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ary" sheetId="1" r:id="rId4"/>
    <sheet state="visible" name="Benefit" sheetId="2" r:id="rId5"/>
    <sheet state="visible" name="Cost" sheetId="3" r:id="rId6"/>
    <sheet state="visible" name="Scope" sheetId="4" r:id="rId7"/>
    <sheet state="visible" name="Scenarios" sheetId="5" r:id="rId8"/>
    <sheet state="visible" name="Plan-A" sheetId="6" r:id="rId9"/>
    <sheet state="visible" name="Plan-B" sheetId="7" r:id="rId10"/>
    <sheet state="visible" name="Plan-C" sheetId="8" r:id="rId11"/>
    <sheet state="visible" name="Plan-A Valuation" sheetId="9" r:id="rId12"/>
    <sheet state="visible" name="Plan-B Valuation" sheetId="10" r:id="rId13"/>
    <sheet state="visible" name="Plan-C Valuation" sheetId="11" r:id="rId14"/>
    <sheet state="visible" name="api_stage" sheetId="12" r:id="rId15"/>
    <sheet state="visible" name="api_stage_2" sheetId="13" r:id="rId16"/>
  </sheets>
  <definedNames>
    <definedName localSheetId="6" name="LM_sim_out">#REF!</definedName>
    <definedName localSheetId="4" name="risksCount">#REF!</definedName>
    <definedName localSheetId="4" name="assets">Scenarios!$C$4:$C$13</definedName>
    <definedName localSheetId="4" name="containers">Scenarios!$B$4:$B$13</definedName>
    <definedName localSheetId="4" name="LM_sim_out">#REF!</definedName>
    <definedName localSheetId="9" name="LM_sim_out">#REF!</definedName>
    <definedName localSheetId="4" name="scenarios">Scenarios!$G$4:$G$13</definedName>
    <definedName localSheetId="4" name="FAIR">Scenarios!$A:$G</definedName>
    <definedName localSheetId="4" name="Tcoms">Scenarios!$D$4:$D$13</definedName>
    <definedName localSheetId="8" name="LM_sim_out">#REF!</definedName>
    <definedName localSheetId="7" name="LM_sim_out">#REF!</definedName>
    <definedName localSheetId="4" name="UIDs">Scenarios!$A$4:$A$13</definedName>
    <definedName localSheetId="10" name="LM_sim_out">#REF!</definedName>
    <definedName localSheetId="5" name="LM_sim_out">#REF!</definedName>
    <definedName hidden="1" localSheetId="4" name="Z_F2837C89_00E3_4222_9EA9_3B3FF1C346A8_.wvu.FilterData">Scenarios!$A$3:$G$783</definedName>
    <definedName hidden="1" localSheetId="8" name="Z_B5E7515F_BCF9_49B6_B9E0_BEACA5518105_.wvu.FilterData">'Plan-A Valuation'!$A$7:$T$787</definedName>
    <definedName hidden="1" localSheetId="9" name="Z_B5E7515F_BCF9_49B6_B9E0_BEACA5518105_.wvu.FilterData">'Plan-B Valuation'!$A$7:$T$787</definedName>
    <definedName hidden="1" localSheetId="10" name="Z_B5E7515F_BCF9_49B6_B9E0_BEACA5518105_.wvu.FilterData">'Plan-C Valuation'!$A$7:$T$787</definedName>
    <definedName hidden="1" localSheetId="8" name="Z_392685B3_0D24_45AD_831E_F62EF3B28AAE_.wvu.FilterData">'Plan-A Valuation'!$A$7:$AR$787</definedName>
    <definedName hidden="1" localSheetId="10" name="Z_392685B3_0D24_45AD_831E_F62EF3B28AAE_.wvu.FilterData">'Plan-C Valuation'!$A$7:$AR$787</definedName>
    <definedName hidden="1" localSheetId="9" name="Z_A6BA6D37_9909_47D3_ABB1_94983B4B6857_.wvu.FilterData">'Plan-B Valuation'!$A$7:$AR$787</definedName>
    <definedName hidden="1" localSheetId="4" name="Z_6C29A1FE_BDB0_4EB8_931B_F839D013DA6C_.wvu.FilterData">Scenarios!$A$3:$G$783</definedName>
    <definedName hidden="1" localSheetId="4" name="Z_BD4DDE1F_3AC4_4A95_B6F2_3B445BB6E61F_.wvu.FilterData">Scenarios!$A$3:$G$783</definedName>
    <definedName hidden="1" localSheetId="5" name="Z_BD4DDE1F_3AC4_4A95_B6F2_3B445BB6E61F_.wvu.FilterData">'Plan-A'!$A$5:$I$29</definedName>
    <definedName hidden="1" localSheetId="6" name="Z_BD4DDE1F_3AC4_4A95_B6F2_3B445BB6E61F_.wvu.FilterData">'Plan-B'!$A$5:$M$29</definedName>
    <definedName hidden="1" localSheetId="7" name="Z_BD4DDE1F_3AC4_4A95_B6F2_3B445BB6E61F_.wvu.FilterData">'Plan-C'!$A$5:$M$29</definedName>
    <definedName hidden="1" localSheetId="8" name="Z_BD4DDE1F_3AC4_4A95_B6F2_3B445BB6E61F_.wvu.FilterData">'Plan-A Valuation'!$A$7:$T$787</definedName>
    <definedName hidden="1" localSheetId="9" name="Z_BD4DDE1F_3AC4_4A95_B6F2_3B445BB6E61F_.wvu.FilterData">'Plan-B Valuation'!$A$7:$T$787</definedName>
    <definedName hidden="1" localSheetId="10" name="Z_BD4DDE1F_3AC4_4A95_B6F2_3B445BB6E61F_.wvu.FilterData">'Plan-C Valuation'!$A$7:$T$787</definedName>
    <definedName hidden="1" localSheetId="6" name="Z_636B5F61_05FF_4175_B4F4_42A8F56DE70A_.wvu.FilterData">'Plan-B'!$A$5:$M$29</definedName>
    <definedName hidden="1" localSheetId="7" name="Z_636B5F61_05FF_4175_B4F4_42A8F56DE70A_.wvu.FilterData">'Plan-C'!$A$5:$S$29</definedName>
    <definedName hidden="1" localSheetId="8" name="Z_636B5F61_05FF_4175_B4F4_42A8F56DE70A_.wvu.FilterData">'Plan-A Valuation'!$A$7:$T$787</definedName>
    <definedName hidden="1" localSheetId="9" name="Z_636B5F61_05FF_4175_B4F4_42A8F56DE70A_.wvu.FilterData">'Plan-B Valuation'!$A$7:$T$787</definedName>
    <definedName hidden="1" localSheetId="10" name="Z_636B5F61_05FF_4175_B4F4_42A8F56DE70A_.wvu.FilterData">'Plan-C Valuation'!$A$7:$T$787</definedName>
    <definedName hidden="1" localSheetId="8" name="Z_B1DCB79E_68C8_49EF_8456_D2A549AC6032_.wvu.FilterData">'Plan-A Valuation'!$A$7:$T$787</definedName>
    <definedName hidden="1" localSheetId="9" name="Z_B1DCB79E_68C8_49EF_8456_D2A549AC6032_.wvu.FilterData">'Plan-B Valuation'!$A$7:$T$787</definedName>
    <definedName hidden="1" localSheetId="10" name="Z_B1DCB79E_68C8_49EF_8456_D2A549AC6032_.wvu.FilterData">'Plan-C Valuation'!$A$7:$T$787</definedName>
    <definedName hidden="1" localSheetId="4" name="Z_34C54A50_CC8E_46A4_91B2_4BB983113AE6_.wvu.FilterData">Scenarios!$A$3:$G$783</definedName>
    <definedName hidden="1" localSheetId="5" name="Z_34C54A50_CC8E_46A4_91B2_4BB983113AE6_.wvu.FilterData">'Plan-A'!$A$5:$I$29</definedName>
    <definedName hidden="1" localSheetId="6" name="Z_34C54A50_CC8E_46A4_91B2_4BB983113AE6_.wvu.FilterData">'Plan-B'!$A$5:$M$29</definedName>
    <definedName hidden="1" localSheetId="7" name="Z_34C54A50_CC8E_46A4_91B2_4BB983113AE6_.wvu.FilterData">'Plan-C'!$A$5:$S$29</definedName>
    <definedName hidden="1" localSheetId="8" name="Z_34C54A50_CC8E_46A4_91B2_4BB983113AE6_.wvu.FilterData">'Plan-A Valuation'!$A$7:$T$787</definedName>
    <definedName hidden="1" localSheetId="9" name="Z_34C54A50_CC8E_46A4_91B2_4BB983113AE6_.wvu.FilterData">'Plan-B Valuation'!$A$7:$T$787</definedName>
    <definedName hidden="1" localSheetId="10" name="Z_34C54A50_CC8E_46A4_91B2_4BB983113AE6_.wvu.FilterData">'Plan-C Valuation'!$A$7:$T$787</definedName>
    <definedName hidden="1" localSheetId="11" name="Z_34C54A50_CC8E_46A4_91B2_4BB983113AE6_.wvu.FilterData">api_stage!$A$11:$AU$35</definedName>
    <definedName hidden="1" localSheetId="6" name="Z_1C45F807_1DA0_437E_B1C5_6E75671FCEC1_.wvu.FilterData">'Plan-B'!$A$5:$M$29</definedName>
  </definedNames>
  <calcPr/>
  <customWorkbookViews>
    <customWorkbookView activeSheetId="0" maximized="1" tabRatio="600" windowHeight="0" windowWidth="0" guid="{392685B3-0D24-45AD-831E-F62EF3B28AAE}" name="Filter 6"/>
    <customWorkbookView activeSheetId="0" maximized="1" tabRatio="600" windowHeight="0" windowWidth="0" guid="{1C45F807-1DA0-437E-B1C5-6E75671FCEC1}" name="Corey Worbench"/>
    <customWorkbookView activeSheetId="0" maximized="1" tabRatio="600" windowHeight="0" windowWidth="0" guid="{B5E7515F-BCF9-49B6-B9E0-BEACA5518105}" name="Filter 4"/>
    <customWorkbookView activeSheetId="0" maximized="1" tabRatio="600" windowHeight="0" windowWidth="0" guid="{B1DCB79E-68C8-49EF-8456-D2A549AC6032}" name="Filter 5"/>
    <customWorkbookView activeSheetId="0" maximized="1" tabRatio="600" windowHeight="0" windowWidth="0" guid="{BD4DDE1F-3AC4-4A95-B6F2-3B445BB6E61F}" name="Filter 2"/>
    <customWorkbookView activeSheetId="0" maximized="1" tabRatio="600" windowHeight="0" windowWidth="0" guid="{636B5F61-05FF-4175-B4F4-42A8F56DE70A}" name="Filter 3"/>
    <customWorkbookView activeSheetId="0" maximized="1" tabRatio="600" windowHeight="0" windowWidth="0" guid="{34C54A50-CC8E-46A4-91B2-4BB983113AE6}" name="Filter 1"/>
    <customWorkbookView activeSheetId="0" maximized="1" tabRatio="600" windowHeight="0" windowWidth="0" guid="{A6BA6D37-9909-47D3-ABB1-94983B4B6857}" name="App MFA Addition"/>
    <customWorkbookView activeSheetId="0" maximized="1" tabRatio="600" windowHeight="0" windowWidth="0" guid="{F2837C89-00E3-4222-9EA9-3B3FF1C346A8}" name="Sort by Avg Model H to Low"/>
    <customWorkbookView activeSheetId="0" maximized="1" tabRatio="600" windowHeight="0" windowWidth="0" guid="{6C29A1FE-BDB0-4EB8-931B-F839D013DA6C}" name="Sorted"/>
  </customWorkbookViews>
</workbook>
</file>

<file path=xl/sharedStrings.xml><?xml version="1.0" encoding="utf-8"?>
<sst xmlns="http://schemas.openxmlformats.org/spreadsheetml/2006/main" count="95741" uniqueCount="1762">
  <si>
    <t>Section</t>
  </si>
  <si>
    <t>Subsection</t>
  </si>
  <si>
    <t>Commentary</t>
  </si>
  <si>
    <t>Header</t>
  </si>
  <si>
    <t>Title</t>
  </si>
  <si>
    <t>Death Star Risk Assessment</t>
  </si>
  <si>
    <t>Authors</t>
  </si>
  <si>
    <t>Norey Ceskey, Imperial Starfleet Risk Analyst</t>
  </si>
  <si>
    <t>Date</t>
  </si>
  <si>
    <t>20 BBY</t>
  </si>
  <si>
    <t>Executive Summary</t>
  </si>
  <si>
    <t>Background</t>
  </si>
  <si>
    <t>Director Orsan Callan Krennic of the Imperial Military Department of Advanced Weapons Research, on behalf of the Imperial Intelligence and Imperial Security Bureau, has requested a risk assessment be performed on the weapons technology DS-1, formerly known as "project stardust", and commonly referred to as "Death Star".(This article uses material from the “Death Star plans”, "Geonosian", "Orson_Callan_Krennic", and "Galen Walton Erso" articles on the Star Wars wiki at Fandom and is licensed under the Creative Commons Attribution-Share Alike License.)</t>
  </si>
  <si>
    <t>Scope</t>
  </si>
  <si>
    <t>Areas were excluded as was considered reasonable and appropriate with the resources provided and time constraints set but do make up the larger system of supporting technologies.</t>
  </si>
  <si>
    <t>Recommendation</t>
  </si>
  <si>
    <t>It is recommended that Imperial Military Department of Advanced Weapons Research proceed with control Plan B.</t>
  </si>
  <si>
    <t>Next Steps</t>
  </si>
  <si>
    <t>Director Krennic has requested that DS-1 IT personnel provide the analyst with the following information after review of this report.- changes to scope as defined in the Scope section of this report- controls from Recommendations section that will be implemented</t>
  </si>
  <si>
    <t>Analysis</t>
  </si>
  <si>
    <t>Projection</t>
  </si>
  <si>
    <t>The projection suggests positive returns after 2 years of use after certain and uncertain costs are factored in.</t>
  </si>
  <si>
    <t>Benefits</t>
  </si>
  <si>
    <t>Costs</t>
  </si>
  <si>
    <t>Scenarios</t>
  </si>
  <si>
    <t>ECDF</t>
  </si>
  <si>
    <t>Density</t>
  </si>
  <si>
    <t>Violin</t>
  </si>
  <si>
    <t>Swarm</t>
  </si>
  <si>
    <t>Box</t>
  </si>
  <si>
    <t>Ridge</t>
  </si>
  <si>
    <t>Known Costs</t>
  </si>
  <si>
    <t>Assets at risk</t>
  </si>
  <si>
    <t>Containers/Points of attack</t>
  </si>
  <si>
    <t>Benefits timeframe (years):</t>
  </si>
  <si>
    <t>1</t>
  </si>
  <si>
    <t>Threat communities</t>
  </si>
  <si>
    <t>Threat Types</t>
  </si>
  <si>
    <t>Effects</t>
  </si>
  <si>
    <t>Included</t>
  </si>
  <si>
    <t>Excluded</t>
  </si>
  <si>
    <t>Benefit UID</t>
  </si>
  <si>
    <t>Benefit Event</t>
  </si>
  <si>
    <t>Probability</t>
  </si>
  <si>
    <t>Imperial Starfleet Personnell PII</t>
  </si>
  <si>
    <t>Lower Bound</t>
  </si>
  <si>
    <t>Other</t>
  </si>
  <si>
    <t>Most Likely</t>
  </si>
  <si>
    <t>Death Star Facility</t>
  </si>
  <si>
    <t>Imperial Starfleet Galactic ID Systems</t>
  </si>
  <si>
    <t>privileged insiders (Imperial Starfleet Staff, Droids, &amp; Vendors)</t>
  </si>
  <si>
    <t>deliberately</t>
  </si>
  <si>
    <t>Mechanical</t>
  </si>
  <si>
    <t>confidentiality</t>
  </si>
  <si>
    <t>Death Star Blueprints</t>
  </si>
  <si>
    <t>Prisoner PII</t>
  </si>
  <si>
    <t>Upper Bound</t>
  </si>
  <si>
    <t>Rationale</t>
  </si>
  <si>
    <t>Super Laser Reactors in Dev (Northern hemisphere)</t>
  </si>
  <si>
    <t>Recurring_Ben</t>
  </si>
  <si>
    <t>Imperial Starfleet Deep Space Transmission Systems</t>
  </si>
  <si>
    <t>non-privileged insiders (Imperial Starfleet &amp; Vendors)</t>
  </si>
  <si>
    <t>accidentally</t>
  </si>
  <si>
    <t>Process Failure</t>
  </si>
  <si>
    <t>integrity</t>
  </si>
  <si>
    <t>1 million+ Death Star crew</t>
  </si>
  <si>
    <t>Super Laser Reactors in Prod (Northern hemisphere)</t>
  </si>
  <si>
    <t>Imperial Starfleet Networking and FW Systems</t>
  </si>
  <si>
    <t>malicious software</t>
  </si>
  <si>
    <t>Natural</t>
  </si>
  <si>
    <t>availability</t>
  </si>
  <si>
    <t>Super Laser military capability</t>
  </si>
  <si>
    <t>Scarif Data Vault</t>
  </si>
  <si>
    <t>Imperial Starfleet Vulnerability Scanner Systems</t>
  </si>
  <si>
    <t>external attackers (large vessel)</t>
  </si>
  <si>
    <t>benefit-1</t>
  </si>
  <si>
    <t>Giant laser capable of destroying entire planets after brief warm-up interval.</t>
  </si>
  <si>
    <t>Totals:</t>
  </si>
  <si>
    <t>Scarif Data Vault auxiliary door</t>
  </si>
  <si>
    <t>Imperial Starfleet Vendor Access</t>
  </si>
  <si>
    <t>external attackers (small vessel)</t>
  </si>
  <si>
    <t>stardrive Replicated DR Equivalent Systems</t>
  </si>
  <si>
    <t>external attackers (Jedi)</t>
  </si>
  <si>
    <t>stardrive Backup Systems</t>
  </si>
  <si>
    <t>Senate spies</t>
  </si>
  <si>
    <t>stardrive Data Bank Systems</t>
  </si>
  <si>
    <t>stardrive Anti Virus Server</t>
  </si>
  <si>
    <t>Known Costs UID</t>
  </si>
  <si>
    <t>Known Cost Event</t>
  </si>
  <si>
    <t>Recurring Expense</t>
  </si>
  <si>
    <t>cost-1</t>
  </si>
  <si>
    <t>Death Star construction costs</t>
  </si>
  <si>
    <t>LB = .5 hrs of outages for 2k employees makign 75k+30%bens,ML = 1 hrs of outages 1.5k emps making 100k+30%bens,UB = 4 hrs outages 3k emps making 300k+30%bens,</t>
  </si>
  <si>
    <t>benefit-2</t>
  </si>
  <si>
    <t>Transportation vessel with living quarters and military grade defensive technologies.</t>
  </si>
  <si>
    <t>Assumes Upper Bound is cost of one FTE. Not part of original use-case but may be used.</t>
  </si>
  <si>
    <t>Enslaved Geonosians</t>
  </si>
  <si>
    <t>stardrive Blinking Light Management Server</t>
  </si>
  <si>
    <t>cost-2</t>
  </si>
  <si>
    <t>Death Star design costs</t>
  </si>
  <si>
    <t>Super Laser crystal design and refinement</t>
  </si>
  <si>
    <t>Contract Crystallographer (Erso) ($90k or 200k or 400k + 30% bens)</t>
  </si>
  <si>
    <t>cost-3</t>
  </si>
  <si>
    <t>Imperial Starfleet internal audit review</t>
  </si>
  <si>
    <t>Wage-based - Sys Engineer x 2 - 1-12 week, ML 4</t>
  </si>
  <si>
    <t>cost-4</t>
  </si>
  <si>
    <t>Imperial Starfleet initial security review</t>
  </si>
  <si>
    <t>Wage-based - security Analyst x 1</t>
  </si>
  <si>
    <t>cost-5</t>
  </si>
  <si>
    <t>Ongoing maintenance and systems administration</t>
  </si>
  <si>
    <t>Loss Events</t>
  </si>
  <si>
    <t>UID</t>
  </si>
  <si>
    <t>Wage-based - Sys Engineer x 1 - 1 to 8 weeks ML 2</t>
  </si>
  <si>
    <t>Risk-1</t>
  </si>
  <si>
    <t>privileged insiders (Imperial Starfleet Staff, Droids, &amp; Vendors) deliberately impact the confidentiality of Imperial Starfleet Personnell PII through Death Star Facility.</t>
  </si>
  <si>
    <t>Risk-2</t>
  </si>
  <si>
    <t>privileged insiders (Imperial Starfleet Staff, Droids, &amp; Vendors) deliberately impact the confidentiality of Death Star Blueprints through Death Star Facility.</t>
  </si>
  <si>
    <t>Risk-3</t>
  </si>
  <si>
    <t>privileged insiders (Imperial Starfleet Staff, Droids, &amp; Vendors) deliberately impact the confidentiality of 1 million+ Death Star crew through Death Star Facility.</t>
  </si>
  <si>
    <t>Risk-4</t>
  </si>
  <si>
    <t>privileged insiders (Imperial Starfleet Staff, Droids, &amp; Vendors) deliberately impact the confidentiality of Super Laser military capability through Death Star Facility.</t>
  </si>
  <si>
    <t>Risk-5</t>
  </si>
  <si>
    <t>privileged insiders (Imperial Starfleet Staff, Droids, &amp; Vendors) deliberately impact the confidentiality of Imperial Starfleet Personnell PII through Super Laser Reactors in Dev (Northern hemisphere).</t>
  </si>
  <si>
    <t>Risk-6</t>
  </si>
  <si>
    <t>privileged insiders (Imperial Starfleet Staff, Droids, &amp; Vendors) deliberately impact the confidentiality of Death Star Blueprints through Super Laser Reactors in Dev (Northern hemisphere).</t>
  </si>
  <si>
    <t>Risk-7</t>
  </si>
  <si>
    <t>privileged insiders (Imperial Starfleet Staff, Droids, &amp; Vendors) deliberately impact the confidentiality of 1 million+ Death Star crew through Super Laser Reactors in Dev (Northern hemisphere).</t>
  </si>
  <si>
    <t>Risk-8</t>
  </si>
  <si>
    <t>privileged insiders (Imperial Starfleet Staff, Droids, &amp; Vendors) deliberately impact the confidentiality of Super Laser military capability through Super Laser Reactors in Dev (Northern hemisphere).</t>
  </si>
  <si>
    <t>Risk-9</t>
  </si>
  <si>
    <t>privileged insiders (Imperial Starfleet Staff, Droids, &amp; Vendors) deliberately impact the confidentiality of Imperial Starfleet Personnell PII through Super Laser Reactors in Prod (Northern hemisphere).</t>
  </si>
  <si>
    <t>Risk-10</t>
  </si>
  <si>
    <t>privileged insiders (Imperial Starfleet Staff, Droids, &amp; Vendors) deliberately impact the confidentiality of Death Star Blueprints through Super Laser Reactors in Prod (Northern hemisphere).</t>
  </si>
  <si>
    <t>Risk-11</t>
  </si>
  <si>
    <t>privileged insiders (Imperial Starfleet Staff, Droids, &amp; Vendors) deliberately impact the confidentiality of 1 million+ Death Star crew through Super Laser Reactors in Prod (Northern hemisphere).</t>
  </si>
  <si>
    <t>Risk-12</t>
  </si>
  <si>
    <t>privileged insiders (Imperial Starfleet Staff, Droids, &amp; Vendors) deliberately impact the confidentiality of Super Laser military capability through Super Laser Reactors in Prod (Northern hemisphere).</t>
  </si>
  <si>
    <t>Risk-13</t>
  </si>
  <si>
    <t>privileged insiders (Imperial Starfleet Staff, Droids, &amp; Vendors) deliberately impact the confidentiality of Imperial Starfleet Personnell PII through Scarif Data Vault.</t>
  </si>
  <si>
    <t>Risk-14</t>
  </si>
  <si>
    <t>privileged insiders (Imperial Starfleet Staff, Droids, &amp; Vendors) deliberately impact the confidentiality of Death Star Blueprints through Scarif Data Vault.</t>
  </si>
  <si>
    <t>Risk-15</t>
  </si>
  <si>
    <t>privileged insiders (Imperial Starfleet Staff, Droids, &amp; Vendors) deliberately impact the confidentiality of 1 million+ Death Star crew through Scarif Data Vault.</t>
  </si>
  <si>
    <t>Risk-16</t>
  </si>
  <si>
    <t>privileged insiders (Imperial Starfleet Staff, Droids, &amp; Vendors) deliberately impact the confidentiality of Super Laser military capability through Scarif Data Vault.</t>
  </si>
  <si>
    <t>Risk-17</t>
  </si>
  <si>
    <t>privileged insiders (Imperial Starfleet Staff, Droids, &amp; Vendors) deliberately impact the confidentiality of Imperial Starfleet Personnell PII through Scarif Data Vault auxiliary door.</t>
  </si>
  <si>
    <t>Risk-18</t>
  </si>
  <si>
    <t>privileged insiders (Imperial Starfleet Staff, Droids, &amp; Vendors) deliberately impact the confidentiality of Death Star Blueprints through Scarif Data Vault auxiliary door.</t>
  </si>
  <si>
    <t>Risk-19</t>
  </si>
  <si>
    <t>privileged insiders (Imperial Starfleet Staff, Droids, &amp; Vendors) deliberately impact the confidentiality of 1 million+ Death Star crew through Scarif Data Vault auxiliary door.</t>
  </si>
  <si>
    <t>Risk-20</t>
  </si>
  <si>
    <t>privileged insiders (Imperial Starfleet Staff, Droids, &amp; Vendors) deliberately impact the confidentiality of Super Laser military capability through Scarif Data Vault auxiliary door.</t>
  </si>
  <si>
    <t>Risk-21</t>
  </si>
  <si>
    <t>non-privileged insiders (Imperial Starfleet &amp; Vendors) deliberately impact the confidentiality of Imperial Starfleet Personnell PII through Death Star Facility.</t>
  </si>
  <si>
    <t>Risk-22</t>
  </si>
  <si>
    <t>non-privileged insiders (Imperial Starfleet &amp; Vendors) deliberately impact the confidentiality of Death Star Blueprints through Death Star Facility.</t>
  </si>
  <si>
    <t>Risk-23</t>
  </si>
  <si>
    <t>non-privileged insiders (Imperial Starfleet &amp; Vendors) deliberately impact the confidentiality of 1 million+ Death Star crew through Death Star Facility.</t>
  </si>
  <si>
    <t>Risk-24</t>
  </si>
  <si>
    <t>non-privileged insiders (Imperial Starfleet &amp; Vendors) deliberately impact the confidentiality of Super Laser military capability through Death Star Facility.</t>
  </si>
  <si>
    <t>Risk-25</t>
  </si>
  <si>
    <t>non-privileged insiders (Imperial Starfleet &amp; Vendors) deliberately impact the confidentiality of Imperial Starfleet Personnell PII through Super Laser Reactors in Dev (Northern hemisphere).</t>
  </si>
  <si>
    <t>Risk-26</t>
  </si>
  <si>
    <t>non-privileged insiders (Imperial Starfleet &amp; Vendors) deliberately impact the confidentiality of Death Star Blueprints through Super Laser Reactors in Dev (Northern hemisphere).</t>
  </si>
  <si>
    <t>Risk-27</t>
  </si>
  <si>
    <t>non-privileged insiders (Imperial Starfleet &amp; Vendors) deliberately impact the confidentiality of 1 million+ Death Star crew through Super Laser Reactors in Dev (Northern hemisphere).</t>
  </si>
  <si>
    <t>Risk-28</t>
  </si>
  <si>
    <t>non-privileged insiders (Imperial Starfleet &amp; Vendors) deliberately impact the confidentiality of Super Laser military capability through Super Laser Reactors in Dev (Northern hemisphere).</t>
  </si>
  <si>
    <t>Risk-29</t>
  </si>
  <si>
    <t>non-privileged insiders (Imperial Starfleet &amp; Vendors) deliberately impact the confidentiality of Imperial Starfleet Personnell PII through Super Laser Reactors in Prod (Northern hemisphere).</t>
  </si>
  <si>
    <t>Risk-30</t>
  </si>
  <si>
    <t>non-privileged insiders (Imperial Starfleet &amp; Vendors) deliberately impact the confidentiality of Death Star Blueprints through Super Laser Reactors in Prod (Northern hemisphere).</t>
  </si>
  <si>
    <t>Risk-31</t>
  </si>
  <si>
    <t>non-privileged insiders (Imperial Starfleet &amp; Vendors) deliberately impact the confidentiality of 1 million+ Death Star crew through Super Laser Reactors in Prod (Northern hemisphere).</t>
  </si>
  <si>
    <t>Risk-32</t>
  </si>
  <si>
    <t>non-privileged insiders (Imperial Starfleet &amp; Vendors) deliberately impact the confidentiality of Super Laser military capability through Super Laser Reactors in Prod (Northern hemisphere).</t>
  </si>
  <si>
    <t>Risk-33</t>
  </si>
  <si>
    <t>non-privileged insiders (Imperial Starfleet &amp; Vendors) deliberately impact the confidentiality of Imperial Starfleet Personnell PII through Scarif Data Vault.</t>
  </si>
  <si>
    <t>Risk-34</t>
  </si>
  <si>
    <t>non-privileged insiders (Imperial Starfleet &amp; Vendors) deliberately impact the confidentiality of Death Star Blueprints through Scarif Data Vault.</t>
  </si>
  <si>
    <t>Risk-35</t>
  </si>
  <si>
    <t>non-privileged insiders (Imperial Starfleet &amp; Vendors) deliberately impact the confidentiality of 1 million+ Death Star crew through Scarif Data Vault.</t>
  </si>
  <si>
    <t>Risk-36</t>
  </si>
  <si>
    <t>non-privileged insiders (Imperial Starfleet &amp; Vendors) deliberately impact the confidentiality of Super Laser military capability through Scarif Data Vault.</t>
  </si>
  <si>
    <t>Risk-37</t>
  </si>
  <si>
    <t>non-privileged insiders (Imperial Starfleet &amp; Vendors) deliberately impact the confidentiality of Imperial Starfleet Personnell PII through Scarif Data Vault auxiliary door.</t>
  </si>
  <si>
    <t>Risk-38</t>
  </si>
  <si>
    <t>non-privileged insiders (Imperial Starfleet &amp; Vendors) deliberately impact the confidentiality of Death Star Blueprints through Scarif Data Vault auxiliary door.</t>
  </si>
  <si>
    <t>Risk-39</t>
  </si>
  <si>
    <t>non-privileged insiders (Imperial Starfleet &amp; Vendors) deliberately impact the confidentiality of 1 million+ Death Star crew through Scarif Data Vault auxiliary door.</t>
  </si>
  <si>
    <t>Risk-40</t>
  </si>
  <si>
    <t>non-privileged insiders (Imperial Starfleet &amp; Vendors) deliberately impact the confidentiality of Super Laser military capability through Scarif Data Vault auxiliary door.</t>
  </si>
  <si>
    <t>Risk-41</t>
  </si>
  <si>
    <t>malicious software deliberately impact the confidentiality of Imperial Starfleet Personnell PII through Death Star Facility.</t>
  </si>
  <si>
    <t>Risk-42</t>
  </si>
  <si>
    <t>malicious software deliberately impact the confidentiality of Death Star Blueprints through Death Star Facility.</t>
  </si>
  <si>
    <t>Risk-43</t>
  </si>
  <si>
    <t>malicious software deliberately impact the confidentiality of 1 million+ Death Star crew through Death Star Facility.</t>
  </si>
  <si>
    <t>Risk-44</t>
  </si>
  <si>
    <t>malicious software deliberately impact the confidentiality of Super Laser military capability through Death Star Facility.</t>
  </si>
  <si>
    <t>Risk-45</t>
  </si>
  <si>
    <t>malicious software deliberately impact the confidentiality of Imperial Starfleet Personnell PII through Super Laser Reactors in Dev (Northern hemisphere).</t>
  </si>
  <si>
    <t>Risk-46</t>
  </si>
  <si>
    <t>malicious software deliberately impact the confidentiality of Death Star Blueprints through Super Laser Reactors in Dev (Northern hemisphere).</t>
  </si>
  <si>
    <t>Risk-47</t>
  </si>
  <si>
    <t>malicious software deliberately impact the confidentiality of 1 million+ Death Star crew through Super Laser Reactors in Dev (Northern hemisphere).</t>
  </si>
  <si>
    <t>Risk-48</t>
  </si>
  <si>
    <t>malicious software deliberately impact the confidentiality of Super Laser military capability through Super Laser Reactors in Dev (Northern hemisphere).</t>
  </si>
  <si>
    <t>Risk-49</t>
  </si>
  <si>
    <t>malicious software deliberately impact the confidentiality of Imperial Starfleet Personnell PII through Super Laser Reactors in Prod (Northern hemisphere).</t>
  </si>
  <si>
    <t>Risk-50</t>
  </si>
  <si>
    <t>malicious software deliberately impact the confidentiality of Death Star Blueprints through Super Laser Reactors in Prod (Northern hemisphere).</t>
  </si>
  <si>
    <t>Risk-51</t>
  </si>
  <si>
    <t>malicious software deliberately impact the confidentiality of 1 million+ Death Star crew through Super Laser Reactors in Prod (Northern hemisphere).</t>
  </si>
  <si>
    <t>Risk-52</t>
  </si>
  <si>
    <t>malicious software deliberately impact the confidentiality of Super Laser military capability through Super Laser Reactors in Prod (Northern hemisphere).</t>
  </si>
  <si>
    <t>Risk-53</t>
  </si>
  <si>
    <t>malicious software deliberately impact the confidentiality of Imperial Starfleet Personnell PII through Scarif Data Vault.</t>
  </si>
  <si>
    <t>Risk-54</t>
  </si>
  <si>
    <t>malicious software deliberately impact the confidentiality of Death Star Blueprints through Scarif Data Vault.</t>
  </si>
  <si>
    <t>Risk-55</t>
  </si>
  <si>
    <t>malicious software deliberately impact the confidentiality of 1 million+ Death Star crew through Scarif Data Vault.</t>
  </si>
  <si>
    <t>Risk-56</t>
  </si>
  <si>
    <t>malicious software deliberately impact the confidentiality of Super Laser military capability through Scarif Data Vault.</t>
  </si>
  <si>
    <t>Risk-57</t>
  </si>
  <si>
    <t>malicious software deliberately impact the confidentiality of Imperial Starfleet Personnell PII through Scarif Data Vault auxiliary door.</t>
  </si>
  <si>
    <t>Risk-58</t>
  </si>
  <si>
    <t>malicious software deliberately impact the confidentiality of Death Star Blueprints through Scarif Data Vault auxiliary door.</t>
  </si>
  <si>
    <t>Risk-59</t>
  </si>
  <si>
    <t>malicious software deliberately impact the confidentiality of 1 million+ Death Star crew through Scarif Data Vault auxiliary door.</t>
  </si>
  <si>
    <t>Risk-60</t>
  </si>
  <si>
    <t>malicious software deliberately impact the confidentiality of Super Laser military capability through Scarif Data Vault auxiliary door.</t>
  </si>
  <si>
    <t>Risk-61</t>
  </si>
  <si>
    <t>external attackers (large vessel) deliberately impact the confidentiality of Imperial Starfleet Personnell PII through Death Star Facility.</t>
  </si>
  <si>
    <t>Risk-62</t>
  </si>
  <si>
    <t>external attackers (large vessel) deliberately impact the confidentiality of Death Star Blueprints through Death Star Facility.</t>
  </si>
  <si>
    <t>Risk-63</t>
  </si>
  <si>
    <t>external attackers (large vessel) deliberately impact the confidentiality of 1 million+ Death Star crew through Death Star Facility.</t>
  </si>
  <si>
    <t>Risk-64</t>
  </si>
  <si>
    <t>external attackers (large vessel) deliberately impact the confidentiality of Super Laser military capability through Death Star Facility.</t>
  </si>
  <si>
    <t>Risk-65</t>
  </si>
  <si>
    <t>external attackers (large vessel) deliberately impact the confidentiality of Imperial Starfleet Personnell PII through Super Laser Reactors in Dev (Northern hemisphere).</t>
  </si>
  <si>
    <t>Risk-66</t>
  </si>
  <si>
    <t>external attackers (large vessel) deliberately impact the confidentiality of Death Star Blueprints through Super Laser Reactors in Dev (Northern hemisphere).</t>
  </si>
  <si>
    <t>Risk-67</t>
  </si>
  <si>
    <t>external attackers (large vessel) deliberately impact the confidentiality of 1 million+ Death Star crew through Super Laser Reactors in Dev (Northern hemisphere).</t>
  </si>
  <si>
    <t>Risk-68</t>
  </si>
  <si>
    <t>external attackers (large vessel) deliberately impact the confidentiality of Super Laser military capability through Super Laser Reactors in Dev (Northern hemisphere).</t>
  </si>
  <si>
    <t>Risk-69</t>
  </si>
  <si>
    <t>external attackers (large vessel) deliberately impact the confidentiality of Imperial Starfleet Personnell PII through Super Laser Reactors in Prod (Northern hemisphere).</t>
  </si>
  <si>
    <t>Risk-70</t>
  </si>
  <si>
    <t>external attackers (large vessel) deliberately impact the confidentiality of Death Star Blueprints through Super Laser Reactors in Prod (Northern hemisphere).</t>
  </si>
  <si>
    <t>Risk-71</t>
  </si>
  <si>
    <t>external attackers (large vessel) deliberately impact the confidentiality of 1 million+ Death Star crew through Super Laser Reactors in Prod (Northern hemisphere).</t>
  </si>
  <si>
    <t>Risk-72</t>
  </si>
  <si>
    <t>external attackers (large vessel) deliberately impact the confidentiality of Super Laser military capability through Super Laser Reactors in Prod (Northern hemisphere).</t>
  </si>
  <si>
    <t>Risk-73</t>
  </si>
  <si>
    <t>external attackers (large vessel) deliberately impact the confidentiality of Imperial Starfleet Personnell PII through Scarif Data Vault.</t>
  </si>
  <si>
    <t>Risk-74</t>
  </si>
  <si>
    <t>external attackers (large vessel) deliberately impact the confidentiality of Death Star Blueprints through Scarif Data Vault.</t>
  </si>
  <si>
    <t>Risk-75</t>
  </si>
  <si>
    <t>external attackers (large vessel) deliberately impact the confidentiality of 1 million+ Death Star crew through Scarif Data Vault.</t>
  </si>
  <si>
    <t>Risk-76</t>
  </si>
  <si>
    <t>external attackers (large vessel) deliberately impact the confidentiality of Super Laser military capability through Scarif Data Vault.</t>
  </si>
  <si>
    <t>Risk-77</t>
  </si>
  <si>
    <t>external attackers (large vessel) deliberately impact the confidentiality of Imperial Starfleet Personnell PII through Scarif Data Vault auxiliary door.</t>
  </si>
  <si>
    <t>Risk-78</t>
  </si>
  <si>
    <t>external attackers (large vessel) deliberately impact the confidentiality of Death Star Blueprints through Scarif Data Vault auxiliary door.</t>
  </si>
  <si>
    <t>Risk-79</t>
  </si>
  <si>
    <t>external attackers (large vessel) deliberately impact the confidentiality of 1 million+ Death Star crew through Scarif Data Vault auxiliary door.</t>
  </si>
  <si>
    <t>Risk-80</t>
  </si>
  <si>
    <t>external attackers (large vessel) deliberately impact the confidentiality of Super Laser military capability through Scarif Data Vault auxiliary door.</t>
  </si>
  <si>
    <t>Risk-81</t>
  </si>
  <si>
    <t>external attackers (small vessel) deliberately impact the confidentiality of Imperial Starfleet Personnell PII through Death Star Facility.</t>
  </si>
  <si>
    <t>Risk-82</t>
  </si>
  <si>
    <t>external attackers (small vessel) deliberately impact the confidentiality of Death Star Blueprints through Death Star Facility.</t>
  </si>
  <si>
    <t>Risk-83</t>
  </si>
  <si>
    <t>external attackers (small vessel) deliberately impact the confidentiality of 1 million+ Death Star crew through Death Star Facility.</t>
  </si>
  <si>
    <t>Risk-84</t>
  </si>
  <si>
    <t>external attackers (small vessel) deliberately impact the confidentiality of Super Laser military capability through Death Star Facility.</t>
  </si>
  <si>
    <t>Risk-85</t>
  </si>
  <si>
    <t>external attackers (small vessel) deliberately impact the confidentiality of Imperial Starfleet Personnell PII through Super Laser Reactors in Dev (Northern hemisphere).</t>
  </si>
  <si>
    <t>Risk-86</t>
  </si>
  <si>
    <t>external attackers (small vessel) deliberately impact the confidentiality of Death Star Blueprints through Super Laser Reactors in Dev (Northern hemisphere).</t>
  </si>
  <si>
    <t>Risk-87</t>
  </si>
  <si>
    <t>external attackers (small vessel) deliberately impact the confidentiality of 1 million+ Death Star crew through Super Laser Reactors in Dev (Northern hemisphere).</t>
  </si>
  <si>
    <t>Risk-88</t>
  </si>
  <si>
    <t>external attackers (small vessel) deliberately impact the confidentiality of Super Laser military capability through Super Laser Reactors in Dev (Northern hemisphere).</t>
  </si>
  <si>
    <t>Risk-89</t>
  </si>
  <si>
    <t>external attackers (small vessel) deliberately impact the confidentiality of Imperial Starfleet Personnell PII through Super Laser Reactors in Prod (Northern hemisphere).</t>
  </si>
  <si>
    <t>Risk-90</t>
  </si>
  <si>
    <t>external attackers (small vessel) deliberately impact the confidentiality of Death Star Blueprints through Super Laser Reactors in Prod (Northern hemisphere).</t>
  </si>
  <si>
    <t>Risk-91</t>
  </si>
  <si>
    <t>external attackers (small vessel) deliberately impact the confidentiality of 1 million+ Death Star crew through Super Laser Reactors in Prod (Northern hemisphere).</t>
  </si>
  <si>
    <t>Risk-92</t>
  </si>
  <si>
    <t>external attackers (small vessel) deliberately impact the confidentiality of Super Laser military capability through Super Laser Reactors in Prod (Northern hemisphere).</t>
  </si>
  <si>
    <t>Risk-93</t>
  </si>
  <si>
    <t>external attackers (small vessel) deliberately impact the confidentiality of Imperial Starfleet Personnell PII through Scarif Data Vault.</t>
  </si>
  <si>
    <t>Risk-94</t>
  </si>
  <si>
    <t>external attackers (small vessel) deliberately impact the confidentiality of Death Star Blueprints through Scarif Data Vault.</t>
  </si>
  <si>
    <t>Risk-95</t>
  </si>
  <si>
    <t>external attackers (small vessel) deliberately impact the confidentiality of 1 million+ Death Star crew through Scarif Data Vault.</t>
  </si>
  <si>
    <t>Risk-96</t>
  </si>
  <si>
    <t>external attackers (small vessel) deliberately impact the confidentiality of Super Laser military capability through Scarif Data Vault.</t>
  </si>
  <si>
    <t>Risk-97</t>
  </si>
  <si>
    <t>external attackers (small vessel) deliberately impact the confidentiality of Imperial Starfleet Personnell PII through Scarif Data Vault auxiliary door.</t>
  </si>
  <si>
    <t>Risk-98</t>
  </si>
  <si>
    <t>external attackers (small vessel) deliberately impact the confidentiality of Death Star Blueprints through Scarif Data Vault auxiliary door.</t>
  </si>
  <si>
    <t>Risk-99</t>
  </si>
  <si>
    <t>external attackers (small vessel) deliberately impact the confidentiality of 1 million+ Death Star crew through Scarif Data Vault auxiliary door.</t>
  </si>
  <si>
    <t>Risk-100</t>
  </si>
  <si>
    <t>external attackers (small vessel) deliberately impact the confidentiality of Super Laser military capability through Scarif Data Vault auxiliary door.</t>
  </si>
  <si>
    <t>Risk-101</t>
  </si>
  <si>
    <t>external attackers (Jedi) deliberately impact the confidentiality of Imperial Starfleet Personnell PII through Death Star Facility.</t>
  </si>
  <si>
    <t>Risk-102</t>
  </si>
  <si>
    <t>external attackers (Jedi) deliberately impact the confidentiality of Death Star Blueprints through Death Star Facility.</t>
  </si>
  <si>
    <t>Risk-103</t>
  </si>
  <si>
    <t>external attackers (Jedi) deliberately impact the confidentiality of 1 million+ Death Star crew through Death Star Facility.</t>
  </si>
  <si>
    <t>Risk-104</t>
  </si>
  <si>
    <t>external attackers (Jedi) deliberately impact the confidentiality of Super Laser military capability through Death Star Facility.</t>
  </si>
  <si>
    <t>Risk-105</t>
  </si>
  <si>
    <t>external attackers (Jedi) deliberately impact the confidentiality of Imperial Starfleet Personnell PII through Super Laser Reactors in Dev (Northern hemisphere).</t>
  </si>
  <si>
    <t>Risk-106</t>
  </si>
  <si>
    <t>external attackers (Jedi) deliberately impact the confidentiality of Death Star Blueprints through Super Laser Reactors in Dev (Northern hemisphere).</t>
  </si>
  <si>
    <t>Risk-107</t>
  </si>
  <si>
    <t>external attackers (Jedi) deliberately impact the confidentiality of 1 million+ Death Star crew through Super Laser Reactors in Dev (Northern hemisphere).</t>
  </si>
  <si>
    <t>Risk-108</t>
  </si>
  <si>
    <t>external attackers (Jedi) deliberately impact the confidentiality of Super Laser military capability through Super Laser Reactors in Dev (Northern hemisphere).</t>
  </si>
  <si>
    <t>Risk-109</t>
  </si>
  <si>
    <t>external attackers (Jedi) deliberately impact the confidentiality of Imperial Starfleet Personnell PII through Super Laser Reactors in Prod (Northern hemisphere).</t>
  </si>
  <si>
    <t>Risk-110</t>
  </si>
  <si>
    <t>external attackers (Jedi) deliberately impact the confidentiality of Death Star Blueprints through Super Laser Reactors in Prod (Northern hemisphere).</t>
  </si>
  <si>
    <t>Risk-111</t>
  </si>
  <si>
    <t>external attackers (Jedi) deliberately impact the confidentiality of 1 million+ Death Star crew through Super Laser Reactors in Prod (Northern hemisphere).</t>
  </si>
  <si>
    <t>Risk-112</t>
  </si>
  <si>
    <t>external attackers (Jedi) deliberately impact the confidentiality of Super Laser military capability through Super Laser Reactors in Prod (Northern hemisphere).</t>
  </si>
  <si>
    <t>Risk-113</t>
  </si>
  <si>
    <t>external attackers (Jedi) deliberately impact the confidentiality of Imperial Starfleet Personnell PII through Scarif Data Vault.</t>
  </si>
  <si>
    <t>Risk-114</t>
  </si>
  <si>
    <t>external attackers (Jedi) deliberately impact the confidentiality of Death Star Blueprints through Scarif Data Vault.</t>
  </si>
  <si>
    <t>Risk-115</t>
  </si>
  <si>
    <t>external attackers (Jedi) deliberately impact the confidentiality of 1 million+ Death Star crew through Scarif Data Vault.</t>
  </si>
  <si>
    <t>Risk-116</t>
  </si>
  <si>
    <t>external attackers (Jedi) deliberately impact the confidentiality of Super Laser military capability through Scarif Data Vault.</t>
  </si>
  <si>
    <t>Risk-117</t>
  </si>
  <si>
    <t>external attackers (Jedi) deliberately impact the confidentiality of Imperial Starfleet Personnell PII through Scarif Data Vault auxiliary door.</t>
  </si>
  <si>
    <t>Risk-118</t>
  </si>
  <si>
    <t>external attackers (Jedi) deliberately impact the confidentiality of Death Star Blueprints through Scarif Data Vault auxiliary door.</t>
  </si>
  <si>
    <t>Risk-119</t>
  </si>
  <si>
    <t>external attackers (Jedi) deliberately impact the confidentiality of 1 million+ Death Star crew through Scarif Data Vault auxiliary door.</t>
  </si>
  <si>
    <t>Risk-120</t>
  </si>
  <si>
    <t>external attackers (Jedi) deliberately impact the confidentiality of Super Laser military capability through Scarif Data Vault auxiliary door.</t>
  </si>
  <si>
    <t>Risk-121</t>
  </si>
  <si>
    <t>Senate spies deliberately impact the confidentiality of Imperial Starfleet Personnell PII through Death Star Facility.</t>
  </si>
  <si>
    <t>Risk-122</t>
  </si>
  <si>
    <t>Senate spies deliberately impact the confidentiality of Death Star Blueprints through Death Star Facility.</t>
  </si>
  <si>
    <t>Risk-123</t>
  </si>
  <si>
    <t>Senate spies deliberately impact the confidentiality of 1 million+ Death Star crew through Death Star Facility.</t>
  </si>
  <si>
    <t>Risk-124</t>
  </si>
  <si>
    <t>Senate spies deliberately impact the confidentiality of Super Laser military capability through Death Star Facility.</t>
  </si>
  <si>
    <t>Risk-125</t>
  </si>
  <si>
    <t>Senate spies deliberately impact the confidentiality of Imperial Starfleet Personnell PII through Super Laser Reactors in Dev (Northern hemisphere).</t>
  </si>
  <si>
    <t>Risk-126</t>
  </si>
  <si>
    <t>Senate spies deliberately impact the confidentiality of Death Star Blueprints through Super Laser Reactors in Dev (Northern hemisphere).</t>
  </si>
  <si>
    <t>Risk-127</t>
  </si>
  <si>
    <t>Senate spies deliberately impact the confidentiality of 1 million+ Death Star crew through Super Laser Reactors in Dev (Northern hemisphere).</t>
  </si>
  <si>
    <t>Risk-128</t>
  </si>
  <si>
    <t>Senate spies deliberately impact the confidentiality of Super Laser military capability through Super Laser Reactors in Dev (Northern hemisphere).</t>
  </si>
  <si>
    <t>Risk-129</t>
  </si>
  <si>
    <t>Senate spies deliberately impact the confidentiality of Imperial Starfleet Personnell PII through Super Laser Reactors in Prod (Northern hemisphere).</t>
  </si>
  <si>
    <t>Risk-130</t>
  </si>
  <si>
    <t>Senate spies deliberately impact the confidentiality of Death Star Blueprints through Super Laser Reactors in Prod (Northern hemisphere).</t>
  </si>
  <si>
    <t>Risk-131</t>
  </si>
  <si>
    <t>Senate spies deliberately impact the confidentiality of 1 million+ Death Star crew through Super Laser Reactors in Prod (Northern hemisphere).</t>
  </si>
  <si>
    <t>Risk-132</t>
  </si>
  <si>
    <t>Senate spies deliberately impact the confidentiality of Super Laser military capability through Super Laser Reactors in Prod (Northern hemisphere).</t>
  </si>
  <si>
    <t>Risk-133</t>
  </si>
  <si>
    <t>Senate spies deliberately impact the confidentiality of Imperial Starfleet Personnell PII through Scarif Data Vault.</t>
  </si>
  <si>
    <t>Risk-134</t>
  </si>
  <si>
    <t>Senate spies deliberately impact the confidentiality of Death Star Blueprints through Scarif Data Vault.</t>
  </si>
  <si>
    <t>Risk-135</t>
  </si>
  <si>
    <t>Senate spies deliberately impact the confidentiality of 1 million+ Death Star crew through Scarif Data Vault.</t>
  </si>
  <si>
    <t>Risk-136</t>
  </si>
  <si>
    <t>Senate spies deliberately impact the confidentiality of Super Laser military capability through Scarif Data Vault.</t>
  </si>
  <si>
    <t>Risk-137</t>
  </si>
  <si>
    <t>Senate spies deliberately impact the confidentiality of Imperial Starfleet Personnell PII through Scarif Data Vault auxiliary door.</t>
  </si>
  <si>
    <t>Risk-138</t>
  </si>
  <si>
    <t>Senate spies deliberately impact the confidentiality of Death Star Blueprints through Scarif Data Vault auxiliary door.</t>
  </si>
  <si>
    <t>Risk-139</t>
  </si>
  <si>
    <t>Senate spies deliberately impact the confidentiality of 1 million+ Death Star crew through Scarif Data Vault auxiliary door.</t>
  </si>
  <si>
    <t>Risk-140</t>
  </si>
  <si>
    <t>Senate spies deliberately impact the confidentiality of Super Laser military capability through Scarif Data Vault auxiliary door.</t>
  </si>
  <si>
    <t>Risk-141</t>
  </si>
  <si>
    <t>privileged insiders (Imperial Starfleet Staff, Droids, &amp; Vendors) accidentally impact the confidentiality of Imperial Starfleet Personnell PII through Death Star Facility.</t>
  </si>
  <si>
    <t>Risk-142</t>
  </si>
  <si>
    <t>privileged insiders (Imperial Starfleet Staff, Droids, &amp; Vendors) accidentally impact the confidentiality of Death Star Blueprints through Death Star Facility.</t>
  </si>
  <si>
    <t>Risk-143</t>
  </si>
  <si>
    <t>privileged insiders (Imperial Starfleet Staff, Droids, &amp; Vendors) accidentally impact the confidentiality of 1 million+ Death Star crew through Death Star Facility.</t>
  </si>
  <si>
    <t>Risk-144</t>
  </si>
  <si>
    <t>privileged insiders (Imperial Starfleet Staff, Droids, &amp; Vendors) accidentally impact the confidentiality of Super Laser military capability through Death Star Facility.</t>
  </si>
  <si>
    <t>Risk-145</t>
  </si>
  <si>
    <t>privileged insiders (Imperial Starfleet Staff, Droids, &amp; Vendors) accidentally impact the confidentiality of Imperial Starfleet Personnell PII through Super Laser Reactors in Dev (Northern hemisphere).</t>
  </si>
  <si>
    <t>Risk-146</t>
  </si>
  <si>
    <t>privileged insiders (Imperial Starfleet Staff, Droids, &amp; Vendors) accidentally impact the confidentiality of Death Star Blueprints through Super Laser Reactors in Dev (Northern hemisphere).</t>
  </si>
  <si>
    <t>Risk-147</t>
  </si>
  <si>
    <t>privileged insiders (Imperial Starfleet Staff, Droids, &amp; Vendors) accidentally impact the confidentiality of 1 million+ Death Star crew through Super Laser Reactors in Dev (Northern hemisphere).</t>
  </si>
  <si>
    <t>Risk-148</t>
  </si>
  <si>
    <t>privileged insiders (Imperial Starfleet Staff, Droids, &amp; Vendors) accidentally impact the confidentiality of Super Laser military capability through Super Laser Reactors in Dev (Northern hemisphere).</t>
  </si>
  <si>
    <t>Risk-149</t>
  </si>
  <si>
    <t>privileged insiders (Imperial Starfleet Staff, Droids, &amp; Vendors) accidentally impact the confidentiality of Imperial Starfleet Personnell PII through Super Laser Reactors in Prod (Northern hemisphere).</t>
  </si>
  <si>
    <t>Risk-150</t>
  </si>
  <si>
    <t>privileged insiders (Imperial Starfleet Staff, Droids, &amp; Vendors) accidentally impact the confidentiality of Death Star Blueprints through Super Laser Reactors in Prod (Northern hemisphere).</t>
  </si>
  <si>
    <t>Risk-151</t>
  </si>
  <si>
    <t>privileged insiders (Imperial Starfleet Staff, Droids, &amp; Vendors) accidentally impact the confidentiality of 1 million+ Death Star crew through Super Laser Reactors in Prod (Northern hemisphere).</t>
  </si>
  <si>
    <t>Risk-152</t>
  </si>
  <si>
    <t>privileged insiders (Imperial Starfleet Staff, Droids, &amp; Vendors) accidentally impact the confidentiality of Super Laser military capability through Super Laser Reactors in Prod (Northern hemisphere).</t>
  </si>
  <si>
    <t>Risk-153</t>
  </si>
  <si>
    <t>privileged insiders (Imperial Starfleet Staff, Droids, &amp; Vendors) accidentally impact the confidentiality of Imperial Starfleet Personnell PII through Scarif Data Vault.</t>
  </si>
  <si>
    <t>Risk-154</t>
  </si>
  <si>
    <t>privileged insiders (Imperial Starfleet Staff, Droids, &amp; Vendors) accidentally impact the confidentiality of Death Star Blueprints through Scarif Data Vault.</t>
  </si>
  <si>
    <t>Risk-155</t>
  </si>
  <si>
    <t>privileged insiders (Imperial Starfleet Staff, Droids, &amp; Vendors) accidentally impact the confidentiality of 1 million+ Death Star crew through Scarif Data Vault.</t>
  </si>
  <si>
    <t>Risk-156</t>
  </si>
  <si>
    <t>privileged insiders (Imperial Starfleet Staff, Droids, &amp; Vendors) accidentally impact the confidentiality of Super Laser military capability through Scarif Data Vault.</t>
  </si>
  <si>
    <t>Risk-157</t>
  </si>
  <si>
    <t>privileged insiders (Imperial Starfleet Staff, Droids, &amp; Vendors) accidentally impact the confidentiality of Imperial Starfleet Personnell PII through Scarif Data Vault auxiliary door.</t>
  </si>
  <si>
    <t>Risk-158</t>
  </si>
  <si>
    <t>privileged insiders (Imperial Starfleet Staff, Droids, &amp; Vendors) accidentally impact the confidentiality of Death Star Blueprints through Scarif Data Vault auxiliary door.</t>
  </si>
  <si>
    <t>Risk-159</t>
  </si>
  <si>
    <t>privileged insiders (Imperial Starfleet Staff, Droids, &amp; Vendors) accidentally impact the confidentiality of 1 million+ Death Star crew through Scarif Data Vault auxiliary door.</t>
  </si>
  <si>
    <t>Risk-160</t>
  </si>
  <si>
    <t>privileged insiders (Imperial Starfleet Staff, Droids, &amp; Vendors) accidentally impact the confidentiality of Super Laser military capability through Scarif Data Vault auxiliary door.</t>
  </si>
  <si>
    <t>Risk-161</t>
  </si>
  <si>
    <t>non-privileged insiders (Imperial Starfleet &amp; Vendors) accidentally impact the confidentiality of Imperial Starfleet Personnell PII through Death Star Facility.</t>
  </si>
  <si>
    <t>Risk-162</t>
  </si>
  <si>
    <t>non-privileged insiders (Imperial Starfleet &amp; Vendors) accidentally impact the confidentiality of Death Star Blueprints through Death Star Facility.</t>
  </si>
  <si>
    <t>Risk-163</t>
  </si>
  <si>
    <t>non-privileged insiders (Imperial Starfleet &amp; Vendors) accidentally impact the confidentiality of 1 million+ Death Star crew through Death Star Facility.</t>
  </si>
  <si>
    <t>Risk-164</t>
  </si>
  <si>
    <t>non-privileged insiders (Imperial Starfleet &amp; Vendors) accidentally impact the confidentiality of Super Laser military capability through Death Star Facility.</t>
  </si>
  <si>
    <t>Risk-165</t>
  </si>
  <si>
    <t>non-privileged insiders (Imperial Starfleet &amp; Vendors) accidentally impact the confidentiality of Imperial Starfleet Personnell PII through Super Laser Reactors in Dev (Northern hemisphere).</t>
  </si>
  <si>
    <t>Risk-166</t>
  </si>
  <si>
    <t>non-privileged insiders (Imperial Starfleet &amp; Vendors) accidentally impact the confidentiality of Death Star Blueprints through Super Laser Reactors in Dev (Northern hemisphere).</t>
  </si>
  <si>
    <t>Risk-167</t>
  </si>
  <si>
    <t>non-privileged insiders (Imperial Starfleet &amp; Vendors) accidentally impact the confidentiality of 1 million+ Death Star crew through Super Laser Reactors in Dev (Northern hemisphere).</t>
  </si>
  <si>
    <t>Risk-168</t>
  </si>
  <si>
    <t>non-privileged insiders (Imperial Starfleet &amp; Vendors) accidentally impact the confidentiality of Super Laser military capability through Super Laser Reactors in Dev (Northern hemisphere).</t>
  </si>
  <si>
    <t>Risk-169</t>
  </si>
  <si>
    <t>non-privileged insiders (Imperial Starfleet &amp; Vendors) accidentally impact the confidentiality of Imperial Starfleet Personnell PII through Super Laser Reactors in Prod (Northern hemisphere).</t>
  </si>
  <si>
    <t>Risk-170</t>
  </si>
  <si>
    <t>non-privileged insiders (Imperial Starfleet &amp; Vendors) accidentally impact the confidentiality of Death Star Blueprints through Super Laser Reactors in Prod (Northern hemisphere).</t>
  </si>
  <si>
    <t>Risk-171</t>
  </si>
  <si>
    <t>non-privileged insiders (Imperial Starfleet &amp; Vendors) accidentally impact the confidentiality of 1 million+ Death Star crew through Super Laser Reactors in Prod (Northern hemisphere).</t>
  </si>
  <si>
    <t>Risk-172</t>
  </si>
  <si>
    <t>non-privileged insiders (Imperial Starfleet &amp; Vendors) accidentally impact the confidentiality of Super Laser military capability through Super Laser Reactors in Prod (Northern hemisphere).</t>
  </si>
  <si>
    <t>Risk-173</t>
  </si>
  <si>
    <t>non-privileged insiders (Imperial Starfleet &amp; Vendors) accidentally impact the confidentiality of Imperial Starfleet Personnell PII through Scarif Data Vault.</t>
  </si>
  <si>
    <t>Risk-174</t>
  </si>
  <si>
    <t>non-privileged insiders (Imperial Starfleet &amp; Vendors) accidentally impact the confidentiality of Death Star Blueprints through Scarif Data Vault.</t>
  </si>
  <si>
    <t>Risk-175</t>
  </si>
  <si>
    <t>non-privileged insiders (Imperial Starfleet &amp; Vendors) accidentally impact the confidentiality of 1 million+ Death Star crew through Scarif Data Vault.</t>
  </si>
  <si>
    <t>Risk-176</t>
  </si>
  <si>
    <t>non-privileged insiders (Imperial Starfleet &amp; Vendors) accidentally impact the confidentiality of Super Laser military capability through Scarif Data Vault.</t>
  </si>
  <si>
    <t>Risk-177</t>
  </si>
  <si>
    <t>non-privileged insiders (Imperial Starfleet &amp; Vendors) accidentally impact the confidentiality of Imperial Starfleet Personnell PII through Scarif Data Vault auxiliary door.</t>
  </si>
  <si>
    <t>Risk-178</t>
  </si>
  <si>
    <t>non-privileged insiders (Imperial Starfleet &amp; Vendors) accidentally impact the confidentiality of Death Star Blueprints through Scarif Data Vault auxiliary door.</t>
  </si>
  <si>
    <t>Risk-179</t>
  </si>
  <si>
    <t>non-privileged insiders (Imperial Starfleet &amp; Vendors) accidentally impact the confidentiality of 1 million+ Death Star crew through Scarif Data Vault auxiliary door.</t>
  </si>
  <si>
    <t>Risk-180</t>
  </si>
  <si>
    <t>non-privileged insiders (Imperial Starfleet &amp; Vendors) accidentally impact the confidentiality of Super Laser military capability through Scarif Data Vault auxiliary door.</t>
  </si>
  <si>
    <t>Risk-181</t>
  </si>
  <si>
    <t>external attackers (large vessel) accidentally impact the confidentiality of Imperial Starfleet Personnell PII through Death Star Facility.</t>
  </si>
  <si>
    <t>Risk-182</t>
  </si>
  <si>
    <t>external attackers (large vessel) accidentally impact the confidentiality of Death Star Blueprints through Death Star Facility.</t>
  </si>
  <si>
    <t>Risk-183</t>
  </si>
  <si>
    <t>external attackers (large vessel) accidentally impact the confidentiality of 1 million+ Death Star crew through Death Star Facility.</t>
  </si>
  <si>
    <t>Risk-184</t>
  </si>
  <si>
    <t>external attackers (large vessel) accidentally impact the confidentiality of Super Laser military capability through Death Star Facility.</t>
  </si>
  <si>
    <t>Risk-185</t>
  </si>
  <si>
    <t>external attackers (large vessel) accidentally impact the confidentiality of Imperial Starfleet Personnell PII through Super Laser Reactors in Dev (Northern hemisphere).</t>
  </si>
  <si>
    <t>Risk-186</t>
  </si>
  <si>
    <t>external attackers (large vessel) accidentally impact the confidentiality of Death Star Blueprints through Super Laser Reactors in Dev (Northern hemisphere).</t>
  </si>
  <si>
    <t>Risk-187</t>
  </si>
  <si>
    <t>external attackers (large vessel) accidentally impact the confidentiality of 1 million+ Death Star crew through Super Laser Reactors in Dev (Northern hemisphere).</t>
  </si>
  <si>
    <t>Risk-188</t>
  </si>
  <si>
    <t>external attackers (large vessel) accidentally impact the confidentiality of Super Laser military capability through Super Laser Reactors in Dev (Northern hemisphere).</t>
  </si>
  <si>
    <t>Risk-189</t>
  </si>
  <si>
    <t>external attackers (large vessel) accidentally impact the confidentiality of Imperial Starfleet Personnell PII through Super Laser Reactors in Prod (Northern hemisphere).</t>
  </si>
  <si>
    <t>Risk-190</t>
  </si>
  <si>
    <t>external attackers (large vessel) accidentally impact the confidentiality of Death Star Blueprints through Super Laser Reactors in Prod (Northern hemisphere).</t>
  </si>
  <si>
    <t>Risk-191</t>
  </si>
  <si>
    <t>external attackers (large vessel) accidentally impact the confidentiality of 1 million+ Death Star crew through Super Laser Reactors in Prod (Northern hemisphere).</t>
  </si>
  <si>
    <t>Risk-192</t>
  </si>
  <si>
    <t>external attackers (large vessel) accidentally impact the confidentiality of Super Laser military capability through Super Laser Reactors in Prod (Northern hemisphere).</t>
  </si>
  <si>
    <t>Risk-193</t>
  </si>
  <si>
    <t>external attackers (large vessel) accidentally impact the confidentiality of Imperial Starfleet Personnell PII through Scarif Data Vault.</t>
  </si>
  <si>
    <t>Risk-194</t>
  </si>
  <si>
    <t>external attackers (large vessel) accidentally impact the confidentiality of Death Star Blueprints through Scarif Data Vault.</t>
  </si>
  <si>
    <t>Risk-195</t>
  </si>
  <si>
    <t>external attackers (large vessel) accidentally impact the confidentiality of 1 million+ Death Star crew through Scarif Data Vault.</t>
  </si>
  <si>
    <t>Risk-196</t>
  </si>
  <si>
    <t>external attackers (large vessel) accidentally impact the confidentiality of Super Laser military capability through Scarif Data Vault.</t>
  </si>
  <si>
    <t>Risk-197</t>
  </si>
  <si>
    <t>external attackers (large vessel) accidentally impact the confidentiality of Imperial Starfleet Personnell PII through Scarif Data Vault auxiliary door.</t>
  </si>
  <si>
    <t>Risk-198</t>
  </si>
  <si>
    <t>external attackers (large vessel) accidentally impact the confidentiality of Death Star Blueprints through Scarif Data Vault auxiliary door.</t>
  </si>
  <si>
    <t>Risk-199</t>
  </si>
  <si>
    <t>external attackers (large vessel) accidentally impact the confidentiality of 1 million+ Death Star crew through Scarif Data Vault auxiliary door.</t>
  </si>
  <si>
    <t>Risk-200</t>
  </si>
  <si>
    <t>external attackers (large vessel) accidentally impact the confidentiality of Super Laser military capability through Scarif Data Vault auxiliary door.</t>
  </si>
  <si>
    <t>Risk-201</t>
  </si>
  <si>
    <t>external attackers (small vessel) accidentally impact the confidentiality of Imperial Starfleet Personnell PII through Death Star Facility.</t>
  </si>
  <si>
    <t>Risk-202</t>
  </si>
  <si>
    <t>external attackers (small vessel) accidentally impact the confidentiality of Death Star Blueprints through Death Star Facility.</t>
  </si>
  <si>
    <t>Risk-203</t>
  </si>
  <si>
    <t>external attackers (small vessel) accidentally impact the confidentiality of 1 million+ Death Star crew through Death Star Facility.</t>
  </si>
  <si>
    <t>Risk-204</t>
  </si>
  <si>
    <t>external attackers (small vessel) accidentally impact the confidentiality of Super Laser military capability through Death Star Facility.</t>
  </si>
  <si>
    <t>Risk-205</t>
  </si>
  <si>
    <t>external attackers (small vessel) accidentally impact the confidentiality of Imperial Starfleet Personnell PII through Super Laser Reactors in Dev (Northern hemisphere).</t>
  </si>
  <si>
    <t>Risk-206</t>
  </si>
  <si>
    <t>external attackers (small vessel) accidentally impact the confidentiality of Death Star Blueprints through Super Laser Reactors in Dev (Northern hemisphere).</t>
  </si>
  <si>
    <t>Risk-207</t>
  </si>
  <si>
    <t>external attackers (small vessel) accidentally impact the confidentiality of 1 million+ Death Star crew through Super Laser Reactors in Dev (Northern hemisphere).</t>
  </si>
  <si>
    <t>Risk-208</t>
  </si>
  <si>
    <t>external attackers (small vessel) accidentally impact the confidentiality of Super Laser military capability through Super Laser Reactors in Dev (Northern hemisphere).</t>
  </si>
  <si>
    <t>Risk-209</t>
  </si>
  <si>
    <t>external attackers (small vessel) accidentally impact the confidentiality of Imperial Starfleet Personnell PII through Super Laser Reactors in Prod (Northern hemisphere).</t>
  </si>
  <si>
    <t>Risk-210</t>
  </si>
  <si>
    <t>external attackers (small vessel) accidentally impact the confidentiality of Death Star Blueprints through Super Laser Reactors in Prod (Northern hemisphere).</t>
  </si>
  <si>
    <t>Risk-211</t>
  </si>
  <si>
    <t>external attackers (small vessel) accidentally impact the confidentiality of 1 million+ Death Star crew through Super Laser Reactors in Prod (Northern hemisphere).</t>
  </si>
  <si>
    <t>Risk-212</t>
  </si>
  <si>
    <t>external attackers (small vessel) accidentally impact the confidentiality of Super Laser military capability through Super Laser Reactors in Prod (Northern hemisphere).</t>
  </si>
  <si>
    <t>Risk-213</t>
  </si>
  <si>
    <t>external attackers (small vessel) accidentally impact the confidentiality of Imperial Starfleet Personnell PII through Scarif Data Vault.</t>
  </si>
  <si>
    <t>Risk-214</t>
  </si>
  <si>
    <t>external attackers (small vessel) accidentally impact the confidentiality of Death Star Blueprints through Scarif Data Vault.</t>
  </si>
  <si>
    <t>Risk-215</t>
  </si>
  <si>
    <t>external attackers (small vessel) accidentally impact the confidentiality of 1 million+ Death Star crew through Scarif Data Vault.</t>
  </si>
  <si>
    <t>Risk-216</t>
  </si>
  <si>
    <t>external attackers (small vessel) accidentally impact the confidentiality of Super Laser military capability through Scarif Data Vault.</t>
  </si>
  <si>
    <t>Risk-217</t>
  </si>
  <si>
    <t>external attackers (small vessel) accidentally impact the confidentiality of Imperial Starfleet Personnell PII through Scarif Data Vault auxiliary door.</t>
  </si>
  <si>
    <t>Risk-218</t>
  </si>
  <si>
    <t>external attackers (small vessel) accidentally impact the confidentiality of Death Star Blueprints through Scarif Data Vault auxiliary door.</t>
  </si>
  <si>
    <t>Risk-219</t>
  </si>
  <si>
    <t>external attackers (small vessel) accidentally impact the confidentiality of 1 million+ Death Star crew through Scarif Data Vault auxiliary door.</t>
  </si>
  <si>
    <t>Risk-220</t>
  </si>
  <si>
    <t>external attackers (small vessel) accidentally impact the confidentiality of Super Laser military capability through Scarif Data Vault auxiliary door.</t>
  </si>
  <si>
    <t>Risk-221</t>
  </si>
  <si>
    <t>external attackers (Jedi) accidentally impact the confidentiality of Imperial Starfleet Personnell PII through Death Star Facility.</t>
  </si>
  <si>
    <t>Risk-222</t>
  </si>
  <si>
    <t>external attackers (Jedi) accidentally impact the confidentiality of Death Star Blueprints through Death Star Facility.</t>
  </si>
  <si>
    <t>Risk-223</t>
  </si>
  <si>
    <t>external attackers (Jedi) accidentally impact the confidentiality of 1 million+ Death Star crew through Death Star Facility.</t>
  </si>
  <si>
    <t>Risk-224</t>
  </si>
  <si>
    <t>external attackers (Jedi) accidentally impact the confidentiality of Super Laser military capability through Death Star Facility.</t>
  </si>
  <si>
    <t>Risk-225</t>
  </si>
  <si>
    <t>external attackers (Jedi) accidentally impact the confidentiality of Imperial Starfleet Personnell PII through Super Laser Reactors in Dev (Northern hemisphere).</t>
  </si>
  <si>
    <t>Risk-226</t>
  </si>
  <si>
    <t>external attackers (Jedi) accidentally impact the confidentiality of Death Star Blueprints through Super Laser Reactors in Dev (Northern hemisphere).</t>
  </si>
  <si>
    <t>Risk-227</t>
  </si>
  <si>
    <t>external attackers (Jedi) accidentally impact the confidentiality of 1 million+ Death Star crew through Super Laser Reactors in Dev (Northern hemisphere).</t>
  </si>
  <si>
    <t>Risk-228</t>
  </si>
  <si>
    <t>external attackers (Jedi) accidentally impact the confidentiality of Super Laser military capability through Super Laser Reactors in Dev (Northern hemisphere).</t>
  </si>
  <si>
    <t>Risk-229</t>
  </si>
  <si>
    <t>external attackers (Jedi) accidentally impact the confidentiality of Imperial Starfleet Personnell PII through Super Laser Reactors in Prod (Northern hemisphere).</t>
  </si>
  <si>
    <t>Risk-230</t>
  </si>
  <si>
    <t>external attackers (Jedi) accidentally impact the confidentiality of Death Star Blueprints through Super Laser Reactors in Prod (Northern hemisphere).</t>
  </si>
  <si>
    <t>Risk-231</t>
  </si>
  <si>
    <t>external attackers (Jedi) accidentally impact the confidentiality of 1 million+ Death Star crew through Super Laser Reactors in Prod (Northern hemisphere).</t>
  </si>
  <si>
    <t>Risk-232</t>
  </si>
  <si>
    <t>external attackers (Jedi) accidentally impact the confidentiality of Super Laser military capability through Super Laser Reactors in Prod (Northern hemisphere).</t>
  </si>
  <si>
    <t>Risk-233</t>
  </si>
  <si>
    <t>external attackers (Jedi) accidentally impact the confidentiality of Imperial Starfleet Personnell PII through Scarif Data Vault.</t>
  </si>
  <si>
    <t>Risk-234</t>
  </si>
  <si>
    <t>external attackers (Jedi) accidentally impact the confidentiality of Death Star Blueprints through Scarif Data Vault.</t>
  </si>
  <si>
    <t>Risk-235</t>
  </si>
  <si>
    <t>external attackers (Jedi) accidentally impact the confidentiality of 1 million+ Death Star crew through Scarif Data Vault.</t>
  </si>
  <si>
    <t>Risk-236</t>
  </si>
  <si>
    <t>external attackers (Jedi) accidentally impact the confidentiality of Super Laser military capability through Scarif Data Vault.</t>
  </si>
  <si>
    <t>Risk-237</t>
  </si>
  <si>
    <t>external attackers (Jedi) accidentally impact the confidentiality of Imperial Starfleet Personnell PII through Scarif Data Vault auxiliary door.</t>
  </si>
  <si>
    <t>Risk-238</t>
  </si>
  <si>
    <t>external attackers (Jedi) accidentally impact the confidentiality of Death Star Blueprints through Scarif Data Vault auxiliary door.</t>
  </si>
  <si>
    <t>Risk-239</t>
  </si>
  <si>
    <t>external attackers (Jedi) accidentally impact the confidentiality of 1 million+ Death Star crew through Scarif Data Vault auxiliary door.</t>
  </si>
  <si>
    <t>Risk-240</t>
  </si>
  <si>
    <t>external attackers (Jedi) accidentally impact the confidentiality of Super Laser military capability through Scarif Data Vault auxiliary door.</t>
  </si>
  <si>
    <t>Risk-241</t>
  </si>
  <si>
    <t>Senate spies accidentally impact the confidentiality of Imperial Starfleet Personnell PII through Death Star Facility.</t>
  </si>
  <si>
    <t>Risk-242</t>
  </si>
  <si>
    <t>Senate spies accidentally impact the confidentiality of Death Star Blueprints through Death Star Facility.</t>
  </si>
  <si>
    <t>Risk-243</t>
  </si>
  <si>
    <t>Senate spies accidentally impact the confidentiality of 1 million+ Death Star crew through Death Star Facility.</t>
  </si>
  <si>
    <t>Risk-244</t>
  </si>
  <si>
    <t>Senate spies accidentally impact the confidentiality of Super Laser military capability through Death Star Facility.</t>
  </si>
  <si>
    <t>Risk-245</t>
  </si>
  <si>
    <t>Senate spies accidentally impact the confidentiality of Imperial Starfleet Personnell PII through Super Laser Reactors in Dev (Northern hemisphere).</t>
  </si>
  <si>
    <t>Risk-246</t>
  </si>
  <si>
    <t>Senate spies accidentally impact the confidentiality of Death Star Blueprints through Super Laser Reactors in Dev (Northern hemisphere).</t>
  </si>
  <si>
    <t>Risk-247</t>
  </si>
  <si>
    <t>Senate spies accidentally impact the confidentiality of 1 million+ Death Star crew through Super Laser Reactors in Dev (Northern hemisphere).</t>
  </si>
  <si>
    <t>Risk-248</t>
  </si>
  <si>
    <t>Senate spies accidentally impact the confidentiality of Super Laser military capability through Super Laser Reactors in Dev (Northern hemisphere).</t>
  </si>
  <si>
    <t>Risk-249</t>
  </si>
  <si>
    <t>Senate spies accidentally impact the confidentiality of Imperial Starfleet Personnell PII through Super Laser Reactors in Prod (Northern hemisphere).</t>
  </si>
  <si>
    <t>Risk-250</t>
  </si>
  <si>
    <t>Senate spies accidentally impact the confidentiality of Death Star Blueprints through Super Laser Reactors in Prod (Northern hemisphere).</t>
  </si>
  <si>
    <t>Risk-251</t>
  </si>
  <si>
    <t>Senate spies accidentally impact the confidentiality of 1 million+ Death Star crew through Super Laser Reactors in Prod (Northern hemisphere).</t>
  </si>
  <si>
    <t>Risk-252</t>
  </si>
  <si>
    <t>Senate spies accidentally impact the confidentiality of Super Laser military capability through Super Laser Reactors in Prod (Northern hemisphere).</t>
  </si>
  <si>
    <t>Risk-253</t>
  </si>
  <si>
    <t>Senate spies accidentally impact the confidentiality of Imperial Starfleet Personnell PII through Scarif Data Vault.</t>
  </si>
  <si>
    <t>Risk-254</t>
  </si>
  <si>
    <t>Senate spies accidentally impact the confidentiality of Death Star Blueprints through Scarif Data Vault.</t>
  </si>
  <si>
    <t>Risk-255</t>
  </si>
  <si>
    <t>Senate spies accidentally impact the confidentiality of 1 million+ Death Star crew through Scarif Data Vault.</t>
  </si>
  <si>
    <t>Risk-256</t>
  </si>
  <si>
    <t>Senate spies accidentally impact the confidentiality of Super Laser military capability through Scarif Data Vault.</t>
  </si>
  <si>
    <t>Risk-257</t>
  </si>
  <si>
    <t>Senate spies accidentally impact the confidentiality of Imperial Starfleet Personnell PII through Scarif Data Vault auxiliary door.</t>
  </si>
  <si>
    <t>Risk-258</t>
  </si>
  <si>
    <t>Senate spies accidentally impact the confidentiality of Death Star Blueprints through Scarif Data Vault auxiliary door.</t>
  </si>
  <si>
    <t>Risk-259</t>
  </si>
  <si>
    <t>Senate spies accidentally impact the confidentiality of 1 million+ Death Star crew through Scarif Data Vault auxiliary door.</t>
  </si>
  <si>
    <t>Risk-260</t>
  </si>
  <si>
    <t>Senate spies accidentally impact the confidentiality of Super Laser military capability through Scarif Data Vault auxiliary door.</t>
  </si>
  <si>
    <t>Risk-261</t>
  </si>
  <si>
    <t>privileged insiders (Imperial Starfleet Staff, Droids, &amp; Vendors) deliberately impact the integrity of Imperial Starfleet Personnell PII through Death Star Facility.</t>
  </si>
  <si>
    <t>Risk-262</t>
  </si>
  <si>
    <t>privileged insiders (Imperial Starfleet Staff, Droids, &amp; Vendors) deliberately impact the integrity of Death Star Blueprints through Death Star Facility.</t>
  </si>
  <si>
    <t>Risk-263</t>
  </si>
  <si>
    <t>privileged insiders (Imperial Starfleet Staff, Droids, &amp; Vendors) deliberately impact the integrity of 1 million+ Death Star crew through Death Star Facility.</t>
  </si>
  <si>
    <t>Risk-264</t>
  </si>
  <si>
    <t>privileged insiders (Imperial Starfleet Staff, Droids, &amp; Vendors) deliberately impact the integrity of Super Laser military capability through Death Star Facility.</t>
  </si>
  <si>
    <t>Risk-265</t>
  </si>
  <si>
    <t>privileged insiders (Imperial Starfleet Staff, Droids, &amp; Vendors) deliberately impact the integrity of Imperial Starfleet Personnell PII through Super Laser Reactors in Dev (Northern hemisphere).</t>
  </si>
  <si>
    <t>Risk-266</t>
  </si>
  <si>
    <t>privileged insiders (Imperial Starfleet Staff, Droids, &amp; Vendors) deliberately impact the integrity of Death Star Blueprints through Super Laser Reactors in Dev (Northern hemisphere).</t>
  </si>
  <si>
    <t>Risk-267</t>
  </si>
  <si>
    <t>privileged insiders (Imperial Starfleet Staff, Droids, &amp; Vendors) deliberately impact the integrity of 1 million+ Death Star crew through Super Laser Reactors in Dev (Northern hemisphere).</t>
  </si>
  <si>
    <t>Risk-268</t>
  </si>
  <si>
    <t>privileged insiders (Imperial Starfleet Staff, Droids, &amp; Vendors) deliberately impact the integrity of Super Laser military capability through Super Laser Reactors in Dev (Northern hemisphere).</t>
  </si>
  <si>
    <t>Risk-269</t>
  </si>
  <si>
    <t>privileged insiders (Imperial Starfleet Staff, Droids, &amp; Vendors) deliberately impact the integrity of Imperial Starfleet Personnell PII through Super Laser Reactors in Prod (Northern hemisphere).</t>
  </si>
  <si>
    <t>Risk-270</t>
  </si>
  <si>
    <t>privileged insiders (Imperial Starfleet Staff, Droids, &amp; Vendors) deliberately impact the integrity of Death Star Blueprints through Super Laser Reactors in Prod (Northern hemisphere).</t>
  </si>
  <si>
    <t>Plan A</t>
  </si>
  <si>
    <t>Risk-271</t>
  </si>
  <si>
    <t>privileged insiders (Imperial Starfleet Staff, Droids, &amp; Vendors) deliberately impact the integrity of 1 million+ Death Star crew through Super Laser Reactors in Prod (Northern hemisphere).</t>
  </si>
  <si>
    <t>Risk-272</t>
  </si>
  <si>
    <t>privileged insiders (Imperial Starfleet Staff, Droids, &amp; Vendors) deliberately impact the integrity of Super Laser military capability through Super Laser Reactors in Prod (Northern hemisphere).</t>
  </si>
  <si>
    <t>Risk-273</t>
  </si>
  <si>
    <t>privileged insiders (Imperial Starfleet Staff, Droids, &amp; Vendors) deliberately impact the integrity of Imperial Starfleet Personnell PII through Scarif Data Vault.</t>
  </si>
  <si>
    <t>Risk-274</t>
  </si>
  <si>
    <t>privileged insiders (Imperial Starfleet Staff, Droids, &amp; Vendors) deliberately impact the integrity of Death Star Blueprints through Scarif Data Vault.</t>
  </si>
  <si>
    <t>Risk-275</t>
  </si>
  <si>
    <t>privileged insiders (Imperial Starfleet Staff, Droids, &amp; Vendors) deliberately impact the integrity of 1 million+ Death Star crew through Scarif Data Vault.</t>
  </si>
  <si>
    <t>Risk-276</t>
  </si>
  <si>
    <t>privileged insiders (Imperial Starfleet Staff, Droids, &amp; Vendors) deliberately impact the integrity of Super Laser military capability through Scarif Data Vault.</t>
  </si>
  <si>
    <t>Risk-277</t>
  </si>
  <si>
    <t>privileged insiders (Imperial Starfleet Staff, Droids, &amp; Vendors) deliberately impact the integrity of Imperial Starfleet Personnell PII through Scarif Data Vault auxiliary door.</t>
  </si>
  <si>
    <t>Risk-278</t>
  </si>
  <si>
    <t>privileged insiders (Imperial Starfleet Staff, Droids, &amp; Vendors) deliberately impact the integrity of Death Star Blueprints through Scarif Data Vault auxiliary door.</t>
  </si>
  <si>
    <t>Risk-279</t>
  </si>
  <si>
    <t>privileged insiders (Imperial Starfleet Staff, Droids, &amp; Vendors) deliberately impact the integrity of 1 million+ Death Star crew through Scarif Data Vault auxiliary door.</t>
  </si>
  <si>
    <t>Risk-280</t>
  </si>
  <si>
    <t>privileged insiders (Imperial Starfleet Staff, Droids, &amp; Vendors) deliberately impact the integrity of Super Laser military capability through Scarif Data Vault auxiliary door.</t>
  </si>
  <si>
    <t>Risk-281</t>
  </si>
  <si>
    <t>non-privileged insiders (Imperial Starfleet &amp; Vendors) deliberately impact the integrity of Imperial Starfleet Personnell PII through Death Star Facility.</t>
  </si>
  <si>
    <t>Risk-282</t>
  </si>
  <si>
    <t>non-privileged insiders (Imperial Starfleet &amp; Vendors) deliberately impact the integrity of Death Star Blueprints through Death Star Facility.</t>
  </si>
  <si>
    <t>Risk-283</t>
  </si>
  <si>
    <t>non-privileged insiders (Imperial Starfleet &amp; Vendors) deliberately impact the integrity of 1 million+ Death Star crew through Death Star Facility.</t>
  </si>
  <si>
    <t>Risk-284</t>
  </si>
  <si>
    <t>non-privileged insiders (Imperial Starfleet &amp; Vendors) deliberately impact the integrity of Super Laser military capability through Death Star Facility.</t>
  </si>
  <si>
    <t>Risk-285</t>
  </si>
  <si>
    <t>non-privileged insiders (Imperial Starfleet &amp; Vendors) deliberately impact the integrity of Imperial Starfleet Personnell PII through Super Laser Reactors in Dev (Northern hemisphere).</t>
  </si>
  <si>
    <t>Risk-286</t>
  </si>
  <si>
    <t>non-privileged insiders (Imperial Starfleet &amp; Vendors) deliberately impact the integrity of Death Star Blueprints through Super Laser Reactors in Dev (Northern hemisphere).</t>
  </si>
  <si>
    <t>Risk-287</t>
  </si>
  <si>
    <t>non-privileged insiders (Imperial Starfleet &amp; Vendors) deliberately impact the integrity of 1 million+ Death Star crew through Super Laser Reactors in Dev (Northern hemisphere).</t>
  </si>
  <si>
    <t>Risk-288</t>
  </si>
  <si>
    <t>non-privileged insiders (Imperial Starfleet &amp; Vendors) deliberately impact the integrity of Super Laser military capability through Super Laser Reactors in Dev (Northern hemisphere).</t>
  </si>
  <si>
    <t>Risk-289</t>
  </si>
  <si>
    <t>non-privileged insiders (Imperial Starfleet &amp; Vendors) deliberately impact the integrity of Imperial Starfleet Personnell PII through Super Laser Reactors in Prod (Northern hemisphere).</t>
  </si>
  <si>
    <t>Risk-290</t>
  </si>
  <si>
    <t>non-privileged insiders (Imperial Starfleet &amp; Vendors) deliberately impact the integrity of Death Star Blueprints through Super Laser Reactors in Prod (Northern hemisphere).</t>
  </si>
  <si>
    <t>Risk-291</t>
  </si>
  <si>
    <t>non-privileged insiders (Imperial Starfleet &amp; Vendors) deliberately impact the integrity of 1 million+ Death Star crew through Super Laser Reactors in Prod (Northern hemisphere).</t>
  </si>
  <si>
    <t>Risk-292</t>
  </si>
  <si>
    <t>non-privileged insiders (Imperial Starfleet &amp; Vendors) deliberately impact the integrity of Super Laser military capability through Super Laser Reactors in Prod (Northern hemisphere).</t>
  </si>
  <si>
    <t>Risk-293</t>
  </si>
  <si>
    <t>non-privileged insiders (Imperial Starfleet &amp; Vendors) deliberately impact the integrity of Imperial Starfleet Personnell PII through Scarif Data Vault.</t>
  </si>
  <si>
    <t>Risk-294</t>
  </si>
  <si>
    <t>non-privileged insiders (Imperial Starfleet &amp; Vendors) deliberately impact the integrity of Death Star Blueprints through Scarif Data Vault.</t>
  </si>
  <si>
    <t>Risk-295</t>
  </si>
  <si>
    <t>non-privileged insiders (Imperial Starfleet &amp; Vendors) deliberately impact the integrity of 1 million+ Death Star crew through Scarif Data Vault.</t>
  </si>
  <si>
    <t>Risk-296</t>
  </si>
  <si>
    <t>non-privileged insiders (Imperial Starfleet &amp; Vendors) deliberately impact the integrity of Super Laser military capability through Scarif Data Vault.</t>
  </si>
  <si>
    <t>Risk-297</t>
  </si>
  <si>
    <t>non-privileged insiders (Imperial Starfleet &amp; Vendors) deliberately impact the integrity of Imperial Starfleet Personnell PII through Scarif Data Vault auxiliary door.</t>
  </si>
  <si>
    <t>Risk-298</t>
  </si>
  <si>
    <t>non-privileged insiders (Imperial Starfleet &amp; Vendors) deliberately impact the integrity of Death Star Blueprints through Scarif Data Vault auxiliary door.</t>
  </si>
  <si>
    <t>Risk-299</t>
  </si>
  <si>
    <t>non-privileged insiders (Imperial Starfleet &amp; Vendors) deliberately impact the integrity of 1 million+ Death Star crew through Scarif Data Vault auxiliary door.</t>
  </si>
  <si>
    <t>Risk-300</t>
  </si>
  <si>
    <t>non-privileged insiders (Imperial Starfleet &amp; Vendors) deliberately impact the integrity of Super Laser military capability through Scarif Data Vault auxiliary door.</t>
  </si>
  <si>
    <t>Risk-301</t>
  </si>
  <si>
    <t>malicious software deliberately impact the integrity of Imperial Starfleet Personnell PII through Death Star Facility.</t>
  </si>
  <si>
    <t>Risk-302</t>
  </si>
  <si>
    <t>malicious software deliberately impact the integrity of Death Star Blueprints through Death Star Facility.</t>
  </si>
  <si>
    <t>Risk-303</t>
  </si>
  <si>
    <t>malicious software deliberately impact the integrity of 1 million+ Death Star crew through Death Star Facility.</t>
  </si>
  <si>
    <t>Risk-304</t>
  </si>
  <si>
    <t>malicious software deliberately impact the integrity of Super Laser military capability through Death Star Facility.</t>
  </si>
  <si>
    <t>Risk-305</t>
  </si>
  <si>
    <t>malicious software deliberately impact the integrity of Imperial Starfleet Personnell PII through Super Laser Reactors in Dev (Northern hemisphere).</t>
  </si>
  <si>
    <t>Controls</t>
  </si>
  <si>
    <t>Risk-306</t>
  </si>
  <si>
    <t>malicious software deliberately impact the integrity of Death Star Blueprints through Super Laser Reactors in Dev (Northern hemisphere).</t>
  </si>
  <si>
    <t>Risk-307</t>
  </si>
  <si>
    <t>malicious software deliberately impact the integrity of 1 million+ Death Star crew through Super Laser Reactors in Dev (Northern hemisphere).</t>
  </si>
  <si>
    <t>Risk-308</t>
  </si>
  <si>
    <t>malicious software deliberately impact the integrity of Super Laser military capability through Super Laser Reactors in Dev (Northern hemisphere).</t>
  </si>
  <si>
    <t>Risk-309</t>
  </si>
  <si>
    <t>malicious software deliberately impact the integrity of Imperial Starfleet Personnell PII through Super Laser Reactors in Prod (Northern hemisphere).</t>
  </si>
  <si>
    <t>Risk-310</t>
  </si>
  <si>
    <t>malicious software deliberately impact the integrity of Death Star Blueprints through Super Laser Reactors in Prod (Northern hemisphere).</t>
  </si>
  <si>
    <t>Risk-311</t>
  </si>
  <si>
    <t>malicious software deliberately impact the integrity of 1 million+ Death Star crew through Super Laser Reactors in Prod (Northern hemisphere).</t>
  </si>
  <si>
    <t>Risk-312</t>
  </si>
  <si>
    <t>Scenario</t>
  </si>
  <si>
    <t>malicious software deliberately impact the integrity of Super Laser military capability through Super Laser Reactors in Prod (Northern hemisphere).</t>
  </si>
  <si>
    <t>Risk-313</t>
  </si>
  <si>
    <t>malicious software deliberately impact the integrity of Imperial Starfleet Personnell PII through Scarif Data Vault.</t>
  </si>
  <si>
    <t>Risk-314</t>
  </si>
  <si>
    <t>malicious software deliberately impact the integrity of Death Star Blueprints through Scarif Data Vault.</t>
  </si>
  <si>
    <t>Risk-315</t>
  </si>
  <si>
    <t>Plan B</t>
  </si>
  <si>
    <t>malicious software deliberately impact the integrity of 1 million+ Death Star crew through Scarif Data Vault.</t>
  </si>
  <si>
    <t>Risk-316</t>
  </si>
  <si>
    <t>malicious software deliberately impact the integrity of Super Laser military capability through Scarif Data Vault.</t>
  </si>
  <si>
    <t>Risk-317</t>
  </si>
  <si>
    <t>malicious software deliberately impact the integrity of Imperial Starfleet Personnell PII through Scarif Data Vault auxiliary door.</t>
  </si>
  <si>
    <t>Risk-318</t>
  </si>
  <si>
    <t>malicious software deliberately impact the integrity of Death Star Blueprints through Scarif Data Vault auxiliary door.</t>
  </si>
  <si>
    <t>Risk-319</t>
  </si>
  <si>
    <t>malicious software deliberately impact the integrity of 1 million+ Death Star crew through Scarif Data Vault auxiliary door.</t>
  </si>
  <si>
    <t>Risk-320</t>
  </si>
  <si>
    <t>malicious software deliberately impact the integrity of Super Laser military capability through Scarif Data Vault auxiliary door.</t>
  </si>
  <si>
    <t>Risk-321</t>
  </si>
  <si>
    <t>external attackers (large vessel) deliberately impact the integrity of Imperial Starfleet Personnell PII through Death Star Facility.</t>
  </si>
  <si>
    <t>Risk-322</t>
  </si>
  <si>
    <t>external attackers (large vessel) deliberately impact the integrity of Death Star Blueprints through Death Star Facility.</t>
  </si>
  <si>
    <t>Risk-323</t>
  </si>
  <si>
    <t>external attackers (large vessel) deliberately impact the integrity of 1 million+ Death Star crew through Death Star Facility.</t>
  </si>
  <si>
    <t>Risk-324</t>
  </si>
  <si>
    <t>external attackers (large vessel) deliberately impact the integrity of Super Laser military capability through Death Star Facility.</t>
  </si>
  <si>
    <t>Risk-325</t>
  </si>
  <si>
    <t>external attackers (large vessel) deliberately impact the integrity of Imperial Starfleet Personnell PII through Super Laser Reactors in Dev (Northern hemisphere).</t>
  </si>
  <si>
    <t>Risk-326</t>
  </si>
  <si>
    <t>external attackers (large vessel) deliberately impact the integrity of Death Star Blueprints through Super Laser Reactors in Dev (Northern hemisphere).</t>
  </si>
  <si>
    <t>Risk-327</t>
  </si>
  <si>
    <t>external attackers (large vessel) deliberately impact the integrity of 1 million+ Death Star crew through Super Laser Reactors in Dev (Northern hemisphere).</t>
  </si>
  <si>
    <t>Risk-328</t>
  </si>
  <si>
    <t>external attackers (large vessel) deliberately impact the integrity of Super Laser military capability through Super Laser Reactors in Dev (Northern hemisphere).</t>
  </si>
  <si>
    <t>Risk-329</t>
  </si>
  <si>
    <t>external attackers (large vessel) deliberately impact the integrity of Imperial Starfleet Personnell PII through Super Laser Reactors in Prod (Northern hemisphere).</t>
  </si>
  <si>
    <t>Risk-330</t>
  </si>
  <si>
    <t>external attackers (large vessel) deliberately impact the integrity of Death Star Blueprints through Super Laser Reactors in Prod (Northern hemisphere).</t>
  </si>
  <si>
    <t>Risk-331</t>
  </si>
  <si>
    <t>external attackers (large vessel) deliberately impact the integrity of 1 million+ Death Star crew through Super Laser Reactors in Prod (Northern hemisphere).</t>
  </si>
  <si>
    <t>Risk-332</t>
  </si>
  <si>
    <t>external attackers (large vessel) deliberately impact the integrity of Super Laser military capability through Super Laser Reactors in Prod (Northern hemisphere).</t>
  </si>
  <si>
    <t>Risk-333</t>
  </si>
  <si>
    <t>external attackers (large vessel) deliberately impact the integrity of Imperial Starfleet Personnell PII through Scarif Data Vault.</t>
  </si>
  <si>
    <t>Risk-334</t>
  </si>
  <si>
    <t>external attackers (large vessel) deliberately impact the integrity of Death Star Blueprints through Scarif Data Vault.</t>
  </si>
  <si>
    <t>Risk-335</t>
  </si>
  <si>
    <t>external attackers (large vessel) deliberately impact the integrity of 1 million+ Death Star crew through Scarif Data Vault.</t>
  </si>
  <si>
    <t>Risk-336</t>
  </si>
  <si>
    <t>external attackers (large vessel) deliberately impact the integrity of Super Laser military capability through Scarif Data Vault.</t>
  </si>
  <si>
    <t>Risk-337</t>
  </si>
  <si>
    <t>external attackers (large vessel) deliberately impact the integrity of Imperial Starfleet Personnell PII through Scarif Data Vault auxiliary door.</t>
  </si>
  <si>
    <t>Risk-338</t>
  </si>
  <si>
    <t>external attackers (large vessel) deliberately impact the integrity of Death Star Blueprints through Scarif Data Vault auxiliary door.</t>
  </si>
  <si>
    <t>Risk-339</t>
  </si>
  <si>
    <t>external attackers (large vessel) deliberately impact the integrity of 1 million+ Death Star crew through Scarif Data Vault auxiliary door.</t>
  </si>
  <si>
    <t>Risk-340</t>
  </si>
  <si>
    <t>external attackers (large vessel) deliberately impact the integrity of Super Laser military capability through Scarif Data Vault auxiliary door.</t>
  </si>
  <si>
    <t>Risk-341</t>
  </si>
  <si>
    <t>external attackers (small vessel) deliberately impact the integrity of Imperial Starfleet Personnell PII through Death Star Facility.</t>
  </si>
  <si>
    <t>Risk-342</t>
  </si>
  <si>
    <t>external attackers (small vessel) deliberately impact the integrity of Death Star Blueprints through Death Star Facility.</t>
  </si>
  <si>
    <t>Risk-343</t>
  </si>
  <si>
    <t>external attackers (small vessel) deliberately impact the integrity of 1 million+ Death Star crew through Death Star Facility.</t>
  </si>
  <si>
    <t>Risk-344</t>
  </si>
  <si>
    <t>external attackers (small vessel) deliberately impact the integrity of Super Laser military capability through Death Star Facility.</t>
  </si>
  <si>
    <t>Risk-345</t>
  </si>
  <si>
    <t>external attackers (small vessel) deliberately impact the integrity of Imperial Starfleet Personnell PII through Super Laser Reactors in Dev (Northern hemisphere).</t>
  </si>
  <si>
    <t>Risk-346</t>
  </si>
  <si>
    <t>external attackers (small vessel) deliberately impact the integrity of Death Star Blueprints through Super Laser Reactors in Dev (Northern hemisphere).</t>
  </si>
  <si>
    <t>Risk-347</t>
  </si>
  <si>
    <t>external attackers (small vessel) deliberately impact the integrity of 1 million+ Death Star crew through Super Laser Reactors in Dev (Northern hemisphere).</t>
  </si>
  <si>
    <t>Risk-348</t>
  </si>
  <si>
    <t>external attackers (small vessel) deliberately impact the integrity of Super Laser military capability through Super Laser Reactors in Dev (Northern hemisphere).</t>
  </si>
  <si>
    <t>Risk-349</t>
  </si>
  <si>
    <t>external attackers (small vessel) deliberately impact the integrity of Imperial Starfleet Personnell PII through Super Laser Reactors in Prod (Northern hemisphere).</t>
  </si>
  <si>
    <t>Risk-350</t>
  </si>
  <si>
    <t>external attackers (small vessel) deliberately impact the integrity of Death Star Blueprints through Super Laser Reactors in Prod (Northern hemisphere).</t>
  </si>
  <si>
    <t>Risk-351</t>
  </si>
  <si>
    <t>Droid restraining bolt</t>
  </si>
  <si>
    <t>external attackers (small vessel) deliberately impact the integrity of 1 million+ Death Star crew through Super Laser Reactors in Prod (Northern hemisphere).</t>
  </si>
  <si>
    <t>Risk-352</t>
  </si>
  <si>
    <t>external attackers (small vessel) deliberately impact the integrity of Super Laser military capability through Super Laser Reactors in Prod (Northern hemisphere).</t>
  </si>
  <si>
    <t>Risk-353</t>
  </si>
  <si>
    <t>external attackers (small vessel) deliberately impact the integrity of Imperial Starfleet Personnell PII through Scarif Data Vault.</t>
  </si>
  <si>
    <t>Risk-354</t>
  </si>
  <si>
    <t>external attackers (small vessel) deliberately impact the integrity of Death Star Blueprints through Scarif Data Vault.</t>
  </si>
  <si>
    <t>Less than 2 Meter wide thermal exaust ports</t>
  </si>
  <si>
    <t>Risk-355</t>
  </si>
  <si>
    <t>external attackers (small vessel) deliberately impact the integrity of 1 million+ Death Star crew through Scarif Data Vault.</t>
  </si>
  <si>
    <t>Risk-356</t>
  </si>
  <si>
    <t>Darth Vader</t>
  </si>
  <si>
    <t>external attackers (small vessel) deliberately impact the integrity of Super Laser military capability through Scarif Data Vault.</t>
  </si>
  <si>
    <t>Insurance</t>
  </si>
  <si>
    <t>Risk-357</t>
  </si>
  <si>
    <t>Pre-Prod testing with single reactor</t>
  </si>
  <si>
    <t>Darth Sidious &lt;blueprint protection&gt;</t>
  </si>
  <si>
    <t>Death Troopers &lt;protect Krennic&gt;</t>
  </si>
  <si>
    <t>external attackers (small vessel) deliberately impact the integrity of Imperial Starfleet Personnell PII through Scarif Data Vault auxiliary door.</t>
  </si>
  <si>
    <t>Scarif Citadel Tower Defenses</t>
  </si>
  <si>
    <t>Risk-358</t>
  </si>
  <si>
    <t>Scarif Shield Gate</t>
  </si>
  <si>
    <t>TIE Fighters Reserver</t>
  </si>
  <si>
    <t>external attackers (small vessel) deliberately impact the integrity of Death Star Blueprints through Scarif Data Vault auxiliary door.</t>
  </si>
  <si>
    <t>Death Star Tower Defenses</t>
  </si>
  <si>
    <t>Risk-359</t>
  </si>
  <si>
    <t>external attackers (small vessel) deliberately impact the integrity of 1 million+ Death Star crew through Scarif Data Vault auxiliary door.</t>
  </si>
  <si>
    <t>Risk-360</t>
  </si>
  <si>
    <t>external attackers (small vessel) deliberately impact the integrity of Super Laser military capability through Scarif Data Vault auxiliary door.</t>
  </si>
  <si>
    <t>Risk-361</t>
  </si>
  <si>
    <t>external attackers (Jedi) deliberately impact the integrity of Imperial Starfleet Personnell PII through Death Star Facility.</t>
  </si>
  <si>
    <t>Risk-362</t>
  </si>
  <si>
    <t>external attackers (Jedi) deliberately impact the integrity of Death Star Blueprints through Death Star Facility.</t>
  </si>
  <si>
    <t>Risk-363</t>
  </si>
  <si>
    <t>external attackers (Jedi) deliberately impact the integrity of 1 million+ Death Star crew through Death Star Facility.</t>
  </si>
  <si>
    <t>Risk-364</t>
  </si>
  <si>
    <t>external attackers (Jedi) deliberately impact the integrity of Super Laser military capability through Death Star Facility.</t>
  </si>
  <si>
    <t>Risk-365</t>
  </si>
  <si>
    <t>external attackers (Jedi) deliberately impact the integrity of Imperial Starfleet Personnell PII through Super Laser Reactors in Dev (Northern hemisphere).</t>
  </si>
  <si>
    <t>Risk-366</t>
  </si>
  <si>
    <t>external attackers (Jedi) deliberately impact the integrity of Death Star Blueprints through Super Laser Reactors in Dev (Northern hemisphere).</t>
  </si>
  <si>
    <t>Risk-367</t>
  </si>
  <si>
    <t>external attackers (Jedi) deliberately impact the integrity of 1 million+ Death Star crew through Super Laser Reactors in Dev (Northern hemisphere).</t>
  </si>
  <si>
    <t>Risk-368</t>
  </si>
  <si>
    <t>external attackers (Jedi) deliberately impact the integrity of Super Laser military capability through Super Laser Reactors in Dev (Northern hemisphere).</t>
  </si>
  <si>
    <t>Risk-369</t>
  </si>
  <si>
    <t>external attackers (Jedi) deliberately impact the integrity of Imperial Starfleet Personnell PII through Super Laser Reactors in Prod (Northern hemisphere).</t>
  </si>
  <si>
    <t>Risk-370</t>
  </si>
  <si>
    <t>external attackers (Jedi) deliberately impact the integrity of Death Star Blueprints through Super Laser Reactors in Prod (Northern hemisphere).</t>
  </si>
  <si>
    <t>Risk-371</t>
  </si>
  <si>
    <t>external attackers (Jedi) deliberately impact the integrity of 1 million+ Death Star crew through Super Laser Reactors in Prod (Northern hemisphere).</t>
  </si>
  <si>
    <t>Risk-372</t>
  </si>
  <si>
    <t>external attackers (Jedi) deliberately impact the integrity of Super Laser military capability through Super Laser Reactors in Prod (Northern hemisphere).</t>
  </si>
  <si>
    <t>Risk-373</t>
  </si>
  <si>
    <t>external attackers (Jedi) deliberately impact the integrity of Imperial Starfleet Personnell PII through Scarif Data Vault.</t>
  </si>
  <si>
    <t>Risk-374</t>
  </si>
  <si>
    <t>external attackers (Jedi) deliberately impact the integrity of Death Star Blueprints through Scarif Data Vault.</t>
  </si>
  <si>
    <t>Risk-375</t>
  </si>
  <si>
    <t>external attackers (Jedi) deliberately impact the integrity of 1 million+ Death Star crew through Scarif Data Vault.</t>
  </si>
  <si>
    <t>Risk-376</t>
  </si>
  <si>
    <t>external attackers (Jedi) deliberately impact the integrity of Super Laser military capability through Scarif Data Vault.</t>
  </si>
  <si>
    <t>Risk-377</t>
  </si>
  <si>
    <t>external attackers (Jedi) deliberately impact the integrity of Imperial Starfleet Personnell PII through Scarif Data Vault auxiliary door.</t>
  </si>
  <si>
    <t>Risk-378</t>
  </si>
  <si>
    <t>external attackers (Jedi) deliberately impact the integrity of Death Star Blueprints through Scarif Data Vault auxiliary door.</t>
  </si>
  <si>
    <t>Risk-379</t>
  </si>
  <si>
    <t>external attackers (Jedi) deliberately impact the integrity of 1 million+ Death Star crew through Scarif Data Vault auxiliary door.</t>
  </si>
  <si>
    <t>Risk-380</t>
  </si>
  <si>
    <t>external attackers (Jedi) deliberately impact the integrity of Super Laser military capability through Scarif Data Vault auxiliary door.</t>
  </si>
  <si>
    <t>Risk-381</t>
  </si>
  <si>
    <t>Senate spies deliberately impact the integrity of Imperial Starfleet Personnell PII through Death Star Facility.</t>
  </si>
  <si>
    <t>Risk-382</t>
  </si>
  <si>
    <t>Senate spies deliberately impact the integrity of Death Star Blueprints through Death Star Facility.</t>
  </si>
  <si>
    <t>Risk-383</t>
  </si>
  <si>
    <t>Senate spies deliberately impact the integrity of 1 million+ Death Star crew through Death Star Facility.</t>
  </si>
  <si>
    <t>Risk-384</t>
  </si>
  <si>
    <t>Senate spies deliberately impact the integrity of Super Laser military capability through Death Star Facility.</t>
  </si>
  <si>
    <t>Risk-385</t>
  </si>
  <si>
    <t>Senate spies deliberately impact the integrity of Imperial Starfleet Personnell PII through Super Laser Reactors in Dev (Northern hemisphere).</t>
  </si>
  <si>
    <t>Risk-386</t>
  </si>
  <si>
    <t>Senate spies deliberately impact the integrity of Death Star Blueprints through Super Laser Reactors in Dev (Northern hemisphere).</t>
  </si>
  <si>
    <t>Risk-387</t>
  </si>
  <si>
    <t>Senate spies deliberately impact the integrity of 1 million+ Death Star crew through Super Laser Reactors in Dev (Northern hemisphere).</t>
  </si>
  <si>
    <t>Risk-388</t>
  </si>
  <si>
    <t>Senate spies deliberately impact the integrity of Super Laser military capability through Super Laser Reactors in Dev (Northern hemisphere).</t>
  </si>
  <si>
    <t>Risk-389</t>
  </si>
  <si>
    <t>Senate spies deliberately impact the integrity of Imperial Starfleet Personnell PII through Super Laser Reactors in Prod (Northern hemisphere).</t>
  </si>
  <si>
    <t>Risk-390</t>
  </si>
  <si>
    <t>Senate spies deliberately impact the integrity of Death Star Blueprints through Super Laser Reactors in Prod (Northern hemisphere).</t>
  </si>
  <si>
    <t>Risk-391</t>
  </si>
  <si>
    <t>Senate spies deliberately impact the integrity of 1 million+ Death Star crew through Super Laser Reactors in Prod (Northern hemisphere).</t>
  </si>
  <si>
    <t>Risk-392</t>
  </si>
  <si>
    <t>Senate spies deliberately impact the integrity of Super Laser military capability through Super Laser Reactors in Prod (Northern hemisphere).</t>
  </si>
  <si>
    <t>Risk-393</t>
  </si>
  <si>
    <t>Senate spies deliberately impact the integrity of Imperial Starfleet Personnell PII through Scarif Data Vault.</t>
  </si>
  <si>
    <t>Risk-394</t>
  </si>
  <si>
    <t>Senate spies deliberately impact the integrity of Death Star Blueprints through Scarif Data Vault.</t>
  </si>
  <si>
    <t>Risk-395</t>
  </si>
  <si>
    <t>Senate spies deliberately impact the integrity of 1 million+ Death Star crew through Scarif Data Vault.</t>
  </si>
  <si>
    <t>Risk-396</t>
  </si>
  <si>
    <t>Senate spies deliberately impact the integrity of Super Laser military capability through Scarif Data Vault.</t>
  </si>
  <si>
    <t>Risk-397</t>
  </si>
  <si>
    <t>Senate spies deliberately impact the integrity of Imperial Starfleet Personnell PII through Scarif Data Vault auxiliary door.</t>
  </si>
  <si>
    <t>Risk-398</t>
  </si>
  <si>
    <t>Senate spies deliberately impact the integrity of Death Star Blueprints through Scarif Data Vault auxiliary door.</t>
  </si>
  <si>
    <t>Risk-399</t>
  </si>
  <si>
    <t>Senate spies deliberately impact the integrity of 1 million+ Death Star crew through Scarif Data Vault auxiliary door.</t>
  </si>
  <si>
    <t>Risk-400</t>
  </si>
  <si>
    <t>Senate spies deliberately impact the integrity of Super Laser military capability through Scarif Data Vault auxiliary door.</t>
  </si>
  <si>
    <t>Risk-401</t>
  </si>
  <si>
    <t>privileged insiders (Imperial Starfleet Staff, Droids, &amp; Vendors) accidentally impact the integrity of Imperial Starfleet Personnell PII through Death Star Facility.</t>
  </si>
  <si>
    <t>Risk-402</t>
  </si>
  <si>
    <t>privileged insiders (Imperial Starfleet Staff, Droids, &amp; Vendors) accidentally impact the integrity of Death Star Blueprints through Death Star Facility.</t>
  </si>
  <si>
    <t>Risk-403</t>
  </si>
  <si>
    <t>privileged insiders (Imperial Starfleet Staff, Droids, &amp; Vendors) accidentally impact the integrity of 1 million+ Death Star crew through Death Star Facility.</t>
  </si>
  <si>
    <t>Risk-404</t>
  </si>
  <si>
    <t>privileged insiders (Imperial Starfleet Staff, Droids, &amp; Vendors) accidentally impact the integrity of Super Laser military capability through Death Star Facility.</t>
  </si>
  <si>
    <t>Risk-405</t>
  </si>
  <si>
    <t>privileged insiders (Imperial Starfleet Staff, Droids, &amp; Vendors) accidentally impact the integrity of Imperial Starfleet Personnell PII through Super Laser Reactors in Dev (Northern hemisphere).</t>
  </si>
  <si>
    <t>Risk-406</t>
  </si>
  <si>
    <t>privileged insiders (Imperial Starfleet Staff, Droids, &amp; Vendors) accidentally impact the integrity of Death Star Blueprints through Super Laser Reactors in Dev (Northern hemisphere).</t>
  </si>
  <si>
    <t>Risk-407</t>
  </si>
  <si>
    <t>privileged insiders (Imperial Starfleet Staff, Droids, &amp; Vendors) accidentally impact the integrity of 1 million+ Death Star crew through Super Laser Reactors in Dev (Northern hemisphere).</t>
  </si>
  <si>
    <t>Risk-408</t>
  </si>
  <si>
    <t>privileged insiders (Imperial Starfleet Staff, Droids, &amp; Vendors) accidentally impact the integrity of Super Laser military capability through Super Laser Reactors in Dev (Northern hemisphere).</t>
  </si>
  <si>
    <t>Risk-409</t>
  </si>
  <si>
    <t>privileged insiders (Imperial Starfleet Staff, Droids, &amp; Vendors) accidentally impact the integrity of Imperial Starfleet Personnell PII through Super Laser Reactors in Prod (Northern hemisphere).</t>
  </si>
  <si>
    <t>Risk-410</t>
  </si>
  <si>
    <t>privileged insiders (Imperial Starfleet Staff, Droids, &amp; Vendors) accidentally impact the integrity of Death Star Blueprints through Super Laser Reactors in Prod (Northern hemisphere).</t>
  </si>
  <si>
    <t>Risk-411</t>
  </si>
  <si>
    <t>privileged insiders (Imperial Starfleet Staff, Droids, &amp; Vendors) accidentally impact the integrity of 1 million+ Death Star crew through Super Laser Reactors in Prod (Northern hemisphere).</t>
  </si>
  <si>
    <t>Risk-412</t>
  </si>
  <si>
    <t>privileged insiders (Imperial Starfleet Staff, Droids, &amp; Vendors) accidentally impact the integrity of Super Laser military capability through Super Laser Reactors in Prod (Northern hemisphere).</t>
  </si>
  <si>
    <t>Risk-413</t>
  </si>
  <si>
    <t>privileged insiders (Imperial Starfleet Staff, Droids, &amp; Vendors) accidentally impact the integrity of Imperial Starfleet Personnell PII through Scarif Data Vault.</t>
  </si>
  <si>
    <t>Risk-414</t>
  </si>
  <si>
    <t>privileged insiders (Imperial Starfleet Staff, Droids, &amp; Vendors) accidentally impact the integrity of Death Star Blueprints through Scarif Data Vault.</t>
  </si>
  <si>
    <t>Risk-415</t>
  </si>
  <si>
    <t>privileged insiders (Imperial Starfleet Staff, Droids, &amp; Vendors) accidentally impact the integrity of 1 million+ Death Star crew through Scarif Data Vault.</t>
  </si>
  <si>
    <t>Risk-416</t>
  </si>
  <si>
    <t>privileged insiders (Imperial Starfleet Staff, Droids, &amp; Vendors) accidentally impact the integrity of Super Laser military capability through Scarif Data Vault.</t>
  </si>
  <si>
    <t>Risk-417</t>
  </si>
  <si>
    <t>privileged insiders (Imperial Starfleet Staff, Droids, &amp; Vendors) accidentally impact the integrity of Imperial Starfleet Personnell PII through Scarif Data Vault auxiliary door.</t>
  </si>
  <si>
    <t>Risk-418</t>
  </si>
  <si>
    <t>privileged insiders (Imperial Starfleet Staff, Droids, &amp; Vendors) accidentally impact the integrity of Death Star Blueprints through Scarif Data Vault auxiliary door.</t>
  </si>
  <si>
    <t>Risk-419</t>
  </si>
  <si>
    <t>privileged insiders (Imperial Starfleet Staff, Droids, &amp; Vendors) accidentally impact the integrity of 1 million+ Death Star crew through Scarif Data Vault auxiliary door.</t>
  </si>
  <si>
    <t>Risk-420</t>
  </si>
  <si>
    <t>privileged insiders (Imperial Starfleet Staff, Droids, &amp; Vendors) accidentally impact the integrity of Super Laser military capability through Scarif Data Vault auxiliary door.</t>
  </si>
  <si>
    <t>Risk-421</t>
  </si>
  <si>
    <t>non-privileged insiders (Imperial Starfleet &amp; Vendors) accidentally impact the integrity of Imperial Starfleet Personnell PII through Death Star Facility.</t>
  </si>
  <si>
    <t>Risk-422</t>
  </si>
  <si>
    <t>non-privileged insiders (Imperial Starfleet &amp; Vendors) accidentally impact the integrity of Death Star Blueprints through Death Star Facility.</t>
  </si>
  <si>
    <t>Risk-423</t>
  </si>
  <si>
    <t>non-privileged insiders (Imperial Starfleet &amp; Vendors) accidentally impact the integrity of 1 million+ Death Star crew through Death Star Facility.</t>
  </si>
  <si>
    <t>Risk-424</t>
  </si>
  <si>
    <t>non-privileged insiders (Imperial Starfleet &amp; Vendors) accidentally impact the integrity of Super Laser military capability through Death Star Facility.</t>
  </si>
  <si>
    <t>Risk-425</t>
  </si>
  <si>
    <t>non-privileged insiders (Imperial Starfleet &amp; Vendors) accidentally impact the integrity of Imperial Starfleet Personnell PII through Super Laser Reactors in Dev (Northern hemisphere).</t>
  </si>
  <si>
    <t>Risk-426</t>
  </si>
  <si>
    <t>non-privileged insiders (Imperial Starfleet &amp; Vendors) accidentally impact the integrity of Death Star Blueprints through Super Laser Reactors in Dev (Northern hemisphere).</t>
  </si>
  <si>
    <t>Risk-427</t>
  </si>
  <si>
    <t>non-privileged insiders (Imperial Starfleet &amp; Vendors) accidentally impact the integrity of 1 million+ Death Star crew through Super Laser Reactors in Dev (Northern hemisphere).</t>
  </si>
  <si>
    <t>Risk-428</t>
  </si>
  <si>
    <t>non-privileged insiders (Imperial Starfleet &amp; Vendors) accidentally impact the integrity of Super Laser military capability through Super Laser Reactors in Dev (Northern hemisphere).</t>
  </si>
  <si>
    <t>Risk-429</t>
  </si>
  <si>
    <t>non-privileged insiders (Imperial Starfleet &amp; Vendors) accidentally impact the integrity of Imperial Starfleet Personnell PII through Super Laser Reactors in Prod (Northern hemisphere).</t>
  </si>
  <si>
    <t>Risk-430</t>
  </si>
  <si>
    <t>non-privileged insiders (Imperial Starfleet &amp; Vendors) accidentally impact the integrity of Death Star Blueprints through Super Laser Reactors in Prod (Northern hemisphere).</t>
  </si>
  <si>
    <t>Risk-431</t>
  </si>
  <si>
    <t>non-privileged insiders (Imperial Starfleet &amp; Vendors) accidentally impact the integrity of 1 million+ Death Star crew through Super Laser Reactors in Prod (Northern hemisphere).</t>
  </si>
  <si>
    <t>Risk-432</t>
  </si>
  <si>
    <t>non-privileged insiders (Imperial Starfleet &amp; Vendors) accidentally impact the integrity of Super Laser military capability through Super Laser Reactors in Prod (Northern hemisphere).</t>
  </si>
  <si>
    <t>Risk-433</t>
  </si>
  <si>
    <t>non-privileged insiders (Imperial Starfleet &amp; Vendors) accidentally impact the integrity of Imperial Starfleet Personnell PII through Scarif Data Vault.</t>
  </si>
  <si>
    <t>Risk-434</t>
  </si>
  <si>
    <t>non-privileged insiders (Imperial Starfleet &amp; Vendors) accidentally impact the integrity of Death Star Blueprints through Scarif Data Vault.</t>
  </si>
  <si>
    <t>Risk-435</t>
  </si>
  <si>
    <t>non-privileged insiders (Imperial Starfleet &amp; Vendors) accidentally impact the integrity of 1 million+ Death Star crew through Scarif Data Vault.</t>
  </si>
  <si>
    <t>Risk-436</t>
  </si>
  <si>
    <t>non-privileged insiders (Imperial Starfleet &amp; Vendors) accidentally impact the integrity of Super Laser military capability through Scarif Data Vault.</t>
  </si>
  <si>
    <t>Risk-437</t>
  </si>
  <si>
    <t>non-privileged insiders (Imperial Starfleet &amp; Vendors) accidentally impact the integrity of Imperial Starfleet Personnell PII through Scarif Data Vault auxiliary door.</t>
  </si>
  <si>
    <t>Risk-438</t>
  </si>
  <si>
    <t>non-privileged insiders (Imperial Starfleet &amp; Vendors) accidentally impact the integrity of Death Star Blueprints through Scarif Data Vault auxiliary door.</t>
  </si>
  <si>
    <t>Risk-439</t>
  </si>
  <si>
    <t>non-privileged insiders (Imperial Starfleet &amp; Vendors) accidentally impact the integrity of 1 million+ Death Star crew through Scarif Data Vault auxiliary door.</t>
  </si>
  <si>
    <t>Risk-440</t>
  </si>
  <si>
    <t>non-privileged insiders (Imperial Starfleet &amp; Vendors) accidentally impact the integrity of Super Laser military capability through Scarif Data Vault auxiliary door.</t>
  </si>
  <si>
    <t>Risk-441</t>
  </si>
  <si>
    <t>external attackers (large vessel) accidentally impact the integrity of Imperial Starfleet Personnell PII through Death Star Facility.</t>
  </si>
  <si>
    <t>Risk-442</t>
  </si>
  <si>
    <t>external attackers (large vessel) accidentally impact the integrity of Death Star Blueprints through Death Star Facility.</t>
  </si>
  <si>
    <t>Risk-443</t>
  </si>
  <si>
    <t>external attackers (large vessel) accidentally impact the integrity of 1 million+ Death Star crew through Death Star Facility.</t>
  </si>
  <si>
    <t>Risk-444</t>
  </si>
  <si>
    <t>external attackers (large vessel) accidentally impact the integrity of Super Laser military capability through Death Star Facility.</t>
  </si>
  <si>
    <t>Risk-445</t>
  </si>
  <si>
    <t>external attackers (large vessel) accidentally impact the integrity of Imperial Starfleet Personnell PII through Super Laser Reactors in Dev (Northern hemisphere).</t>
  </si>
  <si>
    <t>Risk-446</t>
  </si>
  <si>
    <t>external attackers (large vessel) accidentally impact the integrity of Death Star Blueprints through Super Laser Reactors in Dev (Northern hemisphere).</t>
  </si>
  <si>
    <t>Risk-447</t>
  </si>
  <si>
    <t>external attackers (large vessel) accidentally impact the integrity of 1 million+ Death Star crew through Super Laser Reactors in Dev (Northern hemisphere).</t>
  </si>
  <si>
    <t>Risk-448</t>
  </si>
  <si>
    <t>external attackers (large vessel) accidentally impact the integrity of Super Laser military capability through Super Laser Reactors in Dev (Northern hemisphere).</t>
  </si>
  <si>
    <t>Risk-449</t>
  </si>
  <si>
    <t>external attackers (large vessel) accidentally impact the integrity of Imperial Starfleet Personnell PII through Super Laser Reactors in Prod (Northern hemisphere).</t>
  </si>
  <si>
    <t>Risk-450</t>
  </si>
  <si>
    <t>external attackers (large vessel) accidentally impact the integrity of Death Star Blueprints through Super Laser Reactors in Prod (Northern hemisphere).</t>
  </si>
  <si>
    <t>Risk-451</t>
  </si>
  <si>
    <t>external attackers (large vessel) accidentally impact the integrity of 1 million+ Death Star crew through Super Laser Reactors in Prod (Northern hemisphere).</t>
  </si>
  <si>
    <t>Risk-452</t>
  </si>
  <si>
    <t>external attackers (large vessel) accidentally impact the integrity of Super Laser military capability through Super Laser Reactors in Prod (Northern hemisphere).</t>
  </si>
  <si>
    <t>Risk-453</t>
  </si>
  <si>
    <t>external attackers (large vessel) accidentally impact the integrity of Imperial Starfleet Personnell PII through Scarif Data Vault.</t>
  </si>
  <si>
    <t>Risk-454</t>
  </si>
  <si>
    <t>external attackers (large vessel) accidentally impact the integrity of Death Star Blueprints through Scarif Data Vault.</t>
  </si>
  <si>
    <t>Risk-455</t>
  </si>
  <si>
    <t>external attackers (large vessel) accidentally impact the integrity of 1 million+ Death Star crew through Scarif Data Vault.</t>
  </si>
  <si>
    <t>Risk-456</t>
  </si>
  <si>
    <t>external attackers (large vessel) accidentally impact the integrity of Super Laser military capability through Scarif Data Vault.</t>
  </si>
  <si>
    <t>Risk-457</t>
  </si>
  <si>
    <t>external attackers (large vessel) accidentally impact the integrity of Imperial Starfleet Personnell PII through Scarif Data Vault auxiliary door.</t>
  </si>
  <si>
    <t>Risk-458</t>
  </si>
  <si>
    <t>external attackers (large vessel) accidentally impact the integrity of Death Star Blueprints through Scarif Data Vault auxiliary door.</t>
  </si>
  <si>
    <t>Risk-459</t>
  </si>
  <si>
    <t>external attackers (large vessel) accidentally impact the integrity of 1 million+ Death Star crew through Scarif Data Vault auxiliary door.</t>
  </si>
  <si>
    <t>Risk-460</t>
  </si>
  <si>
    <t>external attackers (large vessel) accidentally impact the integrity of Super Laser military capability through Scarif Data Vault auxiliary door.</t>
  </si>
  <si>
    <t>Risk-461</t>
  </si>
  <si>
    <t>external attackers (small vessel) accidentally impact the integrity of Imperial Starfleet Personnell PII through Death Star Facility.</t>
  </si>
  <si>
    <t>Risk-462</t>
  </si>
  <si>
    <t>external attackers (small vessel) accidentally impact the integrity of Death Star Blueprints through Death Star Facility.</t>
  </si>
  <si>
    <t>Risk-463</t>
  </si>
  <si>
    <t>external attackers (small vessel) accidentally impact the integrity of 1 million+ Death Star crew through Death Star Facility.</t>
  </si>
  <si>
    <t>Risk-464</t>
  </si>
  <si>
    <t>external attackers (small vessel) accidentally impact the integrity of Super Laser military capability through Death Star Facility.</t>
  </si>
  <si>
    <t>Risk-465</t>
  </si>
  <si>
    <t>external attackers (small vessel) accidentally impact the integrity of Imperial Starfleet Personnell PII through Super Laser Reactors in Dev (Northern hemisphere).</t>
  </si>
  <si>
    <t>Risk-466</t>
  </si>
  <si>
    <t>external attackers (small vessel) accidentally impact the integrity of Death Star Blueprints through Super Laser Reactors in Dev (Northern hemisphere).</t>
  </si>
  <si>
    <t>Risk-467</t>
  </si>
  <si>
    <t>external attackers (small vessel) accidentally impact the integrity of 1 million+ Death Star crew through Super Laser Reactors in Dev (Northern hemisphere).</t>
  </si>
  <si>
    <t>Risk-468</t>
  </si>
  <si>
    <t>external attackers (small vessel) accidentally impact the integrity of Super Laser military capability through Super Laser Reactors in Dev (Northern hemisphere).</t>
  </si>
  <si>
    <t>Risk-469</t>
  </si>
  <si>
    <t>external attackers (small vessel) accidentally impact the integrity of Imperial Starfleet Personnell PII through Super Laser Reactors in Prod (Northern hemisphere).</t>
  </si>
  <si>
    <t>Risk-470</t>
  </si>
  <si>
    <t>external attackers (small vessel) accidentally impact the integrity of Death Star Blueprints through Super Laser Reactors in Prod (Northern hemisphere).</t>
  </si>
  <si>
    <t>Risk-471</t>
  </si>
  <si>
    <t>external attackers (small vessel) accidentally impact the integrity of 1 million+ Death Star crew through Super Laser Reactors in Prod (Northern hemisphere).</t>
  </si>
  <si>
    <t>Risk-472</t>
  </si>
  <si>
    <t>external attackers (small vessel) accidentally impact the integrity of Super Laser military capability through Super Laser Reactors in Prod (Northern hemisphere).</t>
  </si>
  <si>
    <t>Risk-473</t>
  </si>
  <si>
    <t>external attackers (small vessel) accidentally impact the integrity of Imperial Starfleet Personnell PII through Scarif Data Vault.</t>
  </si>
  <si>
    <t>Risk-474</t>
  </si>
  <si>
    <t>external attackers (small vessel) accidentally impact the integrity of Death Star Blueprints through Scarif Data Vault.</t>
  </si>
  <si>
    <t>Risk-475</t>
  </si>
  <si>
    <t>external attackers (small vessel) accidentally impact the integrity of 1 million+ Death Star crew through Scarif Data Vault.</t>
  </si>
  <si>
    <t>Risk-476</t>
  </si>
  <si>
    <t>external attackers (small vessel) accidentally impact the integrity of Super Laser military capability through Scarif Data Vault.</t>
  </si>
  <si>
    <t>Risk-477</t>
  </si>
  <si>
    <t>external attackers (small vessel) accidentally impact the integrity of Imperial Starfleet Personnell PII through Scarif Data Vault auxiliary door.</t>
  </si>
  <si>
    <t>Risk-478</t>
  </si>
  <si>
    <t>external attackers (small vessel) accidentally impact the integrity of Death Star Blueprints through Scarif Data Vault auxiliary door.</t>
  </si>
  <si>
    <t>Risk-479</t>
  </si>
  <si>
    <t>external attackers (small vessel) accidentally impact the integrity of 1 million+ Death Star crew through Scarif Data Vault auxiliary door.</t>
  </si>
  <si>
    <t>Risk-480</t>
  </si>
  <si>
    <t>external attackers (small vessel) accidentally impact the integrity of Super Laser military capability through Scarif Data Vault auxiliary door.</t>
  </si>
  <si>
    <t>Risk-481</t>
  </si>
  <si>
    <t>external attackers (Jedi) accidentally impact the integrity of Imperial Starfleet Personnell PII through Death Star Facility.</t>
  </si>
  <si>
    <t>Risk-482</t>
  </si>
  <si>
    <t>external attackers (Jedi) accidentally impact the integrity of Death Star Blueprints through Death Star Facility.</t>
  </si>
  <si>
    <t>Risk-483</t>
  </si>
  <si>
    <t>external attackers (Jedi) accidentally impact the integrity of 1 million+ Death Star crew through Death Star Facility.</t>
  </si>
  <si>
    <t>Risk-484</t>
  </si>
  <si>
    <t>external attackers (Jedi) accidentally impact the integrity of Super Laser military capability through Death Star Facility.</t>
  </si>
  <si>
    <t>Risk-485</t>
  </si>
  <si>
    <t>external attackers (Jedi) accidentally impact the integrity of Imperial Starfleet Personnell PII through Super Laser Reactors in Dev (Northern hemisphere).</t>
  </si>
  <si>
    <t>Risk-486</t>
  </si>
  <si>
    <t>external attackers (Jedi) accidentally impact the integrity of Death Star Blueprints through Super Laser Reactors in Dev (Northern hemisphere).</t>
  </si>
  <si>
    <t>Risk-487</t>
  </si>
  <si>
    <t>external attackers (Jedi) accidentally impact the integrity of 1 million+ Death Star crew through Super Laser Reactors in Dev (Northern hemisphere).</t>
  </si>
  <si>
    <t>Risk-488</t>
  </si>
  <si>
    <t>external attackers (Jedi) accidentally impact the integrity of Super Laser military capability through Super Laser Reactors in Dev (Northern hemisphere).</t>
  </si>
  <si>
    <t>Risk-489</t>
  </si>
  <si>
    <t>external attackers (Jedi) accidentally impact the integrity of Imperial Starfleet Personnell PII through Super Laser Reactors in Prod (Northern hemisphere).</t>
  </si>
  <si>
    <t>Risk-490</t>
  </si>
  <si>
    <t>external attackers (Jedi) accidentally impact the integrity of Death Star Blueprints through Super Laser Reactors in Prod (Northern hemisphere).</t>
  </si>
  <si>
    <t>Risk-491</t>
  </si>
  <si>
    <t>external attackers (Jedi) accidentally impact the integrity of 1 million+ Death Star crew through Super Laser Reactors in Prod (Northern hemisphere).</t>
  </si>
  <si>
    <t>Risk-492</t>
  </si>
  <si>
    <t>external attackers (Jedi) accidentally impact the integrity of Super Laser military capability through Super Laser Reactors in Prod (Northern hemisphere).</t>
  </si>
  <si>
    <t>Risk-493</t>
  </si>
  <si>
    <t>external attackers (Jedi) accidentally impact the integrity of Imperial Starfleet Personnell PII through Scarif Data Vault.</t>
  </si>
  <si>
    <t>Risk-494</t>
  </si>
  <si>
    <t>external attackers (Jedi) accidentally impact the integrity of Death Star Blueprints through Scarif Data Vault.</t>
  </si>
  <si>
    <t>Risk-495</t>
  </si>
  <si>
    <t>external attackers (Jedi) accidentally impact the integrity of 1 million+ Death Star crew through Scarif Data Vault.</t>
  </si>
  <si>
    <t>Risk-496</t>
  </si>
  <si>
    <t>external attackers (Jedi) accidentally impact the integrity of Super Laser military capability through Scarif Data Vault.</t>
  </si>
  <si>
    <t>Risk-497</t>
  </si>
  <si>
    <t>external attackers (Jedi) accidentally impact the integrity of Imperial Starfleet Personnell PII through Scarif Data Vault auxiliary door.</t>
  </si>
  <si>
    <t>Risk-498</t>
  </si>
  <si>
    <t>external attackers (Jedi) accidentally impact the integrity of Death Star Blueprints through Scarif Data Vault auxiliary door.</t>
  </si>
  <si>
    <t>Risk-499</t>
  </si>
  <si>
    <t>external attackers (Jedi) accidentally impact the integrity of 1 million+ Death Star crew through Scarif Data Vault auxiliary door.</t>
  </si>
  <si>
    <t>Risk-500</t>
  </si>
  <si>
    <t>external attackers (Jedi) accidentally impact the integrity of Super Laser military capability through Scarif Data Vault auxiliary door.</t>
  </si>
  <si>
    <t>Risk-501</t>
  </si>
  <si>
    <t>Senate spies accidentally impact the integrity of Imperial Starfleet Personnell PII through Death Star Facility.</t>
  </si>
  <si>
    <t>Risk-502</t>
  </si>
  <si>
    <t>Senate spies accidentally impact the integrity of Death Star Blueprints through Death Star Facility.</t>
  </si>
  <si>
    <t>Risk-503</t>
  </si>
  <si>
    <t>Senate spies accidentally impact the integrity of 1 million+ Death Star crew through Death Star Facility.</t>
  </si>
  <si>
    <t>Risk-504</t>
  </si>
  <si>
    <t>Senate spies accidentally impact the integrity of Super Laser military capability through Death Star Facility.</t>
  </si>
  <si>
    <t>Risk-505</t>
  </si>
  <si>
    <t>Senate spies accidentally impact the integrity of Imperial Starfleet Personnell PII through Super Laser Reactors in Dev (Northern hemisphere).</t>
  </si>
  <si>
    <t>Risk-506</t>
  </si>
  <si>
    <t>Senate spies accidentally impact the integrity of Death Star Blueprints through Super Laser Reactors in Dev (Northern hemisphere).</t>
  </si>
  <si>
    <t>Risk-507</t>
  </si>
  <si>
    <t>Senate spies accidentally impact the integrity of 1 million+ Death Star crew through Super Laser Reactors in Dev (Northern hemisphere).</t>
  </si>
  <si>
    <t>Risk-508</t>
  </si>
  <si>
    <t>Senate spies accidentally impact the integrity of Super Laser military capability through Super Laser Reactors in Dev (Northern hemisphere).</t>
  </si>
  <si>
    <t>Risk-509</t>
  </si>
  <si>
    <t>Senate spies accidentally impact the integrity of Imperial Starfleet Personnell PII through Super Laser Reactors in Prod (Northern hemisphere).</t>
  </si>
  <si>
    <t>Risk-510</t>
  </si>
  <si>
    <t>Senate spies accidentally impact the integrity of Death Star Blueprints through Super Laser Reactors in Prod (Northern hemisphere).</t>
  </si>
  <si>
    <t>Risk-511</t>
  </si>
  <si>
    <t>Senate spies accidentally impact the integrity of 1 million+ Death Star crew through Super Laser Reactors in Prod (Northern hemisphere).</t>
  </si>
  <si>
    <t>Risk-512</t>
  </si>
  <si>
    <t>Senate spies accidentally impact the integrity of Super Laser military capability through Super Laser Reactors in Prod (Northern hemisphere).</t>
  </si>
  <si>
    <t>Risk-513</t>
  </si>
  <si>
    <t>Senate spies accidentally impact the integrity of Imperial Starfleet Personnell PII through Scarif Data Vault.</t>
  </si>
  <si>
    <t>Risk-514</t>
  </si>
  <si>
    <t>Senate spies accidentally impact the integrity of Death Star Blueprints through Scarif Data Vault.</t>
  </si>
  <si>
    <t>Risk-515</t>
  </si>
  <si>
    <t>Senate spies accidentally impact the integrity of 1 million+ Death Star crew through Scarif Data Vault.</t>
  </si>
  <si>
    <t>Risk-516</t>
  </si>
  <si>
    <t>Senate spies accidentally impact the integrity of Super Laser military capability through Scarif Data Vault.</t>
  </si>
  <si>
    <t>Risk-517</t>
  </si>
  <si>
    <t>Senate spies accidentally impact the integrity of Imperial Starfleet Personnell PII through Scarif Data Vault auxiliary door.</t>
  </si>
  <si>
    <t>Risk-518</t>
  </si>
  <si>
    <t>Senate spies accidentally impact the integrity of Death Star Blueprints through Scarif Data Vault auxiliary door.</t>
  </si>
  <si>
    <t>Risk-519</t>
  </si>
  <si>
    <t>Senate spies accidentally impact the integrity of 1 million+ Death Star crew through Scarif Data Vault auxiliary door.</t>
  </si>
  <si>
    <t>Risk-520</t>
  </si>
  <si>
    <t>Senate spies accidentally impact the integrity of Super Laser military capability through Scarif Data Vault auxiliary door.</t>
  </si>
  <si>
    <t>Risk-521</t>
  </si>
  <si>
    <t>privileged insiders (Imperial Starfleet Staff, Droids, &amp; Vendors) deliberately impact the availability of Imperial Starfleet Personnell PII through Death Star Facility.</t>
  </si>
  <si>
    <t>Risk-522</t>
  </si>
  <si>
    <t>privileged insiders (Imperial Starfleet Staff, Droids, &amp; Vendors) deliberately impact the availability of Death Star Blueprints through Death Star Facility.</t>
  </si>
  <si>
    <t>Risk-523</t>
  </si>
  <si>
    <t>privileged insiders (Imperial Starfleet Staff, Droids, &amp; Vendors) deliberately impact the availability of 1 million+ Death Star crew through Death Star Facility.</t>
  </si>
  <si>
    <t>Risk-524</t>
  </si>
  <si>
    <t>privileged insiders (Imperial Starfleet Staff, Droids, &amp; Vendors) deliberately impact the availability of Super Laser military capability through Death Star Facility.</t>
  </si>
  <si>
    <t>Risk-525</t>
  </si>
  <si>
    <t>privileged insiders (Imperial Starfleet Staff, Droids, &amp; Vendors) deliberately impact the availability of Imperial Starfleet Personnell PII through Super Laser Reactors in Dev (Northern hemisphere).</t>
  </si>
  <si>
    <t>Risk-526</t>
  </si>
  <si>
    <t>privileged insiders (Imperial Starfleet Staff, Droids, &amp; Vendors) deliberately impact the availability of Death Star Blueprints through Super Laser Reactors in Dev (Northern hemisphere).</t>
  </si>
  <si>
    <t>Risk-527</t>
  </si>
  <si>
    <t>privileged insiders (Imperial Starfleet Staff, Droids, &amp; Vendors) deliberately impact the availability of 1 million+ Death Star crew through Super Laser Reactors in Dev (Northern hemisphere).</t>
  </si>
  <si>
    <t>Risk-528</t>
  </si>
  <si>
    <t>privileged insiders (Imperial Starfleet Staff, Droids, &amp; Vendors) deliberately impact the availability of Super Laser military capability through Super Laser Reactors in Dev (Northern hemisphere).</t>
  </si>
  <si>
    <t>Risk-529</t>
  </si>
  <si>
    <t>privileged insiders (Imperial Starfleet Staff, Droids, &amp; Vendors) deliberately impact the availability of Imperial Starfleet Personnell PII through Super Laser Reactors in Prod (Northern hemisphere).</t>
  </si>
  <si>
    <t>Risk-530</t>
  </si>
  <si>
    <t>privileged insiders (Imperial Starfleet Staff, Droids, &amp; Vendors) deliberately impact the availability of Death Star Blueprints through Super Laser Reactors in Prod (Northern hemisphere).</t>
  </si>
  <si>
    <t>Risk-531</t>
  </si>
  <si>
    <t>privileged insiders (Imperial Starfleet Staff, Droids, &amp; Vendors) deliberately impact the availability of 1 million+ Death Star crew through Super Laser Reactors in Prod (Northern hemisphere).</t>
  </si>
  <si>
    <t>Risk-532</t>
  </si>
  <si>
    <t>privileged insiders (Imperial Starfleet Staff, Droids, &amp; Vendors) deliberately impact the availability of Super Laser military capability through Super Laser Reactors in Prod (Northern hemisphere).</t>
  </si>
  <si>
    <t>Risk-533</t>
  </si>
  <si>
    <t>privileged insiders (Imperial Starfleet Staff, Droids, &amp; Vendors) deliberately impact the availability of Imperial Starfleet Personnell PII through Scarif Data Vault.</t>
  </si>
  <si>
    <t>Risk-534</t>
  </si>
  <si>
    <t>privileged insiders (Imperial Starfleet Staff, Droids, &amp; Vendors) deliberately impact the availability of Death Star Blueprints through Scarif Data Vault.</t>
  </si>
  <si>
    <t>Risk-535</t>
  </si>
  <si>
    <t>privileged insiders (Imperial Starfleet Staff, Droids, &amp; Vendors) deliberately impact the availability of 1 million+ Death Star crew through Scarif Data Vault.</t>
  </si>
  <si>
    <t>Risk-536</t>
  </si>
  <si>
    <t>privileged insiders (Imperial Starfleet Staff, Droids, &amp; Vendors) deliberately impact the availability of Super Laser military capability through Scarif Data Vault.</t>
  </si>
  <si>
    <t>Risk-537</t>
  </si>
  <si>
    <t>privileged insiders (Imperial Starfleet Staff, Droids, &amp; Vendors) deliberately impact the availability of Imperial Starfleet Personnell PII through Scarif Data Vault auxiliary door.</t>
  </si>
  <si>
    <t>Risk-538</t>
  </si>
  <si>
    <t>privileged insiders (Imperial Starfleet Staff, Droids, &amp; Vendors) deliberately impact the availability of Death Star Blueprints through Scarif Data Vault auxiliary door.</t>
  </si>
  <si>
    <t>Risk-539</t>
  </si>
  <si>
    <t>privileged insiders (Imperial Starfleet Staff, Droids, &amp; Vendors) deliberately impact the availability of 1 million+ Death Star crew through Scarif Data Vault auxiliary door.</t>
  </si>
  <si>
    <t>Risk-540</t>
  </si>
  <si>
    <t>privileged insiders (Imperial Starfleet Staff, Droids, &amp; Vendors) deliberately impact the availability of Super Laser military capability through Scarif Data Vault auxiliary door.</t>
  </si>
  <si>
    <t>Risk-541</t>
  </si>
  <si>
    <t>non-privileged insiders (Imperial Starfleet &amp; Vendors) deliberately impact the availability of Imperial Starfleet Personnell PII through Death Star Facility.</t>
  </si>
  <si>
    <t>Risk-542</t>
  </si>
  <si>
    <t>non-privileged insiders (Imperial Starfleet &amp; Vendors) deliberately impact the availability of Death Star Blueprints through Death Star Facility.</t>
  </si>
  <si>
    <t>Risk-543</t>
  </si>
  <si>
    <t>non-privileged insiders (Imperial Starfleet &amp; Vendors) deliberately impact the availability of 1 million+ Death Star crew through Death Star Facility.</t>
  </si>
  <si>
    <t>Risk-544</t>
  </si>
  <si>
    <t>non-privileged insiders (Imperial Starfleet &amp; Vendors) deliberately impact the availability of Super Laser military capability through Death Star Facility.</t>
  </si>
  <si>
    <t>Risk-545</t>
  </si>
  <si>
    <t>non-privileged insiders (Imperial Starfleet &amp; Vendors) deliberately impact the availability of Imperial Starfleet Personnell PII through Super Laser Reactors in Dev (Northern hemisphere).</t>
  </si>
  <si>
    <t>Risk-546</t>
  </si>
  <si>
    <t>non-privileged insiders (Imperial Starfleet &amp; Vendors) deliberately impact the availability of Death Star Blueprints through Super Laser Reactors in Dev (Northern hemisphere).</t>
  </si>
  <si>
    <t>Risk-547</t>
  </si>
  <si>
    <t>non-privileged insiders (Imperial Starfleet &amp; Vendors) deliberately impact the availability of 1 million+ Death Star crew through Super Laser Reactors in Dev (Northern hemisphere).</t>
  </si>
  <si>
    <t>Risk-548</t>
  </si>
  <si>
    <t>non-privileged insiders (Imperial Starfleet &amp; Vendors) deliberately impact the availability of Super Laser military capability through Super Laser Reactors in Dev (Northern hemisphere).</t>
  </si>
  <si>
    <t>Risk-549</t>
  </si>
  <si>
    <t>non-privileged insiders (Imperial Starfleet &amp; Vendors) deliberately impact the availability of Imperial Starfleet Personnell PII through Super Laser Reactors in Prod (Northern hemisphere).</t>
  </si>
  <si>
    <t>Risk-550</t>
  </si>
  <si>
    <t>non-privileged insiders (Imperial Starfleet &amp; Vendors) deliberately impact the availability of Death Star Blueprints through Super Laser Reactors in Prod (Northern hemisphere).</t>
  </si>
  <si>
    <t>Risk-551</t>
  </si>
  <si>
    <t>non-privileged insiders (Imperial Starfleet &amp; Vendors) deliberately impact the availability of 1 million+ Death Star crew through Super Laser Reactors in Prod (Northern hemisphere).</t>
  </si>
  <si>
    <t>Risk-552</t>
  </si>
  <si>
    <t>non-privileged insiders (Imperial Starfleet &amp; Vendors) deliberately impact the availability of Super Laser military capability through Super Laser Reactors in Prod (Northern hemisphere).</t>
  </si>
  <si>
    <t>Risk-553</t>
  </si>
  <si>
    <t>non-privileged insiders (Imperial Starfleet &amp; Vendors) deliberately impact the availability of Imperial Starfleet Personnell PII through Scarif Data Vault.</t>
  </si>
  <si>
    <t>Risk-554</t>
  </si>
  <si>
    <t>non-privileged insiders (Imperial Starfleet &amp; Vendors) deliberately impact the availability of Death Star Blueprints through Scarif Data Vault.</t>
  </si>
  <si>
    <t>Risk-555</t>
  </si>
  <si>
    <t>non-privileged insiders (Imperial Starfleet &amp; Vendors) deliberately impact the availability of 1 million+ Death Star crew through Scarif Data Vault.</t>
  </si>
  <si>
    <t>Risk-556</t>
  </si>
  <si>
    <t>non-privileged insiders (Imperial Starfleet &amp; Vendors) deliberately impact the availability of Super Laser military capability through Scarif Data Vault.</t>
  </si>
  <si>
    <t>Risk-557</t>
  </si>
  <si>
    <t>non-privileged insiders (Imperial Starfleet &amp; Vendors) deliberately impact the availability of Imperial Starfleet Personnell PII through Scarif Data Vault auxiliary door.</t>
  </si>
  <si>
    <t>Risk-558</t>
  </si>
  <si>
    <t>non-privileged insiders (Imperial Starfleet &amp; Vendors) deliberately impact the availability of Death Star Blueprints through Scarif Data Vault auxiliary door.</t>
  </si>
  <si>
    <t>Risk-559</t>
  </si>
  <si>
    <t>non-privileged insiders (Imperial Starfleet &amp; Vendors) deliberately impact the availability of 1 million+ Death Star crew through Scarif Data Vault auxiliary door.</t>
  </si>
  <si>
    <t>Risk-560</t>
  </si>
  <si>
    <t>non-privileged insiders (Imperial Starfleet &amp; Vendors) deliberately impact the availability of Super Laser military capability through Scarif Data Vault auxiliary door.</t>
  </si>
  <si>
    <t>Risk-561</t>
  </si>
  <si>
    <t>malicious software deliberately impact the availability of Imperial Starfleet Personnell PII through Death Star Facility.</t>
  </si>
  <si>
    <t>Risk-562</t>
  </si>
  <si>
    <t>malicious software deliberately impact the availability of Death Star Blueprints through Death Star Facility.</t>
  </si>
  <si>
    <t>Risk-563</t>
  </si>
  <si>
    <t>malicious software deliberately impact the availability of 1 million+ Death Star crew through Death Star Facility.</t>
  </si>
  <si>
    <t>Risk-564</t>
  </si>
  <si>
    <t>malicious software deliberately impact the availability of Super Laser military capability through Death Star Facility.</t>
  </si>
  <si>
    <t>Risk-565</t>
  </si>
  <si>
    <t>malicious software deliberately impact the availability of Imperial Starfleet Personnell PII through Super Laser Reactors in Dev (Northern hemisphere).</t>
  </si>
  <si>
    <t>Risk-566</t>
  </si>
  <si>
    <t>malicious software deliberately impact the availability of Death Star Blueprints through Super Laser Reactors in Dev (Northern hemisphere).</t>
  </si>
  <si>
    <t>Risk-567</t>
  </si>
  <si>
    <t>malicious software deliberately impact the availability of 1 million+ Death Star crew through Super Laser Reactors in Dev (Northern hemisphere).</t>
  </si>
  <si>
    <t>Risk-568</t>
  </si>
  <si>
    <t>malicious software deliberately impact the availability of Super Laser military capability through Super Laser Reactors in Dev (Northern hemisphere).</t>
  </si>
  <si>
    <t>Risk-569</t>
  </si>
  <si>
    <t>malicious software deliberately impact the availability of Imperial Starfleet Personnell PII through Super Laser Reactors in Prod (Northern hemisphere).</t>
  </si>
  <si>
    <t>Risk-570</t>
  </si>
  <si>
    <t>malicious software deliberately impact the availability of Death Star Blueprints through Super Laser Reactors in Prod (Northern hemisphere).</t>
  </si>
  <si>
    <t>Risk-571</t>
  </si>
  <si>
    <t>malicious software deliberately impact the availability of 1 million+ Death Star crew through Super Laser Reactors in Prod (Northern hemisphere).</t>
  </si>
  <si>
    <t>Risk-572</t>
  </si>
  <si>
    <t>malicious software deliberately impact the availability of Super Laser military capability through Super Laser Reactors in Prod (Northern hemisphere).</t>
  </si>
  <si>
    <t>Risk-573</t>
  </si>
  <si>
    <t>malicious software deliberately impact the availability of Imperial Starfleet Personnell PII through Scarif Data Vault.</t>
  </si>
  <si>
    <t>Risk-574</t>
  </si>
  <si>
    <t>malicious software deliberately impact the availability of Death Star Blueprints through Scarif Data Vault.</t>
  </si>
  <si>
    <t>Risk-575</t>
  </si>
  <si>
    <t>malicious software deliberately impact the availability of 1 million+ Death Star crew through Scarif Data Vault.</t>
  </si>
  <si>
    <t>Risk-576</t>
  </si>
  <si>
    <t>malicious software deliberately impact the availability of Super Laser military capability through Scarif Data Vault.</t>
  </si>
  <si>
    <t>Risk-577</t>
  </si>
  <si>
    <t>malicious software deliberately impact the availability of Imperial Starfleet Personnell PII through Scarif Data Vault auxiliary door.</t>
  </si>
  <si>
    <t>Risk-578</t>
  </si>
  <si>
    <t>malicious software deliberately impact the availability of Death Star Blueprints through Scarif Data Vault auxiliary door.</t>
  </si>
  <si>
    <t>Risk-579</t>
  </si>
  <si>
    <t>malicious software deliberately impact the availability of 1 million+ Death Star crew through Scarif Data Vault auxiliary door.</t>
  </si>
  <si>
    <t>Risk-580</t>
  </si>
  <si>
    <t>malicious software deliberately impact the availability of Super Laser military capability through Scarif Data Vault auxiliary door.</t>
  </si>
  <si>
    <t>Risk-581</t>
  </si>
  <si>
    <t>external attackers (large vessel) deliberately impact the availability of Imperial Starfleet Personnell PII through Death Star Facility.</t>
  </si>
  <si>
    <t>Risk-582</t>
  </si>
  <si>
    <t>external attackers (large vessel) deliberately impact the availability of Death Star Blueprints through Death Star Facility.</t>
  </si>
  <si>
    <t>Risk-583</t>
  </si>
  <si>
    <t>external attackers (large vessel) deliberately impact the availability of 1 million+ Death Star crew through Death Star Facility.</t>
  </si>
  <si>
    <t>Risk-584</t>
  </si>
  <si>
    <t>external attackers (large vessel) deliberately impact the availability of Super Laser military capability through Death Star Facility.</t>
  </si>
  <si>
    <t>Risk-585</t>
  </si>
  <si>
    <t>external attackers (large vessel) deliberately impact the availability of Imperial Starfleet Personnell PII through Super Laser Reactors in Dev (Northern hemisphere).</t>
  </si>
  <si>
    <t>Risk-586</t>
  </si>
  <si>
    <t>external attackers (large vessel) deliberately impact the availability of Death Star Blueprints through Super Laser Reactors in Dev (Northern hemisphere).</t>
  </si>
  <si>
    <t>Risk-587</t>
  </si>
  <si>
    <t>external attackers (large vessel) deliberately impact the availability of 1 million+ Death Star crew through Super Laser Reactors in Dev (Northern hemisphere).</t>
  </si>
  <si>
    <t>Risk-588</t>
  </si>
  <si>
    <t>external attackers (large vessel) deliberately impact the availability of Super Laser military capability through Super Laser Reactors in Dev (Northern hemisphere).</t>
  </si>
  <si>
    <t>Risk-589</t>
  </si>
  <si>
    <t>external attackers (large vessel) deliberately impact the availability of Imperial Starfleet Personnell PII through Super Laser Reactors in Prod (Northern hemisphere).</t>
  </si>
  <si>
    <t>Risk-590</t>
  </si>
  <si>
    <t>external attackers (large vessel) deliberately impact the availability of Death Star Blueprints through Super Laser Reactors in Prod (Northern hemisphere).</t>
  </si>
  <si>
    <t>Risk-591</t>
  </si>
  <si>
    <t>external attackers (large vessel) deliberately impact the availability of 1 million+ Death Star crew through Super Laser Reactors in Prod (Northern hemisphere).</t>
  </si>
  <si>
    <t>Risk-592</t>
  </si>
  <si>
    <t>external attackers (large vessel) deliberately impact the availability of Super Laser military capability through Super Laser Reactors in Prod (Northern hemisphere).</t>
  </si>
  <si>
    <t>Risk-593</t>
  </si>
  <si>
    <t>external attackers (large vessel) deliberately impact the availability of Imperial Starfleet Personnell PII through Scarif Data Vault.</t>
  </si>
  <si>
    <t>Risk-594</t>
  </si>
  <si>
    <t>external attackers (large vessel) deliberately impact the availability of Death Star Blueprints through Scarif Data Vault.</t>
  </si>
  <si>
    <t>Risk-595</t>
  </si>
  <si>
    <t>external attackers (large vessel) deliberately impact the availability of 1 million+ Death Star crew through Scarif Data Vault.</t>
  </si>
  <si>
    <t>Risk-596</t>
  </si>
  <si>
    <t>external attackers (large vessel) deliberately impact the availability of Super Laser military capability through Scarif Data Vault.</t>
  </si>
  <si>
    <t>Risk-597</t>
  </si>
  <si>
    <t>external attackers (large vessel) deliberately impact the availability of Imperial Starfleet Personnell PII through Scarif Data Vault auxiliary door.</t>
  </si>
  <si>
    <t>Risk-598</t>
  </si>
  <si>
    <t>external attackers (large vessel) deliberately impact the availability of Death Star Blueprints through Scarif Data Vault auxiliary door.</t>
  </si>
  <si>
    <t>Risk-599</t>
  </si>
  <si>
    <t>external attackers (large vessel) deliberately impact the availability of 1 million+ Death Star crew through Scarif Data Vault auxiliary door.</t>
  </si>
  <si>
    <t>Risk-600</t>
  </si>
  <si>
    <t>external attackers (large vessel) deliberately impact the availability of Super Laser military capability through Scarif Data Vault auxiliary door.</t>
  </si>
  <si>
    <t>Risk-601</t>
  </si>
  <si>
    <t>external attackers (small vessel) deliberately impact the availability of Imperial Starfleet Personnell PII through Death Star Facility.</t>
  </si>
  <si>
    <t>Risk-602</t>
  </si>
  <si>
    <t>external attackers (small vessel) deliberately impact the availability of Death Star Blueprints through Death Star Facility.</t>
  </si>
  <si>
    <t>Risk-603</t>
  </si>
  <si>
    <t>external attackers (small vessel) deliberately impact the availability of 1 million+ Death Star crew through Death Star Facility.</t>
  </si>
  <si>
    <t>Risk-604</t>
  </si>
  <si>
    <t>external attackers (small vessel) deliberately impact the availability of Super Laser military capability through Death Star Facility.</t>
  </si>
  <si>
    <t>Risk-605</t>
  </si>
  <si>
    <t>external attackers (small vessel) deliberately impact the availability of Imperial Starfleet Personnell PII through Super Laser Reactors in Dev (Northern hemisphere).</t>
  </si>
  <si>
    <t>Risk-606</t>
  </si>
  <si>
    <t>external attackers (small vessel) deliberately impact the availability of Death Star Blueprints through Super Laser Reactors in Dev (Northern hemisphere).</t>
  </si>
  <si>
    <t>Risk-607</t>
  </si>
  <si>
    <t>external attackers (small vessel) deliberately impact the availability of 1 million+ Death Star crew through Super Laser Reactors in Dev (Northern hemisphere).</t>
  </si>
  <si>
    <t>Risk-608</t>
  </si>
  <si>
    <t>external attackers (small vessel) deliberately impact the availability of Super Laser military capability through Super Laser Reactors in Dev (Northern hemisphere).</t>
  </si>
  <si>
    <t>Risk-609</t>
  </si>
  <si>
    <t>external attackers (small vessel) deliberately impact the availability of Imperial Starfleet Personnell PII through Super Laser Reactors in Prod (Northern hemisphere).</t>
  </si>
  <si>
    <t>Risk-610</t>
  </si>
  <si>
    <t>external attackers (small vessel) deliberately impact the availability of Death Star Blueprints through Super Laser Reactors in Prod (Northern hemisphere).</t>
  </si>
  <si>
    <t>Risk-611</t>
  </si>
  <si>
    <t>external attackers (small vessel) deliberately impact the availability of 1 million+ Death Star crew through Super Laser Reactors in Prod (Northern hemisphere).</t>
  </si>
  <si>
    <t>Risk-612</t>
  </si>
  <si>
    <t>external attackers (small vessel) deliberately impact the availability of Super Laser military capability through Super Laser Reactors in Prod (Northern hemisphere).</t>
  </si>
  <si>
    <t>Risk-613</t>
  </si>
  <si>
    <t>external attackers (small vessel) deliberately impact the availability of Imperial Starfleet Personnell PII through Scarif Data Vault.</t>
  </si>
  <si>
    <t>Risk-614</t>
  </si>
  <si>
    <t>external attackers (small vessel) deliberately impact the availability of Death Star Blueprints through Scarif Data Vault.</t>
  </si>
  <si>
    <t>Risk-615</t>
  </si>
  <si>
    <t>external attackers (small vessel) deliberately impact the availability of 1 million+ Death Star crew through Scarif Data Vault.</t>
  </si>
  <si>
    <t>Risk-616</t>
  </si>
  <si>
    <t>external attackers (small vessel) deliberately impact the availability of Super Laser military capability through Scarif Data Vault.</t>
  </si>
  <si>
    <t>Risk-617</t>
  </si>
  <si>
    <t>external attackers (small vessel) deliberately impact the availability of Imperial Starfleet Personnell PII through Scarif Data Vault auxiliary door.</t>
  </si>
  <si>
    <t>Risk-618</t>
  </si>
  <si>
    <t>external attackers (small vessel) deliberately impact the availability of Death Star Blueprints through Scarif Data Vault auxiliary door.</t>
  </si>
  <si>
    <t>Risk-619</t>
  </si>
  <si>
    <t>external attackers (small vessel) deliberately impact the availability of 1 million+ Death Star crew through Scarif Data Vault auxiliary door.</t>
  </si>
  <si>
    <t>Risk-620</t>
  </si>
  <si>
    <t>external attackers (small vessel) deliberately impact the availability of Super Laser military capability through Scarif Data Vault auxiliary door.</t>
  </si>
  <si>
    <t>Risk-621</t>
  </si>
  <si>
    <t>external attackers (Jedi) deliberately impact the availability of Imperial Starfleet Personnell PII through Death Star Facility.</t>
  </si>
  <si>
    <t>Risk-622</t>
  </si>
  <si>
    <t>external attackers (Jedi) deliberately impact the availability of Death Star Blueprints through Death Star Facility.</t>
  </si>
  <si>
    <t>Risk-623</t>
  </si>
  <si>
    <t>external attackers (Jedi) deliberately impact the availability of 1 million+ Death Star crew through Death Star Facility.</t>
  </si>
  <si>
    <t>Risk-624</t>
  </si>
  <si>
    <t>external attackers (Jedi) deliberately impact the availability of Super Laser military capability through Death Star Facility.</t>
  </si>
  <si>
    <t>Risk-625</t>
  </si>
  <si>
    <t>external attackers (Jedi) deliberately impact the availability of Imperial Starfleet Personnell PII through Super Laser Reactors in Dev (Northern hemisphere).</t>
  </si>
  <si>
    <t>Risk-626</t>
  </si>
  <si>
    <t>external attackers (Jedi) deliberately impact the availability of Death Star Blueprints through Super Laser Reactors in Dev (Northern hemisphere).</t>
  </si>
  <si>
    <t>Risk-627</t>
  </si>
  <si>
    <t>external attackers (Jedi) deliberately impact the availability of 1 million+ Death Star crew through Super Laser Reactors in Dev (Northern hemisphere).</t>
  </si>
  <si>
    <t>Risk-628</t>
  </si>
  <si>
    <t>external attackers (Jedi) deliberately impact the availability of Super Laser military capability through Super Laser Reactors in Dev (Northern hemisphere).</t>
  </si>
  <si>
    <t>Risk-629</t>
  </si>
  <si>
    <t>external attackers (Jedi) deliberately impact the availability of Imperial Starfleet Personnell PII through Super Laser Reactors in Prod (Northern hemisphere).</t>
  </si>
  <si>
    <t>Risk-630</t>
  </si>
  <si>
    <t>external attackers (Jedi) deliberately impact the availability of Death Star Blueprints through Super Laser Reactors in Prod (Northern hemisphere).</t>
  </si>
  <si>
    <t>Risk-631</t>
  </si>
  <si>
    <t>external attackers (Jedi) deliberately impact the availability of 1 million+ Death Star crew through Super Laser Reactors in Prod (Northern hemisphere).</t>
  </si>
  <si>
    <t>Risk-632</t>
  </si>
  <si>
    <t>external attackers (Jedi) deliberately impact the availability of Super Laser military capability through Super Laser Reactors in Prod (Northern hemisphere).</t>
  </si>
  <si>
    <t>Risk-633</t>
  </si>
  <si>
    <t>external attackers (Jedi) deliberately impact the availability of Imperial Starfleet Personnell PII through Scarif Data Vault.</t>
  </si>
  <si>
    <t>Risk-634</t>
  </si>
  <si>
    <t>external attackers (Jedi) deliberately impact the availability of Death Star Blueprints through Scarif Data Vault.</t>
  </si>
  <si>
    <t>Risk-635</t>
  </si>
  <si>
    <t>external attackers (Jedi) deliberately impact the availability of 1 million+ Death Star crew through Scarif Data Vault.</t>
  </si>
  <si>
    <t>Risk-636</t>
  </si>
  <si>
    <t>external attackers (Jedi) deliberately impact the availability of Super Laser military capability through Scarif Data Vault.</t>
  </si>
  <si>
    <t>Risk-637</t>
  </si>
  <si>
    <t>external attackers (Jedi) deliberately impact the availability of Imperial Starfleet Personnell PII through Scarif Data Vault auxiliary door.</t>
  </si>
  <si>
    <t>Risk-638</t>
  </si>
  <si>
    <t>external attackers (Jedi) deliberately impact the availability of Death Star Blueprints through Scarif Data Vault auxiliary door.</t>
  </si>
  <si>
    <t>Risk-639</t>
  </si>
  <si>
    <t>external attackers (Jedi) deliberately impact the availability of 1 million+ Death Star crew through Scarif Data Vault auxiliary door.</t>
  </si>
  <si>
    <t>Risk-640</t>
  </si>
  <si>
    <t>external attackers (Jedi) deliberately impact the availability of Super Laser military capability through Scarif Data Vault auxiliary door.</t>
  </si>
  <si>
    <t>Risk-641</t>
  </si>
  <si>
    <t>Senate spies deliberately impact the availability of Imperial Starfleet Personnell PII through Death Star Facility.</t>
  </si>
  <si>
    <t>Risk-642</t>
  </si>
  <si>
    <t>Senate spies deliberately impact the availability of Death Star Blueprints through Death Star Facility.</t>
  </si>
  <si>
    <t>Risk-643</t>
  </si>
  <si>
    <t>Senate spies deliberately impact the availability of 1 million+ Death Star crew through Death Star Facility.</t>
  </si>
  <si>
    <t>Risk-644</t>
  </si>
  <si>
    <t>Senate spies deliberately impact the availability of Super Laser military capability through Death Star Facility.</t>
  </si>
  <si>
    <t>Risk-645</t>
  </si>
  <si>
    <t>Senate spies deliberately impact the availability of Imperial Starfleet Personnell PII through Super Laser Reactors in Dev (Northern hemisphere).</t>
  </si>
  <si>
    <t>Risk-646</t>
  </si>
  <si>
    <t>Senate spies deliberately impact the availability of Death Star Blueprints through Super Laser Reactors in Dev (Northern hemisphere).</t>
  </si>
  <si>
    <t>Risk-647</t>
  </si>
  <si>
    <t>Senate spies deliberately impact the availability of 1 million+ Death Star crew through Super Laser Reactors in Dev (Northern hemisphere).</t>
  </si>
  <si>
    <t>Risk-648</t>
  </si>
  <si>
    <t>Senate spies deliberately impact the availability of Super Laser military capability through Super Laser Reactors in Dev (Northern hemisphere).</t>
  </si>
  <si>
    <t>Risk-649</t>
  </si>
  <si>
    <t>Senate spies deliberately impact the availability of Imperial Starfleet Personnell PII through Super Laser Reactors in Prod (Northern hemisphere).</t>
  </si>
  <si>
    <t>Risk-650</t>
  </si>
  <si>
    <t>Senate spies deliberately impact the availability of Death Star Blueprints through Super Laser Reactors in Prod (Northern hemisphere).</t>
  </si>
  <si>
    <t>Risk-651</t>
  </si>
  <si>
    <t>Senate spies deliberately impact the availability of 1 million+ Death Star crew through Super Laser Reactors in Prod (Northern hemisphere).</t>
  </si>
  <si>
    <t>Risk-652</t>
  </si>
  <si>
    <t>Senate spies deliberately impact the availability of Super Laser military capability through Super Laser Reactors in Prod (Northern hemisphere).</t>
  </si>
  <si>
    <t>Risk-653</t>
  </si>
  <si>
    <t>Senate spies deliberately impact the availability of Imperial Starfleet Personnell PII through Scarif Data Vault.</t>
  </si>
  <si>
    <t>Risk-654</t>
  </si>
  <si>
    <t>Senate spies deliberately impact the availability of Death Star Blueprints through Scarif Data Vault.</t>
  </si>
  <si>
    <t>Risk-655</t>
  </si>
  <si>
    <t>Senate spies deliberately impact the availability of 1 million+ Death Star crew through Scarif Data Vault.</t>
  </si>
  <si>
    <t>Risk-656</t>
  </si>
  <si>
    <t>Senate spies deliberately impact the availability of Super Laser military capability through Scarif Data Vault.</t>
  </si>
  <si>
    <t>Risk-657</t>
  </si>
  <si>
    <t>Senate spies deliberately impact the availability of Imperial Starfleet Personnell PII through Scarif Data Vault auxiliary door.</t>
  </si>
  <si>
    <t>Risk-658</t>
  </si>
  <si>
    <t>Senate spies deliberately impact the availability of Death Star Blueprints through Scarif Data Vault auxiliary door.</t>
  </si>
  <si>
    <t>Risk-659</t>
  </si>
  <si>
    <t>Senate spies deliberately impact the availability of 1 million+ Death Star crew through Scarif Data Vault auxiliary door.</t>
  </si>
  <si>
    <t>Risk-660</t>
  </si>
  <si>
    <t>Senate spies deliberately impact the availability of Super Laser military capability through Scarif Data Vault auxiliary door.</t>
  </si>
  <si>
    <t>Risk-661</t>
  </si>
  <si>
    <t>privileged insiders (Imperial Starfleet Staff, Droids, &amp; Vendors) accidentally impact the availability of Imperial Starfleet Personnell PII through Death Star Facility.</t>
  </si>
  <si>
    <t>Risk-662</t>
  </si>
  <si>
    <t>privileged insiders (Imperial Starfleet Staff, Droids, &amp; Vendors) accidentally impact the availability of Death Star Blueprints through Death Star Facility.</t>
  </si>
  <si>
    <t>Risk-663</t>
  </si>
  <si>
    <t>privileged insiders (Imperial Starfleet Staff, Droids, &amp; Vendors) accidentally impact the availability of 1 million+ Death Star crew through Death Star Facility.</t>
  </si>
  <si>
    <t>Risk-664</t>
  </si>
  <si>
    <t>privileged insiders (Imperial Starfleet Staff, Droids, &amp; Vendors) accidentally impact the availability of Super Laser military capability through Death Star Facility.</t>
  </si>
  <si>
    <t>Risk-665</t>
  </si>
  <si>
    <t>privileged insiders (Imperial Starfleet Staff, Droids, &amp; Vendors) accidentally impact the availability of Imperial Starfleet Personnell PII through Super Laser Reactors in Dev (Northern hemisphere).</t>
  </si>
  <si>
    <t>Risk-666</t>
  </si>
  <si>
    <t>privileged insiders (Imperial Starfleet Staff, Droids, &amp; Vendors) accidentally impact the availability of Death Star Blueprints through Super Laser Reactors in Dev (Northern hemisphere).</t>
  </si>
  <si>
    <t>Risk-667</t>
  </si>
  <si>
    <t>privileged insiders (Imperial Starfleet Staff, Droids, &amp; Vendors) accidentally impact the availability of 1 million+ Death Star crew through Super Laser Reactors in Dev (Northern hemisphere).</t>
  </si>
  <si>
    <t>Risk-668</t>
  </si>
  <si>
    <t>privileged insiders (Imperial Starfleet Staff, Droids, &amp; Vendors) accidentally impact the availability of Super Laser military capability through Super Laser Reactors in Dev (Northern hemisphere).</t>
  </si>
  <si>
    <t>Risk-669</t>
  </si>
  <si>
    <t>privileged insiders (Imperial Starfleet Staff, Droids, &amp; Vendors) accidentally impact the availability of Imperial Starfleet Personnell PII through Super Laser Reactors in Prod (Northern hemisphere).</t>
  </si>
  <si>
    <t>Risk-670</t>
  </si>
  <si>
    <t>privileged insiders (Imperial Starfleet Staff, Droids, &amp; Vendors) accidentally impact the availability of Death Star Blueprints through Super Laser Reactors in Prod (Northern hemisphere).</t>
  </si>
  <si>
    <t>Risk-671</t>
  </si>
  <si>
    <t>privileged insiders (Imperial Starfleet Staff, Droids, &amp; Vendors) accidentally impact the availability of 1 million+ Death Star crew through Super Laser Reactors in Prod (Northern hemisphere).</t>
  </si>
  <si>
    <t>Risk-672</t>
  </si>
  <si>
    <t>privileged insiders (Imperial Starfleet Staff, Droids, &amp; Vendors) accidentally impact the availability of Super Laser military capability through Super Laser Reactors in Prod (Northern hemisphere).</t>
  </si>
  <si>
    <t>Risk-673</t>
  </si>
  <si>
    <t>privileged insiders (Imperial Starfleet Staff, Droids, &amp; Vendors) accidentally impact the availability of Imperial Starfleet Personnell PII through Scarif Data Vault.</t>
  </si>
  <si>
    <t>Risk-674</t>
  </si>
  <si>
    <t>privileged insiders (Imperial Starfleet Staff, Droids, &amp; Vendors) accidentally impact the availability of Death Star Blueprints through Scarif Data Vault.</t>
  </si>
  <si>
    <t>Risk-675</t>
  </si>
  <si>
    <t>privileged insiders (Imperial Starfleet Staff, Droids, &amp; Vendors) accidentally impact the availability of 1 million+ Death Star crew through Scarif Data Vault.</t>
  </si>
  <si>
    <t>Risk-676</t>
  </si>
  <si>
    <t>privileged insiders (Imperial Starfleet Staff, Droids, &amp; Vendors) accidentally impact the availability of Super Laser military capability through Scarif Data Vault.</t>
  </si>
  <si>
    <t>Risk-677</t>
  </si>
  <si>
    <t>privileged insiders (Imperial Starfleet Staff, Droids, &amp; Vendors) accidentally impact the availability of Imperial Starfleet Personnell PII through Scarif Data Vault auxiliary door.</t>
  </si>
  <si>
    <t>Risk-678</t>
  </si>
  <si>
    <t>privileged insiders (Imperial Starfleet Staff, Droids, &amp; Vendors) accidentally impact the availability of Death Star Blueprints through Scarif Data Vault auxiliary door.</t>
  </si>
  <si>
    <t>Risk-679</t>
  </si>
  <si>
    <t>privileged insiders (Imperial Starfleet Staff, Droids, &amp; Vendors) accidentally impact the availability of 1 million+ Death Star crew through Scarif Data Vault auxiliary door.</t>
  </si>
  <si>
    <t>Risk-680</t>
  </si>
  <si>
    <t>privileged insiders (Imperial Starfleet Staff, Droids, &amp; Vendors) accidentally impact the availability of Super Laser military capability through Scarif Data Vault auxiliary door.</t>
  </si>
  <si>
    <t>Risk-681</t>
  </si>
  <si>
    <t>non-privileged insiders (Imperial Starfleet &amp; Vendors) accidentally impact the availability of Imperial Starfleet Personnell PII through Death Star Facility.</t>
  </si>
  <si>
    <t>Risk-682</t>
  </si>
  <si>
    <t>non-privileged insiders (Imperial Starfleet &amp; Vendors) accidentally impact the availability of Death Star Blueprints through Death Star Facility.</t>
  </si>
  <si>
    <t>Risk-683</t>
  </si>
  <si>
    <t>non-privileged insiders (Imperial Starfleet &amp; Vendors) accidentally impact the availability of 1 million+ Death Star crew through Death Star Facility.</t>
  </si>
  <si>
    <t>Risk-684</t>
  </si>
  <si>
    <t>non-privileged insiders (Imperial Starfleet &amp; Vendors) accidentally impact the availability of Super Laser military capability through Death Star Facility.</t>
  </si>
  <si>
    <t>Risk-685</t>
  </si>
  <si>
    <t>non-privileged insiders (Imperial Starfleet &amp; Vendors) accidentally impact the availability of Imperial Starfleet Personnell PII through Super Laser Reactors in Dev (Northern hemisphere).</t>
  </si>
  <si>
    <t>Risk-686</t>
  </si>
  <si>
    <t>non-privileged insiders (Imperial Starfleet &amp; Vendors) accidentally impact the availability of Death Star Blueprints through Super Laser Reactors in Dev (Northern hemisphere).</t>
  </si>
  <si>
    <t>Risk-687</t>
  </si>
  <si>
    <t>non-privileged insiders (Imperial Starfleet &amp; Vendors) accidentally impact the availability of 1 million+ Death Star crew through Super Laser Reactors in Dev (Northern hemisphere).</t>
  </si>
  <si>
    <t>Risk-688</t>
  </si>
  <si>
    <t>non-privileged insiders (Imperial Starfleet &amp; Vendors) accidentally impact the availability of Super Laser military capability through Super Laser Reactors in Dev (Northern hemisphere).</t>
  </si>
  <si>
    <t>Risk-689</t>
  </si>
  <si>
    <t>non-privileged insiders (Imperial Starfleet &amp; Vendors) accidentally impact the availability of Imperial Starfleet Personnell PII through Super Laser Reactors in Prod (Northern hemisphere).</t>
  </si>
  <si>
    <t>Risk-690</t>
  </si>
  <si>
    <t>non-privileged insiders (Imperial Starfleet &amp; Vendors) accidentally impact the availability of Death Star Blueprints through Super Laser Reactors in Prod (Northern hemisphere).</t>
  </si>
  <si>
    <t>Risk-691</t>
  </si>
  <si>
    <t>non-privileged insiders (Imperial Starfleet &amp; Vendors) accidentally impact the availability of 1 million+ Death Star crew through Super Laser Reactors in Prod (Northern hemisphere).</t>
  </si>
  <si>
    <t>Risk-692</t>
  </si>
  <si>
    <t>non-privileged insiders (Imperial Starfleet &amp; Vendors) accidentally impact the availability of Super Laser military capability through Super Laser Reactors in Prod (Northern hemisphere).</t>
  </si>
  <si>
    <t>Risk-693</t>
  </si>
  <si>
    <t>non-privileged insiders (Imperial Starfleet &amp; Vendors) accidentally impact the availability of Imperial Starfleet Personnell PII through Scarif Data Vault.</t>
  </si>
  <si>
    <t>Risk-694</t>
  </si>
  <si>
    <t>non-privileged insiders (Imperial Starfleet &amp; Vendors) accidentally impact the availability of Death Star Blueprints through Scarif Data Vault.</t>
  </si>
  <si>
    <t>Risk-695</t>
  </si>
  <si>
    <t>non-privileged insiders (Imperial Starfleet &amp; Vendors) accidentally impact the availability of 1 million+ Death Star crew through Scarif Data Vault.</t>
  </si>
  <si>
    <t>Risk-696</t>
  </si>
  <si>
    <t>non-privileged insiders (Imperial Starfleet &amp; Vendors) accidentally impact the availability of Super Laser military capability through Scarif Data Vault.</t>
  </si>
  <si>
    <t>Risk-697</t>
  </si>
  <si>
    <t>non-privileged insiders (Imperial Starfleet &amp; Vendors) accidentally impact the availability of Imperial Starfleet Personnell PII through Scarif Data Vault auxiliary door.</t>
  </si>
  <si>
    <t>Risk-698</t>
  </si>
  <si>
    <t>non-privileged insiders (Imperial Starfleet &amp; Vendors) accidentally impact the availability of Death Star Blueprints through Scarif Data Vault auxiliary door.</t>
  </si>
  <si>
    <t>Risk-699</t>
  </si>
  <si>
    <t>non-privileged insiders (Imperial Starfleet &amp; Vendors) accidentally impact the availability of 1 million+ Death Star crew through Scarif Data Vault auxiliary door.</t>
  </si>
  <si>
    <t>Risk-700</t>
  </si>
  <si>
    <t>non-privileged insiders (Imperial Starfleet &amp; Vendors) accidentally impact the availability of Super Laser military capability through Scarif Data Vault auxiliary door.</t>
  </si>
  <si>
    <t>Risk-701</t>
  </si>
  <si>
    <t>external attackers (large vessel) accidentally impact the availability of Imperial Starfleet Personnell PII through Death Star Facility.</t>
  </si>
  <si>
    <t>Risk-702</t>
  </si>
  <si>
    <t>external attackers (large vessel) accidentally impact the availability of Death Star Blueprints through Death Star Facility.</t>
  </si>
  <si>
    <t>Risk-703</t>
  </si>
  <si>
    <t>external attackers (large vessel) accidentally impact the availability of 1 million+ Death Star crew through Death Star Facility.</t>
  </si>
  <si>
    <t>Risk-704</t>
  </si>
  <si>
    <t>external attackers (large vessel) accidentally impact the availability of Super Laser military capability through Death Star Facility.</t>
  </si>
  <si>
    <t>Risk-705</t>
  </si>
  <si>
    <t>external attackers (large vessel) accidentally impact the availability of Imperial Starfleet Personnell PII through Super Laser Reactors in Dev (Northern hemisphere).</t>
  </si>
  <si>
    <t>Risk-706</t>
  </si>
  <si>
    <t>external attackers (large vessel) accidentally impact the availability of Death Star Blueprints through Super Laser Reactors in Dev (Northern hemisphere).</t>
  </si>
  <si>
    <t>Risk-707</t>
  </si>
  <si>
    <t>external attackers (large vessel) accidentally impact the availability of 1 million+ Death Star crew through Super Laser Reactors in Dev (Northern hemisphere).</t>
  </si>
  <si>
    <t>Risk-708</t>
  </si>
  <si>
    <t>external attackers (large vessel) accidentally impact the availability of Super Laser military capability through Super Laser Reactors in Dev (Northern hemisphere).</t>
  </si>
  <si>
    <t>Risk-709</t>
  </si>
  <si>
    <t>external attackers (large vessel) accidentally impact the availability of Imperial Starfleet Personnell PII through Super Laser Reactors in Prod (Northern hemisphere).</t>
  </si>
  <si>
    <t>Risk-710</t>
  </si>
  <si>
    <t>external attackers (large vessel) accidentally impact the availability of Death Star Blueprints through Super Laser Reactors in Prod (Northern hemisphere).</t>
  </si>
  <si>
    <t>Risk-711</t>
  </si>
  <si>
    <t>external attackers (large vessel) accidentally impact the availability of 1 million+ Death Star crew through Super Laser Reactors in Prod (Northern hemisphere).</t>
  </si>
  <si>
    <t>Risk-712</t>
  </si>
  <si>
    <t>external attackers (large vessel) accidentally impact the availability of Super Laser military capability through Super Laser Reactors in Prod (Northern hemisphere).</t>
  </si>
  <si>
    <t>Risk-713</t>
  </si>
  <si>
    <t>external attackers (large vessel) accidentally impact the availability of Imperial Starfleet Personnell PII through Scarif Data Vault.</t>
  </si>
  <si>
    <t>Risk-714</t>
  </si>
  <si>
    <t>external attackers (large vessel) accidentally impact the availability of Death Star Blueprints through Scarif Data Vault.</t>
  </si>
  <si>
    <t>Risk-715</t>
  </si>
  <si>
    <t>external attackers (large vessel) accidentally impact the availability of 1 million+ Death Star crew through Scarif Data Vault.</t>
  </si>
  <si>
    <t>Risk-716</t>
  </si>
  <si>
    <t>external attackers (large vessel) accidentally impact the availability of Super Laser military capability through Scarif Data Vault.</t>
  </si>
  <si>
    <t>Risk-717</t>
  </si>
  <si>
    <t>external attackers (large vessel) accidentally impact the availability of Imperial Starfleet Personnell PII through Scarif Data Vault auxiliary door.</t>
  </si>
  <si>
    <t>Risk-718</t>
  </si>
  <si>
    <t>external attackers (large vessel) accidentally impact the availability of Death Star Blueprints through Scarif Data Vault auxiliary door.</t>
  </si>
  <si>
    <t>Risk-719</t>
  </si>
  <si>
    <t>external attackers (large vessel) accidentally impact the availability of 1 million+ Death Star crew through Scarif Data Vault auxiliary door.</t>
  </si>
  <si>
    <t>Risk-720</t>
  </si>
  <si>
    <t>external attackers (large vessel) accidentally impact the availability of Super Laser military capability through Scarif Data Vault auxiliary door.</t>
  </si>
  <si>
    <t>Risk-721</t>
  </si>
  <si>
    <t>external attackers (small vessel) accidentally impact the availability of Imperial Starfleet Personnell PII through Death Star Facility.</t>
  </si>
  <si>
    <t>Risk-722</t>
  </si>
  <si>
    <t>external attackers (small vessel) accidentally impact the availability of Death Star Blueprints through Death Star Facility.</t>
  </si>
  <si>
    <t>Risk-723</t>
  </si>
  <si>
    <t>external attackers (small vessel) accidentally impact the availability of 1 million+ Death Star crew through Death Star Facility.</t>
  </si>
  <si>
    <t>Risk-724</t>
  </si>
  <si>
    <t>external attackers (small vessel) accidentally impact the availability of Super Laser military capability through Death Star Facility.</t>
  </si>
  <si>
    <t>Risk-725</t>
  </si>
  <si>
    <t>external attackers (small vessel) accidentally impact the availability of Imperial Starfleet Personnell PII through Super Laser Reactors in Dev (Northern hemisphere).</t>
  </si>
  <si>
    <t>Risk-726</t>
  </si>
  <si>
    <t>external attackers (small vessel) accidentally impact the availability of Death Star Blueprints through Super Laser Reactors in Dev (Northern hemisphere).</t>
  </si>
  <si>
    <t>Risk-727</t>
  </si>
  <si>
    <t>external attackers (small vessel) accidentally impact the availability of 1 million+ Death Star crew through Super Laser Reactors in Dev (Northern hemisphere).</t>
  </si>
  <si>
    <t>Risk-728</t>
  </si>
  <si>
    <t>external attackers (small vessel) accidentally impact the availability of Super Laser military capability through Super Laser Reactors in Dev (Northern hemisphere).</t>
  </si>
  <si>
    <t>Risk-729</t>
  </si>
  <si>
    <t>external attackers (small vessel) accidentally impact the availability of Imperial Starfleet Personnell PII through Super Laser Reactors in Prod (Northern hemisphere).</t>
  </si>
  <si>
    <t>Risk-730</t>
  </si>
  <si>
    <t>external attackers (small vessel) accidentally impact the availability of Death Star Blueprints through Super Laser Reactors in Prod (Northern hemisphere).</t>
  </si>
  <si>
    <t>Risk-731</t>
  </si>
  <si>
    <t>external attackers (small vessel) accidentally impact the availability of 1 million+ Death Star crew through Super Laser Reactors in Prod (Northern hemisphere).</t>
  </si>
  <si>
    <t>Risk-732</t>
  </si>
  <si>
    <t>external attackers (small vessel) accidentally impact the availability of Super Laser military capability through Super Laser Reactors in Prod (Northern hemisphere).</t>
  </si>
  <si>
    <t>Risk-733</t>
  </si>
  <si>
    <t>external attackers (small vessel) accidentally impact the availability of Imperial Starfleet Personnell PII through Scarif Data Vault.</t>
  </si>
  <si>
    <t>Risk-734</t>
  </si>
  <si>
    <t>external attackers (small vessel) accidentally impact the availability of Death Star Blueprints through Scarif Data Vault.</t>
  </si>
  <si>
    <t>Risk-735</t>
  </si>
  <si>
    <t>external attackers (small vessel) accidentally impact the availability of 1 million+ Death Star crew through Scarif Data Vault.</t>
  </si>
  <si>
    <t>Risk-736</t>
  </si>
  <si>
    <t>external attackers (small vessel) accidentally impact the availability of Super Laser military capability through Scarif Data Vault.</t>
  </si>
  <si>
    <t>Risk-737</t>
  </si>
  <si>
    <t>external attackers (small vessel) accidentally impact the availability of Imperial Starfleet Personnell PII through Scarif Data Vault auxiliary door.</t>
  </si>
  <si>
    <t>Risk-738</t>
  </si>
  <si>
    <t>external attackers (small vessel) accidentally impact the availability of Death Star Blueprints through Scarif Data Vault auxiliary door.</t>
  </si>
  <si>
    <t>Risk-739</t>
  </si>
  <si>
    <t>external attackers (small vessel) accidentally impact the availability of 1 million+ Death Star crew through Scarif Data Vault auxiliary door.</t>
  </si>
  <si>
    <t>Risk-740</t>
  </si>
  <si>
    <t>external attackers (small vessel) accidentally impact the availability of Super Laser military capability through Scarif Data Vault auxiliary door.</t>
  </si>
  <si>
    <t>Risk-741</t>
  </si>
  <si>
    <t>external attackers (Jedi) accidentally impact the availability of Imperial Starfleet Personnell PII through Death Star Facility.</t>
  </si>
  <si>
    <t>Risk-742</t>
  </si>
  <si>
    <t>external attackers (Jedi) accidentally impact the availability of Death Star Blueprints through Death Star Facility.</t>
  </si>
  <si>
    <t>Risk-743</t>
  </si>
  <si>
    <t>external attackers (Jedi) accidentally impact the availability of 1 million+ Death Star crew through Death Star Facility.</t>
  </si>
  <si>
    <t>Risk-744</t>
  </si>
  <si>
    <t>external attackers (Jedi) accidentally impact the availability of Super Laser military capability through Death Star Facility.</t>
  </si>
  <si>
    <t>Risk-745</t>
  </si>
  <si>
    <t>external attackers (Jedi) accidentally impact the availability of Imperial Starfleet Personnell PII through Super Laser Reactors in Dev (Northern hemisphere).</t>
  </si>
  <si>
    <t>Risk-746</t>
  </si>
  <si>
    <t>external attackers (Jedi) accidentally impact the availability of Death Star Blueprints through Super Laser Reactors in Dev (Northern hemisphere).</t>
  </si>
  <si>
    <t>Risk-747</t>
  </si>
  <si>
    <t>external attackers (Jedi) accidentally impact the availability of 1 million+ Death Star crew through Super Laser Reactors in Dev (Northern hemisphere).</t>
  </si>
  <si>
    <t>Risk-748</t>
  </si>
  <si>
    <t>external attackers (Jedi) accidentally impact the availability of Super Laser military capability through Super Laser Reactors in Dev (Northern hemisphere).</t>
  </si>
  <si>
    <t>Risk-749</t>
  </si>
  <si>
    <t>external attackers (Jedi) accidentally impact the availability of Imperial Starfleet Personnell PII through Super Laser Reactors in Prod (Northern hemisphere).</t>
  </si>
  <si>
    <t>Risk-750</t>
  </si>
  <si>
    <t>external attackers (Jedi) accidentally impact the availability of Death Star Blueprints through Super Laser Reactors in Prod (Northern hemisphere).</t>
  </si>
  <si>
    <t>Risk-751</t>
  </si>
  <si>
    <t>external attackers (Jedi) accidentally impact the availability of 1 million+ Death Star crew through Super Laser Reactors in Prod (Northern hemisphere).</t>
  </si>
  <si>
    <t>Risk-752</t>
  </si>
  <si>
    <t>external attackers (Jedi) accidentally impact the availability of Super Laser military capability through Super Laser Reactors in Prod (Northern hemisphere).</t>
  </si>
  <si>
    <t>Risk-753</t>
  </si>
  <si>
    <t>external attackers (Jedi) accidentally impact the availability of Imperial Starfleet Personnell PII through Scarif Data Vault.</t>
  </si>
  <si>
    <t>Risk-754</t>
  </si>
  <si>
    <t>external attackers (Jedi) accidentally impact the availability of Death Star Blueprints through Scarif Data Vault.</t>
  </si>
  <si>
    <t>Risk-755</t>
  </si>
  <si>
    <t>external attackers (Jedi) accidentally impact the availability of 1 million+ Death Star crew through Scarif Data Vault.</t>
  </si>
  <si>
    <t>Risk-756</t>
  </si>
  <si>
    <t>external attackers (Jedi) accidentally impact the availability of Super Laser military capability through Scarif Data Vault.</t>
  </si>
  <si>
    <t>Risk-757</t>
  </si>
  <si>
    <t>external attackers (Jedi) accidentally impact the availability of Imperial Starfleet Personnell PII through Scarif Data Vault auxiliary door.</t>
  </si>
  <si>
    <t>Risk-758</t>
  </si>
  <si>
    <t>external attackers (Jedi) accidentally impact the availability of Death Star Blueprints through Scarif Data Vault auxiliary door.</t>
  </si>
  <si>
    <t>Risk-759</t>
  </si>
  <si>
    <t>external attackers (Jedi) accidentally impact the availability of 1 million+ Death Star crew through Scarif Data Vault auxiliary door.</t>
  </si>
  <si>
    <t>Risk-760</t>
  </si>
  <si>
    <t>external attackers (Jedi) accidentally impact the availability of Super Laser military capability through Scarif Data Vault auxiliary door.</t>
  </si>
  <si>
    <t>Risk-761</t>
  </si>
  <si>
    <t>Senate spies accidentally impact the availability of Imperial Starfleet Personnell PII through Death Star Facility.</t>
  </si>
  <si>
    <t>Risk-762</t>
  </si>
  <si>
    <t>Senate spies accidentally impact the availability of Death Star Blueprints through Death Star Facility.</t>
  </si>
  <si>
    <t>Risk-763</t>
  </si>
  <si>
    <t>Senate spies accidentally impact the availability of 1 million+ Death Star crew through Death Star Facility.</t>
  </si>
  <si>
    <t>Risk-764</t>
  </si>
  <si>
    <t>Senate spies accidentally impact the availability of Super Laser military capability through Death Star Facility.</t>
  </si>
  <si>
    <t>Risk-765</t>
  </si>
  <si>
    <t>Senate spies accidentally impact the availability of Imperial Starfleet Personnell PII through Super Laser Reactors in Dev (Northern hemisphere).</t>
  </si>
  <si>
    <t>Risk-766</t>
  </si>
  <si>
    <t>Senate spies accidentally impact the availability of Death Star Blueprints through Super Laser Reactors in Dev (Northern hemisphere).</t>
  </si>
  <si>
    <t>Risk-767</t>
  </si>
  <si>
    <t>Senate spies accidentally impact the availability of 1 million+ Death Star crew through Super Laser Reactors in Dev (Northern hemisphere).</t>
  </si>
  <si>
    <t>Risk-768</t>
  </si>
  <si>
    <t>Senate spies accidentally impact the availability of Super Laser military capability through Super Laser Reactors in Dev (Northern hemisphere).</t>
  </si>
  <si>
    <t>Risk-769</t>
  </si>
  <si>
    <t>Senate spies accidentally impact the availability of Imperial Starfleet Personnell PII through Super Laser Reactors in Prod (Northern hemisphere).</t>
  </si>
  <si>
    <t>Risk-770</t>
  </si>
  <si>
    <t>Senate spies accidentally impact the availability of Death Star Blueprints through Super Laser Reactors in Prod (Northern hemisphere).</t>
  </si>
  <si>
    <t>Risk-771</t>
  </si>
  <si>
    <t>Senate spies accidentally impact the availability of 1 million+ Death Star crew through Super Laser Reactors in Prod (Northern hemisphere).</t>
  </si>
  <si>
    <t>Risk-772</t>
  </si>
  <si>
    <t>Senate spies accidentally impact the availability of Super Laser military capability through Super Laser Reactors in Prod (Northern hemisphere).</t>
  </si>
  <si>
    <t>Risk-773</t>
  </si>
  <si>
    <t>Senate spies accidentally impact the availability of Imperial Starfleet Personnell PII through Scarif Data Vault.</t>
  </si>
  <si>
    <t>Risk-774</t>
  </si>
  <si>
    <t>Senate spies accidentally impact the availability of Death Star Blueprints through Scarif Data Vault.</t>
  </si>
  <si>
    <t>Risk-775</t>
  </si>
  <si>
    <t>Senate spies accidentally impact the availability of 1 million+ Death Star crew through Scarif Data Vault.</t>
  </si>
  <si>
    <t>Risk-776</t>
  </si>
  <si>
    <t>Senate spies accidentally impact the availability of Super Laser military capability through Scarif Data Vault.</t>
  </si>
  <si>
    <t>Risk-777</t>
  </si>
  <si>
    <t>Senate spies accidentally impact the availability of Imperial Starfleet Personnell PII through Scarif Data Vault auxiliary door.</t>
  </si>
  <si>
    <t>Risk-778</t>
  </si>
  <si>
    <t>Senate spies accidentally impact the availability of Death Star Blueprints through Scarif Data Vault auxiliary door.</t>
  </si>
  <si>
    <t>Risk-779</t>
  </si>
  <si>
    <t>Senate spies accidentally impact the availability of 1 million+ Death Star crew through Scarif Data Vault auxiliary door.</t>
  </si>
  <si>
    <t>Risk-780</t>
  </si>
  <si>
    <t>Senate spies accidentally impact the availability of Super Laser military capability through Scarif Data Vault auxiliary door.</t>
  </si>
  <si>
    <t>Plan C</t>
  </si>
  <si>
    <t>Less than 1 Meter wide thermal exaust ports</t>
  </si>
  <si>
    <t>New</t>
  </si>
  <si>
    <t>Control</t>
  </si>
  <si>
    <t>Loss Event Frequency (LEF)</t>
  </si>
  <si>
    <t>Loss Magnitude (LM)</t>
  </si>
  <si>
    <t>Initial Control Cost</t>
  </si>
  <si>
    <t>Recurring Control Costs</t>
  </si>
  <si>
    <t>Productivity</t>
  </si>
  <si>
    <t>Response</t>
  </si>
  <si>
    <t>Replacement</t>
  </si>
  <si>
    <t>Competative Advantage</t>
  </si>
  <si>
    <t>Fines &amp; Judgments</t>
  </si>
  <si>
    <t>Reputation</t>
  </si>
  <si>
    <t>(Charges starting year 2)</t>
  </si>
  <si>
    <t>1 in 5</t>
  </si>
  <si>
    <t>1 in 3</t>
  </si>
  <si>
    <t>1 in 2</t>
  </si>
  <si>
    <t>n/a</t>
  </si>
  <si>
    <t>Initial costs from Cost tab</t>
  </si>
  <si>
    <t/>
  </si>
  <si>
    <t>Priors</t>
  </si>
  <si>
    <t>min</t>
  </si>
  <si>
    <t>avg</t>
  </si>
  <si>
    <t>75th ptile</t>
  </si>
  <si>
    <t>max</t>
  </si>
  <si>
    <t>Rng</t>
  </si>
  <si>
    <t>Interval estimates from other sheets</t>
  </si>
  <si>
    <t>Recurring Control Cost</t>
  </si>
  <si>
    <t>Loss Event Frequency</t>
  </si>
  <si>
    <t>Loss Magnitude</t>
  </si>
  <si>
    <t>change</t>
  </si>
  <si>
    <t>blank-H</t>
  </si>
  <si>
    <t>Plan A Control(s)</t>
  </si>
  <si>
    <t>Plan A Initial Control Cost Lower Bound</t>
  </si>
  <si>
    <t>Plan A Initial Control Cost Most Likely</t>
  </si>
  <si>
    <t>Plan A Initial Control Cost Upper Bound</t>
  </si>
  <si>
    <t>Plan A Recurring Control Cost Lower Bound</t>
  </si>
  <si>
    <t>Plan A Recurring Control Cost Most Likely</t>
  </si>
  <si>
    <t>Plan A Recurring Control Cost Upper Bound</t>
  </si>
  <si>
    <t>Plan A Loss Event Frequency (LEF) Lower Bound</t>
  </si>
  <si>
    <t>Plan A Loss Event Frequency (LEF) Most Likely</t>
  </si>
  <si>
    <t>Plan A Loss Event Frequency (LEF) Upper Bound</t>
  </si>
  <si>
    <t>Plan A Loss Magnitude (LM) Lower Bound</t>
  </si>
  <si>
    <t>Plan A Loss Magnitude (LM) Most Likely</t>
  </si>
  <si>
    <t>Plan A Loss Magnitude (LM) Upper Bound</t>
  </si>
  <si>
    <t>Plan B Control(s)</t>
  </si>
  <si>
    <t>Plan B Initial Control Cost Lower Bound</t>
  </si>
  <si>
    <t>Plan B Initial Control Cost Most Likely</t>
  </si>
  <si>
    <t>Plan B Initial Control Cost Upper Bound</t>
  </si>
  <si>
    <t>Plan B Recurring Control Cost Lower Bound</t>
  </si>
  <si>
    <t>Plan B Recurring Control Cost Most Likely</t>
  </si>
  <si>
    <t>Plan B Recurring Control Cost Upper Bound</t>
  </si>
  <si>
    <t>Plan B Loss Event Frequency (LEF) Lower Bound</t>
  </si>
  <si>
    <t>Plan B Loss Event Frequency (LEF) Most Likely</t>
  </si>
  <si>
    <t>Plan B Loss Event Frequency (LEF) Upper Bound</t>
  </si>
  <si>
    <t>Plan B Loss Magnitude (LM) Lower Bound</t>
  </si>
  <si>
    <t>Plan B Loss Magnitude (LM) Most Likely</t>
  </si>
  <si>
    <t>Plan B Loss Magnitude (LM) Upper Bound</t>
  </si>
  <si>
    <t>Plan C Control(s)</t>
  </si>
  <si>
    <t>Plan C Initial Control Cost Lower Bound</t>
  </si>
  <si>
    <t>Plan C Initial Control Cost Most Likely</t>
  </si>
  <si>
    <t>Plan C Initial Control Cost Upper Bound</t>
  </si>
  <si>
    <t>Plan C Recurring Control Cost Lower Bound</t>
  </si>
  <si>
    <t>Plan C Recurring Control Cost Most Likely</t>
  </si>
  <si>
    <t>Plan C Recurring Control Cost Upper Bound</t>
  </si>
  <si>
    <t>Plan C Loss Event Frequency (LEF) Lower Bound</t>
  </si>
  <si>
    <t>Plan C Loss Event Frequency (LEF) Most Likely</t>
  </si>
  <si>
    <t>Plan C Loss Event Frequency (LEF) Upper Bound</t>
  </si>
  <si>
    <t>Plan C Loss Magnitude (LM) Lower Bound</t>
  </si>
  <si>
    <t>Plan C Loss Magnitude (LM) Most Likely</t>
  </si>
  <si>
    <t>Plan C Loss Magnitude (LM) Upper Bound</t>
  </si>
  <si>
    <t>90th</t>
  </si>
  <si>
    <t>Known costs timeframe (years):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</si>
</sst>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₹]#,##0.00"/>
    <numFmt numFmtId="165" formatCode="&quot;$&quot;#,##0"/>
  </numFmts>
  <fonts count="7">
    <font>
      <sz val="10.0"/>
      <color rgb="FF000000"/>
      <name val="Arial"/>
    </font>
    <font>
      <color theme="1"/>
      <name val="Calibri"/>
    </font>
    <font/>
    <font>
      <color rgb="FFFFFFFF"/>
      <name val="Calibri"/>
    </font>
    <font>
      <color rgb="FFFFFFFF"/>
      <name val="Arial"/>
    </font>
    <font>
      <b/>
      <color theme="1"/>
      <name val="Calibri"/>
    </font>
    <font>
      <u/>
      <color rgb="FF0000FF"/>
      <name val="Calibri"/>
    </font>
  </fonts>
  <fills count="3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980000"/>
        <bgColor rgb="FF9800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9900FF"/>
        <bgColor rgb="FF9900FF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FFD666"/>
        <bgColor rgb="FFFFD666"/>
      </patternFill>
    </fill>
    <fill>
      <patternFill patternType="solid">
        <fgColor rgb="FFFFD566"/>
        <bgColor rgb="FFFFD566"/>
      </patternFill>
    </fill>
    <fill>
      <patternFill patternType="solid">
        <fgColor rgb="FFABC878"/>
        <bgColor rgb="FFABC878"/>
      </patternFill>
    </fill>
    <fill>
      <patternFill patternType="solid">
        <fgColor rgb="FFF09E6E"/>
        <bgColor rgb="FFF09E6E"/>
      </patternFill>
    </fill>
    <fill>
      <patternFill patternType="solid">
        <fgColor rgb="FFEF9A6E"/>
        <bgColor rgb="FFEF9A6E"/>
      </patternFill>
    </fill>
    <fill>
      <patternFill patternType="solid">
        <fgColor rgb="FF5ABB8A"/>
        <bgColor rgb="FF5ABB8A"/>
      </patternFill>
    </fill>
    <fill>
      <patternFill patternType="solid">
        <fgColor rgb="FF61BC88"/>
        <bgColor rgb="FF61BC88"/>
      </patternFill>
    </fill>
    <fill>
      <patternFill patternType="solid">
        <fgColor rgb="FFF3A96C"/>
        <bgColor rgb="FFF3A96C"/>
      </patternFill>
    </fill>
    <fill>
      <patternFill patternType="solid">
        <fgColor rgb="FFF2A46D"/>
        <bgColor rgb="FFF2A46D"/>
      </patternFill>
    </fill>
    <fill>
      <patternFill patternType="solid">
        <fgColor rgb="FF6ABE86"/>
        <bgColor rgb="FF6ABE86"/>
      </patternFill>
    </fill>
    <fill>
      <patternFill patternType="solid">
        <fgColor rgb="FF7DC182"/>
        <bgColor rgb="FF7DC182"/>
      </patternFill>
    </fill>
    <fill>
      <patternFill patternType="solid">
        <fgColor rgb="FF58BB8A"/>
        <bgColor rgb="FF58BB8A"/>
      </patternFill>
    </fill>
    <fill>
      <patternFill patternType="solid">
        <fgColor rgb="FFE77E72"/>
        <bgColor rgb="FFE77E72"/>
      </patternFill>
    </fill>
    <fill>
      <patternFill patternType="solid">
        <fgColor rgb="FFE98571"/>
        <bgColor rgb="FFE98571"/>
      </patternFill>
    </fill>
  </fills>
  <borders count="68">
    <border/>
    <border>
      <left style="thick">
        <color rgb="FFFFFFFF"/>
      </left>
      <top style="thick">
        <color rgb="FFFFFFFF"/>
      </top>
      <bottom style="thick">
        <color rgb="FFFFFFFF"/>
      </bottom>
    </border>
    <border>
      <top style="thick">
        <color rgb="FFFFFFFF"/>
      </top>
      <bottom style="thick">
        <color rgb="FFFFFFFF"/>
      </bottom>
    </border>
    <border>
      <left style="thin">
        <color rgb="FF000000"/>
      </left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</border>
    <border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</border>
    <border>
      <left style="thin">
        <color rgb="FFFFFFFF"/>
      </left>
    </border>
    <border>
      <left style="thin">
        <color rgb="FF000000"/>
      </lef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left style="thin">
        <color rgb="FFFFFFFF"/>
      </left>
      <bottom style="thin">
        <color rgb="FF000000"/>
      </bottom>
    </border>
    <border>
      <left style="thin">
        <color rgb="FF4A86E8"/>
      </left>
      <right style="thin">
        <color rgb="FFFFFFFF"/>
      </right>
      <top style="thin">
        <color rgb="FFFFFFFF"/>
      </top>
    </border>
    <border>
      <right style="thin">
        <color rgb="FF4A86E8"/>
      </right>
      <top style="thin">
        <color rgb="FFFFFFFF"/>
      </top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FFFFFF"/>
      </top>
      <bottom style="thin">
        <color rgb="FF4A86E8"/>
      </bottom>
    </border>
    <border>
      <left style="thin">
        <color rgb="FF4A86E8"/>
      </left>
      <right style="thin">
        <color rgb="FFFFFFFF"/>
      </right>
      <top style="thin">
        <color rgb="FFFFFFFF"/>
      </top>
      <bottom style="thin">
        <color rgb="FF4A86E8"/>
      </bottom>
    </border>
    <border>
      <top style="thin">
        <color rgb="FFFFFFFF"/>
      </top>
      <bottom style="thin">
        <color rgb="FF4A86E8"/>
      </bottom>
    </border>
    <border>
      <right style="thin">
        <color rgb="FF4A86E8"/>
      </righ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4A86E8"/>
      </left>
      <right style="thin">
        <color rgb="FFFFFFFF"/>
      </right>
    </border>
    <border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FFFFFF"/>
      </right>
      <top style="thin">
        <color rgb="FF4A86E8"/>
      </top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</border>
    <border>
      <left style="thin">
        <color rgb="FF4A86E8"/>
      </left>
      <right style="thin">
        <color rgb="FFFFFFFF"/>
      </right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bottom style="thick">
        <color rgb="FF000000"/>
      </bottom>
    </border>
    <border>
      <right style="double">
        <color rgb="FF000000"/>
      </righ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double">
        <color rgb="FF000000"/>
      </bottom>
    </border>
    <border>
      <bottom style="double">
        <color rgb="FF000000"/>
      </bottom>
    </border>
    <border>
      <right style="thick">
        <color rgb="FF000000"/>
      </right>
      <bottom style="double">
        <color rgb="FF000000"/>
      </bottom>
    </border>
    <border>
      <left style="double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ck">
        <color rgb="FF000000"/>
      </right>
      <bottom style="dotted">
        <color rgb="FF000000"/>
      </bottom>
    </border>
    <border>
      <bottom style="dotted">
        <color rgb="FF000000"/>
      </bottom>
    </border>
    <border>
      <right style="thick">
        <color rgb="FF000000"/>
      </right>
      <bottom style="dotted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/>
    </border>
    <border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1" fillId="3" fontId="1" numFmtId="49" xfId="0" applyAlignment="1" applyBorder="1" applyFill="1" applyFont="1" applyNumberFormat="1">
      <alignment horizontal="left"/>
    </xf>
    <xf borderId="2" fillId="3" fontId="1" numFmtId="0" xfId="0" applyAlignment="1" applyBorder="1" applyFont="1">
      <alignment horizontal="left"/>
    </xf>
    <xf borderId="1" fillId="4" fontId="1" numFmtId="49" xfId="0" applyAlignment="1" applyBorder="1" applyFill="1" applyFont="1" applyNumberFormat="1">
      <alignment horizontal="left"/>
    </xf>
    <xf borderId="3" fillId="4" fontId="1" numFmtId="0" xfId="0" applyAlignment="1" applyBorder="1" applyFont="1">
      <alignment horizontal="left"/>
    </xf>
    <xf borderId="2" fillId="3" fontId="1" numFmtId="164" xfId="0" applyAlignment="1" applyBorder="1" applyFont="1" applyNumberFormat="1">
      <alignment horizontal="left"/>
    </xf>
    <xf borderId="2" fillId="4" fontId="1" numFmtId="164" xfId="0" applyAlignment="1" applyBorder="1" applyFont="1" applyNumberFormat="1">
      <alignment horizontal="left"/>
    </xf>
    <xf borderId="4" fillId="3" fontId="1" numFmtId="164" xfId="0" applyAlignment="1" applyBorder="1" applyFont="1" applyNumberFormat="1">
      <alignment horizontal="left"/>
    </xf>
    <xf borderId="2" fillId="4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/>
    </xf>
    <xf borderId="1" fillId="5" fontId="1" numFmtId="0" xfId="0" applyBorder="1" applyFill="1" applyFont="1"/>
    <xf borderId="2" fillId="0" fontId="2" numFmtId="0" xfId="0" applyBorder="1" applyFont="1"/>
    <xf borderId="1" fillId="2" fontId="1" numFmtId="0" xfId="0" applyAlignment="1" applyBorder="1" applyFont="1">
      <alignment vertical="bottom"/>
    </xf>
    <xf borderId="5" fillId="0" fontId="1" numFmtId="0" xfId="0" applyBorder="1" applyFont="1"/>
    <xf borderId="6" fillId="0" fontId="1" numFmtId="0" xfId="0" applyBorder="1" applyFont="1"/>
    <xf borderId="0" fillId="6" fontId="1" numFmtId="49" xfId="0" applyAlignment="1" applyFill="1" applyFont="1" applyNumberFormat="1">
      <alignment horizontal="left"/>
    </xf>
    <xf borderId="7" fillId="0" fontId="1" numFmtId="0" xfId="0" applyBorder="1" applyFont="1"/>
    <xf borderId="8" fillId="0" fontId="1" numFmtId="0" xfId="0" applyAlignment="1" applyBorder="1" applyFont="1">
      <alignment horizontal="left" readingOrder="0"/>
    </xf>
    <xf borderId="9" fillId="0" fontId="1" numFmtId="0" xfId="0" applyBorder="1" applyFont="1"/>
    <xf borderId="10" fillId="0" fontId="2" numFmtId="0" xfId="0" applyBorder="1" applyFont="1"/>
    <xf borderId="11" fillId="0" fontId="1" numFmtId="0" xfId="0" applyBorder="1" applyFont="1"/>
    <xf borderId="5" fillId="0" fontId="2" numFmtId="0" xfId="0" applyBorder="1" applyFont="1"/>
    <xf borderId="12" fillId="0" fontId="1" numFmtId="0" xfId="0" applyBorder="1" applyFont="1"/>
    <xf borderId="13" fillId="7" fontId="1" numFmtId="49" xfId="0" applyAlignment="1" applyBorder="1" applyFill="1" applyFont="1" applyNumberFormat="1">
      <alignment horizontal="center"/>
    </xf>
    <xf borderId="14" fillId="0" fontId="1" numFmtId="0" xfId="0" applyBorder="1" applyFont="1"/>
    <xf borderId="15" fillId="0" fontId="1" numFmtId="49" xfId="0" applyAlignment="1" applyBorder="1" applyFont="1" applyNumberFormat="1">
      <alignment horizontal="left"/>
    </xf>
    <xf borderId="15" fillId="0" fontId="1" numFmtId="164" xfId="0" applyAlignment="1" applyBorder="1" applyFont="1" applyNumberFormat="1">
      <alignment horizontal="left"/>
    </xf>
    <xf borderId="16" fillId="0" fontId="1" numFmtId="0" xfId="0" applyAlignment="1" applyBorder="1" applyFont="1">
      <alignment horizontal="left"/>
    </xf>
    <xf borderId="17" fillId="0" fontId="1" numFmtId="0" xfId="0" applyBorder="1" applyFont="1"/>
    <xf borderId="18" fillId="0" fontId="1" numFmtId="0" xfId="0" applyBorder="1" applyFont="1"/>
    <xf borderId="0" fillId="2" fontId="1" numFmtId="49" xfId="0" applyAlignment="1" applyFont="1" applyNumberFormat="1">
      <alignment vertical="bottom"/>
    </xf>
    <xf borderId="19" fillId="0" fontId="1" numFmtId="0" xfId="0" applyBorder="1" applyFont="1"/>
    <xf borderId="20" fillId="6" fontId="1" numFmtId="49" xfId="0" applyAlignment="1" applyBorder="1" applyFont="1" applyNumberFormat="1">
      <alignment horizontal="left"/>
    </xf>
    <xf borderId="21" fillId="6" fontId="1" numFmtId="49" xfId="0" applyAlignment="1" applyBorder="1" applyFont="1" applyNumberFormat="1">
      <alignment horizontal="left"/>
    </xf>
    <xf borderId="22" fillId="0" fontId="1" numFmtId="0" xfId="0" applyBorder="1" applyFont="1"/>
    <xf borderId="20" fillId="6" fontId="1" numFmtId="9" xfId="0" applyAlignment="1" applyBorder="1" applyFont="1" applyNumberFormat="1">
      <alignment horizontal="left"/>
    </xf>
    <xf borderId="15" fillId="0" fontId="1" numFmtId="0" xfId="0" applyAlignment="1" applyBorder="1" applyFont="1">
      <alignment readingOrder="0"/>
    </xf>
    <xf borderId="21" fillId="6" fontId="1" numFmtId="164" xfId="0" applyAlignment="1" applyBorder="1" applyFont="1" applyNumberFormat="1">
      <alignment horizontal="left"/>
    </xf>
    <xf borderId="8" fillId="0" fontId="1" numFmtId="0" xfId="0" applyBorder="1" applyFont="1"/>
    <xf borderId="23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23" fillId="0" fontId="1" numFmtId="0" xfId="0" applyBorder="1" applyFont="1"/>
    <xf borderId="20" fillId="6" fontId="1" numFmtId="164" xfId="0" applyAlignment="1" applyBorder="1" applyFont="1" applyNumberFormat="1">
      <alignment horizontal="left"/>
    </xf>
    <xf borderId="13" fillId="0" fontId="1" numFmtId="0" xfId="0" applyAlignment="1" applyBorder="1" applyFont="1">
      <alignment readingOrder="0"/>
    </xf>
    <xf borderId="20" fillId="6" fontId="1" numFmtId="49" xfId="0" applyAlignment="1" applyBorder="1" applyFont="1" applyNumberFormat="1">
      <alignment horizontal="left" shrinkToFit="0" wrapText="1"/>
    </xf>
    <xf borderId="12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horizontal="left"/>
    </xf>
    <xf borderId="13" fillId="0" fontId="1" numFmtId="0" xfId="0" applyBorder="1" applyFont="1"/>
    <xf borderId="0" fillId="0" fontId="1" numFmtId="0" xfId="0" applyAlignment="1" applyFont="1">
      <alignment horizontal="left"/>
    </xf>
    <xf borderId="21" fillId="2" fontId="1" numFmtId="49" xfId="0" applyAlignment="1" applyBorder="1" applyFont="1" applyNumberFormat="1">
      <alignment readingOrder="0" vertical="bottom"/>
    </xf>
    <xf borderId="0" fillId="6" fontId="1" numFmtId="49" xfId="0" applyAlignment="1" applyFont="1" applyNumberFormat="1">
      <alignment horizontal="center"/>
    </xf>
    <xf borderId="0" fillId="6" fontId="1" numFmtId="49" xfId="0" applyAlignment="1" applyFont="1" applyNumberFormat="1">
      <alignment horizontal="left" shrinkToFit="0" wrapText="0"/>
    </xf>
    <xf borderId="23" fillId="7" fontId="1" numFmtId="49" xfId="0" applyAlignment="1" applyBorder="1" applyFont="1" applyNumberFormat="1">
      <alignment horizontal="left" readingOrder="0" shrinkToFit="0" wrapText="1"/>
    </xf>
    <xf borderId="13" fillId="0" fontId="1" numFmtId="49" xfId="0" applyAlignment="1" applyBorder="1" applyFont="1" applyNumberFormat="1">
      <alignment horizontal="right"/>
    </xf>
    <xf borderId="7" fillId="7" fontId="1" numFmtId="9" xfId="0" applyAlignment="1" applyBorder="1" applyFont="1" applyNumberFormat="1">
      <alignment horizontal="center"/>
    </xf>
    <xf borderId="15" fillId="0" fontId="1" numFmtId="0" xfId="0" applyBorder="1" applyFont="1"/>
    <xf borderId="24" fillId="0" fontId="1" numFmtId="164" xfId="0" applyAlignment="1" applyBorder="1" applyFont="1" applyNumberFormat="1">
      <alignment horizontal="center"/>
    </xf>
    <xf borderId="25" fillId="0" fontId="1" numFmtId="164" xfId="0" applyAlignment="1" applyBorder="1" applyFont="1" applyNumberFormat="1">
      <alignment horizontal="center"/>
    </xf>
    <xf borderId="26" fillId="0" fontId="1" numFmtId="164" xfId="0" applyAlignment="1" applyBorder="1" applyFont="1" applyNumberFormat="1">
      <alignment horizontal="center"/>
    </xf>
    <xf borderId="16" fillId="0" fontId="1" numFmtId="49" xfId="0" applyAlignment="1" applyBorder="1" applyFont="1" applyNumberFormat="1">
      <alignment horizontal="left"/>
    </xf>
    <xf borderId="23" fillId="7" fontId="1" numFmtId="164" xfId="0" applyAlignment="1" applyBorder="1" applyFont="1" applyNumberFormat="1">
      <alignment horizontal="center"/>
    </xf>
    <xf borderId="0" fillId="0" fontId="1" numFmtId="49" xfId="0" applyAlignment="1" applyFont="1" applyNumberFormat="1">
      <alignment horizontal="left"/>
    </xf>
    <xf borderId="20" fillId="6" fontId="1" numFmtId="164" xfId="0" applyAlignment="1" applyBorder="1" applyFont="1" applyNumberFormat="1">
      <alignment horizontal="left"/>
    </xf>
    <xf borderId="27" fillId="0" fontId="1" numFmtId="0" xfId="0" applyBorder="1" applyFont="1"/>
    <xf borderId="21" fillId="6" fontId="1" numFmtId="49" xfId="0" applyAlignment="1" applyBorder="1" applyFont="1" applyNumberFormat="1">
      <alignment horizontal="left" readingOrder="0"/>
    </xf>
    <xf borderId="6" fillId="7" fontId="1" numFmtId="164" xfId="0" applyAlignment="1" applyBorder="1" applyFont="1" applyNumberFormat="1">
      <alignment horizontal="right"/>
    </xf>
    <xf borderId="6" fillId="7" fontId="1" numFmtId="165" xfId="0" applyAlignment="1" applyBorder="1" applyFont="1" applyNumberFormat="1">
      <alignment horizontal="left" readingOrder="0" shrinkToFit="0" wrapText="1"/>
    </xf>
    <xf borderId="28" fillId="2" fontId="1" numFmtId="165" xfId="0" applyBorder="1" applyFont="1" applyNumberFormat="1"/>
    <xf borderId="12" fillId="7" fontId="1" numFmtId="49" xfId="0" applyAlignment="1" applyBorder="1" applyFont="1" applyNumberFormat="1">
      <alignment horizontal="left" readingOrder="0"/>
    </xf>
    <xf borderId="7" fillId="7" fontId="1" numFmtId="9" xfId="0" applyAlignment="1" applyBorder="1" applyFont="1" applyNumberFormat="1">
      <alignment horizontal="center" readingOrder="0"/>
    </xf>
    <xf borderId="6" fillId="7" fontId="1" numFmtId="165" xfId="0" applyAlignment="1" applyBorder="1" applyFont="1" applyNumberFormat="1">
      <alignment horizontal="left" shrinkToFit="0" wrapText="1"/>
    </xf>
    <xf borderId="23" fillId="7" fontId="1" numFmtId="49" xfId="0" applyAlignment="1" applyBorder="1" applyFont="1" applyNumberFormat="1">
      <alignment horizontal="center" readingOrder="0"/>
    </xf>
    <xf borderId="0" fillId="0" fontId="1" numFmtId="164" xfId="0" applyFont="1" applyNumberFormat="1"/>
    <xf borderId="6" fillId="7" fontId="1" numFmtId="164" xfId="0" applyAlignment="1" applyBorder="1" applyFont="1" applyNumberFormat="1">
      <alignment horizontal="center" readingOrder="0"/>
    </xf>
    <xf borderId="7" fillId="7" fontId="1" numFmtId="164" xfId="0" applyAlignment="1" applyBorder="1" applyFont="1" applyNumberFormat="1">
      <alignment horizontal="right" readingOrder="0"/>
    </xf>
    <xf borderId="29" fillId="0" fontId="1" numFmtId="0" xfId="0" applyBorder="1" applyFont="1"/>
    <xf borderId="16" fillId="7" fontId="1" numFmtId="165" xfId="0" applyAlignment="1" applyBorder="1" applyFont="1" applyNumberFormat="1">
      <alignment horizontal="left" readingOrder="0"/>
    </xf>
    <xf borderId="30" fillId="0" fontId="1" numFmtId="0" xfId="0" applyAlignment="1" applyBorder="1" applyFont="1">
      <alignment readingOrder="0"/>
    </xf>
    <xf borderId="0" fillId="7" fontId="1" numFmtId="165" xfId="0" applyAlignment="1" applyFont="1" applyNumberFormat="1">
      <alignment horizontal="center"/>
    </xf>
    <xf borderId="29" fillId="0" fontId="1" numFmtId="0" xfId="0" applyAlignment="1" applyBorder="1" applyFont="1">
      <alignment readingOrder="0"/>
    </xf>
    <xf borderId="12" fillId="7" fontId="1" numFmtId="49" xfId="0" applyAlignment="1" applyBorder="1" applyFont="1" applyNumberFormat="1">
      <alignment horizontal="center" readingOrder="0"/>
    </xf>
    <xf borderId="30" fillId="0" fontId="1" numFmtId="0" xfId="0" applyBorder="1" applyFont="1"/>
    <xf borderId="6" fillId="7" fontId="1" numFmtId="164" xfId="0" applyAlignment="1" applyBorder="1" applyFont="1" applyNumberFormat="1">
      <alignment horizontal="center"/>
    </xf>
    <xf borderId="7" fillId="7" fontId="1" numFmtId="164" xfId="0" applyAlignment="1" applyBorder="1" applyFont="1" applyNumberFormat="1">
      <alignment horizontal="right"/>
    </xf>
    <xf borderId="1" fillId="8" fontId="1" numFmtId="49" xfId="0" applyAlignment="1" applyBorder="1" applyFill="1" applyFont="1" applyNumberFormat="1">
      <alignment horizontal="left"/>
    </xf>
    <xf borderId="16" fillId="7" fontId="1" numFmtId="165" xfId="0" applyAlignment="1" applyBorder="1" applyFont="1" applyNumberFormat="1">
      <alignment horizontal="left"/>
    </xf>
    <xf borderId="2" fillId="8" fontId="1" numFmtId="49" xfId="0" applyAlignment="1" applyBorder="1" applyFont="1" applyNumberFormat="1">
      <alignment horizontal="left"/>
    </xf>
    <xf borderId="2" fillId="8" fontId="1" numFmtId="49" xfId="0" applyAlignment="1" applyBorder="1" applyFont="1" applyNumberFormat="1">
      <alignment horizontal="left" shrinkToFit="0" wrapText="0"/>
    </xf>
    <xf borderId="16" fillId="7" fontId="1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horizontal="left" shrinkToFit="0" wrapText="0"/>
    </xf>
    <xf borderId="21" fillId="0" fontId="1" numFmtId="49" xfId="0" applyAlignment="1" applyBorder="1" applyFont="1" applyNumberFormat="1">
      <alignment horizontal="left"/>
    </xf>
    <xf borderId="0" fillId="0" fontId="1" numFmtId="164" xfId="0" applyFont="1" applyNumberFormat="1"/>
    <xf borderId="20" fillId="0" fontId="1" numFmtId="49" xfId="0" applyAlignment="1" applyBorder="1" applyFont="1" applyNumberFormat="1">
      <alignment horizontal="left"/>
    </xf>
    <xf borderId="20" fillId="9" fontId="1" numFmtId="49" xfId="0" applyAlignment="1" applyBorder="1" applyFill="1" applyFont="1" applyNumberFormat="1">
      <alignment horizontal="left" shrinkToFit="0" wrapText="0"/>
    </xf>
    <xf borderId="10" fillId="0" fontId="1" numFmtId="49" xfId="0" applyBorder="1" applyFont="1" applyNumberFormat="1"/>
    <xf borderId="12" fillId="7" fontId="1" numFmtId="49" xfId="0" applyAlignment="1" applyBorder="1" applyFont="1" applyNumberFormat="1">
      <alignment readingOrder="0"/>
    </xf>
    <xf borderId="6" fillId="7" fontId="1" numFmtId="49" xfId="0" applyAlignment="1" applyBorder="1" applyFont="1" applyNumberFormat="1">
      <alignment readingOrder="0"/>
    </xf>
    <xf borderId="14" fillId="7" fontId="1" numFmtId="49" xfId="0" applyAlignment="1" applyBorder="1" applyFont="1" applyNumberFormat="1">
      <alignment readingOrder="0"/>
    </xf>
    <xf borderId="10" fillId="10" fontId="1" numFmtId="49" xfId="0" applyAlignment="1" applyBorder="1" applyFill="1" applyFont="1" applyNumberFormat="1">
      <alignment horizontal="left" shrinkToFit="0" wrapText="0"/>
    </xf>
    <xf borderId="15" fillId="0" fontId="1" numFmtId="49" xfId="0" applyBorder="1" applyFont="1" applyNumberFormat="1"/>
    <xf borderId="0" fillId="7" fontId="1" numFmtId="0" xfId="0" applyAlignment="1" applyFont="1">
      <alignment readingOrder="0"/>
    </xf>
    <xf borderId="1" fillId="11" fontId="1" numFmtId="0" xfId="0" applyBorder="1" applyFill="1" applyFont="1"/>
    <xf borderId="2" fillId="11" fontId="1" numFmtId="49" xfId="0" applyAlignment="1" applyBorder="1" applyFont="1" applyNumberFormat="1">
      <alignment horizontal="left" shrinkToFit="0" wrapText="0"/>
    </xf>
    <xf borderId="0" fillId="0" fontId="1" numFmtId="0" xfId="0" applyFont="1"/>
    <xf borderId="16" fillId="0" fontId="1" numFmtId="49" xfId="0" applyAlignment="1" applyBorder="1" applyFont="1" applyNumberFormat="1">
      <alignment horizontal="left" shrinkToFit="0" wrapText="0"/>
    </xf>
    <xf borderId="0" fillId="9" fontId="1" numFmtId="49" xfId="0" applyFont="1" applyNumberFormat="1"/>
    <xf borderId="1" fillId="12" fontId="1" numFmtId="0" xfId="0" applyBorder="1" applyFill="1" applyFont="1"/>
    <xf borderId="20" fillId="0" fontId="1" numFmtId="49" xfId="0" applyAlignment="1" applyBorder="1" applyFont="1" applyNumberFormat="1">
      <alignment horizontal="left" shrinkToFit="0" wrapText="1"/>
    </xf>
    <xf borderId="2" fillId="12" fontId="1" numFmtId="49" xfId="0" applyAlignment="1" applyBorder="1" applyFont="1" applyNumberFormat="1">
      <alignment horizontal="left" shrinkToFit="0" wrapText="0"/>
    </xf>
    <xf borderId="31" fillId="7" fontId="1" numFmtId="49" xfId="0" applyAlignment="1" applyBorder="1" applyFont="1" applyNumberFormat="1">
      <alignment horizontal="center" shrinkToFit="0" wrapText="1"/>
    </xf>
    <xf borderId="6" fillId="0" fontId="1" numFmtId="49" xfId="0" applyAlignment="1" applyBorder="1" applyFont="1" applyNumberFormat="1">
      <alignment shrinkToFit="0" wrapText="0"/>
    </xf>
    <xf borderId="6" fillId="10" fontId="1" numFmtId="49" xfId="0" applyAlignment="1" applyBorder="1" applyFont="1" applyNumberFormat="1">
      <alignment shrinkToFit="0" wrapText="0"/>
    </xf>
    <xf borderId="7" fillId="10" fontId="1" numFmtId="49" xfId="0" applyAlignment="1" applyBorder="1" applyFont="1" applyNumberFormat="1">
      <alignment shrinkToFit="0" wrapText="0"/>
    </xf>
    <xf borderId="23" fillId="13" fontId="1" numFmtId="0" xfId="0" applyAlignment="1" applyBorder="1" applyFill="1" applyFont="1">
      <alignment shrinkToFit="0" wrapText="0"/>
    </xf>
    <xf borderId="14" fillId="0" fontId="1" numFmtId="49" xfId="0" applyAlignment="1" applyBorder="1" applyFont="1" applyNumberFormat="1">
      <alignment shrinkToFit="0" wrapText="0"/>
    </xf>
    <xf borderId="14" fillId="10" fontId="1" numFmtId="49" xfId="0" applyAlignment="1" applyBorder="1" applyFont="1" applyNumberFormat="1">
      <alignment shrinkToFit="0" wrapText="0"/>
    </xf>
    <xf borderId="11" fillId="10" fontId="1" numFmtId="49" xfId="0" applyAlignment="1" applyBorder="1" applyFont="1" applyNumberFormat="1">
      <alignment shrinkToFit="0" wrapText="0"/>
    </xf>
    <xf borderId="12" fillId="13" fontId="1" numFmtId="0" xfId="0" applyAlignment="1" applyBorder="1" applyFont="1">
      <alignment shrinkToFit="0" wrapText="0"/>
    </xf>
    <xf borderId="31" fillId="7" fontId="1" numFmtId="49" xfId="0" applyAlignment="1" applyBorder="1" applyFont="1" applyNumberFormat="1">
      <alignment horizontal="center" readingOrder="0" shrinkToFit="0" wrapText="1"/>
    </xf>
    <xf borderId="32" fillId="7" fontId="1" numFmtId="49" xfId="0" applyAlignment="1" applyBorder="1" applyFont="1" applyNumberFormat="1">
      <alignment horizontal="center" readingOrder="0" shrinkToFit="0" wrapText="1"/>
    </xf>
    <xf borderId="0" fillId="0" fontId="1" numFmtId="49" xfId="0" applyAlignment="1" applyFont="1" applyNumberFormat="1">
      <alignment shrinkToFit="0" wrapText="0"/>
    </xf>
    <xf borderId="6" fillId="14" fontId="1" numFmtId="49" xfId="0" applyAlignment="1" applyBorder="1" applyFill="1" applyFont="1" applyNumberFormat="1">
      <alignment shrinkToFit="0" wrapText="0"/>
    </xf>
    <xf borderId="0" fillId="14" fontId="1" numFmtId="49" xfId="0" applyAlignment="1" applyFont="1" applyNumberFormat="1">
      <alignment shrinkToFit="0" wrapText="0"/>
    </xf>
    <xf borderId="7" fillId="14" fontId="1" numFmtId="49" xfId="0" applyAlignment="1" applyBorder="1" applyFont="1" applyNumberFormat="1">
      <alignment shrinkToFit="0" wrapText="0"/>
    </xf>
    <xf borderId="23" fillId="7" fontId="1" numFmtId="0" xfId="0" applyAlignment="1" applyBorder="1" applyFont="1">
      <alignment shrinkToFit="0" wrapText="0"/>
    </xf>
    <xf borderId="6" fillId="7" fontId="1" numFmtId="0" xfId="0" applyAlignment="1" applyBorder="1" applyFont="1">
      <alignment shrinkToFit="0" wrapText="0"/>
    </xf>
    <xf borderId="14" fillId="7" fontId="1" numFmtId="0" xfId="0" applyAlignment="1" applyBorder="1" applyFont="1">
      <alignment shrinkToFit="0" wrapText="0"/>
    </xf>
    <xf borderId="14" fillId="14" fontId="1" numFmtId="49" xfId="0" applyAlignment="1" applyBorder="1" applyFont="1" applyNumberFormat="1">
      <alignment shrinkToFit="0" wrapText="0"/>
    </xf>
    <xf borderId="11" fillId="14" fontId="1" numFmtId="49" xfId="0" applyAlignment="1" applyBorder="1" applyFont="1" applyNumberFormat="1">
      <alignment shrinkToFit="0" wrapText="0"/>
    </xf>
    <xf borderId="0" fillId="10" fontId="1" numFmtId="49" xfId="0" applyAlignment="1" applyFont="1" applyNumberFormat="1">
      <alignment shrinkToFit="0" wrapText="0"/>
    </xf>
    <xf borderId="0" fillId="13" fontId="1" numFmtId="0" xfId="0" applyAlignment="1" applyFont="1">
      <alignment shrinkToFit="0" wrapText="0"/>
    </xf>
    <xf borderId="0" fillId="7" fontId="1" numFmtId="0" xfId="0" applyAlignment="1" applyFont="1">
      <alignment shrinkToFit="0" wrapText="0"/>
    </xf>
    <xf borderId="1" fillId="15" fontId="1" numFmtId="0" xfId="0" applyBorder="1" applyFill="1" applyFont="1"/>
    <xf borderId="2" fillId="15" fontId="1" numFmtId="49" xfId="0" applyAlignment="1" applyBorder="1" applyFont="1" applyNumberFormat="1">
      <alignment horizontal="left" shrinkToFit="0" wrapText="0"/>
    </xf>
    <xf borderId="16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32" fillId="2" fontId="1" numFmtId="49" xfId="0" applyAlignment="1" applyBorder="1" applyFont="1" applyNumberFormat="1">
      <alignment horizontal="center" readingOrder="0" shrinkToFit="0" wrapText="1"/>
    </xf>
    <xf borderId="33" fillId="7" fontId="1" numFmtId="49" xfId="0" applyAlignment="1" applyBorder="1" applyFont="1" applyNumberFormat="1">
      <alignment horizontal="center" readingOrder="0" shrinkToFit="0" wrapText="1"/>
    </xf>
    <xf borderId="2" fillId="11" fontId="1" numFmtId="3" xfId="0" applyAlignment="1" applyBorder="1" applyFont="1" applyNumberFormat="1">
      <alignment horizontal="left" shrinkToFit="0" wrapText="0"/>
    </xf>
    <xf borderId="2" fillId="11" fontId="1" numFmtId="164" xfId="0" applyAlignment="1" applyBorder="1" applyFont="1" applyNumberFormat="1">
      <alignment horizontal="left" shrinkToFit="0" wrapText="0"/>
    </xf>
    <xf borderId="2" fillId="8" fontId="1" numFmtId="164" xfId="0" applyAlignment="1" applyBorder="1" applyFont="1" applyNumberFormat="1">
      <alignment horizontal="left" shrinkToFit="0" wrapText="0"/>
    </xf>
    <xf borderId="0" fillId="0" fontId="1" numFmtId="3" xfId="0" applyAlignment="1" applyFont="1" applyNumberFormat="1">
      <alignment horizontal="left" shrinkToFit="0" wrapText="0"/>
    </xf>
    <xf borderId="0" fillId="0" fontId="1" numFmtId="164" xfId="0" applyAlignment="1" applyFont="1" applyNumberFormat="1">
      <alignment horizontal="left" shrinkToFit="0" wrapText="0"/>
    </xf>
    <xf borderId="34" fillId="11" fontId="3" numFmtId="3" xfId="0" applyAlignment="1" applyBorder="1" applyFont="1" applyNumberFormat="1">
      <alignment horizontal="left" shrinkToFit="0" wrapText="0"/>
    </xf>
    <xf borderId="35" fillId="11" fontId="3" numFmtId="164" xfId="0" applyAlignment="1" applyBorder="1" applyFont="1" applyNumberFormat="1">
      <alignment horizontal="left" shrinkToFit="0" wrapText="0"/>
    </xf>
    <xf borderId="36" fillId="11" fontId="3" numFmtId="164" xfId="0" applyAlignment="1" applyBorder="1" applyFont="1" applyNumberFormat="1">
      <alignment horizontal="left" shrinkToFit="0" wrapText="0"/>
    </xf>
    <xf borderId="37" fillId="11" fontId="3" numFmtId="164" xfId="0" applyAlignment="1" applyBorder="1" applyFont="1" applyNumberFormat="1">
      <alignment horizontal="left" shrinkToFit="0" wrapText="0"/>
    </xf>
    <xf borderId="38" fillId="11" fontId="3" numFmtId="164" xfId="0" applyAlignment="1" applyBorder="1" applyFont="1" applyNumberFormat="1">
      <alignment horizontal="left" shrinkToFit="0" wrapText="0"/>
    </xf>
    <xf borderId="27" fillId="11" fontId="3" numFmtId="3" xfId="0" applyAlignment="1" applyBorder="1" applyFont="1" applyNumberFormat="1">
      <alignment horizontal="left" shrinkToFit="0" wrapText="0"/>
    </xf>
    <xf borderId="27" fillId="0" fontId="2" numFmtId="0" xfId="0" applyBorder="1" applyFont="1"/>
    <xf borderId="39" fillId="0" fontId="2" numFmtId="0" xfId="0" applyBorder="1" applyFont="1"/>
    <xf borderId="27" fillId="4" fontId="3" numFmtId="164" xfId="0" applyAlignment="1" applyBorder="1" applyFont="1" applyNumberFormat="1">
      <alignment horizontal="center" shrinkToFit="0" wrapText="0"/>
    </xf>
    <xf borderId="40" fillId="0" fontId="2" numFmtId="0" xfId="0" applyBorder="1" applyFont="1"/>
    <xf borderId="41" fillId="0" fontId="2" numFmtId="0" xfId="0" applyBorder="1" applyFont="1"/>
    <xf borderId="42" fillId="11" fontId="3" numFmtId="164" xfId="0" applyAlignment="1" applyBorder="1" applyFont="1" applyNumberFormat="1">
      <alignment horizontal="left" shrinkToFit="0" wrapText="0"/>
    </xf>
    <xf borderId="43" fillId="11" fontId="3" numFmtId="164" xfId="0" applyAlignment="1" applyBorder="1" applyFont="1" applyNumberFormat="1">
      <alignment horizontal="left" shrinkToFit="0" wrapText="0"/>
    </xf>
    <xf borderId="44" fillId="11" fontId="3" numFmtId="164" xfId="0" applyAlignment="1" applyBorder="1" applyFont="1" applyNumberFormat="1">
      <alignment horizontal="left" shrinkToFit="0" wrapText="0"/>
    </xf>
    <xf borderId="45" fillId="11" fontId="3" numFmtId="164" xfId="0" applyAlignment="1" applyBorder="1" applyFont="1" applyNumberFormat="1">
      <alignment horizontal="left" shrinkToFit="0" wrapText="0"/>
    </xf>
    <xf borderId="46" fillId="0" fontId="2" numFmtId="0" xfId="0" applyBorder="1" applyFont="1"/>
    <xf borderId="47" fillId="0" fontId="2" numFmtId="0" xfId="0" applyBorder="1" applyFont="1"/>
    <xf borderId="45" fillId="11" fontId="3" numFmtId="164" xfId="0" applyAlignment="1" applyBorder="1" applyFont="1" applyNumberFormat="1">
      <alignment horizontal="left" readingOrder="0" shrinkToFit="0" wrapText="0"/>
    </xf>
    <xf borderId="45" fillId="0" fontId="2" numFmtId="0" xfId="0" applyBorder="1" applyFont="1"/>
    <xf borderId="48" fillId="0" fontId="2" numFmtId="0" xfId="0" applyBorder="1" applyFont="1"/>
    <xf borderId="15" fillId="4" fontId="3" numFmtId="164" xfId="0" applyAlignment="1" applyBorder="1" applyFont="1" applyNumberFormat="1">
      <alignment horizontal="center" shrinkToFit="0" wrapText="0"/>
    </xf>
    <xf borderId="15" fillId="0" fontId="2" numFmtId="0" xfId="0" applyBorder="1" applyFont="1"/>
    <xf borderId="9" fillId="0" fontId="2" numFmtId="0" xfId="0" applyBorder="1" applyFont="1"/>
    <xf borderId="11" fillId="4" fontId="4" numFmtId="164" xfId="0" applyAlignment="1" applyBorder="1" applyFont="1" applyNumberFormat="1">
      <alignment horizontal="center" shrinkToFit="0" vertical="bottom" wrapText="0"/>
    </xf>
    <xf borderId="11" fillId="4" fontId="3" numFmtId="164" xfId="0" applyAlignment="1" applyBorder="1" applyFont="1" applyNumberFormat="1">
      <alignment horizontal="center" shrinkToFit="0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left" shrinkToFit="0" wrapText="1"/>
    </xf>
    <xf borderId="16" fillId="0" fontId="1" numFmtId="165" xfId="0" applyAlignment="1" applyBorder="1" applyFont="1" applyNumberFormat="1">
      <alignment horizontal="right" shrinkToFit="0" wrapText="1"/>
    </xf>
    <xf borderId="16" fillId="0" fontId="1" numFmtId="164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16" fillId="0" fontId="1" numFmtId="164" xfId="0" applyAlignment="1" applyBorder="1" applyFont="1" applyNumberFormat="1">
      <alignment horizontal="left" shrinkToFit="0" wrapText="0"/>
    </xf>
    <xf borderId="0" fillId="0" fontId="1" numFmtId="165" xfId="0" applyAlignment="1" applyFont="1" applyNumberFormat="1">
      <alignment horizontal="right" shrinkToFit="0" wrapText="1"/>
    </xf>
    <xf borderId="16" fillId="0" fontId="1" numFmtId="164" xfId="0" applyAlignment="1" applyBorder="1" applyFont="1" applyNumberForma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  <xf borderId="21" fillId="0" fontId="1" numFmtId="165" xfId="0" applyAlignment="1" applyBorder="1" applyFont="1" applyNumberFormat="1">
      <alignment horizontal="right" shrinkToFit="0" wrapText="1"/>
    </xf>
    <xf borderId="21" fillId="0" fontId="1" numFmtId="164" xfId="0" applyAlignment="1" applyBorder="1" applyFont="1" applyNumberFormat="1">
      <alignment horizontal="right" shrinkToFit="0" wrapText="1"/>
    </xf>
    <xf borderId="20" fillId="0" fontId="1" numFmtId="164" xfId="0" applyAlignment="1" applyBorder="1" applyFont="1" applyNumberFormat="1">
      <alignment horizontal="right" shrinkToFit="0" wrapText="1"/>
    </xf>
    <xf borderId="20" fillId="0" fontId="1" numFmtId="164" xfId="0" applyAlignment="1" applyBorder="1" applyFont="1" applyNumberFormat="1">
      <alignment horizontal="center" shrinkToFit="0" wrapText="1"/>
    </xf>
    <xf borderId="20" fillId="0" fontId="1" numFmtId="165" xfId="0" applyAlignment="1" applyBorder="1" applyFont="1" applyNumberFormat="1">
      <alignment horizontal="right" shrinkToFit="0" wrapText="1"/>
    </xf>
    <xf borderId="20" fillId="0" fontId="1" numFmtId="165" xfId="0" applyAlignment="1" applyBorder="1" applyFont="1" applyNumberFormat="1">
      <alignment horizontal="center" shrinkToFit="0" wrapText="1"/>
    </xf>
    <xf borderId="21" fillId="0" fontId="1" numFmtId="164" xfId="0" applyAlignment="1" applyBorder="1" applyFont="1" applyNumberFormat="1">
      <alignment horizontal="left" shrinkToFit="0" wrapText="1"/>
    </xf>
    <xf borderId="20" fillId="0" fontId="1" numFmtId="164" xfId="0" applyAlignment="1" applyBorder="1" applyFont="1" applyNumberFormat="1">
      <alignment horizontal="left" shrinkToFit="0" wrapText="1"/>
    </xf>
    <xf borderId="10" fillId="0" fontId="1" numFmtId="49" xfId="0" applyAlignment="1" applyBorder="1" applyFont="1" applyNumberFormat="1">
      <alignment shrinkToFit="0" wrapText="0"/>
    </xf>
    <xf borderId="10" fillId="10" fontId="1" numFmtId="49" xfId="0" applyAlignment="1" applyBorder="1" applyFont="1" applyNumberFormat="1">
      <alignment shrinkToFit="0" wrapText="0"/>
    </xf>
    <xf borderId="23" fillId="13" fontId="1" numFmtId="9" xfId="0" applyAlignment="1" applyBorder="1" applyFont="1" applyNumberFormat="1">
      <alignment horizontal="center" shrinkToFit="0" wrapText="0"/>
    </xf>
    <xf borderId="23" fillId="7" fontId="1" numFmtId="164" xfId="0" applyAlignment="1" applyBorder="1" applyFont="1" applyNumberFormat="1">
      <alignment shrinkToFit="0" wrapText="0"/>
    </xf>
    <xf borderId="6" fillId="7" fontId="1" numFmtId="164" xfId="0" applyAlignment="1" applyBorder="1" applyFont="1" applyNumberFormat="1">
      <alignment shrinkToFit="0" wrapText="0"/>
    </xf>
    <xf borderId="7" fillId="7" fontId="1" numFmtId="164" xfId="0" applyAlignment="1" applyBorder="1" applyFont="1" applyNumberFormat="1">
      <alignment shrinkToFit="0" wrapText="0"/>
    </xf>
    <xf borderId="7" fillId="7" fontId="1" numFmtId="164" xfId="0" applyAlignment="1" applyBorder="1" applyFont="1" applyNumberFormat="1">
      <alignment horizontal="center" shrinkToFit="0" wrapText="0"/>
    </xf>
    <xf borderId="10" fillId="7" fontId="1" numFmtId="164" xfId="0" applyAlignment="1" applyBorder="1" applyFont="1" applyNumberFormat="1">
      <alignment horizontal="center" shrinkToFit="0" wrapText="0"/>
    </xf>
    <xf borderId="10" fillId="7" fontId="1" numFmtId="0" xfId="0" applyAlignment="1" applyBorder="1" applyFont="1">
      <alignment horizontal="center" readingOrder="0" shrinkToFit="0" wrapText="0"/>
    </xf>
    <xf borderId="7" fillId="7" fontId="1" numFmtId="9" xfId="0" applyAlignment="1" applyBorder="1" applyFont="1" applyNumberFormat="1">
      <alignment horizontal="center" shrinkToFit="0" wrapText="0"/>
    </xf>
    <xf borderId="7" fillId="7" fontId="1" numFmtId="164" xfId="0" applyAlignment="1" applyBorder="1" applyFont="1" applyNumberFormat="1">
      <alignment horizontal="center" readingOrder="0" shrinkToFit="0" wrapText="0"/>
    </xf>
    <xf borderId="10" fillId="7" fontId="1" numFmtId="164" xfId="0" applyAlignment="1" applyBorder="1" applyFont="1" applyNumberFormat="1">
      <alignment shrinkToFit="0" wrapText="0"/>
    </xf>
    <xf borderId="0" fillId="13" fontId="1" numFmtId="9" xfId="0" applyAlignment="1" applyFont="1" applyNumberFormat="1">
      <alignment horizontal="center" shrinkToFit="0" wrapText="0"/>
    </xf>
    <xf borderId="2" fillId="11" fontId="1" numFmtId="3" xfId="0" applyAlignment="1" applyBorder="1" applyFont="1" applyNumberFormat="1">
      <alignment horizontal="left" shrinkToFit="0" wrapText="0"/>
    </xf>
    <xf borderId="0" fillId="0" fontId="1" numFmtId="49" xfId="0" applyAlignment="1" applyFont="1" applyNumberFormat="1">
      <alignment horizontal="left" shrinkToFit="0" wrapText="0"/>
    </xf>
    <xf borderId="35" fillId="11" fontId="3" numFmtId="3" xfId="0" applyAlignment="1" applyBorder="1" applyFont="1" applyNumberFormat="1">
      <alignment horizontal="left" shrinkToFit="0" wrapText="0"/>
    </xf>
    <xf borderId="36" fillId="11" fontId="3" numFmtId="3" xfId="0" applyAlignment="1" applyBorder="1" applyFont="1" applyNumberFormat="1">
      <alignment horizontal="left" shrinkToFit="0" wrapText="0"/>
    </xf>
    <xf borderId="37" fillId="11" fontId="3" numFmtId="3" xfId="0" applyAlignment="1" applyBorder="1" applyFont="1" applyNumberFormat="1">
      <alignment horizontal="left" shrinkToFit="0" wrapText="0"/>
    </xf>
    <xf borderId="27" fillId="11" fontId="3" numFmtId="164" xfId="0" applyAlignment="1" applyBorder="1" applyFont="1" applyNumberFormat="1">
      <alignment horizontal="left" shrinkToFit="0" wrapText="0"/>
    </xf>
    <xf borderId="42" fillId="11" fontId="3" numFmtId="3" xfId="0" applyAlignment="1" applyBorder="1" applyFont="1" applyNumberFormat="1">
      <alignment horizontal="left" shrinkToFit="0" wrapText="0"/>
    </xf>
    <xf borderId="43" fillId="11" fontId="3" numFmtId="3" xfId="0" applyAlignment="1" applyBorder="1" applyFont="1" applyNumberFormat="1">
      <alignment horizontal="left" shrinkToFit="0" wrapText="0"/>
    </xf>
    <xf borderId="44" fillId="11" fontId="3" numFmtId="3" xfId="0" applyAlignment="1" applyBorder="1" applyFont="1" applyNumberFormat="1">
      <alignment horizontal="left" shrinkToFit="0" wrapText="0"/>
    </xf>
    <xf borderId="20" fillId="0" fontId="1" numFmtId="49" xfId="0" applyAlignment="1" applyBorder="1" applyFont="1" applyNumberFormat="1">
      <alignment horizontal="left" shrinkToFit="0" wrapText="0"/>
    </xf>
    <xf borderId="21" fillId="0" fontId="1" numFmtId="165" xfId="0" applyAlignment="1" applyBorder="1" applyFont="1" applyNumberFormat="1">
      <alignment horizontal="left" shrinkToFit="0" wrapText="1"/>
    </xf>
    <xf borderId="10" fillId="10" fontId="1" numFmtId="49" xfId="0" applyAlignment="1" applyBorder="1" applyFont="1" applyNumberFormat="1">
      <alignment shrinkToFit="0" wrapText="0"/>
    </xf>
    <xf borderId="23" fillId="7" fontId="1" numFmtId="9" xfId="0" applyAlignment="1" applyBorder="1" applyFont="1" applyNumberFormat="1">
      <alignment horizontal="left" shrinkToFit="0" wrapText="0"/>
    </xf>
    <xf borderId="10" fillId="7" fontId="1" numFmtId="164" xfId="0" applyAlignment="1" applyBorder="1" applyFont="1" applyNumberFormat="1">
      <alignment horizontal="center" readingOrder="0" shrinkToFit="0" wrapText="0"/>
    </xf>
    <xf borderId="0" fillId="10" fontId="1" numFmtId="49" xfId="0" applyAlignment="1" applyFont="1" applyNumberFormat="1">
      <alignment shrinkToFit="0" wrapText="0"/>
    </xf>
    <xf borderId="0" fillId="0" fontId="1" numFmtId="0" xfId="0" applyFont="1"/>
    <xf borderId="0" fillId="0" fontId="1" numFmtId="49" xfId="0" applyAlignment="1" applyFont="1" applyNumberFormat="1">
      <alignment shrinkToFit="0" wrapText="0"/>
    </xf>
    <xf borderId="49" fillId="0" fontId="1" numFmtId="49" xfId="0" applyAlignment="1" applyBorder="1" applyFont="1" applyNumberFormat="1">
      <alignment vertical="bottom"/>
    </xf>
    <xf borderId="0" fillId="0" fontId="1" numFmtId="49" xfId="0" applyAlignment="1" applyFont="1" applyNumberFormat="1">
      <alignment vertical="bottom"/>
    </xf>
    <xf borderId="50" fillId="0" fontId="1" numFmtId="49" xfId="0" applyAlignment="1" applyBorder="1" applyFont="1" applyNumberFormat="1">
      <alignment vertical="bottom"/>
    </xf>
    <xf borderId="49" fillId="0" fontId="1" numFmtId="3" xfId="0" applyAlignment="1" applyBorder="1" applyFont="1" applyNumberFormat="1">
      <alignment vertical="bottom"/>
    </xf>
    <xf borderId="0" fillId="0" fontId="1" numFmtId="3" xfId="0" applyAlignment="1" applyFont="1" applyNumberFormat="1">
      <alignment vertical="bottom"/>
    </xf>
    <xf borderId="51" fillId="0" fontId="1" numFmtId="165" xfId="0" applyAlignment="1" applyBorder="1" applyFont="1" applyNumberFormat="1">
      <alignment vertical="bottom"/>
    </xf>
    <xf borderId="0" fillId="0" fontId="1" numFmtId="165" xfId="0" applyAlignment="1" applyFont="1" applyNumberFormat="1">
      <alignment vertical="bottom"/>
    </xf>
    <xf borderId="50" fillId="0" fontId="1" numFmtId="165" xfId="0" applyAlignment="1" applyBorder="1" applyFont="1" applyNumberFormat="1">
      <alignment vertical="bottom"/>
    </xf>
    <xf borderId="52" fillId="0" fontId="1" numFmtId="165" xfId="0" applyAlignment="1" applyBorder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52" fillId="0" fontId="1" numFmtId="165" xfId="0" applyAlignment="1" applyBorder="1" applyFont="1" applyNumberFormat="1">
      <alignment horizontal="right" vertical="bottom"/>
    </xf>
    <xf borderId="52" fillId="0" fontId="1" numFmtId="3" xfId="0" applyAlignment="1" applyBorder="1" applyFont="1" applyNumberFormat="1">
      <alignment vertical="bottom"/>
    </xf>
    <xf borderId="53" fillId="0" fontId="1" numFmtId="165" xfId="0" applyAlignment="1" applyBorder="1" applyFont="1" applyNumberFormat="1">
      <alignment vertical="bottom"/>
    </xf>
    <xf borderId="54" fillId="0" fontId="1" numFmtId="165" xfId="0" applyAlignment="1" applyBorder="1" applyFont="1" applyNumberFormat="1">
      <alignment horizontal="right" vertical="bottom"/>
    </xf>
    <xf borderId="55" fillId="0" fontId="1" numFmtId="165" xfId="0" applyAlignment="1" applyBorder="1" applyFont="1" applyNumberFormat="1">
      <alignment horizontal="right" vertical="bottom"/>
    </xf>
    <xf borderId="56" fillId="0" fontId="5" numFmtId="0" xfId="0" applyAlignment="1" applyBorder="1" applyFont="1">
      <alignment vertical="bottom"/>
    </xf>
    <xf borderId="52" fillId="0" fontId="1" numFmtId="0" xfId="0" applyAlignment="1" applyBorder="1" applyFont="1">
      <alignment vertical="bottom"/>
    </xf>
    <xf borderId="54" fillId="0" fontId="5" numFmtId="165" xfId="0" applyAlignment="1" applyBorder="1" applyFont="1" applyNumberFormat="1">
      <alignment horizontal="right" vertical="bottom"/>
    </xf>
    <xf borderId="55" fillId="0" fontId="5" numFmtId="165" xfId="0" applyAlignment="1" applyBorder="1" applyFont="1" applyNumberFormat="1">
      <alignment horizontal="right" vertical="bottom"/>
    </xf>
    <xf borderId="57" fillId="0" fontId="1" numFmtId="165" xfId="0" applyAlignment="1" applyBorder="1" applyFont="1" applyNumberFormat="1">
      <alignment vertical="bottom"/>
    </xf>
    <xf borderId="58" fillId="0" fontId="1" numFmtId="165" xfId="0" applyAlignment="1" applyBorder="1" applyFont="1" applyNumberFormat="1">
      <alignment horizontal="right" vertical="bottom"/>
    </xf>
    <xf borderId="59" fillId="0" fontId="1" numFmtId="165" xfId="0" applyAlignment="1" applyBorder="1" applyFont="1" applyNumberFormat="1">
      <alignment horizontal="right" vertical="bottom"/>
    </xf>
    <xf borderId="60" fillId="0" fontId="1" numFmtId="165" xfId="0" applyAlignment="1" applyBorder="1" applyFont="1" applyNumberFormat="1">
      <alignment vertical="bottom"/>
    </xf>
    <xf borderId="49" fillId="16" fontId="1" numFmtId="165" xfId="0" applyAlignment="1" applyBorder="1" applyFill="1" applyFont="1" applyNumberFormat="1">
      <alignment horizontal="right" vertical="bottom"/>
    </xf>
    <xf borderId="61" fillId="16" fontId="1" numFmtId="165" xfId="0" applyAlignment="1" applyBorder="1" applyFont="1" applyNumberFormat="1">
      <alignment horizontal="right" vertical="bottom"/>
    </xf>
    <xf borderId="61" fillId="17" fontId="1" numFmtId="165" xfId="0" applyAlignment="1" applyBorder="1" applyFill="1" applyFont="1" applyNumberFormat="1">
      <alignment horizontal="right" vertical="bottom"/>
    </xf>
    <xf borderId="49" fillId="18" fontId="1" numFmtId="165" xfId="0" applyAlignment="1" applyBorder="1" applyFill="1" applyFont="1" applyNumberFormat="1">
      <alignment horizontal="right" vertical="bottom"/>
    </xf>
    <xf borderId="61" fillId="19" fontId="1" numFmtId="165" xfId="0" applyAlignment="1" applyBorder="1" applyFill="1" applyFont="1" applyNumberFormat="1">
      <alignment horizontal="right" vertical="bottom"/>
    </xf>
    <xf borderId="49" fillId="17" fontId="1" numFmtId="165" xfId="0" applyAlignment="1" applyBorder="1" applyFont="1" applyNumberFormat="1">
      <alignment horizontal="right" vertical="bottom"/>
    </xf>
    <xf borderId="62" fillId="0" fontId="1" numFmtId="0" xfId="0" applyAlignment="1" applyBorder="1" applyFont="1">
      <alignment shrinkToFit="0" vertical="bottom" wrapText="0"/>
    </xf>
    <xf borderId="62" fillId="0" fontId="1" numFmtId="3" xfId="0" applyAlignment="1" applyBorder="1" applyFont="1" applyNumberFormat="1">
      <alignment vertical="bottom"/>
    </xf>
    <xf borderId="54" fillId="0" fontId="1" numFmtId="3" xfId="0" applyAlignment="1" applyBorder="1" applyFont="1" applyNumberFormat="1">
      <alignment vertical="bottom"/>
    </xf>
    <xf borderId="54" fillId="0" fontId="1" numFmtId="0" xfId="0" applyAlignment="1" applyBorder="1" applyFont="1">
      <alignment vertical="bottom"/>
    </xf>
    <xf borderId="50" fillId="0" fontId="1" numFmtId="3" xfId="0" applyAlignment="1" applyBorder="1" applyFont="1" applyNumberFormat="1">
      <alignment vertical="bottom"/>
    </xf>
    <xf borderId="62" fillId="0" fontId="1" numFmtId="49" xfId="0" applyAlignment="1" applyBorder="1" applyFont="1" applyNumberFormat="1">
      <alignment shrinkToFit="0" vertical="bottom" wrapText="0"/>
    </xf>
    <xf borderId="62" fillId="0" fontId="1" numFmtId="3" xfId="0" applyAlignment="1" applyBorder="1" applyFont="1" applyNumberFormat="1">
      <alignment shrinkToFit="0" vertical="bottom" wrapText="0"/>
    </xf>
    <xf borderId="62" fillId="0" fontId="1" numFmtId="3" xfId="0" applyAlignment="1" applyBorder="1" applyFont="1" applyNumberFormat="1">
      <alignment readingOrder="0" shrinkToFit="0" vertical="bottom" wrapText="0"/>
    </xf>
    <xf borderId="50" fillId="0" fontId="3" numFmtId="49" xfId="0" applyAlignment="1" applyBorder="1" applyFont="1" applyNumberFormat="1">
      <alignment vertical="bottom"/>
    </xf>
    <xf borderId="63" fillId="0" fontId="1" numFmtId="49" xfId="0" applyAlignment="1" applyBorder="1" applyFont="1" applyNumberFormat="1">
      <alignment vertical="bottom"/>
    </xf>
    <xf borderId="63" fillId="0" fontId="1" numFmtId="3" xfId="0" applyAlignment="1" applyBorder="1" applyFont="1" applyNumberFormat="1">
      <alignment vertical="bottom"/>
    </xf>
    <xf borderId="0" fillId="0" fontId="1" numFmtId="3" xfId="0" applyAlignment="1" applyFont="1" applyNumberFormat="1">
      <alignment readingOrder="0" vertical="bottom"/>
    </xf>
    <xf borderId="63" fillId="0" fontId="1" numFmtId="3" xfId="0" applyAlignment="1" applyBorder="1" applyFont="1" applyNumberFormat="1">
      <alignment readingOrder="0" vertical="bottom"/>
    </xf>
    <xf borderId="0" fillId="8" fontId="1" numFmtId="3" xfId="0" applyAlignment="1" applyFont="1" applyNumberFormat="1">
      <alignment vertical="bottom"/>
    </xf>
    <xf borderId="50" fillId="8" fontId="1" numFmtId="3" xfId="0" applyAlignment="1" applyBorder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50" fillId="0" fontId="1" numFmtId="3" xfId="0" applyAlignment="1" applyBorder="1" applyFont="1" applyNumberFormat="1">
      <alignment horizontal="right" vertical="bottom"/>
    </xf>
    <xf borderId="62" fillId="0" fontId="1" numFmtId="49" xfId="0" applyAlignment="1" applyBorder="1" applyFont="1" applyNumberFormat="1">
      <alignment vertical="bottom"/>
    </xf>
    <xf borderId="64" fillId="0" fontId="1" numFmtId="0" xfId="0" applyAlignment="1" applyBorder="1" applyFont="1">
      <alignment vertical="bottom"/>
    </xf>
    <xf borderId="49" fillId="0" fontId="1" numFmtId="4" xfId="0" applyAlignment="1" applyBorder="1" applyFont="1" applyNumberFormat="1">
      <alignment vertical="bottom"/>
    </xf>
    <xf borderId="49" fillId="0" fontId="1" numFmtId="0" xfId="0" applyAlignment="1" applyBorder="1" applyFont="1">
      <alignment vertical="bottom"/>
    </xf>
    <xf borderId="49" fillId="2" fontId="1" numFmtId="0" xfId="0" applyAlignment="1" applyBorder="1" applyFont="1">
      <alignment vertical="bottom"/>
    </xf>
    <xf borderId="65" fillId="0" fontId="1" numFmtId="165" xfId="0" applyAlignment="1" applyBorder="1" applyFont="1" applyNumberFormat="1">
      <alignment vertical="bottom"/>
    </xf>
    <xf borderId="0" fillId="16" fontId="1" numFmtId="165" xfId="0" applyAlignment="1" applyFont="1" applyNumberFormat="1">
      <alignment horizontal="right" vertical="bottom"/>
    </xf>
    <xf borderId="0" fillId="20" fontId="1" numFmtId="165" xfId="0" applyAlignment="1" applyFill="1" applyFont="1" applyNumberFormat="1">
      <alignment horizontal="right" vertical="bottom"/>
    </xf>
    <xf borderId="0" fillId="17" fontId="1" numFmtId="165" xfId="0" applyAlignment="1" applyFont="1" applyNumberFormat="1">
      <alignment horizontal="right" vertical="bottom"/>
    </xf>
    <xf borderId="0" fillId="2" fontId="1" numFmtId="165" xfId="0" applyAlignment="1" applyFont="1" applyNumberFormat="1">
      <alignment vertical="bottom"/>
    </xf>
    <xf borderId="0" fillId="18" fontId="1" numFmtId="165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21" fontId="1" numFmtId="165" xfId="0" applyAlignment="1" applyFill="1" applyFont="1" applyNumberFormat="1">
      <alignment horizontal="right" vertical="bottom"/>
    </xf>
    <xf borderId="0" fillId="22" fontId="1" numFmtId="165" xfId="0" applyAlignment="1" applyFill="1" applyFont="1" applyNumberFormat="1">
      <alignment horizontal="right" vertical="bottom"/>
    </xf>
    <xf borderId="0" fillId="23" fontId="1" numFmtId="165" xfId="0" applyAlignment="1" applyFill="1" applyFont="1" applyNumberFormat="1">
      <alignment horizontal="right" vertical="bottom"/>
    </xf>
    <xf borderId="0" fillId="24" fontId="1" numFmtId="165" xfId="0" applyAlignment="1" applyFill="1" applyFont="1" applyNumberFormat="1">
      <alignment horizontal="right" vertical="bottom"/>
    </xf>
    <xf borderId="65" fillId="0" fontId="1" numFmtId="0" xfId="0" applyAlignment="1" applyBorder="1" applyFont="1">
      <alignment vertical="bottom"/>
    </xf>
    <xf borderId="0" fillId="25" fontId="1" numFmtId="165" xfId="0" applyAlignment="1" applyFill="1" applyFont="1" applyNumberFormat="1">
      <alignment horizontal="right" vertical="bottom"/>
    </xf>
    <xf borderId="0" fillId="26" fontId="1" numFmtId="165" xfId="0" applyAlignment="1" applyFill="1" applyFont="1" applyNumberFormat="1">
      <alignment horizontal="right" vertical="bottom"/>
    </xf>
    <xf borderId="0" fillId="27" fontId="1" numFmtId="165" xfId="0" applyAlignment="1" applyFill="1" applyFont="1" applyNumberFormat="1">
      <alignment horizontal="right" vertical="bottom"/>
    </xf>
    <xf borderId="0" fillId="28" fontId="1" numFmtId="165" xfId="0" applyAlignment="1" applyFill="1" applyFont="1" applyNumberFormat="1">
      <alignment horizontal="right" vertical="bottom"/>
    </xf>
    <xf borderId="0" fillId="29" fontId="1" numFmtId="165" xfId="0" applyAlignment="1" applyFill="1" applyFont="1" applyNumberFormat="1">
      <alignment horizontal="right" vertical="bottom"/>
    </xf>
    <xf borderId="66" fillId="0" fontId="1" numFmtId="165" xfId="0" applyAlignment="1" applyBorder="1" applyFont="1" applyNumberFormat="1">
      <alignment vertical="bottom"/>
    </xf>
    <xf borderId="49" fillId="0" fontId="1" numFmtId="165" xfId="0" applyAlignment="1" applyBorder="1" applyFont="1" applyNumberFormat="1">
      <alignment vertical="bottom"/>
    </xf>
    <xf borderId="49" fillId="30" fontId="1" numFmtId="165" xfId="0" applyAlignment="1" applyBorder="1" applyFill="1" applyFont="1" applyNumberFormat="1">
      <alignment horizontal="right" vertical="bottom"/>
    </xf>
    <xf borderId="49" fillId="31" fontId="1" numFmtId="165" xfId="0" applyAlignment="1" applyBorder="1" applyFill="1" applyFont="1" applyNumberFormat="1">
      <alignment horizontal="right" vertical="bottom"/>
    </xf>
    <xf borderId="49" fillId="2" fontId="1" numFmtId="165" xfId="0" applyAlignment="1" applyBorder="1" applyFont="1" applyNumberFormat="1">
      <alignment vertical="bottom"/>
    </xf>
    <xf borderId="49" fillId="29" fontId="1" numFmtId="165" xfId="0" applyAlignment="1" applyBorder="1" applyFont="1" applyNumberFormat="1">
      <alignment horizontal="right" vertical="bottom"/>
    </xf>
    <xf borderId="6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63" fillId="2" fontId="1" numFmtId="49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20" fillId="8" fontId="1" numFmtId="49" xfId="0" applyAlignment="1" applyBorder="1" applyFont="1" applyNumberFormat="1">
      <alignment vertical="bottom"/>
    </xf>
    <xf borderId="67" fillId="0" fontId="1" numFmtId="49" xfId="0" applyAlignment="1" applyBorder="1" applyFont="1" applyNumberFormat="1">
      <alignment vertical="bottom"/>
    </xf>
    <xf borderId="20" fillId="0" fontId="1" numFmtId="49" xfId="0" applyAlignment="1" applyBorder="1" applyFont="1" applyNumberFormat="1">
      <alignment vertical="bottom"/>
    </xf>
    <xf borderId="20" fillId="0" fontId="1" numFmtId="4" xfId="0" applyAlignment="1" applyBorder="1" applyFont="1" applyNumberFormat="1">
      <alignment vertical="bottom"/>
    </xf>
    <xf borderId="20" fillId="0" fontId="1" numFmtId="0" xfId="0" applyAlignment="1" applyBorder="1" applyFont="1">
      <alignment vertical="bottom"/>
    </xf>
    <xf borderId="0" fillId="0" fontId="6" numFmtId="165" xfId="0" applyAlignment="1" applyFont="1" applyNumberFormat="1">
      <alignment vertical="bottom"/>
    </xf>
    <xf borderId="0" fillId="7" fontId="1" numFmtId="4" xfId="0" applyAlignment="1" applyFont="1" applyNumberFormat="1">
      <alignment horizontal="center" vertical="bottom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57"/>
    <col customWidth="1" min="3" max="3" width="100.86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 t="s">
        <v>5</v>
      </c>
    </row>
    <row r="3">
      <c r="A3" s="1"/>
      <c r="B3" s="1" t="s">
        <v>6</v>
      </c>
      <c r="C3" s="3" t="s">
        <v>7</v>
      </c>
    </row>
    <row r="4">
      <c r="A4" s="1"/>
      <c r="B4" s="1" t="s">
        <v>8</v>
      </c>
      <c r="C4" s="3" t="s">
        <v>9</v>
      </c>
    </row>
    <row r="5">
      <c r="A5" s="1" t="s">
        <v>10</v>
      </c>
      <c r="B5" s="1" t="s">
        <v>11</v>
      </c>
      <c r="C5" s="3" t="s">
        <v>12</v>
      </c>
    </row>
    <row r="6">
      <c r="A6" s="1"/>
      <c r="B6" s="1" t="s">
        <v>13</v>
      </c>
      <c r="C6" s="2" t="s">
        <v>14</v>
      </c>
    </row>
    <row r="7">
      <c r="A7" s="1"/>
      <c r="B7" s="1" t="s">
        <v>15</v>
      </c>
      <c r="C7" s="3" t="s">
        <v>16</v>
      </c>
    </row>
    <row r="8">
      <c r="A8" s="1"/>
      <c r="B8" s="1" t="s">
        <v>17</v>
      </c>
      <c r="C8" s="3" t="s">
        <v>18</v>
      </c>
    </row>
    <row r="9">
      <c r="A9" s="1" t="s">
        <v>19</v>
      </c>
      <c r="B9" s="1" t="s">
        <v>20</v>
      </c>
      <c r="C9" s="3" t="s">
        <v>21</v>
      </c>
    </row>
    <row r="10">
      <c r="A10" s="1"/>
      <c r="B10" s="1" t="s">
        <v>22</v>
      </c>
      <c r="C10" s="1"/>
    </row>
    <row r="11">
      <c r="A11" s="1"/>
      <c r="B11" s="1" t="s">
        <v>23</v>
      </c>
      <c r="C11" s="1"/>
    </row>
    <row r="12">
      <c r="A12" s="1"/>
      <c r="B12" s="1" t="s">
        <v>24</v>
      </c>
      <c r="C12" s="1"/>
    </row>
    <row r="13">
      <c r="A13" s="1"/>
      <c r="B13" s="1" t="s">
        <v>25</v>
      </c>
      <c r="C13" s="1"/>
    </row>
    <row r="14">
      <c r="A14" s="1"/>
      <c r="B14" s="1" t="s">
        <v>26</v>
      </c>
      <c r="C14" s="1"/>
    </row>
    <row r="15">
      <c r="A15" s="1"/>
      <c r="B15" s="1" t="s">
        <v>27</v>
      </c>
      <c r="C15" s="1"/>
    </row>
    <row r="16">
      <c r="A16" s="1"/>
      <c r="B16" s="1" t="s">
        <v>28</v>
      </c>
      <c r="C16" s="1"/>
    </row>
    <row r="17">
      <c r="A17" s="1"/>
      <c r="B17" s="1" t="s">
        <v>29</v>
      </c>
      <c r="C17" s="1"/>
    </row>
    <row r="18">
      <c r="A18" s="1"/>
      <c r="B18" s="1" t="s">
        <v>30</v>
      </c>
      <c r="C1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BC34A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1.14"/>
    <col customWidth="1" min="2" max="2" width="33.86"/>
    <col customWidth="1" min="3" max="3" width="9.86"/>
    <col customWidth="1" min="4" max="4" width="12.14"/>
    <col customWidth="1" min="5" max="5" width="10.43"/>
    <col customWidth="1" min="6" max="6" width="12.14"/>
    <col customWidth="1" min="7" max="7" width="57.0"/>
  </cols>
  <sheetData>
    <row r="1" ht="15.75" customHeight="1">
      <c r="A1" s="4"/>
      <c r="B1" s="5"/>
      <c r="C1" s="5"/>
      <c r="D1" s="8"/>
      <c r="E1" s="8"/>
      <c r="F1" s="10"/>
      <c r="G1" s="12"/>
      <c r="H1" s="15"/>
    </row>
    <row r="2" ht="15.75" customHeight="1">
      <c r="A2" s="18" t="s">
        <v>22</v>
      </c>
      <c r="B2" s="20"/>
      <c r="C2" s="22"/>
      <c r="D2" s="22"/>
      <c r="E2" s="22"/>
      <c r="F2" s="24"/>
      <c r="H2" s="1"/>
    </row>
    <row r="3" ht="15.75" customHeight="1">
      <c r="A3" s="18" t="s">
        <v>34</v>
      </c>
      <c r="B3" s="26" t="s">
        <v>35</v>
      </c>
      <c r="C3" s="28"/>
      <c r="D3" s="29"/>
      <c r="E3" s="29"/>
      <c r="F3" s="29"/>
      <c r="G3" s="28"/>
      <c r="H3" s="33"/>
    </row>
    <row r="4" ht="15.75" customHeight="1">
      <c r="A4" s="35" t="s">
        <v>41</v>
      </c>
      <c r="B4" s="36" t="s">
        <v>42</v>
      </c>
      <c r="C4" s="38" t="s">
        <v>43</v>
      </c>
      <c r="D4" s="40" t="s">
        <v>45</v>
      </c>
      <c r="E4" s="45" t="s">
        <v>47</v>
      </c>
      <c r="F4" s="45" t="s">
        <v>56</v>
      </c>
      <c r="G4" s="47" t="s">
        <v>57</v>
      </c>
      <c r="H4" s="52" t="s">
        <v>59</v>
      </c>
    </row>
    <row r="5" ht="15.75" customHeight="1">
      <c r="A5" s="53" t="s">
        <v>75</v>
      </c>
      <c r="B5" s="55" t="s">
        <v>76</v>
      </c>
      <c r="C5" s="57">
        <v>0.99</v>
      </c>
      <c r="D5" s="63">
        <f>(((((75000+(75000*0.3))/12)/4)/24)*1500)*0.5</f>
        <v>63476.5625</v>
      </c>
      <c r="E5" s="68">
        <f>(((((75000+(100000*0.3))/12)/4)/24)*2000)*1</f>
        <v>182291.6667</v>
      </c>
      <c r="F5" s="68">
        <f>(((((75000+(300000*0.3))/12)/4)/24)*3000)*4</f>
        <v>1718750</v>
      </c>
      <c r="G5" s="69" t="s">
        <v>92</v>
      </c>
      <c r="H5" s="70" t="b">
        <v>1</v>
      </c>
    </row>
    <row r="6" ht="15.75" customHeight="1">
      <c r="A6" s="53" t="s">
        <v>93</v>
      </c>
      <c r="B6" s="71" t="s">
        <v>94</v>
      </c>
      <c r="C6" s="72">
        <v>0.99</v>
      </c>
      <c r="D6" s="63">
        <v>30.0</v>
      </c>
      <c r="E6" s="68">
        <v>2000.0</v>
      </c>
      <c r="F6" s="68">
        <v>200000.0</v>
      </c>
      <c r="G6" s="73" t="s">
        <v>95</v>
      </c>
      <c r="H6" s="70" t="b">
        <v>1</v>
      </c>
    </row>
    <row r="7" ht="15.75" customHeight="1">
      <c r="D7" s="75"/>
      <c r="E7" s="75"/>
      <c r="F7" s="75"/>
    </row>
    <row r="8" ht="15.75" customHeight="1">
      <c r="D8" s="75"/>
      <c r="E8" s="75"/>
      <c r="F8" s="75"/>
    </row>
    <row r="9" ht="15.75" customHeight="1">
      <c r="D9" s="75"/>
      <c r="E9" s="75"/>
      <c r="F9" s="75"/>
    </row>
    <row r="10" ht="15.75" customHeight="1">
      <c r="D10" s="75"/>
      <c r="E10" s="75"/>
      <c r="F10" s="75"/>
    </row>
    <row r="11" ht="15.75" customHeight="1">
      <c r="D11" s="75"/>
      <c r="E11" s="75"/>
      <c r="F11" s="75"/>
    </row>
    <row r="12" ht="15.75" customHeight="1">
      <c r="D12" s="75"/>
      <c r="E12" s="75"/>
      <c r="F12" s="75"/>
    </row>
    <row r="13" ht="15.75" customHeight="1">
      <c r="D13" s="75"/>
      <c r="E13" s="75"/>
      <c r="F13" s="75"/>
    </row>
    <row r="14" ht="15.75" customHeight="1">
      <c r="D14" s="75"/>
      <c r="E14" s="75"/>
      <c r="F14" s="75"/>
    </row>
    <row r="15" ht="15.75" customHeight="1">
      <c r="D15" s="75"/>
      <c r="E15" s="75"/>
      <c r="F15" s="75"/>
    </row>
    <row r="16" ht="15.75" customHeight="1">
      <c r="D16" s="75"/>
      <c r="E16" s="75"/>
      <c r="F16" s="75"/>
    </row>
    <row r="17" ht="15.75" customHeight="1">
      <c r="D17" s="75"/>
      <c r="E17" s="75"/>
      <c r="F17" s="75"/>
    </row>
    <row r="18" ht="15.75" customHeight="1">
      <c r="D18" s="75"/>
      <c r="E18" s="75"/>
      <c r="F18" s="75"/>
    </row>
    <row r="19" ht="15.75" customHeight="1">
      <c r="D19" s="75"/>
      <c r="E19" s="75"/>
      <c r="F19" s="75"/>
    </row>
    <row r="20" ht="15.75" customHeight="1">
      <c r="D20" s="75"/>
      <c r="E20" s="75"/>
      <c r="F20" s="75"/>
    </row>
    <row r="21" ht="15.75" customHeight="1">
      <c r="D21" s="75"/>
      <c r="E21" s="75"/>
      <c r="F21" s="75"/>
    </row>
    <row r="22" ht="15.75" customHeight="1">
      <c r="D22" s="75"/>
      <c r="E22" s="75"/>
      <c r="F22" s="75"/>
    </row>
    <row r="23" ht="15.75" customHeight="1">
      <c r="D23" s="75"/>
      <c r="E23" s="75"/>
      <c r="F23" s="75"/>
    </row>
    <row r="24" ht="15.75" customHeight="1">
      <c r="D24" s="75"/>
      <c r="E24" s="75"/>
      <c r="F24" s="75"/>
    </row>
    <row r="25" ht="15.75" customHeight="1">
      <c r="D25" s="75"/>
      <c r="E25" s="75"/>
      <c r="F25" s="75"/>
    </row>
    <row r="26" ht="15.75" customHeight="1">
      <c r="D26" s="75"/>
      <c r="E26" s="75"/>
      <c r="F26" s="75"/>
    </row>
    <row r="27" ht="15.75" customHeight="1">
      <c r="D27" s="75"/>
      <c r="E27" s="75"/>
      <c r="F27" s="75"/>
    </row>
    <row r="28" ht="15.75" customHeight="1">
      <c r="D28" s="75"/>
      <c r="E28" s="75"/>
      <c r="F28" s="75"/>
    </row>
    <row r="29" ht="15.75" customHeight="1">
      <c r="D29" s="75"/>
      <c r="E29" s="75"/>
      <c r="F29" s="75"/>
    </row>
    <row r="30" ht="15.75" customHeight="1">
      <c r="D30" s="75"/>
      <c r="E30" s="75"/>
      <c r="F30" s="75"/>
    </row>
    <row r="31" ht="15.75" customHeight="1">
      <c r="D31" s="75"/>
      <c r="E31" s="75"/>
      <c r="F31" s="75"/>
    </row>
    <row r="32" ht="15.75" customHeight="1">
      <c r="D32" s="75"/>
      <c r="E32" s="75"/>
      <c r="F32" s="75"/>
    </row>
    <row r="33" ht="15.75" customHeight="1">
      <c r="D33" s="75"/>
      <c r="E33" s="75"/>
      <c r="F33" s="75"/>
    </row>
    <row r="34" ht="15.75" customHeight="1">
      <c r="D34" s="75"/>
      <c r="E34" s="75"/>
      <c r="F34" s="75"/>
    </row>
    <row r="35" ht="15.75" customHeight="1">
      <c r="D35" s="75"/>
      <c r="E35" s="75"/>
      <c r="F35" s="75"/>
    </row>
    <row r="36" ht="15.75" customHeight="1">
      <c r="D36" s="75"/>
      <c r="E36" s="75"/>
      <c r="F36" s="75"/>
    </row>
    <row r="37" ht="15.75" customHeight="1">
      <c r="D37" s="75"/>
      <c r="E37" s="75"/>
      <c r="F37" s="75"/>
    </row>
    <row r="38" ht="15.75" customHeight="1">
      <c r="D38" s="75"/>
      <c r="E38" s="75"/>
      <c r="F38" s="75"/>
    </row>
    <row r="39" ht="15.75" customHeight="1">
      <c r="D39" s="75"/>
      <c r="E39" s="75"/>
      <c r="F39" s="75"/>
    </row>
    <row r="40" ht="15.75" customHeight="1">
      <c r="D40" s="75"/>
      <c r="E40" s="75"/>
      <c r="F40" s="75"/>
    </row>
    <row r="41" ht="15.75" customHeight="1">
      <c r="D41" s="75"/>
      <c r="E41" s="75"/>
      <c r="F41" s="75"/>
    </row>
    <row r="42" ht="15.75" customHeight="1">
      <c r="D42" s="75"/>
      <c r="E42" s="75"/>
      <c r="F42" s="75"/>
    </row>
    <row r="43" ht="15.75" customHeight="1">
      <c r="D43" s="75"/>
      <c r="E43" s="75"/>
      <c r="F43" s="75"/>
    </row>
    <row r="44" ht="15.75" customHeight="1">
      <c r="D44" s="75"/>
      <c r="E44" s="75"/>
      <c r="F44" s="75"/>
    </row>
    <row r="45" ht="15.75" customHeight="1">
      <c r="D45" s="75"/>
      <c r="E45" s="75"/>
      <c r="F45" s="75"/>
    </row>
    <row r="46" ht="15.75" customHeight="1">
      <c r="D46" s="75"/>
      <c r="E46" s="75"/>
      <c r="F46" s="75"/>
    </row>
    <row r="47" ht="15.75" customHeight="1">
      <c r="D47" s="75"/>
      <c r="E47" s="75"/>
      <c r="F47" s="75"/>
    </row>
    <row r="48" ht="15.75" customHeight="1">
      <c r="D48" s="75"/>
      <c r="E48" s="75"/>
      <c r="F48" s="75"/>
    </row>
    <row r="49" ht="15.75" customHeight="1">
      <c r="D49" s="75"/>
      <c r="E49" s="75"/>
      <c r="F49" s="75"/>
    </row>
    <row r="50" ht="15.75" customHeight="1">
      <c r="D50" s="75"/>
      <c r="E50" s="75"/>
      <c r="F50" s="75"/>
    </row>
    <row r="51" ht="15.75" customHeight="1">
      <c r="D51" s="75"/>
      <c r="E51" s="75"/>
      <c r="F51" s="75"/>
    </row>
    <row r="52" ht="15.75" customHeight="1">
      <c r="D52" s="75"/>
      <c r="E52" s="75"/>
      <c r="F52" s="75"/>
    </row>
    <row r="53" ht="15.75" customHeight="1">
      <c r="D53" s="75"/>
      <c r="E53" s="75"/>
      <c r="F53" s="75"/>
    </row>
    <row r="54" ht="15.75" customHeight="1">
      <c r="D54" s="75"/>
      <c r="E54" s="75"/>
      <c r="F54" s="75"/>
    </row>
    <row r="55" ht="15.75" customHeight="1">
      <c r="D55" s="75"/>
      <c r="E55" s="75"/>
      <c r="F55" s="75"/>
    </row>
    <row r="56" ht="15.75" customHeight="1">
      <c r="D56" s="75"/>
      <c r="E56" s="75"/>
      <c r="F56" s="75"/>
    </row>
    <row r="57" ht="15.75" customHeight="1">
      <c r="D57" s="75"/>
      <c r="E57" s="75"/>
      <c r="F57" s="75"/>
    </row>
    <row r="58" ht="15.75" customHeight="1">
      <c r="D58" s="75"/>
      <c r="E58" s="75"/>
      <c r="F58" s="75"/>
    </row>
    <row r="59" ht="15.75" customHeight="1">
      <c r="D59" s="75"/>
      <c r="E59" s="75"/>
      <c r="F59" s="75"/>
    </row>
    <row r="60" ht="15.75" customHeight="1">
      <c r="D60" s="75"/>
      <c r="E60" s="75"/>
      <c r="F60" s="75"/>
    </row>
    <row r="61" ht="15.75" customHeight="1">
      <c r="D61" s="75"/>
      <c r="E61" s="75"/>
      <c r="F61" s="75"/>
    </row>
    <row r="62" ht="15.75" customHeight="1">
      <c r="D62" s="75"/>
      <c r="E62" s="75"/>
      <c r="F62" s="75"/>
    </row>
    <row r="63" ht="15.75" customHeight="1">
      <c r="D63" s="75"/>
      <c r="E63" s="75"/>
      <c r="F63" s="75"/>
    </row>
    <row r="64" ht="15.75" customHeight="1">
      <c r="D64" s="75"/>
      <c r="E64" s="75"/>
      <c r="F64" s="75"/>
    </row>
    <row r="65" ht="15.75" customHeight="1">
      <c r="D65" s="75"/>
      <c r="E65" s="75"/>
      <c r="F65" s="75"/>
    </row>
    <row r="66" ht="15.75" customHeight="1">
      <c r="D66" s="75"/>
      <c r="E66" s="75"/>
      <c r="F66" s="75"/>
    </row>
    <row r="67" ht="15.75" customHeight="1">
      <c r="D67" s="75"/>
      <c r="E67" s="75"/>
      <c r="F67" s="75"/>
    </row>
    <row r="68" ht="15.75" customHeight="1">
      <c r="D68" s="75"/>
      <c r="E68" s="75"/>
      <c r="F68" s="75"/>
    </row>
    <row r="69" ht="15.75" customHeight="1">
      <c r="D69" s="75"/>
      <c r="E69" s="75"/>
      <c r="F69" s="75"/>
    </row>
    <row r="70" ht="15.75" customHeight="1">
      <c r="D70" s="75"/>
      <c r="E70" s="75"/>
      <c r="F70" s="75"/>
    </row>
    <row r="71" ht="15.75" customHeight="1">
      <c r="D71" s="75"/>
      <c r="E71" s="75"/>
      <c r="F71" s="75"/>
    </row>
    <row r="72" ht="15.75" customHeight="1">
      <c r="D72" s="75"/>
      <c r="E72" s="75"/>
      <c r="F72" s="75"/>
    </row>
    <row r="73" ht="15.75" customHeight="1">
      <c r="D73" s="75"/>
      <c r="E73" s="75"/>
      <c r="F73" s="75"/>
    </row>
    <row r="74" ht="15.75" customHeight="1">
      <c r="D74" s="75"/>
      <c r="E74" s="75"/>
      <c r="F74" s="75"/>
    </row>
    <row r="75" ht="15.75" customHeight="1">
      <c r="D75" s="75"/>
      <c r="E75" s="75"/>
      <c r="F75" s="75"/>
    </row>
    <row r="76" ht="15.75" customHeight="1">
      <c r="D76" s="75"/>
      <c r="E76" s="75"/>
      <c r="F76" s="75"/>
    </row>
    <row r="77" ht="15.75" customHeight="1">
      <c r="D77" s="75"/>
      <c r="E77" s="75"/>
      <c r="F77" s="75"/>
    </row>
    <row r="78" ht="15.75" customHeight="1">
      <c r="D78" s="75"/>
      <c r="E78" s="75"/>
      <c r="F78" s="75"/>
    </row>
    <row r="79" ht="15.75" customHeight="1">
      <c r="D79" s="75"/>
      <c r="E79" s="75"/>
      <c r="F79" s="75"/>
    </row>
    <row r="80" ht="15.75" customHeight="1">
      <c r="D80" s="75"/>
      <c r="E80" s="75"/>
      <c r="F80" s="75"/>
    </row>
    <row r="81" ht="15.75" customHeight="1">
      <c r="D81" s="75"/>
      <c r="E81" s="75"/>
      <c r="F81" s="75"/>
    </row>
    <row r="82" ht="15.75" customHeight="1">
      <c r="D82" s="75"/>
      <c r="E82" s="75"/>
      <c r="F82" s="75"/>
    </row>
    <row r="83" ht="15.75" customHeight="1">
      <c r="D83" s="75"/>
      <c r="E83" s="75"/>
      <c r="F83" s="75"/>
    </row>
    <row r="84" ht="15.75" customHeight="1">
      <c r="D84" s="75"/>
      <c r="E84" s="75"/>
      <c r="F84" s="75"/>
    </row>
    <row r="85" ht="15.75" customHeight="1">
      <c r="D85" s="75"/>
      <c r="E85" s="75"/>
      <c r="F85" s="75"/>
    </row>
    <row r="86" ht="15.75" customHeight="1">
      <c r="D86" s="75"/>
      <c r="E86" s="75"/>
      <c r="F86" s="75"/>
    </row>
    <row r="87" ht="15.75" customHeight="1">
      <c r="D87" s="75"/>
      <c r="E87" s="75"/>
      <c r="F87" s="75"/>
    </row>
    <row r="88" ht="15.75" customHeight="1">
      <c r="D88" s="75"/>
      <c r="E88" s="75"/>
      <c r="F88" s="75"/>
    </row>
    <row r="89" ht="15.75" customHeight="1">
      <c r="D89" s="75"/>
      <c r="E89" s="75"/>
      <c r="F89" s="75"/>
    </row>
    <row r="90" ht="15.75" customHeight="1">
      <c r="D90" s="75"/>
      <c r="E90" s="75"/>
      <c r="F90" s="75"/>
    </row>
    <row r="91" ht="15.75" customHeight="1">
      <c r="D91" s="75"/>
      <c r="E91" s="75"/>
      <c r="F91" s="75"/>
    </row>
    <row r="92" ht="15.75" customHeight="1">
      <c r="D92" s="75"/>
      <c r="E92" s="75"/>
      <c r="F92" s="75"/>
    </row>
    <row r="93" ht="15.75" customHeight="1">
      <c r="D93" s="75"/>
      <c r="E93" s="75"/>
      <c r="F93" s="75"/>
    </row>
    <row r="94" ht="15.75" customHeight="1">
      <c r="D94" s="75"/>
      <c r="E94" s="75"/>
      <c r="F94" s="75"/>
    </row>
    <row r="95" ht="15.75" customHeight="1">
      <c r="D95" s="75"/>
      <c r="E95" s="75"/>
      <c r="F95" s="75"/>
    </row>
    <row r="96" ht="15.75" customHeight="1">
      <c r="D96" s="75"/>
      <c r="E96" s="75"/>
      <c r="F96" s="75"/>
    </row>
    <row r="97" ht="15.75" customHeight="1">
      <c r="D97" s="75"/>
      <c r="E97" s="75"/>
      <c r="F97" s="75"/>
    </row>
    <row r="98" ht="15.75" customHeight="1">
      <c r="D98" s="75"/>
      <c r="E98" s="75"/>
      <c r="F98" s="75"/>
    </row>
    <row r="99" ht="15.75" customHeight="1">
      <c r="D99" s="75"/>
      <c r="E99" s="75"/>
      <c r="F99" s="75"/>
    </row>
    <row r="100" ht="15.75" customHeight="1">
      <c r="D100" s="75"/>
      <c r="E100" s="75"/>
      <c r="F100" s="75"/>
    </row>
    <row r="101" ht="15.75" customHeight="1">
      <c r="D101" s="75"/>
      <c r="E101" s="75"/>
      <c r="F101" s="75"/>
    </row>
    <row r="102" ht="15.75" customHeight="1">
      <c r="D102" s="75"/>
      <c r="E102" s="75"/>
      <c r="F102" s="75"/>
    </row>
    <row r="103" ht="15.75" customHeight="1">
      <c r="D103" s="75"/>
      <c r="E103" s="75"/>
      <c r="F103" s="75"/>
    </row>
    <row r="104" ht="15.75" customHeight="1">
      <c r="D104" s="75"/>
      <c r="E104" s="75"/>
      <c r="F104" s="75"/>
    </row>
    <row r="105" ht="15.75" customHeight="1">
      <c r="D105" s="75"/>
      <c r="E105" s="75"/>
      <c r="F105" s="75"/>
    </row>
    <row r="106" ht="15.75" customHeight="1">
      <c r="D106" s="75"/>
      <c r="E106" s="75"/>
      <c r="F106" s="75"/>
    </row>
    <row r="107" ht="15.75" customHeight="1">
      <c r="D107" s="75"/>
      <c r="E107" s="75"/>
      <c r="F107" s="75"/>
    </row>
    <row r="108" ht="15.75" customHeight="1">
      <c r="D108" s="75"/>
      <c r="E108" s="75"/>
      <c r="F108" s="75"/>
    </row>
    <row r="109" ht="15.75" customHeight="1">
      <c r="D109" s="75"/>
      <c r="E109" s="75"/>
      <c r="F109" s="75"/>
    </row>
    <row r="110" ht="15.75" customHeight="1">
      <c r="D110" s="75"/>
      <c r="E110" s="75"/>
      <c r="F110" s="75"/>
    </row>
    <row r="111" ht="15.75" customHeight="1">
      <c r="D111" s="75"/>
      <c r="E111" s="75"/>
      <c r="F111" s="75"/>
    </row>
    <row r="112" ht="15.75" customHeight="1">
      <c r="D112" s="75"/>
      <c r="E112" s="75"/>
      <c r="F112" s="75"/>
    </row>
    <row r="113" ht="15.75" customHeight="1">
      <c r="D113" s="75"/>
      <c r="E113" s="75"/>
      <c r="F113" s="75"/>
    </row>
    <row r="114" ht="15.75" customHeight="1">
      <c r="D114" s="75"/>
      <c r="E114" s="75"/>
      <c r="F114" s="75"/>
    </row>
    <row r="115" ht="15.75" customHeight="1">
      <c r="D115" s="75"/>
      <c r="E115" s="75"/>
      <c r="F115" s="75"/>
    </row>
    <row r="116" ht="15.75" customHeight="1">
      <c r="D116" s="75"/>
      <c r="E116" s="75"/>
      <c r="F116" s="75"/>
    </row>
    <row r="117" ht="15.75" customHeight="1">
      <c r="D117" s="75"/>
      <c r="E117" s="75"/>
      <c r="F117" s="75"/>
    </row>
    <row r="118" ht="15.75" customHeight="1">
      <c r="D118" s="75"/>
      <c r="E118" s="75"/>
      <c r="F118" s="75"/>
    </row>
    <row r="119" ht="15.75" customHeight="1">
      <c r="D119" s="75"/>
      <c r="E119" s="75"/>
      <c r="F119" s="75"/>
    </row>
    <row r="120" ht="15.75" customHeight="1">
      <c r="D120" s="75"/>
      <c r="E120" s="75"/>
      <c r="F120" s="75"/>
    </row>
    <row r="121" ht="15.75" customHeight="1">
      <c r="D121" s="75"/>
      <c r="E121" s="75"/>
      <c r="F121" s="75"/>
    </row>
    <row r="122" ht="15.75" customHeight="1">
      <c r="D122" s="75"/>
      <c r="E122" s="75"/>
      <c r="F122" s="75"/>
    </row>
    <row r="123" ht="15.75" customHeight="1">
      <c r="D123" s="75"/>
      <c r="E123" s="75"/>
      <c r="F123" s="75"/>
    </row>
    <row r="124" ht="15.75" customHeight="1">
      <c r="D124" s="75"/>
      <c r="E124" s="75"/>
      <c r="F124" s="75"/>
    </row>
    <row r="125" ht="15.75" customHeight="1">
      <c r="D125" s="75"/>
      <c r="E125" s="75"/>
      <c r="F125" s="75"/>
    </row>
    <row r="126" ht="15.75" customHeight="1">
      <c r="D126" s="75"/>
      <c r="E126" s="75"/>
      <c r="F126" s="75"/>
    </row>
    <row r="127" ht="15.75" customHeight="1">
      <c r="D127" s="75"/>
      <c r="E127" s="75"/>
      <c r="F127" s="75"/>
    </row>
    <row r="128" ht="15.75" customHeight="1">
      <c r="D128" s="75"/>
      <c r="E128" s="75"/>
      <c r="F128" s="75"/>
    </row>
    <row r="129" ht="15.75" customHeight="1">
      <c r="D129" s="75"/>
      <c r="E129" s="75"/>
      <c r="F129" s="75"/>
    </row>
    <row r="130" ht="15.75" customHeight="1">
      <c r="D130" s="75"/>
      <c r="E130" s="75"/>
      <c r="F130" s="75"/>
    </row>
    <row r="131" ht="15.75" customHeight="1">
      <c r="D131" s="75"/>
      <c r="E131" s="75"/>
      <c r="F131" s="75"/>
    </row>
    <row r="132" ht="15.75" customHeight="1">
      <c r="D132" s="75"/>
      <c r="E132" s="75"/>
      <c r="F132" s="75"/>
    </row>
    <row r="133" ht="15.75" customHeight="1">
      <c r="D133" s="75"/>
      <c r="E133" s="75"/>
      <c r="F133" s="75"/>
    </row>
    <row r="134" ht="15.75" customHeight="1">
      <c r="D134" s="75"/>
      <c r="E134" s="75"/>
      <c r="F134" s="75"/>
    </row>
    <row r="135" ht="15.75" customHeight="1">
      <c r="D135" s="75"/>
      <c r="E135" s="75"/>
      <c r="F135" s="75"/>
    </row>
    <row r="136" ht="15.75" customHeight="1">
      <c r="D136" s="75"/>
      <c r="E136" s="75"/>
      <c r="F136" s="75"/>
    </row>
    <row r="137" ht="15.75" customHeight="1">
      <c r="D137" s="75"/>
      <c r="E137" s="75"/>
      <c r="F137" s="75"/>
    </row>
    <row r="138" ht="15.75" customHeight="1">
      <c r="D138" s="75"/>
      <c r="E138" s="75"/>
      <c r="F138" s="75"/>
    </row>
    <row r="139" ht="15.75" customHeight="1">
      <c r="D139" s="75"/>
      <c r="E139" s="75"/>
      <c r="F139" s="75"/>
    </row>
    <row r="140" ht="15.75" customHeight="1">
      <c r="D140" s="75"/>
      <c r="E140" s="75"/>
      <c r="F140" s="75"/>
    </row>
    <row r="141" ht="15.75" customHeight="1">
      <c r="D141" s="75"/>
      <c r="E141" s="75"/>
      <c r="F141" s="75"/>
    </row>
    <row r="142" ht="15.75" customHeight="1">
      <c r="D142" s="75"/>
      <c r="E142" s="75"/>
      <c r="F142" s="75"/>
    </row>
    <row r="143" ht="15.75" customHeight="1">
      <c r="D143" s="75"/>
      <c r="E143" s="75"/>
      <c r="F143" s="75"/>
    </row>
    <row r="144" ht="15.75" customHeight="1">
      <c r="D144" s="75"/>
      <c r="E144" s="75"/>
      <c r="F144" s="75"/>
    </row>
    <row r="145" ht="15.75" customHeight="1">
      <c r="D145" s="75"/>
      <c r="E145" s="75"/>
      <c r="F145" s="75"/>
    </row>
    <row r="146" ht="15.75" customHeight="1">
      <c r="D146" s="75"/>
      <c r="E146" s="75"/>
      <c r="F146" s="75"/>
    </row>
    <row r="147" ht="15.75" customHeight="1">
      <c r="D147" s="75"/>
      <c r="E147" s="75"/>
      <c r="F147" s="75"/>
    </row>
    <row r="148" ht="15.75" customHeight="1">
      <c r="D148" s="75"/>
      <c r="E148" s="75"/>
      <c r="F148" s="75"/>
    </row>
    <row r="149" ht="15.75" customHeight="1">
      <c r="D149" s="75"/>
      <c r="E149" s="75"/>
      <c r="F149" s="75"/>
    </row>
    <row r="150" ht="15.75" customHeight="1">
      <c r="D150" s="75"/>
      <c r="E150" s="75"/>
      <c r="F150" s="75"/>
    </row>
    <row r="151" ht="15.75" customHeight="1">
      <c r="D151" s="75"/>
      <c r="E151" s="75"/>
      <c r="F151" s="75"/>
    </row>
    <row r="152" ht="15.75" customHeight="1">
      <c r="D152" s="75"/>
      <c r="E152" s="75"/>
      <c r="F152" s="75"/>
    </row>
    <row r="153" ht="15.75" customHeight="1">
      <c r="D153" s="75"/>
      <c r="E153" s="75"/>
      <c r="F153" s="75"/>
    </row>
    <row r="154" ht="15.75" customHeight="1">
      <c r="D154" s="75"/>
      <c r="E154" s="75"/>
      <c r="F154" s="75"/>
    </row>
    <row r="155" ht="15.75" customHeight="1">
      <c r="D155" s="75"/>
      <c r="E155" s="75"/>
      <c r="F155" s="75"/>
    </row>
    <row r="156" ht="15.75" customHeight="1">
      <c r="D156" s="75"/>
      <c r="E156" s="75"/>
      <c r="F156" s="75"/>
    </row>
    <row r="157" ht="15.75" customHeight="1">
      <c r="D157" s="75"/>
      <c r="E157" s="75"/>
      <c r="F157" s="75"/>
    </row>
    <row r="158" ht="15.75" customHeight="1">
      <c r="D158" s="75"/>
      <c r="E158" s="75"/>
      <c r="F158" s="75"/>
    </row>
    <row r="159" ht="15.75" customHeight="1">
      <c r="D159" s="75"/>
      <c r="E159" s="75"/>
      <c r="F159" s="75"/>
    </row>
    <row r="160" ht="15.75" customHeight="1">
      <c r="D160" s="75"/>
      <c r="E160" s="75"/>
      <c r="F160" s="75"/>
    </row>
    <row r="161" ht="15.75" customHeight="1">
      <c r="D161" s="75"/>
      <c r="E161" s="75"/>
      <c r="F161" s="75"/>
    </row>
    <row r="162" ht="15.75" customHeight="1">
      <c r="D162" s="75"/>
      <c r="E162" s="75"/>
      <c r="F162" s="75"/>
    </row>
    <row r="163" ht="15.75" customHeight="1">
      <c r="D163" s="75"/>
      <c r="E163" s="75"/>
      <c r="F163" s="75"/>
    </row>
    <row r="164" ht="15.75" customHeight="1">
      <c r="D164" s="75"/>
      <c r="E164" s="75"/>
      <c r="F164" s="75"/>
    </row>
    <row r="165" ht="15.75" customHeight="1">
      <c r="D165" s="75"/>
      <c r="E165" s="75"/>
      <c r="F165" s="75"/>
    </row>
    <row r="166" ht="15.75" customHeight="1">
      <c r="D166" s="75"/>
      <c r="E166" s="75"/>
      <c r="F166" s="75"/>
    </row>
    <row r="167" ht="15.75" customHeight="1">
      <c r="D167" s="75"/>
      <c r="E167" s="75"/>
      <c r="F167" s="75"/>
    </row>
    <row r="168" ht="15.75" customHeight="1">
      <c r="D168" s="75"/>
      <c r="E168" s="75"/>
      <c r="F168" s="75"/>
    </row>
    <row r="169" ht="15.75" customHeight="1">
      <c r="D169" s="75"/>
      <c r="E169" s="75"/>
      <c r="F169" s="75"/>
    </row>
    <row r="170" ht="15.75" customHeight="1">
      <c r="D170" s="75"/>
      <c r="E170" s="75"/>
      <c r="F170" s="75"/>
    </row>
    <row r="171" ht="15.75" customHeight="1">
      <c r="D171" s="75"/>
      <c r="E171" s="75"/>
      <c r="F171" s="75"/>
    </row>
    <row r="172" ht="15.75" customHeight="1">
      <c r="D172" s="75"/>
      <c r="E172" s="75"/>
      <c r="F172" s="75"/>
    </row>
    <row r="173" ht="15.75" customHeight="1">
      <c r="D173" s="75"/>
      <c r="E173" s="75"/>
      <c r="F173" s="75"/>
    </row>
    <row r="174" ht="15.75" customHeight="1">
      <c r="D174" s="75"/>
      <c r="E174" s="75"/>
      <c r="F174" s="75"/>
    </row>
    <row r="175" ht="15.75" customHeight="1">
      <c r="D175" s="75"/>
      <c r="E175" s="75"/>
      <c r="F175" s="75"/>
    </row>
    <row r="176" ht="15.75" customHeight="1">
      <c r="D176" s="75"/>
      <c r="E176" s="75"/>
      <c r="F176" s="75"/>
    </row>
    <row r="177" ht="15.75" customHeight="1">
      <c r="D177" s="75"/>
      <c r="E177" s="75"/>
      <c r="F177" s="75"/>
    </row>
    <row r="178" ht="15.75" customHeight="1">
      <c r="D178" s="75"/>
      <c r="E178" s="75"/>
      <c r="F178" s="75"/>
    </row>
    <row r="179" ht="15.75" customHeight="1">
      <c r="D179" s="75"/>
      <c r="E179" s="75"/>
      <c r="F179" s="75"/>
    </row>
    <row r="180" ht="15.75" customHeight="1">
      <c r="D180" s="75"/>
      <c r="E180" s="75"/>
      <c r="F180" s="75"/>
    </row>
    <row r="181" ht="15.75" customHeight="1">
      <c r="D181" s="75"/>
      <c r="E181" s="75"/>
      <c r="F181" s="75"/>
    </row>
    <row r="182" ht="15.75" customHeight="1">
      <c r="D182" s="75"/>
      <c r="E182" s="75"/>
      <c r="F182" s="75"/>
    </row>
    <row r="183" ht="15.75" customHeight="1">
      <c r="D183" s="75"/>
      <c r="E183" s="75"/>
      <c r="F183" s="75"/>
    </row>
    <row r="184" ht="15.75" customHeight="1">
      <c r="D184" s="75"/>
      <c r="E184" s="75"/>
      <c r="F184" s="75"/>
    </row>
    <row r="185" ht="15.75" customHeight="1">
      <c r="D185" s="75"/>
      <c r="E185" s="75"/>
      <c r="F185" s="75"/>
    </row>
    <row r="186" ht="15.75" customHeight="1">
      <c r="D186" s="75"/>
      <c r="E186" s="75"/>
      <c r="F186" s="75"/>
    </row>
    <row r="187" ht="15.75" customHeight="1">
      <c r="D187" s="75"/>
      <c r="E187" s="75"/>
      <c r="F187" s="75"/>
    </row>
    <row r="188" ht="15.75" customHeight="1">
      <c r="D188" s="75"/>
      <c r="E188" s="75"/>
      <c r="F188" s="75"/>
    </row>
    <row r="189" ht="15.75" customHeight="1">
      <c r="D189" s="75"/>
      <c r="E189" s="75"/>
      <c r="F189" s="75"/>
    </row>
    <row r="190" ht="15.75" customHeight="1">
      <c r="D190" s="75"/>
      <c r="E190" s="75"/>
      <c r="F190" s="75"/>
    </row>
    <row r="191" ht="15.75" customHeight="1">
      <c r="D191" s="75"/>
      <c r="E191" s="75"/>
      <c r="F191" s="75"/>
    </row>
    <row r="192" ht="15.75" customHeight="1">
      <c r="D192" s="75"/>
      <c r="E192" s="75"/>
      <c r="F192" s="75"/>
    </row>
    <row r="193" ht="15.75" customHeight="1">
      <c r="D193" s="75"/>
      <c r="E193" s="75"/>
      <c r="F193" s="75"/>
    </row>
    <row r="194" ht="15.75" customHeight="1">
      <c r="D194" s="75"/>
      <c r="E194" s="75"/>
      <c r="F194" s="75"/>
    </row>
    <row r="195" ht="15.75" customHeight="1">
      <c r="D195" s="75"/>
      <c r="E195" s="75"/>
      <c r="F195" s="75"/>
    </row>
    <row r="196" ht="15.75" customHeight="1">
      <c r="D196" s="75"/>
      <c r="E196" s="75"/>
      <c r="F196" s="75"/>
    </row>
    <row r="197" ht="15.75" customHeight="1">
      <c r="D197" s="75"/>
      <c r="E197" s="75"/>
      <c r="F197" s="75"/>
    </row>
    <row r="198" ht="15.75" customHeight="1">
      <c r="D198" s="75"/>
      <c r="E198" s="75"/>
      <c r="F198" s="75"/>
    </row>
    <row r="199" ht="15.75" customHeight="1">
      <c r="D199" s="75"/>
      <c r="E199" s="75"/>
      <c r="F199" s="75"/>
    </row>
    <row r="200" ht="15.75" customHeight="1">
      <c r="D200" s="75"/>
      <c r="E200" s="75"/>
      <c r="F200" s="75"/>
    </row>
    <row r="201" ht="15.75" customHeight="1">
      <c r="D201" s="75"/>
      <c r="E201" s="75"/>
      <c r="F201" s="75"/>
    </row>
    <row r="202" ht="15.75" customHeight="1">
      <c r="D202" s="75"/>
      <c r="E202" s="75"/>
      <c r="F202" s="75"/>
    </row>
    <row r="203" ht="15.75" customHeight="1">
      <c r="D203" s="75"/>
      <c r="E203" s="75"/>
      <c r="F203" s="75"/>
    </row>
    <row r="204" ht="15.75" customHeight="1">
      <c r="D204" s="75"/>
      <c r="E204" s="75"/>
      <c r="F204" s="75"/>
    </row>
    <row r="205" ht="15.75" customHeight="1">
      <c r="D205" s="75"/>
      <c r="E205" s="75"/>
      <c r="F205" s="75"/>
    </row>
    <row r="206" ht="15.75" customHeight="1">
      <c r="D206" s="75"/>
      <c r="E206" s="75"/>
      <c r="F206" s="75"/>
    </row>
    <row r="207" ht="15.75" customHeight="1">
      <c r="D207" s="75"/>
      <c r="E207" s="75"/>
      <c r="F207" s="75"/>
    </row>
    <row r="208" ht="15.75" customHeight="1">
      <c r="D208" s="75"/>
      <c r="E208" s="75"/>
      <c r="F208" s="75"/>
    </row>
    <row r="209" ht="15.75" customHeight="1">
      <c r="D209" s="75"/>
      <c r="E209" s="75"/>
      <c r="F209" s="75"/>
    </row>
    <row r="210" ht="15.75" customHeight="1">
      <c r="D210" s="75"/>
      <c r="E210" s="75"/>
      <c r="F210" s="75"/>
    </row>
    <row r="211" ht="15.75" customHeight="1">
      <c r="D211" s="75"/>
      <c r="E211" s="75"/>
      <c r="F211" s="75"/>
    </row>
    <row r="212" ht="15.75" customHeight="1">
      <c r="D212" s="75"/>
      <c r="E212" s="75"/>
      <c r="F212" s="75"/>
    </row>
    <row r="213" ht="15.75" customHeight="1">
      <c r="D213" s="75"/>
      <c r="E213" s="75"/>
      <c r="F213" s="75"/>
    </row>
    <row r="214" ht="15.75" customHeight="1">
      <c r="D214" s="75"/>
      <c r="E214" s="75"/>
      <c r="F214" s="75"/>
    </row>
    <row r="215" ht="15.75" customHeight="1">
      <c r="D215" s="75"/>
      <c r="E215" s="75"/>
      <c r="F215" s="75"/>
    </row>
    <row r="216" ht="15.75" customHeight="1">
      <c r="D216" s="75"/>
      <c r="E216" s="75"/>
      <c r="F216" s="75"/>
    </row>
    <row r="217" ht="15.75" customHeight="1">
      <c r="D217" s="75"/>
      <c r="E217" s="75"/>
      <c r="F217" s="75"/>
    </row>
    <row r="218" ht="15.75" customHeight="1">
      <c r="D218" s="75"/>
      <c r="E218" s="75"/>
      <c r="F218" s="75"/>
    </row>
    <row r="219" ht="15.75" customHeight="1">
      <c r="D219" s="75"/>
      <c r="E219" s="75"/>
      <c r="F219" s="75"/>
    </row>
    <row r="220" ht="15.75" customHeight="1">
      <c r="D220" s="75"/>
      <c r="E220" s="75"/>
      <c r="F220" s="75"/>
    </row>
    <row r="221" ht="15.75" customHeight="1">
      <c r="D221" s="75"/>
      <c r="E221" s="75"/>
      <c r="F221" s="75"/>
    </row>
    <row r="222" ht="15.75" customHeight="1">
      <c r="D222" s="75"/>
      <c r="E222" s="75"/>
      <c r="F222" s="75"/>
    </row>
    <row r="223" ht="15.75" customHeight="1">
      <c r="D223" s="75"/>
      <c r="E223" s="75"/>
      <c r="F223" s="75"/>
    </row>
    <row r="224" ht="15.75" customHeight="1">
      <c r="D224" s="75"/>
      <c r="E224" s="75"/>
      <c r="F224" s="75"/>
    </row>
    <row r="225" ht="15.75" customHeight="1">
      <c r="D225" s="75"/>
      <c r="E225" s="75"/>
      <c r="F225" s="75"/>
    </row>
    <row r="226" ht="15.75" customHeight="1">
      <c r="D226" s="75"/>
      <c r="E226" s="75"/>
      <c r="F226" s="75"/>
    </row>
    <row r="227" ht="15.75" customHeight="1">
      <c r="D227" s="75"/>
      <c r="E227" s="75"/>
      <c r="F227" s="75"/>
    </row>
    <row r="228" ht="15.75" customHeight="1">
      <c r="D228" s="75"/>
      <c r="E228" s="75"/>
      <c r="F228" s="75"/>
    </row>
    <row r="229" ht="15.75" customHeight="1">
      <c r="D229" s="75"/>
      <c r="E229" s="75"/>
      <c r="F229" s="75"/>
    </row>
    <row r="230" ht="15.75" customHeight="1">
      <c r="D230" s="75"/>
      <c r="E230" s="75"/>
      <c r="F230" s="75"/>
    </row>
    <row r="231" ht="15.75" customHeight="1">
      <c r="D231" s="75"/>
      <c r="E231" s="75"/>
      <c r="F231" s="75"/>
    </row>
    <row r="232" ht="15.75" customHeight="1">
      <c r="D232" s="75"/>
      <c r="E232" s="75"/>
      <c r="F232" s="75"/>
    </row>
    <row r="233" ht="15.75" customHeight="1">
      <c r="D233" s="75"/>
      <c r="E233" s="75"/>
      <c r="F233" s="75"/>
    </row>
    <row r="234" ht="15.75" customHeight="1">
      <c r="D234" s="75"/>
      <c r="E234" s="75"/>
      <c r="F234" s="75"/>
    </row>
    <row r="235" ht="15.75" customHeight="1">
      <c r="D235" s="75"/>
      <c r="E235" s="75"/>
      <c r="F235" s="75"/>
    </row>
    <row r="236" ht="15.75" customHeight="1">
      <c r="D236" s="75"/>
      <c r="E236" s="75"/>
      <c r="F236" s="75"/>
    </row>
    <row r="237" ht="15.75" customHeight="1">
      <c r="D237" s="75"/>
      <c r="E237" s="75"/>
      <c r="F237" s="75"/>
    </row>
    <row r="238" ht="15.75" customHeight="1">
      <c r="D238" s="75"/>
      <c r="E238" s="75"/>
      <c r="F238" s="75"/>
    </row>
    <row r="239" ht="15.75" customHeight="1">
      <c r="D239" s="75"/>
      <c r="E239" s="75"/>
      <c r="F239" s="75"/>
    </row>
    <row r="240" ht="15.75" customHeight="1">
      <c r="D240" s="75"/>
      <c r="E240" s="75"/>
      <c r="F240" s="75"/>
    </row>
    <row r="241" ht="15.75" customHeight="1">
      <c r="D241" s="75"/>
      <c r="E241" s="75"/>
      <c r="F241" s="75"/>
    </row>
    <row r="242" ht="15.75" customHeight="1">
      <c r="D242" s="75"/>
      <c r="E242" s="75"/>
      <c r="F242" s="75"/>
    </row>
    <row r="243" ht="15.75" customHeight="1">
      <c r="D243" s="75"/>
      <c r="E243" s="75"/>
      <c r="F243" s="75"/>
    </row>
    <row r="244" ht="15.75" customHeight="1">
      <c r="D244" s="75"/>
      <c r="E244" s="75"/>
      <c r="F244" s="75"/>
    </row>
    <row r="245" ht="15.75" customHeight="1">
      <c r="D245" s="75"/>
      <c r="E245" s="75"/>
      <c r="F245" s="75"/>
    </row>
    <row r="246" ht="15.75" customHeight="1">
      <c r="D246" s="75"/>
      <c r="E246" s="75"/>
      <c r="F246" s="75"/>
    </row>
    <row r="247" ht="15.75" customHeight="1">
      <c r="D247" s="75"/>
      <c r="E247" s="75"/>
      <c r="F247" s="75"/>
    </row>
    <row r="248" ht="15.75" customHeight="1">
      <c r="D248" s="75"/>
      <c r="E248" s="75"/>
      <c r="F248" s="75"/>
    </row>
    <row r="249" ht="15.75" customHeight="1">
      <c r="D249" s="75"/>
      <c r="E249" s="75"/>
      <c r="F249" s="75"/>
    </row>
    <row r="250" ht="15.75" customHeight="1">
      <c r="D250" s="75"/>
      <c r="E250" s="75"/>
      <c r="F250" s="75"/>
    </row>
    <row r="251" ht="15.75" customHeight="1">
      <c r="D251" s="75"/>
      <c r="E251" s="75"/>
      <c r="F251" s="75"/>
    </row>
    <row r="252" ht="15.75" customHeight="1">
      <c r="D252" s="75"/>
      <c r="E252" s="75"/>
      <c r="F252" s="75"/>
    </row>
    <row r="253" ht="15.75" customHeight="1">
      <c r="D253" s="75"/>
      <c r="E253" s="75"/>
      <c r="F253" s="75"/>
    </row>
    <row r="254" ht="15.75" customHeight="1">
      <c r="D254" s="75"/>
      <c r="E254" s="75"/>
      <c r="F254" s="75"/>
    </row>
    <row r="255" ht="15.75" customHeight="1">
      <c r="D255" s="75"/>
      <c r="E255" s="75"/>
      <c r="F255" s="75"/>
    </row>
    <row r="256" ht="15.75" customHeight="1">
      <c r="D256" s="75"/>
      <c r="E256" s="75"/>
      <c r="F256" s="75"/>
    </row>
    <row r="257" ht="15.75" customHeight="1">
      <c r="D257" s="75"/>
      <c r="E257" s="75"/>
      <c r="F257" s="75"/>
    </row>
    <row r="258" ht="15.75" customHeight="1">
      <c r="D258" s="75"/>
      <c r="E258" s="75"/>
      <c r="F258" s="75"/>
    </row>
    <row r="259" ht="15.75" customHeight="1">
      <c r="D259" s="75"/>
      <c r="E259" s="75"/>
      <c r="F259" s="75"/>
    </row>
    <row r="260" ht="15.75" customHeight="1">
      <c r="D260" s="75"/>
      <c r="E260" s="75"/>
      <c r="F260" s="75"/>
    </row>
    <row r="261" ht="15.75" customHeight="1">
      <c r="D261" s="75"/>
      <c r="E261" s="75"/>
      <c r="F261" s="75"/>
    </row>
    <row r="262" ht="15.75" customHeight="1">
      <c r="D262" s="75"/>
      <c r="E262" s="75"/>
      <c r="F262" s="75"/>
    </row>
    <row r="263" ht="15.75" customHeight="1">
      <c r="D263" s="75"/>
      <c r="E263" s="75"/>
      <c r="F263" s="75"/>
    </row>
    <row r="264" ht="15.75" customHeight="1">
      <c r="D264" s="75"/>
      <c r="E264" s="75"/>
      <c r="F264" s="75"/>
    </row>
    <row r="265" ht="15.75" customHeight="1">
      <c r="D265" s="75"/>
      <c r="E265" s="75"/>
      <c r="F265" s="75"/>
    </row>
    <row r="266" ht="15.75" customHeight="1">
      <c r="D266" s="75"/>
      <c r="E266" s="75"/>
      <c r="F266" s="75"/>
    </row>
    <row r="267" ht="15.75" customHeight="1">
      <c r="D267" s="75"/>
      <c r="E267" s="75"/>
      <c r="F267" s="75"/>
    </row>
    <row r="268" ht="15.75" customHeight="1">
      <c r="D268" s="75"/>
      <c r="E268" s="75"/>
      <c r="F268" s="75"/>
    </row>
    <row r="269" ht="15.75" customHeight="1">
      <c r="D269" s="75"/>
      <c r="E269" s="75"/>
      <c r="F269" s="75"/>
    </row>
    <row r="270" ht="15.75" customHeight="1">
      <c r="D270" s="75"/>
      <c r="E270" s="75"/>
      <c r="F270" s="75"/>
    </row>
    <row r="271" ht="15.75" customHeight="1">
      <c r="D271" s="75"/>
      <c r="E271" s="75"/>
      <c r="F271" s="75"/>
    </row>
    <row r="272" ht="15.75" customHeight="1">
      <c r="D272" s="75"/>
      <c r="E272" s="75"/>
      <c r="F272" s="75"/>
    </row>
    <row r="273" ht="15.75" customHeight="1">
      <c r="D273" s="75"/>
      <c r="E273" s="75"/>
      <c r="F273" s="75"/>
    </row>
    <row r="274" ht="15.75" customHeight="1">
      <c r="D274" s="75"/>
      <c r="E274" s="75"/>
      <c r="F274" s="75"/>
    </row>
    <row r="275" ht="15.75" customHeight="1">
      <c r="D275" s="75"/>
      <c r="E275" s="75"/>
      <c r="F275" s="75"/>
    </row>
    <row r="276" ht="15.75" customHeight="1">
      <c r="D276" s="75"/>
      <c r="E276" s="75"/>
      <c r="F276" s="75"/>
    </row>
    <row r="277" ht="15.75" customHeight="1">
      <c r="D277" s="75"/>
      <c r="E277" s="75"/>
      <c r="F277" s="75"/>
    </row>
    <row r="278" ht="15.75" customHeight="1">
      <c r="D278" s="75"/>
      <c r="E278" s="75"/>
      <c r="F278" s="75"/>
    </row>
    <row r="279" ht="15.75" customHeight="1">
      <c r="D279" s="75"/>
      <c r="E279" s="75"/>
      <c r="F279" s="75"/>
    </row>
    <row r="280" ht="15.75" customHeight="1">
      <c r="D280" s="75"/>
      <c r="E280" s="75"/>
      <c r="F280" s="75"/>
    </row>
    <row r="281" ht="15.75" customHeight="1">
      <c r="D281" s="75"/>
      <c r="E281" s="75"/>
      <c r="F281" s="75"/>
    </row>
    <row r="282" ht="15.75" customHeight="1">
      <c r="D282" s="75"/>
      <c r="E282" s="75"/>
      <c r="F282" s="75"/>
    </row>
    <row r="283" ht="15.75" customHeight="1">
      <c r="D283" s="75"/>
      <c r="E283" s="75"/>
      <c r="F283" s="75"/>
    </row>
    <row r="284" ht="15.75" customHeight="1">
      <c r="D284" s="75"/>
      <c r="E284" s="75"/>
      <c r="F284" s="75"/>
    </row>
    <row r="285" ht="15.75" customHeight="1">
      <c r="D285" s="75"/>
      <c r="E285" s="75"/>
      <c r="F285" s="75"/>
    </row>
    <row r="286" ht="15.75" customHeight="1">
      <c r="D286" s="75"/>
      <c r="E286" s="75"/>
      <c r="F286" s="75"/>
    </row>
    <row r="287" ht="15.75" customHeight="1">
      <c r="D287" s="75"/>
      <c r="E287" s="75"/>
      <c r="F287" s="75"/>
    </row>
    <row r="288" ht="15.75" customHeight="1">
      <c r="D288" s="75"/>
      <c r="E288" s="75"/>
      <c r="F288" s="75"/>
    </row>
    <row r="289" ht="15.75" customHeight="1">
      <c r="D289" s="75"/>
      <c r="E289" s="75"/>
      <c r="F289" s="75"/>
    </row>
    <row r="290" ht="15.75" customHeight="1">
      <c r="D290" s="75"/>
      <c r="E290" s="75"/>
      <c r="F290" s="75"/>
    </row>
    <row r="291" ht="15.75" customHeight="1">
      <c r="D291" s="75"/>
      <c r="E291" s="75"/>
      <c r="F291" s="75"/>
    </row>
    <row r="292" ht="15.75" customHeight="1">
      <c r="D292" s="75"/>
      <c r="E292" s="75"/>
      <c r="F292" s="75"/>
    </row>
    <row r="293" ht="15.75" customHeight="1">
      <c r="D293" s="75"/>
      <c r="E293" s="75"/>
      <c r="F293" s="75"/>
    </row>
    <row r="294" ht="15.75" customHeight="1">
      <c r="D294" s="75"/>
      <c r="E294" s="75"/>
      <c r="F294" s="75"/>
    </row>
    <row r="295" ht="15.75" customHeight="1">
      <c r="D295" s="75"/>
      <c r="E295" s="75"/>
      <c r="F295" s="75"/>
    </row>
    <row r="296" ht="15.75" customHeight="1">
      <c r="D296" s="75"/>
      <c r="E296" s="75"/>
      <c r="F296" s="75"/>
    </row>
    <row r="297" ht="15.75" customHeight="1">
      <c r="D297" s="75"/>
      <c r="E297" s="75"/>
      <c r="F297" s="75"/>
    </row>
    <row r="298" ht="15.75" customHeight="1">
      <c r="D298" s="75"/>
      <c r="E298" s="75"/>
      <c r="F298" s="75"/>
    </row>
    <row r="299" ht="15.75" customHeight="1">
      <c r="D299" s="75"/>
      <c r="E299" s="75"/>
      <c r="F299" s="75"/>
    </row>
    <row r="300" ht="15.75" customHeight="1">
      <c r="D300" s="75"/>
      <c r="E300" s="75"/>
      <c r="F300" s="75"/>
    </row>
    <row r="301" ht="15.75" customHeight="1">
      <c r="D301" s="75"/>
      <c r="E301" s="75"/>
      <c r="F301" s="75"/>
    </row>
    <row r="302" ht="15.75" customHeight="1">
      <c r="D302" s="75"/>
      <c r="E302" s="75"/>
      <c r="F302" s="75"/>
    </row>
    <row r="303" ht="15.75" customHeight="1">
      <c r="D303" s="75"/>
      <c r="E303" s="75"/>
      <c r="F303" s="75"/>
    </row>
    <row r="304" ht="15.75" customHeight="1">
      <c r="D304" s="75"/>
      <c r="E304" s="75"/>
      <c r="F304" s="75"/>
    </row>
    <row r="305" ht="15.75" customHeight="1">
      <c r="D305" s="75"/>
      <c r="E305" s="75"/>
      <c r="F305" s="75"/>
    </row>
    <row r="306" ht="15.75" customHeight="1">
      <c r="D306" s="75"/>
      <c r="E306" s="75"/>
      <c r="F306" s="75"/>
    </row>
    <row r="307" ht="15.75" customHeight="1">
      <c r="D307" s="75"/>
      <c r="E307" s="75"/>
      <c r="F307" s="75"/>
    </row>
    <row r="308" ht="15.75" customHeight="1">
      <c r="D308" s="75"/>
      <c r="E308" s="75"/>
      <c r="F308" s="75"/>
    </row>
    <row r="309" ht="15.75" customHeight="1">
      <c r="D309" s="75"/>
      <c r="E309" s="75"/>
      <c r="F309" s="75"/>
    </row>
    <row r="310" ht="15.75" customHeight="1">
      <c r="D310" s="75"/>
      <c r="E310" s="75"/>
      <c r="F310" s="75"/>
    </row>
    <row r="311" ht="15.75" customHeight="1">
      <c r="D311" s="75"/>
      <c r="E311" s="75"/>
      <c r="F311" s="75"/>
    </row>
    <row r="312" ht="15.75" customHeight="1">
      <c r="D312" s="75"/>
      <c r="E312" s="75"/>
      <c r="F312" s="75"/>
    </row>
    <row r="313" ht="15.75" customHeight="1">
      <c r="D313" s="75"/>
      <c r="E313" s="75"/>
      <c r="F313" s="75"/>
    </row>
    <row r="314" ht="15.75" customHeight="1">
      <c r="D314" s="75"/>
      <c r="E314" s="75"/>
      <c r="F314" s="75"/>
    </row>
    <row r="315" ht="15.75" customHeight="1">
      <c r="D315" s="75"/>
      <c r="E315" s="75"/>
      <c r="F315" s="75"/>
    </row>
    <row r="316" ht="15.75" customHeight="1">
      <c r="D316" s="75"/>
      <c r="E316" s="75"/>
      <c r="F316" s="75"/>
    </row>
    <row r="317" ht="15.75" customHeight="1">
      <c r="D317" s="75"/>
      <c r="E317" s="75"/>
      <c r="F317" s="75"/>
    </row>
    <row r="318" ht="15.75" customHeight="1">
      <c r="D318" s="75"/>
      <c r="E318" s="75"/>
      <c r="F318" s="75"/>
    </row>
    <row r="319" ht="15.75" customHeight="1">
      <c r="D319" s="75"/>
      <c r="E319" s="75"/>
      <c r="F319" s="75"/>
    </row>
    <row r="320" ht="15.75" customHeight="1">
      <c r="D320" s="75"/>
      <c r="E320" s="75"/>
      <c r="F320" s="75"/>
    </row>
    <row r="321" ht="15.75" customHeight="1">
      <c r="D321" s="75"/>
      <c r="E321" s="75"/>
      <c r="F321" s="75"/>
    </row>
    <row r="322" ht="15.75" customHeight="1">
      <c r="D322" s="75"/>
      <c r="E322" s="75"/>
      <c r="F322" s="75"/>
    </row>
    <row r="323" ht="15.75" customHeight="1">
      <c r="D323" s="75"/>
      <c r="E323" s="75"/>
      <c r="F323" s="75"/>
    </row>
    <row r="324" ht="15.75" customHeight="1">
      <c r="D324" s="75"/>
      <c r="E324" s="75"/>
      <c r="F324" s="75"/>
    </row>
    <row r="325" ht="15.75" customHeight="1">
      <c r="D325" s="75"/>
      <c r="E325" s="75"/>
      <c r="F325" s="75"/>
    </row>
    <row r="326" ht="15.75" customHeight="1">
      <c r="D326" s="75"/>
      <c r="E326" s="75"/>
      <c r="F326" s="75"/>
    </row>
    <row r="327" ht="15.75" customHeight="1">
      <c r="D327" s="75"/>
      <c r="E327" s="75"/>
      <c r="F327" s="75"/>
    </row>
    <row r="328" ht="15.75" customHeight="1">
      <c r="D328" s="75"/>
      <c r="E328" s="75"/>
      <c r="F328" s="75"/>
    </row>
    <row r="329" ht="15.75" customHeight="1">
      <c r="D329" s="75"/>
      <c r="E329" s="75"/>
      <c r="F329" s="75"/>
    </row>
    <row r="330" ht="15.75" customHeight="1">
      <c r="D330" s="75"/>
      <c r="E330" s="75"/>
      <c r="F330" s="75"/>
    </row>
    <row r="331" ht="15.75" customHeight="1">
      <c r="D331" s="75"/>
      <c r="E331" s="75"/>
      <c r="F331" s="75"/>
    </row>
    <row r="332" ht="15.75" customHeight="1">
      <c r="D332" s="75"/>
      <c r="E332" s="75"/>
      <c r="F332" s="75"/>
    </row>
    <row r="333" ht="15.75" customHeight="1">
      <c r="D333" s="75"/>
      <c r="E333" s="75"/>
      <c r="F333" s="75"/>
    </row>
    <row r="334" ht="15.75" customHeight="1">
      <c r="D334" s="75"/>
      <c r="E334" s="75"/>
      <c r="F334" s="75"/>
    </row>
    <row r="335" ht="15.75" customHeight="1">
      <c r="D335" s="75"/>
      <c r="E335" s="75"/>
      <c r="F335" s="75"/>
    </row>
    <row r="336" ht="15.75" customHeight="1">
      <c r="D336" s="75"/>
      <c r="E336" s="75"/>
      <c r="F336" s="75"/>
    </row>
    <row r="337" ht="15.75" customHeight="1">
      <c r="D337" s="75"/>
      <c r="E337" s="75"/>
      <c r="F337" s="75"/>
    </row>
    <row r="338" ht="15.75" customHeight="1">
      <c r="D338" s="75"/>
      <c r="E338" s="75"/>
      <c r="F338" s="75"/>
    </row>
    <row r="339" ht="15.75" customHeight="1">
      <c r="D339" s="75"/>
      <c r="E339" s="75"/>
      <c r="F339" s="75"/>
    </row>
    <row r="340" ht="15.75" customHeight="1">
      <c r="D340" s="75"/>
      <c r="E340" s="75"/>
      <c r="F340" s="75"/>
    </row>
    <row r="341" ht="15.75" customHeight="1">
      <c r="D341" s="75"/>
      <c r="E341" s="75"/>
      <c r="F341" s="75"/>
    </row>
    <row r="342" ht="15.75" customHeight="1">
      <c r="D342" s="75"/>
      <c r="E342" s="75"/>
      <c r="F342" s="75"/>
    </row>
    <row r="343" ht="15.75" customHeight="1">
      <c r="D343" s="75"/>
      <c r="E343" s="75"/>
      <c r="F343" s="75"/>
    </row>
    <row r="344" ht="15.75" customHeight="1">
      <c r="D344" s="75"/>
      <c r="E344" s="75"/>
      <c r="F344" s="75"/>
    </row>
    <row r="345" ht="15.75" customHeight="1">
      <c r="D345" s="75"/>
      <c r="E345" s="75"/>
      <c r="F345" s="75"/>
    </row>
    <row r="346" ht="15.75" customHeight="1">
      <c r="D346" s="75"/>
      <c r="E346" s="75"/>
      <c r="F346" s="75"/>
    </row>
    <row r="347" ht="15.75" customHeight="1">
      <c r="D347" s="75"/>
      <c r="E347" s="75"/>
      <c r="F347" s="75"/>
    </row>
    <row r="348" ht="15.75" customHeight="1">
      <c r="D348" s="75"/>
      <c r="E348" s="75"/>
      <c r="F348" s="75"/>
    </row>
    <row r="349" ht="15.75" customHeight="1">
      <c r="D349" s="75"/>
      <c r="E349" s="75"/>
      <c r="F349" s="75"/>
    </row>
    <row r="350" ht="15.75" customHeight="1">
      <c r="D350" s="75"/>
      <c r="E350" s="75"/>
      <c r="F350" s="75"/>
    </row>
    <row r="351" ht="15.75" customHeight="1">
      <c r="D351" s="75"/>
      <c r="E351" s="75"/>
      <c r="F351" s="75"/>
    </row>
    <row r="352" ht="15.75" customHeight="1">
      <c r="D352" s="75"/>
      <c r="E352" s="75"/>
      <c r="F352" s="75"/>
    </row>
    <row r="353" ht="15.75" customHeight="1">
      <c r="D353" s="75"/>
      <c r="E353" s="75"/>
      <c r="F353" s="75"/>
    </row>
    <row r="354" ht="15.75" customHeight="1">
      <c r="D354" s="75"/>
      <c r="E354" s="75"/>
      <c r="F354" s="75"/>
    </row>
    <row r="355" ht="15.75" customHeight="1">
      <c r="D355" s="75"/>
      <c r="E355" s="75"/>
      <c r="F355" s="75"/>
    </row>
    <row r="356" ht="15.75" customHeight="1">
      <c r="D356" s="75"/>
      <c r="E356" s="75"/>
      <c r="F356" s="75"/>
    </row>
    <row r="357" ht="15.75" customHeight="1">
      <c r="D357" s="75"/>
      <c r="E357" s="75"/>
      <c r="F357" s="75"/>
    </row>
    <row r="358" ht="15.75" customHeight="1">
      <c r="D358" s="75"/>
      <c r="E358" s="75"/>
      <c r="F358" s="75"/>
    </row>
    <row r="359" ht="15.75" customHeight="1">
      <c r="D359" s="75"/>
      <c r="E359" s="75"/>
      <c r="F359" s="75"/>
    </row>
    <row r="360" ht="15.75" customHeight="1">
      <c r="D360" s="75"/>
      <c r="E360" s="75"/>
      <c r="F360" s="75"/>
    </row>
    <row r="361" ht="15.75" customHeight="1">
      <c r="D361" s="75"/>
      <c r="E361" s="75"/>
      <c r="F361" s="75"/>
    </row>
    <row r="362" ht="15.75" customHeight="1">
      <c r="D362" s="75"/>
      <c r="E362" s="75"/>
      <c r="F362" s="75"/>
    </row>
    <row r="363" ht="15.75" customHeight="1">
      <c r="D363" s="75"/>
      <c r="E363" s="75"/>
      <c r="F363" s="75"/>
    </row>
    <row r="364" ht="15.75" customHeight="1">
      <c r="D364" s="75"/>
      <c r="E364" s="75"/>
      <c r="F364" s="75"/>
    </row>
    <row r="365" ht="15.75" customHeight="1">
      <c r="D365" s="75"/>
      <c r="E365" s="75"/>
      <c r="F365" s="75"/>
    </row>
    <row r="366" ht="15.75" customHeight="1">
      <c r="D366" s="75"/>
      <c r="E366" s="75"/>
      <c r="F366" s="75"/>
    </row>
    <row r="367" ht="15.75" customHeight="1">
      <c r="D367" s="75"/>
      <c r="E367" s="75"/>
      <c r="F367" s="75"/>
    </row>
    <row r="368" ht="15.75" customHeight="1">
      <c r="D368" s="75"/>
      <c r="E368" s="75"/>
      <c r="F368" s="75"/>
    </row>
    <row r="369" ht="15.75" customHeight="1">
      <c r="D369" s="75"/>
      <c r="E369" s="75"/>
      <c r="F369" s="75"/>
    </row>
    <row r="370" ht="15.75" customHeight="1">
      <c r="D370" s="75"/>
      <c r="E370" s="75"/>
      <c r="F370" s="75"/>
    </row>
    <row r="371" ht="15.75" customHeight="1">
      <c r="D371" s="75"/>
      <c r="E371" s="75"/>
      <c r="F371" s="75"/>
    </row>
    <row r="372" ht="15.75" customHeight="1">
      <c r="D372" s="75"/>
      <c r="E372" s="75"/>
      <c r="F372" s="75"/>
    </row>
    <row r="373" ht="15.75" customHeight="1">
      <c r="D373" s="75"/>
      <c r="E373" s="75"/>
      <c r="F373" s="75"/>
    </row>
    <row r="374" ht="15.75" customHeight="1">
      <c r="D374" s="75"/>
      <c r="E374" s="75"/>
      <c r="F374" s="75"/>
    </row>
    <row r="375" ht="15.75" customHeight="1">
      <c r="D375" s="75"/>
      <c r="E375" s="75"/>
      <c r="F375" s="75"/>
    </row>
    <row r="376" ht="15.75" customHeight="1">
      <c r="D376" s="75"/>
      <c r="E376" s="75"/>
      <c r="F376" s="75"/>
    </row>
    <row r="377" ht="15.75" customHeight="1">
      <c r="D377" s="75"/>
      <c r="E377" s="75"/>
      <c r="F377" s="75"/>
    </row>
    <row r="378" ht="15.75" customHeight="1">
      <c r="D378" s="75"/>
      <c r="E378" s="75"/>
      <c r="F378" s="75"/>
    </row>
    <row r="379" ht="15.75" customHeight="1">
      <c r="D379" s="75"/>
      <c r="E379" s="75"/>
      <c r="F379" s="75"/>
    </row>
    <row r="380" ht="15.75" customHeight="1">
      <c r="D380" s="75"/>
      <c r="E380" s="75"/>
      <c r="F380" s="75"/>
    </row>
    <row r="381" ht="15.75" customHeight="1">
      <c r="D381" s="75"/>
      <c r="E381" s="75"/>
      <c r="F381" s="75"/>
    </row>
    <row r="382" ht="15.75" customHeight="1">
      <c r="D382" s="75"/>
      <c r="E382" s="75"/>
      <c r="F382" s="75"/>
    </row>
    <row r="383" ht="15.75" customHeight="1">
      <c r="D383" s="75"/>
      <c r="E383" s="75"/>
      <c r="F383" s="75"/>
    </row>
    <row r="384" ht="15.75" customHeight="1">
      <c r="D384" s="75"/>
      <c r="E384" s="75"/>
      <c r="F384" s="75"/>
    </row>
    <row r="385" ht="15.75" customHeight="1">
      <c r="D385" s="75"/>
      <c r="E385" s="75"/>
      <c r="F385" s="75"/>
    </row>
    <row r="386" ht="15.75" customHeight="1">
      <c r="D386" s="75"/>
      <c r="E386" s="75"/>
      <c r="F386" s="75"/>
    </row>
    <row r="387" ht="15.75" customHeight="1">
      <c r="D387" s="75"/>
      <c r="E387" s="75"/>
      <c r="F387" s="75"/>
    </row>
    <row r="388" ht="15.75" customHeight="1">
      <c r="D388" s="75"/>
      <c r="E388" s="75"/>
      <c r="F388" s="75"/>
    </row>
    <row r="389" ht="15.75" customHeight="1">
      <c r="D389" s="75"/>
      <c r="E389" s="75"/>
      <c r="F389" s="75"/>
    </row>
    <row r="390" ht="15.75" customHeight="1">
      <c r="D390" s="75"/>
      <c r="E390" s="75"/>
      <c r="F390" s="75"/>
    </row>
    <row r="391" ht="15.75" customHeight="1">
      <c r="D391" s="75"/>
      <c r="E391" s="75"/>
      <c r="F391" s="75"/>
    </row>
    <row r="392" ht="15.75" customHeight="1">
      <c r="D392" s="75"/>
      <c r="E392" s="75"/>
      <c r="F392" s="75"/>
    </row>
    <row r="393" ht="15.75" customHeight="1">
      <c r="D393" s="75"/>
      <c r="E393" s="75"/>
      <c r="F393" s="75"/>
    </row>
    <row r="394" ht="15.75" customHeight="1">
      <c r="D394" s="75"/>
      <c r="E394" s="75"/>
      <c r="F394" s="75"/>
    </row>
    <row r="395" ht="15.75" customHeight="1">
      <c r="D395" s="75"/>
      <c r="E395" s="75"/>
      <c r="F395" s="75"/>
    </row>
    <row r="396" ht="15.75" customHeight="1">
      <c r="D396" s="75"/>
      <c r="E396" s="75"/>
      <c r="F396" s="75"/>
    </row>
    <row r="397" ht="15.75" customHeight="1">
      <c r="D397" s="75"/>
      <c r="E397" s="75"/>
      <c r="F397" s="75"/>
    </row>
    <row r="398" ht="15.75" customHeight="1">
      <c r="D398" s="75"/>
      <c r="E398" s="75"/>
      <c r="F398" s="75"/>
    </row>
    <row r="399" ht="15.75" customHeight="1">
      <c r="D399" s="75"/>
      <c r="E399" s="75"/>
      <c r="F399" s="75"/>
    </row>
    <row r="400" ht="15.75" customHeight="1">
      <c r="D400" s="75"/>
      <c r="E400" s="75"/>
      <c r="F400" s="75"/>
    </row>
    <row r="401" ht="15.75" customHeight="1">
      <c r="D401" s="75"/>
      <c r="E401" s="75"/>
      <c r="F401" s="75"/>
    </row>
    <row r="402" ht="15.75" customHeight="1">
      <c r="D402" s="75"/>
      <c r="E402" s="75"/>
      <c r="F402" s="75"/>
    </row>
    <row r="403" ht="15.75" customHeight="1">
      <c r="D403" s="75"/>
      <c r="E403" s="75"/>
      <c r="F403" s="75"/>
    </row>
    <row r="404" ht="15.75" customHeight="1">
      <c r="D404" s="75"/>
      <c r="E404" s="75"/>
      <c r="F404" s="75"/>
    </row>
    <row r="405" ht="15.75" customHeight="1">
      <c r="D405" s="75"/>
      <c r="E405" s="75"/>
      <c r="F405" s="75"/>
    </row>
    <row r="406" ht="15.75" customHeight="1">
      <c r="D406" s="75"/>
      <c r="E406" s="75"/>
      <c r="F406" s="75"/>
    </row>
    <row r="407" ht="15.75" customHeight="1">
      <c r="D407" s="75"/>
      <c r="E407" s="75"/>
      <c r="F407" s="75"/>
    </row>
    <row r="408" ht="15.75" customHeight="1">
      <c r="D408" s="75"/>
      <c r="E408" s="75"/>
      <c r="F408" s="75"/>
    </row>
    <row r="409" ht="15.75" customHeight="1">
      <c r="D409" s="75"/>
      <c r="E409" s="75"/>
      <c r="F409" s="75"/>
    </row>
    <row r="410" ht="15.75" customHeight="1">
      <c r="D410" s="75"/>
      <c r="E410" s="75"/>
      <c r="F410" s="75"/>
    </row>
    <row r="411" ht="15.75" customHeight="1">
      <c r="D411" s="75"/>
      <c r="E411" s="75"/>
      <c r="F411" s="75"/>
    </row>
    <row r="412" ht="15.75" customHeight="1">
      <c r="D412" s="75"/>
      <c r="E412" s="75"/>
      <c r="F412" s="75"/>
    </row>
    <row r="413" ht="15.75" customHeight="1">
      <c r="D413" s="75"/>
      <c r="E413" s="75"/>
      <c r="F413" s="75"/>
    </row>
    <row r="414" ht="15.75" customHeight="1">
      <c r="D414" s="75"/>
      <c r="E414" s="75"/>
      <c r="F414" s="75"/>
    </row>
    <row r="415" ht="15.75" customHeight="1">
      <c r="D415" s="75"/>
      <c r="E415" s="75"/>
      <c r="F415" s="75"/>
    </row>
    <row r="416" ht="15.75" customHeight="1">
      <c r="D416" s="75"/>
      <c r="E416" s="75"/>
      <c r="F416" s="75"/>
    </row>
    <row r="417" ht="15.75" customHeight="1">
      <c r="D417" s="75"/>
      <c r="E417" s="75"/>
      <c r="F417" s="75"/>
    </row>
    <row r="418" ht="15.75" customHeight="1">
      <c r="D418" s="75"/>
      <c r="E418" s="75"/>
      <c r="F418" s="75"/>
    </row>
    <row r="419" ht="15.75" customHeight="1">
      <c r="D419" s="75"/>
      <c r="E419" s="75"/>
      <c r="F419" s="75"/>
    </row>
    <row r="420" ht="15.75" customHeight="1">
      <c r="D420" s="75"/>
      <c r="E420" s="75"/>
      <c r="F420" s="75"/>
    </row>
    <row r="421" ht="15.75" customHeight="1">
      <c r="D421" s="75"/>
      <c r="E421" s="75"/>
      <c r="F421" s="75"/>
    </row>
    <row r="422" ht="15.75" customHeight="1">
      <c r="D422" s="75"/>
      <c r="E422" s="75"/>
      <c r="F422" s="75"/>
    </row>
    <row r="423" ht="15.75" customHeight="1">
      <c r="D423" s="75"/>
      <c r="E423" s="75"/>
      <c r="F423" s="75"/>
    </row>
    <row r="424" ht="15.75" customHeight="1">
      <c r="D424" s="75"/>
      <c r="E424" s="75"/>
      <c r="F424" s="75"/>
    </row>
    <row r="425" ht="15.75" customHeight="1">
      <c r="D425" s="75"/>
      <c r="E425" s="75"/>
      <c r="F425" s="75"/>
    </row>
    <row r="426" ht="15.75" customHeight="1">
      <c r="D426" s="75"/>
      <c r="E426" s="75"/>
      <c r="F426" s="75"/>
    </row>
    <row r="427" ht="15.75" customHeight="1">
      <c r="D427" s="75"/>
      <c r="E427" s="75"/>
      <c r="F427" s="75"/>
    </row>
    <row r="428" ht="15.75" customHeight="1">
      <c r="D428" s="75"/>
      <c r="E428" s="75"/>
      <c r="F428" s="75"/>
    </row>
    <row r="429" ht="15.75" customHeight="1">
      <c r="D429" s="75"/>
      <c r="E429" s="75"/>
      <c r="F429" s="75"/>
    </row>
    <row r="430" ht="15.75" customHeight="1">
      <c r="D430" s="75"/>
      <c r="E430" s="75"/>
      <c r="F430" s="75"/>
    </row>
    <row r="431" ht="15.75" customHeight="1">
      <c r="D431" s="75"/>
      <c r="E431" s="75"/>
      <c r="F431" s="75"/>
    </row>
    <row r="432" ht="15.75" customHeight="1">
      <c r="D432" s="75"/>
      <c r="E432" s="75"/>
      <c r="F432" s="75"/>
    </row>
    <row r="433" ht="15.75" customHeight="1">
      <c r="D433" s="75"/>
      <c r="E433" s="75"/>
      <c r="F433" s="75"/>
    </row>
    <row r="434" ht="15.75" customHeight="1">
      <c r="D434" s="75"/>
      <c r="E434" s="75"/>
      <c r="F434" s="75"/>
    </row>
    <row r="435" ht="15.75" customHeight="1">
      <c r="D435" s="75"/>
      <c r="E435" s="75"/>
      <c r="F435" s="75"/>
    </row>
    <row r="436" ht="15.75" customHeight="1">
      <c r="D436" s="75"/>
      <c r="E436" s="75"/>
      <c r="F436" s="75"/>
    </row>
    <row r="437" ht="15.75" customHeight="1">
      <c r="D437" s="75"/>
      <c r="E437" s="75"/>
      <c r="F437" s="75"/>
    </row>
    <row r="438" ht="15.75" customHeight="1">
      <c r="D438" s="75"/>
      <c r="E438" s="75"/>
      <c r="F438" s="75"/>
    </row>
    <row r="439" ht="15.75" customHeight="1">
      <c r="D439" s="75"/>
      <c r="E439" s="75"/>
      <c r="F439" s="75"/>
    </row>
    <row r="440" ht="15.75" customHeight="1">
      <c r="D440" s="75"/>
      <c r="E440" s="75"/>
      <c r="F440" s="75"/>
    </row>
    <row r="441" ht="15.75" customHeight="1">
      <c r="D441" s="75"/>
      <c r="E441" s="75"/>
      <c r="F441" s="75"/>
    </row>
    <row r="442" ht="15.75" customHeight="1">
      <c r="D442" s="75"/>
      <c r="E442" s="75"/>
      <c r="F442" s="75"/>
    </row>
    <row r="443" ht="15.75" customHeight="1">
      <c r="D443" s="75"/>
      <c r="E443" s="75"/>
      <c r="F443" s="75"/>
    </row>
    <row r="444" ht="15.75" customHeight="1">
      <c r="D444" s="75"/>
      <c r="E444" s="75"/>
      <c r="F444" s="75"/>
    </row>
    <row r="445" ht="15.75" customHeight="1">
      <c r="D445" s="75"/>
      <c r="E445" s="75"/>
      <c r="F445" s="75"/>
    </row>
    <row r="446" ht="15.75" customHeight="1">
      <c r="D446" s="75"/>
      <c r="E446" s="75"/>
      <c r="F446" s="75"/>
    </row>
    <row r="447" ht="15.75" customHeight="1">
      <c r="D447" s="75"/>
      <c r="E447" s="75"/>
      <c r="F447" s="75"/>
    </row>
    <row r="448" ht="15.75" customHeight="1">
      <c r="D448" s="75"/>
      <c r="E448" s="75"/>
      <c r="F448" s="75"/>
    </row>
    <row r="449" ht="15.75" customHeight="1">
      <c r="D449" s="75"/>
      <c r="E449" s="75"/>
      <c r="F449" s="75"/>
    </row>
    <row r="450" ht="15.75" customHeight="1">
      <c r="D450" s="75"/>
      <c r="E450" s="75"/>
      <c r="F450" s="75"/>
    </row>
    <row r="451" ht="15.75" customHeight="1">
      <c r="D451" s="75"/>
      <c r="E451" s="75"/>
      <c r="F451" s="75"/>
    </row>
    <row r="452" ht="15.75" customHeight="1">
      <c r="D452" s="75"/>
      <c r="E452" s="75"/>
      <c r="F452" s="75"/>
    </row>
    <row r="453" ht="15.75" customHeight="1">
      <c r="D453" s="75"/>
      <c r="E453" s="75"/>
      <c r="F453" s="75"/>
    </row>
    <row r="454" ht="15.75" customHeight="1">
      <c r="D454" s="75"/>
      <c r="E454" s="75"/>
      <c r="F454" s="75"/>
    </row>
    <row r="455" ht="15.75" customHeight="1">
      <c r="D455" s="75"/>
      <c r="E455" s="75"/>
      <c r="F455" s="75"/>
    </row>
    <row r="456" ht="15.75" customHeight="1">
      <c r="D456" s="75"/>
      <c r="E456" s="75"/>
      <c r="F456" s="75"/>
    </row>
    <row r="457" ht="15.75" customHeight="1">
      <c r="D457" s="75"/>
      <c r="E457" s="75"/>
      <c r="F457" s="75"/>
    </row>
    <row r="458" ht="15.75" customHeight="1">
      <c r="D458" s="75"/>
      <c r="E458" s="75"/>
      <c r="F458" s="75"/>
    </row>
    <row r="459" ht="15.75" customHeight="1">
      <c r="D459" s="75"/>
      <c r="E459" s="75"/>
      <c r="F459" s="75"/>
    </row>
    <row r="460" ht="15.75" customHeight="1">
      <c r="D460" s="75"/>
      <c r="E460" s="75"/>
      <c r="F460" s="75"/>
    </row>
    <row r="461" ht="15.75" customHeight="1">
      <c r="D461" s="75"/>
      <c r="E461" s="75"/>
      <c r="F461" s="75"/>
    </row>
    <row r="462" ht="15.75" customHeight="1">
      <c r="D462" s="75"/>
      <c r="E462" s="75"/>
      <c r="F462" s="75"/>
    </row>
    <row r="463" ht="15.75" customHeight="1">
      <c r="D463" s="75"/>
      <c r="E463" s="75"/>
      <c r="F463" s="75"/>
    </row>
    <row r="464" ht="15.75" customHeight="1">
      <c r="D464" s="75"/>
      <c r="E464" s="75"/>
      <c r="F464" s="75"/>
    </row>
    <row r="465" ht="15.75" customHeight="1">
      <c r="D465" s="75"/>
      <c r="E465" s="75"/>
      <c r="F465" s="75"/>
    </row>
    <row r="466" ht="15.75" customHeight="1">
      <c r="D466" s="75"/>
      <c r="E466" s="75"/>
      <c r="F466" s="75"/>
    </row>
    <row r="467" ht="15.75" customHeight="1">
      <c r="D467" s="75"/>
      <c r="E467" s="75"/>
      <c r="F467" s="75"/>
    </row>
    <row r="468" ht="15.75" customHeight="1">
      <c r="D468" s="75"/>
      <c r="E468" s="75"/>
      <c r="F468" s="75"/>
    </row>
    <row r="469" ht="15.75" customHeight="1">
      <c r="D469" s="75"/>
      <c r="E469" s="75"/>
      <c r="F469" s="75"/>
    </row>
    <row r="470" ht="15.75" customHeight="1">
      <c r="D470" s="75"/>
      <c r="E470" s="75"/>
      <c r="F470" s="75"/>
    </row>
    <row r="471" ht="15.75" customHeight="1">
      <c r="D471" s="75"/>
      <c r="E471" s="75"/>
      <c r="F471" s="75"/>
    </row>
    <row r="472" ht="15.75" customHeight="1">
      <c r="D472" s="75"/>
      <c r="E472" s="75"/>
      <c r="F472" s="75"/>
    </row>
    <row r="473" ht="15.75" customHeight="1">
      <c r="D473" s="75"/>
      <c r="E473" s="75"/>
      <c r="F473" s="75"/>
    </row>
    <row r="474" ht="15.75" customHeight="1">
      <c r="D474" s="75"/>
      <c r="E474" s="75"/>
      <c r="F474" s="75"/>
    </row>
    <row r="475" ht="15.75" customHeight="1">
      <c r="D475" s="75"/>
      <c r="E475" s="75"/>
      <c r="F475" s="75"/>
    </row>
    <row r="476" ht="15.75" customHeight="1">
      <c r="D476" s="75"/>
      <c r="E476" s="75"/>
      <c r="F476" s="75"/>
    </row>
    <row r="477" ht="15.75" customHeight="1">
      <c r="D477" s="75"/>
      <c r="E477" s="75"/>
      <c r="F477" s="75"/>
    </row>
    <row r="478" ht="15.75" customHeight="1">
      <c r="D478" s="75"/>
      <c r="E478" s="75"/>
      <c r="F478" s="75"/>
    </row>
    <row r="479" ht="15.75" customHeight="1">
      <c r="D479" s="75"/>
      <c r="E479" s="75"/>
      <c r="F479" s="75"/>
    </row>
    <row r="480" ht="15.75" customHeight="1">
      <c r="D480" s="75"/>
      <c r="E480" s="75"/>
      <c r="F480" s="75"/>
    </row>
    <row r="481" ht="15.75" customHeight="1">
      <c r="D481" s="75"/>
      <c r="E481" s="75"/>
      <c r="F481" s="75"/>
    </row>
    <row r="482" ht="15.75" customHeight="1">
      <c r="D482" s="75"/>
      <c r="E482" s="75"/>
      <c r="F482" s="75"/>
    </row>
    <row r="483" ht="15.75" customHeight="1">
      <c r="D483" s="75"/>
      <c r="E483" s="75"/>
      <c r="F483" s="75"/>
    </row>
    <row r="484" ht="15.75" customHeight="1">
      <c r="D484" s="75"/>
      <c r="E484" s="75"/>
      <c r="F484" s="75"/>
    </row>
    <row r="485" ht="15.75" customHeight="1">
      <c r="D485" s="75"/>
      <c r="E485" s="75"/>
      <c r="F485" s="75"/>
    </row>
    <row r="486" ht="15.75" customHeight="1">
      <c r="D486" s="75"/>
      <c r="E486" s="75"/>
      <c r="F486" s="75"/>
    </row>
    <row r="487" ht="15.75" customHeight="1">
      <c r="D487" s="75"/>
      <c r="E487" s="75"/>
      <c r="F487" s="75"/>
    </row>
    <row r="488" ht="15.75" customHeight="1">
      <c r="D488" s="75"/>
      <c r="E488" s="75"/>
      <c r="F488" s="75"/>
    </row>
    <row r="489" ht="15.75" customHeight="1">
      <c r="D489" s="75"/>
      <c r="E489" s="75"/>
      <c r="F489" s="75"/>
    </row>
    <row r="490" ht="15.75" customHeight="1">
      <c r="D490" s="75"/>
      <c r="E490" s="75"/>
      <c r="F490" s="75"/>
    </row>
    <row r="491" ht="15.75" customHeight="1">
      <c r="D491" s="75"/>
      <c r="E491" s="75"/>
      <c r="F491" s="75"/>
    </row>
    <row r="492" ht="15.75" customHeight="1">
      <c r="D492" s="75"/>
      <c r="E492" s="75"/>
      <c r="F492" s="75"/>
    </row>
    <row r="493" ht="15.75" customHeight="1">
      <c r="D493" s="75"/>
      <c r="E493" s="75"/>
      <c r="F493" s="75"/>
    </row>
    <row r="494" ht="15.75" customHeight="1">
      <c r="D494" s="75"/>
      <c r="E494" s="75"/>
      <c r="F494" s="75"/>
    </row>
    <row r="495" ht="15.75" customHeight="1">
      <c r="D495" s="75"/>
      <c r="E495" s="75"/>
      <c r="F495" s="75"/>
    </row>
    <row r="496" ht="15.75" customHeight="1">
      <c r="D496" s="75"/>
      <c r="E496" s="75"/>
      <c r="F496" s="75"/>
    </row>
    <row r="497" ht="15.75" customHeight="1">
      <c r="D497" s="75"/>
      <c r="E497" s="75"/>
      <c r="F497" s="75"/>
    </row>
    <row r="498" ht="15.75" customHeight="1">
      <c r="D498" s="75"/>
      <c r="E498" s="75"/>
      <c r="F498" s="75"/>
    </row>
    <row r="499" ht="15.75" customHeight="1">
      <c r="D499" s="75"/>
      <c r="E499" s="75"/>
      <c r="F499" s="75"/>
    </row>
    <row r="500" ht="15.75" customHeight="1">
      <c r="D500" s="75"/>
      <c r="E500" s="75"/>
      <c r="F500" s="75"/>
    </row>
    <row r="501" ht="15.75" customHeight="1">
      <c r="D501" s="75"/>
      <c r="E501" s="75"/>
      <c r="F501" s="75"/>
    </row>
    <row r="502" ht="15.75" customHeight="1">
      <c r="D502" s="75"/>
      <c r="E502" s="75"/>
      <c r="F502" s="75"/>
    </row>
    <row r="503" ht="15.75" customHeight="1">
      <c r="D503" s="75"/>
      <c r="E503" s="75"/>
      <c r="F503" s="75"/>
    </row>
    <row r="504" ht="15.75" customHeight="1">
      <c r="D504" s="75"/>
      <c r="E504" s="75"/>
      <c r="F504" s="75"/>
    </row>
    <row r="505" ht="15.75" customHeight="1">
      <c r="D505" s="75"/>
      <c r="E505" s="75"/>
      <c r="F505" s="75"/>
    </row>
    <row r="506" ht="15.75" customHeight="1">
      <c r="D506" s="75"/>
      <c r="E506" s="75"/>
      <c r="F506" s="75"/>
    </row>
    <row r="507" ht="15.75" customHeight="1">
      <c r="D507" s="75"/>
      <c r="E507" s="75"/>
      <c r="F507" s="75"/>
    </row>
    <row r="508" ht="15.75" customHeight="1">
      <c r="D508" s="75"/>
      <c r="E508" s="75"/>
      <c r="F508" s="75"/>
    </row>
    <row r="509" ht="15.75" customHeight="1">
      <c r="D509" s="75"/>
      <c r="E509" s="75"/>
      <c r="F509" s="75"/>
    </row>
    <row r="510" ht="15.75" customHeight="1">
      <c r="D510" s="75"/>
      <c r="E510" s="75"/>
      <c r="F510" s="75"/>
    </row>
    <row r="511" ht="15.75" customHeight="1">
      <c r="D511" s="75"/>
      <c r="E511" s="75"/>
      <c r="F511" s="75"/>
    </row>
    <row r="512" ht="15.75" customHeight="1">
      <c r="D512" s="75"/>
      <c r="E512" s="75"/>
      <c r="F512" s="75"/>
    </row>
    <row r="513" ht="15.75" customHeight="1">
      <c r="D513" s="75"/>
      <c r="E513" s="75"/>
      <c r="F513" s="75"/>
    </row>
    <row r="514" ht="15.75" customHeight="1">
      <c r="D514" s="75"/>
      <c r="E514" s="75"/>
      <c r="F514" s="75"/>
    </row>
    <row r="515" ht="15.75" customHeight="1">
      <c r="D515" s="75"/>
      <c r="E515" s="75"/>
      <c r="F515" s="75"/>
    </row>
    <row r="516" ht="15.75" customHeight="1">
      <c r="D516" s="75"/>
      <c r="E516" s="75"/>
      <c r="F516" s="75"/>
    </row>
    <row r="517" ht="15.75" customHeight="1">
      <c r="D517" s="75"/>
      <c r="E517" s="75"/>
      <c r="F517" s="75"/>
    </row>
    <row r="518" ht="15.75" customHeight="1">
      <c r="D518" s="75"/>
      <c r="E518" s="75"/>
      <c r="F518" s="75"/>
    </row>
    <row r="519" ht="15.75" customHeight="1">
      <c r="D519" s="75"/>
      <c r="E519" s="75"/>
      <c r="F519" s="75"/>
    </row>
    <row r="520" ht="15.75" customHeight="1">
      <c r="D520" s="75"/>
      <c r="E520" s="75"/>
      <c r="F520" s="75"/>
    </row>
    <row r="521" ht="15.75" customHeight="1">
      <c r="D521" s="75"/>
      <c r="E521" s="75"/>
      <c r="F521" s="75"/>
    </row>
    <row r="522" ht="15.75" customHeight="1">
      <c r="D522" s="75"/>
      <c r="E522" s="75"/>
      <c r="F522" s="75"/>
    </row>
    <row r="523" ht="15.75" customHeight="1">
      <c r="D523" s="75"/>
      <c r="E523" s="75"/>
      <c r="F523" s="75"/>
    </row>
    <row r="524" ht="15.75" customHeight="1">
      <c r="D524" s="75"/>
      <c r="E524" s="75"/>
      <c r="F524" s="75"/>
    </row>
    <row r="525" ht="15.75" customHeight="1">
      <c r="D525" s="75"/>
      <c r="E525" s="75"/>
      <c r="F525" s="75"/>
    </row>
    <row r="526" ht="15.75" customHeight="1">
      <c r="D526" s="75"/>
      <c r="E526" s="75"/>
      <c r="F526" s="75"/>
    </row>
    <row r="527" ht="15.75" customHeight="1">
      <c r="D527" s="75"/>
      <c r="E527" s="75"/>
      <c r="F527" s="75"/>
    </row>
    <row r="528" ht="15.75" customHeight="1">
      <c r="D528" s="75"/>
      <c r="E528" s="75"/>
      <c r="F528" s="75"/>
    </row>
    <row r="529" ht="15.75" customHeight="1">
      <c r="D529" s="75"/>
      <c r="E529" s="75"/>
      <c r="F529" s="75"/>
    </row>
    <row r="530" ht="15.75" customHeight="1">
      <c r="D530" s="75"/>
      <c r="E530" s="75"/>
      <c r="F530" s="75"/>
    </row>
    <row r="531" ht="15.75" customHeight="1">
      <c r="D531" s="75"/>
      <c r="E531" s="75"/>
      <c r="F531" s="75"/>
    </row>
    <row r="532" ht="15.75" customHeight="1">
      <c r="D532" s="75"/>
      <c r="E532" s="75"/>
      <c r="F532" s="75"/>
    </row>
    <row r="533" ht="15.75" customHeight="1">
      <c r="D533" s="75"/>
      <c r="E533" s="75"/>
      <c r="F533" s="75"/>
    </row>
    <row r="534" ht="15.75" customHeight="1">
      <c r="D534" s="75"/>
      <c r="E534" s="75"/>
      <c r="F534" s="75"/>
    </row>
    <row r="535" ht="15.75" customHeight="1">
      <c r="D535" s="75"/>
      <c r="E535" s="75"/>
      <c r="F535" s="75"/>
    </row>
    <row r="536" ht="15.75" customHeight="1">
      <c r="D536" s="75"/>
      <c r="E536" s="75"/>
      <c r="F536" s="75"/>
    </row>
    <row r="537" ht="15.75" customHeight="1">
      <c r="D537" s="75"/>
      <c r="E537" s="75"/>
      <c r="F537" s="75"/>
    </row>
    <row r="538" ht="15.75" customHeight="1">
      <c r="D538" s="75"/>
      <c r="E538" s="75"/>
      <c r="F538" s="75"/>
    </row>
    <row r="539" ht="15.75" customHeight="1">
      <c r="D539" s="75"/>
      <c r="E539" s="75"/>
      <c r="F539" s="75"/>
    </row>
    <row r="540" ht="15.75" customHeight="1">
      <c r="D540" s="75"/>
      <c r="E540" s="75"/>
      <c r="F540" s="75"/>
    </row>
    <row r="541" ht="15.75" customHeight="1">
      <c r="D541" s="75"/>
      <c r="E541" s="75"/>
      <c r="F541" s="75"/>
    </row>
    <row r="542" ht="15.75" customHeight="1">
      <c r="D542" s="75"/>
      <c r="E542" s="75"/>
      <c r="F542" s="75"/>
    </row>
    <row r="543" ht="15.75" customHeight="1">
      <c r="D543" s="75"/>
      <c r="E543" s="75"/>
      <c r="F543" s="75"/>
    </row>
    <row r="544" ht="15.75" customHeight="1">
      <c r="D544" s="75"/>
      <c r="E544" s="75"/>
      <c r="F544" s="75"/>
    </row>
    <row r="545" ht="15.75" customHeight="1">
      <c r="D545" s="75"/>
      <c r="E545" s="75"/>
      <c r="F545" s="75"/>
    </row>
    <row r="546" ht="15.75" customHeight="1">
      <c r="D546" s="75"/>
      <c r="E546" s="75"/>
      <c r="F546" s="75"/>
    </row>
    <row r="547" ht="15.75" customHeight="1">
      <c r="D547" s="75"/>
      <c r="E547" s="75"/>
      <c r="F547" s="75"/>
    </row>
    <row r="548" ht="15.75" customHeight="1">
      <c r="D548" s="75"/>
      <c r="E548" s="75"/>
      <c r="F548" s="75"/>
    </row>
    <row r="549" ht="15.75" customHeight="1">
      <c r="D549" s="75"/>
      <c r="E549" s="75"/>
      <c r="F549" s="75"/>
    </row>
    <row r="550" ht="15.75" customHeight="1">
      <c r="D550" s="75"/>
      <c r="E550" s="75"/>
      <c r="F550" s="75"/>
    </row>
    <row r="551" ht="15.75" customHeight="1">
      <c r="D551" s="75"/>
      <c r="E551" s="75"/>
      <c r="F551" s="75"/>
    </row>
    <row r="552" ht="15.75" customHeight="1">
      <c r="D552" s="75"/>
      <c r="E552" s="75"/>
      <c r="F552" s="75"/>
    </row>
    <row r="553" ht="15.75" customHeight="1">
      <c r="D553" s="75"/>
      <c r="E553" s="75"/>
      <c r="F553" s="75"/>
    </row>
    <row r="554" ht="15.75" customHeight="1">
      <c r="D554" s="75"/>
      <c r="E554" s="75"/>
      <c r="F554" s="75"/>
    </row>
    <row r="555" ht="15.75" customHeight="1">
      <c r="D555" s="75"/>
      <c r="E555" s="75"/>
      <c r="F555" s="75"/>
    </row>
    <row r="556" ht="15.75" customHeight="1">
      <c r="D556" s="75"/>
      <c r="E556" s="75"/>
      <c r="F556" s="75"/>
    </row>
    <row r="557" ht="15.75" customHeight="1">
      <c r="D557" s="75"/>
      <c r="E557" s="75"/>
      <c r="F557" s="75"/>
    </row>
    <row r="558" ht="15.75" customHeight="1">
      <c r="D558" s="75"/>
      <c r="E558" s="75"/>
      <c r="F558" s="75"/>
    </row>
    <row r="559" ht="15.75" customHeight="1">
      <c r="D559" s="75"/>
      <c r="E559" s="75"/>
      <c r="F559" s="75"/>
    </row>
    <row r="560" ht="15.75" customHeight="1">
      <c r="D560" s="75"/>
      <c r="E560" s="75"/>
      <c r="F560" s="75"/>
    </row>
    <row r="561" ht="15.75" customHeight="1">
      <c r="D561" s="75"/>
      <c r="E561" s="75"/>
      <c r="F561" s="75"/>
    </row>
    <row r="562" ht="15.75" customHeight="1">
      <c r="D562" s="75"/>
      <c r="E562" s="75"/>
      <c r="F562" s="75"/>
    </row>
    <row r="563" ht="15.75" customHeight="1">
      <c r="D563" s="75"/>
      <c r="E563" s="75"/>
      <c r="F563" s="75"/>
    </row>
    <row r="564" ht="15.75" customHeight="1">
      <c r="D564" s="75"/>
      <c r="E564" s="75"/>
      <c r="F564" s="75"/>
    </row>
    <row r="565" ht="15.75" customHeight="1">
      <c r="D565" s="75"/>
      <c r="E565" s="75"/>
      <c r="F565" s="75"/>
    </row>
    <row r="566" ht="15.75" customHeight="1">
      <c r="D566" s="75"/>
      <c r="E566" s="75"/>
      <c r="F566" s="75"/>
    </row>
    <row r="567" ht="15.75" customHeight="1">
      <c r="D567" s="75"/>
      <c r="E567" s="75"/>
      <c r="F567" s="75"/>
    </row>
    <row r="568" ht="15.75" customHeight="1">
      <c r="D568" s="75"/>
      <c r="E568" s="75"/>
      <c r="F568" s="75"/>
    </row>
    <row r="569" ht="15.75" customHeight="1">
      <c r="D569" s="75"/>
      <c r="E569" s="75"/>
      <c r="F569" s="75"/>
    </row>
    <row r="570" ht="15.75" customHeight="1">
      <c r="D570" s="75"/>
      <c r="E570" s="75"/>
      <c r="F570" s="75"/>
    </row>
    <row r="571" ht="15.75" customHeight="1">
      <c r="D571" s="75"/>
      <c r="E571" s="75"/>
      <c r="F571" s="75"/>
    </row>
    <row r="572" ht="15.75" customHeight="1">
      <c r="D572" s="75"/>
      <c r="E572" s="75"/>
      <c r="F572" s="75"/>
    </row>
    <row r="573" ht="15.75" customHeight="1">
      <c r="D573" s="75"/>
      <c r="E573" s="75"/>
      <c r="F573" s="75"/>
    </row>
    <row r="574" ht="15.75" customHeight="1">
      <c r="D574" s="75"/>
      <c r="E574" s="75"/>
      <c r="F574" s="75"/>
    </row>
    <row r="575" ht="15.75" customHeight="1">
      <c r="D575" s="75"/>
      <c r="E575" s="75"/>
      <c r="F575" s="75"/>
    </row>
    <row r="576" ht="15.75" customHeight="1">
      <c r="D576" s="75"/>
      <c r="E576" s="75"/>
      <c r="F576" s="75"/>
    </row>
    <row r="577" ht="15.75" customHeight="1">
      <c r="D577" s="75"/>
      <c r="E577" s="75"/>
      <c r="F577" s="75"/>
    </row>
    <row r="578" ht="15.75" customHeight="1">
      <c r="D578" s="75"/>
      <c r="E578" s="75"/>
      <c r="F578" s="75"/>
    </row>
    <row r="579" ht="15.75" customHeight="1">
      <c r="D579" s="75"/>
      <c r="E579" s="75"/>
      <c r="F579" s="75"/>
    </row>
    <row r="580" ht="15.75" customHeight="1">
      <c r="D580" s="75"/>
      <c r="E580" s="75"/>
      <c r="F580" s="75"/>
    </row>
    <row r="581" ht="15.75" customHeight="1">
      <c r="D581" s="75"/>
      <c r="E581" s="75"/>
      <c r="F581" s="75"/>
    </row>
    <row r="582" ht="15.75" customHeight="1">
      <c r="D582" s="75"/>
      <c r="E582" s="75"/>
      <c r="F582" s="75"/>
    </row>
    <row r="583" ht="15.75" customHeight="1">
      <c r="D583" s="75"/>
      <c r="E583" s="75"/>
      <c r="F583" s="75"/>
    </row>
    <row r="584" ht="15.75" customHeight="1">
      <c r="D584" s="75"/>
      <c r="E584" s="75"/>
      <c r="F584" s="75"/>
    </row>
    <row r="585" ht="15.75" customHeight="1">
      <c r="D585" s="75"/>
      <c r="E585" s="75"/>
      <c r="F585" s="75"/>
    </row>
    <row r="586" ht="15.75" customHeight="1">
      <c r="D586" s="75"/>
      <c r="E586" s="75"/>
      <c r="F586" s="75"/>
    </row>
    <row r="587" ht="15.75" customHeight="1">
      <c r="D587" s="75"/>
      <c r="E587" s="75"/>
      <c r="F587" s="75"/>
    </row>
    <row r="588" ht="15.75" customHeight="1">
      <c r="D588" s="75"/>
      <c r="E588" s="75"/>
      <c r="F588" s="75"/>
    </row>
    <row r="589" ht="15.75" customHeight="1">
      <c r="D589" s="75"/>
      <c r="E589" s="75"/>
      <c r="F589" s="75"/>
    </row>
    <row r="590" ht="15.75" customHeight="1">
      <c r="D590" s="75"/>
      <c r="E590" s="75"/>
      <c r="F590" s="75"/>
    </row>
    <row r="591" ht="15.75" customHeight="1">
      <c r="D591" s="75"/>
      <c r="E591" s="75"/>
      <c r="F591" s="75"/>
    </row>
    <row r="592" ht="15.75" customHeight="1">
      <c r="D592" s="75"/>
      <c r="E592" s="75"/>
      <c r="F592" s="75"/>
    </row>
    <row r="593" ht="15.75" customHeight="1">
      <c r="D593" s="75"/>
      <c r="E593" s="75"/>
      <c r="F593" s="75"/>
    </row>
    <row r="594" ht="15.75" customHeight="1">
      <c r="D594" s="75"/>
      <c r="E594" s="75"/>
      <c r="F594" s="75"/>
    </row>
    <row r="595" ht="15.75" customHeight="1">
      <c r="D595" s="75"/>
      <c r="E595" s="75"/>
      <c r="F595" s="75"/>
    </row>
    <row r="596" ht="15.75" customHeight="1">
      <c r="D596" s="75"/>
      <c r="E596" s="75"/>
      <c r="F596" s="75"/>
    </row>
    <row r="597" ht="15.75" customHeight="1">
      <c r="D597" s="75"/>
      <c r="E597" s="75"/>
      <c r="F597" s="75"/>
    </row>
    <row r="598" ht="15.75" customHeight="1">
      <c r="D598" s="75"/>
      <c r="E598" s="75"/>
      <c r="F598" s="75"/>
    </row>
    <row r="599" ht="15.75" customHeight="1">
      <c r="D599" s="75"/>
      <c r="E599" s="75"/>
      <c r="F599" s="75"/>
    </row>
    <row r="600" ht="15.75" customHeight="1">
      <c r="D600" s="75"/>
      <c r="E600" s="75"/>
      <c r="F600" s="75"/>
    </row>
    <row r="601" ht="15.75" customHeight="1">
      <c r="D601" s="75"/>
      <c r="E601" s="75"/>
      <c r="F601" s="75"/>
    </row>
    <row r="602" ht="15.75" customHeight="1">
      <c r="D602" s="75"/>
      <c r="E602" s="75"/>
      <c r="F602" s="75"/>
    </row>
    <row r="603" ht="15.75" customHeight="1">
      <c r="D603" s="75"/>
      <c r="E603" s="75"/>
      <c r="F603" s="75"/>
    </row>
    <row r="604" ht="15.75" customHeight="1">
      <c r="D604" s="75"/>
      <c r="E604" s="75"/>
      <c r="F604" s="75"/>
    </row>
    <row r="605" ht="15.75" customHeight="1">
      <c r="D605" s="75"/>
      <c r="E605" s="75"/>
      <c r="F605" s="75"/>
    </row>
    <row r="606" ht="15.75" customHeight="1">
      <c r="D606" s="75"/>
      <c r="E606" s="75"/>
      <c r="F606" s="75"/>
    </row>
    <row r="607" ht="15.75" customHeight="1">
      <c r="D607" s="75"/>
      <c r="E607" s="75"/>
      <c r="F607" s="75"/>
    </row>
    <row r="608" ht="15.75" customHeight="1">
      <c r="D608" s="75"/>
      <c r="E608" s="75"/>
      <c r="F608" s="75"/>
    </row>
    <row r="609" ht="15.75" customHeight="1">
      <c r="D609" s="75"/>
      <c r="E609" s="75"/>
      <c r="F609" s="75"/>
    </row>
    <row r="610" ht="15.75" customHeight="1">
      <c r="D610" s="75"/>
      <c r="E610" s="75"/>
      <c r="F610" s="75"/>
    </row>
    <row r="611" ht="15.75" customHeight="1">
      <c r="D611" s="75"/>
      <c r="E611" s="75"/>
      <c r="F611" s="75"/>
    </row>
    <row r="612" ht="15.75" customHeight="1">
      <c r="D612" s="75"/>
      <c r="E612" s="75"/>
      <c r="F612" s="75"/>
    </row>
    <row r="613" ht="15.75" customHeight="1">
      <c r="D613" s="75"/>
      <c r="E613" s="75"/>
      <c r="F613" s="75"/>
    </row>
    <row r="614" ht="15.75" customHeight="1">
      <c r="D614" s="75"/>
      <c r="E614" s="75"/>
      <c r="F614" s="75"/>
    </row>
    <row r="615" ht="15.75" customHeight="1">
      <c r="D615" s="75"/>
      <c r="E615" s="75"/>
      <c r="F615" s="75"/>
    </row>
    <row r="616" ht="15.75" customHeight="1">
      <c r="D616" s="75"/>
      <c r="E616" s="75"/>
      <c r="F616" s="75"/>
    </row>
    <row r="617" ht="15.75" customHeight="1">
      <c r="D617" s="75"/>
      <c r="E617" s="75"/>
      <c r="F617" s="75"/>
    </row>
    <row r="618" ht="15.75" customHeight="1">
      <c r="D618" s="75"/>
      <c r="E618" s="75"/>
      <c r="F618" s="75"/>
    </row>
    <row r="619" ht="15.75" customHeight="1">
      <c r="D619" s="75"/>
      <c r="E619" s="75"/>
      <c r="F619" s="75"/>
    </row>
    <row r="620" ht="15.75" customHeight="1">
      <c r="D620" s="75"/>
      <c r="E620" s="75"/>
      <c r="F620" s="75"/>
    </row>
    <row r="621" ht="15.75" customHeight="1">
      <c r="D621" s="75"/>
      <c r="E621" s="75"/>
      <c r="F621" s="75"/>
    </row>
    <row r="622" ht="15.75" customHeight="1">
      <c r="D622" s="75"/>
      <c r="E622" s="75"/>
      <c r="F622" s="75"/>
    </row>
    <row r="623" ht="15.75" customHeight="1">
      <c r="D623" s="75"/>
      <c r="E623" s="75"/>
      <c r="F623" s="75"/>
    </row>
    <row r="624" ht="15.75" customHeight="1">
      <c r="D624" s="75"/>
      <c r="E624" s="75"/>
      <c r="F624" s="75"/>
    </row>
    <row r="625" ht="15.75" customHeight="1">
      <c r="D625" s="75"/>
      <c r="E625" s="75"/>
      <c r="F625" s="75"/>
    </row>
    <row r="626" ht="15.75" customHeight="1">
      <c r="D626" s="75"/>
      <c r="E626" s="75"/>
      <c r="F626" s="75"/>
    </row>
    <row r="627" ht="15.75" customHeight="1">
      <c r="D627" s="75"/>
      <c r="E627" s="75"/>
      <c r="F627" s="75"/>
    </row>
    <row r="628" ht="15.75" customHeight="1">
      <c r="D628" s="75"/>
      <c r="E628" s="75"/>
      <c r="F628" s="75"/>
    </row>
    <row r="629" ht="15.75" customHeight="1">
      <c r="D629" s="75"/>
      <c r="E629" s="75"/>
      <c r="F629" s="75"/>
    </row>
    <row r="630" ht="15.75" customHeight="1">
      <c r="D630" s="75"/>
      <c r="E630" s="75"/>
      <c r="F630" s="75"/>
    </row>
    <row r="631" ht="15.75" customHeight="1">
      <c r="D631" s="75"/>
      <c r="E631" s="75"/>
      <c r="F631" s="75"/>
    </row>
    <row r="632" ht="15.75" customHeight="1">
      <c r="D632" s="75"/>
      <c r="E632" s="75"/>
      <c r="F632" s="75"/>
    </row>
    <row r="633" ht="15.75" customHeight="1">
      <c r="D633" s="75"/>
      <c r="E633" s="75"/>
      <c r="F633" s="75"/>
    </row>
    <row r="634" ht="15.75" customHeight="1">
      <c r="D634" s="75"/>
      <c r="E634" s="75"/>
      <c r="F634" s="75"/>
    </row>
    <row r="635" ht="15.75" customHeight="1">
      <c r="D635" s="75"/>
      <c r="E635" s="75"/>
      <c r="F635" s="75"/>
    </row>
    <row r="636" ht="15.75" customHeight="1">
      <c r="D636" s="75"/>
      <c r="E636" s="75"/>
      <c r="F636" s="75"/>
    </row>
    <row r="637" ht="15.75" customHeight="1">
      <c r="D637" s="75"/>
      <c r="E637" s="75"/>
      <c r="F637" s="75"/>
    </row>
    <row r="638" ht="15.75" customHeight="1">
      <c r="D638" s="75"/>
      <c r="E638" s="75"/>
      <c r="F638" s="75"/>
    </row>
    <row r="639" ht="15.75" customHeight="1">
      <c r="D639" s="75"/>
      <c r="E639" s="75"/>
      <c r="F639" s="75"/>
    </row>
    <row r="640" ht="15.75" customHeight="1">
      <c r="D640" s="75"/>
      <c r="E640" s="75"/>
      <c r="F640" s="75"/>
    </row>
    <row r="641" ht="15.75" customHeight="1">
      <c r="D641" s="75"/>
      <c r="E641" s="75"/>
      <c r="F641" s="75"/>
    </row>
    <row r="642" ht="15.75" customHeight="1">
      <c r="D642" s="75"/>
      <c r="E642" s="75"/>
      <c r="F642" s="75"/>
    </row>
    <row r="643" ht="15.75" customHeight="1">
      <c r="D643" s="75"/>
      <c r="E643" s="75"/>
      <c r="F643" s="75"/>
    </row>
    <row r="644" ht="15.75" customHeight="1">
      <c r="D644" s="75"/>
      <c r="E644" s="75"/>
      <c r="F644" s="75"/>
    </row>
    <row r="645" ht="15.75" customHeight="1">
      <c r="D645" s="75"/>
      <c r="E645" s="75"/>
      <c r="F645" s="75"/>
    </row>
    <row r="646" ht="15.75" customHeight="1">
      <c r="D646" s="75"/>
      <c r="E646" s="75"/>
      <c r="F646" s="75"/>
    </row>
    <row r="647" ht="15.75" customHeight="1">
      <c r="D647" s="75"/>
      <c r="E647" s="75"/>
      <c r="F647" s="75"/>
    </row>
    <row r="648" ht="15.75" customHeight="1">
      <c r="D648" s="75"/>
      <c r="E648" s="75"/>
      <c r="F648" s="75"/>
    </row>
    <row r="649" ht="15.75" customHeight="1">
      <c r="D649" s="75"/>
      <c r="E649" s="75"/>
      <c r="F649" s="75"/>
    </row>
    <row r="650" ht="15.75" customHeight="1">
      <c r="D650" s="75"/>
      <c r="E650" s="75"/>
      <c r="F650" s="75"/>
    </row>
    <row r="651" ht="15.75" customHeight="1">
      <c r="D651" s="75"/>
      <c r="E651" s="75"/>
      <c r="F651" s="75"/>
    </row>
    <row r="652" ht="15.75" customHeight="1">
      <c r="D652" s="75"/>
      <c r="E652" s="75"/>
      <c r="F652" s="75"/>
    </row>
    <row r="653" ht="15.75" customHeight="1">
      <c r="D653" s="75"/>
      <c r="E653" s="75"/>
      <c r="F653" s="75"/>
    </row>
    <row r="654" ht="15.75" customHeight="1">
      <c r="D654" s="75"/>
      <c r="E654" s="75"/>
      <c r="F654" s="75"/>
    </row>
    <row r="655" ht="15.75" customHeight="1">
      <c r="D655" s="75"/>
      <c r="E655" s="75"/>
      <c r="F655" s="75"/>
    </row>
    <row r="656" ht="15.75" customHeight="1">
      <c r="D656" s="75"/>
      <c r="E656" s="75"/>
      <c r="F656" s="75"/>
    </row>
    <row r="657" ht="15.75" customHeight="1">
      <c r="D657" s="75"/>
      <c r="E657" s="75"/>
      <c r="F657" s="75"/>
    </row>
    <row r="658" ht="15.75" customHeight="1">
      <c r="D658" s="75"/>
      <c r="E658" s="75"/>
      <c r="F658" s="75"/>
    </row>
    <row r="659" ht="15.75" customHeight="1">
      <c r="D659" s="75"/>
      <c r="E659" s="75"/>
      <c r="F659" s="75"/>
    </row>
    <row r="660" ht="15.75" customHeight="1">
      <c r="D660" s="75"/>
      <c r="E660" s="75"/>
      <c r="F660" s="75"/>
    </row>
    <row r="661" ht="15.75" customHeight="1">
      <c r="D661" s="75"/>
      <c r="E661" s="75"/>
      <c r="F661" s="75"/>
    </row>
    <row r="662" ht="15.75" customHeight="1">
      <c r="D662" s="75"/>
      <c r="E662" s="75"/>
      <c r="F662" s="75"/>
    </row>
    <row r="663" ht="15.75" customHeight="1">
      <c r="D663" s="75"/>
      <c r="E663" s="75"/>
      <c r="F663" s="75"/>
    </row>
    <row r="664" ht="15.75" customHeight="1">
      <c r="D664" s="75"/>
      <c r="E664" s="75"/>
      <c r="F664" s="75"/>
    </row>
    <row r="665" ht="15.75" customHeight="1">
      <c r="D665" s="75"/>
      <c r="E665" s="75"/>
      <c r="F665" s="75"/>
    </row>
    <row r="666" ht="15.75" customHeight="1">
      <c r="D666" s="75"/>
      <c r="E666" s="75"/>
      <c r="F666" s="75"/>
    </row>
    <row r="667" ht="15.75" customHeight="1">
      <c r="D667" s="75"/>
      <c r="E667" s="75"/>
      <c r="F667" s="75"/>
    </row>
    <row r="668" ht="15.75" customHeight="1">
      <c r="D668" s="75"/>
      <c r="E668" s="75"/>
      <c r="F668" s="75"/>
    </row>
    <row r="669" ht="15.75" customHeight="1">
      <c r="D669" s="75"/>
      <c r="E669" s="75"/>
      <c r="F669" s="75"/>
    </row>
    <row r="670" ht="15.75" customHeight="1">
      <c r="D670" s="75"/>
      <c r="E670" s="75"/>
      <c r="F670" s="75"/>
    </row>
    <row r="671" ht="15.75" customHeight="1">
      <c r="D671" s="75"/>
      <c r="E671" s="75"/>
      <c r="F671" s="75"/>
    </row>
    <row r="672" ht="15.75" customHeight="1">
      <c r="D672" s="75"/>
      <c r="E672" s="75"/>
      <c r="F672" s="75"/>
    </row>
    <row r="673" ht="15.75" customHeight="1">
      <c r="D673" s="75"/>
      <c r="E673" s="75"/>
      <c r="F673" s="75"/>
    </row>
    <row r="674" ht="15.75" customHeight="1">
      <c r="D674" s="75"/>
      <c r="E674" s="75"/>
      <c r="F674" s="75"/>
    </row>
    <row r="675" ht="15.75" customHeight="1">
      <c r="D675" s="75"/>
      <c r="E675" s="75"/>
      <c r="F675" s="75"/>
    </row>
    <row r="676" ht="15.75" customHeight="1">
      <c r="D676" s="75"/>
      <c r="E676" s="75"/>
      <c r="F676" s="75"/>
    </row>
    <row r="677" ht="15.75" customHeight="1">
      <c r="D677" s="75"/>
      <c r="E677" s="75"/>
      <c r="F677" s="75"/>
    </row>
    <row r="678" ht="15.75" customHeight="1">
      <c r="D678" s="75"/>
      <c r="E678" s="75"/>
      <c r="F678" s="75"/>
    </row>
    <row r="679" ht="15.75" customHeight="1">
      <c r="D679" s="75"/>
      <c r="E679" s="75"/>
      <c r="F679" s="75"/>
    </row>
    <row r="680" ht="15.75" customHeight="1">
      <c r="D680" s="75"/>
      <c r="E680" s="75"/>
      <c r="F680" s="75"/>
    </row>
    <row r="681" ht="15.75" customHeight="1">
      <c r="D681" s="75"/>
      <c r="E681" s="75"/>
      <c r="F681" s="75"/>
    </row>
    <row r="682" ht="15.75" customHeight="1">
      <c r="D682" s="75"/>
      <c r="E682" s="75"/>
      <c r="F682" s="75"/>
    </row>
    <row r="683" ht="15.75" customHeight="1">
      <c r="D683" s="75"/>
      <c r="E683" s="75"/>
      <c r="F683" s="75"/>
    </row>
    <row r="684" ht="15.75" customHeight="1">
      <c r="D684" s="75"/>
      <c r="E684" s="75"/>
      <c r="F684" s="75"/>
    </row>
    <row r="685" ht="15.75" customHeight="1">
      <c r="D685" s="75"/>
      <c r="E685" s="75"/>
      <c r="F685" s="75"/>
    </row>
    <row r="686" ht="15.75" customHeight="1">
      <c r="D686" s="75"/>
      <c r="E686" s="75"/>
      <c r="F686" s="75"/>
    </row>
    <row r="687" ht="15.75" customHeight="1">
      <c r="D687" s="75"/>
      <c r="E687" s="75"/>
      <c r="F687" s="75"/>
    </row>
    <row r="688" ht="15.75" customHeight="1">
      <c r="D688" s="75"/>
      <c r="E688" s="75"/>
      <c r="F688" s="75"/>
    </row>
    <row r="689" ht="15.75" customHeight="1">
      <c r="D689" s="75"/>
      <c r="E689" s="75"/>
      <c r="F689" s="75"/>
    </row>
    <row r="690" ht="15.75" customHeight="1">
      <c r="D690" s="75"/>
      <c r="E690" s="75"/>
      <c r="F690" s="75"/>
    </row>
    <row r="691" ht="15.75" customHeight="1">
      <c r="D691" s="75"/>
      <c r="E691" s="75"/>
      <c r="F691" s="75"/>
    </row>
    <row r="692" ht="15.75" customHeight="1">
      <c r="D692" s="75"/>
      <c r="E692" s="75"/>
      <c r="F692" s="75"/>
    </row>
    <row r="693" ht="15.75" customHeight="1">
      <c r="D693" s="75"/>
      <c r="E693" s="75"/>
      <c r="F693" s="75"/>
    </row>
    <row r="694" ht="15.75" customHeight="1">
      <c r="D694" s="75"/>
      <c r="E694" s="75"/>
      <c r="F694" s="75"/>
    </row>
    <row r="695" ht="15.75" customHeight="1">
      <c r="D695" s="75"/>
      <c r="E695" s="75"/>
      <c r="F695" s="75"/>
    </row>
    <row r="696" ht="15.75" customHeight="1">
      <c r="D696" s="75"/>
      <c r="E696" s="75"/>
      <c r="F696" s="75"/>
    </row>
    <row r="697" ht="15.75" customHeight="1">
      <c r="D697" s="75"/>
      <c r="E697" s="75"/>
      <c r="F697" s="75"/>
    </row>
    <row r="698" ht="15.75" customHeight="1">
      <c r="D698" s="75"/>
      <c r="E698" s="75"/>
      <c r="F698" s="75"/>
    </row>
    <row r="699" ht="15.75" customHeight="1">
      <c r="D699" s="75"/>
      <c r="E699" s="75"/>
      <c r="F699" s="75"/>
    </row>
    <row r="700" ht="15.75" customHeight="1">
      <c r="D700" s="75"/>
      <c r="E700" s="75"/>
      <c r="F700" s="75"/>
    </row>
    <row r="701" ht="15.75" customHeight="1">
      <c r="D701" s="75"/>
      <c r="E701" s="75"/>
      <c r="F701" s="75"/>
    </row>
    <row r="702" ht="15.75" customHeight="1">
      <c r="D702" s="75"/>
      <c r="E702" s="75"/>
      <c r="F702" s="75"/>
    </row>
    <row r="703" ht="15.75" customHeight="1">
      <c r="D703" s="75"/>
      <c r="E703" s="75"/>
      <c r="F703" s="75"/>
    </row>
    <row r="704" ht="15.75" customHeight="1">
      <c r="D704" s="75"/>
      <c r="E704" s="75"/>
      <c r="F704" s="75"/>
    </row>
    <row r="705" ht="15.75" customHeight="1">
      <c r="D705" s="75"/>
      <c r="E705" s="75"/>
      <c r="F705" s="75"/>
    </row>
    <row r="706" ht="15.75" customHeight="1">
      <c r="D706" s="75"/>
      <c r="E706" s="75"/>
      <c r="F706" s="75"/>
    </row>
    <row r="707" ht="15.75" customHeight="1">
      <c r="D707" s="75"/>
      <c r="E707" s="75"/>
      <c r="F707" s="75"/>
    </row>
    <row r="708" ht="15.75" customHeight="1">
      <c r="D708" s="75"/>
      <c r="E708" s="75"/>
      <c r="F708" s="75"/>
    </row>
    <row r="709" ht="15.75" customHeight="1">
      <c r="D709" s="75"/>
      <c r="E709" s="75"/>
      <c r="F709" s="75"/>
    </row>
    <row r="710" ht="15.75" customHeight="1">
      <c r="D710" s="75"/>
      <c r="E710" s="75"/>
      <c r="F710" s="75"/>
    </row>
    <row r="711" ht="15.75" customHeight="1">
      <c r="D711" s="75"/>
      <c r="E711" s="75"/>
      <c r="F711" s="75"/>
    </row>
    <row r="712" ht="15.75" customHeight="1">
      <c r="D712" s="75"/>
      <c r="E712" s="75"/>
      <c r="F712" s="75"/>
    </row>
    <row r="713" ht="15.75" customHeight="1">
      <c r="D713" s="75"/>
      <c r="E713" s="75"/>
      <c r="F713" s="75"/>
    </row>
    <row r="714" ht="15.75" customHeight="1">
      <c r="D714" s="75"/>
      <c r="E714" s="75"/>
      <c r="F714" s="75"/>
    </row>
    <row r="715" ht="15.75" customHeight="1">
      <c r="D715" s="75"/>
      <c r="E715" s="75"/>
      <c r="F715" s="75"/>
    </row>
    <row r="716" ht="15.75" customHeight="1">
      <c r="D716" s="75"/>
      <c r="E716" s="75"/>
      <c r="F716" s="75"/>
    </row>
    <row r="717" ht="15.75" customHeight="1">
      <c r="D717" s="75"/>
      <c r="E717" s="75"/>
      <c r="F717" s="75"/>
    </row>
    <row r="718" ht="15.75" customHeight="1">
      <c r="D718" s="75"/>
      <c r="E718" s="75"/>
      <c r="F718" s="75"/>
    </row>
    <row r="719" ht="15.75" customHeight="1">
      <c r="D719" s="75"/>
      <c r="E719" s="75"/>
      <c r="F719" s="75"/>
    </row>
    <row r="720" ht="15.75" customHeight="1">
      <c r="D720" s="75"/>
      <c r="E720" s="75"/>
      <c r="F720" s="75"/>
    </row>
    <row r="721" ht="15.75" customHeight="1">
      <c r="D721" s="75"/>
      <c r="E721" s="75"/>
      <c r="F721" s="75"/>
    </row>
    <row r="722" ht="15.75" customHeight="1">
      <c r="D722" s="75"/>
      <c r="E722" s="75"/>
      <c r="F722" s="75"/>
    </row>
    <row r="723" ht="15.75" customHeight="1">
      <c r="D723" s="75"/>
      <c r="E723" s="75"/>
      <c r="F723" s="75"/>
    </row>
    <row r="724" ht="15.75" customHeight="1">
      <c r="D724" s="75"/>
      <c r="E724" s="75"/>
      <c r="F724" s="75"/>
    </row>
    <row r="725" ht="15.75" customHeight="1">
      <c r="D725" s="75"/>
      <c r="E725" s="75"/>
      <c r="F725" s="75"/>
    </row>
    <row r="726" ht="15.75" customHeight="1">
      <c r="D726" s="75"/>
      <c r="E726" s="75"/>
      <c r="F726" s="75"/>
    </row>
    <row r="727" ht="15.75" customHeight="1">
      <c r="D727" s="75"/>
      <c r="E727" s="75"/>
      <c r="F727" s="75"/>
    </row>
    <row r="728" ht="15.75" customHeight="1">
      <c r="D728" s="75"/>
      <c r="E728" s="75"/>
      <c r="F728" s="75"/>
    </row>
    <row r="729" ht="15.75" customHeight="1">
      <c r="D729" s="75"/>
      <c r="E729" s="75"/>
      <c r="F729" s="75"/>
    </row>
    <row r="730" ht="15.75" customHeight="1">
      <c r="D730" s="75"/>
      <c r="E730" s="75"/>
      <c r="F730" s="75"/>
    </row>
    <row r="731" ht="15.75" customHeight="1">
      <c r="D731" s="75"/>
      <c r="E731" s="75"/>
      <c r="F731" s="75"/>
    </row>
    <row r="732" ht="15.75" customHeight="1">
      <c r="D732" s="75"/>
      <c r="E732" s="75"/>
      <c r="F732" s="75"/>
    </row>
    <row r="733" ht="15.75" customHeight="1">
      <c r="D733" s="75"/>
      <c r="E733" s="75"/>
      <c r="F733" s="75"/>
    </row>
    <row r="734" ht="15.75" customHeight="1">
      <c r="D734" s="75"/>
      <c r="E734" s="75"/>
      <c r="F734" s="75"/>
    </row>
    <row r="735" ht="15.75" customHeight="1">
      <c r="D735" s="75"/>
      <c r="E735" s="75"/>
      <c r="F735" s="75"/>
    </row>
    <row r="736" ht="15.75" customHeight="1">
      <c r="D736" s="75"/>
      <c r="E736" s="75"/>
      <c r="F736" s="75"/>
    </row>
    <row r="737" ht="15.75" customHeight="1">
      <c r="D737" s="75"/>
      <c r="E737" s="75"/>
      <c r="F737" s="75"/>
    </row>
    <row r="738" ht="15.75" customHeight="1">
      <c r="D738" s="75"/>
      <c r="E738" s="75"/>
      <c r="F738" s="75"/>
    </row>
    <row r="739" ht="15.75" customHeight="1">
      <c r="D739" s="75"/>
      <c r="E739" s="75"/>
      <c r="F739" s="75"/>
    </row>
    <row r="740" ht="15.75" customHeight="1">
      <c r="D740" s="75"/>
      <c r="E740" s="75"/>
      <c r="F740" s="75"/>
    </row>
    <row r="741" ht="15.75" customHeight="1">
      <c r="D741" s="75"/>
      <c r="E741" s="75"/>
      <c r="F741" s="75"/>
    </row>
    <row r="742" ht="15.75" customHeight="1">
      <c r="D742" s="75"/>
      <c r="E742" s="75"/>
      <c r="F742" s="75"/>
    </row>
    <row r="743" ht="15.75" customHeight="1">
      <c r="D743" s="75"/>
      <c r="E743" s="75"/>
      <c r="F743" s="75"/>
    </row>
    <row r="744" ht="15.75" customHeight="1">
      <c r="D744" s="75"/>
      <c r="E744" s="75"/>
      <c r="F744" s="75"/>
    </row>
    <row r="745" ht="15.75" customHeight="1">
      <c r="D745" s="75"/>
      <c r="E745" s="75"/>
      <c r="F745" s="75"/>
    </row>
    <row r="746" ht="15.75" customHeight="1">
      <c r="D746" s="75"/>
      <c r="E746" s="75"/>
      <c r="F746" s="75"/>
    </row>
    <row r="747" ht="15.75" customHeight="1">
      <c r="D747" s="75"/>
      <c r="E747" s="75"/>
      <c r="F747" s="75"/>
    </row>
    <row r="748" ht="15.75" customHeight="1">
      <c r="D748" s="75"/>
      <c r="E748" s="75"/>
      <c r="F748" s="75"/>
    </row>
    <row r="749" ht="15.75" customHeight="1">
      <c r="D749" s="75"/>
      <c r="E749" s="75"/>
      <c r="F749" s="75"/>
    </row>
    <row r="750" ht="15.75" customHeight="1">
      <c r="D750" s="75"/>
      <c r="E750" s="75"/>
      <c r="F750" s="75"/>
    </row>
    <row r="751" ht="15.75" customHeight="1">
      <c r="D751" s="75"/>
      <c r="E751" s="75"/>
      <c r="F751" s="75"/>
    </row>
    <row r="752" ht="15.75" customHeight="1">
      <c r="D752" s="75"/>
      <c r="E752" s="75"/>
      <c r="F752" s="75"/>
    </row>
    <row r="753" ht="15.75" customHeight="1">
      <c r="D753" s="75"/>
      <c r="E753" s="75"/>
      <c r="F753" s="75"/>
    </row>
    <row r="754" ht="15.75" customHeight="1">
      <c r="D754" s="75"/>
      <c r="E754" s="75"/>
      <c r="F754" s="75"/>
    </row>
    <row r="755" ht="15.75" customHeight="1">
      <c r="D755" s="75"/>
      <c r="E755" s="75"/>
      <c r="F755" s="75"/>
    </row>
    <row r="756" ht="15.75" customHeight="1">
      <c r="D756" s="75"/>
      <c r="E756" s="75"/>
      <c r="F756" s="75"/>
    </row>
    <row r="757" ht="15.75" customHeight="1">
      <c r="D757" s="75"/>
      <c r="E757" s="75"/>
      <c r="F757" s="75"/>
    </row>
    <row r="758" ht="15.75" customHeight="1">
      <c r="D758" s="75"/>
      <c r="E758" s="75"/>
      <c r="F758" s="75"/>
    </row>
    <row r="759" ht="15.75" customHeight="1">
      <c r="D759" s="75"/>
      <c r="E759" s="75"/>
      <c r="F759" s="75"/>
    </row>
    <row r="760" ht="15.75" customHeight="1">
      <c r="D760" s="75"/>
      <c r="E760" s="75"/>
      <c r="F760" s="75"/>
    </row>
    <row r="761" ht="15.75" customHeight="1">
      <c r="D761" s="75"/>
      <c r="E761" s="75"/>
      <c r="F761" s="75"/>
    </row>
    <row r="762" ht="15.75" customHeight="1">
      <c r="D762" s="75"/>
      <c r="E762" s="75"/>
      <c r="F762" s="75"/>
    </row>
    <row r="763" ht="15.75" customHeight="1">
      <c r="D763" s="75"/>
      <c r="E763" s="75"/>
      <c r="F763" s="75"/>
    </row>
    <row r="764" ht="15.75" customHeight="1">
      <c r="D764" s="75"/>
      <c r="E764" s="75"/>
      <c r="F764" s="75"/>
    </row>
    <row r="765" ht="15.75" customHeight="1">
      <c r="D765" s="75"/>
      <c r="E765" s="75"/>
      <c r="F765" s="75"/>
    </row>
    <row r="766" ht="15.75" customHeight="1">
      <c r="D766" s="75"/>
      <c r="E766" s="75"/>
      <c r="F766" s="75"/>
    </row>
    <row r="767" ht="15.75" customHeight="1">
      <c r="D767" s="75"/>
      <c r="E767" s="75"/>
      <c r="F767" s="75"/>
    </row>
    <row r="768" ht="15.75" customHeight="1">
      <c r="D768" s="75"/>
      <c r="E768" s="75"/>
      <c r="F768" s="75"/>
    </row>
    <row r="769" ht="15.75" customHeight="1">
      <c r="D769" s="75"/>
      <c r="E769" s="75"/>
      <c r="F769" s="75"/>
    </row>
    <row r="770" ht="15.75" customHeight="1">
      <c r="D770" s="75"/>
      <c r="E770" s="75"/>
      <c r="F770" s="75"/>
    </row>
    <row r="771" ht="15.75" customHeight="1">
      <c r="D771" s="75"/>
      <c r="E771" s="75"/>
      <c r="F771" s="75"/>
    </row>
    <row r="772" ht="15.75" customHeight="1">
      <c r="D772" s="75"/>
      <c r="E772" s="75"/>
      <c r="F772" s="75"/>
    </row>
    <row r="773" ht="15.75" customHeight="1">
      <c r="D773" s="75"/>
      <c r="E773" s="75"/>
      <c r="F773" s="75"/>
    </row>
    <row r="774" ht="15.75" customHeight="1">
      <c r="D774" s="75"/>
      <c r="E774" s="75"/>
      <c r="F774" s="75"/>
    </row>
    <row r="775" ht="15.75" customHeight="1">
      <c r="D775" s="75"/>
      <c r="E775" s="75"/>
      <c r="F775" s="75"/>
    </row>
    <row r="776" ht="15.75" customHeight="1">
      <c r="D776" s="75"/>
      <c r="E776" s="75"/>
      <c r="F776" s="75"/>
    </row>
    <row r="777" ht="15.75" customHeight="1">
      <c r="D777" s="75"/>
      <c r="E777" s="75"/>
      <c r="F777" s="75"/>
    </row>
    <row r="778" ht="15.75" customHeight="1">
      <c r="D778" s="75"/>
      <c r="E778" s="75"/>
      <c r="F778" s="75"/>
    </row>
    <row r="779" ht="15.75" customHeight="1">
      <c r="D779" s="75"/>
      <c r="E779" s="75"/>
      <c r="F779" s="75"/>
    </row>
    <row r="780" ht="15.75" customHeight="1">
      <c r="D780" s="75"/>
      <c r="E780" s="75"/>
      <c r="F780" s="75"/>
    </row>
    <row r="781" ht="15.75" customHeight="1">
      <c r="D781" s="75"/>
      <c r="E781" s="75"/>
      <c r="F781" s="75"/>
    </row>
    <row r="782" ht="15.75" customHeight="1">
      <c r="D782" s="75"/>
      <c r="E782" s="75"/>
      <c r="F782" s="75"/>
    </row>
    <row r="783" ht="15.75" customHeight="1">
      <c r="D783" s="75"/>
      <c r="E783" s="75"/>
      <c r="F783" s="75"/>
    </row>
    <row r="784" ht="15.75" customHeight="1">
      <c r="D784" s="75"/>
      <c r="E784" s="75"/>
      <c r="F784" s="75"/>
    </row>
    <row r="785" ht="15.75" customHeight="1">
      <c r="D785" s="75"/>
      <c r="E785" s="75"/>
      <c r="F785" s="75"/>
    </row>
    <row r="786" ht="15.75" customHeight="1">
      <c r="D786" s="75"/>
      <c r="E786" s="75"/>
      <c r="F786" s="75"/>
    </row>
    <row r="787" ht="15.75" customHeight="1">
      <c r="D787" s="75"/>
      <c r="E787" s="75"/>
      <c r="F787" s="75"/>
    </row>
    <row r="788" ht="15.75" customHeight="1">
      <c r="D788" s="75"/>
      <c r="E788" s="75"/>
      <c r="F788" s="75"/>
    </row>
    <row r="789" ht="15.75" customHeight="1">
      <c r="D789" s="75"/>
      <c r="E789" s="75"/>
      <c r="F789" s="75"/>
    </row>
    <row r="790" ht="15.75" customHeight="1">
      <c r="D790" s="75"/>
      <c r="E790" s="75"/>
      <c r="F790" s="75"/>
    </row>
    <row r="791" ht="15.75" customHeight="1">
      <c r="D791" s="75"/>
      <c r="E791" s="75"/>
      <c r="F791" s="75"/>
    </row>
    <row r="792" ht="15.75" customHeight="1">
      <c r="D792" s="75"/>
      <c r="E792" s="75"/>
      <c r="F792" s="75"/>
    </row>
    <row r="793" ht="15.75" customHeight="1">
      <c r="D793" s="75"/>
      <c r="E793" s="75"/>
      <c r="F793" s="75"/>
    </row>
    <row r="794" ht="15.75" customHeight="1">
      <c r="D794" s="75"/>
      <c r="E794" s="75"/>
      <c r="F794" s="75"/>
    </row>
    <row r="795" ht="15.75" customHeight="1">
      <c r="D795" s="75"/>
      <c r="E795" s="75"/>
      <c r="F795" s="75"/>
    </row>
    <row r="796" ht="15.75" customHeight="1">
      <c r="D796" s="75"/>
      <c r="E796" s="75"/>
      <c r="F796" s="75"/>
    </row>
    <row r="797" ht="15.75" customHeight="1">
      <c r="D797" s="75"/>
      <c r="E797" s="75"/>
      <c r="F797" s="75"/>
    </row>
    <row r="798" ht="15.75" customHeight="1">
      <c r="D798" s="75"/>
      <c r="E798" s="75"/>
      <c r="F798" s="75"/>
    </row>
    <row r="799" ht="15.75" customHeight="1">
      <c r="D799" s="75"/>
      <c r="E799" s="75"/>
      <c r="F799" s="75"/>
    </row>
    <row r="800" ht="15.75" customHeight="1">
      <c r="D800" s="75"/>
      <c r="E800" s="75"/>
      <c r="F800" s="75"/>
    </row>
    <row r="801" ht="15.75" customHeight="1">
      <c r="D801" s="75"/>
      <c r="E801" s="75"/>
      <c r="F801" s="75"/>
    </row>
    <row r="802" ht="15.75" customHeight="1">
      <c r="D802" s="75"/>
      <c r="E802" s="75"/>
      <c r="F802" s="75"/>
    </row>
    <row r="803" ht="15.75" customHeight="1">
      <c r="D803" s="75"/>
      <c r="E803" s="75"/>
      <c r="F803" s="75"/>
    </row>
    <row r="804" ht="15.75" customHeight="1">
      <c r="D804" s="75"/>
      <c r="E804" s="75"/>
      <c r="F804" s="75"/>
    </row>
    <row r="805" ht="15.75" customHeight="1">
      <c r="D805" s="75"/>
      <c r="E805" s="75"/>
      <c r="F805" s="75"/>
    </row>
    <row r="806" ht="15.75" customHeight="1">
      <c r="D806" s="75"/>
      <c r="E806" s="75"/>
      <c r="F806" s="75"/>
    </row>
    <row r="807" ht="15.75" customHeight="1">
      <c r="D807" s="75"/>
      <c r="E807" s="75"/>
      <c r="F807" s="75"/>
    </row>
    <row r="808" ht="15.75" customHeight="1">
      <c r="D808" s="75"/>
      <c r="E808" s="75"/>
      <c r="F808" s="75"/>
    </row>
    <row r="809" ht="15.75" customHeight="1">
      <c r="D809" s="75"/>
      <c r="E809" s="75"/>
      <c r="F809" s="75"/>
    </row>
    <row r="810" ht="15.75" customHeight="1">
      <c r="D810" s="75"/>
      <c r="E810" s="75"/>
      <c r="F810" s="75"/>
    </row>
    <row r="811" ht="15.75" customHeight="1">
      <c r="D811" s="75"/>
      <c r="E811" s="75"/>
      <c r="F811" s="75"/>
    </row>
    <row r="812" ht="15.75" customHeight="1">
      <c r="D812" s="75"/>
      <c r="E812" s="75"/>
      <c r="F812" s="75"/>
    </row>
    <row r="813" ht="15.75" customHeight="1">
      <c r="D813" s="75"/>
      <c r="E813" s="75"/>
      <c r="F813" s="75"/>
    </row>
    <row r="814" ht="15.75" customHeight="1">
      <c r="D814" s="75"/>
      <c r="E814" s="75"/>
      <c r="F814" s="75"/>
    </row>
    <row r="815" ht="15.75" customHeight="1">
      <c r="D815" s="75"/>
      <c r="E815" s="75"/>
      <c r="F815" s="75"/>
    </row>
    <row r="816" ht="15.75" customHeight="1">
      <c r="D816" s="75"/>
      <c r="E816" s="75"/>
      <c r="F816" s="75"/>
    </row>
    <row r="817" ht="15.75" customHeight="1">
      <c r="D817" s="75"/>
      <c r="E817" s="75"/>
      <c r="F817" s="75"/>
    </row>
    <row r="818" ht="15.75" customHeight="1">
      <c r="D818" s="75"/>
      <c r="E818" s="75"/>
      <c r="F818" s="75"/>
    </row>
    <row r="819" ht="15.75" customHeight="1">
      <c r="D819" s="75"/>
      <c r="E819" s="75"/>
      <c r="F819" s="75"/>
    </row>
    <row r="820" ht="15.75" customHeight="1">
      <c r="D820" s="75"/>
      <c r="E820" s="75"/>
      <c r="F820" s="75"/>
    </row>
    <row r="821" ht="15.75" customHeight="1">
      <c r="D821" s="75"/>
      <c r="E821" s="75"/>
      <c r="F821" s="75"/>
    </row>
    <row r="822" ht="15.75" customHeight="1">
      <c r="D822" s="75"/>
      <c r="E822" s="75"/>
      <c r="F822" s="75"/>
    </row>
    <row r="823" ht="15.75" customHeight="1">
      <c r="D823" s="75"/>
      <c r="E823" s="75"/>
      <c r="F823" s="75"/>
    </row>
    <row r="824" ht="15.75" customHeight="1">
      <c r="D824" s="75"/>
      <c r="E824" s="75"/>
      <c r="F824" s="75"/>
    </row>
    <row r="825" ht="15.75" customHeight="1">
      <c r="D825" s="75"/>
      <c r="E825" s="75"/>
      <c r="F825" s="75"/>
    </row>
    <row r="826" ht="15.75" customHeight="1">
      <c r="D826" s="75"/>
      <c r="E826" s="75"/>
      <c r="F826" s="75"/>
    </row>
    <row r="827" ht="15.75" customHeight="1">
      <c r="D827" s="75"/>
      <c r="E827" s="75"/>
      <c r="F827" s="75"/>
    </row>
    <row r="828" ht="15.75" customHeight="1">
      <c r="D828" s="75"/>
      <c r="E828" s="75"/>
      <c r="F828" s="75"/>
    </row>
    <row r="829" ht="15.75" customHeight="1">
      <c r="D829" s="75"/>
      <c r="E829" s="75"/>
      <c r="F829" s="75"/>
    </row>
    <row r="830" ht="15.75" customHeight="1">
      <c r="D830" s="75"/>
      <c r="E830" s="75"/>
      <c r="F830" s="75"/>
    </row>
    <row r="831" ht="15.75" customHeight="1">
      <c r="D831" s="75"/>
      <c r="E831" s="75"/>
      <c r="F831" s="75"/>
    </row>
    <row r="832" ht="15.75" customHeight="1">
      <c r="D832" s="75"/>
      <c r="E832" s="75"/>
      <c r="F832" s="75"/>
    </row>
    <row r="833" ht="15.75" customHeight="1">
      <c r="D833" s="75"/>
      <c r="E833" s="75"/>
      <c r="F833" s="75"/>
    </row>
    <row r="834" ht="15.75" customHeight="1">
      <c r="D834" s="75"/>
      <c r="E834" s="75"/>
      <c r="F834" s="75"/>
    </row>
    <row r="835" ht="15.75" customHeight="1">
      <c r="D835" s="75"/>
      <c r="E835" s="75"/>
      <c r="F835" s="75"/>
    </row>
    <row r="836" ht="15.75" customHeight="1">
      <c r="D836" s="75"/>
      <c r="E836" s="75"/>
      <c r="F836" s="75"/>
    </row>
    <row r="837" ht="15.75" customHeight="1">
      <c r="D837" s="75"/>
      <c r="E837" s="75"/>
      <c r="F837" s="75"/>
    </row>
    <row r="838" ht="15.75" customHeight="1">
      <c r="D838" s="75"/>
      <c r="E838" s="75"/>
      <c r="F838" s="75"/>
    </row>
    <row r="839" ht="15.75" customHeight="1">
      <c r="D839" s="75"/>
      <c r="E839" s="75"/>
      <c r="F839" s="75"/>
    </row>
    <row r="840" ht="15.75" customHeight="1">
      <c r="D840" s="75"/>
      <c r="E840" s="75"/>
      <c r="F840" s="75"/>
    </row>
    <row r="841" ht="15.75" customHeight="1">
      <c r="D841" s="75"/>
      <c r="E841" s="75"/>
      <c r="F841" s="75"/>
    </row>
    <row r="842" ht="15.75" customHeight="1">
      <c r="D842" s="75"/>
      <c r="E842" s="75"/>
      <c r="F842" s="75"/>
    </row>
    <row r="843" ht="15.75" customHeight="1">
      <c r="D843" s="75"/>
      <c r="E843" s="75"/>
      <c r="F843" s="75"/>
    </row>
    <row r="844" ht="15.75" customHeight="1">
      <c r="D844" s="75"/>
      <c r="E844" s="75"/>
      <c r="F844" s="75"/>
    </row>
    <row r="845" ht="15.75" customHeight="1">
      <c r="D845" s="75"/>
      <c r="E845" s="75"/>
      <c r="F845" s="75"/>
    </row>
    <row r="846" ht="15.75" customHeight="1">
      <c r="D846" s="75"/>
      <c r="E846" s="75"/>
      <c r="F846" s="75"/>
    </row>
    <row r="847" ht="15.75" customHeight="1">
      <c r="D847" s="75"/>
      <c r="E847" s="75"/>
      <c r="F847" s="75"/>
    </row>
    <row r="848" ht="15.75" customHeight="1">
      <c r="D848" s="75"/>
      <c r="E848" s="75"/>
      <c r="F848" s="75"/>
    </row>
    <row r="849" ht="15.75" customHeight="1">
      <c r="D849" s="75"/>
      <c r="E849" s="75"/>
      <c r="F849" s="75"/>
    </row>
    <row r="850" ht="15.75" customHeight="1">
      <c r="D850" s="75"/>
      <c r="E850" s="75"/>
      <c r="F850" s="75"/>
    </row>
    <row r="851" ht="15.75" customHeight="1">
      <c r="D851" s="75"/>
      <c r="E851" s="75"/>
      <c r="F851" s="75"/>
    </row>
    <row r="852" ht="15.75" customHeight="1">
      <c r="D852" s="75"/>
      <c r="E852" s="75"/>
      <c r="F852" s="75"/>
    </row>
    <row r="853" ht="15.75" customHeight="1">
      <c r="D853" s="75"/>
      <c r="E853" s="75"/>
      <c r="F853" s="75"/>
    </row>
    <row r="854" ht="15.75" customHeight="1">
      <c r="D854" s="75"/>
      <c r="E854" s="75"/>
      <c r="F854" s="75"/>
    </row>
    <row r="855" ht="15.75" customHeight="1">
      <c r="D855" s="75"/>
      <c r="E855" s="75"/>
      <c r="F855" s="75"/>
    </row>
    <row r="856" ht="15.75" customHeight="1">
      <c r="D856" s="75"/>
      <c r="E856" s="75"/>
      <c r="F856" s="75"/>
    </row>
    <row r="857" ht="15.75" customHeight="1">
      <c r="D857" s="75"/>
      <c r="E857" s="75"/>
      <c r="F857" s="75"/>
    </row>
    <row r="858" ht="15.75" customHeight="1">
      <c r="D858" s="75"/>
      <c r="E858" s="75"/>
      <c r="F858" s="75"/>
    </row>
    <row r="859" ht="15.75" customHeight="1">
      <c r="D859" s="75"/>
      <c r="E859" s="75"/>
      <c r="F859" s="75"/>
    </row>
    <row r="860" ht="15.75" customHeight="1">
      <c r="D860" s="75"/>
      <c r="E860" s="75"/>
      <c r="F860" s="75"/>
    </row>
    <row r="861" ht="15.75" customHeight="1">
      <c r="D861" s="75"/>
      <c r="E861" s="75"/>
      <c r="F861" s="75"/>
    </row>
    <row r="862" ht="15.75" customHeight="1">
      <c r="D862" s="75"/>
      <c r="E862" s="75"/>
      <c r="F862" s="75"/>
    </row>
    <row r="863" ht="15.75" customHeight="1">
      <c r="D863" s="75"/>
      <c r="E863" s="75"/>
      <c r="F863" s="75"/>
    </row>
    <row r="864" ht="15.75" customHeight="1">
      <c r="D864" s="75"/>
      <c r="E864" s="75"/>
      <c r="F864" s="75"/>
    </row>
    <row r="865" ht="15.75" customHeight="1">
      <c r="D865" s="75"/>
      <c r="E865" s="75"/>
      <c r="F865" s="75"/>
    </row>
    <row r="866" ht="15.75" customHeight="1">
      <c r="D866" s="75"/>
      <c r="E866" s="75"/>
      <c r="F866" s="75"/>
    </row>
    <row r="867" ht="15.75" customHeight="1">
      <c r="D867" s="75"/>
      <c r="E867" s="75"/>
      <c r="F867" s="75"/>
    </row>
    <row r="868" ht="15.75" customHeight="1">
      <c r="D868" s="75"/>
      <c r="E868" s="75"/>
      <c r="F868" s="75"/>
    </row>
    <row r="869" ht="15.75" customHeight="1">
      <c r="D869" s="75"/>
      <c r="E869" s="75"/>
      <c r="F869" s="75"/>
    </row>
    <row r="870" ht="15.75" customHeight="1">
      <c r="D870" s="75"/>
      <c r="E870" s="75"/>
      <c r="F870" s="75"/>
    </row>
    <row r="871" ht="15.75" customHeight="1">
      <c r="D871" s="75"/>
      <c r="E871" s="75"/>
      <c r="F871" s="75"/>
    </row>
    <row r="872" ht="15.75" customHeight="1">
      <c r="D872" s="75"/>
      <c r="E872" s="75"/>
      <c r="F872" s="75"/>
    </row>
    <row r="873" ht="15.75" customHeight="1">
      <c r="D873" s="75"/>
      <c r="E873" s="75"/>
      <c r="F873" s="75"/>
    </row>
    <row r="874" ht="15.75" customHeight="1">
      <c r="D874" s="75"/>
      <c r="E874" s="75"/>
      <c r="F874" s="75"/>
    </row>
    <row r="875" ht="15.75" customHeight="1">
      <c r="D875" s="75"/>
      <c r="E875" s="75"/>
      <c r="F875" s="75"/>
    </row>
    <row r="876" ht="15.75" customHeight="1">
      <c r="D876" s="75"/>
      <c r="E876" s="75"/>
      <c r="F876" s="75"/>
    </row>
    <row r="877" ht="15.75" customHeight="1">
      <c r="D877" s="75"/>
      <c r="E877" s="75"/>
      <c r="F877" s="75"/>
    </row>
    <row r="878" ht="15.75" customHeight="1">
      <c r="D878" s="75"/>
      <c r="E878" s="75"/>
      <c r="F878" s="75"/>
    </row>
    <row r="879" ht="15.75" customHeight="1">
      <c r="D879" s="75"/>
      <c r="E879" s="75"/>
      <c r="F879" s="75"/>
    </row>
    <row r="880" ht="15.75" customHeight="1">
      <c r="D880" s="75"/>
      <c r="E880" s="75"/>
      <c r="F880" s="75"/>
    </row>
    <row r="881" ht="15.75" customHeight="1">
      <c r="D881" s="75"/>
      <c r="E881" s="75"/>
      <c r="F881" s="75"/>
    </row>
    <row r="882" ht="15.75" customHeight="1">
      <c r="D882" s="75"/>
      <c r="E882" s="75"/>
      <c r="F882" s="75"/>
    </row>
    <row r="883" ht="15.75" customHeight="1">
      <c r="D883" s="75"/>
      <c r="E883" s="75"/>
      <c r="F883" s="75"/>
    </row>
    <row r="884" ht="15.75" customHeight="1">
      <c r="D884" s="75"/>
      <c r="E884" s="75"/>
      <c r="F884" s="75"/>
    </row>
    <row r="885" ht="15.75" customHeight="1">
      <c r="D885" s="75"/>
      <c r="E885" s="75"/>
      <c r="F885" s="75"/>
    </row>
    <row r="886" ht="15.75" customHeight="1">
      <c r="D886" s="75"/>
      <c r="E886" s="75"/>
      <c r="F886" s="75"/>
    </row>
    <row r="887" ht="15.75" customHeight="1">
      <c r="D887" s="75"/>
      <c r="E887" s="75"/>
      <c r="F887" s="75"/>
    </row>
    <row r="888" ht="15.75" customHeight="1">
      <c r="D888" s="75"/>
      <c r="E888" s="75"/>
      <c r="F888" s="75"/>
    </row>
    <row r="889" ht="15.75" customHeight="1">
      <c r="D889" s="75"/>
      <c r="E889" s="75"/>
      <c r="F889" s="75"/>
    </row>
    <row r="890" ht="15.75" customHeight="1">
      <c r="D890" s="75"/>
      <c r="E890" s="75"/>
      <c r="F890" s="75"/>
    </row>
    <row r="891" ht="15.75" customHeight="1">
      <c r="D891" s="75"/>
      <c r="E891" s="75"/>
      <c r="F891" s="75"/>
    </row>
    <row r="892" ht="15.75" customHeight="1">
      <c r="D892" s="75"/>
      <c r="E892" s="75"/>
      <c r="F892" s="75"/>
    </row>
    <row r="893" ht="15.75" customHeight="1">
      <c r="D893" s="75"/>
      <c r="E893" s="75"/>
      <c r="F893" s="75"/>
    </row>
    <row r="894" ht="15.75" customHeight="1">
      <c r="D894" s="75"/>
      <c r="E894" s="75"/>
      <c r="F894" s="75"/>
    </row>
    <row r="895" ht="15.75" customHeight="1">
      <c r="D895" s="75"/>
      <c r="E895" s="75"/>
      <c r="F895" s="75"/>
    </row>
    <row r="896" ht="15.75" customHeight="1">
      <c r="D896" s="75"/>
      <c r="E896" s="75"/>
      <c r="F896" s="75"/>
    </row>
    <row r="897" ht="15.75" customHeight="1">
      <c r="D897" s="75"/>
      <c r="E897" s="75"/>
      <c r="F897" s="75"/>
    </row>
    <row r="898" ht="15.75" customHeight="1">
      <c r="D898" s="75"/>
      <c r="E898" s="75"/>
      <c r="F898" s="75"/>
    </row>
    <row r="899" ht="15.75" customHeight="1">
      <c r="D899" s="75"/>
      <c r="E899" s="75"/>
      <c r="F899" s="75"/>
    </row>
    <row r="900" ht="15.75" customHeight="1">
      <c r="D900" s="75"/>
      <c r="E900" s="75"/>
      <c r="F900" s="75"/>
    </row>
    <row r="901" ht="15.75" customHeight="1">
      <c r="D901" s="75"/>
      <c r="E901" s="75"/>
      <c r="F901" s="75"/>
    </row>
    <row r="902" ht="15.75" customHeight="1">
      <c r="D902" s="75"/>
      <c r="E902" s="75"/>
      <c r="F902" s="75"/>
    </row>
    <row r="903" ht="15.75" customHeight="1">
      <c r="D903" s="75"/>
      <c r="E903" s="75"/>
      <c r="F903" s="75"/>
    </row>
    <row r="904" ht="15.75" customHeight="1">
      <c r="D904" s="75"/>
      <c r="E904" s="75"/>
      <c r="F904" s="75"/>
    </row>
    <row r="905" ht="15.75" customHeight="1">
      <c r="D905" s="75"/>
      <c r="E905" s="75"/>
      <c r="F905" s="75"/>
    </row>
    <row r="906" ht="15.75" customHeight="1">
      <c r="D906" s="75"/>
      <c r="E906" s="75"/>
      <c r="F906" s="75"/>
    </row>
    <row r="907" ht="15.75" customHeight="1">
      <c r="D907" s="75"/>
      <c r="E907" s="75"/>
      <c r="F907" s="75"/>
    </row>
    <row r="908" ht="15.75" customHeight="1">
      <c r="D908" s="75"/>
      <c r="E908" s="75"/>
      <c r="F908" s="75"/>
    </row>
    <row r="909" ht="15.75" customHeight="1">
      <c r="D909" s="75"/>
      <c r="E909" s="75"/>
      <c r="F909" s="75"/>
    </row>
    <row r="910" ht="15.75" customHeight="1">
      <c r="D910" s="75"/>
      <c r="E910" s="75"/>
      <c r="F910" s="75"/>
    </row>
    <row r="911" ht="15.75" customHeight="1">
      <c r="D911" s="75"/>
      <c r="E911" s="75"/>
      <c r="F911" s="75"/>
    </row>
    <row r="912" ht="15.75" customHeight="1">
      <c r="D912" s="75"/>
      <c r="E912" s="75"/>
      <c r="F912" s="75"/>
    </row>
    <row r="913" ht="15.75" customHeight="1">
      <c r="D913" s="75"/>
      <c r="E913" s="75"/>
      <c r="F913" s="75"/>
    </row>
    <row r="914" ht="15.75" customHeight="1">
      <c r="D914" s="75"/>
      <c r="E914" s="75"/>
      <c r="F914" s="75"/>
    </row>
    <row r="915" ht="15.75" customHeight="1">
      <c r="D915" s="75"/>
      <c r="E915" s="75"/>
      <c r="F915" s="75"/>
    </row>
    <row r="916" ht="15.75" customHeight="1">
      <c r="D916" s="75"/>
      <c r="E916" s="75"/>
      <c r="F916" s="75"/>
    </row>
    <row r="917" ht="15.75" customHeight="1">
      <c r="D917" s="75"/>
      <c r="E917" s="75"/>
      <c r="F917" s="75"/>
    </row>
    <row r="918" ht="15.75" customHeight="1">
      <c r="D918" s="75"/>
      <c r="E918" s="75"/>
      <c r="F918" s="75"/>
    </row>
    <row r="919" ht="15.75" customHeight="1">
      <c r="D919" s="75"/>
      <c r="E919" s="75"/>
      <c r="F919" s="75"/>
    </row>
    <row r="920" ht="15.75" customHeight="1">
      <c r="D920" s="75"/>
      <c r="E920" s="75"/>
      <c r="F920" s="75"/>
    </row>
    <row r="921" ht="15.75" customHeight="1">
      <c r="D921" s="75"/>
      <c r="E921" s="75"/>
      <c r="F921" s="75"/>
    </row>
    <row r="922" ht="15.75" customHeight="1">
      <c r="D922" s="75"/>
      <c r="E922" s="75"/>
      <c r="F922" s="75"/>
    </row>
    <row r="923" ht="15.75" customHeight="1">
      <c r="D923" s="75"/>
      <c r="E923" s="75"/>
      <c r="F923" s="75"/>
    </row>
    <row r="924" ht="15.75" customHeight="1">
      <c r="D924" s="75"/>
      <c r="E924" s="75"/>
      <c r="F924" s="75"/>
    </row>
    <row r="925" ht="15.75" customHeight="1">
      <c r="D925" s="75"/>
      <c r="E925" s="75"/>
      <c r="F925" s="75"/>
    </row>
    <row r="926" ht="15.75" customHeight="1">
      <c r="D926" s="75"/>
      <c r="E926" s="75"/>
      <c r="F926" s="75"/>
    </row>
    <row r="927" ht="15.75" customHeight="1">
      <c r="D927" s="75"/>
      <c r="E927" s="75"/>
      <c r="F927" s="75"/>
    </row>
    <row r="928" ht="15.75" customHeight="1">
      <c r="D928" s="75"/>
      <c r="E928" s="75"/>
      <c r="F928" s="75"/>
    </row>
    <row r="929" ht="15.75" customHeight="1">
      <c r="D929" s="75"/>
      <c r="E929" s="75"/>
      <c r="F929" s="75"/>
    </row>
    <row r="930" ht="15.75" customHeight="1">
      <c r="D930" s="75"/>
      <c r="E930" s="75"/>
      <c r="F930" s="75"/>
    </row>
    <row r="931" ht="15.75" customHeight="1">
      <c r="D931" s="75"/>
      <c r="E931" s="75"/>
      <c r="F931" s="75"/>
    </row>
    <row r="932" ht="15.75" customHeight="1">
      <c r="D932" s="75"/>
      <c r="E932" s="75"/>
      <c r="F932" s="75"/>
    </row>
    <row r="933" ht="15.75" customHeight="1">
      <c r="D933" s="75"/>
      <c r="E933" s="75"/>
      <c r="F933" s="75"/>
    </row>
    <row r="934" ht="15.75" customHeight="1">
      <c r="D934" s="75"/>
      <c r="E934" s="75"/>
      <c r="F934" s="75"/>
    </row>
    <row r="935" ht="15.75" customHeight="1">
      <c r="D935" s="75"/>
      <c r="E935" s="75"/>
      <c r="F935" s="75"/>
    </row>
    <row r="936" ht="15.75" customHeight="1">
      <c r="D936" s="75"/>
      <c r="E936" s="75"/>
      <c r="F936" s="75"/>
    </row>
    <row r="937" ht="15.75" customHeight="1">
      <c r="D937" s="75"/>
      <c r="E937" s="75"/>
      <c r="F937" s="75"/>
    </row>
    <row r="938" ht="15.75" customHeight="1">
      <c r="D938" s="75"/>
      <c r="E938" s="75"/>
      <c r="F938" s="75"/>
    </row>
    <row r="939" ht="15.75" customHeight="1">
      <c r="D939" s="75"/>
      <c r="E939" s="75"/>
      <c r="F939" s="75"/>
    </row>
    <row r="940" ht="15.75" customHeight="1">
      <c r="D940" s="75"/>
      <c r="E940" s="75"/>
      <c r="F940" s="75"/>
    </row>
    <row r="941" ht="15.75" customHeight="1">
      <c r="D941" s="75"/>
      <c r="E941" s="75"/>
      <c r="F941" s="75"/>
    </row>
    <row r="942" ht="15.75" customHeight="1">
      <c r="D942" s="75"/>
      <c r="E942" s="75"/>
      <c r="F942" s="75"/>
    </row>
    <row r="943" ht="15.75" customHeight="1">
      <c r="D943" s="75"/>
      <c r="E943" s="75"/>
      <c r="F943" s="75"/>
    </row>
    <row r="944" ht="15.75" customHeight="1">
      <c r="D944" s="75"/>
      <c r="E944" s="75"/>
      <c r="F944" s="75"/>
    </row>
    <row r="945" ht="15.75" customHeight="1">
      <c r="D945" s="75"/>
      <c r="E945" s="75"/>
      <c r="F945" s="75"/>
    </row>
    <row r="946" ht="15.75" customHeight="1">
      <c r="D946" s="75"/>
      <c r="E946" s="75"/>
      <c r="F946" s="75"/>
    </row>
    <row r="947" ht="15.75" customHeight="1">
      <c r="D947" s="75"/>
      <c r="E947" s="75"/>
      <c r="F947" s="75"/>
    </row>
    <row r="948" ht="15.75" customHeight="1">
      <c r="D948" s="75"/>
      <c r="E948" s="75"/>
      <c r="F948" s="75"/>
    </row>
    <row r="949" ht="15.75" customHeight="1">
      <c r="D949" s="75"/>
      <c r="E949" s="75"/>
      <c r="F949" s="75"/>
    </row>
    <row r="950" ht="15.75" customHeight="1">
      <c r="D950" s="75"/>
      <c r="E950" s="75"/>
      <c r="F950" s="75"/>
    </row>
    <row r="951" ht="15.75" customHeight="1">
      <c r="D951" s="75"/>
      <c r="E951" s="75"/>
      <c r="F951" s="75"/>
    </row>
    <row r="952" ht="15.75" customHeight="1">
      <c r="D952" s="75"/>
      <c r="E952" s="75"/>
      <c r="F952" s="75"/>
    </row>
    <row r="953" ht="15.75" customHeight="1">
      <c r="D953" s="75"/>
      <c r="E953" s="75"/>
      <c r="F953" s="75"/>
    </row>
    <row r="954" ht="15.75" customHeight="1">
      <c r="D954" s="75"/>
      <c r="E954" s="75"/>
      <c r="F954" s="75"/>
    </row>
    <row r="955" ht="15.75" customHeight="1">
      <c r="D955" s="75"/>
      <c r="E955" s="75"/>
      <c r="F955" s="75"/>
    </row>
    <row r="956" ht="15.75" customHeight="1">
      <c r="D956" s="75"/>
      <c r="E956" s="75"/>
      <c r="F956" s="75"/>
    </row>
    <row r="957" ht="15.75" customHeight="1">
      <c r="D957" s="75"/>
      <c r="E957" s="75"/>
      <c r="F957" s="75"/>
    </row>
    <row r="958" ht="15.75" customHeight="1">
      <c r="D958" s="75"/>
      <c r="E958" s="75"/>
      <c r="F958" s="75"/>
    </row>
    <row r="959" ht="15.75" customHeight="1">
      <c r="D959" s="75"/>
      <c r="E959" s="75"/>
      <c r="F959" s="75"/>
    </row>
    <row r="960" ht="15.75" customHeight="1">
      <c r="D960" s="75"/>
      <c r="E960" s="75"/>
      <c r="F960" s="75"/>
    </row>
    <row r="961" ht="15.75" customHeight="1">
      <c r="D961" s="75"/>
      <c r="E961" s="75"/>
      <c r="F961" s="75"/>
    </row>
    <row r="962" ht="15.75" customHeight="1">
      <c r="D962" s="75"/>
      <c r="E962" s="75"/>
      <c r="F962" s="75"/>
    </row>
    <row r="963" ht="15.75" customHeight="1">
      <c r="D963" s="75"/>
      <c r="E963" s="75"/>
      <c r="F963" s="75"/>
    </row>
    <row r="964" ht="15.75" customHeight="1">
      <c r="D964" s="75"/>
      <c r="E964" s="75"/>
      <c r="F964" s="75"/>
    </row>
    <row r="965" ht="15.75" customHeight="1">
      <c r="D965" s="75"/>
      <c r="E965" s="75"/>
      <c r="F965" s="75"/>
    </row>
    <row r="966" ht="15.75" customHeight="1">
      <c r="D966" s="75"/>
      <c r="E966" s="75"/>
      <c r="F966" s="75"/>
    </row>
    <row r="967" ht="15.75" customHeight="1">
      <c r="D967" s="75"/>
      <c r="E967" s="75"/>
      <c r="F967" s="75"/>
    </row>
    <row r="968" ht="15.75" customHeight="1">
      <c r="D968" s="75"/>
      <c r="E968" s="75"/>
      <c r="F968" s="75"/>
    </row>
    <row r="969" ht="15.75" customHeight="1">
      <c r="D969" s="75"/>
      <c r="E969" s="75"/>
      <c r="F969" s="75"/>
    </row>
    <row r="970" ht="15.75" customHeight="1">
      <c r="D970" s="75"/>
      <c r="E970" s="75"/>
      <c r="F970" s="75"/>
    </row>
    <row r="971" ht="15.75" customHeight="1">
      <c r="D971" s="75"/>
      <c r="E971" s="75"/>
      <c r="F971" s="75"/>
    </row>
    <row r="972" ht="15.75" customHeight="1">
      <c r="D972" s="75"/>
      <c r="E972" s="75"/>
      <c r="F972" s="75"/>
    </row>
    <row r="973" ht="15.75" customHeight="1">
      <c r="D973" s="75"/>
      <c r="E973" s="75"/>
      <c r="F973" s="75"/>
    </row>
    <row r="974" ht="15.75" customHeight="1">
      <c r="D974" s="75"/>
      <c r="E974" s="75"/>
      <c r="F974" s="75"/>
    </row>
    <row r="975" ht="15.75" customHeight="1">
      <c r="D975" s="75"/>
      <c r="E975" s="75"/>
      <c r="F975" s="75"/>
    </row>
    <row r="976" ht="15.75" customHeight="1">
      <c r="D976" s="75"/>
      <c r="E976" s="75"/>
      <c r="F976" s="75"/>
    </row>
    <row r="977" ht="15.75" customHeight="1">
      <c r="D977" s="75"/>
      <c r="E977" s="75"/>
      <c r="F977" s="75"/>
    </row>
    <row r="978" ht="15.75" customHeight="1">
      <c r="D978" s="75"/>
      <c r="E978" s="75"/>
      <c r="F978" s="75"/>
    </row>
    <row r="979" ht="15.75" customHeight="1">
      <c r="D979" s="75"/>
      <c r="E979" s="75"/>
      <c r="F979" s="75"/>
    </row>
    <row r="980" ht="15.75" customHeight="1">
      <c r="D980" s="75"/>
      <c r="E980" s="75"/>
      <c r="F980" s="75"/>
    </row>
    <row r="981" ht="15.75" customHeight="1">
      <c r="D981" s="75"/>
      <c r="E981" s="75"/>
      <c r="F981" s="75"/>
    </row>
    <row r="982" ht="15.75" customHeight="1">
      <c r="D982" s="75"/>
      <c r="E982" s="75"/>
      <c r="F982" s="75"/>
    </row>
    <row r="983" ht="15.75" customHeight="1">
      <c r="D983" s="75"/>
      <c r="E983" s="75"/>
      <c r="F983" s="75"/>
    </row>
    <row r="984" ht="15.75" customHeight="1">
      <c r="D984" s="75"/>
      <c r="E984" s="75"/>
      <c r="F984" s="75"/>
    </row>
    <row r="985" ht="15.75" customHeight="1">
      <c r="D985" s="75"/>
      <c r="E985" s="75"/>
      <c r="F985" s="75"/>
    </row>
    <row r="986" ht="15.75" customHeight="1">
      <c r="D986" s="75"/>
      <c r="E986" s="75"/>
      <c r="F986" s="75"/>
    </row>
    <row r="987" ht="15.75" customHeight="1">
      <c r="D987" s="75"/>
      <c r="E987" s="75"/>
      <c r="F987" s="75"/>
    </row>
    <row r="988" ht="15.75" customHeight="1">
      <c r="D988" s="75"/>
      <c r="E988" s="75"/>
      <c r="F988" s="75"/>
    </row>
    <row r="989" ht="15.75" customHeight="1">
      <c r="D989" s="75"/>
      <c r="E989" s="75"/>
      <c r="F989" s="75"/>
    </row>
    <row r="990" ht="15.75" customHeight="1">
      <c r="D990" s="75"/>
      <c r="E990" s="75"/>
      <c r="F990" s="75"/>
    </row>
    <row r="991" ht="15.75" customHeight="1">
      <c r="D991" s="75"/>
      <c r="E991" s="75"/>
      <c r="F991" s="75"/>
    </row>
    <row r="992" ht="15.75" customHeight="1">
      <c r="D992" s="75"/>
      <c r="E992" s="75"/>
      <c r="F992" s="75"/>
    </row>
    <row r="993" ht="15.75" customHeight="1">
      <c r="D993" s="75"/>
      <c r="E993" s="75"/>
      <c r="F993" s="75"/>
    </row>
    <row r="994" ht="15.75" customHeight="1">
      <c r="D994" s="75"/>
      <c r="E994" s="75"/>
      <c r="F994" s="75"/>
    </row>
    <row r="995" ht="15.75" customHeight="1">
      <c r="D995" s="75"/>
      <c r="E995" s="75"/>
      <c r="F995" s="75"/>
    </row>
    <row r="996" ht="15.75" customHeight="1">
      <c r="D996" s="75"/>
      <c r="E996" s="75"/>
      <c r="F996" s="75"/>
    </row>
    <row r="997" ht="15.75" customHeight="1">
      <c r="D997" s="75"/>
      <c r="E997" s="75"/>
      <c r="F997" s="75"/>
    </row>
    <row r="998" ht="15.75" customHeight="1">
      <c r="D998" s="75"/>
      <c r="E998" s="75"/>
      <c r="F998" s="75"/>
    </row>
  </sheetData>
  <mergeCells count="1">
    <mergeCell ref="B2:F2"/>
  </mergeCells>
  <conditionalFormatting sqref="B3">
    <cfRule type="containsBlanks" dxfId="2" priority="1">
      <formula>LEN(TRIM(B3))=0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5.86"/>
    <col customWidth="1" min="2" max="2" width="41.43"/>
    <col customWidth="1" min="3" max="5" width="14.43"/>
    <col customWidth="1" min="6" max="6" width="53.43"/>
    <col customWidth="1" min="7" max="7" width="15.14"/>
  </cols>
  <sheetData>
    <row r="1" ht="15.75" customHeight="1">
      <c r="A1" s="6"/>
      <c r="B1" s="7"/>
      <c r="C1" s="9"/>
      <c r="D1" s="9"/>
      <c r="E1" s="9"/>
      <c r="F1" s="11"/>
      <c r="G1" s="11"/>
    </row>
    <row r="2" ht="15.75" customHeight="1">
      <c r="A2" s="18" t="s">
        <v>31</v>
      </c>
      <c r="B2" s="30"/>
      <c r="C2" s="49">
        <f t="shared" ref="C2:E2" si="1">SUM(C5:C9)</f>
        <v>120000</v>
      </c>
      <c r="D2" s="49">
        <f t="shared" si="1"/>
        <v>253810</v>
      </c>
      <c r="E2" s="49">
        <f t="shared" si="1"/>
        <v>504620</v>
      </c>
      <c r="F2" s="30"/>
      <c r="G2" s="51"/>
    </row>
    <row r="3" ht="15.75" customHeight="1">
      <c r="A3" s="54" t="str">
        <f>"Known costs timeframe (years): "&amp;Benefit!B3</f>
        <v>Known costs timeframe (years): 1</v>
      </c>
      <c r="B3" s="56" t="s">
        <v>77</v>
      </c>
      <c r="C3" s="59">
        <f t="shared" ref="C3:E3" si="2">SUM(C5:C10)</f>
        <v>121500</v>
      </c>
      <c r="D3" s="60">
        <f t="shared" si="2"/>
        <v>256810</v>
      </c>
      <c r="E3" s="61">
        <f t="shared" si="2"/>
        <v>528620</v>
      </c>
      <c r="F3" s="62"/>
      <c r="G3" s="64"/>
    </row>
    <row r="4" ht="15.75" customHeight="1">
      <c r="A4" s="35" t="s">
        <v>87</v>
      </c>
      <c r="B4" s="36" t="s">
        <v>88</v>
      </c>
      <c r="C4" s="65" t="s">
        <v>45</v>
      </c>
      <c r="D4" s="65" t="s">
        <v>47</v>
      </c>
      <c r="E4" s="65" t="s">
        <v>56</v>
      </c>
      <c r="F4" s="36" t="s">
        <v>57</v>
      </c>
      <c r="G4" s="67" t="s">
        <v>89</v>
      </c>
    </row>
    <row r="5" ht="15.75" customHeight="1">
      <c r="A5" s="53" t="s">
        <v>90</v>
      </c>
      <c r="B5" s="74" t="s">
        <v>91</v>
      </c>
      <c r="C5" s="76">
        <v>0.0</v>
      </c>
      <c r="D5" s="76">
        <v>5.0</v>
      </c>
      <c r="E5" s="77">
        <v>10.0</v>
      </c>
      <c r="F5" s="79" t="s">
        <v>96</v>
      </c>
      <c r="G5" s="81" t="b">
        <v>0</v>
      </c>
    </row>
    <row r="6" ht="15.75" customHeight="1">
      <c r="A6" s="53" t="s">
        <v>98</v>
      </c>
      <c r="B6" s="83" t="s">
        <v>99</v>
      </c>
      <c r="C6" s="85">
        <v>0.0</v>
      </c>
      <c r="D6" s="76">
        <v>5.0</v>
      </c>
      <c r="E6" s="77">
        <v>10.0</v>
      </c>
      <c r="F6" s="79" t="s">
        <v>96</v>
      </c>
      <c r="G6" s="81" t="b">
        <v>0</v>
      </c>
    </row>
    <row r="7" ht="15.75" customHeight="1">
      <c r="A7" s="53"/>
      <c r="B7" s="83" t="s">
        <v>100</v>
      </c>
      <c r="C7" s="85">
        <f>90000+0.3*90000
</f>
        <v>117000</v>
      </c>
      <c r="D7" s="85">
        <f>200000+0.3*90000</f>
        <v>227000</v>
      </c>
      <c r="E7" s="86">
        <f>400000+0.3*90000</f>
        <v>427000</v>
      </c>
      <c r="F7" s="79" t="s">
        <v>101</v>
      </c>
      <c r="G7" s="81" t="b">
        <v>0</v>
      </c>
    </row>
    <row r="8" ht="15.75" customHeight="1">
      <c r="A8" s="53" t="s">
        <v>102</v>
      </c>
      <c r="B8" s="83" t="s">
        <v>103</v>
      </c>
      <c r="C8" s="85">
        <v>1500.0</v>
      </c>
      <c r="D8" s="85">
        <f>C8*2*4*2</f>
        <v>24000</v>
      </c>
      <c r="E8" s="86">
        <f>C8*2*12*2</f>
        <v>72000</v>
      </c>
      <c r="F8" s="88" t="s">
        <v>104</v>
      </c>
      <c r="G8" s="81" t="b">
        <v>0</v>
      </c>
    </row>
    <row r="9" ht="15.75" customHeight="1">
      <c r="A9" s="53" t="s">
        <v>105</v>
      </c>
      <c r="B9" s="83" t="s">
        <v>106</v>
      </c>
      <c r="C9" s="85">
        <v>1500.0</v>
      </c>
      <c r="D9" s="85">
        <v>2800.0</v>
      </c>
      <c r="E9" s="86">
        <v>5600.0</v>
      </c>
      <c r="F9" s="79" t="s">
        <v>107</v>
      </c>
      <c r="G9" s="81" t="b">
        <v>0</v>
      </c>
    </row>
    <row r="10" ht="15.75" customHeight="1">
      <c r="A10" s="53" t="s">
        <v>108</v>
      </c>
      <c r="B10" s="91" t="s">
        <v>109</v>
      </c>
      <c r="C10" s="85">
        <v>1500.0</v>
      </c>
      <c r="D10" s="85">
        <v>3000.0</v>
      </c>
      <c r="E10" s="86">
        <f>C10*2*8</f>
        <v>24000</v>
      </c>
      <c r="F10" s="88" t="s">
        <v>112</v>
      </c>
      <c r="G10" s="81" t="b">
        <v>1</v>
      </c>
    </row>
    <row r="11" ht="15.75" customHeight="1">
      <c r="C11" s="94"/>
      <c r="D11" s="94"/>
      <c r="E11" s="94"/>
    </row>
    <row r="12" ht="15.75" customHeight="1">
      <c r="C12" s="94"/>
      <c r="D12" s="94"/>
      <c r="E12" s="94"/>
    </row>
    <row r="13" ht="15.75" customHeight="1">
      <c r="C13" s="94"/>
      <c r="D13" s="94"/>
      <c r="E13" s="94"/>
    </row>
    <row r="14" ht="15.75" customHeight="1">
      <c r="C14" s="94"/>
      <c r="D14" s="94"/>
      <c r="E14" s="94"/>
    </row>
    <row r="15" ht="15.75" customHeight="1">
      <c r="C15" s="94"/>
      <c r="D15" s="94"/>
      <c r="E15" s="94"/>
    </row>
    <row r="16" ht="15.75" customHeight="1">
      <c r="C16" s="94"/>
      <c r="D16" s="94"/>
      <c r="E16" s="94"/>
    </row>
    <row r="17" ht="15.75" customHeight="1">
      <c r="C17" s="94"/>
      <c r="D17" s="94"/>
      <c r="E17" s="94"/>
    </row>
    <row r="18" ht="15.75" customHeight="1">
      <c r="C18" s="94"/>
      <c r="D18" s="94"/>
      <c r="E18" s="94"/>
    </row>
    <row r="19" ht="15.75" customHeight="1">
      <c r="C19" s="94"/>
      <c r="D19" s="94"/>
      <c r="E19" s="94"/>
    </row>
    <row r="20" ht="15.75" customHeight="1">
      <c r="C20" s="94"/>
      <c r="D20" s="94"/>
      <c r="E20" s="94"/>
    </row>
    <row r="21" ht="15.75" customHeight="1">
      <c r="C21" s="94"/>
      <c r="D21" s="94"/>
      <c r="E21" s="94"/>
    </row>
    <row r="22" ht="15.75" customHeight="1">
      <c r="C22" s="94"/>
      <c r="D22" s="94"/>
      <c r="E22" s="94"/>
    </row>
    <row r="23" ht="15.75" customHeight="1">
      <c r="C23" s="94"/>
      <c r="D23" s="94"/>
      <c r="E23" s="94"/>
    </row>
    <row r="24" ht="15.75" customHeight="1">
      <c r="C24" s="94"/>
      <c r="D24" s="94"/>
      <c r="E24" s="94"/>
    </row>
    <row r="25" ht="15.75" customHeight="1">
      <c r="C25" s="94"/>
      <c r="D25" s="94"/>
      <c r="E25" s="94"/>
    </row>
    <row r="26" ht="15.75" customHeight="1">
      <c r="C26" s="94"/>
      <c r="D26" s="94"/>
      <c r="E26" s="94"/>
    </row>
    <row r="27" ht="15.75" customHeight="1">
      <c r="C27" s="94"/>
      <c r="D27" s="94"/>
      <c r="E27" s="94"/>
    </row>
    <row r="28" ht="15.75" customHeight="1">
      <c r="C28" s="94"/>
      <c r="D28" s="94"/>
      <c r="E28" s="94"/>
    </row>
    <row r="29" ht="15.75" customHeight="1">
      <c r="C29" s="94"/>
      <c r="D29" s="94"/>
      <c r="E29" s="94"/>
    </row>
    <row r="30" ht="15.75" customHeight="1">
      <c r="C30" s="94"/>
      <c r="D30" s="94"/>
      <c r="E30" s="94"/>
    </row>
    <row r="31" ht="15.75" customHeight="1">
      <c r="C31" s="94"/>
      <c r="D31" s="94"/>
      <c r="E31" s="94"/>
    </row>
    <row r="32" ht="15.75" customHeight="1">
      <c r="C32" s="94"/>
      <c r="D32" s="94"/>
      <c r="E32" s="94"/>
    </row>
    <row r="33" ht="15.75" customHeight="1">
      <c r="C33" s="94"/>
      <c r="D33" s="94"/>
      <c r="E33" s="94"/>
    </row>
    <row r="34" ht="15.75" customHeight="1">
      <c r="C34" s="94"/>
      <c r="D34" s="94"/>
      <c r="E34" s="94"/>
    </row>
    <row r="35" ht="15.75" customHeight="1">
      <c r="C35" s="94"/>
      <c r="D35" s="94"/>
      <c r="E35" s="94"/>
    </row>
    <row r="36" ht="15.75" customHeight="1">
      <c r="C36" s="94"/>
      <c r="D36" s="94"/>
      <c r="E36" s="94"/>
    </row>
    <row r="37" ht="15.75" customHeight="1">
      <c r="C37" s="94"/>
      <c r="D37" s="94"/>
      <c r="E37" s="94"/>
    </row>
    <row r="38" ht="15.75" customHeight="1">
      <c r="C38" s="94"/>
      <c r="D38" s="94"/>
      <c r="E38" s="94"/>
    </row>
    <row r="39" ht="15.75" customHeight="1">
      <c r="C39" s="94"/>
      <c r="D39" s="94"/>
      <c r="E39" s="94"/>
    </row>
    <row r="40" ht="15.75" customHeight="1">
      <c r="C40" s="94"/>
      <c r="D40" s="94"/>
      <c r="E40" s="94"/>
    </row>
    <row r="41" ht="15.75" customHeight="1">
      <c r="C41" s="94"/>
      <c r="D41" s="94"/>
      <c r="E41" s="94"/>
    </row>
    <row r="42" ht="15.75" customHeight="1">
      <c r="C42" s="94"/>
      <c r="D42" s="94"/>
      <c r="E42" s="94"/>
    </row>
    <row r="43" ht="15.75" customHeight="1">
      <c r="C43" s="94"/>
      <c r="D43" s="94"/>
      <c r="E43" s="94"/>
    </row>
    <row r="44" ht="15.75" customHeight="1">
      <c r="C44" s="94"/>
      <c r="D44" s="94"/>
      <c r="E44" s="94"/>
    </row>
    <row r="45" ht="15.75" customHeight="1">
      <c r="C45" s="94"/>
      <c r="D45" s="94"/>
      <c r="E45" s="94"/>
    </row>
    <row r="46" ht="15.75" customHeight="1">
      <c r="C46" s="94"/>
      <c r="D46" s="94"/>
      <c r="E46" s="94"/>
    </row>
    <row r="47" ht="15.75" customHeight="1">
      <c r="C47" s="94"/>
      <c r="D47" s="94"/>
      <c r="E47" s="94"/>
    </row>
    <row r="48" ht="15.75" customHeight="1">
      <c r="C48" s="94"/>
      <c r="D48" s="94"/>
      <c r="E48" s="94"/>
    </row>
    <row r="49" ht="15.75" customHeight="1">
      <c r="C49" s="94"/>
      <c r="D49" s="94"/>
      <c r="E49" s="94"/>
    </row>
    <row r="50" ht="15.75" customHeight="1">
      <c r="C50" s="94"/>
      <c r="D50" s="94"/>
      <c r="E50" s="94"/>
    </row>
    <row r="51" ht="15.75" customHeight="1">
      <c r="C51" s="94"/>
      <c r="D51" s="94"/>
      <c r="E51" s="94"/>
    </row>
    <row r="52" ht="15.75" customHeight="1">
      <c r="C52" s="94"/>
      <c r="D52" s="94"/>
      <c r="E52" s="94"/>
    </row>
    <row r="53" ht="15.75" customHeight="1">
      <c r="C53" s="94"/>
      <c r="D53" s="94"/>
      <c r="E53" s="94"/>
    </row>
    <row r="54" ht="15.75" customHeight="1">
      <c r="C54" s="94"/>
      <c r="D54" s="94"/>
      <c r="E54" s="94"/>
    </row>
    <row r="55" ht="15.75" customHeight="1">
      <c r="C55" s="94"/>
      <c r="D55" s="94"/>
      <c r="E55" s="94"/>
    </row>
    <row r="56" ht="15.75" customHeight="1">
      <c r="C56" s="94"/>
      <c r="D56" s="94"/>
      <c r="E56" s="94"/>
    </row>
    <row r="57" ht="15.75" customHeight="1">
      <c r="C57" s="94"/>
      <c r="D57" s="94"/>
      <c r="E57" s="94"/>
    </row>
    <row r="58" ht="15.75" customHeight="1">
      <c r="C58" s="94"/>
      <c r="D58" s="94"/>
      <c r="E58" s="94"/>
    </row>
    <row r="59" ht="15.75" customHeight="1">
      <c r="C59" s="94"/>
      <c r="D59" s="94"/>
      <c r="E59" s="94"/>
    </row>
    <row r="60" ht="15.75" customHeight="1">
      <c r="C60" s="94"/>
      <c r="D60" s="94"/>
      <c r="E60" s="94"/>
    </row>
    <row r="61" ht="15.75" customHeight="1">
      <c r="C61" s="94"/>
      <c r="D61" s="94"/>
      <c r="E61" s="94"/>
    </row>
    <row r="62" ht="15.75" customHeight="1">
      <c r="C62" s="94"/>
      <c r="D62" s="94"/>
      <c r="E62" s="94"/>
    </row>
    <row r="63" ht="15.75" customHeight="1">
      <c r="C63" s="94"/>
      <c r="D63" s="94"/>
      <c r="E63" s="94"/>
    </row>
    <row r="64" ht="15.75" customHeight="1">
      <c r="C64" s="94"/>
      <c r="D64" s="94"/>
      <c r="E64" s="94"/>
    </row>
    <row r="65" ht="15.75" customHeight="1">
      <c r="C65" s="94"/>
      <c r="D65" s="94"/>
      <c r="E65" s="94"/>
    </row>
    <row r="66" ht="15.75" customHeight="1">
      <c r="C66" s="94"/>
      <c r="D66" s="94"/>
      <c r="E66" s="94"/>
    </row>
    <row r="67" ht="15.75" customHeight="1">
      <c r="C67" s="94"/>
      <c r="D67" s="94"/>
      <c r="E67" s="94"/>
    </row>
    <row r="68" ht="15.75" customHeight="1">
      <c r="C68" s="94"/>
      <c r="D68" s="94"/>
      <c r="E68" s="94"/>
    </row>
    <row r="69" ht="15.75" customHeight="1">
      <c r="C69" s="94"/>
      <c r="D69" s="94"/>
      <c r="E69" s="94"/>
    </row>
    <row r="70" ht="15.75" customHeight="1">
      <c r="C70" s="94"/>
      <c r="D70" s="94"/>
      <c r="E70" s="94"/>
    </row>
    <row r="71" ht="15.75" customHeight="1">
      <c r="C71" s="94"/>
      <c r="D71" s="94"/>
      <c r="E71" s="94"/>
    </row>
    <row r="72" ht="15.75" customHeight="1">
      <c r="C72" s="94"/>
      <c r="D72" s="94"/>
      <c r="E72" s="94"/>
    </row>
    <row r="73" ht="15.75" customHeight="1">
      <c r="C73" s="94"/>
      <c r="D73" s="94"/>
      <c r="E73" s="94"/>
    </row>
    <row r="74" ht="15.75" customHeight="1">
      <c r="C74" s="94"/>
      <c r="D74" s="94"/>
      <c r="E74" s="94"/>
    </row>
    <row r="75" ht="15.75" customHeight="1">
      <c r="C75" s="94"/>
      <c r="D75" s="94"/>
      <c r="E75" s="94"/>
    </row>
    <row r="76" ht="15.75" customHeight="1">
      <c r="C76" s="94"/>
      <c r="D76" s="94"/>
      <c r="E76" s="94"/>
    </row>
    <row r="77" ht="15.75" customHeight="1">
      <c r="C77" s="94"/>
      <c r="D77" s="94"/>
      <c r="E77" s="94"/>
    </row>
    <row r="78" ht="15.75" customHeight="1">
      <c r="C78" s="94"/>
      <c r="D78" s="94"/>
      <c r="E78" s="94"/>
    </row>
    <row r="79" ht="15.75" customHeight="1">
      <c r="C79" s="94"/>
      <c r="D79" s="94"/>
      <c r="E79" s="94"/>
    </row>
    <row r="80" ht="15.75" customHeight="1">
      <c r="C80" s="94"/>
      <c r="D80" s="94"/>
      <c r="E80" s="94"/>
    </row>
    <row r="81" ht="15.75" customHeight="1">
      <c r="C81" s="94"/>
      <c r="D81" s="94"/>
      <c r="E81" s="94"/>
    </row>
    <row r="82" ht="15.75" customHeight="1">
      <c r="C82" s="94"/>
      <c r="D82" s="94"/>
      <c r="E82" s="94"/>
    </row>
    <row r="83" ht="15.75" customHeight="1">
      <c r="C83" s="94"/>
      <c r="D83" s="94"/>
      <c r="E83" s="94"/>
    </row>
    <row r="84" ht="15.75" customHeight="1">
      <c r="C84" s="94"/>
      <c r="D84" s="94"/>
      <c r="E84" s="94"/>
    </row>
    <row r="85" ht="15.75" customHeight="1">
      <c r="C85" s="94"/>
      <c r="D85" s="94"/>
      <c r="E85" s="94"/>
    </row>
    <row r="86" ht="15.75" customHeight="1">
      <c r="C86" s="94"/>
      <c r="D86" s="94"/>
      <c r="E86" s="94"/>
    </row>
    <row r="87" ht="15.75" customHeight="1">
      <c r="C87" s="94"/>
      <c r="D87" s="94"/>
      <c r="E87" s="94"/>
    </row>
    <row r="88" ht="15.75" customHeight="1">
      <c r="C88" s="94"/>
      <c r="D88" s="94"/>
      <c r="E88" s="94"/>
    </row>
    <row r="89" ht="15.75" customHeight="1">
      <c r="C89" s="94"/>
      <c r="D89" s="94"/>
      <c r="E89" s="94"/>
    </row>
    <row r="90" ht="15.75" customHeight="1">
      <c r="C90" s="94"/>
      <c r="D90" s="94"/>
      <c r="E90" s="94"/>
    </row>
    <row r="91" ht="15.75" customHeight="1">
      <c r="C91" s="94"/>
      <c r="D91" s="94"/>
      <c r="E91" s="94"/>
    </row>
    <row r="92" ht="15.75" customHeight="1">
      <c r="C92" s="94"/>
      <c r="D92" s="94"/>
      <c r="E92" s="94"/>
    </row>
    <row r="93" ht="15.75" customHeight="1">
      <c r="C93" s="94"/>
      <c r="D93" s="94"/>
      <c r="E93" s="94"/>
    </row>
    <row r="94" ht="15.75" customHeight="1">
      <c r="C94" s="94"/>
      <c r="D94" s="94"/>
      <c r="E94" s="94"/>
    </row>
    <row r="95" ht="15.75" customHeight="1">
      <c r="C95" s="94"/>
      <c r="D95" s="94"/>
      <c r="E95" s="94"/>
    </row>
    <row r="96" ht="15.75" customHeight="1">
      <c r="C96" s="94"/>
      <c r="D96" s="94"/>
      <c r="E96" s="94"/>
    </row>
    <row r="97" ht="15.75" customHeight="1">
      <c r="C97" s="94"/>
      <c r="D97" s="94"/>
      <c r="E97" s="94"/>
    </row>
    <row r="98" ht="15.75" customHeight="1">
      <c r="C98" s="94"/>
      <c r="D98" s="94"/>
      <c r="E98" s="94"/>
    </row>
    <row r="99" ht="15.75" customHeight="1">
      <c r="C99" s="94"/>
      <c r="D99" s="94"/>
      <c r="E99" s="94"/>
    </row>
    <row r="100" ht="15.75" customHeight="1">
      <c r="C100" s="94"/>
      <c r="D100" s="94"/>
      <c r="E100" s="94"/>
    </row>
    <row r="101" ht="15.75" customHeight="1">
      <c r="C101" s="94"/>
      <c r="D101" s="94"/>
      <c r="E101" s="94"/>
    </row>
    <row r="102" ht="15.75" customHeight="1">
      <c r="C102" s="94"/>
      <c r="D102" s="94"/>
      <c r="E102" s="94"/>
    </row>
    <row r="103" ht="15.75" customHeight="1">
      <c r="C103" s="94"/>
      <c r="D103" s="94"/>
      <c r="E103" s="94"/>
    </row>
    <row r="104" ht="15.75" customHeight="1">
      <c r="C104" s="94"/>
      <c r="D104" s="94"/>
      <c r="E104" s="94"/>
    </row>
    <row r="105" ht="15.75" customHeight="1">
      <c r="C105" s="94"/>
      <c r="D105" s="94"/>
      <c r="E105" s="94"/>
    </row>
    <row r="106" ht="15.75" customHeight="1">
      <c r="C106" s="94"/>
      <c r="D106" s="94"/>
      <c r="E106" s="94"/>
    </row>
    <row r="107" ht="15.75" customHeight="1">
      <c r="C107" s="94"/>
      <c r="D107" s="94"/>
      <c r="E107" s="94"/>
    </row>
    <row r="108" ht="15.75" customHeight="1">
      <c r="C108" s="94"/>
      <c r="D108" s="94"/>
      <c r="E108" s="94"/>
    </row>
    <row r="109" ht="15.75" customHeight="1">
      <c r="C109" s="94"/>
      <c r="D109" s="94"/>
      <c r="E109" s="94"/>
    </row>
    <row r="110" ht="15.75" customHeight="1">
      <c r="C110" s="94"/>
      <c r="D110" s="94"/>
      <c r="E110" s="94"/>
    </row>
    <row r="111" ht="15.75" customHeight="1">
      <c r="C111" s="94"/>
      <c r="D111" s="94"/>
      <c r="E111" s="94"/>
    </row>
    <row r="112" ht="15.75" customHeight="1">
      <c r="C112" s="94"/>
      <c r="D112" s="94"/>
      <c r="E112" s="94"/>
    </row>
    <row r="113" ht="15.75" customHeight="1">
      <c r="C113" s="94"/>
      <c r="D113" s="94"/>
      <c r="E113" s="94"/>
    </row>
    <row r="114" ht="15.75" customHeight="1">
      <c r="C114" s="94"/>
      <c r="D114" s="94"/>
      <c r="E114" s="94"/>
    </row>
    <row r="115" ht="15.75" customHeight="1">
      <c r="C115" s="94"/>
      <c r="D115" s="94"/>
      <c r="E115" s="94"/>
    </row>
    <row r="116" ht="15.75" customHeight="1">
      <c r="C116" s="94"/>
      <c r="D116" s="94"/>
      <c r="E116" s="94"/>
    </row>
    <row r="117" ht="15.75" customHeight="1">
      <c r="C117" s="94"/>
      <c r="D117" s="94"/>
      <c r="E117" s="94"/>
    </row>
    <row r="118" ht="15.75" customHeight="1">
      <c r="C118" s="94"/>
      <c r="D118" s="94"/>
      <c r="E118" s="94"/>
    </row>
    <row r="119" ht="15.75" customHeight="1">
      <c r="C119" s="94"/>
      <c r="D119" s="94"/>
      <c r="E119" s="94"/>
    </row>
    <row r="120" ht="15.75" customHeight="1">
      <c r="C120" s="94"/>
      <c r="D120" s="94"/>
      <c r="E120" s="94"/>
    </row>
    <row r="121" ht="15.75" customHeight="1">
      <c r="C121" s="94"/>
      <c r="D121" s="94"/>
      <c r="E121" s="94"/>
    </row>
    <row r="122" ht="15.75" customHeight="1">
      <c r="C122" s="94"/>
      <c r="D122" s="94"/>
      <c r="E122" s="94"/>
    </row>
    <row r="123" ht="15.75" customHeight="1">
      <c r="C123" s="94"/>
      <c r="D123" s="94"/>
      <c r="E123" s="94"/>
    </row>
    <row r="124" ht="15.75" customHeight="1">
      <c r="C124" s="94"/>
      <c r="D124" s="94"/>
      <c r="E124" s="94"/>
    </row>
    <row r="125" ht="15.75" customHeight="1">
      <c r="C125" s="94"/>
      <c r="D125" s="94"/>
      <c r="E125" s="94"/>
    </row>
    <row r="126" ht="15.75" customHeight="1">
      <c r="C126" s="94"/>
      <c r="D126" s="94"/>
      <c r="E126" s="94"/>
    </row>
    <row r="127" ht="15.75" customHeight="1">
      <c r="C127" s="94"/>
      <c r="D127" s="94"/>
      <c r="E127" s="94"/>
    </row>
    <row r="128" ht="15.75" customHeight="1">
      <c r="C128" s="94"/>
      <c r="D128" s="94"/>
      <c r="E128" s="94"/>
    </row>
    <row r="129" ht="15.75" customHeight="1">
      <c r="C129" s="94"/>
      <c r="D129" s="94"/>
      <c r="E129" s="94"/>
    </row>
    <row r="130" ht="15.75" customHeight="1">
      <c r="C130" s="94"/>
      <c r="D130" s="94"/>
      <c r="E130" s="94"/>
    </row>
    <row r="131" ht="15.75" customHeight="1">
      <c r="C131" s="94"/>
      <c r="D131" s="94"/>
      <c r="E131" s="94"/>
    </row>
    <row r="132" ht="15.75" customHeight="1">
      <c r="C132" s="94"/>
      <c r="D132" s="94"/>
      <c r="E132" s="94"/>
    </row>
    <row r="133" ht="15.75" customHeight="1">
      <c r="C133" s="94"/>
      <c r="D133" s="94"/>
      <c r="E133" s="94"/>
    </row>
    <row r="134" ht="15.75" customHeight="1">
      <c r="C134" s="94"/>
      <c r="D134" s="94"/>
      <c r="E134" s="94"/>
    </row>
    <row r="135" ht="15.75" customHeight="1">
      <c r="C135" s="94"/>
      <c r="D135" s="94"/>
      <c r="E135" s="94"/>
    </row>
    <row r="136" ht="15.75" customHeight="1">
      <c r="C136" s="94"/>
      <c r="D136" s="94"/>
      <c r="E136" s="94"/>
    </row>
    <row r="137" ht="15.75" customHeight="1">
      <c r="C137" s="94"/>
      <c r="D137" s="94"/>
      <c r="E137" s="94"/>
    </row>
    <row r="138" ht="15.75" customHeight="1">
      <c r="C138" s="94"/>
      <c r="D138" s="94"/>
      <c r="E138" s="94"/>
    </row>
    <row r="139" ht="15.75" customHeight="1">
      <c r="C139" s="94"/>
      <c r="D139" s="94"/>
      <c r="E139" s="94"/>
    </row>
    <row r="140" ht="15.75" customHeight="1">
      <c r="C140" s="94"/>
      <c r="D140" s="94"/>
      <c r="E140" s="94"/>
    </row>
    <row r="141" ht="15.75" customHeight="1">
      <c r="C141" s="94"/>
      <c r="D141" s="94"/>
      <c r="E141" s="94"/>
    </row>
    <row r="142" ht="15.75" customHeight="1">
      <c r="C142" s="94"/>
      <c r="D142" s="94"/>
      <c r="E142" s="94"/>
    </row>
    <row r="143" ht="15.75" customHeight="1">
      <c r="C143" s="94"/>
      <c r="D143" s="94"/>
      <c r="E143" s="94"/>
    </row>
    <row r="144" ht="15.75" customHeight="1">
      <c r="C144" s="94"/>
      <c r="D144" s="94"/>
      <c r="E144" s="94"/>
    </row>
    <row r="145" ht="15.75" customHeight="1">
      <c r="C145" s="94"/>
      <c r="D145" s="94"/>
      <c r="E145" s="94"/>
    </row>
    <row r="146" ht="15.75" customHeight="1">
      <c r="C146" s="94"/>
      <c r="D146" s="94"/>
      <c r="E146" s="94"/>
    </row>
    <row r="147" ht="15.75" customHeight="1">
      <c r="C147" s="94"/>
      <c r="D147" s="94"/>
      <c r="E147" s="94"/>
    </row>
    <row r="148" ht="15.75" customHeight="1">
      <c r="C148" s="94"/>
      <c r="D148" s="94"/>
      <c r="E148" s="94"/>
    </row>
    <row r="149" ht="15.75" customHeight="1">
      <c r="C149" s="94"/>
      <c r="D149" s="94"/>
      <c r="E149" s="94"/>
    </row>
    <row r="150" ht="15.75" customHeight="1">
      <c r="C150" s="94"/>
      <c r="D150" s="94"/>
      <c r="E150" s="94"/>
    </row>
    <row r="151" ht="15.75" customHeight="1">
      <c r="C151" s="94"/>
      <c r="D151" s="94"/>
      <c r="E151" s="94"/>
    </row>
    <row r="152" ht="15.75" customHeight="1">
      <c r="C152" s="94"/>
      <c r="D152" s="94"/>
      <c r="E152" s="94"/>
    </row>
    <row r="153" ht="15.75" customHeight="1">
      <c r="C153" s="94"/>
      <c r="D153" s="94"/>
      <c r="E153" s="94"/>
    </row>
    <row r="154" ht="15.75" customHeight="1">
      <c r="C154" s="94"/>
      <c r="D154" s="94"/>
      <c r="E154" s="94"/>
    </row>
    <row r="155" ht="15.75" customHeight="1">
      <c r="C155" s="94"/>
      <c r="D155" s="94"/>
      <c r="E155" s="94"/>
    </row>
    <row r="156" ht="15.75" customHeight="1">
      <c r="C156" s="94"/>
      <c r="D156" s="94"/>
      <c r="E156" s="94"/>
    </row>
    <row r="157" ht="15.75" customHeight="1">
      <c r="C157" s="94"/>
      <c r="D157" s="94"/>
      <c r="E157" s="94"/>
    </row>
    <row r="158" ht="15.75" customHeight="1">
      <c r="C158" s="94"/>
      <c r="D158" s="94"/>
      <c r="E158" s="94"/>
    </row>
    <row r="159" ht="15.75" customHeight="1">
      <c r="C159" s="94"/>
      <c r="D159" s="94"/>
      <c r="E159" s="94"/>
    </row>
    <row r="160" ht="15.75" customHeight="1">
      <c r="C160" s="94"/>
      <c r="D160" s="94"/>
      <c r="E160" s="94"/>
    </row>
    <row r="161" ht="15.75" customHeight="1">
      <c r="C161" s="94"/>
      <c r="D161" s="94"/>
      <c r="E161" s="94"/>
    </row>
    <row r="162" ht="15.75" customHeight="1">
      <c r="C162" s="94"/>
      <c r="D162" s="94"/>
      <c r="E162" s="94"/>
    </row>
    <row r="163" ht="15.75" customHeight="1">
      <c r="C163" s="94"/>
      <c r="D163" s="94"/>
      <c r="E163" s="94"/>
    </row>
    <row r="164" ht="15.75" customHeight="1">
      <c r="C164" s="94"/>
      <c r="D164" s="94"/>
      <c r="E164" s="94"/>
    </row>
    <row r="165" ht="15.75" customHeight="1">
      <c r="C165" s="94"/>
      <c r="D165" s="94"/>
      <c r="E165" s="94"/>
    </row>
    <row r="166" ht="15.75" customHeight="1">
      <c r="C166" s="94"/>
      <c r="D166" s="94"/>
      <c r="E166" s="94"/>
    </row>
    <row r="167" ht="15.75" customHeight="1">
      <c r="C167" s="94"/>
      <c r="D167" s="94"/>
      <c r="E167" s="94"/>
    </row>
    <row r="168" ht="15.75" customHeight="1">
      <c r="C168" s="94"/>
      <c r="D168" s="94"/>
      <c r="E168" s="94"/>
    </row>
    <row r="169" ht="15.75" customHeight="1">
      <c r="C169" s="94"/>
      <c r="D169" s="94"/>
      <c r="E169" s="94"/>
    </row>
    <row r="170" ht="15.75" customHeight="1">
      <c r="C170" s="94"/>
      <c r="D170" s="94"/>
      <c r="E170" s="94"/>
    </row>
    <row r="171" ht="15.75" customHeight="1">
      <c r="C171" s="94"/>
      <c r="D171" s="94"/>
      <c r="E171" s="94"/>
    </row>
    <row r="172" ht="15.75" customHeight="1">
      <c r="C172" s="94"/>
      <c r="D172" s="94"/>
      <c r="E172" s="94"/>
    </row>
    <row r="173" ht="15.75" customHeight="1">
      <c r="C173" s="94"/>
      <c r="D173" s="94"/>
      <c r="E173" s="94"/>
    </row>
    <row r="174" ht="15.75" customHeight="1">
      <c r="C174" s="94"/>
      <c r="D174" s="94"/>
      <c r="E174" s="94"/>
    </row>
    <row r="175" ht="15.75" customHeight="1">
      <c r="C175" s="94"/>
      <c r="D175" s="94"/>
      <c r="E175" s="94"/>
    </row>
    <row r="176" ht="15.75" customHeight="1">
      <c r="C176" s="94"/>
      <c r="D176" s="94"/>
      <c r="E176" s="94"/>
    </row>
    <row r="177" ht="15.75" customHeight="1">
      <c r="C177" s="94"/>
      <c r="D177" s="94"/>
      <c r="E177" s="94"/>
    </row>
    <row r="178" ht="15.75" customHeight="1">
      <c r="C178" s="94"/>
      <c r="D178" s="94"/>
      <c r="E178" s="94"/>
    </row>
    <row r="179" ht="15.75" customHeight="1">
      <c r="C179" s="94"/>
      <c r="D179" s="94"/>
      <c r="E179" s="94"/>
    </row>
    <row r="180" ht="15.75" customHeight="1">
      <c r="C180" s="94"/>
      <c r="D180" s="94"/>
      <c r="E180" s="94"/>
    </row>
    <row r="181" ht="15.75" customHeight="1">
      <c r="C181" s="94"/>
      <c r="D181" s="94"/>
      <c r="E181" s="94"/>
    </row>
    <row r="182" ht="15.75" customHeight="1">
      <c r="C182" s="94"/>
      <c r="D182" s="94"/>
      <c r="E182" s="94"/>
    </row>
    <row r="183" ht="15.75" customHeight="1">
      <c r="C183" s="94"/>
      <c r="D183" s="94"/>
      <c r="E183" s="94"/>
    </row>
    <row r="184" ht="15.75" customHeight="1">
      <c r="C184" s="94"/>
      <c r="D184" s="94"/>
      <c r="E184" s="94"/>
    </row>
    <row r="185" ht="15.75" customHeight="1">
      <c r="C185" s="94"/>
      <c r="D185" s="94"/>
      <c r="E185" s="94"/>
    </row>
    <row r="186" ht="15.75" customHeight="1">
      <c r="C186" s="94"/>
      <c r="D186" s="94"/>
      <c r="E186" s="94"/>
    </row>
    <row r="187" ht="15.75" customHeight="1">
      <c r="C187" s="94"/>
      <c r="D187" s="94"/>
      <c r="E187" s="94"/>
    </row>
    <row r="188" ht="15.75" customHeight="1">
      <c r="C188" s="94"/>
      <c r="D188" s="94"/>
      <c r="E188" s="94"/>
    </row>
    <row r="189" ht="15.75" customHeight="1">
      <c r="C189" s="94"/>
      <c r="D189" s="94"/>
      <c r="E189" s="94"/>
    </row>
    <row r="190" ht="15.75" customHeight="1">
      <c r="C190" s="94"/>
      <c r="D190" s="94"/>
      <c r="E190" s="94"/>
    </row>
    <row r="191" ht="15.75" customHeight="1">
      <c r="C191" s="94"/>
      <c r="D191" s="94"/>
      <c r="E191" s="94"/>
    </row>
    <row r="192" ht="15.75" customHeight="1">
      <c r="C192" s="94"/>
      <c r="D192" s="94"/>
      <c r="E192" s="94"/>
    </row>
    <row r="193" ht="15.75" customHeight="1">
      <c r="C193" s="94"/>
      <c r="D193" s="94"/>
      <c r="E193" s="94"/>
    </row>
    <row r="194" ht="15.75" customHeight="1">
      <c r="C194" s="94"/>
      <c r="D194" s="94"/>
      <c r="E194" s="94"/>
    </row>
    <row r="195" ht="15.75" customHeight="1">
      <c r="C195" s="94"/>
      <c r="D195" s="94"/>
      <c r="E195" s="94"/>
    </row>
    <row r="196" ht="15.75" customHeight="1">
      <c r="C196" s="94"/>
      <c r="D196" s="94"/>
      <c r="E196" s="94"/>
    </row>
    <row r="197" ht="15.75" customHeight="1">
      <c r="C197" s="94"/>
      <c r="D197" s="94"/>
      <c r="E197" s="94"/>
    </row>
    <row r="198" ht="15.75" customHeight="1">
      <c r="C198" s="94"/>
      <c r="D198" s="94"/>
      <c r="E198" s="94"/>
    </row>
    <row r="199" ht="15.75" customHeight="1">
      <c r="C199" s="94"/>
      <c r="D199" s="94"/>
      <c r="E199" s="94"/>
    </row>
    <row r="200" ht="15.75" customHeight="1">
      <c r="C200" s="94"/>
      <c r="D200" s="94"/>
      <c r="E200" s="94"/>
    </row>
    <row r="201" ht="15.75" customHeight="1">
      <c r="C201" s="94"/>
      <c r="D201" s="94"/>
      <c r="E201" s="94"/>
    </row>
    <row r="202" ht="15.75" customHeight="1">
      <c r="C202" s="94"/>
      <c r="D202" s="94"/>
      <c r="E202" s="94"/>
    </row>
    <row r="203" ht="15.75" customHeight="1">
      <c r="C203" s="94"/>
      <c r="D203" s="94"/>
      <c r="E203" s="94"/>
    </row>
    <row r="204" ht="15.75" customHeight="1">
      <c r="C204" s="94"/>
      <c r="D204" s="94"/>
      <c r="E204" s="94"/>
    </row>
    <row r="205" ht="15.75" customHeight="1">
      <c r="C205" s="94"/>
      <c r="D205" s="94"/>
      <c r="E205" s="94"/>
    </row>
    <row r="206" ht="15.75" customHeight="1">
      <c r="C206" s="94"/>
      <c r="D206" s="94"/>
      <c r="E206" s="94"/>
    </row>
    <row r="207" ht="15.75" customHeight="1">
      <c r="C207" s="94"/>
      <c r="D207" s="94"/>
      <c r="E207" s="94"/>
    </row>
    <row r="208" ht="15.75" customHeight="1">
      <c r="C208" s="94"/>
      <c r="D208" s="94"/>
      <c r="E208" s="94"/>
    </row>
    <row r="209" ht="15.75" customHeight="1">
      <c r="C209" s="94"/>
      <c r="D209" s="94"/>
      <c r="E209" s="94"/>
    </row>
    <row r="210" ht="15.75" customHeight="1">
      <c r="C210" s="94"/>
      <c r="D210" s="94"/>
      <c r="E210" s="94"/>
    </row>
    <row r="211" ht="15.75" customHeight="1">
      <c r="C211" s="94"/>
      <c r="D211" s="94"/>
      <c r="E211" s="94"/>
    </row>
    <row r="212" ht="15.75" customHeight="1">
      <c r="C212" s="94"/>
      <c r="D212" s="94"/>
      <c r="E212" s="94"/>
    </row>
    <row r="213" ht="15.75" customHeight="1">
      <c r="C213" s="94"/>
      <c r="D213" s="94"/>
      <c r="E213" s="94"/>
    </row>
    <row r="214" ht="15.75" customHeight="1">
      <c r="C214" s="94"/>
      <c r="D214" s="94"/>
      <c r="E214" s="94"/>
    </row>
    <row r="215" ht="15.75" customHeight="1">
      <c r="C215" s="94"/>
      <c r="D215" s="94"/>
      <c r="E215" s="94"/>
    </row>
    <row r="216" ht="15.75" customHeight="1">
      <c r="C216" s="94"/>
      <c r="D216" s="94"/>
      <c r="E216" s="94"/>
    </row>
    <row r="217" ht="15.75" customHeight="1">
      <c r="C217" s="94"/>
      <c r="D217" s="94"/>
      <c r="E217" s="94"/>
    </row>
    <row r="218" ht="15.75" customHeight="1">
      <c r="C218" s="94"/>
      <c r="D218" s="94"/>
      <c r="E218" s="94"/>
    </row>
    <row r="219" ht="15.75" customHeight="1">
      <c r="C219" s="94"/>
      <c r="D219" s="94"/>
      <c r="E219" s="94"/>
    </row>
    <row r="220" ht="15.75" customHeight="1">
      <c r="C220" s="94"/>
      <c r="D220" s="94"/>
      <c r="E220" s="94"/>
    </row>
    <row r="221" ht="15.75" customHeight="1">
      <c r="C221" s="94"/>
      <c r="D221" s="94"/>
      <c r="E221" s="94"/>
    </row>
    <row r="222" ht="15.75" customHeight="1">
      <c r="C222" s="94"/>
      <c r="D222" s="94"/>
      <c r="E222" s="94"/>
    </row>
    <row r="223" ht="15.75" customHeight="1">
      <c r="C223" s="94"/>
      <c r="D223" s="94"/>
      <c r="E223" s="94"/>
    </row>
    <row r="224" ht="15.75" customHeight="1">
      <c r="C224" s="94"/>
      <c r="D224" s="94"/>
      <c r="E224" s="94"/>
    </row>
    <row r="225" ht="15.75" customHeight="1">
      <c r="C225" s="94"/>
      <c r="D225" s="94"/>
      <c r="E225" s="94"/>
    </row>
    <row r="226" ht="15.75" customHeight="1">
      <c r="C226" s="94"/>
      <c r="D226" s="94"/>
      <c r="E226" s="94"/>
    </row>
    <row r="227" ht="15.75" customHeight="1">
      <c r="C227" s="94"/>
      <c r="D227" s="94"/>
      <c r="E227" s="94"/>
    </row>
    <row r="228" ht="15.75" customHeight="1">
      <c r="C228" s="94"/>
      <c r="D228" s="94"/>
      <c r="E228" s="94"/>
    </row>
    <row r="229" ht="15.75" customHeight="1">
      <c r="C229" s="94"/>
      <c r="D229" s="94"/>
      <c r="E229" s="94"/>
    </row>
    <row r="230" ht="15.75" customHeight="1">
      <c r="C230" s="94"/>
      <c r="D230" s="94"/>
      <c r="E230" s="94"/>
    </row>
    <row r="231" ht="15.75" customHeight="1">
      <c r="C231" s="94"/>
      <c r="D231" s="94"/>
      <c r="E231" s="94"/>
    </row>
    <row r="232" ht="15.75" customHeight="1">
      <c r="C232" s="94"/>
      <c r="D232" s="94"/>
      <c r="E232" s="94"/>
    </row>
    <row r="233" ht="15.75" customHeight="1">
      <c r="C233" s="94"/>
      <c r="D233" s="94"/>
      <c r="E233" s="94"/>
    </row>
    <row r="234" ht="15.75" customHeight="1">
      <c r="C234" s="94"/>
      <c r="D234" s="94"/>
      <c r="E234" s="94"/>
    </row>
    <row r="235" ht="15.75" customHeight="1">
      <c r="C235" s="94"/>
      <c r="D235" s="94"/>
      <c r="E235" s="94"/>
    </row>
    <row r="236" ht="15.75" customHeight="1">
      <c r="C236" s="94"/>
      <c r="D236" s="94"/>
      <c r="E236" s="94"/>
    </row>
    <row r="237" ht="15.75" customHeight="1">
      <c r="C237" s="94"/>
      <c r="D237" s="94"/>
      <c r="E237" s="94"/>
    </row>
    <row r="238" ht="15.75" customHeight="1">
      <c r="C238" s="94"/>
      <c r="D238" s="94"/>
      <c r="E238" s="94"/>
    </row>
    <row r="239" ht="15.75" customHeight="1">
      <c r="C239" s="94"/>
      <c r="D239" s="94"/>
      <c r="E239" s="94"/>
    </row>
    <row r="240" ht="15.75" customHeight="1">
      <c r="C240" s="94"/>
      <c r="D240" s="94"/>
      <c r="E240" s="94"/>
    </row>
    <row r="241" ht="15.75" customHeight="1">
      <c r="C241" s="94"/>
      <c r="D241" s="94"/>
      <c r="E241" s="94"/>
    </row>
    <row r="242" ht="15.75" customHeight="1">
      <c r="C242" s="94"/>
      <c r="D242" s="94"/>
      <c r="E242" s="94"/>
    </row>
    <row r="243" ht="15.75" customHeight="1">
      <c r="C243" s="94"/>
      <c r="D243" s="94"/>
      <c r="E243" s="94"/>
    </row>
    <row r="244" ht="15.75" customHeight="1">
      <c r="C244" s="94"/>
      <c r="D244" s="94"/>
      <c r="E244" s="94"/>
    </row>
    <row r="245" ht="15.75" customHeight="1">
      <c r="C245" s="94"/>
      <c r="D245" s="94"/>
      <c r="E245" s="94"/>
    </row>
    <row r="246" ht="15.75" customHeight="1">
      <c r="C246" s="94"/>
      <c r="D246" s="94"/>
      <c r="E246" s="94"/>
    </row>
    <row r="247" ht="15.75" customHeight="1">
      <c r="C247" s="94"/>
      <c r="D247" s="94"/>
      <c r="E247" s="94"/>
    </row>
    <row r="248" ht="15.75" customHeight="1">
      <c r="C248" s="94"/>
      <c r="D248" s="94"/>
      <c r="E248" s="94"/>
    </row>
    <row r="249" ht="15.75" customHeight="1">
      <c r="C249" s="94"/>
      <c r="D249" s="94"/>
      <c r="E249" s="94"/>
    </row>
    <row r="250" ht="15.75" customHeight="1">
      <c r="C250" s="94"/>
      <c r="D250" s="94"/>
      <c r="E250" s="94"/>
    </row>
    <row r="251" ht="15.75" customHeight="1">
      <c r="C251" s="94"/>
      <c r="D251" s="94"/>
      <c r="E251" s="94"/>
    </row>
    <row r="252" ht="15.75" customHeight="1">
      <c r="C252" s="94"/>
      <c r="D252" s="94"/>
      <c r="E252" s="94"/>
    </row>
    <row r="253" ht="15.75" customHeight="1">
      <c r="C253" s="94"/>
      <c r="D253" s="94"/>
      <c r="E253" s="94"/>
    </row>
    <row r="254" ht="15.75" customHeight="1">
      <c r="C254" s="94"/>
      <c r="D254" s="94"/>
      <c r="E254" s="94"/>
    </row>
    <row r="255" ht="15.75" customHeight="1">
      <c r="C255" s="94"/>
      <c r="D255" s="94"/>
      <c r="E255" s="94"/>
    </row>
    <row r="256" ht="15.75" customHeight="1">
      <c r="C256" s="94"/>
      <c r="D256" s="94"/>
      <c r="E256" s="94"/>
    </row>
    <row r="257" ht="15.75" customHeight="1">
      <c r="C257" s="94"/>
      <c r="D257" s="94"/>
      <c r="E257" s="94"/>
    </row>
    <row r="258" ht="15.75" customHeight="1">
      <c r="C258" s="94"/>
      <c r="D258" s="94"/>
      <c r="E258" s="94"/>
    </row>
    <row r="259" ht="15.75" customHeight="1">
      <c r="C259" s="94"/>
      <c r="D259" s="94"/>
      <c r="E259" s="94"/>
    </row>
    <row r="260" ht="15.75" customHeight="1">
      <c r="C260" s="94"/>
      <c r="D260" s="94"/>
      <c r="E260" s="94"/>
    </row>
    <row r="261" ht="15.75" customHeight="1">
      <c r="C261" s="94"/>
      <c r="D261" s="94"/>
      <c r="E261" s="94"/>
    </row>
    <row r="262" ht="15.75" customHeight="1">
      <c r="C262" s="94"/>
      <c r="D262" s="94"/>
      <c r="E262" s="94"/>
    </row>
    <row r="263" ht="15.75" customHeight="1">
      <c r="C263" s="94"/>
      <c r="D263" s="94"/>
      <c r="E263" s="94"/>
    </row>
    <row r="264" ht="15.75" customHeight="1">
      <c r="C264" s="94"/>
      <c r="D264" s="94"/>
      <c r="E264" s="94"/>
    </row>
    <row r="265" ht="15.75" customHeight="1">
      <c r="C265" s="94"/>
      <c r="D265" s="94"/>
      <c r="E265" s="94"/>
    </row>
    <row r="266" ht="15.75" customHeight="1">
      <c r="C266" s="94"/>
      <c r="D266" s="94"/>
      <c r="E266" s="94"/>
    </row>
    <row r="267" ht="15.75" customHeight="1">
      <c r="C267" s="94"/>
      <c r="D267" s="94"/>
      <c r="E267" s="94"/>
    </row>
    <row r="268" ht="15.75" customHeight="1">
      <c r="C268" s="94"/>
      <c r="D268" s="94"/>
      <c r="E268" s="94"/>
    </row>
    <row r="269" ht="15.75" customHeight="1">
      <c r="C269" s="94"/>
      <c r="D269" s="94"/>
      <c r="E269" s="94"/>
    </row>
    <row r="270" ht="15.75" customHeight="1">
      <c r="C270" s="94"/>
      <c r="D270" s="94"/>
      <c r="E270" s="94"/>
    </row>
    <row r="271" ht="15.75" customHeight="1">
      <c r="C271" s="94"/>
      <c r="D271" s="94"/>
      <c r="E271" s="94"/>
    </row>
    <row r="272" ht="15.75" customHeight="1">
      <c r="C272" s="94"/>
      <c r="D272" s="94"/>
      <c r="E272" s="94"/>
    </row>
    <row r="273" ht="15.75" customHeight="1">
      <c r="C273" s="94"/>
      <c r="D273" s="94"/>
      <c r="E273" s="94"/>
    </row>
    <row r="274" ht="15.75" customHeight="1">
      <c r="C274" s="94"/>
      <c r="D274" s="94"/>
      <c r="E274" s="94"/>
    </row>
    <row r="275" ht="15.75" customHeight="1">
      <c r="C275" s="94"/>
      <c r="D275" s="94"/>
      <c r="E275" s="94"/>
    </row>
    <row r="276" ht="15.75" customHeight="1">
      <c r="C276" s="94"/>
      <c r="D276" s="94"/>
      <c r="E276" s="94"/>
    </row>
    <row r="277" ht="15.75" customHeight="1">
      <c r="C277" s="94"/>
      <c r="D277" s="94"/>
      <c r="E277" s="94"/>
    </row>
    <row r="278" ht="15.75" customHeight="1">
      <c r="C278" s="94"/>
      <c r="D278" s="94"/>
      <c r="E278" s="94"/>
    </row>
    <row r="279" ht="15.75" customHeight="1">
      <c r="C279" s="94"/>
      <c r="D279" s="94"/>
      <c r="E279" s="94"/>
    </row>
    <row r="280" ht="15.75" customHeight="1">
      <c r="C280" s="94"/>
      <c r="D280" s="94"/>
      <c r="E280" s="94"/>
    </row>
    <row r="281" ht="15.75" customHeight="1">
      <c r="C281" s="94"/>
      <c r="D281" s="94"/>
      <c r="E281" s="94"/>
    </row>
    <row r="282" ht="15.75" customHeight="1">
      <c r="C282" s="94"/>
      <c r="D282" s="94"/>
      <c r="E282" s="94"/>
    </row>
    <row r="283" ht="15.75" customHeight="1">
      <c r="C283" s="94"/>
      <c r="D283" s="94"/>
      <c r="E283" s="94"/>
    </row>
    <row r="284" ht="15.75" customHeight="1">
      <c r="C284" s="94"/>
      <c r="D284" s="94"/>
      <c r="E284" s="94"/>
    </row>
    <row r="285" ht="15.75" customHeight="1">
      <c r="C285" s="94"/>
      <c r="D285" s="94"/>
      <c r="E285" s="94"/>
    </row>
    <row r="286" ht="15.75" customHeight="1">
      <c r="C286" s="94"/>
      <c r="D286" s="94"/>
      <c r="E286" s="94"/>
    </row>
    <row r="287" ht="15.75" customHeight="1">
      <c r="C287" s="94"/>
      <c r="D287" s="94"/>
      <c r="E287" s="94"/>
    </row>
    <row r="288" ht="15.75" customHeight="1">
      <c r="C288" s="94"/>
      <c r="D288" s="94"/>
      <c r="E288" s="94"/>
    </row>
    <row r="289" ht="15.75" customHeight="1">
      <c r="C289" s="94"/>
      <c r="D289" s="94"/>
      <c r="E289" s="94"/>
    </row>
    <row r="290" ht="15.75" customHeight="1">
      <c r="C290" s="94"/>
      <c r="D290" s="94"/>
      <c r="E290" s="94"/>
    </row>
    <row r="291" ht="15.75" customHeight="1">
      <c r="C291" s="94"/>
      <c r="D291" s="94"/>
      <c r="E291" s="94"/>
    </row>
    <row r="292" ht="15.75" customHeight="1">
      <c r="C292" s="94"/>
      <c r="D292" s="94"/>
      <c r="E292" s="94"/>
    </row>
    <row r="293" ht="15.75" customHeight="1">
      <c r="C293" s="94"/>
      <c r="D293" s="94"/>
      <c r="E293" s="94"/>
    </row>
    <row r="294" ht="15.75" customHeight="1">
      <c r="C294" s="94"/>
      <c r="D294" s="94"/>
      <c r="E294" s="94"/>
    </row>
    <row r="295" ht="15.75" customHeight="1">
      <c r="C295" s="94"/>
      <c r="D295" s="94"/>
      <c r="E295" s="94"/>
    </row>
    <row r="296" ht="15.75" customHeight="1">
      <c r="C296" s="94"/>
      <c r="D296" s="94"/>
      <c r="E296" s="94"/>
    </row>
    <row r="297" ht="15.75" customHeight="1">
      <c r="C297" s="94"/>
      <c r="D297" s="94"/>
      <c r="E297" s="94"/>
    </row>
    <row r="298" ht="15.75" customHeight="1">
      <c r="C298" s="94"/>
      <c r="D298" s="94"/>
      <c r="E298" s="94"/>
    </row>
    <row r="299" ht="15.75" customHeight="1">
      <c r="C299" s="94"/>
      <c r="D299" s="94"/>
      <c r="E299" s="94"/>
    </row>
    <row r="300" ht="15.75" customHeight="1">
      <c r="C300" s="94"/>
      <c r="D300" s="94"/>
      <c r="E300" s="94"/>
    </row>
    <row r="301" ht="15.75" customHeight="1">
      <c r="C301" s="94"/>
      <c r="D301" s="94"/>
      <c r="E301" s="94"/>
    </row>
    <row r="302" ht="15.75" customHeight="1">
      <c r="C302" s="94"/>
      <c r="D302" s="94"/>
      <c r="E302" s="94"/>
    </row>
    <row r="303" ht="15.75" customHeight="1">
      <c r="C303" s="94"/>
      <c r="D303" s="94"/>
      <c r="E303" s="94"/>
    </row>
    <row r="304" ht="15.75" customHeight="1">
      <c r="C304" s="94"/>
      <c r="D304" s="94"/>
      <c r="E304" s="94"/>
    </row>
    <row r="305" ht="15.75" customHeight="1">
      <c r="C305" s="94"/>
      <c r="D305" s="94"/>
      <c r="E305" s="94"/>
    </row>
    <row r="306" ht="15.75" customHeight="1">
      <c r="C306" s="94"/>
      <c r="D306" s="94"/>
      <c r="E306" s="94"/>
    </row>
    <row r="307" ht="15.75" customHeight="1">
      <c r="C307" s="94"/>
      <c r="D307" s="94"/>
      <c r="E307" s="94"/>
    </row>
    <row r="308" ht="15.75" customHeight="1">
      <c r="C308" s="94"/>
      <c r="D308" s="94"/>
      <c r="E308" s="94"/>
    </row>
    <row r="309" ht="15.75" customHeight="1">
      <c r="C309" s="94"/>
      <c r="D309" s="94"/>
      <c r="E309" s="94"/>
    </row>
    <row r="310" ht="15.75" customHeight="1">
      <c r="C310" s="94"/>
      <c r="D310" s="94"/>
      <c r="E310" s="94"/>
    </row>
    <row r="311" ht="15.75" customHeight="1">
      <c r="C311" s="94"/>
      <c r="D311" s="94"/>
      <c r="E311" s="94"/>
    </row>
    <row r="312" ht="15.75" customHeight="1">
      <c r="C312" s="94"/>
      <c r="D312" s="94"/>
      <c r="E312" s="94"/>
    </row>
    <row r="313" ht="15.75" customHeight="1">
      <c r="C313" s="94"/>
      <c r="D313" s="94"/>
      <c r="E313" s="94"/>
    </row>
    <row r="314" ht="15.75" customHeight="1">
      <c r="C314" s="94"/>
      <c r="D314" s="94"/>
      <c r="E314" s="94"/>
    </row>
    <row r="315" ht="15.75" customHeight="1">
      <c r="C315" s="94"/>
      <c r="D315" s="94"/>
      <c r="E315" s="94"/>
    </row>
    <row r="316" ht="15.75" customHeight="1">
      <c r="C316" s="94"/>
      <c r="D316" s="94"/>
      <c r="E316" s="94"/>
    </row>
    <row r="317" ht="15.75" customHeight="1">
      <c r="C317" s="94"/>
      <c r="D317" s="94"/>
      <c r="E317" s="94"/>
    </row>
    <row r="318" ht="15.75" customHeight="1">
      <c r="C318" s="94"/>
      <c r="D318" s="94"/>
      <c r="E318" s="94"/>
    </row>
    <row r="319" ht="15.75" customHeight="1">
      <c r="C319" s="94"/>
      <c r="D319" s="94"/>
      <c r="E319" s="94"/>
    </row>
    <row r="320" ht="15.75" customHeight="1">
      <c r="C320" s="94"/>
      <c r="D320" s="94"/>
      <c r="E320" s="94"/>
    </row>
    <row r="321" ht="15.75" customHeight="1">
      <c r="C321" s="94"/>
      <c r="D321" s="94"/>
      <c r="E321" s="94"/>
    </row>
    <row r="322" ht="15.75" customHeight="1">
      <c r="C322" s="94"/>
      <c r="D322" s="94"/>
      <c r="E322" s="94"/>
    </row>
    <row r="323" ht="15.75" customHeight="1">
      <c r="C323" s="94"/>
      <c r="D323" s="94"/>
      <c r="E323" s="94"/>
    </row>
    <row r="324" ht="15.75" customHeight="1">
      <c r="C324" s="94"/>
      <c r="D324" s="94"/>
      <c r="E324" s="94"/>
    </row>
    <row r="325" ht="15.75" customHeight="1">
      <c r="C325" s="94"/>
      <c r="D325" s="94"/>
      <c r="E325" s="94"/>
    </row>
    <row r="326" ht="15.75" customHeight="1">
      <c r="C326" s="94"/>
      <c r="D326" s="94"/>
      <c r="E326" s="94"/>
    </row>
    <row r="327" ht="15.75" customHeight="1">
      <c r="C327" s="94"/>
      <c r="D327" s="94"/>
      <c r="E327" s="94"/>
    </row>
    <row r="328" ht="15.75" customHeight="1">
      <c r="C328" s="94"/>
      <c r="D328" s="94"/>
      <c r="E328" s="94"/>
    </row>
    <row r="329" ht="15.75" customHeight="1">
      <c r="C329" s="94"/>
      <c r="D329" s="94"/>
      <c r="E329" s="94"/>
    </row>
    <row r="330" ht="15.75" customHeight="1">
      <c r="C330" s="94"/>
      <c r="D330" s="94"/>
      <c r="E330" s="94"/>
    </row>
    <row r="331" ht="15.75" customHeight="1">
      <c r="C331" s="94"/>
      <c r="D331" s="94"/>
      <c r="E331" s="94"/>
    </row>
    <row r="332" ht="15.75" customHeight="1">
      <c r="C332" s="94"/>
      <c r="D332" s="94"/>
      <c r="E332" s="94"/>
    </row>
    <row r="333" ht="15.75" customHeight="1">
      <c r="C333" s="94"/>
      <c r="D333" s="94"/>
      <c r="E333" s="94"/>
    </row>
    <row r="334" ht="15.75" customHeight="1">
      <c r="C334" s="94"/>
      <c r="D334" s="94"/>
      <c r="E334" s="94"/>
    </row>
    <row r="335" ht="15.75" customHeight="1">
      <c r="C335" s="94"/>
      <c r="D335" s="94"/>
      <c r="E335" s="94"/>
    </row>
    <row r="336" ht="15.75" customHeight="1">
      <c r="C336" s="94"/>
      <c r="D336" s="94"/>
      <c r="E336" s="94"/>
    </row>
    <row r="337" ht="15.75" customHeight="1">
      <c r="C337" s="94"/>
      <c r="D337" s="94"/>
      <c r="E337" s="94"/>
    </row>
    <row r="338" ht="15.75" customHeight="1">
      <c r="C338" s="94"/>
      <c r="D338" s="94"/>
      <c r="E338" s="94"/>
    </row>
    <row r="339" ht="15.75" customHeight="1">
      <c r="C339" s="94"/>
      <c r="D339" s="94"/>
      <c r="E339" s="94"/>
    </row>
    <row r="340" ht="15.75" customHeight="1">
      <c r="C340" s="94"/>
      <c r="D340" s="94"/>
      <c r="E340" s="94"/>
    </row>
    <row r="341" ht="15.75" customHeight="1">
      <c r="C341" s="94"/>
      <c r="D341" s="94"/>
      <c r="E341" s="94"/>
    </row>
    <row r="342" ht="15.75" customHeight="1">
      <c r="C342" s="94"/>
      <c r="D342" s="94"/>
      <c r="E342" s="94"/>
    </row>
    <row r="343" ht="15.75" customHeight="1">
      <c r="C343" s="94"/>
      <c r="D343" s="94"/>
      <c r="E343" s="94"/>
    </row>
    <row r="344" ht="15.75" customHeight="1">
      <c r="C344" s="94"/>
      <c r="D344" s="94"/>
      <c r="E344" s="94"/>
    </row>
    <row r="345" ht="15.75" customHeight="1">
      <c r="C345" s="94"/>
      <c r="D345" s="94"/>
      <c r="E345" s="94"/>
    </row>
    <row r="346" ht="15.75" customHeight="1">
      <c r="C346" s="94"/>
      <c r="D346" s="94"/>
      <c r="E346" s="94"/>
    </row>
    <row r="347" ht="15.75" customHeight="1">
      <c r="C347" s="94"/>
      <c r="D347" s="94"/>
      <c r="E347" s="94"/>
    </row>
    <row r="348" ht="15.75" customHeight="1">
      <c r="C348" s="94"/>
      <c r="D348" s="94"/>
      <c r="E348" s="94"/>
    </row>
    <row r="349" ht="15.75" customHeight="1">
      <c r="C349" s="94"/>
      <c r="D349" s="94"/>
      <c r="E349" s="94"/>
    </row>
    <row r="350" ht="15.75" customHeight="1">
      <c r="C350" s="94"/>
      <c r="D350" s="94"/>
      <c r="E350" s="94"/>
    </row>
    <row r="351" ht="15.75" customHeight="1">
      <c r="C351" s="94"/>
      <c r="D351" s="94"/>
      <c r="E351" s="94"/>
    </row>
    <row r="352" ht="15.75" customHeight="1">
      <c r="C352" s="94"/>
      <c r="D352" s="94"/>
      <c r="E352" s="94"/>
    </row>
    <row r="353" ht="15.75" customHeight="1">
      <c r="C353" s="94"/>
      <c r="D353" s="94"/>
      <c r="E353" s="94"/>
    </row>
    <row r="354" ht="15.75" customHeight="1">
      <c r="C354" s="94"/>
      <c r="D354" s="94"/>
      <c r="E354" s="94"/>
    </row>
    <row r="355" ht="15.75" customHeight="1">
      <c r="C355" s="94"/>
      <c r="D355" s="94"/>
      <c r="E355" s="94"/>
    </row>
    <row r="356" ht="15.75" customHeight="1">
      <c r="C356" s="94"/>
      <c r="D356" s="94"/>
      <c r="E356" s="94"/>
    </row>
    <row r="357" ht="15.75" customHeight="1">
      <c r="C357" s="94"/>
      <c r="D357" s="94"/>
      <c r="E357" s="94"/>
    </row>
    <row r="358" ht="15.75" customHeight="1">
      <c r="C358" s="94"/>
      <c r="D358" s="94"/>
      <c r="E358" s="94"/>
    </row>
    <row r="359" ht="15.75" customHeight="1">
      <c r="C359" s="94"/>
      <c r="D359" s="94"/>
      <c r="E359" s="94"/>
    </row>
    <row r="360" ht="15.75" customHeight="1">
      <c r="C360" s="94"/>
      <c r="D360" s="94"/>
      <c r="E360" s="94"/>
    </row>
    <row r="361" ht="15.75" customHeight="1">
      <c r="C361" s="94"/>
      <c r="D361" s="94"/>
      <c r="E361" s="94"/>
    </row>
    <row r="362" ht="15.75" customHeight="1">
      <c r="C362" s="94"/>
      <c r="D362" s="94"/>
      <c r="E362" s="94"/>
    </row>
    <row r="363" ht="15.75" customHeight="1">
      <c r="C363" s="94"/>
      <c r="D363" s="94"/>
      <c r="E363" s="94"/>
    </row>
    <row r="364" ht="15.75" customHeight="1">
      <c r="C364" s="94"/>
      <c r="D364" s="94"/>
      <c r="E364" s="94"/>
    </row>
    <row r="365" ht="15.75" customHeight="1">
      <c r="C365" s="94"/>
      <c r="D365" s="94"/>
      <c r="E365" s="94"/>
    </row>
    <row r="366" ht="15.75" customHeight="1">
      <c r="C366" s="94"/>
      <c r="D366" s="94"/>
      <c r="E366" s="94"/>
    </row>
    <row r="367" ht="15.75" customHeight="1">
      <c r="C367" s="94"/>
      <c r="D367" s="94"/>
      <c r="E367" s="94"/>
    </row>
    <row r="368" ht="15.75" customHeight="1">
      <c r="C368" s="94"/>
      <c r="D368" s="94"/>
      <c r="E368" s="94"/>
    </row>
    <row r="369" ht="15.75" customHeight="1">
      <c r="C369" s="94"/>
      <c r="D369" s="94"/>
      <c r="E369" s="94"/>
    </row>
    <row r="370" ht="15.75" customHeight="1">
      <c r="C370" s="94"/>
      <c r="D370" s="94"/>
      <c r="E370" s="94"/>
    </row>
    <row r="371" ht="15.75" customHeight="1">
      <c r="C371" s="94"/>
      <c r="D371" s="94"/>
      <c r="E371" s="94"/>
    </row>
    <row r="372" ht="15.75" customHeight="1">
      <c r="C372" s="94"/>
      <c r="D372" s="94"/>
      <c r="E372" s="94"/>
    </row>
    <row r="373" ht="15.75" customHeight="1">
      <c r="C373" s="94"/>
      <c r="D373" s="94"/>
      <c r="E373" s="94"/>
    </row>
    <row r="374" ht="15.75" customHeight="1">
      <c r="C374" s="94"/>
      <c r="D374" s="94"/>
      <c r="E374" s="94"/>
    </row>
    <row r="375" ht="15.75" customHeight="1">
      <c r="C375" s="94"/>
      <c r="D375" s="94"/>
      <c r="E375" s="94"/>
    </row>
    <row r="376" ht="15.75" customHeight="1">
      <c r="C376" s="94"/>
      <c r="D376" s="94"/>
      <c r="E376" s="94"/>
    </row>
    <row r="377" ht="15.75" customHeight="1">
      <c r="C377" s="94"/>
      <c r="D377" s="94"/>
      <c r="E377" s="94"/>
    </row>
    <row r="378" ht="15.75" customHeight="1">
      <c r="C378" s="94"/>
      <c r="D378" s="94"/>
      <c r="E378" s="94"/>
    </row>
    <row r="379" ht="15.75" customHeight="1">
      <c r="C379" s="94"/>
      <c r="D379" s="94"/>
      <c r="E379" s="94"/>
    </row>
    <row r="380" ht="15.75" customHeight="1">
      <c r="C380" s="94"/>
      <c r="D380" s="94"/>
      <c r="E380" s="94"/>
    </row>
    <row r="381" ht="15.75" customHeight="1">
      <c r="C381" s="94"/>
      <c r="D381" s="94"/>
      <c r="E381" s="94"/>
    </row>
    <row r="382" ht="15.75" customHeight="1">
      <c r="C382" s="94"/>
      <c r="D382" s="94"/>
      <c r="E382" s="94"/>
    </row>
    <row r="383" ht="15.75" customHeight="1">
      <c r="C383" s="94"/>
      <c r="D383" s="94"/>
      <c r="E383" s="94"/>
    </row>
    <row r="384" ht="15.75" customHeight="1">
      <c r="C384" s="94"/>
      <c r="D384" s="94"/>
      <c r="E384" s="94"/>
    </row>
    <row r="385" ht="15.75" customHeight="1">
      <c r="C385" s="94"/>
      <c r="D385" s="94"/>
      <c r="E385" s="94"/>
    </row>
    <row r="386" ht="15.75" customHeight="1">
      <c r="C386" s="94"/>
      <c r="D386" s="94"/>
      <c r="E386" s="94"/>
    </row>
    <row r="387" ht="15.75" customHeight="1">
      <c r="C387" s="94"/>
      <c r="D387" s="94"/>
      <c r="E387" s="94"/>
    </row>
    <row r="388" ht="15.75" customHeight="1">
      <c r="C388" s="94"/>
      <c r="D388" s="94"/>
      <c r="E388" s="94"/>
    </row>
    <row r="389" ht="15.75" customHeight="1">
      <c r="C389" s="94"/>
      <c r="D389" s="94"/>
      <c r="E389" s="94"/>
    </row>
    <row r="390" ht="15.75" customHeight="1">
      <c r="C390" s="94"/>
      <c r="D390" s="94"/>
      <c r="E390" s="94"/>
    </row>
    <row r="391" ht="15.75" customHeight="1">
      <c r="C391" s="94"/>
      <c r="D391" s="94"/>
      <c r="E391" s="94"/>
    </row>
    <row r="392" ht="15.75" customHeight="1">
      <c r="C392" s="94"/>
      <c r="D392" s="94"/>
      <c r="E392" s="94"/>
    </row>
    <row r="393" ht="15.75" customHeight="1">
      <c r="C393" s="94"/>
      <c r="D393" s="94"/>
      <c r="E393" s="94"/>
    </row>
    <row r="394" ht="15.75" customHeight="1">
      <c r="C394" s="94"/>
      <c r="D394" s="94"/>
      <c r="E394" s="94"/>
    </row>
    <row r="395" ht="15.75" customHeight="1">
      <c r="C395" s="94"/>
      <c r="D395" s="94"/>
      <c r="E395" s="94"/>
    </row>
    <row r="396" ht="15.75" customHeight="1">
      <c r="C396" s="94"/>
      <c r="D396" s="94"/>
      <c r="E396" s="94"/>
    </row>
    <row r="397" ht="15.75" customHeight="1">
      <c r="C397" s="94"/>
      <c r="D397" s="94"/>
      <c r="E397" s="94"/>
    </row>
    <row r="398" ht="15.75" customHeight="1">
      <c r="C398" s="94"/>
      <c r="D398" s="94"/>
      <c r="E398" s="94"/>
    </row>
    <row r="399" ht="15.75" customHeight="1">
      <c r="C399" s="94"/>
      <c r="D399" s="94"/>
      <c r="E399" s="94"/>
    </row>
    <row r="400" ht="15.75" customHeight="1">
      <c r="C400" s="94"/>
      <c r="D400" s="94"/>
      <c r="E400" s="94"/>
    </row>
    <row r="401" ht="15.75" customHeight="1">
      <c r="C401" s="94"/>
      <c r="D401" s="94"/>
      <c r="E401" s="94"/>
    </row>
    <row r="402" ht="15.75" customHeight="1">
      <c r="C402" s="94"/>
      <c r="D402" s="94"/>
      <c r="E402" s="94"/>
    </row>
    <row r="403" ht="15.75" customHeight="1">
      <c r="C403" s="94"/>
      <c r="D403" s="94"/>
      <c r="E403" s="94"/>
    </row>
    <row r="404" ht="15.75" customHeight="1">
      <c r="C404" s="94"/>
      <c r="D404" s="94"/>
      <c r="E404" s="94"/>
    </row>
    <row r="405" ht="15.75" customHeight="1">
      <c r="C405" s="94"/>
      <c r="D405" s="94"/>
      <c r="E405" s="94"/>
    </row>
    <row r="406" ht="15.75" customHeight="1">
      <c r="C406" s="94"/>
      <c r="D406" s="94"/>
      <c r="E406" s="94"/>
    </row>
    <row r="407" ht="15.75" customHeight="1">
      <c r="C407" s="94"/>
      <c r="D407" s="94"/>
      <c r="E407" s="94"/>
    </row>
    <row r="408" ht="15.75" customHeight="1">
      <c r="C408" s="94"/>
      <c r="D408" s="94"/>
      <c r="E408" s="94"/>
    </row>
    <row r="409" ht="15.75" customHeight="1">
      <c r="C409" s="94"/>
      <c r="D409" s="94"/>
      <c r="E409" s="94"/>
    </row>
    <row r="410" ht="15.75" customHeight="1">
      <c r="C410" s="94"/>
      <c r="D410" s="94"/>
      <c r="E410" s="94"/>
    </row>
    <row r="411" ht="15.75" customHeight="1">
      <c r="C411" s="94"/>
      <c r="D411" s="94"/>
      <c r="E411" s="94"/>
    </row>
    <row r="412" ht="15.75" customHeight="1">
      <c r="C412" s="94"/>
      <c r="D412" s="94"/>
      <c r="E412" s="94"/>
    </row>
    <row r="413" ht="15.75" customHeight="1">
      <c r="C413" s="94"/>
      <c r="D413" s="94"/>
      <c r="E413" s="94"/>
    </row>
    <row r="414" ht="15.75" customHeight="1">
      <c r="C414" s="94"/>
      <c r="D414" s="94"/>
      <c r="E414" s="94"/>
    </row>
    <row r="415" ht="15.75" customHeight="1">
      <c r="C415" s="94"/>
      <c r="D415" s="94"/>
      <c r="E415" s="94"/>
    </row>
    <row r="416" ht="15.75" customHeight="1">
      <c r="C416" s="94"/>
      <c r="D416" s="94"/>
      <c r="E416" s="94"/>
    </row>
    <row r="417" ht="15.75" customHeight="1">
      <c r="C417" s="94"/>
      <c r="D417" s="94"/>
      <c r="E417" s="94"/>
    </row>
    <row r="418" ht="15.75" customHeight="1">
      <c r="C418" s="94"/>
      <c r="D418" s="94"/>
      <c r="E418" s="94"/>
    </row>
    <row r="419" ht="15.75" customHeight="1">
      <c r="C419" s="94"/>
      <c r="D419" s="94"/>
      <c r="E419" s="94"/>
    </row>
    <row r="420" ht="15.75" customHeight="1">
      <c r="C420" s="94"/>
      <c r="D420" s="94"/>
      <c r="E420" s="94"/>
    </row>
    <row r="421" ht="15.75" customHeight="1">
      <c r="C421" s="94"/>
      <c r="D421" s="94"/>
      <c r="E421" s="94"/>
    </row>
    <row r="422" ht="15.75" customHeight="1">
      <c r="C422" s="94"/>
      <c r="D422" s="94"/>
      <c r="E422" s="94"/>
    </row>
    <row r="423" ht="15.75" customHeight="1">
      <c r="C423" s="94"/>
      <c r="D423" s="94"/>
      <c r="E423" s="94"/>
    </row>
    <row r="424" ht="15.75" customHeight="1">
      <c r="C424" s="94"/>
      <c r="D424" s="94"/>
      <c r="E424" s="94"/>
    </row>
    <row r="425" ht="15.75" customHeight="1">
      <c r="C425" s="94"/>
      <c r="D425" s="94"/>
      <c r="E425" s="94"/>
    </row>
    <row r="426" ht="15.75" customHeight="1">
      <c r="C426" s="94"/>
      <c r="D426" s="94"/>
      <c r="E426" s="94"/>
    </row>
    <row r="427" ht="15.75" customHeight="1">
      <c r="C427" s="94"/>
      <c r="D427" s="94"/>
      <c r="E427" s="94"/>
    </row>
    <row r="428" ht="15.75" customHeight="1">
      <c r="C428" s="94"/>
      <c r="D428" s="94"/>
      <c r="E428" s="94"/>
    </row>
    <row r="429" ht="15.75" customHeight="1">
      <c r="C429" s="94"/>
      <c r="D429" s="94"/>
      <c r="E429" s="94"/>
    </row>
    <row r="430" ht="15.75" customHeight="1">
      <c r="C430" s="94"/>
      <c r="D430" s="94"/>
      <c r="E430" s="94"/>
    </row>
    <row r="431" ht="15.75" customHeight="1">
      <c r="C431" s="94"/>
      <c r="D431" s="94"/>
      <c r="E431" s="94"/>
    </row>
    <row r="432" ht="15.75" customHeight="1">
      <c r="C432" s="94"/>
      <c r="D432" s="94"/>
      <c r="E432" s="94"/>
    </row>
    <row r="433" ht="15.75" customHeight="1">
      <c r="C433" s="94"/>
      <c r="D433" s="94"/>
      <c r="E433" s="94"/>
    </row>
    <row r="434" ht="15.75" customHeight="1">
      <c r="C434" s="94"/>
      <c r="D434" s="94"/>
      <c r="E434" s="94"/>
    </row>
    <row r="435" ht="15.75" customHeight="1">
      <c r="C435" s="94"/>
      <c r="D435" s="94"/>
      <c r="E435" s="94"/>
    </row>
    <row r="436" ht="15.75" customHeight="1">
      <c r="C436" s="94"/>
      <c r="D436" s="94"/>
      <c r="E436" s="94"/>
    </row>
    <row r="437" ht="15.75" customHeight="1">
      <c r="C437" s="94"/>
      <c r="D437" s="94"/>
      <c r="E437" s="94"/>
    </row>
    <row r="438" ht="15.75" customHeight="1">
      <c r="C438" s="94"/>
      <c r="D438" s="94"/>
      <c r="E438" s="94"/>
    </row>
    <row r="439" ht="15.75" customHeight="1">
      <c r="C439" s="94"/>
      <c r="D439" s="94"/>
      <c r="E439" s="94"/>
    </row>
    <row r="440" ht="15.75" customHeight="1">
      <c r="C440" s="94"/>
      <c r="D440" s="94"/>
      <c r="E440" s="94"/>
    </row>
    <row r="441" ht="15.75" customHeight="1">
      <c r="C441" s="94"/>
      <c r="D441" s="94"/>
      <c r="E441" s="94"/>
    </row>
    <row r="442" ht="15.75" customHeight="1">
      <c r="C442" s="94"/>
      <c r="D442" s="94"/>
      <c r="E442" s="94"/>
    </row>
    <row r="443" ht="15.75" customHeight="1">
      <c r="C443" s="94"/>
      <c r="D443" s="94"/>
      <c r="E443" s="94"/>
    </row>
    <row r="444" ht="15.75" customHeight="1">
      <c r="C444" s="94"/>
      <c r="D444" s="94"/>
      <c r="E444" s="94"/>
    </row>
    <row r="445" ht="15.75" customHeight="1">
      <c r="C445" s="94"/>
      <c r="D445" s="94"/>
      <c r="E445" s="94"/>
    </row>
    <row r="446" ht="15.75" customHeight="1">
      <c r="C446" s="94"/>
      <c r="D446" s="94"/>
      <c r="E446" s="94"/>
    </row>
    <row r="447" ht="15.75" customHeight="1">
      <c r="C447" s="94"/>
      <c r="D447" s="94"/>
      <c r="E447" s="94"/>
    </row>
    <row r="448" ht="15.75" customHeight="1">
      <c r="C448" s="94"/>
      <c r="D448" s="94"/>
      <c r="E448" s="94"/>
    </row>
    <row r="449" ht="15.75" customHeight="1">
      <c r="C449" s="94"/>
      <c r="D449" s="94"/>
      <c r="E449" s="94"/>
    </row>
    <row r="450" ht="15.75" customHeight="1">
      <c r="C450" s="94"/>
      <c r="D450" s="94"/>
      <c r="E450" s="94"/>
    </row>
    <row r="451" ht="15.75" customHeight="1">
      <c r="C451" s="94"/>
      <c r="D451" s="94"/>
      <c r="E451" s="94"/>
    </row>
    <row r="452" ht="15.75" customHeight="1">
      <c r="C452" s="94"/>
      <c r="D452" s="94"/>
      <c r="E452" s="94"/>
    </row>
    <row r="453" ht="15.75" customHeight="1">
      <c r="C453" s="94"/>
      <c r="D453" s="94"/>
      <c r="E453" s="94"/>
    </row>
    <row r="454" ht="15.75" customHeight="1">
      <c r="C454" s="94"/>
      <c r="D454" s="94"/>
      <c r="E454" s="94"/>
    </row>
    <row r="455" ht="15.75" customHeight="1">
      <c r="C455" s="94"/>
      <c r="D455" s="94"/>
      <c r="E455" s="94"/>
    </row>
    <row r="456" ht="15.75" customHeight="1">
      <c r="C456" s="94"/>
      <c r="D456" s="94"/>
      <c r="E456" s="94"/>
    </row>
    <row r="457" ht="15.75" customHeight="1">
      <c r="C457" s="94"/>
      <c r="D457" s="94"/>
      <c r="E457" s="94"/>
    </row>
    <row r="458" ht="15.75" customHeight="1">
      <c r="C458" s="94"/>
      <c r="D458" s="94"/>
      <c r="E458" s="94"/>
    </row>
    <row r="459" ht="15.75" customHeight="1">
      <c r="C459" s="94"/>
      <c r="D459" s="94"/>
      <c r="E459" s="94"/>
    </row>
    <row r="460" ht="15.75" customHeight="1">
      <c r="C460" s="94"/>
      <c r="D460" s="94"/>
      <c r="E460" s="94"/>
    </row>
    <row r="461" ht="15.75" customHeight="1">
      <c r="C461" s="94"/>
      <c r="D461" s="94"/>
      <c r="E461" s="94"/>
    </row>
    <row r="462" ht="15.75" customHeight="1">
      <c r="C462" s="94"/>
      <c r="D462" s="94"/>
      <c r="E462" s="94"/>
    </row>
    <row r="463" ht="15.75" customHeight="1">
      <c r="C463" s="94"/>
      <c r="D463" s="94"/>
      <c r="E463" s="94"/>
    </row>
    <row r="464" ht="15.75" customHeight="1">
      <c r="C464" s="94"/>
      <c r="D464" s="94"/>
      <c r="E464" s="94"/>
    </row>
    <row r="465" ht="15.75" customHeight="1">
      <c r="C465" s="94"/>
      <c r="D465" s="94"/>
      <c r="E465" s="94"/>
    </row>
    <row r="466" ht="15.75" customHeight="1">
      <c r="C466" s="94"/>
      <c r="D466" s="94"/>
      <c r="E466" s="94"/>
    </row>
    <row r="467" ht="15.75" customHeight="1">
      <c r="C467" s="94"/>
      <c r="D467" s="94"/>
      <c r="E467" s="94"/>
    </row>
    <row r="468" ht="15.75" customHeight="1">
      <c r="C468" s="94"/>
      <c r="D468" s="94"/>
      <c r="E468" s="94"/>
    </row>
    <row r="469" ht="15.75" customHeight="1">
      <c r="C469" s="94"/>
      <c r="D469" s="94"/>
      <c r="E469" s="94"/>
    </row>
    <row r="470" ht="15.75" customHeight="1">
      <c r="C470" s="94"/>
      <c r="D470" s="94"/>
      <c r="E470" s="94"/>
    </row>
    <row r="471" ht="15.75" customHeight="1">
      <c r="C471" s="94"/>
      <c r="D471" s="94"/>
      <c r="E471" s="94"/>
    </row>
    <row r="472" ht="15.75" customHeight="1">
      <c r="C472" s="94"/>
      <c r="D472" s="94"/>
      <c r="E472" s="94"/>
    </row>
    <row r="473" ht="15.75" customHeight="1">
      <c r="C473" s="94"/>
      <c r="D473" s="94"/>
      <c r="E473" s="94"/>
    </row>
    <row r="474" ht="15.75" customHeight="1">
      <c r="C474" s="94"/>
      <c r="D474" s="94"/>
      <c r="E474" s="94"/>
    </row>
    <row r="475" ht="15.75" customHeight="1">
      <c r="C475" s="94"/>
      <c r="D475" s="94"/>
      <c r="E475" s="94"/>
    </row>
    <row r="476" ht="15.75" customHeight="1">
      <c r="C476" s="94"/>
      <c r="D476" s="94"/>
      <c r="E476" s="94"/>
    </row>
    <row r="477" ht="15.75" customHeight="1">
      <c r="C477" s="94"/>
      <c r="D477" s="94"/>
      <c r="E477" s="94"/>
    </row>
    <row r="478" ht="15.75" customHeight="1">
      <c r="C478" s="94"/>
      <c r="D478" s="94"/>
      <c r="E478" s="94"/>
    </row>
    <row r="479" ht="15.75" customHeight="1">
      <c r="C479" s="94"/>
      <c r="D479" s="94"/>
      <c r="E479" s="94"/>
    </row>
    <row r="480" ht="15.75" customHeight="1">
      <c r="C480" s="94"/>
      <c r="D480" s="94"/>
      <c r="E480" s="94"/>
    </row>
    <row r="481" ht="15.75" customHeight="1">
      <c r="C481" s="94"/>
      <c r="D481" s="94"/>
      <c r="E481" s="94"/>
    </row>
    <row r="482" ht="15.75" customHeight="1">
      <c r="C482" s="94"/>
      <c r="D482" s="94"/>
      <c r="E482" s="94"/>
    </row>
    <row r="483" ht="15.75" customHeight="1">
      <c r="C483" s="94"/>
      <c r="D483" s="94"/>
      <c r="E483" s="94"/>
    </row>
    <row r="484" ht="15.75" customHeight="1">
      <c r="C484" s="94"/>
      <c r="D484" s="94"/>
      <c r="E484" s="94"/>
    </row>
    <row r="485" ht="15.75" customHeight="1">
      <c r="C485" s="94"/>
      <c r="D485" s="94"/>
      <c r="E485" s="94"/>
    </row>
    <row r="486" ht="15.75" customHeight="1">
      <c r="C486" s="94"/>
      <c r="D486" s="94"/>
      <c r="E486" s="94"/>
    </row>
    <row r="487" ht="15.75" customHeight="1">
      <c r="C487" s="94"/>
      <c r="D487" s="94"/>
      <c r="E487" s="94"/>
    </row>
    <row r="488" ht="15.75" customHeight="1">
      <c r="C488" s="94"/>
      <c r="D488" s="94"/>
      <c r="E488" s="94"/>
    </row>
    <row r="489" ht="15.75" customHeight="1">
      <c r="C489" s="94"/>
      <c r="D489" s="94"/>
      <c r="E489" s="94"/>
    </row>
    <row r="490" ht="15.75" customHeight="1">
      <c r="C490" s="94"/>
      <c r="D490" s="94"/>
      <c r="E490" s="94"/>
    </row>
    <row r="491" ht="15.75" customHeight="1">
      <c r="C491" s="94"/>
      <c r="D491" s="94"/>
      <c r="E491" s="94"/>
    </row>
    <row r="492" ht="15.75" customHeight="1">
      <c r="C492" s="94"/>
      <c r="D492" s="94"/>
      <c r="E492" s="94"/>
    </row>
    <row r="493" ht="15.75" customHeight="1">
      <c r="C493" s="94"/>
      <c r="D493" s="94"/>
      <c r="E493" s="94"/>
    </row>
    <row r="494" ht="15.75" customHeight="1">
      <c r="C494" s="94"/>
      <c r="D494" s="94"/>
      <c r="E494" s="94"/>
    </row>
    <row r="495" ht="15.75" customHeight="1">
      <c r="C495" s="94"/>
      <c r="D495" s="94"/>
      <c r="E495" s="94"/>
    </row>
    <row r="496" ht="15.75" customHeight="1">
      <c r="C496" s="94"/>
      <c r="D496" s="94"/>
      <c r="E496" s="94"/>
    </row>
    <row r="497" ht="15.75" customHeight="1">
      <c r="C497" s="94"/>
      <c r="D497" s="94"/>
      <c r="E497" s="94"/>
    </row>
    <row r="498" ht="15.75" customHeight="1">
      <c r="C498" s="94"/>
      <c r="D498" s="94"/>
      <c r="E498" s="94"/>
    </row>
    <row r="499" ht="15.75" customHeight="1">
      <c r="C499" s="94"/>
      <c r="D499" s="94"/>
      <c r="E499" s="94"/>
    </row>
    <row r="500" ht="15.75" customHeight="1">
      <c r="C500" s="94"/>
      <c r="D500" s="94"/>
      <c r="E500" s="94"/>
    </row>
    <row r="501" ht="15.75" customHeight="1">
      <c r="C501" s="94"/>
      <c r="D501" s="94"/>
      <c r="E501" s="94"/>
    </row>
    <row r="502" ht="15.75" customHeight="1">
      <c r="C502" s="94"/>
      <c r="D502" s="94"/>
      <c r="E502" s="94"/>
    </row>
    <row r="503" ht="15.75" customHeight="1">
      <c r="C503" s="94"/>
      <c r="D503" s="94"/>
      <c r="E503" s="94"/>
    </row>
    <row r="504" ht="15.75" customHeight="1">
      <c r="C504" s="94"/>
      <c r="D504" s="94"/>
      <c r="E504" s="94"/>
    </row>
    <row r="505" ht="15.75" customHeight="1">
      <c r="C505" s="94"/>
      <c r="D505" s="94"/>
      <c r="E505" s="94"/>
    </row>
    <row r="506" ht="15.75" customHeight="1">
      <c r="C506" s="94"/>
      <c r="D506" s="94"/>
      <c r="E506" s="94"/>
    </row>
    <row r="507" ht="15.75" customHeight="1">
      <c r="C507" s="94"/>
      <c r="D507" s="94"/>
      <c r="E507" s="94"/>
    </row>
    <row r="508" ht="15.75" customHeight="1">
      <c r="C508" s="94"/>
      <c r="D508" s="94"/>
      <c r="E508" s="94"/>
    </row>
    <row r="509" ht="15.75" customHeight="1">
      <c r="C509" s="94"/>
      <c r="D509" s="94"/>
      <c r="E509" s="94"/>
    </row>
    <row r="510" ht="15.75" customHeight="1">
      <c r="C510" s="94"/>
      <c r="D510" s="94"/>
      <c r="E510" s="94"/>
    </row>
    <row r="511" ht="15.75" customHeight="1">
      <c r="C511" s="94"/>
      <c r="D511" s="94"/>
      <c r="E511" s="94"/>
    </row>
    <row r="512" ht="15.75" customHeight="1">
      <c r="C512" s="94"/>
      <c r="D512" s="94"/>
      <c r="E512" s="94"/>
    </row>
    <row r="513" ht="15.75" customHeight="1">
      <c r="C513" s="94"/>
      <c r="D513" s="94"/>
      <c r="E513" s="94"/>
    </row>
    <row r="514" ht="15.75" customHeight="1">
      <c r="C514" s="94"/>
      <c r="D514" s="94"/>
      <c r="E514" s="94"/>
    </row>
    <row r="515" ht="15.75" customHeight="1">
      <c r="C515" s="94"/>
      <c r="D515" s="94"/>
      <c r="E515" s="94"/>
    </row>
    <row r="516" ht="15.75" customHeight="1">
      <c r="C516" s="94"/>
      <c r="D516" s="94"/>
      <c r="E516" s="94"/>
    </row>
    <row r="517" ht="15.75" customHeight="1">
      <c r="C517" s="94"/>
      <c r="D517" s="94"/>
      <c r="E517" s="94"/>
    </row>
    <row r="518" ht="15.75" customHeight="1">
      <c r="C518" s="94"/>
      <c r="D518" s="94"/>
      <c r="E518" s="94"/>
    </row>
    <row r="519" ht="15.75" customHeight="1">
      <c r="C519" s="94"/>
      <c r="D519" s="94"/>
      <c r="E519" s="94"/>
    </row>
    <row r="520" ht="15.75" customHeight="1">
      <c r="C520" s="94"/>
      <c r="D520" s="94"/>
      <c r="E520" s="94"/>
    </row>
    <row r="521" ht="15.75" customHeight="1">
      <c r="C521" s="94"/>
      <c r="D521" s="94"/>
      <c r="E521" s="94"/>
    </row>
    <row r="522" ht="15.75" customHeight="1">
      <c r="C522" s="94"/>
      <c r="D522" s="94"/>
      <c r="E522" s="94"/>
    </row>
    <row r="523" ht="15.75" customHeight="1">
      <c r="C523" s="94"/>
      <c r="D523" s="94"/>
      <c r="E523" s="94"/>
    </row>
    <row r="524" ht="15.75" customHeight="1">
      <c r="C524" s="94"/>
      <c r="D524" s="94"/>
      <c r="E524" s="94"/>
    </row>
    <row r="525" ht="15.75" customHeight="1">
      <c r="C525" s="94"/>
      <c r="D525" s="94"/>
      <c r="E525" s="94"/>
    </row>
    <row r="526" ht="15.75" customHeight="1">
      <c r="C526" s="94"/>
      <c r="D526" s="94"/>
      <c r="E526" s="94"/>
    </row>
    <row r="527" ht="15.75" customHeight="1">
      <c r="C527" s="94"/>
      <c r="D527" s="94"/>
      <c r="E527" s="94"/>
    </row>
    <row r="528" ht="15.75" customHeight="1">
      <c r="C528" s="94"/>
      <c r="D528" s="94"/>
      <c r="E528" s="94"/>
    </row>
    <row r="529" ht="15.75" customHeight="1">
      <c r="C529" s="94"/>
      <c r="D529" s="94"/>
      <c r="E529" s="94"/>
    </row>
    <row r="530" ht="15.75" customHeight="1">
      <c r="C530" s="94"/>
      <c r="D530" s="94"/>
      <c r="E530" s="94"/>
    </row>
    <row r="531" ht="15.75" customHeight="1">
      <c r="C531" s="94"/>
      <c r="D531" s="94"/>
      <c r="E531" s="94"/>
    </row>
    <row r="532" ht="15.75" customHeight="1">
      <c r="C532" s="94"/>
      <c r="D532" s="94"/>
      <c r="E532" s="94"/>
    </row>
    <row r="533" ht="15.75" customHeight="1">
      <c r="C533" s="94"/>
      <c r="D533" s="94"/>
      <c r="E533" s="94"/>
    </row>
    <row r="534" ht="15.75" customHeight="1">
      <c r="C534" s="94"/>
      <c r="D534" s="94"/>
      <c r="E534" s="94"/>
    </row>
    <row r="535" ht="15.75" customHeight="1">
      <c r="C535" s="94"/>
      <c r="D535" s="94"/>
      <c r="E535" s="94"/>
    </row>
    <row r="536" ht="15.75" customHeight="1">
      <c r="C536" s="94"/>
      <c r="D536" s="94"/>
      <c r="E536" s="94"/>
    </row>
    <row r="537" ht="15.75" customHeight="1">
      <c r="C537" s="94"/>
      <c r="D537" s="94"/>
      <c r="E537" s="94"/>
    </row>
    <row r="538" ht="15.75" customHeight="1">
      <c r="C538" s="94"/>
      <c r="D538" s="94"/>
      <c r="E538" s="94"/>
    </row>
    <row r="539" ht="15.75" customHeight="1">
      <c r="C539" s="94"/>
      <c r="D539" s="94"/>
      <c r="E539" s="94"/>
    </row>
    <row r="540" ht="15.75" customHeight="1">
      <c r="C540" s="94"/>
      <c r="D540" s="94"/>
      <c r="E540" s="94"/>
    </row>
    <row r="541" ht="15.75" customHeight="1">
      <c r="C541" s="94"/>
      <c r="D541" s="94"/>
      <c r="E541" s="94"/>
    </row>
    <row r="542" ht="15.75" customHeight="1">
      <c r="C542" s="94"/>
      <c r="D542" s="94"/>
      <c r="E542" s="94"/>
    </row>
    <row r="543" ht="15.75" customHeight="1">
      <c r="C543" s="94"/>
      <c r="D543" s="94"/>
      <c r="E543" s="94"/>
    </row>
    <row r="544" ht="15.75" customHeight="1">
      <c r="C544" s="94"/>
      <c r="D544" s="94"/>
      <c r="E544" s="94"/>
    </row>
    <row r="545" ht="15.75" customHeight="1">
      <c r="C545" s="94"/>
      <c r="D545" s="94"/>
      <c r="E545" s="94"/>
    </row>
    <row r="546" ht="15.75" customHeight="1">
      <c r="C546" s="94"/>
      <c r="D546" s="94"/>
      <c r="E546" s="94"/>
    </row>
    <row r="547" ht="15.75" customHeight="1">
      <c r="C547" s="94"/>
      <c r="D547" s="94"/>
      <c r="E547" s="94"/>
    </row>
    <row r="548" ht="15.75" customHeight="1">
      <c r="C548" s="94"/>
      <c r="D548" s="94"/>
      <c r="E548" s="94"/>
    </row>
    <row r="549" ht="15.75" customHeight="1">
      <c r="C549" s="94"/>
      <c r="D549" s="94"/>
      <c r="E549" s="94"/>
    </row>
    <row r="550" ht="15.75" customHeight="1">
      <c r="C550" s="94"/>
      <c r="D550" s="94"/>
      <c r="E550" s="94"/>
    </row>
    <row r="551" ht="15.75" customHeight="1">
      <c r="C551" s="94"/>
      <c r="D551" s="94"/>
      <c r="E551" s="94"/>
    </row>
    <row r="552" ht="15.75" customHeight="1">
      <c r="C552" s="94"/>
      <c r="D552" s="94"/>
      <c r="E552" s="94"/>
    </row>
    <row r="553" ht="15.75" customHeight="1">
      <c r="C553" s="94"/>
      <c r="D553" s="94"/>
      <c r="E553" s="94"/>
    </row>
    <row r="554" ht="15.75" customHeight="1">
      <c r="C554" s="94"/>
      <c r="D554" s="94"/>
      <c r="E554" s="94"/>
    </row>
    <row r="555" ht="15.75" customHeight="1">
      <c r="C555" s="94"/>
      <c r="D555" s="94"/>
      <c r="E555" s="94"/>
    </row>
    <row r="556" ht="15.75" customHeight="1">
      <c r="C556" s="94"/>
      <c r="D556" s="94"/>
      <c r="E556" s="94"/>
    </row>
    <row r="557" ht="15.75" customHeight="1">
      <c r="C557" s="94"/>
      <c r="D557" s="94"/>
      <c r="E557" s="94"/>
    </row>
    <row r="558" ht="15.75" customHeight="1">
      <c r="C558" s="94"/>
      <c r="D558" s="94"/>
      <c r="E558" s="94"/>
    </row>
    <row r="559" ht="15.75" customHeight="1">
      <c r="C559" s="94"/>
      <c r="D559" s="94"/>
      <c r="E559" s="94"/>
    </row>
    <row r="560" ht="15.75" customHeight="1">
      <c r="C560" s="94"/>
      <c r="D560" s="94"/>
      <c r="E560" s="94"/>
    </row>
    <row r="561" ht="15.75" customHeight="1">
      <c r="C561" s="94"/>
      <c r="D561" s="94"/>
      <c r="E561" s="94"/>
    </row>
    <row r="562" ht="15.75" customHeight="1">
      <c r="C562" s="94"/>
      <c r="D562" s="94"/>
      <c r="E562" s="94"/>
    </row>
    <row r="563" ht="15.75" customHeight="1">
      <c r="C563" s="94"/>
      <c r="D563" s="94"/>
      <c r="E563" s="94"/>
    </row>
    <row r="564" ht="15.75" customHeight="1">
      <c r="C564" s="94"/>
      <c r="D564" s="94"/>
      <c r="E564" s="94"/>
    </row>
    <row r="565" ht="15.75" customHeight="1">
      <c r="C565" s="94"/>
      <c r="D565" s="94"/>
      <c r="E565" s="94"/>
    </row>
    <row r="566" ht="15.75" customHeight="1">
      <c r="C566" s="94"/>
      <c r="D566" s="94"/>
      <c r="E566" s="94"/>
    </row>
    <row r="567" ht="15.75" customHeight="1">
      <c r="C567" s="94"/>
      <c r="D567" s="94"/>
      <c r="E567" s="94"/>
    </row>
    <row r="568" ht="15.75" customHeight="1">
      <c r="C568" s="94"/>
      <c r="D568" s="94"/>
      <c r="E568" s="94"/>
    </row>
    <row r="569" ht="15.75" customHeight="1">
      <c r="C569" s="94"/>
      <c r="D569" s="94"/>
      <c r="E569" s="94"/>
    </row>
    <row r="570" ht="15.75" customHeight="1">
      <c r="C570" s="94"/>
      <c r="D570" s="94"/>
      <c r="E570" s="94"/>
    </row>
    <row r="571" ht="15.75" customHeight="1">
      <c r="C571" s="94"/>
      <c r="D571" s="94"/>
      <c r="E571" s="94"/>
    </row>
    <row r="572" ht="15.75" customHeight="1">
      <c r="C572" s="94"/>
      <c r="D572" s="94"/>
      <c r="E572" s="94"/>
    </row>
    <row r="573" ht="15.75" customHeight="1">
      <c r="C573" s="94"/>
      <c r="D573" s="94"/>
      <c r="E573" s="94"/>
    </row>
    <row r="574" ht="15.75" customHeight="1">
      <c r="C574" s="94"/>
      <c r="D574" s="94"/>
      <c r="E574" s="94"/>
    </row>
    <row r="575" ht="15.75" customHeight="1">
      <c r="C575" s="94"/>
      <c r="D575" s="94"/>
      <c r="E575" s="94"/>
    </row>
    <row r="576" ht="15.75" customHeight="1">
      <c r="C576" s="94"/>
      <c r="D576" s="94"/>
      <c r="E576" s="94"/>
    </row>
    <row r="577" ht="15.75" customHeight="1">
      <c r="C577" s="94"/>
      <c r="D577" s="94"/>
      <c r="E577" s="94"/>
    </row>
    <row r="578" ht="15.75" customHeight="1">
      <c r="C578" s="94"/>
      <c r="D578" s="94"/>
      <c r="E578" s="94"/>
    </row>
    <row r="579" ht="15.75" customHeight="1">
      <c r="C579" s="94"/>
      <c r="D579" s="94"/>
      <c r="E579" s="94"/>
    </row>
    <row r="580" ht="15.75" customHeight="1">
      <c r="C580" s="94"/>
      <c r="D580" s="94"/>
      <c r="E580" s="94"/>
    </row>
    <row r="581" ht="15.75" customHeight="1">
      <c r="C581" s="94"/>
      <c r="D581" s="94"/>
      <c r="E581" s="94"/>
    </row>
    <row r="582" ht="15.75" customHeight="1">
      <c r="C582" s="94"/>
      <c r="D582" s="94"/>
      <c r="E582" s="94"/>
    </row>
    <row r="583" ht="15.75" customHeight="1">
      <c r="C583" s="94"/>
      <c r="D583" s="94"/>
      <c r="E583" s="94"/>
    </row>
    <row r="584" ht="15.75" customHeight="1">
      <c r="C584" s="94"/>
      <c r="D584" s="94"/>
      <c r="E584" s="94"/>
    </row>
    <row r="585" ht="15.75" customHeight="1">
      <c r="C585" s="94"/>
      <c r="D585" s="94"/>
      <c r="E585" s="94"/>
    </row>
    <row r="586" ht="15.75" customHeight="1">
      <c r="C586" s="94"/>
      <c r="D586" s="94"/>
      <c r="E586" s="94"/>
    </row>
    <row r="587" ht="15.75" customHeight="1">
      <c r="C587" s="94"/>
      <c r="D587" s="94"/>
      <c r="E587" s="94"/>
    </row>
    <row r="588" ht="15.75" customHeight="1">
      <c r="C588" s="94"/>
      <c r="D588" s="94"/>
      <c r="E588" s="94"/>
    </row>
    <row r="589" ht="15.75" customHeight="1">
      <c r="C589" s="94"/>
      <c r="D589" s="94"/>
      <c r="E589" s="94"/>
    </row>
    <row r="590" ht="15.75" customHeight="1">
      <c r="C590" s="94"/>
      <c r="D590" s="94"/>
      <c r="E590" s="94"/>
    </row>
    <row r="591" ht="15.75" customHeight="1">
      <c r="C591" s="94"/>
      <c r="D591" s="94"/>
      <c r="E591" s="94"/>
    </row>
    <row r="592" ht="15.75" customHeight="1">
      <c r="C592" s="94"/>
      <c r="D592" s="94"/>
      <c r="E592" s="94"/>
    </row>
    <row r="593" ht="15.75" customHeight="1">
      <c r="C593" s="94"/>
      <c r="D593" s="94"/>
      <c r="E593" s="94"/>
    </row>
    <row r="594" ht="15.75" customHeight="1">
      <c r="C594" s="94"/>
      <c r="D594" s="94"/>
      <c r="E594" s="94"/>
    </row>
    <row r="595" ht="15.75" customHeight="1">
      <c r="C595" s="94"/>
      <c r="D595" s="94"/>
      <c r="E595" s="94"/>
    </row>
    <row r="596" ht="15.75" customHeight="1">
      <c r="C596" s="94"/>
      <c r="D596" s="94"/>
      <c r="E596" s="94"/>
    </row>
    <row r="597" ht="15.75" customHeight="1">
      <c r="C597" s="94"/>
      <c r="D597" s="94"/>
      <c r="E597" s="94"/>
    </row>
    <row r="598" ht="15.75" customHeight="1">
      <c r="C598" s="94"/>
      <c r="D598" s="94"/>
      <c r="E598" s="94"/>
    </row>
    <row r="599" ht="15.75" customHeight="1">
      <c r="C599" s="94"/>
      <c r="D599" s="94"/>
      <c r="E599" s="94"/>
    </row>
    <row r="600" ht="15.75" customHeight="1">
      <c r="C600" s="94"/>
      <c r="D600" s="94"/>
      <c r="E600" s="94"/>
    </row>
    <row r="601" ht="15.75" customHeight="1">
      <c r="C601" s="94"/>
      <c r="D601" s="94"/>
      <c r="E601" s="94"/>
    </row>
    <row r="602" ht="15.75" customHeight="1">
      <c r="C602" s="94"/>
      <c r="D602" s="94"/>
      <c r="E602" s="94"/>
    </row>
    <row r="603" ht="15.75" customHeight="1">
      <c r="C603" s="94"/>
      <c r="D603" s="94"/>
      <c r="E603" s="94"/>
    </row>
    <row r="604" ht="15.75" customHeight="1">
      <c r="C604" s="94"/>
      <c r="D604" s="94"/>
      <c r="E604" s="94"/>
    </row>
    <row r="605" ht="15.75" customHeight="1">
      <c r="C605" s="94"/>
      <c r="D605" s="94"/>
      <c r="E605" s="94"/>
    </row>
    <row r="606" ht="15.75" customHeight="1">
      <c r="C606" s="94"/>
      <c r="D606" s="94"/>
      <c r="E606" s="94"/>
    </row>
    <row r="607" ht="15.75" customHeight="1">
      <c r="C607" s="94"/>
      <c r="D607" s="94"/>
      <c r="E607" s="94"/>
    </row>
    <row r="608" ht="15.75" customHeight="1">
      <c r="C608" s="94"/>
      <c r="D608" s="94"/>
      <c r="E608" s="94"/>
    </row>
    <row r="609" ht="15.75" customHeight="1">
      <c r="C609" s="94"/>
      <c r="D609" s="94"/>
      <c r="E609" s="94"/>
    </row>
    <row r="610" ht="15.75" customHeight="1">
      <c r="C610" s="94"/>
      <c r="D610" s="94"/>
      <c r="E610" s="94"/>
    </row>
    <row r="611" ht="15.75" customHeight="1">
      <c r="C611" s="94"/>
      <c r="D611" s="94"/>
      <c r="E611" s="94"/>
    </row>
    <row r="612" ht="15.75" customHeight="1">
      <c r="C612" s="94"/>
      <c r="D612" s="94"/>
      <c r="E612" s="94"/>
    </row>
    <row r="613" ht="15.75" customHeight="1">
      <c r="C613" s="94"/>
      <c r="D613" s="94"/>
      <c r="E613" s="94"/>
    </row>
    <row r="614" ht="15.75" customHeight="1">
      <c r="C614" s="94"/>
      <c r="D614" s="94"/>
      <c r="E614" s="94"/>
    </row>
    <row r="615" ht="15.75" customHeight="1">
      <c r="C615" s="94"/>
      <c r="D615" s="94"/>
      <c r="E615" s="94"/>
    </row>
    <row r="616" ht="15.75" customHeight="1">
      <c r="C616" s="94"/>
      <c r="D616" s="94"/>
      <c r="E616" s="94"/>
    </row>
    <row r="617" ht="15.75" customHeight="1">
      <c r="C617" s="94"/>
      <c r="D617" s="94"/>
      <c r="E617" s="94"/>
    </row>
    <row r="618" ht="15.75" customHeight="1">
      <c r="C618" s="94"/>
      <c r="D618" s="94"/>
      <c r="E618" s="94"/>
    </row>
    <row r="619" ht="15.75" customHeight="1">
      <c r="C619" s="94"/>
      <c r="D619" s="94"/>
      <c r="E619" s="94"/>
    </row>
    <row r="620" ht="15.75" customHeight="1">
      <c r="C620" s="94"/>
      <c r="D620" s="94"/>
      <c r="E620" s="94"/>
    </row>
    <row r="621" ht="15.75" customHeight="1">
      <c r="C621" s="94"/>
      <c r="D621" s="94"/>
      <c r="E621" s="94"/>
    </row>
    <row r="622" ht="15.75" customHeight="1">
      <c r="C622" s="94"/>
      <c r="D622" s="94"/>
      <c r="E622" s="94"/>
    </row>
    <row r="623" ht="15.75" customHeight="1">
      <c r="C623" s="94"/>
      <c r="D623" s="94"/>
      <c r="E623" s="94"/>
    </row>
    <row r="624" ht="15.75" customHeight="1">
      <c r="C624" s="94"/>
      <c r="D624" s="94"/>
      <c r="E624" s="94"/>
    </row>
    <row r="625" ht="15.75" customHeight="1">
      <c r="C625" s="94"/>
      <c r="D625" s="94"/>
      <c r="E625" s="94"/>
    </row>
    <row r="626" ht="15.75" customHeight="1">
      <c r="C626" s="94"/>
      <c r="D626" s="94"/>
      <c r="E626" s="94"/>
    </row>
    <row r="627" ht="15.75" customHeight="1">
      <c r="C627" s="94"/>
      <c r="D627" s="94"/>
      <c r="E627" s="94"/>
    </row>
    <row r="628" ht="15.75" customHeight="1">
      <c r="C628" s="94"/>
      <c r="D628" s="94"/>
      <c r="E628" s="94"/>
    </row>
    <row r="629" ht="15.75" customHeight="1">
      <c r="C629" s="94"/>
      <c r="D629" s="94"/>
      <c r="E629" s="94"/>
    </row>
    <row r="630" ht="15.75" customHeight="1">
      <c r="C630" s="94"/>
      <c r="D630" s="94"/>
      <c r="E630" s="94"/>
    </row>
    <row r="631" ht="15.75" customHeight="1">
      <c r="C631" s="94"/>
      <c r="D631" s="94"/>
      <c r="E631" s="94"/>
    </row>
    <row r="632" ht="15.75" customHeight="1">
      <c r="C632" s="94"/>
      <c r="D632" s="94"/>
      <c r="E632" s="94"/>
    </row>
    <row r="633" ht="15.75" customHeight="1">
      <c r="C633" s="94"/>
      <c r="D633" s="94"/>
      <c r="E633" s="94"/>
    </row>
    <row r="634" ht="15.75" customHeight="1">
      <c r="C634" s="94"/>
      <c r="D634" s="94"/>
      <c r="E634" s="94"/>
    </row>
    <row r="635" ht="15.75" customHeight="1">
      <c r="C635" s="94"/>
      <c r="D635" s="94"/>
      <c r="E635" s="94"/>
    </row>
    <row r="636" ht="15.75" customHeight="1">
      <c r="C636" s="94"/>
      <c r="D636" s="94"/>
      <c r="E636" s="94"/>
    </row>
    <row r="637" ht="15.75" customHeight="1">
      <c r="C637" s="94"/>
      <c r="D637" s="94"/>
      <c r="E637" s="94"/>
    </row>
    <row r="638" ht="15.75" customHeight="1">
      <c r="C638" s="94"/>
      <c r="D638" s="94"/>
      <c r="E638" s="94"/>
    </row>
    <row r="639" ht="15.75" customHeight="1">
      <c r="C639" s="94"/>
      <c r="D639" s="94"/>
      <c r="E639" s="94"/>
    </row>
    <row r="640" ht="15.75" customHeight="1">
      <c r="C640" s="94"/>
      <c r="D640" s="94"/>
      <c r="E640" s="94"/>
    </row>
    <row r="641" ht="15.75" customHeight="1">
      <c r="C641" s="94"/>
      <c r="D641" s="94"/>
      <c r="E641" s="94"/>
    </row>
    <row r="642" ht="15.75" customHeight="1">
      <c r="C642" s="94"/>
      <c r="D642" s="94"/>
      <c r="E642" s="94"/>
    </row>
    <row r="643" ht="15.75" customHeight="1">
      <c r="C643" s="94"/>
      <c r="D643" s="94"/>
      <c r="E643" s="94"/>
    </row>
    <row r="644" ht="15.75" customHeight="1">
      <c r="C644" s="94"/>
      <c r="D644" s="94"/>
      <c r="E644" s="94"/>
    </row>
    <row r="645" ht="15.75" customHeight="1">
      <c r="C645" s="94"/>
      <c r="D645" s="94"/>
      <c r="E645" s="94"/>
    </row>
    <row r="646" ht="15.75" customHeight="1">
      <c r="C646" s="94"/>
      <c r="D646" s="94"/>
      <c r="E646" s="94"/>
    </row>
    <row r="647" ht="15.75" customHeight="1">
      <c r="C647" s="94"/>
      <c r="D647" s="94"/>
      <c r="E647" s="94"/>
    </row>
    <row r="648" ht="15.75" customHeight="1">
      <c r="C648" s="94"/>
      <c r="D648" s="94"/>
      <c r="E648" s="94"/>
    </row>
    <row r="649" ht="15.75" customHeight="1">
      <c r="C649" s="94"/>
      <c r="D649" s="94"/>
      <c r="E649" s="94"/>
    </row>
    <row r="650" ht="15.75" customHeight="1">
      <c r="C650" s="94"/>
      <c r="D650" s="94"/>
      <c r="E650" s="94"/>
    </row>
    <row r="651" ht="15.75" customHeight="1">
      <c r="C651" s="94"/>
      <c r="D651" s="94"/>
      <c r="E651" s="94"/>
    </row>
    <row r="652" ht="15.75" customHeight="1">
      <c r="C652" s="94"/>
      <c r="D652" s="94"/>
      <c r="E652" s="94"/>
    </row>
    <row r="653" ht="15.75" customHeight="1">
      <c r="C653" s="94"/>
      <c r="D653" s="94"/>
      <c r="E653" s="94"/>
    </row>
    <row r="654" ht="15.75" customHeight="1">
      <c r="C654" s="94"/>
      <c r="D654" s="94"/>
      <c r="E654" s="94"/>
    </row>
    <row r="655" ht="15.75" customHeight="1">
      <c r="C655" s="94"/>
      <c r="D655" s="94"/>
      <c r="E655" s="94"/>
    </row>
    <row r="656" ht="15.75" customHeight="1">
      <c r="C656" s="94"/>
      <c r="D656" s="94"/>
      <c r="E656" s="94"/>
    </row>
    <row r="657" ht="15.75" customHeight="1">
      <c r="C657" s="94"/>
      <c r="D657" s="94"/>
      <c r="E657" s="94"/>
    </row>
    <row r="658" ht="15.75" customHeight="1">
      <c r="C658" s="94"/>
      <c r="D658" s="94"/>
      <c r="E658" s="94"/>
    </row>
    <row r="659" ht="15.75" customHeight="1">
      <c r="C659" s="94"/>
      <c r="D659" s="94"/>
      <c r="E659" s="94"/>
    </row>
    <row r="660" ht="15.75" customHeight="1">
      <c r="C660" s="94"/>
      <c r="D660" s="94"/>
      <c r="E660" s="94"/>
    </row>
    <row r="661" ht="15.75" customHeight="1">
      <c r="C661" s="94"/>
      <c r="D661" s="94"/>
      <c r="E661" s="94"/>
    </row>
    <row r="662" ht="15.75" customHeight="1">
      <c r="C662" s="94"/>
      <c r="D662" s="94"/>
      <c r="E662" s="94"/>
    </row>
    <row r="663" ht="15.75" customHeight="1">
      <c r="C663" s="94"/>
      <c r="D663" s="94"/>
      <c r="E663" s="94"/>
    </row>
    <row r="664" ht="15.75" customHeight="1">
      <c r="C664" s="94"/>
      <c r="D664" s="94"/>
      <c r="E664" s="94"/>
    </row>
    <row r="665" ht="15.75" customHeight="1">
      <c r="C665" s="94"/>
      <c r="D665" s="94"/>
      <c r="E665" s="94"/>
    </row>
    <row r="666" ht="15.75" customHeight="1">
      <c r="C666" s="94"/>
      <c r="D666" s="94"/>
      <c r="E666" s="94"/>
    </row>
    <row r="667" ht="15.75" customHeight="1">
      <c r="C667" s="94"/>
      <c r="D667" s="94"/>
      <c r="E667" s="94"/>
    </row>
    <row r="668" ht="15.75" customHeight="1">
      <c r="C668" s="94"/>
      <c r="D668" s="94"/>
      <c r="E668" s="94"/>
    </row>
    <row r="669" ht="15.75" customHeight="1">
      <c r="C669" s="94"/>
      <c r="D669" s="94"/>
      <c r="E669" s="94"/>
    </row>
    <row r="670" ht="15.75" customHeight="1">
      <c r="C670" s="94"/>
      <c r="D670" s="94"/>
      <c r="E670" s="94"/>
    </row>
    <row r="671" ht="15.75" customHeight="1">
      <c r="C671" s="94"/>
      <c r="D671" s="94"/>
      <c r="E671" s="94"/>
    </row>
    <row r="672" ht="15.75" customHeight="1">
      <c r="C672" s="94"/>
      <c r="D672" s="94"/>
      <c r="E672" s="94"/>
    </row>
    <row r="673" ht="15.75" customHeight="1">
      <c r="C673" s="94"/>
      <c r="D673" s="94"/>
      <c r="E673" s="94"/>
    </row>
    <row r="674" ht="15.75" customHeight="1">
      <c r="C674" s="94"/>
      <c r="D674" s="94"/>
      <c r="E674" s="94"/>
    </row>
    <row r="675" ht="15.75" customHeight="1">
      <c r="C675" s="94"/>
      <c r="D675" s="94"/>
      <c r="E675" s="94"/>
    </row>
    <row r="676" ht="15.75" customHeight="1">
      <c r="C676" s="94"/>
      <c r="D676" s="94"/>
      <c r="E676" s="94"/>
    </row>
    <row r="677" ht="15.75" customHeight="1">
      <c r="C677" s="94"/>
      <c r="D677" s="94"/>
      <c r="E677" s="94"/>
    </row>
    <row r="678" ht="15.75" customHeight="1">
      <c r="C678" s="94"/>
      <c r="D678" s="94"/>
      <c r="E678" s="94"/>
    </row>
    <row r="679" ht="15.75" customHeight="1">
      <c r="C679" s="94"/>
      <c r="D679" s="94"/>
      <c r="E679" s="94"/>
    </row>
    <row r="680" ht="15.75" customHeight="1">
      <c r="C680" s="94"/>
      <c r="D680" s="94"/>
      <c r="E680" s="94"/>
    </row>
    <row r="681" ht="15.75" customHeight="1">
      <c r="C681" s="94"/>
      <c r="D681" s="94"/>
      <c r="E681" s="94"/>
    </row>
    <row r="682" ht="15.75" customHeight="1">
      <c r="C682" s="94"/>
      <c r="D682" s="94"/>
      <c r="E682" s="94"/>
    </row>
    <row r="683" ht="15.75" customHeight="1">
      <c r="C683" s="94"/>
      <c r="D683" s="94"/>
      <c r="E683" s="94"/>
    </row>
    <row r="684" ht="15.75" customHeight="1">
      <c r="C684" s="94"/>
      <c r="D684" s="94"/>
      <c r="E684" s="94"/>
    </row>
    <row r="685" ht="15.75" customHeight="1">
      <c r="C685" s="94"/>
      <c r="D685" s="94"/>
      <c r="E685" s="94"/>
    </row>
    <row r="686" ht="15.75" customHeight="1">
      <c r="C686" s="94"/>
      <c r="D686" s="94"/>
      <c r="E686" s="94"/>
    </row>
    <row r="687" ht="15.75" customHeight="1">
      <c r="C687" s="94"/>
      <c r="D687" s="94"/>
      <c r="E687" s="94"/>
    </row>
    <row r="688" ht="15.75" customHeight="1">
      <c r="C688" s="94"/>
      <c r="D688" s="94"/>
      <c r="E688" s="94"/>
    </row>
    <row r="689" ht="15.75" customHeight="1">
      <c r="C689" s="94"/>
      <c r="D689" s="94"/>
      <c r="E689" s="94"/>
    </row>
    <row r="690" ht="15.75" customHeight="1">
      <c r="C690" s="94"/>
      <c r="D690" s="94"/>
      <c r="E690" s="94"/>
    </row>
    <row r="691" ht="15.75" customHeight="1">
      <c r="C691" s="94"/>
      <c r="D691" s="94"/>
      <c r="E691" s="94"/>
    </row>
    <row r="692" ht="15.75" customHeight="1">
      <c r="C692" s="94"/>
      <c r="D692" s="94"/>
      <c r="E692" s="94"/>
    </row>
    <row r="693" ht="15.75" customHeight="1">
      <c r="C693" s="94"/>
      <c r="D693" s="94"/>
      <c r="E693" s="94"/>
    </row>
    <row r="694" ht="15.75" customHeight="1">
      <c r="C694" s="94"/>
      <c r="D694" s="94"/>
      <c r="E694" s="94"/>
    </row>
    <row r="695" ht="15.75" customHeight="1">
      <c r="C695" s="94"/>
      <c r="D695" s="94"/>
      <c r="E695" s="94"/>
    </row>
    <row r="696" ht="15.75" customHeight="1">
      <c r="C696" s="94"/>
      <c r="D696" s="94"/>
      <c r="E696" s="94"/>
    </row>
    <row r="697" ht="15.75" customHeight="1">
      <c r="C697" s="94"/>
      <c r="D697" s="94"/>
      <c r="E697" s="94"/>
    </row>
    <row r="698" ht="15.75" customHeight="1">
      <c r="C698" s="94"/>
      <c r="D698" s="94"/>
      <c r="E698" s="94"/>
    </row>
    <row r="699" ht="15.75" customHeight="1">
      <c r="C699" s="94"/>
      <c r="D699" s="94"/>
      <c r="E699" s="94"/>
    </row>
    <row r="700" ht="15.75" customHeight="1">
      <c r="C700" s="94"/>
      <c r="D700" s="94"/>
      <c r="E700" s="94"/>
    </row>
    <row r="701" ht="15.75" customHeight="1">
      <c r="C701" s="94"/>
      <c r="D701" s="94"/>
      <c r="E701" s="94"/>
    </row>
    <row r="702" ht="15.75" customHeight="1">
      <c r="C702" s="94"/>
      <c r="D702" s="94"/>
      <c r="E702" s="94"/>
    </row>
    <row r="703" ht="15.75" customHeight="1">
      <c r="C703" s="94"/>
      <c r="D703" s="94"/>
      <c r="E703" s="94"/>
    </row>
    <row r="704" ht="15.75" customHeight="1">
      <c r="C704" s="94"/>
      <c r="D704" s="94"/>
      <c r="E704" s="94"/>
    </row>
    <row r="705" ht="15.75" customHeight="1">
      <c r="C705" s="94"/>
      <c r="D705" s="94"/>
      <c r="E705" s="94"/>
    </row>
    <row r="706" ht="15.75" customHeight="1">
      <c r="C706" s="94"/>
      <c r="D706" s="94"/>
      <c r="E706" s="94"/>
    </row>
    <row r="707" ht="15.75" customHeight="1">
      <c r="C707" s="94"/>
      <c r="D707" s="94"/>
      <c r="E707" s="94"/>
    </row>
    <row r="708" ht="15.75" customHeight="1">
      <c r="C708" s="94"/>
      <c r="D708" s="94"/>
      <c r="E708" s="94"/>
    </row>
    <row r="709" ht="15.75" customHeight="1">
      <c r="C709" s="94"/>
      <c r="D709" s="94"/>
      <c r="E709" s="94"/>
    </row>
    <row r="710" ht="15.75" customHeight="1">
      <c r="C710" s="94"/>
      <c r="D710" s="94"/>
      <c r="E710" s="94"/>
    </row>
    <row r="711" ht="15.75" customHeight="1">
      <c r="C711" s="94"/>
      <c r="D711" s="94"/>
      <c r="E711" s="94"/>
    </row>
    <row r="712" ht="15.75" customHeight="1">
      <c r="C712" s="94"/>
      <c r="D712" s="94"/>
      <c r="E712" s="94"/>
    </row>
    <row r="713" ht="15.75" customHeight="1">
      <c r="C713" s="94"/>
      <c r="D713" s="94"/>
      <c r="E713" s="94"/>
    </row>
    <row r="714" ht="15.75" customHeight="1">
      <c r="C714" s="94"/>
      <c r="D714" s="94"/>
      <c r="E714" s="94"/>
    </row>
    <row r="715" ht="15.75" customHeight="1">
      <c r="C715" s="94"/>
      <c r="D715" s="94"/>
      <c r="E715" s="94"/>
    </row>
    <row r="716" ht="15.75" customHeight="1">
      <c r="C716" s="94"/>
      <c r="D716" s="94"/>
      <c r="E716" s="94"/>
    </row>
    <row r="717" ht="15.75" customHeight="1">
      <c r="C717" s="94"/>
      <c r="D717" s="94"/>
      <c r="E717" s="94"/>
    </row>
    <row r="718" ht="15.75" customHeight="1">
      <c r="C718" s="94"/>
      <c r="D718" s="94"/>
      <c r="E718" s="94"/>
    </row>
    <row r="719" ht="15.75" customHeight="1">
      <c r="C719" s="94"/>
      <c r="D719" s="94"/>
      <c r="E719" s="94"/>
    </row>
    <row r="720" ht="15.75" customHeight="1">
      <c r="C720" s="94"/>
      <c r="D720" s="94"/>
      <c r="E720" s="94"/>
    </row>
    <row r="721" ht="15.75" customHeight="1">
      <c r="C721" s="94"/>
      <c r="D721" s="94"/>
      <c r="E721" s="94"/>
    </row>
    <row r="722" ht="15.75" customHeight="1">
      <c r="C722" s="94"/>
      <c r="D722" s="94"/>
      <c r="E722" s="94"/>
    </row>
    <row r="723" ht="15.75" customHeight="1">
      <c r="C723" s="94"/>
      <c r="D723" s="94"/>
      <c r="E723" s="94"/>
    </row>
    <row r="724" ht="15.75" customHeight="1">
      <c r="C724" s="94"/>
      <c r="D724" s="94"/>
      <c r="E724" s="94"/>
    </row>
    <row r="725" ht="15.75" customHeight="1">
      <c r="C725" s="94"/>
      <c r="D725" s="94"/>
      <c r="E725" s="94"/>
    </row>
    <row r="726" ht="15.75" customHeight="1">
      <c r="C726" s="94"/>
      <c r="D726" s="94"/>
      <c r="E726" s="94"/>
    </row>
    <row r="727" ht="15.75" customHeight="1">
      <c r="C727" s="94"/>
      <c r="D727" s="94"/>
      <c r="E727" s="94"/>
    </row>
    <row r="728" ht="15.75" customHeight="1">
      <c r="C728" s="94"/>
      <c r="D728" s="94"/>
      <c r="E728" s="94"/>
    </row>
    <row r="729" ht="15.75" customHeight="1">
      <c r="C729" s="94"/>
      <c r="D729" s="94"/>
      <c r="E729" s="94"/>
    </row>
    <row r="730" ht="15.75" customHeight="1">
      <c r="C730" s="94"/>
      <c r="D730" s="94"/>
      <c r="E730" s="94"/>
    </row>
    <row r="731" ht="15.75" customHeight="1">
      <c r="C731" s="94"/>
      <c r="D731" s="94"/>
      <c r="E731" s="94"/>
    </row>
    <row r="732" ht="15.75" customHeight="1">
      <c r="C732" s="94"/>
      <c r="D732" s="94"/>
      <c r="E732" s="94"/>
    </row>
    <row r="733" ht="15.75" customHeight="1">
      <c r="C733" s="94"/>
      <c r="D733" s="94"/>
      <c r="E733" s="94"/>
    </row>
    <row r="734" ht="15.75" customHeight="1">
      <c r="C734" s="94"/>
      <c r="D734" s="94"/>
      <c r="E734" s="94"/>
    </row>
    <row r="735" ht="15.75" customHeight="1">
      <c r="C735" s="94"/>
      <c r="D735" s="94"/>
      <c r="E735" s="94"/>
    </row>
    <row r="736" ht="15.75" customHeight="1">
      <c r="C736" s="94"/>
      <c r="D736" s="94"/>
      <c r="E736" s="94"/>
    </row>
    <row r="737" ht="15.75" customHeight="1">
      <c r="C737" s="94"/>
      <c r="D737" s="94"/>
      <c r="E737" s="94"/>
    </row>
    <row r="738" ht="15.75" customHeight="1">
      <c r="C738" s="94"/>
      <c r="D738" s="94"/>
      <c r="E738" s="94"/>
    </row>
    <row r="739" ht="15.75" customHeight="1">
      <c r="C739" s="94"/>
      <c r="D739" s="94"/>
      <c r="E739" s="94"/>
    </row>
    <row r="740" ht="15.75" customHeight="1">
      <c r="C740" s="94"/>
      <c r="D740" s="94"/>
      <c r="E740" s="94"/>
    </row>
    <row r="741" ht="15.75" customHeight="1">
      <c r="C741" s="94"/>
      <c r="D741" s="94"/>
      <c r="E741" s="94"/>
    </row>
    <row r="742" ht="15.75" customHeight="1">
      <c r="C742" s="94"/>
      <c r="D742" s="94"/>
      <c r="E742" s="94"/>
    </row>
    <row r="743" ht="15.75" customHeight="1">
      <c r="C743" s="94"/>
      <c r="D743" s="94"/>
      <c r="E743" s="94"/>
    </row>
    <row r="744" ht="15.75" customHeight="1">
      <c r="C744" s="94"/>
      <c r="D744" s="94"/>
      <c r="E744" s="94"/>
    </row>
    <row r="745" ht="15.75" customHeight="1">
      <c r="C745" s="94"/>
      <c r="D745" s="94"/>
      <c r="E745" s="94"/>
    </row>
    <row r="746" ht="15.75" customHeight="1">
      <c r="C746" s="94"/>
      <c r="D746" s="94"/>
      <c r="E746" s="94"/>
    </row>
    <row r="747" ht="15.75" customHeight="1">
      <c r="C747" s="94"/>
      <c r="D747" s="94"/>
      <c r="E747" s="94"/>
    </row>
    <row r="748" ht="15.75" customHeight="1">
      <c r="C748" s="94"/>
      <c r="D748" s="94"/>
      <c r="E748" s="94"/>
    </row>
    <row r="749" ht="15.75" customHeight="1">
      <c r="C749" s="94"/>
      <c r="D749" s="94"/>
      <c r="E749" s="94"/>
    </row>
    <row r="750" ht="15.75" customHeight="1">
      <c r="C750" s="94"/>
      <c r="D750" s="94"/>
      <c r="E750" s="94"/>
    </row>
    <row r="751" ht="15.75" customHeight="1">
      <c r="C751" s="94"/>
      <c r="D751" s="94"/>
      <c r="E751" s="94"/>
    </row>
    <row r="752" ht="15.75" customHeight="1">
      <c r="C752" s="94"/>
      <c r="D752" s="94"/>
      <c r="E752" s="94"/>
    </row>
    <row r="753" ht="15.75" customHeight="1">
      <c r="C753" s="94"/>
      <c r="D753" s="94"/>
      <c r="E753" s="94"/>
    </row>
    <row r="754" ht="15.75" customHeight="1">
      <c r="C754" s="94"/>
      <c r="D754" s="94"/>
      <c r="E754" s="94"/>
    </row>
    <row r="755" ht="15.75" customHeight="1">
      <c r="C755" s="94"/>
      <c r="D755" s="94"/>
      <c r="E755" s="94"/>
    </row>
    <row r="756" ht="15.75" customHeight="1">
      <c r="C756" s="94"/>
      <c r="D756" s="94"/>
      <c r="E756" s="94"/>
    </row>
    <row r="757" ht="15.75" customHeight="1">
      <c r="C757" s="94"/>
      <c r="D757" s="94"/>
      <c r="E757" s="94"/>
    </row>
    <row r="758" ht="15.75" customHeight="1">
      <c r="C758" s="94"/>
      <c r="D758" s="94"/>
      <c r="E758" s="94"/>
    </row>
    <row r="759" ht="15.75" customHeight="1">
      <c r="C759" s="94"/>
      <c r="D759" s="94"/>
      <c r="E759" s="94"/>
    </row>
    <row r="760" ht="15.75" customHeight="1">
      <c r="C760" s="94"/>
      <c r="D760" s="94"/>
      <c r="E760" s="94"/>
    </row>
    <row r="761" ht="15.75" customHeight="1">
      <c r="C761" s="94"/>
      <c r="D761" s="94"/>
      <c r="E761" s="94"/>
    </row>
    <row r="762" ht="15.75" customHeight="1">
      <c r="C762" s="94"/>
      <c r="D762" s="94"/>
      <c r="E762" s="94"/>
    </row>
    <row r="763" ht="15.75" customHeight="1">
      <c r="C763" s="94"/>
      <c r="D763" s="94"/>
      <c r="E763" s="94"/>
    </row>
    <row r="764" ht="15.75" customHeight="1">
      <c r="C764" s="94"/>
      <c r="D764" s="94"/>
      <c r="E764" s="94"/>
    </row>
    <row r="765" ht="15.75" customHeight="1">
      <c r="C765" s="94"/>
      <c r="D765" s="94"/>
      <c r="E765" s="94"/>
    </row>
    <row r="766" ht="15.75" customHeight="1">
      <c r="C766" s="94"/>
      <c r="D766" s="94"/>
      <c r="E766" s="94"/>
    </row>
    <row r="767" ht="15.75" customHeight="1">
      <c r="C767" s="94"/>
      <c r="D767" s="94"/>
      <c r="E767" s="94"/>
    </row>
    <row r="768" ht="15.75" customHeight="1">
      <c r="C768" s="94"/>
      <c r="D768" s="94"/>
      <c r="E768" s="94"/>
    </row>
    <row r="769" ht="15.75" customHeight="1">
      <c r="C769" s="94"/>
      <c r="D769" s="94"/>
      <c r="E769" s="94"/>
    </row>
    <row r="770" ht="15.75" customHeight="1">
      <c r="C770" s="94"/>
      <c r="D770" s="94"/>
      <c r="E770" s="94"/>
    </row>
    <row r="771" ht="15.75" customHeight="1">
      <c r="C771" s="94"/>
      <c r="D771" s="94"/>
      <c r="E771" s="94"/>
    </row>
    <row r="772" ht="15.75" customHeight="1">
      <c r="C772" s="94"/>
      <c r="D772" s="94"/>
      <c r="E772" s="94"/>
    </row>
    <row r="773" ht="15.75" customHeight="1">
      <c r="C773" s="94"/>
      <c r="D773" s="94"/>
      <c r="E773" s="94"/>
    </row>
    <row r="774" ht="15.75" customHeight="1">
      <c r="C774" s="94"/>
      <c r="D774" s="94"/>
      <c r="E774" s="94"/>
    </row>
    <row r="775" ht="15.75" customHeight="1">
      <c r="C775" s="94"/>
      <c r="D775" s="94"/>
      <c r="E775" s="94"/>
    </row>
    <row r="776" ht="15.75" customHeight="1">
      <c r="C776" s="94"/>
      <c r="D776" s="94"/>
      <c r="E776" s="94"/>
    </row>
    <row r="777" ht="15.75" customHeight="1">
      <c r="C777" s="94"/>
      <c r="D777" s="94"/>
      <c r="E777" s="94"/>
    </row>
    <row r="778" ht="15.75" customHeight="1">
      <c r="C778" s="94"/>
      <c r="D778" s="94"/>
      <c r="E778" s="94"/>
    </row>
    <row r="779" ht="15.75" customHeight="1">
      <c r="C779" s="94"/>
      <c r="D779" s="94"/>
      <c r="E779" s="94"/>
    </row>
    <row r="780" ht="15.75" customHeight="1">
      <c r="C780" s="94"/>
      <c r="D780" s="94"/>
      <c r="E780" s="94"/>
    </row>
    <row r="781" ht="15.75" customHeight="1">
      <c r="C781" s="94"/>
      <c r="D781" s="94"/>
      <c r="E781" s="94"/>
    </row>
    <row r="782" ht="15.75" customHeight="1">
      <c r="C782" s="94"/>
      <c r="D782" s="94"/>
      <c r="E782" s="94"/>
    </row>
    <row r="783" ht="15.75" customHeight="1">
      <c r="C783" s="94"/>
      <c r="D783" s="94"/>
      <c r="E783" s="94"/>
    </row>
    <row r="784" ht="15.75" customHeight="1">
      <c r="C784" s="94"/>
      <c r="D784" s="94"/>
      <c r="E784" s="94"/>
    </row>
    <row r="785" ht="15.75" customHeight="1">
      <c r="C785" s="94"/>
      <c r="D785" s="94"/>
      <c r="E785" s="94"/>
    </row>
    <row r="786" ht="15.75" customHeight="1">
      <c r="C786" s="94"/>
      <c r="D786" s="94"/>
      <c r="E786" s="94"/>
    </row>
    <row r="787" ht="15.75" customHeight="1">
      <c r="C787" s="94"/>
      <c r="D787" s="94"/>
      <c r="E787" s="94"/>
    </row>
    <row r="788" ht="15.75" customHeight="1">
      <c r="C788" s="94"/>
      <c r="D788" s="94"/>
      <c r="E788" s="94"/>
    </row>
    <row r="789" ht="15.75" customHeight="1">
      <c r="C789" s="94"/>
      <c r="D789" s="94"/>
      <c r="E789" s="94"/>
    </row>
    <row r="790" ht="15.75" customHeight="1">
      <c r="C790" s="94"/>
      <c r="D790" s="94"/>
      <c r="E790" s="94"/>
    </row>
    <row r="791" ht="15.75" customHeight="1">
      <c r="C791" s="94"/>
      <c r="D791" s="94"/>
      <c r="E791" s="94"/>
    </row>
    <row r="792" ht="15.75" customHeight="1">
      <c r="C792" s="94"/>
      <c r="D792" s="94"/>
      <c r="E792" s="94"/>
    </row>
    <row r="793" ht="15.75" customHeight="1">
      <c r="C793" s="94"/>
      <c r="D793" s="94"/>
      <c r="E793" s="94"/>
    </row>
    <row r="794" ht="15.75" customHeight="1">
      <c r="C794" s="94"/>
      <c r="D794" s="94"/>
      <c r="E794" s="94"/>
    </row>
    <row r="795" ht="15.75" customHeight="1">
      <c r="C795" s="94"/>
      <c r="D795" s="94"/>
      <c r="E795" s="94"/>
    </row>
    <row r="796" ht="15.75" customHeight="1">
      <c r="C796" s="94"/>
      <c r="D796" s="94"/>
      <c r="E796" s="94"/>
    </row>
    <row r="797" ht="15.75" customHeight="1">
      <c r="C797" s="94"/>
      <c r="D797" s="94"/>
      <c r="E797" s="94"/>
    </row>
    <row r="798" ht="15.75" customHeight="1">
      <c r="C798" s="94"/>
      <c r="D798" s="94"/>
      <c r="E798" s="94"/>
    </row>
    <row r="799" ht="15.75" customHeight="1">
      <c r="C799" s="94"/>
      <c r="D799" s="94"/>
      <c r="E799" s="94"/>
    </row>
    <row r="800" ht="15.75" customHeight="1">
      <c r="C800" s="94"/>
      <c r="D800" s="94"/>
      <c r="E800" s="94"/>
    </row>
    <row r="801" ht="15.75" customHeight="1">
      <c r="C801" s="94"/>
      <c r="D801" s="94"/>
      <c r="E801" s="94"/>
    </row>
    <row r="802" ht="15.75" customHeight="1">
      <c r="C802" s="94"/>
      <c r="D802" s="94"/>
      <c r="E802" s="94"/>
    </row>
    <row r="803" ht="15.75" customHeight="1">
      <c r="C803" s="94"/>
      <c r="D803" s="94"/>
      <c r="E803" s="94"/>
    </row>
    <row r="804" ht="15.75" customHeight="1">
      <c r="C804" s="94"/>
      <c r="D804" s="94"/>
      <c r="E804" s="94"/>
    </row>
    <row r="805" ht="15.75" customHeight="1">
      <c r="C805" s="94"/>
      <c r="D805" s="94"/>
      <c r="E805" s="94"/>
    </row>
    <row r="806" ht="15.75" customHeight="1">
      <c r="C806" s="94"/>
      <c r="D806" s="94"/>
      <c r="E806" s="94"/>
    </row>
    <row r="807" ht="15.75" customHeight="1">
      <c r="C807" s="94"/>
      <c r="D807" s="94"/>
      <c r="E807" s="94"/>
    </row>
    <row r="808" ht="15.75" customHeight="1">
      <c r="C808" s="94"/>
      <c r="D808" s="94"/>
      <c r="E808" s="94"/>
    </row>
    <row r="809" ht="15.75" customHeight="1">
      <c r="C809" s="94"/>
      <c r="D809" s="94"/>
      <c r="E809" s="94"/>
    </row>
    <row r="810" ht="15.75" customHeight="1">
      <c r="C810" s="94"/>
      <c r="D810" s="94"/>
      <c r="E810" s="94"/>
    </row>
    <row r="811" ht="15.75" customHeight="1">
      <c r="C811" s="94"/>
      <c r="D811" s="94"/>
      <c r="E811" s="94"/>
    </row>
    <row r="812" ht="15.75" customHeight="1">
      <c r="C812" s="94"/>
      <c r="D812" s="94"/>
      <c r="E812" s="94"/>
    </row>
    <row r="813" ht="15.75" customHeight="1">
      <c r="C813" s="94"/>
      <c r="D813" s="94"/>
      <c r="E813" s="94"/>
    </row>
    <row r="814" ht="15.75" customHeight="1">
      <c r="C814" s="94"/>
      <c r="D814" s="94"/>
      <c r="E814" s="94"/>
    </row>
    <row r="815" ht="15.75" customHeight="1">
      <c r="C815" s="94"/>
      <c r="D815" s="94"/>
      <c r="E815" s="94"/>
    </row>
    <row r="816" ht="15.75" customHeight="1">
      <c r="C816" s="94"/>
      <c r="D816" s="94"/>
      <c r="E816" s="94"/>
    </row>
    <row r="817" ht="15.75" customHeight="1">
      <c r="C817" s="94"/>
      <c r="D817" s="94"/>
      <c r="E817" s="94"/>
    </row>
    <row r="818" ht="15.75" customHeight="1">
      <c r="C818" s="94"/>
      <c r="D818" s="94"/>
      <c r="E818" s="94"/>
    </row>
    <row r="819" ht="15.75" customHeight="1">
      <c r="C819" s="94"/>
      <c r="D819" s="94"/>
      <c r="E819" s="94"/>
    </row>
    <row r="820" ht="15.75" customHeight="1">
      <c r="C820" s="94"/>
      <c r="D820" s="94"/>
      <c r="E820" s="94"/>
    </row>
    <row r="821" ht="15.75" customHeight="1">
      <c r="C821" s="94"/>
      <c r="D821" s="94"/>
      <c r="E821" s="94"/>
    </row>
    <row r="822" ht="15.75" customHeight="1">
      <c r="C822" s="94"/>
      <c r="D822" s="94"/>
      <c r="E822" s="94"/>
    </row>
    <row r="823" ht="15.75" customHeight="1">
      <c r="C823" s="94"/>
      <c r="D823" s="94"/>
      <c r="E823" s="94"/>
    </row>
    <row r="824" ht="15.75" customHeight="1">
      <c r="C824" s="94"/>
      <c r="D824" s="94"/>
      <c r="E824" s="94"/>
    </row>
    <row r="825" ht="15.75" customHeight="1">
      <c r="C825" s="94"/>
      <c r="D825" s="94"/>
      <c r="E825" s="94"/>
    </row>
    <row r="826" ht="15.75" customHeight="1">
      <c r="C826" s="94"/>
      <c r="D826" s="94"/>
      <c r="E826" s="94"/>
    </row>
    <row r="827" ht="15.75" customHeight="1">
      <c r="C827" s="94"/>
      <c r="D827" s="94"/>
      <c r="E827" s="94"/>
    </row>
    <row r="828" ht="15.75" customHeight="1">
      <c r="C828" s="94"/>
      <c r="D828" s="94"/>
      <c r="E828" s="94"/>
    </row>
    <row r="829" ht="15.75" customHeight="1">
      <c r="C829" s="94"/>
      <c r="D829" s="94"/>
      <c r="E829" s="94"/>
    </row>
    <row r="830" ht="15.75" customHeight="1">
      <c r="C830" s="94"/>
      <c r="D830" s="94"/>
      <c r="E830" s="94"/>
    </row>
    <row r="831" ht="15.75" customHeight="1">
      <c r="C831" s="94"/>
      <c r="D831" s="94"/>
      <c r="E831" s="94"/>
    </row>
    <row r="832" ht="15.75" customHeight="1">
      <c r="C832" s="94"/>
      <c r="D832" s="94"/>
      <c r="E832" s="94"/>
    </row>
    <row r="833" ht="15.75" customHeight="1">
      <c r="C833" s="94"/>
      <c r="D833" s="94"/>
      <c r="E833" s="94"/>
    </row>
    <row r="834" ht="15.75" customHeight="1">
      <c r="C834" s="94"/>
      <c r="D834" s="94"/>
      <c r="E834" s="94"/>
    </row>
    <row r="835" ht="15.75" customHeight="1">
      <c r="C835" s="94"/>
      <c r="D835" s="94"/>
      <c r="E835" s="94"/>
    </row>
    <row r="836" ht="15.75" customHeight="1">
      <c r="C836" s="94"/>
      <c r="D836" s="94"/>
      <c r="E836" s="94"/>
    </row>
    <row r="837" ht="15.75" customHeight="1">
      <c r="C837" s="94"/>
      <c r="D837" s="94"/>
      <c r="E837" s="94"/>
    </row>
    <row r="838" ht="15.75" customHeight="1">
      <c r="C838" s="94"/>
      <c r="D838" s="94"/>
      <c r="E838" s="94"/>
    </row>
    <row r="839" ht="15.75" customHeight="1">
      <c r="C839" s="94"/>
      <c r="D839" s="94"/>
      <c r="E839" s="94"/>
    </row>
    <row r="840" ht="15.75" customHeight="1">
      <c r="C840" s="94"/>
      <c r="D840" s="94"/>
      <c r="E840" s="94"/>
    </row>
    <row r="841" ht="15.75" customHeight="1">
      <c r="C841" s="94"/>
      <c r="D841" s="94"/>
      <c r="E841" s="94"/>
    </row>
    <row r="842" ht="15.75" customHeight="1">
      <c r="C842" s="94"/>
      <c r="D842" s="94"/>
      <c r="E842" s="94"/>
    </row>
    <row r="843" ht="15.75" customHeight="1">
      <c r="C843" s="94"/>
      <c r="D843" s="94"/>
      <c r="E843" s="94"/>
    </row>
    <row r="844" ht="15.75" customHeight="1">
      <c r="C844" s="94"/>
      <c r="D844" s="94"/>
      <c r="E844" s="94"/>
    </row>
    <row r="845" ht="15.75" customHeight="1">
      <c r="C845" s="94"/>
      <c r="D845" s="94"/>
      <c r="E845" s="94"/>
    </row>
    <row r="846" ht="15.75" customHeight="1">
      <c r="C846" s="94"/>
      <c r="D846" s="94"/>
      <c r="E846" s="94"/>
    </row>
    <row r="847" ht="15.75" customHeight="1">
      <c r="C847" s="94"/>
      <c r="D847" s="94"/>
      <c r="E847" s="94"/>
    </row>
    <row r="848" ht="15.75" customHeight="1">
      <c r="C848" s="94"/>
      <c r="D848" s="94"/>
      <c r="E848" s="94"/>
    </row>
    <row r="849" ht="15.75" customHeight="1">
      <c r="C849" s="94"/>
      <c r="D849" s="94"/>
      <c r="E849" s="94"/>
    </row>
    <row r="850" ht="15.75" customHeight="1">
      <c r="C850" s="94"/>
      <c r="D850" s="94"/>
      <c r="E850" s="94"/>
    </row>
    <row r="851" ht="15.75" customHeight="1">
      <c r="C851" s="94"/>
      <c r="D851" s="94"/>
      <c r="E851" s="94"/>
    </row>
    <row r="852" ht="15.75" customHeight="1">
      <c r="C852" s="94"/>
      <c r="D852" s="94"/>
      <c r="E852" s="94"/>
    </row>
    <row r="853" ht="15.75" customHeight="1">
      <c r="C853" s="94"/>
      <c r="D853" s="94"/>
      <c r="E853" s="94"/>
    </row>
    <row r="854" ht="15.75" customHeight="1">
      <c r="C854" s="94"/>
      <c r="D854" s="94"/>
      <c r="E854" s="94"/>
    </row>
    <row r="855" ht="15.75" customHeight="1">
      <c r="C855" s="94"/>
      <c r="D855" s="94"/>
      <c r="E855" s="94"/>
    </row>
    <row r="856" ht="15.75" customHeight="1">
      <c r="C856" s="94"/>
      <c r="D856" s="94"/>
      <c r="E856" s="94"/>
    </row>
    <row r="857" ht="15.75" customHeight="1">
      <c r="C857" s="94"/>
      <c r="D857" s="94"/>
      <c r="E857" s="94"/>
    </row>
    <row r="858" ht="15.75" customHeight="1">
      <c r="C858" s="94"/>
      <c r="D858" s="94"/>
      <c r="E858" s="94"/>
    </row>
    <row r="859" ht="15.75" customHeight="1">
      <c r="C859" s="94"/>
      <c r="D859" s="94"/>
      <c r="E859" s="94"/>
    </row>
    <row r="860" ht="15.75" customHeight="1">
      <c r="C860" s="94"/>
      <c r="D860" s="94"/>
      <c r="E860" s="94"/>
    </row>
    <row r="861" ht="15.75" customHeight="1">
      <c r="C861" s="94"/>
      <c r="D861" s="94"/>
      <c r="E861" s="94"/>
    </row>
    <row r="862" ht="15.75" customHeight="1">
      <c r="C862" s="94"/>
      <c r="D862" s="94"/>
      <c r="E862" s="94"/>
    </row>
    <row r="863" ht="15.75" customHeight="1">
      <c r="C863" s="94"/>
      <c r="D863" s="94"/>
      <c r="E863" s="94"/>
    </row>
    <row r="864" ht="15.75" customHeight="1">
      <c r="C864" s="94"/>
      <c r="D864" s="94"/>
      <c r="E864" s="94"/>
    </row>
    <row r="865" ht="15.75" customHeight="1">
      <c r="C865" s="94"/>
      <c r="D865" s="94"/>
      <c r="E865" s="94"/>
    </row>
    <row r="866" ht="15.75" customHeight="1">
      <c r="C866" s="94"/>
      <c r="D866" s="94"/>
      <c r="E866" s="94"/>
    </row>
    <row r="867" ht="15.75" customHeight="1">
      <c r="C867" s="94"/>
      <c r="D867" s="94"/>
      <c r="E867" s="94"/>
    </row>
    <row r="868" ht="15.75" customHeight="1">
      <c r="C868" s="94"/>
      <c r="D868" s="94"/>
      <c r="E868" s="94"/>
    </row>
    <row r="869" ht="15.75" customHeight="1">
      <c r="C869" s="94"/>
      <c r="D869" s="94"/>
      <c r="E869" s="94"/>
    </row>
    <row r="870" ht="15.75" customHeight="1">
      <c r="C870" s="94"/>
      <c r="D870" s="94"/>
      <c r="E870" s="94"/>
    </row>
    <row r="871" ht="15.75" customHeight="1">
      <c r="C871" s="94"/>
      <c r="D871" s="94"/>
      <c r="E871" s="94"/>
    </row>
    <row r="872" ht="15.75" customHeight="1">
      <c r="C872" s="94"/>
      <c r="D872" s="94"/>
      <c r="E872" s="94"/>
    </row>
    <row r="873" ht="15.75" customHeight="1">
      <c r="C873" s="94"/>
      <c r="D873" s="94"/>
      <c r="E873" s="94"/>
    </row>
    <row r="874" ht="15.75" customHeight="1">
      <c r="C874" s="94"/>
      <c r="D874" s="94"/>
      <c r="E874" s="94"/>
    </row>
    <row r="875" ht="15.75" customHeight="1">
      <c r="C875" s="94"/>
      <c r="D875" s="94"/>
      <c r="E875" s="94"/>
    </row>
    <row r="876" ht="15.75" customHeight="1">
      <c r="C876" s="94"/>
      <c r="D876" s="94"/>
      <c r="E876" s="94"/>
    </row>
    <row r="877" ht="15.75" customHeight="1">
      <c r="C877" s="94"/>
      <c r="D877" s="94"/>
      <c r="E877" s="94"/>
    </row>
    <row r="878" ht="15.75" customHeight="1">
      <c r="C878" s="94"/>
      <c r="D878" s="94"/>
      <c r="E878" s="94"/>
    </row>
    <row r="879" ht="15.75" customHeight="1">
      <c r="C879" s="94"/>
      <c r="D879" s="94"/>
      <c r="E879" s="94"/>
    </row>
    <row r="880" ht="15.75" customHeight="1">
      <c r="C880" s="94"/>
      <c r="D880" s="94"/>
      <c r="E880" s="94"/>
    </row>
    <row r="881" ht="15.75" customHeight="1">
      <c r="C881" s="94"/>
      <c r="D881" s="94"/>
      <c r="E881" s="94"/>
    </row>
    <row r="882" ht="15.75" customHeight="1">
      <c r="C882" s="94"/>
      <c r="D882" s="94"/>
      <c r="E882" s="94"/>
    </row>
    <row r="883" ht="15.75" customHeight="1">
      <c r="C883" s="94"/>
      <c r="D883" s="94"/>
      <c r="E883" s="94"/>
    </row>
    <row r="884" ht="15.75" customHeight="1">
      <c r="C884" s="94"/>
      <c r="D884" s="94"/>
      <c r="E884" s="94"/>
    </row>
    <row r="885" ht="15.75" customHeight="1">
      <c r="C885" s="94"/>
      <c r="D885" s="94"/>
      <c r="E885" s="94"/>
    </row>
    <row r="886" ht="15.75" customHeight="1">
      <c r="C886" s="94"/>
      <c r="D886" s="94"/>
      <c r="E886" s="94"/>
    </row>
    <row r="887" ht="15.75" customHeight="1">
      <c r="C887" s="94"/>
      <c r="D887" s="94"/>
      <c r="E887" s="94"/>
    </row>
    <row r="888" ht="15.75" customHeight="1">
      <c r="C888" s="94"/>
      <c r="D888" s="94"/>
      <c r="E888" s="94"/>
    </row>
    <row r="889" ht="15.75" customHeight="1">
      <c r="C889" s="94"/>
      <c r="D889" s="94"/>
      <c r="E889" s="94"/>
    </row>
    <row r="890" ht="15.75" customHeight="1">
      <c r="C890" s="94"/>
      <c r="D890" s="94"/>
      <c r="E890" s="94"/>
    </row>
    <row r="891" ht="15.75" customHeight="1">
      <c r="C891" s="94"/>
      <c r="D891" s="94"/>
      <c r="E891" s="94"/>
    </row>
    <row r="892" ht="15.75" customHeight="1">
      <c r="C892" s="94"/>
      <c r="D892" s="94"/>
      <c r="E892" s="94"/>
    </row>
    <row r="893" ht="15.75" customHeight="1">
      <c r="C893" s="94"/>
      <c r="D893" s="94"/>
      <c r="E893" s="94"/>
    </row>
    <row r="894" ht="15.75" customHeight="1">
      <c r="C894" s="94"/>
      <c r="D894" s="94"/>
      <c r="E894" s="94"/>
    </row>
    <row r="895" ht="15.75" customHeight="1">
      <c r="C895" s="94"/>
      <c r="D895" s="94"/>
      <c r="E895" s="94"/>
    </row>
    <row r="896" ht="15.75" customHeight="1">
      <c r="C896" s="94"/>
      <c r="D896" s="94"/>
      <c r="E896" s="94"/>
    </row>
    <row r="897" ht="15.75" customHeight="1">
      <c r="C897" s="94"/>
      <c r="D897" s="94"/>
      <c r="E897" s="94"/>
    </row>
    <row r="898" ht="15.75" customHeight="1">
      <c r="C898" s="94"/>
      <c r="D898" s="94"/>
      <c r="E898" s="94"/>
    </row>
    <row r="899" ht="15.75" customHeight="1">
      <c r="C899" s="94"/>
      <c r="D899" s="94"/>
      <c r="E899" s="94"/>
    </row>
    <row r="900" ht="15.75" customHeight="1">
      <c r="C900" s="94"/>
      <c r="D900" s="94"/>
      <c r="E900" s="94"/>
    </row>
    <row r="901" ht="15.75" customHeight="1">
      <c r="C901" s="94"/>
      <c r="D901" s="94"/>
      <c r="E901" s="94"/>
    </row>
    <row r="902" ht="15.75" customHeight="1">
      <c r="C902" s="94"/>
      <c r="D902" s="94"/>
      <c r="E902" s="94"/>
    </row>
    <row r="903" ht="15.75" customHeight="1">
      <c r="C903" s="94"/>
      <c r="D903" s="94"/>
      <c r="E903" s="94"/>
    </row>
    <row r="904" ht="15.75" customHeight="1">
      <c r="C904" s="94"/>
      <c r="D904" s="94"/>
      <c r="E904" s="94"/>
    </row>
    <row r="905" ht="15.75" customHeight="1">
      <c r="C905" s="94"/>
      <c r="D905" s="94"/>
      <c r="E905" s="94"/>
    </row>
    <row r="906" ht="15.75" customHeight="1">
      <c r="C906" s="94"/>
      <c r="D906" s="94"/>
      <c r="E906" s="94"/>
    </row>
    <row r="907" ht="15.75" customHeight="1">
      <c r="C907" s="94"/>
      <c r="D907" s="94"/>
      <c r="E907" s="94"/>
    </row>
    <row r="908" ht="15.75" customHeight="1">
      <c r="C908" s="94"/>
      <c r="D908" s="94"/>
      <c r="E908" s="94"/>
    </row>
    <row r="909" ht="15.75" customHeight="1">
      <c r="C909" s="94"/>
      <c r="D909" s="94"/>
      <c r="E909" s="94"/>
    </row>
    <row r="910" ht="15.75" customHeight="1">
      <c r="C910" s="94"/>
      <c r="D910" s="94"/>
      <c r="E910" s="94"/>
    </row>
    <row r="911" ht="15.75" customHeight="1">
      <c r="C911" s="94"/>
      <c r="D911" s="94"/>
      <c r="E911" s="94"/>
    </row>
    <row r="912" ht="15.75" customHeight="1">
      <c r="C912" s="94"/>
      <c r="D912" s="94"/>
      <c r="E912" s="94"/>
    </row>
    <row r="913" ht="15.75" customHeight="1">
      <c r="C913" s="94"/>
      <c r="D913" s="94"/>
      <c r="E913" s="94"/>
    </row>
    <row r="914" ht="15.75" customHeight="1">
      <c r="C914" s="94"/>
      <c r="D914" s="94"/>
      <c r="E914" s="94"/>
    </row>
    <row r="915" ht="15.75" customHeight="1">
      <c r="C915" s="94"/>
      <c r="D915" s="94"/>
      <c r="E915" s="94"/>
    </row>
    <row r="916" ht="15.75" customHeight="1">
      <c r="C916" s="94"/>
      <c r="D916" s="94"/>
      <c r="E916" s="94"/>
    </row>
    <row r="917" ht="15.75" customHeight="1">
      <c r="C917" s="94"/>
      <c r="D917" s="94"/>
      <c r="E917" s="94"/>
    </row>
    <row r="918" ht="15.75" customHeight="1">
      <c r="C918" s="94"/>
      <c r="D918" s="94"/>
      <c r="E918" s="94"/>
    </row>
    <row r="919" ht="15.75" customHeight="1">
      <c r="C919" s="94"/>
      <c r="D919" s="94"/>
      <c r="E919" s="94"/>
    </row>
    <row r="920" ht="15.75" customHeight="1">
      <c r="C920" s="94"/>
      <c r="D920" s="94"/>
      <c r="E920" s="94"/>
    </row>
    <row r="921" ht="15.75" customHeight="1">
      <c r="C921" s="94"/>
      <c r="D921" s="94"/>
      <c r="E921" s="94"/>
    </row>
    <row r="922" ht="15.75" customHeight="1">
      <c r="C922" s="94"/>
      <c r="D922" s="94"/>
      <c r="E922" s="94"/>
    </row>
    <row r="923" ht="15.75" customHeight="1">
      <c r="C923" s="94"/>
      <c r="D923" s="94"/>
      <c r="E923" s="94"/>
    </row>
    <row r="924" ht="15.75" customHeight="1">
      <c r="C924" s="94"/>
      <c r="D924" s="94"/>
      <c r="E924" s="94"/>
    </row>
    <row r="925" ht="15.75" customHeight="1">
      <c r="C925" s="94"/>
      <c r="D925" s="94"/>
      <c r="E925" s="94"/>
    </row>
    <row r="926" ht="15.75" customHeight="1">
      <c r="C926" s="94"/>
      <c r="D926" s="94"/>
      <c r="E926" s="94"/>
    </row>
    <row r="927" ht="15.75" customHeight="1">
      <c r="C927" s="94"/>
      <c r="D927" s="94"/>
      <c r="E927" s="94"/>
    </row>
    <row r="928" ht="15.75" customHeight="1">
      <c r="C928" s="94"/>
      <c r="D928" s="94"/>
      <c r="E928" s="94"/>
    </row>
    <row r="929" ht="15.75" customHeight="1">
      <c r="C929" s="94"/>
      <c r="D929" s="94"/>
      <c r="E929" s="94"/>
    </row>
    <row r="930" ht="15.75" customHeight="1">
      <c r="C930" s="94"/>
      <c r="D930" s="94"/>
      <c r="E930" s="94"/>
    </row>
    <row r="931" ht="15.75" customHeight="1">
      <c r="C931" s="94"/>
      <c r="D931" s="94"/>
      <c r="E931" s="94"/>
    </row>
    <row r="932" ht="15.75" customHeight="1">
      <c r="C932" s="94"/>
      <c r="D932" s="94"/>
      <c r="E932" s="94"/>
    </row>
    <row r="933" ht="15.75" customHeight="1">
      <c r="C933" s="94"/>
      <c r="D933" s="94"/>
      <c r="E933" s="94"/>
    </row>
    <row r="934" ht="15.75" customHeight="1">
      <c r="C934" s="94"/>
      <c r="D934" s="94"/>
      <c r="E934" s="94"/>
    </row>
    <row r="935" ht="15.75" customHeight="1">
      <c r="C935" s="94"/>
      <c r="D935" s="94"/>
      <c r="E935" s="94"/>
    </row>
    <row r="936" ht="15.75" customHeight="1">
      <c r="C936" s="94"/>
      <c r="D936" s="94"/>
      <c r="E936" s="94"/>
    </row>
    <row r="937" ht="15.75" customHeight="1">
      <c r="C937" s="94"/>
      <c r="D937" s="94"/>
      <c r="E937" s="94"/>
    </row>
    <row r="938" ht="15.75" customHeight="1">
      <c r="C938" s="94"/>
      <c r="D938" s="94"/>
      <c r="E938" s="94"/>
    </row>
    <row r="939" ht="15.75" customHeight="1">
      <c r="C939" s="94"/>
      <c r="D939" s="94"/>
      <c r="E939" s="94"/>
    </row>
    <row r="940" ht="15.75" customHeight="1">
      <c r="C940" s="94"/>
      <c r="D940" s="94"/>
      <c r="E940" s="94"/>
    </row>
    <row r="941" ht="15.75" customHeight="1">
      <c r="C941" s="94"/>
      <c r="D941" s="94"/>
      <c r="E941" s="94"/>
    </row>
    <row r="942" ht="15.75" customHeight="1">
      <c r="C942" s="94"/>
      <c r="D942" s="94"/>
      <c r="E942" s="94"/>
    </row>
    <row r="943" ht="15.75" customHeight="1">
      <c r="C943" s="94"/>
      <c r="D943" s="94"/>
      <c r="E943" s="94"/>
    </row>
    <row r="944" ht="15.75" customHeight="1">
      <c r="C944" s="94"/>
      <c r="D944" s="94"/>
      <c r="E944" s="94"/>
    </row>
    <row r="945" ht="15.75" customHeight="1">
      <c r="C945" s="94"/>
      <c r="D945" s="94"/>
      <c r="E945" s="94"/>
    </row>
    <row r="946" ht="15.75" customHeight="1">
      <c r="C946" s="94"/>
      <c r="D946" s="94"/>
      <c r="E946" s="94"/>
    </row>
    <row r="947" ht="15.75" customHeight="1">
      <c r="C947" s="94"/>
      <c r="D947" s="94"/>
      <c r="E947" s="94"/>
    </row>
    <row r="948" ht="15.75" customHeight="1">
      <c r="C948" s="94"/>
      <c r="D948" s="94"/>
      <c r="E948" s="94"/>
    </row>
    <row r="949" ht="15.75" customHeight="1">
      <c r="C949" s="94"/>
      <c r="D949" s="94"/>
      <c r="E949" s="94"/>
    </row>
    <row r="950" ht="15.75" customHeight="1">
      <c r="C950" s="94"/>
      <c r="D950" s="94"/>
      <c r="E950" s="94"/>
    </row>
    <row r="951" ht="15.75" customHeight="1">
      <c r="C951" s="94"/>
      <c r="D951" s="94"/>
      <c r="E951" s="94"/>
    </row>
    <row r="952" ht="15.75" customHeight="1">
      <c r="C952" s="94"/>
      <c r="D952" s="94"/>
      <c r="E952" s="94"/>
    </row>
    <row r="953" ht="15.75" customHeight="1">
      <c r="C953" s="94"/>
      <c r="D953" s="94"/>
      <c r="E953" s="94"/>
    </row>
    <row r="954" ht="15.75" customHeight="1">
      <c r="C954" s="94"/>
      <c r="D954" s="94"/>
      <c r="E954" s="94"/>
    </row>
    <row r="955" ht="15.75" customHeight="1">
      <c r="C955" s="94"/>
      <c r="D955" s="94"/>
      <c r="E955" s="94"/>
    </row>
    <row r="956" ht="15.75" customHeight="1">
      <c r="C956" s="94"/>
      <c r="D956" s="94"/>
      <c r="E956" s="94"/>
    </row>
    <row r="957" ht="15.75" customHeight="1">
      <c r="C957" s="94"/>
      <c r="D957" s="94"/>
      <c r="E957" s="94"/>
    </row>
    <row r="958" ht="15.75" customHeight="1">
      <c r="C958" s="94"/>
      <c r="D958" s="94"/>
      <c r="E958" s="94"/>
    </row>
    <row r="959" ht="15.75" customHeight="1">
      <c r="C959" s="94"/>
      <c r="D959" s="94"/>
      <c r="E959" s="94"/>
    </row>
    <row r="960" ht="15.75" customHeight="1">
      <c r="C960" s="94"/>
      <c r="D960" s="94"/>
      <c r="E960" s="94"/>
    </row>
    <row r="961" ht="15.75" customHeight="1">
      <c r="C961" s="94"/>
      <c r="D961" s="94"/>
      <c r="E961" s="94"/>
    </row>
    <row r="962" ht="15.75" customHeight="1">
      <c r="C962" s="94"/>
      <c r="D962" s="94"/>
      <c r="E962" s="94"/>
    </row>
    <row r="963" ht="15.75" customHeight="1">
      <c r="C963" s="94"/>
      <c r="D963" s="94"/>
      <c r="E963" s="94"/>
    </row>
    <row r="964" ht="15.75" customHeight="1">
      <c r="C964" s="94"/>
      <c r="D964" s="94"/>
      <c r="E964" s="94"/>
    </row>
    <row r="965" ht="15.75" customHeight="1">
      <c r="C965" s="94"/>
      <c r="D965" s="94"/>
      <c r="E965" s="94"/>
    </row>
    <row r="966" ht="15.75" customHeight="1">
      <c r="C966" s="94"/>
      <c r="D966" s="94"/>
      <c r="E966" s="94"/>
    </row>
    <row r="967" ht="15.75" customHeight="1">
      <c r="C967" s="94"/>
      <c r="D967" s="94"/>
      <c r="E967" s="94"/>
    </row>
    <row r="968" ht="15.75" customHeight="1">
      <c r="C968" s="94"/>
      <c r="D968" s="94"/>
      <c r="E968" s="94"/>
    </row>
    <row r="969" ht="15.75" customHeight="1">
      <c r="C969" s="94"/>
      <c r="D969" s="94"/>
      <c r="E969" s="94"/>
    </row>
    <row r="970" ht="15.75" customHeight="1">
      <c r="C970" s="94"/>
      <c r="D970" s="94"/>
      <c r="E970" s="94"/>
    </row>
    <row r="971" ht="15.75" customHeight="1">
      <c r="C971" s="94"/>
      <c r="D971" s="94"/>
      <c r="E971" s="94"/>
    </row>
    <row r="972" ht="15.75" customHeight="1">
      <c r="C972" s="94"/>
      <c r="D972" s="94"/>
      <c r="E972" s="94"/>
    </row>
    <row r="973" ht="15.75" customHeight="1">
      <c r="C973" s="94"/>
      <c r="D973" s="94"/>
      <c r="E973" s="94"/>
    </row>
    <row r="974" ht="15.75" customHeight="1">
      <c r="C974" s="94"/>
      <c r="D974" s="94"/>
      <c r="E974" s="94"/>
    </row>
    <row r="975" ht="15.75" customHeight="1">
      <c r="C975" s="94"/>
      <c r="D975" s="94"/>
      <c r="E975" s="94"/>
    </row>
    <row r="976" ht="15.75" customHeight="1">
      <c r="C976" s="94"/>
      <c r="D976" s="94"/>
      <c r="E976" s="94"/>
    </row>
    <row r="977" ht="15.75" customHeight="1">
      <c r="C977" s="94"/>
      <c r="D977" s="94"/>
      <c r="E977" s="94"/>
    </row>
    <row r="978" ht="15.75" customHeight="1">
      <c r="C978" s="94"/>
      <c r="D978" s="94"/>
      <c r="E978" s="94"/>
    </row>
    <row r="979" ht="15.75" customHeight="1">
      <c r="C979" s="94"/>
      <c r="D979" s="94"/>
      <c r="E979" s="94"/>
    </row>
    <row r="980" ht="15.75" customHeight="1">
      <c r="C980" s="94"/>
      <c r="D980" s="94"/>
      <c r="E980" s="94"/>
    </row>
    <row r="981" ht="15.75" customHeight="1">
      <c r="C981" s="94"/>
      <c r="D981" s="94"/>
      <c r="E981" s="94"/>
    </row>
    <row r="982" ht="15.75" customHeight="1">
      <c r="C982" s="94"/>
      <c r="D982" s="94"/>
      <c r="E982" s="94"/>
    </row>
    <row r="983" ht="15.75" customHeight="1">
      <c r="C983" s="94"/>
      <c r="D983" s="94"/>
      <c r="E983" s="94"/>
    </row>
    <row r="984" ht="15.75" customHeight="1">
      <c r="C984" s="94"/>
      <c r="D984" s="94"/>
      <c r="E984" s="94"/>
    </row>
    <row r="985" ht="15.75" customHeight="1">
      <c r="C985" s="94"/>
      <c r="D985" s="94"/>
      <c r="E985" s="94"/>
    </row>
    <row r="986" ht="15.75" customHeight="1">
      <c r="C986" s="94"/>
      <c r="D986" s="94"/>
      <c r="E986" s="94"/>
    </row>
    <row r="987" ht="15.75" customHeight="1">
      <c r="C987" s="94"/>
      <c r="D987" s="94"/>
      <c r="E987" s="94"/>
    </row>
    <row r="988" ht="15.75" customHeight="1">
      <c r="C988" s="94"/>
      <c r="D988" s="94"/>
      <c r="E988" s="94"/>
    </row>
    <row r="989" ht="15.75" customHeight="1">
      <c r="C989" s="94"/>
      <c r="D989" s="94"/>
      <c r="E989" s="94"/>
    </row>
    <row r="990" ht="15.75" customHeight="1">
      <c r="C990" s="94"/>
      <c r="D990" s="94"/>
      <c r="E990" s="94"/>
    </row>
    <row r="991" ht="15.75" customHeight="1">
      <c r="C991" s="94"/>
      <c r="D991" s="94"/>
      <c r="E991" s="94"/>
    </row>
    <row r="992" ht="15.75" customHeight="1">
      <c r="C992" s="94"/>
      <c r="D992" s="94"/>
      <c r="E992" s="94"/>
    </row>
    <row r="993" ht="15.75" customHeight="1">
      <c r="C993" s="94"/>
      <c r="D993" s="94"/>
      <c r="E993" s="94"/>
    </row>
    <row r="994" ht="15.75" customHeight="1">
      <c r="C994" s="94"/>
      <c r="D994" s="94"/>
      <c r="E994" s="94"/>
    </row>
    <row r="995" ht="15.75" customHeight="1">
      <c r="C995" s="94"/>
      <c r="D995" s="94"/>
      <c r="E995" s="94"/>
    </row>
    <row r="996" ht="15.75" customHeight="1">
      <c r="C996" s="94"/>
      <c r="D996" s="94"/>
      <c r="E996" s="94"/>
    </row>
    <row r="997" ht="15.75" customHeight="1">
      <c r="C997" s="94"/>
      <c r="D997" s="94"/>
      <c r="E997" s="94"/>
    </row>
    <row r="998" ht="15.75" customHeight="1">
      <c r="C998" s="94"/>
      <c r="D998" s="94"/>
      <c r="E998" s="94"/>
    </row>
    <row r="999" ht="15.75" customHeight="1">
      <c r="C999" s="94"/>
      <c r="D999" s="94"/>
      <c r="E999" s="94"/>
    </row>
    <row r="1000" ht="15.75" customHeight="1">
      <c r="C1000" s="94"/>
      <c r="D1000" s="94"/>
      <c r="E1000" s="94"/>
    </row>
    <row r="1001" ht="15.75" customHeight="1">
      <c r="C1001" s="94"/>
      <c r="D1001" s="94"/>
      <c r="E1001" s="9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9.71"/>
    <col customWidth="1" min="3" max="3" width="40.43"/>
    <col customWidth="1" min="4" max="4" width="37.71"/>
    <col customWidth="1" min="5" max="5" width="34.43"/>
    <col customWidth="1" min="6" max="6" width="8.71"/>
    <col customWidth="1" min="7" max="7" width="12.0"/>
    <col customWidth="1" min="8" max="8" width="14.0"/>
    <col customWidth="1" min="9" max="9" width="12.43"/>
    <col customWidth="1" min="10" max="10" width="8.71"/>
  </cols>
  <sheetData>
    <row r="1" ht="15.75" customHeight="1">
      <c r="A1" s="13"/>
      <c r="B1" s="14"/>
      <c r="C1" s="14"/>
      <c r="D1" s="14"/>
      <c r="E1" s="14"/>
      <c r="F1" s="14"/>
      <c r="G1" s="14"/>
      <c r="H1" s="14"/>
      <c r="I1" s="14"/>
      <c r="J1" s="14"/>
    </row>
    <row r="2" ht="15.75" customHeight="1">
      <c r="A2" s="16" t="s">
        <v>13</v>
      </c>
      <c r="B2" s="17"/>
      <c r="C2" s="17"/>
      <c r="D2" s="17"/>
      <c r="E2" s="17"/>
      <c r="F2" s="17"/>
      <c r="G2" s="17"/>
      <c r="H2" s="17"/>
      <c r="I2" s="17"/>
      <c r="J2" s="19"/>
    </row>
    <row r="3" ht="15.75" customHeight="1">
      <c r="A3" s="21" t="s">
        <v>32</v>
      </c>
      <c r="B3" s="23"/>
      <c r="C3" s="25" t="s">
        <v>33</v>
      </c>
      <c r="D3" s="27"/>
      <c r="E3" s="25" t="s">
        <v>36</v>
      </c>
      <c r="F3" s="27"/>
      <c r="G3" s="25" t="s">
        <v>37</v>
      </c>
      <c r="H3" s="27"/>
      <c r="I3" s="25" t="s">
        <v>38</v>
      </c>
      <c r="J3" s="23"/>
    </row>
    <row r="4" ht="15.75" customHeight="1">
      <c r="A4" s="31" t="s">
        <v>39</v>
      </c>
      <c r="B4" s="32" t="s">
        <v>40</v>
      </c>
      <c r="C4" s="34" t="s">
        <v>39</v>
      </c>
      <c r="D4" s="32" t="s">
        <v>40</v>
      </c>
      <c r="E4" s="34" t="s">
        <v>39</v>
      </c>
      <c r="F4" s="32" t="s">
        <v>40</v>
      </c>
      <c r="G4" s="34" t="s">
        <v>39</v>
      </c>
      <c r="H4" s="37" t="s">
        <v>40</v>
      </c>
      <c r="I4" s="34" t="s">
        <v>39</v>
      </c>
      <c r="J4" s="32" t="s">
        <v>40</v>
      </c>
    </row>
    <row r="5" ht="15.75" customHeight="1">
      <c r="A5" s="39" t="s">
        <v>44</v>
      </c>
      <c r="B5" s="41" t="s">
        <v>46</v>
      </c>
      <c r="C5" s="42" t="s">
        <v>48</v>
      </c>
      <c r="D5" s="43" t="s">
        <v>49</v>
      </c>
      <c r="E5" s="42" t="s">
        <v>50</v>
      </c>
      <c r="F5" s="41"/>
      <c r="G5" s="44" t="s">
        <v>51</v>
      </c>
      <c r="H5" s="41" t="s">
        <v>52</v>
      </c>
      <c r="I5" s="44" t="s">
        <v>53</v>
      </c>
      <c r="J5" s="41"/>
    </row>
    <row r="6" ht="15.75" customHeight="1">
      <c r="A6" s="39" t="s">
        <v>54</v>
      </c>
      <c r="B6" s="46" t="s">
        <v>55</v>
      </c>
      <c r="C6" s="48" t="s">
        <v>58</v>
      </c>
      <c r="D6" s="46" t="s">
        <v>60</v>
      </c>
      <c r="E6" s="48" t="s">
        <v>61</v>
      </c>
      <c r="F6" s="50"/>
      <c r="G6" s="25" t="s">
        <v>62</v>
      </c>
      <c r="H6" s="50" t="s">
        <v>63</v>
      </c>
      <c r="I6" s="25" t="s">
        <v>64</v>
      </c>
      <c r="J6" s="50"/>
    </row>
    <row r="7" ht="15.75" customHeight="1">
      <c r="A7" s="39" t="s">
        <v>65</v>
      </c>
      <c r="B7" s="50"/>
      <c r="C7" s="48" t="s">
        <v>66</v>
      </c>
      <c r="D7" s="46" t="s">
        <v>67</v>
      </c>
      <c r="E7" s="25" t="s">
        <v>68</v>
      </c>
      <c r="F7" s="50"/>
      <c r="G7" s="25"/>
      <c r="H7" s="50" t="s">
        <v>69</v>
      </c>
      <c r="I7" s="25" t="s">
        <v>70</v>
      </c>
      <c r="J7" s="50"/>
    </row>
    <row r="8" ht="15.75" customHeight="1">
      <c r="A8" s="39" t="s">
        <v>71</v>
      </c>
      <c r="B8" s="50"/>
      <c r="C8" s="48" t="s">
        <v>72</v>
      </c>
      <c r="D8" s="46" t="s">
        <v>73</v>
      </c>
      <c r="E8" s="48" t="s">
        <v>74</v>
      </c>
      <c r="F8" s="50"/>
      <c r="G8" s="25"/>
      <c r="H8" s="50"/>
      <c r="I8" s="25"/>
      <c r="J8" s="50"/>
    </row>
    <row r="9" ht="15.75" customHeight="1">
      <c r="A9" s="58"/>
      <c r="B9" s="50"/>
      <c r="C9" s="48" t="s">
        <v>78</v>
      </c>
      <c r="D9" s="46" t="s">
        <v>79</v>
      </c>
      <c r="E9" s="48" t="s">
        <v>80</v>
      </c>
      <c r="F9" s="50"/>
      <c r="G9" s="25"/>
      <c r="H9" s="50"/>
      <c r="I9" s="25"/>
      <c r="J9" s="50"/>
    </row>
    <row r="10" ht="15.75" customHeight="1">
      <c r="A10" s="58"/>
      <c r="B10" s="50"/>
      <c r="C10" s="48"/>
      <c r="D10" s="46" t="s">
        <v>81</v>
      </c>
      <c r="E10" s="48" t="s">
        <v>82</v>
      </c>
      <c r="F10" s="50"/>
      <c r="G10" s="25"/>
      <c r="H10" s="50"/>
      <c r="I10" s="25"/>
      <c r="J10" s="50"/>
    </row>
    <row r="11" ht="15.75" customHeight="1">
      <c r="A11" s="58"/>
      <c r="B11" s="50"/>
      <c r="C11" s="48"/>
      <c r="D11" s="46" t="s">
        <v>83</v>
      </c>
      <c r="E11" s="48" t="s">
        <v>84</v>
      </c>
      <c r="F11" s="50"/>
      <c r="G11" s="25"/>
      <c r="H11" s="50"/>
      <c r="I11" s="25"/>
      <c r="J11" s="50"/>
    </row>
    <row r="12" ht="15.75" customHeight="1">
      <c r="A12" s="58"/>
      <c r="B12" s="50"/>
      <c r="C12" s="48"/>
      <c r="D12" s="46" t="s">
        <v>85</v>
      </c>
      <c r="E12" s="48"/>
      <c r="F12" s="50"/>
      <c r="G12" s="25"/>
      <c r="H12" s="50"/>
      <c r="I12" s="25"/>
      <c r="J12" s="50"/>
    </row>
    <row r="13" ht="15.75" customHeight="1">
      <c r="A13" s="58"/>
      <c r="B13" s="50"/>
      <c r="C13" s="48"/>
      <c r="D13" s="46" t="s">
        <v>86</v>
      </c>
      <c r="E13" s="48"/>
      <c r="F13" s="50"/>
      <c r="G13" s="25"/>
      <c r="H13" s="50"/>
      <c r="I13" s="25"/>
      <c r="J13" s="50"/>
    </row>
    <row r="14" ht="15.75" customHeight="1">
      <c r="A14" s="66"/>
      <c r="B14" s="78"/>
      <c r="C14" s="80"/>
      <c r="D14" s="82" t="s">
        <v>97</v>
      </c>
      <c r="E14" s="84"/>
      <c r="F14" s="78"/>
      <c r="G14" s="84"/>
      <c r="H14" s="78"/>
      <c r="I14" s="84"/>
      <c r="J14" s="78"/>
    </row>
  </sheetData>
  <mergeCells count="1">
    <mergeCell ref="A1:J1"/>
  </mergeCells>
  <conditionalFormatting sqref="B5:B14 D5:D14 F5:F14 H5:H14 J5:J14">
    <cfRule type="notContainsBlanks" dxfId="0" priority="1">
      <formula>LEN(TRIM(B5))&gt;0</formula>
    </cfRule>
  </conditionalFormatting>
  <conditionalFormatting sqref="A5:J14">
    <cfRule type="notContainsBlanks" dxfId="1" priority="2">
      <formula>LEN(TRIM(A5))&gt;0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1" width="12.71"/>
    <col customWidth="1" min="2" max="2" width="12.57"/>
    <col customWidth="1" min="3" max="3" width="23.29"/>
    <col customWidth="1" min="4" max="4" width="11.14"/>
    <col customWidth="1" min="5" max="5" width="12.14"/>
    <col customWidth="1" min="6" max="6" width="12.43"/>
    <col customWidth="1" min="7" max="7" width="132.71"/>
  </cols>
  <sheetData>
    <row r="1" ht="16.5" customHeight="1">
      <c r="A1" s="87"/>
      <c r="B1" s="89"/>
      <c r="C1" s="89"/>
      <c r="D1" s="89"/>
      <c r="E1" s="89"/>
      <c r="F1" s="89"/>
      <c r="G1" s="90"/>
    </row>
    <row r="2" ht="16.5" customHeight="1">
      <c r="A2" s="64" t="s">
        <v>110</v>
      </c>
      <c r="B2" s="62"/>
      <c r="C2" s="64"/>
      <c r="D2" s="64"/>
      <c r="E2" s="64"/>
      <c r="F2" s="64"/>
      <c r="G2" s="92"/>
    </row>
    <row r="3" ht="16.5" customHeight="1">
      <c r="A3" s="93" t="s">
        <v>111</v>
      </c>
      <c r="B3" s="93" t="s">
        <v>32</v>
      </c>
      <c r="C3" s="95" t="s">
        <v>33</v>
      </c>
      <c r="D3" s="95" t="s">
        <v>36</v>
      </c>
      <c r="E3" s="95" t="s">
        <v>37</v>
      </c>
      <c r="F3" s="95" t="s">
        <v>38</v>
      </c>
      <c r="G3" s="96" t="str">
        <f t="array" ref="G3:G783">if(ROW(A3:A783)=3,"Scenario",D3:D783&amp;" "&amp;E3:E783&amp;" impact the "&amp;F3:F783&amp;" of "&amp;B3:B783&amp;" through "&amp;C3:C783&amp;".")</f>
        <v>Scenario</v>
      </c>
    </row>
    <row r="4" ht="15.75" customHeight="1">
      <c r="A4" s="97" t="s">
        <v>113</v>
      </c>
      <c r="B4" s="98" t="s">
        <v>44</v>
      </c>
      <c r="C4" s="99" t="s">
        <v>48</v>
      </c>
      <c r="D4" s="99" t="s">
        <v>50</v>
      </c>
      <c r="E4" s="99" t="s">
        <v>51</v>
      </c>
      <c r="F4" s="100" t="s">
        <v>53</v>
      </c>
      <c r="G4" s="101" t="s">
        <v>114</v>
      </c>
    </row>
    <row r="5" ht="15.75" customHeight="1">
      <c r="A5" s="102" t="s">
        <v>115</v>
      </c>
      <c r="B5" s="98" t="s">
        <v>54</v>
      </c>
      <c r="C5" s="100" t="s">
        <v>48</v>
      </c>
      <c r="D5" s="99" t="s">
        <v>50</v>
      </c>
      <c r="E5" s="99" t="s">
        <v>51</v>
      </c>
      <c r="F5" s="100" t="s">
        <v>53</v>
      </c>
      <c r="G5" s="101" t="s">
        <v>116</v>
      </c>
    </row>
    <row r="6" ht="15.75" customHeight="1">
      <c r="A6" s="102" t="s">
        <v>117</v>
      </c>
      <c r="B6" s="98" t="s">
        <v>65</v>
      </c>
      <c r="C6" s="100" t="s">
        <v>48</v>
      </c>
      <c r="D6" s="99" t="s">
        <v>50</v>
      </c>
      <c r="E6" s="99" t="s">
        <v>51</v>
      </c>
      <c r="F6" s="100" t="s">
        <v>53</v>
      </c>
      <c r="G6" s="101" t="s">
        <v>118</v>
      </c>
    </row>
    <row r="7" ht="15.75" customHeight="1">
      <c r="A7" s="97" t="s">
        <v>119</v>
      </c>
      <c r="B7" s="98" t="s">
        <v>71</v>
      </c>
      <c r="C7" s="100" t="s">
        <v>48</v>
      </c>
      <c r="D7" s="99" t="s">
        <v>50</v>
      </c>
      <c r="E7" s="99" t="s">
        <v>51</v>
      </c>
      <c r="F7" s="100" t="s">
        <v>53</v>
      </c>
      <c r="G7" s="101" t="s">
        <v>120</v>
      </c>
    </row>
    <row r="8" ht="15.75" customHeight="1">
      <c r="A8" s="102" t="s">
        <v>121</v>
      </c>
      <c r="B8" s="98" t="s">
        <v>44</v>
      </c>
      <c r="C8" s="100" t="s">
        <v>58</v>
      </c>
      <c r="D8" s="99" t="s">
        <v>50</v>
      </c>
      <c r="E8" s="99" t="s">
        <v>51</v>
      </c>
      <c r="F8" s="100" t="s">
        <v>53</v>
      </c>
      <c r="G8" s="101" t="s">
        <v>122</v>
      </c>
    </row>
    <row r="9" ht="15.75" customHeight="1">
      <c r="A9" s="102" t="s">
        <v>123</v>
      </c>
      <c r="B9" s="98" t="s">
        <v>54</v>
      </c>
      <c r="C9" s="100" t="s">
        <v>58</v>
      </c>
      <c r="D9" s="99" t="s">
        <v>50</v>
      </c>
      <c r="E9" s="99" t="s">
        <v>51</v>
      </c>
      <c r="F9" s="100" t="s">
        <v>53</v>
      </c>
      <c r="G9" s="101" t="s">
        <v>124</v>
      </c>
    </row>
    <row r="10" ht="15.75" customHeight="1">
      <c r="A10" s="97" t="s">
        <v>125</v>
      </c>
      <c r="B10" s="98" t="s">
        <v>65</v>
      </c>
      <c r="C10" s="100" t="s">
        <v>58</v>
      </c>
      <c r="D10" s="99" t="s">
        <v>50</v>
      </c>
      <c r="E10" s="99" t="s">
        <v>51</v>
      </c>
      <c r="F10" s="100" t="s">
        <v>53</v>
      </c>
      <c r="G10" s="101" t="s">
        <v>126</v>
      </c>
    </row>
    <row r="11" ht="15.75" customHeight="1">
      <c r="A11" s="102" t="s">
        <v>127</v>
      </c>
      <c r="B11" s="98" t="s">
        <v>71</v>
      </c>
      <c r="C11" s="100" t="s">
        <v>58</v>
      </c>
      <c r="D11" s="99" t="s">
        <v>50</v>
      </c>
      <c r="E11" s="99" t="s">
        <v>51</v>
      </c>
      <c r="F11" s="100" t="s">
        <v>53</v>
      </c>
      <c r="G11" s="101" t="s">
        <v>128</v>
      </c>
    </row>
    <row r="12" ht="15.75" customHeight="1">
      <c r="A12" s="102" t="s">
        <v>129</v>
      </c>
      <c r="B12" s="98" t="s">
        <v>44</v>
      </c>
      <c r="C12" s="100" t="s">
        <v>66</v>
      </c>
      <c r="D12" s="99" t="s">
        <v>50</v>
      </c>
      <c r="E12" s="99" t="s">
        <v>51</v>
      </c>
      <c r="F12" s="100" t="s">
        <v>53</v>
      </c>
      <c r="G12" s="101" t="s">
        <v>130</v>
      </c>
    </row>
    <row r="13" ht="15.75" customHeight="1">
      <c r="A13" s="97" t="s">
        <v>131</v>
      </c>
      <c r="B13" s="98" t="s">
        <v>54</v>
      </c>
      <c r="C13" s="100" t="s">
        <v>66</v>
      </c>
      <c r="D13" s="99" t="s">
        <v>50</v>
      </c>
      <c r="E13" s="99" t="s">
        <v>51</v>
      </c>
      <c r="F13" s="100" t="s">
        <v>53</v>
      </c>
      <c r="G13" s="101" t="s">
        <v>132</v>
      </c>
    </row>
    <row r="14" ht="15.75" customHeight="1">
      <c r="A14" s="102" t="s">
        <v>133</v>
      </c>
      <c r="B14" s="98" t="s">
        <v>65</v>
      </c>
      <c r="C14" s="99" t="s">
        <v>66</v>
      </c>
      <c r="D14" s="99" t="s">
        <v>50</v>
      </c>
      <c r="E14" s="99" t="s">
        <v>51</v>
      </c>
      <c r="F14" s="100" t="s">
        <v>53</v>
      </c>
      <c r="G14" s="101" t="s">
        <v>134</v>
      </c>
    </row>
    <row r="15" ht="15.75" customHeight="1">
      <c r="A15" s="102" t="s">
        <v>135</v>
      </c>
      <c r="B15" s="98" t="s">
        <v>71</v>
      </c>
      <c r="C15" s="100" t="s">
        <v>66</v>
      </c>
      <c r="D15" s="99" t="s">
        <v>50</v>
      </c>
      <c r="E15" s="99" t="s">
        <v>51</v>
      </c>
      <c r="F15" s="100" t="s">
        <v>53</v>
      </c>
      <c r="G15" s="101" t="s">
        <v>136</v>
      </c>
    </row>
    <row r="16" ht="15.75" customHeight="1">
      <c r="A16" s="97" t="s">
        <v>137</v>
      </c>
      <c r="B16" s="98" t="s">
        <v>44</v>
      </c>
      <c r="C16" s="100" t="s">
        <v>72</v>
      </c>
      <c r="D16" s="99" t="s">
        <v>50</v>
      </c>
      <c r="E16" s="99" t="s">
        <v>51</v>
      </c>
      <c r="F16" s="100" t="s">
        <v>53</v>
      </c>
      <c r="G16" s="101" t="s">
        <v>138</v>
      </c>
    </row>
    <row r="17" ht="15.75" customHeight="1">
      <c r="A17" s="102" t="s">
        <v>139</v>
      </c>
      <c r="B17" s="98" t="s">
        <v>54</v>
      </c>
      <c r="C17" s="100" t="s">
        <v>72</v>
      </c>
      <c r="D17" s="99" t="s">
        <v>50</v>
      </c>
      <c r="E17" s="99" t="s">
        <v>51</v>
      </c>
      <c r="F17" s="100" t="s">
        <v>53</v>
      </c>
      <c r="G17" s="101" t="s">
        <v>140</v>
      </c>
    </row>
    <row r="18" ht="15.75" customHeight="1">
      <c r="A18" s="102" t="s">
        <v>141</v>
      </c>
      <c r="B18" s="98" t="s">
        <v>65</v>
      </c>
      <c r="C18" s="100" t="s">
        <v>72</v>
      </c>
      <c r="D18" s="99" t="s">
        <v>50</v>
      </c>
      <c r="E18" s="99" t="s">
        <v>51</v>
      </c>
      <c r="F18" s="100" t="s">
        <v>53</v>
      </c>
      <c r="G18" s="101" t="s">
        <v>142</v>
      </c>
    </row>
    <row r="19" ht="15.75" customHeight="1">
      <c r="A19" s="97" t="s">
        <v>143</v>
      </c>
      <c r="B19" s="98" t="s">
        <v>71</v>
      </c>
      <c r="C19" s="100" t="s">
        <v>72</v>
      </c>
      <c r="D19" s="99" t="s">
        <v>50</v>
      </c>
      <c r="E19" s="99" t="s">
        <v>51</v>
      </c>
      <c r="F19" s="100" t="s">
        <v>53</v>
      </c>
      <c r="G19" s="101" t="s">
        <v>144</v>
      </c>
    </row>
    <row r="20" ht="15.75" customHeight="1">
      <c r="A20" s="102" t="s">
        <v>145</v>
      </c>
      <c r="B20" s="98" t="s">
        <v>44</v>
      </c>
      <c r="C20" s="100" t="s">
        <v>78</v>
      </c>
      <c r="D20" s="99" t="s">
        <v>50</v>
      </c>
      <c r="E20" s="99" t="s">
        <v>51</v>
      </c>
      <c r="F20" s="100" t="s">
        <v>53</v>
      </c>
      <c r="G20" s="101" t="s">
        <v>146</v>
      </c>
    </row>
    <row r="21" ht="15.75" customHeight="1">
      <c r="A21" s="102" t="s">
        <v>147</v>
      </c>
      <c r="B21" s="98" t="s">
        <v>54</v>
      </c>
      <c r="C21" s="100" t="s">
        <v>78</v>
      </c>
      <c r="D21" s="99" t="s">
        <v>50</v>
      </c>
      <c r="E21" s="99" t="s">
        <v>51</v>
      </c>
      <c r="F21" s="100" t="s">
        <v>53</v>
      </c>
      <c r="G21" s="101" t="s">
        <v>148</v>
      </c>
    </row>
    <row r="22" ht="15.75" customHeight="1">
      <c r="A22" s="97" t="s">
        <v>149</v>
      </c>
      <c r="B22" s="98" t="s">
        <v>65</v>
      </c>
      <c r="C22" s="100" t="s">
        <v>78</v>
      </c>
      <c r="D22" s="99" t="s">
        <v>50</v>
      </c>
      <c r="E22" s="99" t="s">
        <v>51</v>
      </c>
      <c r="F22" s="100" t="s">
        <v>53</v>
      </c>
      <c r="G22" s="101" t="s">
        <v>150</v>
      </c>
    </row>
    <row r="23" ht="15.75" customHeight="1">
      <c r="A23" s="102" t="s">
        <v>151</v>
      </c>
      <c r="B23" s="98" t="s">
        <v>71</v>
      </c>
      <c r="C23" s="100" t="s">
        <v>78</v>
      </c>
      <c r="D23" s="99" t="s">
        <v>50</v>
      </c>
      <c r="E23" s="99" t="s">
        <v>51</v>
      </c>
      <c r="F23" s="100" t="s">
        <v>53</v>
      </c>
      <c r="G23" s="101" t="s">
        <v>152</v>
      </c>
    </row>
    <row r="24" ht="15.75" customHeight="1">
      <c r="A24" s="102" t="s">
        <v>153</v>
      </c>
      <c r="B24" s="98" t="s">
        <v>44</v>
      </c>
      <c r="C24" s="99" t="s">
        <v>48</v>
      </c>
      <c r="D24" s="99" t="s">
        <v>61</v>
      </c>
      <c r="E24" s="99" t="s">
        <v>51</v>
      </c>
      <c r="F24" s="100" t="s">
        <v>53</v>
      </c>
      <c r="G24" s="101" t="s">
        <v>154</v>
      </c>
    </row>
    <row r="25" ht="15.75" customHeight="1">
      <c r="A25" s="97" t="s">
        <v>155</v>
      </c>
      <c r="B25" s="98" t="s">
        <v>54</v>
      </c>
      <c r="C25" s="100" t="s">
        <v>48</v>
      </c>
      <c r="D25" s="99" t="s">
        <v>61</v>
      </c>
      <c r="E25" s="99" t="s">
        <v>51</v>
      </c>
      <c r="F25" s="100" t="s">
        <v>53</v>
      </c>
      <c r="G25" s="101" t="s">
        <v>156</v>
      </c>
    </row>
    <row r="26" ht="15.75" customHeight="1">
      <c r="A26" s="102" t="s">
        <v>157</v>
      </c>
      <c r="B26" s="98" t="s">
        <v>65</v>
      </c>
      <c r="C26" s="100" t="s">
        <v>48</v>
      </c>
      <c r="D26" s="99" t="s">
        <v>61</v>
      </c>
      <c r="E26" s="99" t="s">
        <v>51</v>
      </c>
      <c r="F26" s="100" t="s">
        <v>53</v>
      </c>
      <c r="G26" s="101" t="s">
        <v>158</v>
      </c>
    </row>
    <row r="27" ht="15.75" customHeight="1">
      <c r="A27" s="102" t="s">
        <v>159</v>
      </c>
      <c r="B27" s="98" t="s">
        <v>71</v>
      </c>
      <c r="C27" s="100" t="s">
        <v>48</v>
      </c>
      <c r="D27" s="99" t="s">
        <v>61</v>
      </c>
      <c r="E27" s="99" t="s">
        <v>51</v>
      </c>
      <c r="F27" s="100" t="s">
        <v>53</v>
      </c>
      <c r="G27" s="101" t="s">
        <v>160</v>
      </c>
    </row>
    <row r="28" ht="15.75" customHeight="1">
      <c r="A28" s="97" t="s">
        <v>161</v>
      </c>
      <c r="B28" s="103" t="s">
        <v>44</v>
      </c>
      <c r="C28" s="103" t="s">
        <v>58</v>
      </c>
      <c r="D28" s="103" t="s">
        <v>61</v>
      </c>
      <c r="E28" s="103" t="s">
        <v>51</v>
      </c>
      <c r="F28" s="103" t="s">
        <v>53</v>
      </c>
      <c r="G28" s="101" t="s">
        <v>162</v>
      </c>
    </row>
    <row r="29" ht="15.75" customHeight="1">
      <c r="A29" s="102" t="s">
        <v>163</v>
      </c>
      <c r="B29" s="103" t="s">
        <v>54</v>
      </c>
      <c r="C29" s="103" t="s">
        <v>58</v>
      </c>
      <c r="D29" s="103" t="s">
        <v>61</v>
      </c>
      <c r="E29" s="103" t="s">
        <v>51</v>
      </c>
      <c r="F29" s="103" t="s">
        <v>53</v>
      </c>
      <c r="G29" s="101" t="s">
        <v>164</v>
      </c>
    </row>
    <row r="30" ht="15.75" customHeight="1">
      <c r="A30" s="102" t="s">
        <v>165</v>
      </c>
      <c r="B30" s="103" t="s">
        <v>65</v>
      </c>
      <c r="C30" s="103" t="s">
        <v>58</v>
      </c>
      <c r="D30" s="103" t="s">
        <v>61</v>
      </c>
      <c r="E30" s="103" t="s">
        <v>51</v>
      </c>
      <c r="F30" s="103" t="s">
        <v>53</v>
      </c>
      <c r="G30" s="101" t="s">
        <v>166</v>
      </c>
    </row>
    <row r="31" ht="15.75" customHeight="1">
      <c r="A31" s="97" t="s">
        <v>167</v>
      </c>
      <c r="B31" s="103" t="s">
        <v>71</v>
      </c>
      <c r="C31" s="103" t="s">
        <v>58</v>
      </c>
      <c r="D31" s="103" t="s">
        <v>61</v>
      </c>
      <c r="E31" s="103" t="s">
        <v>51</v>
      </c>
      <c r="F31" s="103" t="s">
        <v>53</v>
      </c>
      <c r="G31" s="101" t="s">
        <v>168</v>
      </c>
    </row>
    <row r="32" ht="15.75" customHeight="1">
      <c r="A32" s="102" t="s">
        <v>169</v>
      </c>
      <c r="B32" s="103" t="s">
        <v>44</v>
      </c>
      <c r="C32" s="103" t="s">
        <v>66</v>
      </c>
      <c r="D32" s="103" t="s">
        <v>61</v>
      </c>
      <c r="E32" s="103" t="s">
        <v>51</v>
      </c>
      <c r="F32" s="103" t="s">
        <v>53</v>
      </c>
      <c r="G32" s="101" t="s">
        <v>170</v>
      </c>
    </row>
    <row r="33" ht="15.75" customHeight="1">
      <c r="A33" s="102" t="s">
        <v>171</v>
      </c>
      <c r="B33" s="103" t="s">
        <v>54</v>
      </c>
      <c r="C33" s="103" t="s">
        <v>66</v>
      </c>
      <c r="D33" s="103" t="s">
        <v>61</v>
      </c>
      <c r="E33" s="103" t="s">
        <v>51</v>
      </c>
      <c r="F33" s="103" t="s">
        <v>53</v>
      </c>
      <c r="G33" s="101" t="s">
        <v>172</v>
      </c>
    </row>
    <row r="34" ht="15.75" customHeight="1">
      <c r="A34" s="97" t="s">
        <v>173</v>
      </c>
      <c r="B34" s="103" t="s">
        <v>65</v>
      </c>
      <c r="C34" s="103" t="s">
        <v>66</v>
      </c>
      <c r="D34" s="103" t="s">
        <v>61</v>
      </c>
      <c r="E34" s="103" t="s">
        <v>51</v>
      </c>
      <c r="F34" s="103" t="s">
        <v>53</v>
      </c>
      <c r="G34" s="101" t="s">
        <v>174</v>
      </c>
    </row>
    <row r="35" ht="15.75" customHeight="1">
      <c r="A35" s="102" t="s">
        <v>175</v>
      </c>
      <c r="B35" s="103" t="s">
        <v>71</v>
      </c>
      <c r="C35" s="103" t="s">
        <v>66</v>
      </c>
      <c r="D35" s="103" t="s">
        <v>61</v>
      </c>
      <c r="E35" s="103" t="s">
        <v>51</v>
      </c>
      <c r="F35" s="103" t="s">
        <v>53</v>
      </c>
      <c r="G35" s="101" t="s">
        <v>176</v>
      </c>
    </row>
    <row r="36" ht="15.75" customHeight="1">
      <c r="A36" s="102" t="s">
        <v>177</v>
      </c>
      <c r="B36" s="103" t="s">
        <v>44</v>
      </c>
      <c r="C36" s="103" t="s">
        <v>72</v>
      </c>
      <c r="D36" s="103" t="s">
        <v>61</v>
      </c>
      <c r="E36" s="103" t="s">
        <v>51</v>
      </c>
      <c r="F36" s="103" t="s">
        <v>53</v>
      </c>
      <c r="G36" s="101" t="s">
        <v>178</v>
      </c>
    </row>
    <row r="37" ht="15.75" customHeight="1">
      <c r="A37" s="97" t="s">
        <v>179</v>
      </c>
      <c r="B37" s="103" t="s">
        <v>54</v>
      </c>
      <c r="C37" s="103" t="s">
        <v>72</v>
      </c>
      <c r="D37" s="103" t="s">
        <v>61</v>
      </c>
      <c r="E37" s="103" t="s">
        <v>51</v>
      </c>
      <c r="F37" s="103" t="s">
        <v>53</v>
      </c>
      <c r="G37" s="101" t="s">
        <v>180</v>
      </c>
    </row>
    <row r="38" ht="15.75" customHeight="1">
      <c r="A38" s="102" t="s">
        <v>181</v>
      </c>
      <c r="B38" s="103" t="s">
        <v>65</v>
      </c>
      <c r="C38" s="103" t="s">
        <v>72</v>
      </c>
      <c r="D38" s="103" t="s">
        <v>61</v>
      </c>
      <c r="E38" s="103" t="s">
        <v>51</v>
      </c>
      <c r="F38" s="103" t="s">
        <v>53</v>
      </c>
      <c r="G38" s="101" t="s">
        <v>182</v>
      </c>
    </row>
    <row r="39" ht="15.75" customHeight="1">
      <c r="A39" s="102" t="s">
        <v>183</v>
      </c>
      <c r="B39" s="103" t="s">
        <v>71</v>
      </c>
      <c r="C39" s="103" t="s">
        <v>72</v>
      </c>
      <c r="D39" s="103" t="s">
        <v>61</v>
      </c>
      <c r="E39" s="103" t="s">
        <v>51</v>
      </c>
      <c r="F39" s="103" t="s">
        <v>53</v>
      </c>
      <c r="G39" s="101" t="s">
        <v>184</v>
      </c>
    </row>
    <row r="40" ht="15.75" customHeight="1">
      <c r="A40" s="97" t="s">
        <v>185</v>
      </c>
      <c r="B40" s="103" t="s">
        <v>44</v>
      </c>
      <c r="C40" s="103" t="s">
        <v>78</v>
      </c>
      <c r="D40" s="103" t="s">
        <v>61</v>
      </c>
      <c r="E40" s="103" t="s">
        <v>51</v>
      </c>
      <c r="F40" s="103" t="s">
        <v>53</v>
      </c>
      <c r="G40" s="101" t="s">
        <v>186</v>
      </c>
    </row>
    <row r="41" ht="15.75" customHeight="1">
      <c r="A41" s="102" t="s">
        <v>187</v>
      </c>
      <c r="B41" s="103" t="s">
        <v>54</v>
      </c>
      <c r="C41" s="103" t="s">
        <v>78</v>
      </c>
      <c r="D41" s="103" t="s">
        <v>61</v>
      </c>
      <c r="E41" s="103" t="s">
        <v>51</v>
      </c>
      <c r="F41" s="103" t="s">
        <v>53</v>
      </c>
      <c r="G41" s="101" t="s">
        <v>188</v>
      </c>
    </row>
    <row r="42" ht="15.75" customHeight="1">
      <c r="A42" s="102" t="s">
        <v>189</v>
      </c>
      <c r="B42" s="103" t="s">
        <v>65</v>
      </c>
      <c r="C42" s="103" t="s">
        <v>78</v>
      </c>
      <c r="D42" s="103" t="s">
        <v>61</v>
      </c>
      <c r="E42" s="103" t="s">
        <v>51</v>
      </c>
      <c r="F42" s="103" t="s">
        <v>53</v>
      </c>
      <c r="G42" s="101" t="s">
        <v>190</v>
      </c>
    </row>
    <row r="43" ht="15.75" customHeight="1">
      <c r="A43" s="97" t="s">
        <v>191</v>
      </c>
      <c r="B43" s="103" t="s">
        <v>71</v>
      </c>
      <c r="C43" s="103" t="s">
        <v>78</v>
      </c>
      <c r="D43" s="103" t="s">
        <v>61</v>
      </c>
      <c r="E43" s="103" t="s">
        <v>51</v>
      </c>
      <c r="F43" s="103" t="s">
        <v>53</v>
      </c>
      <c r="G43" s="101" t="s">
        <v>192</v>
      </c>
    </row>
    <row r="44" ht="15.75" customHeight="1">
      <c r="A44" s="102" t="s">
        <v>193</v>
      </c>
      <c r="B44" s="103" t="s">
        <v>44</v>
      </c>
      <c r="C44" s="103" t="s">
        <v>48</v>
      </c>
      <c r="D44" s="103" t="s">
        <v>68</v>
      </c>
      <c r="E44" s="103" t="s">
        <v>51</v>
      </c>
      <c r="F44" s="103" t="s">
        <v>53</v>
      </c>
      <c r="G44" s="101" t="s">
        <v>194</v>
      </c>
    </row>
    <row r="45" ht="15.75" customHeight="1">
      <c r="A45" s="102" t="s">
        <v>195</v>
      </c>
      <c r="B45" s="103" t="s">
        <v>54</v>
      </c>
      <c r="C45" s="103" t="s">
        <v>48</v>
      </c>
      <c r="D45" s="103" t="s">
        <v>68</v>
      </c>
      <c r="E45" s="103" t="s">
        <v>51</v>
      </c>
      <c r="F45" s="103" t="s">
        <v>53</v>
      </c>
      <c r="G45" s="101" t="s">
        <v>196</v>
      </c>
    </row>
    <row r="46" ht="15.75" customHeight="1">
      <c r="A46" s="97" t="s">
        <v>197</v>
      </c>
      <c r="B46" s="103" t="s">
        <v>65</v>
      </c>
      <c r="C46" s="103" t="s">
        <v>48</v>
      </c>
      <c r="D46" s="103" t="s">
        <v>68</v>
      </c>
      <c r="E46" s="103" t="s">
        <v>51</v>
      </c>
      <c r="F46" s="103" t="s">
        <v>53</v>
      </c>
      <c r="G46" s="101" t="s">
        <v>198</v>
      </c>
    </row>
    <row r="47" ht="15.75" customHeight="1">
      <c r="A47" s="102" t="s">
        <v>199</v>
      </c>
      <c r="B47" s="103" t="s">
        <v>71</v>
      </c>
      <c r="C47" s="103" t="s">
        <v>48</v>
      </c>
      <c r="D47" s="103" t="s">
        <v>68</v>
      </c>
      <c r="E47" s="103" t="s">
        <v>51</v>
      </c>
      <c r="F47" s="103" t="s">
        <v>53</v>
      </c>
      <c r="G47" s="101" t="s">
        <v>200</v>
      </c>
    </row>
    <row r="48" ht="15.75" customHeight="1">
      <c r="A48" s="102" t="s">
        <v>201</v>
      </c>
      <c r="B48" s="103" t="s">
        <v>44</v>
      </c>
      <c r="C48" s="103" t="s">
        <v>58</v>
      </c>
      <c r="D48" s="103" t="s">
        <v>68</v>
      </c>
      <c r="E48" s="103" t="s">
        <v>51</v>
      </c>
      <c r="F48" s="103" t="s">
        <v>53</v>
      </c>
      <c r="G48" s="101" t="s">
        <v>202</v>
      </c>
    </row>
    <row r="49" ht="15.75" customHeight="1">
      <c r="A49" s="97" t="s">
        <v>203</v>
      </c>
      <c r="B49" s="103" t="s">
        <v>54</v>
      </c>
      <c r="C49" s="103" t="s">
        <v>58</v>
      </c>
      <c r="D49" s="103" t="s">
        <v>68</v>
      </c>
      <c r="E49" s="103" t="s">
        <v>51</v>
      </c>
      <c r="F49" s="103" t="s">
        <v>53</v>
      </c>
      <c r="G49" s="101" t="s">
        <v>204</v>
      </c>
    </row>
    <row r="50" ht="15.75" customHeight="1">
      <c r="A50" s="102" t="s">
        <v>205</v>
      </c>
      <c r="B50" s="103" t="s">
        <v>65</v>
      </c>
      <c r="C50" s="103" t="s">
        <v>58</v>
      </c>
      <c r="D50" s="103" t="s">
        <v>68</v>
      </c>
      <c r="E50" s="103" t="s">
        <v>51</v>
      </c>
      <c r="F50" s="103" t="s">
        <v>53</v>
      </c>
      <c r="G50" s="101" t="s">
        <v>206</v>
      </c>
    </row>
    <row r="51" ht="15.75" customHeight="1">
      <c r="A51" s="102" t="s">
        <v>207</v>
      </c>
      <c r="B51" s="103" t="s">
        <v>71</v>
      </c>
      <c r="C51" s="103" t="s">
        <v>58</v>
      </c>
      <c r="D51" s="103" t="s">
        <v>68</v>
      </c>
      <c r="E51" s="103" t="s">
        <v>51</v>
      </c>
      <c r="F51" s="103" t="s">
        <v>53</v>
      </c>
      <c r="G51" s="101" t="s">
        <v>208</v>
      </c>
    </row>
    <row r="52" ht="15.75" customHeight="1">
      <c r="A52" s="97" t="s">
        <v>209</v>
      </c>
      <c r="B52" s="103" t="s">
        <v>44</v>
      </c>
      <c r="C52" s="103" t="s">
        <v>66</v>
      </c>
      <c r="D52" s="103" t="s">
        <v>68</v>
      </c>
      <c r="E52" s="103" t="s">
        <v>51</v>
      </c>
      <c r="F52" s="103" t="s">
        <v>53</v>
      </c>
      <c r="G52" s="101" t="s">
        <v>210</v>
      </c>
    </row>
    <row r="53" ht="15.75" customHeight="1">
      <c r="A53" s="102" t="s">
        <v>211</v>
      </c>
      <c r="B53" s="103" t="s">
        <v>54</v>
      </c>
      <c r="C53" s="103" t="s">
        <v>66</v>
      </c>
      <c r="D53" s="103" t="s">
        <v>68</v>
      </c>
      <c r="E53" s="103" t="s">
        <v>51</v>
      </c>
      <c r="F53" s="103" t="s">
        <v>53</v>
      </c>
      <c r="G53" s="101" t="s">
        <v>212</v>
      </c>
    </row>
    <row r="54" ht="15.75" customHeight="1">
      <c r="A54" s="102" t="s">
        <v>213</v>
      </c>
      <c r="B54" s="103" t="s">
        <v>65</v>
      </c>
      <c r="C54" s="103" t="s">
        <v>66</v>
      </c>
      <c r="D54" s="103" t="s">
        <v>68</v>
      </c>
      <c r="E54" s="103" t="s">
        <v>51</v>
      </c>
      <c r="F54" s="103" t="s">
        <v>53</v>
      </c>
      <c r="G54" s="101" t="s">
        <v>214</v>
      </c>
    </row>
    <row r="55" ht="15.75" customHeight="1">
      <c r="A55" s="97" t="s">
        <v>215</v>
      </c>
      <c r="B55" s="103" t="s">
        <v>71</v>
      </c>
      <c r="C55" s="103" t="s">
        <v>66</v>
      </c>
      <c r="D55" s="103" t="s">
        <v>68</v>
      </c>
      <c r="E55" s="103" t="s">
        <v>51</v>
      </c>
      <c r="F55" s="103" t="s">
        <v>53</v>
      </c>
      <c r="G55" s="101" t="s">
        <v>216</v>
      </c>
    </row>
    <row r="56" ht="15.75" customHeight="1">
      <c r="A56" s="102" t="s">
        <v>217</v>
      </c>
      <c r="B56" s="103" t="s">
        <v>44</v>
      </c>
      <c r="C56" s="103" t="s">
        <v>72</v>
      </c>
      <c r="D56" s="103" t="s">
        <v>68</v>
      </c>
      <c r="E56" s="103" t="s">
        <v>51</v>
      </c>
      <c r="F56" s="103" t="s">
        <v>53</v>
      </c>
      <c r="G56" s="101" t="s">
        <v>218</v>
      </c>
    </row>
    <row r="57" ht="15.75" customHeight="1">
      <c r="A57" s="102" t="s">
        <v>219</v>
      </c>
      <c r="B57" s="103" t="s">
        <v>54</v>
      </c>
      <c r="C57" s="103" t="s">
        <v>72</v>
      </c>
      <c r="D57" s="103" t="s">
        <v>68</v>
      </c>
      <c r="E57" s="103" t="s">
        <v>51</v>
      </c>
      <c r="F57" s="103" t="s">
        <v>53</v>
      </c>
      <c r="G57" s="101" t="s">
        <v>220</v>
      </c>
    </row>
    <row r="58" ht="15.75" customHeight="1">
      <c r="A58" s="97" t="s">
        <v>221</v>
      </c>
      <c r="B58" s="103" t="s">
        <v>65</v>
      </c>
      <c r="C58" s="103" t="s">
        <v>72</v>
      </c>
      <c r="D58" s="103" t="s">
        <v>68</v>
      </c>
      <c r="E58" s="103" t="s">
        <v>51</v>
      </c>
      <c r="F58" s="103" t="s">
        <v>53</v>
      </c>
      <c r="G58" s="101" t="s">
        <v>222</v>
      </c>
    </row>
    <row r="59" ht="15.75" customHeight="1">
      <c r="A59" s="102" t="s">
        <v>223</v>
      </c>
      <c r="B59" s="103" t="s">
        <v>71</v>
      </c>
      <c r="C59" s="103" t="s">
        <v>72</v>
      </c>
      <c r="D59" s="103" t="s">
        <v>68</v>
      </c>
      <c r="E59" s="103" t="s">
        <v>51</v>
      </c>
      <c r="F59" s="103" t="s">
        <v>53</v>
      </c>
      <c r="G59" s="101" t="s">
        <v>224</v>
      </c>
    </row>
    <row r="60" ht="15.75" customHeight="1">
      <c r="A60" s="102" t="s">
        <v>225</v>
      </c>
      <c r="B60" s="103" t="s">
        <v>44</v>
      </c>
      <c r="C60" s="103" t="s">
        <v>78</v>
      </c>
      <c r="D60" s="103" t="s">
        <v>68</v>
      </c>
      <c r="E60" s="103" t="s">
        <v>51</v>
      </c>
      <c r="F60" s="103" t="s">
        <v>53</v>
      </c>
      <c r="G60" s="101" t="s">
        <v>226</v>
      </c>
    </row>
    <row r="61" ht="15.75" customHeight="1">
      <c r="A61" s="97" t="s">
        <v>227</v>
      </c>
      <c r="B61" s="103" t="s">
        <v>54</v>
      </c>
      <c r="C61" s="103" t="s">
        <v>78</v>
      </c>
      <c r="D61" s="103" t="s">
        <v>68</v>
      </c>
      <c r="E61" s="103" t="s">
        <v>51</v>
      </c>
      <c r="F61" s="103" t="s">
        <v>53</v>
      </c>
      <c r="G61" s="101" t="s">
        <v>228</v>
      </c>
    </row>
    <row r="62" ht="15.75" customHeight="1">
      <c r="A62" s="102" t="s">
        <v>229</v>
      </c>
      <c r="B62" s="103" t="s">
        <v>65</v>
      </c>
      <c r="C62" s="103" t="s">
        <v>78</v>
      </c>
      <c r="D62" s="103" t="s">
        <v>68</v>
      </c>
      <c r="E62" s="103" t="s">
        <v>51</v>
      </c>
      <c r="F62" s="103" t="s">
        <v>53</v>
      </c>
      <c r="G62" s="101" t="s">
        <v>230</v>
      </c>
    </row>
    <row r="63" ht="15.75" customHeight="1">
      <c r="A63" s="102" t="s">
        <v>231</v>
      </c>
      <c r="B63" s="103" t="s">
        <v>71</v>
      </c>
      <c r="C63" s="103" t="s">
        <v>78</v>
      </c>
      <c r="D63" s="103" t="s">
        <v>68</v>
      </c>
      <c r="E63" s="103" t="s">
        <v>51</v>
      </c>
      <c r="F63" s="103" t="s">
        <v>53</v>
      </c>
      <c r="G63" s="101" t="s">
        <v>232</v>
      </c>
    </row>
    <row r="64" ht="15.75" customHeight="1">
      <c r="A64" s="97" t="s">
        <v>233</v>
      </c>
      <c r="B64" s="103" t="s">
        <v>44</v>
      </c>
      <c r="C64" s="103" t="s">
        <v>48</v>
      </c>
      <c r="D64" s="103" t="s">
        <v>74</v>
      </c>
      <c r="E64" s="103" t="s">
        <v>51</v>
      </c>
      <c r="F64" s="103" t="s">
        <v>53</v>
      </c>
      <c r="G64" s="101" t="s">
        <v>234</v>
      </c>
    </row>
    <row r="65" ht="15.75" customHeight="1">
      <c r="A65" s="102" t="s">
        <v>235</v>
      </c>
      <c r="B65" s="103" t="s">
        <v>54</v>
      </c>
      <c r="C65" s="103" t="s">
        <v>48</v>
      </c>
      <c r="D65" s="103" t="s">
        <v>74</v>
      </c>
      <c r="E65" s="103" t="s">
        <v>51</v>
      </c>
      <c r="F65" s="103" t="s">
        <v>53</v>
      </c>
      <c r="G65" s="101" t="s">
        <v>236</v>
      </c>
    </row>
    <row r="66" ht="15.75" customHeight="1">
      <c r="A66" s="102" t="s">
        <v>237</v>
      </c>
      <c r="B66" s="103" t="s">
        <v>65</v>
      </c>
      <c r="C66" s="103" t="s">
        <v>48</v>
      </c>
      <c r="D66" s="103" t="s">
        <v>74</v>
      </c>
      <c r="E66" s="103" t="s">
        <v>51</v>
      </c>
      <c r="F66" s="103" t="s">
        <v>53</v>
      </c>
      <c r="G66" s="101" t="s">
        <v>238</v>
      </c>
    </row>
    <row r="67" ht="15.75" customHeight="1">
      <c r="A67" s="97" t="s">
        <v>239</v>
      </c>
      <c r="B67" s="103" t="s">
        <v>71</v>
      </c>
      <c r="C67" s="103" t="s">
        <v>48</v>
      </c>
      <c r="D67" s="103" t="s">
        <v>74</v>
      </c>
      <c r="E67" s="103" t="s">
        <v>51</v>
      </c>
      <c r="F67" s="103" t="s">
        <v>53</v>
      </c>
      <c r="G67" s="101" t="s">
        <v>240</v>
      </c>
    </row>
    <row r="68" ht="15.75" customHeight="1">
      <c r="A68" s="102" t="s">
        <v>241</v>
      </c>
      <c r="B68" s="103" t="s">
        <v>44</v>
      </c>
      <c r="C68" s="103" t="s">
        <v>58</v>
      </c>
      <c r="D68" s="103" t="s">
        <v>74</v>
      </c>
      <c r="E68" s="103" t="s">
        <v>51</v>
      </c>
      <c r="F68" s="103" t="s">
        <v>53</v>
      </c>
      <c r="G68" s="101" t="s">
        <v>242</v>
      </c>
    </row>
    <row r="69" ht="15.75" customHeight="1">
      <c r="A69" s="102" t="s">
        <v>243</v>
      </c>
      <c r="B69" s="103" t="s">
        <v>54</v>
      </c>
      <c r="C69" s="103" t="s">
        <v>58</v>
      </c>
      <c r="D69" s="103" t="s">
        <v>74</v>
      </c>
      <c r="E69" s="103" t="s">
        <v>51</v>
      </c>
      <c r="F69" s="103" t="s">
        <v>53</v>
      </c>
      <c r="G69" s="101" t="s">
        <v>244</v>
      </c>
    </row>
    <row r="70" ht="15.75" customHeight="1">
      <c r="A70" s="97" t="s">
        <v>245</v>
      </c>
      <c r="B70" s="103" t="s">
        <v>65</v>
      </c>
      <c r="C70" s="103" t="s">
        <v>58</v>
      </c>
      <c r="D70" s="103" t="s">
        <v>74</v>
      </c>
      <c r="E70" s="103" t="s">
        <v>51</v>
      </c>
      <c r="F70" s="103" t="s">
        <v>53</v>
      </c>
      <c r="G70" s="101" t="s">
        <v>246</v>
      </c>
    </row>
    <row r="71" ht="15.75" customHeight="1">
      <c r="A71" s="102" t="s">
        <v>247</v>
      </c>
      <c r="B71" s="103" t="s">
        <v>71</v>
      </c>
      <c r="C71" s="103" t="s">
        <v>58</v>
      </c>
      <c r="D71" s="103" t="s">
        <v>74</v>
      </c>
      <c r="E71" s="103" t="s">
        <v>51</v>
      </c>
      <c r="F71" s="103" t="s">
        <v>53</v>
      </c>
      <c r="G71" s="101" t="s">
        <v>248</v>
      </c>
    </row>
    <row r="72" ht="15.75" customHeight="1">
      <c r="A72" s="102" t="s">
        <v>249</v>
      </c>
      <c r="B72" s="103" t="s">
        <v>44</v>
      </c>
      <c r="C72" s="103" t="s">
        <v>66</v>
      </c>
      <c r="D72" s="103" t="s">
        <v>74</v>
      </c>
      <c r="E72" s="103" t="s">
        <v>51</v>
      </c>
      <c r="F72" s="103" t="s">
        <v>53</v>
      </c>
      <c r="G72" s="101" t="s">
        <v>250</v>
      </c>
    </row>
    <row r="73" ht="15.75" customHeight="1">
      <c r="A73" s="97" t="s">
        <v>251</v>
      </c>
      <c r="B73" s="103" t="s">
        <v>54</v>
      </c>
      <c r="C73" s="103" t="s">
        <v>66</v>
      </c>
      <c r="D73" s="103" t="s">
        <v>74</v>
      </c>
      <c r="E73" s="103" t="s">
        <v>51</v>
      </c>
      <c r="F73" s="103" t="s">
        <v>53</v>
      </c>
      <c r="G73" s="101" t="s">
        <v>252</v>
      </c>
    </row>
    <row r="74" ht="15.75" customHeight="1">
      <c r="A74" s="102" t="s">
        <v>253</v>
      </c>
      <c r="B74" s="103" t="s">
        <v>65</v>
      </c>
      <c r="C74" s="103" t="s">
        <v>66</v>
      </c>
      <c r="D74" s="103" t="s">
        <v>74</v>
      </c>
      <c r="E74" s="103" t="s">
        <v>51</v>
      </c>
      <c r="F74" s="103" t="s">
        <v>53</v>
      </c>
      <c r="G74" s="101" t="s">
        <v>254</v>
      </c>
    </row>
    <row r="75" ht="15.75" customHeight="1">
      <c r="A75" s="102" t="s">
        <v>255</v>
      </c>
      <c r="B75" s="103" t="s">
        <v>71</v>
      </c>
      <c r="C75" s="103" t="s">
        <v>66</v>
      </c>
      <c r="D75" s="103" t="s">
        <v>74</v>
      </c>
      <c r="E75" s="103" t="s">
        <v>51</v>
      </c>
      <c r="F75" s="103" t="s">
        <v>53</v>
      </c>
      <c r="G75" s="101" t="s">
        <v>256</v>
      </c>
    </row>
    <row r="76" ht="15.75" customHeight="1">
      <c r="A76" s="97" t="s">
        <v>257</v>
      </c>
      <c r="B76" s="103" t="s">
        <v>44</v>
      </c>
      <c r="C76" s="103" t="s">
        <v>72</v>
      </c>
      <c r="D76" s="103" t="s">
        <v>74</v>
      </c>
      <c r="E76" s="103" t="s">
        <v>51</v>
      </c>
      <c r="F76" s="103" t="s">
        <v>53</v>
      </c>
      <c r="G76" s="101" t="s">
        <v>258</v>
      </c>
    </row>
    <row r="77" ht="15.75" customHeight="1">
      <c r="A77" s="102" t="s">
        <v>259</v>
      </c>
      <c r="B77" s="103" t="s">
        <v>54</v>
      </c>
      <c r="C77" s="103" t="s">
        <v>72</v>
      </c>
      <c r="D77" s="103" t="s">
        <v>74</v>
      </c>
      <c r="E77" s="103" t="s">
        <v>51</v>
      </c>
      <c r="F77" s="103" t="s">
        <v>53</v>
      </c>
      <c r="G77" s="101" t="s">
        <v>260</v>
      </c>
    </row>
    <row r="78" ht="15.75" customHeight="1">
      <c r="A78" s="102" t="s">
        <v>261</v>
      </c>
      <c r="B78" s="103" t="s">
        <v>65</v>
      </c>
      <c r="C78" s="103" t="s">
        <v>72</v>
      </c>
      <c r="D78" s="103" t="s">
        <v>74</v>
      </c>
      <c r="E78" s="103" t="s">
        <v>51</v>
      </c>
      <c r="F78" s="103" t="s">
        <v>53</v>
      </c>
      <c r="G78" s="101" t="s">
        <v>262</v>
      </c>
    </row>
    <row r="79" ht="15.75" customHeight="1">
      <c r="A79" s="97" t="s">
        <v>263</v>
      </c>
      <c r="B79" s="103" t="s">
        <v>71</v>
      </c>
      <c r="C79" s="103" t="s">
        <v>72</v>
      </c>
      <c r="D79" s="103" t="s">
        <v>74</v>
      </c>
      <c r="E79" s="103" t="s">
        <v>51</v>
      </c>
      <c r="F79" s="103" t="s">
        <v>53</v>
      </c>
      <c r="G79" s="101" t="s">
        <v>264</v>
      </c>
    </row>
    <row r="80" ht="15.75" customHeight="1">
      <c r="A80" s="102" t="s">
        <v>265</v>
      </c>
      <c r="B80" s="103" t="s">
        <v>44</v>
      </c>
      <c r="C80" s="103" t="s">
        <v>78</v>
      </c>
      <c r="D80" s="103" t="s">
        <v>74</v>
      </c>
      <c r="E80" s="103" t="s">
        <v>51</v>
      </c>
      <c r="F80" s="103" t="s">
        <v>53</v>
      </c>
      <c r="G80" s="101" t="s">
        <v>266</v>
      </c>
    </row>
    <row r="81" ht="15.75" customHeight="1">
      <c r="A81" s="102" t="s">
        <v>267</v>
      </c>
      <c r="B81" s="103" t="s">
        <v>54</v>
      </c>
      <c r="C81" s="103" t="s">
        <v>78</v>
      </c>
      <c r="D81" s="103" t="s">
        <v>74</v>
      </c>
      <c r="E81" s="103" t="s">
        <v>51</v>
      </c>
      <c r="F81" s="103" t="s">
        <v>53</v>
      </c>
      <c r="G81" s="101" t="s">
        <v>268</v>
      </c>
    </row>
    <row r="82" ht="15.75" customHeight="1">
      <c r="A82" s="97" t="s">
        <v>269</v>
      </c>
      <c r="B82" s="103" t="s">
        <v>65</v>
      </c>
      <c r="C82" s="103" t="s">
        <v>78</v>
      </c>
      <c r="D82" s="103" t="s">
        <v>74</v>
      </c>
      <c r="E82" s="103" t="s">
        <v>51</v>
      </c>
      <c r="F82" s="103" t="s">
        <v>53</v>
      </c>
      <c r="G82" s="101" t="s">
        <v>270</v>
      </c>
    </row>
    <row r="83" ht="15.75" customHeight="1">
      <c r="A83" s="102" t="s">
        <v>271</v>
      </c>
      <c r="B83" s="103" t="s">
        <v>71</v>
      </c>
      <c r="C83" s="103" t="s">
        <v>78</v>
      </c>
      <c r="D83" s="103" t="s">
        <v>74</v>
      </c>
      <c r="E83" s="103" t="s">
        <v>51</v>
      </c>
      <c r="F83" s="103" t="s">
        <v>53</v>
      </c>
      <c r="G83" s="101" t="s">
        <v>272</v>
      </c>
    </row>
    <row r="84" ht="15.75" customHeight="1">
      <c r="A84" s="102" t="s">
        <v>273</v>
      </c>
      <c r="B84" s="103" t="s">
        <v>44</v>
      </c>
      <c r="C84" s="103" t="s">
        <v>48</v>
      </c>
      <c r="D84" s="103" t="s">
        <v>80</v>
      </c>
      <c r="E84" s="103" t="s">
        <v>51</v>
      </c>
      <c r="F84" s="103" t="s">
        <v>53</v>
      </c>
      <c r="G84" s="101" t="s">
        <v>274</v>
      </c>
    </row>
    <row r="85" ht="15.75" customHeight="1">
      <c r="A85" s="97" t="s">
        <v>275</v>
      </c>
      <c r="B85" s="103" t="s">
        <v>54</v>
      </c>
      <c r="C85" s="103" t="s">
        <v>48</v>
      </c>
      <c r="D85" s="103" t="s">
        <v>80</v>
      </c>
      <c r="E85" s="103" t="s">
        <v>51</v>
      </c>
      <c r="F85" s="103" t="s">
        <v>53</v>
      </c>
      <c r="G85" s="101" t="s">
        <v>276</v>
      </c>
    </row>
    <row r="86" ht="15.75" customHeight="1">
      <c r="A86" s="102" t="s">
        <v>277</v>
      </c>
      <c r="B86" s="103" t="s">
        <v>65</v>
      </c>
      <c r="C86" s="103" t="s">
        <v>48</v>
      </c>
      <c r="D86" s="103" t="s">
        <v>80</v>
      </c>
      <c r="E86" s="103" t="s">
        <v>51</v>
      </c>
      <c r="F86" s="103" t="s">
        <v>53</v>
      </c>
      <c r="G86" s="101" t="s">
        <v>278</v>
      </c>
    </row>
    <row r="87" ht="15.75" customHeight="1">
      <c r="A87" s="102" t="s">
        <v>279</v>
      </c>
      <c r="B87" s="103" t="s">
        <v>71</v>
      </c>
      <c r="C87" s="103" t="s">
        <v>48</v>
      </c>
      <c r="D87" s="103" t="s">
        <v>80</v>
      </c>
      <c r="E87" s="103" t="s">
        <v>51</v>
      </c>
      <c r="F87" s="103" t="s">
        <v>53</v>
      </c>
      <c r="G87" s="101" t="s">
        <v>280</v>
      </c>
    </row>
    <row r="88" ht="15.75" customHeight="1">
      <c r="A88" s="97" t="s">
        <v>281</v>
      </c>
      <c r="B88" s="103" t="s">
        <v>44</v>
      </c>
      <c r="C88" s="103" t="s">
        <v>58</v>
      </c>
      <c r="D88" s="103" t="s">
        <v>80</v>
      </c>
      <c r="E88" s="103" t="s">
        <v>51</v>
      </c>
      <c r="F88" s="103" t="s">
        <v>53</v>
      </c>
      <c r="G88" s="101" t="s">
        <v>282</v>
      </c>
    </row>
    <row r="89" ht="15.75" customHeight="1">
      <c r="A89" s="102" t="s">
        <v>283</v>
      </c>
      <c r="B89" s="103" t="s">
        <v>54</v>
      </c>
      <c r="C89" s="103" t="s">
        <v>58</v>
      </c>
      <c r="D89" s="103" t="s">
        <v>80</v>
      </c>
      <c r="E89" s="103" t="s">
        <v>51</v>
      </c>
      <c r="F89" s="103" t="s">
        <v>53</v>
      </c>
      <c r="G89" s="101" t="s">
        <v>284</v>
      </c>
    </row>
    <row r="90" ht="15.75" customHeight="1">
      <c r="A90" s="102" t="s">
        <v>285</v>
      </c>
      <c r="B90" s="103" t="s">
        <v>65</v>
      </c>
      <c r="C90" s="103" t="s">
        <v>58</v>
      </c>
      <c r="D90" s="103" t="s">
        <v>80</v>
      </c>
      <c r="E90" s="103" t="s">
        <v>51</v>
      </c>
      <c r="F90" s="103" t="s">
        <v>53</v>
      </c>
      <c r="G90" s="101" t="s">
        <v>286</v>
      </c>
    </row>
    <row r="91" ht="15.75" customHeight="1">
      <c r="A91" s="97" t="s">
        <v>287</v>
      </c>
      <c r="B91" s="103" t="s">
        <v>71</v>
      </c>
      <c r="C91" s="103" t="s">
        <v>58</v>
      </c>
      <c r="D91" s="103" t="s">
        <v>80</v>
      </c>
      <c r="E91" s="103" t="s">
        <v>51</v>
      </c>
      <c r="F91" s="103" t="s">
        <v>53</v>
      </c>
      <c r="G91" s="101" t="s">
        <v>288</v>
      </c>
    </row>
    <row r="92" ht="15.75" customHeight="1">
      <c r="A92" s="102" t="s">
        <v>289</v>
      </c>
      <c r="B92" s="103" t="s">
        <v>44</v>
      </c>
      <c r="C92" s="103" t="s">
        <v>66</v>
      </c>
      <c r="D92" s="103" t="s">
        <v>80</v>
      </c>
      <c r="E92" s="103" t="s">
        <v>51</v>
      </c>
      <c r="F92" s="103" t="s">
        <v>53</v>
      </c>
      <c r="G92" s="101" t="s">
        <v>290</v>
      </c>
    </row>
    <row r="93" ht="15.75" customHeight="1">
      <c r="A93" s="102" t="s">
        <v>291</v>
      </c>
      <c r="B93" s="103" t="s">
        <v>54</v>
      </c>
      <c r="C93" s="103" t="s">
        <v>66</v>
      </c>
      <c r="D93" s="103" t="s">
        <v>80</v>
      </c>
      <c r="E93" s="103" t="s">
        <v>51</v>
      </c>
      <c r="F93" s="103" t="s">
        <v>53</v>
      </c>
      <c r="G93" s="101" t="s">
        <v>292</v>
      </c>
    </row>
    <row r="94" ht="15.75" customHeight="1">
      <c r="A94" s="97" t="s">
        <v>293</v>
      </c>
      <c r="B94" s="103" t="s">
        <v>65</v>
      </c>
      <c r="C94" s="103" t="s">
        <v>66</v>
      </c>
      <c r="D94" s="103" t="s">
        <v>80</v>
      </c>
      <c r="E94" s="103" t="s">
        <v>51</v>
      </c>
      <c r="F94" s="103" t="s">
        <v>53</v>
      </c>
      <c r="G94" s="101" t="s">
        <v>294</v>
      </c>
    </row>
    <row r="95" ht="15.75" customHeight="1">
      <c r="A95" s="102" t="s">
        <v>295</v>
      </c>
      <c r="B95" s="103" t="s">
        <v>71</v>
      </c>
      <c r="C95" s="103" t="s">
        <v>66</v>
      </c>
      <c r="D95" s="103" t="s">
        <v>80</v>
      </c>
      <c r="E95" s="103" t="s">
        <v>51</v>
      </c>
      <c r="F95" s="103" t="s">
        <v>53</v>
      </c>
      <c r="G95" s="101" t="s">
        <v>296</v>
      </c>
    </row>
    <row r="96" ht="15.75" customHeight="1">
      <c r="A96" s="102" t="s">
        <v>297</v>
      </c>
      <c r="B96" s="103" t="s">
        <v>44</v>
      </c>
      <c r="C96" s="103" t="s">
        <v>72</v>
      </c>
      <c r="D96" s="103" t="s">
        <v>80</v>
      </c>
      <c r="E96" s="103" t="s">
        <v>51</v>
      </c>
      <c r="F96" s="103" t="s">
        <v>53</v>
      </c>
      <c r="G96" s="101" t="s">
        <v>298</v>
      </c>
    </row>
    <row r="97" ht="15.75" customHeight="1">
      <c r="A97" s="97" t="s">
        <v>299</v>
      </c>
      <c r="B97" s="103" t="s">
        <v>54</v>
      </c>
      <c r="C97" s="103" t="s">
        <v>72</v>
      </c>
      <c r="D97" s="103" t="s">
        <v>80</v>
      </c>
      <c r="E97" s="103" t="s">
        <v>51</v>
      </c>
      <c r="F97" s="103" t="s">
        <v>53</v>
      </c>
      <c r="G97" s="101" t="s">
        <v>300</v>
      </c>
    </row>
    <row r="98" ht="15.75" customHeight="1">
      <c r="A98" s="102" t="s">
        <v>301</v>
      </c>
      <c r="B98" s="103" t="s">
        <v>65</v>
      </c>
      <c r="C98" s="103" t="s">
        <v>72</v>
      </c>
      <c r="D98" s="103" t="s">
        <v>80</v>
      </c>
      <c r="E98" s="103" t="s">
        <v>51</v>
      </c>
      <c r="F98" s="103" t="s">
        <v>53</v>
      </c>
      <c r="G98" s="101" t="s">
        <v>302</v>
      </c>
    </row>
    <row r="99" ht="15.75" customHeight="1">
      <c r="A99" s="102" t="s">
        <v>303</v>
      </c>
      <c r="B99" s="103" t="s">
        <v>71</v>
      </c>
      <c r="C99" s="103" t="s">
        <v>72</v>
      </c>
      <c r="D99" s="103" t="s">
        <v>80</v>
      </c>
      <c r="E99" s="103" t="s">
        <v>51</v>
      </c>
      <c r="F99" s="103" t="s">
        <v>53</v>
      </c>
      <c r="G99" s="101" t="s">
        <v>304</v>
      </c>
    </row>
    <row r="100" ht="15.75" customHeight="1">
      <c r="A100" s="97" t="s">
        <v>305</v>
      </c>
      <c r="B100" s="103" t="s">
        <v>44</v>
      </c>
      <c r="C100" s="103" t="s">
        <v>78</v>
      </c>
      <c r="D100" s="103" t="s">
        <v>80</v>
      </c>
      <c r="E100" s="103" t="s">
        <v>51</v>
      </c>
      <c r="F100" s="103" t="s">
        <v>53</v>
      </c>
      <c r="G100" s="101" t="s">
        <v>306</v>
      </c>
    </row>
    <row r="101" ht="15.75" customHeight="1">
      <c r="A101" s="102" t="s">
        <v>307</v>
      </c>
      <c r="B101" s="103" t="s">
        <v>54</v>
      </c>
      <c r="C101" s="103" t="s">
        <v>78</v>
      </c>
      <c r="D101" s="103" t="s">
        <v>80</v>
      </c>
      <c r="E101" s="103" t="s">
        <v>51</v>
      </c>
      <c r="F101" s="103" t="s">
        <v>53</v>
      </c>
      <c r="G101" s="101" t="s">
        <v>308</v>
      </c>
    </row>
    <row r="102" ht="15.75" customHeight="1">
      <c r="A102" s="102" t="s">
        <v>309</v>
      </c>
      <c r="B102" s="103" t="s">
        <v>65</v>
      </c>
      <c r="C102" s="103" t="s">
        <v>78</v>
      </c>
      <c r="D102" s="103" t="s">
        <v>80</v>
      </c>
      <c r="E102" s="103" t="s">
        <v>51</v>
      </c>
      <c r="F102" s="103" t="s">
        <v>53</v>
      </c>
      <c r="G102" s="101" t="s">
        <v>310</v>
      </c>
    </row>
    <row r="103" ht="15.75" customHeight="1">
      <c r="A103" s="97" t="s">
        <v>311</v>
      </c>
      <c r="B103" s="103" t="s">
        <v>71</v>
      </c>
      <c r="C103" s="103" t="s">
        <v>78</v>
      </c>
      <c r="D103" s="103" t="s">
        <v>80</v>
      </c>
      <c r="E103" s="103" t="s">
        <v>51</v>
      </c>
      <c r="F103" s="103" t="s">
        <v>53</v>
      </c>
      <c r="G103" s="101" t="s">
        <v>312</v>
      </c>
    </row>
    <row r="104" ht="15.75" customHeight="1">
      <c r="A104" s="102" t="s">
        <v>313</v>
      </c>
      <c r="B104" s="103" t="s">
        <v>44</v>
      </c>
      <c r="C104" s="103" t="s">
        <v>48</v>
      </c>
      <c r="D104" s="103" t="s">
        <v>82</v>
      </c>
      <c r="E104" s="103" t="s">
        <v>51</v>
      </c>
      <c r="F104" s="103" t="s">
        <v>53</v>
      </c>
      <c r="G104" s="101" t="s">
        <v>314</v>
      </c>
    </row>
    <row r="105" ht="15.75" customHeight="1">
      <c r="A105" s="102" t="s">
        <v>315</v>
      </c>
      <c r="B105" s="103" t="s">
        <v>54</v>
      </c>
      <c r="C105" s="103" t="s">
        <v>48</v>
      </c>
      <c r="D105" s="103" t="s">
        <v>82</v>
      </c>
      <c r="E105" s="103" t="s">
        <v>51</v>
      </c>
      <c r="F105" s="103" t="s">
        <v>53</v>
      </c>
      <c r="G105" s="101" t="s">
        <v>316</v>
      </c>
    </row>
    <row r="106" ht="15.75" customHeight="1">
      <c r="A106" s="97" t="s">
        <v>317</v>
      </c>
      <c r="B106" s="103" t="s">
        <v>65</v>
      </c>
      <c r="C106" s="103" t="s">
        <v>48</v>
      </c>
      <c r="D106" s="103" t="s">
        <v>82</v>
      </c>
      <c r="E106" s="103" t="s">
        <v>51</v>
      </c>
      <c r="F106" s="103" t="s">
        <v>53</v>
      </c>
      <c r="G106" s="101" t="s">
        <v>318</v>
      </c>
    </row>
    <row r="107" ht="15.75" customHeight="1">
      <c r="A107" s="102" t="s">
        <v>319</v>
      </c>
      <c r="B107" s="103" t="s">
        <v>71</v>
      </c>
      <c r="C107" s="103" t="s">
        <v>48</v>
      </c>
      <c r="D107" s="103" t="s">
        <v>82</v>
      </c>
      <c r="E107" s="103" t="s">
        <v>51</v>
      </c>
      <c r="F107" s="103" t="s">
        <v>53</v>
      </c>
      <c r="G107" s="101" t="s">
        <v>320</v>
      </c>
    </row>
    <row r="108" ht="15.75" customHeight="1">
      <c r="A108" s="102" t="s">
        <v>321</v>
      </c>
      <c r="B108" s="103" t="s">
        <v>44</v>
      </c>
      <c r="C108" s="103" t="s">
        <v>58</v>
      </c>
      <c r="D108" s="103" t="s">
        <v>82</v>
      </c>
      <c r="E108" s="103" t="s">
        <v>51</v>
      </c>
      <c r="F108" s="103" t="s">
        <v>53</v>
      </c>
      <c r="G108" s="101" t="s">
        <v>322</v>
      </c>
    </row>
    <row r="109" ht="15.75" customHeight="1">
      <c r="A109" s="97" t="s">
        <v>323</v>
      </c>
      <c r="B109" s="103" t="s">
        <v>54</v>
      </c>
      <c r="C109" s="103" t="s">
        <v>58</v>
      </c>
      <c r="D109" s="103" t="s">
        <v>82</v>
      </c>
      <c r="E109" s="103" t="s">
        <v>51</v>
      </c>
      <c r="F109" s="103" t="s">
        <v>53</v>
      </c>
      <c r="G109" s="101" t="s">
        <v>324</v>
      </c>
    </row>
    <row r="110" ht="15.75" customHeight="1">
      <c r="A110" s="102" t="s">
        <v>325</v>
      </c>
      <c r="B110" s="103" t="s">
        <v>65</v>
      </c>
      <c r="C110" s="103" t="s">
        <v>58</v>
      </c>
      <c r="D110" s="103" t="s">
        <v>82</v>
      </c>
      <c r="E110" s="103" t="s">
        <v>51</v>
      </c>
      <c r="F110" s="103" t="s">
        <v>53</v>
      </c>
      <c r="G110" s="101" t="s">
        <v>326</v>
      </c>
    </row>
    <row r="111" ht="15.75" customHeight="1">
      <c r="A111" s="102" t="s">
        <v>327</v>
      </c>
      <c r="B111" s="103" t="s">
        <v>71</v>
      </c>
      <c r="C111" s="103" t="s">
        <v>58</v>
      </c>
      <c r="D111" s="103" t="s">
        <v>82</v>
      </c>
      <c r="E111" s="103" t="s">
        <v>51</v>
      </c>
      <c r="F111" s="103" t="s">
        <v>53</v>
      </c>
      <c r="G111" s="101" t="s">
        <v>328</v>
      </c>
    </row>
    <row r="112" ht="15.75" customHeight="1">
      <c r="A112" s="97" t="s">
        <v>329</v>
      </c>
      <c r="B112" s="103" t="s">
        <v>44</v>
      </c>
      <c r="C112" s="103" t="s">
        <v>66</v>
      </c>
      <c r="D112" s="103" t="s">
        <v>82</v>
      </c>
      <c r="E112" s="103" t="s">
        <v>51</v>
      </c>
      <c r="F112" s="103" t="s">
        <v>53</v>
      </c>
      <c r="G112" s="101" t="s">
        <v>330</v>
      </c>
    </row>
    <row r="113" ht="15.75" customHeight="1">
      <c r="A113" s="102" t="s">
        <v>331</v>
      </c>
      <c r="B113" s="103" t="s">
        <v>54</v>
      </c>
      <c r="C113" s="103" t="s">
        <v>66</v>
      </c>
      <c r="D113" s="103" t="s">
        <v>82</v>
      </c>
      <c r="E113" s="103" t="s">
        <v>51</v>
      </c>
      <c r="F113" s="103" t="s">
        <v>53</v>
      </c>
      <c r="G113" s="101" t="s">
        <v>332</v>
      </c>
    </row>
    <row r="114" ht="15.75" customHeight="1">
      <c r="A114" s="102" t="s">
        <v>333</v>
      </c>
      <c r="B114" s="103" t="s">
        <v>65</v>
      </c>
      <c r="C114" s="103" t="s">
        <v>66</v>
      </c>
      <c r="D114" s="103" t="s">
        <v>82</v>
      </c>
      <c r="E114" s="103" t="s">
        <v>51</v>
      </c>
      <c r="F114" s="103" t="s">
        <v>53</v>
      </c>
      <c r="G114" s="101" t="s">
        <v>334</v>
      </c>
    </row>
    <row r="115" ht="15.75" customHeight="1">
      <c r="A115" s="97" t="s">
        <v>335</v>
      </c>
      <c r="B115" s="103" t="s">
        <v>71</v>
      </c>
      <c r="C115" s="103" t="s">
        <v>66</v>
      </c>
      <c r="D115" s="103" t="s">
        <v>82</v>
      </c>
      <c r="E115" s="103" t="s">
        <v>51</v>
      </c>
      <c r="F115" s="103" t="s">
        <v>53</v>
      </c>
      <c r="G115" s="101" t="s">
        <v>336</v>
      </c>
    </row>
    <row r="116" ht="15.75" customHeight="1">
      <c r="A116" s="102" t="s">
        <v>337</v>
      </c>
      <c r="B116" s="103" t="s">
        <v>44</v>
      </c>
      <c r="C116" s="103" t="s">
        <v>72</v>
      </c>
      <c r="D116" s="103" t="s">
        <v>82</v>
      </c>
      <c r="E116" s="103" t="s">
        <v>51</v>
      </c>
      <c r="F116" s="103" t="s">
        <v>53</v>
      </c>
      <c r="G116" s="101" t="s">
        <v>338</v>
      </c>
    </row>
    <row r="117" ht="15.75" customHeight="1">
      <c r="A117" s="102" t="s">
        <v>339</v>
      </c>
      <c r="B117" s="103" t="s">
        <v>54</v>
      </c>
      <c r="C117" s="103" t="s">
        <v>72</v>
      </c>
      <c r="D117" s="103" t="s">
        <v>82</v>
      </c>
      <c r="E117" s="103" t="s">
        <v>51</v>
      </c>
      <c r="F117" s="103" t="s">
        <v>53</v>
      </c>
      <c r="G117" s="101" t="s">
        <v>340</v>
      </c>
    </row>
    <row r="118" ht="15.75" customHeight="1">
      <c r="A118" s="97" t="s">
        <v>341</v>
      </c>
      <c r="B118" s="103" t="s">
        <v>65</v>
      </c>
      <c r="C118" s="103" t="s">
        <v>72</v>
      </c>
      <c r="D118" s="103" t="s">
        <v>82</v>
      </c>
      <c r="E118" s="103" t="s">
        <v>51</v>
      </c>
      <c r="F118" s="103" t="s">
        <v>53</v>
      </c>
      <c r="G118" s="101" t="s">
        <v>342</v>
      </c>
    </row>
    <row r="119" ht="15.75" customHeight="1">
      <c r="A119" s="102" t="s">
        <v>343</v>
      </c>
      <c r="B119" s="103" t="s">
        <v>71</v>
      </c>
      <c r="C119" s="103" t="s">
        <v>72</v>
      </c>
      <c r="D119" s="103" t="s">
        <v>82</v>
      </c>
      <c r="E119" s="103" t="s">
        <v>51</v>
      </c>
      <c r="F119" s="103" t="s">
        <v>53</v>
      </c>
      <c r="G119" s="101" t="s">
        <v>344</v>
      </c>
    </row>
    <row r="120" ht="15.75" customHeight="1">
      <c r="A120" s="102" t="s">
        <v>345</v>
      </c>
      <c r="B120" s="103" t="s">
        <v>44</v>
      </c>
      <c r="C120" s="103" t="s">
        <v>78</v>
      </c>
      <c r="D120" s="103" t="s">
        <v>82</v>
      </c>
      <c r="E120" s="103" t="s">
        <v>51</v>
      </c>
      <c r="F120" s="103" t="s">
        <v>53</v>
      </c>
      <c r="G120" s="101" t="s">
        <v>346</v>
      </c>
    </row>
    <row r="121" ht="15.75" customHeight="1">
      <c r="A121" s="97" t="s">
        <v>347</v>
      </c>
      <c r="B121" s="103" t="s">
        <v>54</v>
      </c>
      <c r="C121" s="103" t="s">
        <v>78</v>
      </c>
      <c r="D121" s="103" t="s">
        <v>82</v>
      </c>
      <c r="E121" s="103" t="s">
        <v>51</v>
      </c>
      <c r="F121" s="103" t="s">
        <v>53</v>
      </c>
      <c r="G121" s="101" t="s">
        <v>348</v>
      </c>
    </row>
    <row r="122" ht="15.75" customHeight="1">
      <c r="A122" s="102" t="s">
        <v>349</v>
      </c>
      <c r="B122" s="103" t="s">
        <v>65</v>
      </c>
      <c r="C122" s="103" t="s">
        <v>78</v>
      </c>
      <c r="D122" s="103" t="s">
        <v>82</v>
      </c>
      <c r="E122" s="103" t="s">
        <v>51</v>
      </c>
      <c r="F122" s="103" t="s">
        <v>53</v>
      </c>
      <c r="G122" s="101" t="s">
        <v>350</v>
      </c>
    </row>
    <row r="123" ht="15.75" customHeight="1">
      <c r="A123" s="102" t="s">
        <v>351</v>
      </c>
      <c r="B123" s="103" t="s">
        <v>71</v>
      </c>
      <c r="C123" s="103" t="s">
        <v>78</v>
      </c>
      <c r="D123" s="103" t="s">
        <v>82</v>
      </c>
      <c r="E123" s="103" t="s">
        <v>51</v>
      </c>
      <c r="F123" s="103" t="s">
        <v>53</v>
      </c>
      <c r="G123" s="101" t="s">
        <v>352</v>
      </c>
    </row>
    <row r="124" ht="15.75" customHeight="1">
      <c r="A124" s="97" t="s">
        <v>353</v>
      </c>
      <c r="B124" s="103" t="s">
        <v>44</v>
      </c>
      <c r="C124" s="103" t="s">
        <v>48</v>
      </c>
      <c r="D124" s="103" t="s">
        <v>84</v>
      </c>
      <c r="E124" s="103" t="s">
        <v>51</v>
      </c>
      <c r="F124" s="103" t="s">
        <v>53</v>
      </c>
      <c r="G124" s="101" t="s">
        <v>354</v>
      </c>
    </row>
    <row r="125" ht="15.75" customHeight="1">
      <c r="A125" s="102" t="s">
        <v>355</v>
      </c>
      <c r="B125" s="103" t="s">
        <v>54</v>
      </c>
      <c r="C125" s="103" t="s">
        <v>48</v>
      </c>
      <c r="D125" s="103" t="s">
        <v>84</v>
      </c>
      <c r="E125" s="103" t="s">
        <v>51</v>
      </c>
      <c r="F125" s="103" t="s">
        <v>53</v>
      </c>
      <c r="G125" s="101" t="s">
        <v>356</v>
      </c>
    </row>
    <row r="126" ht="15.75" customHeight="1">
      <c r="A126" s="102" t="s">
        <v>357</v>
      </c>
      <c r="B126" s="103" t="s">
        <v>65</v>
      </c>
      <c r="C126" s="103" t="s">
        <v>48</v>
      </c>
      <c r="D126" s="103" t="s">
        <v>84</v>
      </c>
      <c r="E126" s="103" t="s">
        <v>51</v>
      </c>
      <c r="F126" s="103" t="s">
        <v>53</v>
      </c>
      <c r="G126" s="101" t="s">
        <v>358</v>
      </c>
    </row>
    <row r="127" ht="15.75" customHeight="1">
      <c r="A127" s="97" t="s">
        <v>359</v>
      </c>
      <c r="B127" s="103" t="s">
        <v>71</v>
      </c>
      <c r="C127" s="103" t="s">
        <v>48</v>
      </c>
      <c r="D127" s="103" t="s">
        <v>84</v>
      </c>
      <c r="E127" s="103" t="s">
        <v>51</v>
      </c>
      <c r="F127" s="103" t="s">
        <v>53</v>
      </c>
      <c r="G127" s="101" t="s">
        <v>360</v>
      </c>
    </row>
    <row r="128" ht="15.75" customHeight="1">
      <c r="A128" s="102" t="s">
        <v>361</v>
      </c>
      <c r="B128" s="103" t="s">
        <v>44</v>
      </c>
      <c r="C128" s="103" t="s">
        <v>58</v>
      </c>
      <c r="D128" s="103" t="s">
        <v>84</v>
      </c>
      <c r="E128" s="103" t="s">
        <v>51</v>
      </c>
      <c r="F128" s="103" t="s">
        <v>53</v>
      </c>
      <c r="G128" s="101" t="s">
        <v>362</v>
      </c>
    </row>
    <row r="129" ht="15.75" customHeight="1">
      <c r="A129" s="102" t="s">
        <v>363</v>
      </c>
      <c r="B129" s="103" t="s">
        <v>54</v>
      </c>
      <c r="C129" s="103" t="s">
        <v>58</v>
      </c>
      <c r="D129" s="103" t="s">
        <v>84</v>
      </c>
      <c r="E129" s="103" t="s">
        <v>51</v>
      </c>
      <c r="F129" s="103" t="s">
        <v>53</v>
      </c>
      <c r="G129" s="101" t="s">
        <v>364</v>
      </c>
    </row>
    <row r="130" ht="15.75" customHeight="1">
      <c r="A130" s="97" t="s">
        <v>365</v>
      </c>
      <c r="B130" s="103" t="s">
        <v>65</v>
      </c>
      <c r="C130" s="103" t="s">
        <v>58</v>
      </c>
      <c r="D130" s="103" t="s">
        <v>84</v>
      </c>
      <c r="E130" s="103" t="s">
        <v>51</v>
      </c>
      <c r="F130" s="103" t="s">
        <v>53</v>
      </c>
      <c r="G130" s="101" t="s">
        <v>366</v>
      </c>
    </row>
    <row r="131" ht="15.75" customHeight="1">
      <c r="A131" s="102" t="s">
        <v>367</v>
      </c>
      <c r="B131" s="103" t="s">
        <v>71</v>
      </c>
      <c r="C131" s="103" t="s">
        <v>58</v>
      </c>
      <c r="D131" s="103" t="s">
        <v>84</v>
      </c>
      <c r="E131" s="103" t="s">
        <v>51</v>
      </c>
      <c r="F131" s="103" t="s">
        <v>53</v>
      </c>
      <c r="G131" s="101" t="s">
        <v>368</v>
      </c>
    </row>
    <row r="132" ht="15.75" customHeight="1">
      <c r="A132" s="102" t="s">
        <v>369</v>
      </c>
      <c r="B132" s="103" t="s">
        <v>44</v>
      </c>
      <c r="C132" s="103" t="s">
        <v>66</v>
      </c>
      <c r="D132" s="103" t="s">
        <v>84</v>
      </c>
      <c r="E132" s="103" t="s">
        <v>51</v>
      </c>
      <c r="F132" s="103" t="s">
        <v>53</v>
      </c>
      <c r="G132" s="101" t="s">
        <v>370</v>
      </c>
    </row>
    <row r="133" ht="15.75" customHeight="1">
      <c r="A133" s="97" t="s">
        <v>371</v>
      </c>
      <c r="B133" s="103" t="s">
        <v>54</v>
      </c>
      <c r="C133" s="103" t="s">
        <v>66</v>
      </c>
      <c r="D133" s="103" t="s">
        <v>84</v>
      </c>
      <c r="E133" s="103" t="s">
        <v>51</v>
      </c>
      <c r="F133" s="103" t="s">
        <v>53</v>
      </c>
      <c r="G133" s="101" t="s">
        <v>372</v>
      </c>
    </row>
    <row r="134" ht="15.75" customHeight="1">
      <c r="A134" s="102" t="s">
        <v>373</v>
      </c>
      <c r="B134" s="103" t="s">
        <v>65</v>
      </c>
      <c r="C134" s="103" t="s">
        <v>66</v>
      </c>
      <c r="D134" s="103" t="s">
        <v>84</v>
      </c>
      <c r="E134" s="103" t="s">
        <v>51</v>
      </c>
      <c r="F134" s="103" t="s">
        <v>53</v>
      </c>
      <c r="G134" s="101" t="s">
        <v>374</v>
      </c>
    </row>
    <row r="135" ht="15.75" customHeight="1">
      <c r="A135" s="102" t="s">
        <v>375</v>
      </c>
      <c r="B135" s="103" t="s">
        <v>71</v>
      </c>
      <c r="C135" s="103" t="s">
        <v>66</v>
      </c>
      <c r="D135" s="103" t="s">
        <v>84</v>
      </c>
      <c r="E135" s="103" t="s">
        <v>51</v>
      </c>
      <c r="F135" s="103" t="s">
        <v>53</v>
      </c>
      <c r="G135" s="101" t="s">
        <v>376</v>
      </c>
    </row>
    <row r="136" ht="15.75" customHeight="1">
      <c r="A136" s="97" t="s">
        <v>377</v>
      </c>
      <c r="B136" s="103" t="s">
        <v>44</v>
      </c>
      <c r="C136" s="103" t="s">
        <v>72</v>
      </c>
      <c r="D136" s="103" t="s">
        <v>84</v>
      </c>
      <c r="E136" s="103" t="s">
        <v>51</v>
      </c>
      <c r="F136" s="103" t="s">
        <v>53</v>
      </c>
      <c r="G136" s="101" t="s">
        <v>378</v>
      </c>
    </row>
    <row r="137" ht="15.75" customHeight="1">
      <c r="A137" s="102" t="s">
        <v>379</v>
      </c>
      <c r="B137" s="103" t="s">
        <v>54</v>
      </c>
      <c r="C137" s="103" t="s">
        <v>72</v>
      </c>
      <c r="D137" s="103" t="s">
        <v>84</v>
      </c>
      <c r="E137" s="103" t="s">
        <v>51</v>
      </c>
      <c r="F137" s="103" t="s">
        <v>53</v>
      </c>
      <c r="G137" s="101" t="s">
        <v>380</v>
      </c>
    </row>
    <row r="138" ht="15.75" customHeight="1">
      <c r="A138" s="102" t="s">
        <v>381</v>
      </c>
      <c r="B138" s="103" t="s">
        <v>65</v>
      </c>
      <c r="C138" s="103" t="s">
        <v>72</v>
      </c>
      <c r="D138" s="103" t="s">
        <v>84</v>
      </c>
      <c r="E138" s="103" t="s">
        <v>51</v>
      </c>
      <c r="F138" s="103" t="s">
        <v>53</v>
      </c>
      <c r="G138" s="101" t="s">
        <v>382</v>
      </c>
    </row>
    <row r="139" ht="15.75" customHeight="1">
      <c r="A139" s="97" t="s">
        <v>383</v>
      </c>
      <c r="B139" s="103" t="s">
        <v>71</v>
      </c>
      <c r="C139" s="103" t="s">
        <v>72</v>
      </c>
      <c r="D139" s="103" t="s">
        <v>84</v>
      </c>
      <c r="E139" s="103" t="s">
        <v>51</v>
      </c>
      <c r="F139" s="103" t="s">
        <v>53</v>
      </c>
      <c r="G139" s="101" t="s">
        <v>384</v>
      </c>
    </row>
    <row r="140" ht="15.75" customHeight="1">
      <c r="A140" s="102" t="s">
        <v>385</v>
      </c>
      <c r="B140" s="103" t="s">
        <v>44</v>
      </c>
      <c r="C140" s="103" t="s">
        <v>78</v>
      </c>
      <c r="D140" s="103" t="s">
        <v>84</v>
      </c>
      <c r="E140" s="103" t="s">
        <v>51</v>
      </c>
      <c r="F140" s="103" t="s">
        <v>53</v>
      </c>
      <c r="G140" s="101" t="s">
        <v>386</v>
      </c>
    </row>
    <row r="141" ht="15.75" customHeight="1">
      <c r="A141" s="102" t="s">
        <v>387</v>
      </c>
      <c r="B141" s="103" t="s">
        <v>54</v>
      </c>
      <c r="C141" s="103" t="s">
        <v>78</v>
      </c>
      <c r="D141" s="103" t="s">
        <v>84</v>
      </c>
      <c r="E141" s="103" t="s">
        <v>51</v>
      </c>
      <c r="F141" s="103" t="s">
        <v>53</v>
      </c>
      <c r="G141" s="101" t="s">
        <v>388</v>
      </c>
    </row>
    <row r="142" ht="15.75" customHeight="1">
      <c r="A142" s="97" t="s">
        <v>389</v>
      </c>
      <c r="B142" s="103" t="s">
        <v>65</v>
      </c>
      <c r="C142" s="103" t="s">
        <v>78</v>
      </c>
      <c r="D142" s="103" t="s">
        <v>84</v>
      </c>
      <c r="E142" s="103" t="s">
        <v>51</v>
      </c>
      <c r="F142" s="103" t="s">
        <v>53</v>
      </c>
      <c r="G142" s="101" t="s">
        <v>390</v>
      </c>
    </row>
    <row r="143" ht="15.75" customHeight="1">
      <c r="A143" s="102" t="s">
        <v>391</v>
      </c>
      <c r="B143" s="103" t="s">
        <v>71</v>
      </c>
      <c r="C143" s="103" t="s">
        <v>78</v>
      </c>
      <c r="D143" s="103" t="s">
        <v>84</v>
      </c>
      <c r="E143" s="103" t="s">
        <v>51</v>
      </c>
      <c r="F143" s="103" t="s">
        <v>53</v>
      </c>
      <c r="G143" s="101" t="s">
        <v>392</v>
      </c>
    </row>
    <row r="144" ht="15.75" customHeight="1">
      <c r="A144" s="102" t="s">
        <v>393</v>
      </c>
      <c r="B144" s="103" t="s">
        <v>44</v>
      </c>
      <c r="C144" s="103" t="s">
        <v>48</v>
      </c>
      <c r="D144" s="103" t="s">
        <v>50</v>
      </c>
      <c r="E144" s="103" t="s">
        <v>62</v>
      </c>
      <c r="F144" s="103" t="s">
        <v>53</v>
      </c>
      <c r="G144" s="101" t="s">
        <v>394</v>
      </c>
    </row>
    <row r="145" ht="15.75" customHeight="1">
      <c r="A145" s="97" t="s">
        <v>395</v>
      </c>
      <c r="B145" s="103" t="s">
        <v>54</v>
      </c>
      <c r="C145" s="103" t="s">
        <v>48</v>
      </c>
      <c r="D145" s="103" t="s">
        <v>50</v>
      </c>
      <c r="E145" s="103" t="s">
        <v>62</v>
      </c>
      <c r="F145" s="103" t="s">
        <v>53</v>
      </c>
      <c r="G145" s="101" t="s">
        <v>396</v>
      </c>
    </row>
    <row r="146" ht="15.75" customHeight="1">
      <c r="A146" s="102" t="s">
        <v>397</v>
      </c>
      <c r="B146" s="103" t="s">
        <v>65</v>
      </c>
      <c r="C146" s="103" t="s">
        <v>48</v>
      </c>
      <c r="D146" s="103" t="s">
        <v>50</v>
      </c>
      <c r="E146" s="103" t="s">
        <v>62</v>
      </c>
      <c r="F146" s="103" t="s">
        <v>53</v>
      </c>
      <c r="G146" s="101" t="s">
        <v>398</v>
      </c>
    </row>
    <row r="147" ht="15.75" customHeight="1">
      <c r="A147" s="102" t="s">
        <v>399</v>
      </c>
      <c r="B147" s="103" t="s">
        <v>71</v>
      </c>
      <c r="C147" s="103" t="s">
        <v>48</v>
      </c>
      <c r="D147" s="103" t="s">
        <v>50</v>
      </c>
      <c r="E147" s="103" t="s">
        <v>62</v>
      </c>
      <c r="F147" s="103" t="s">
        <v>53</v>
      </c>
      <c r="G147" s="101" t="s">
        <v>400</v>
      </c>
    </row>
    <row r="148" ht="15.75" customHeight="1">
      <c r="A148" s="97" t="s">
        <v>401</v>
      </c>
      <c r="B148" s="103" t="s">
        <v>44</v>
      </c>
      <c r="C148" s="103" t="s">
        <v>58</v>
      </c>
      <c r="D148" s="103" t="s">
        <v>50</v>
      </c>
      <c r="E148" s="103" t="s">
        <v>62</v>
      </c>
      <c r="F148" s="103" t="s">
        <v>53</v>
      </c>
      <c r="G148" s="101" t="s">
        <v>402</v>
      </c>
    </row>
    <row r="149" ht="15.75" customHeight="1">
      <c r="A149" s="102" t="s">
        <v>403</v>
      </c>
      <c r="B149" s="103" t="s">
        <v>54</v>
      </c>
      <c r="C149" s="103" t="s">
        <v>58</v>
      </c>
      <c r="D149" s="103" t="s">
        <v>50</v>
      </c>
      <c r="E149" s="103" t="s">
        <v>62</v>
      </c>
      <c r="F149" s="103" t="s">
        <v>53</v>
      </c>
      <c r="G149" s="101" t="s">
        <v>404</v>
      </c>
    </row>
    <row r="150" ht="15.75" customHeight="1">
      <c r="A150" s="102" t="s">
        <v>405</v>
      </c>
      <c r="B150" s="103" t="s">
        <v>65</v>
      </c>
      <c r="C150" s="103" t="s">
        <v>58</v>
      </c>
      <c r="D150" s="103" t="s">
        <v>50</v>
      </c>
      <c r="E150" s="103" t="s">
        <v>62</v>
      </c>
      <c r="F150" s="103" t="s">
        <v>53</v>
      </c>
      <c r="G150" s="101" t="s">
        <v>406</v>
      </c>
    </row>
    <row r="151" ht="15.75" customHeight="1">
      <c r="A151" s="97" t="s">
        <v>407</v>
      </c>
      <c r="B151" s="103" t="s">
        <v>71</v>
      </c>
      <c r="C151" s="103" t="s">
        <v>58</v>
      </c>
      <c r="D151" s="103" t="s">
        <v>50</v>
      </c>
      <c r="E151" s="103" t="s">
        <v>62</v>
      </c>
      <c r="F151" s="103" t="s">
        <v>53</v>
      </c>
      <c r="G151" s="101" t="s">
        <v>408</v>
      </c>
    </row>
    <row r="152" ht="15.75" customHeight="1">
      <c r="A152" s="102" t="s">
        <v>409</v>
      </c>
      <c r="B152" s="103" t="s">
        <v>44</v>
      </c>
      <c r="C152" s="103" t="s">
        <v>66</v>
      </c>
      <c r="D152" s="103" t="s">
        <v>50</v>
      </c>
      <c r="E152" s="103" t="s">
        <v>62</v>
      </c>
      <c r="F152" s="103" t="s">
        <v>53</v>
      </c>
      <c r="G152" s="101" t="s">
        <v>410</v>
      </c>
    </row>
    <row r="153" ht="15.75" customHeight="1">
      <c r="A153" s="102" t="s">
        <v>411</v>
      </c>
      <c r="B153" s="103" t="s">
        <v>54</v>
      </c>
      <c r="C153" s="103" t="s">
        <v>66</v>
      </c>
      <c r="D153" s="103" t="s">
        <v>50</v>
      </c>
      <c r="E153" s="103" t="s">
        <v>62</v>
      </c>
      <c r="F153" s="103" t="s">
        <v>53</v>
      </c>
      <c r="G153" s="101" t="s">
        <v>412</v>
      </c>
    </row>
    <row r="154" ht="15.75" customHeight="1">
      <c r="A154" s="97" t="s">
        <v>413</v>
      </c>
      <c r="B154" s="103" t="s">
        <v>65</v>
      </c>
      <c r="C154" s="103" t="s">
        <v>66</v>
      </c>
      <c r="D154" s="103" t="s">
        <v>50</v>
      </c>
      <c r="E154" s="103" t="s">
        <v>62</v>
      </c>
      <c r="F154" s="103" t="s">
        <v>53</v>
      </c>
      <c r="G154" s="101" t="s">
        <v>414</v>
      </c>
    </row>
    <row r="155" ht="15.75" customHeight="1">
      <c r="A155" s="102" t="s">
        <v>415</v>
      </c>
      <c r="B155" s="103" t="s">
        <v>71</v>
      </c>
      <c r="C155" s="103" t="s">
        <v>66</v>
      </c>
      <c r="D155" s="103" t="s">
        <v>50</v>
      </c>
      <c r="E155" s="103" t="s">
        <v>62</v>
      </c>
      <c r="F155" s="103" t="s">
        <v>53</v>
      </c>
      <c r="G155" s="101" t="s">
        <v>416</v>
      </c>
    </row>
    <row r="156" ht="15.75" customHeight="1">
      <c r="A156" s="102" t="s">
        <v>417</v>
      </c>
      <c r="B156" s="103" t="s">
        <v>44</v>
      </c>
      <c r="C156" s="103" t="s">
        <v>72</v>
      </c>
      <c r="D156" s="103" t="s">
        <v>50</v>
      </c>
      <c r="E156" s="103" t="s">
        <v>62</v>
      </c>
      <c r="F156" s="103" t="s">
        <v>53</v>
      </c>
      <c r="G156" s="101" t="s">
        <v>418</v>
      </c>
    </row>
    <row r="157" ht="15.75" customHeight="1">
      <c r="A157" s="97" t="s">
        <v>419</v>
      </c>
      <c r="B157" s="103" t="s">
        <v>54</v>
      </c>
      <c r="C157" s="103" t="s">
        <v>72</v>
      </c>
      <c r="D157" s="103" t="s">
        <v>50</v>
      </c>
      <c r="E157" s="103" t="s">
        <v>62</v>
      </c>
      <c r="F157" s="103" t="s">
        <v>53</v>
      </c>
      <c r="G157" s="101" t="s">
        <v>420</v>
      </c>
    </row>
    <row r="158" ht="15.75" customHeight="1">
      <c r="A158" s="102" t="s">
        <v>421</v>
      </c>
      <c r="B158" s="103" t="s">
        <v>65</v>
      </c>
      <c r="C158" s="103" t="s">
        <v>72</v>
      </c>
      <c r="D158" s="103" t="s">
        <v>50</v>
      </c>
      <c r="E158" s="103" t="s">
        <v>62</v>
      </c>
      <c r="F158" s="103" t="s">
        <v>53</v>
      </c>
      <c r="G158" s="101" t="s">
        <v>422</v>
      </c>
    </row>
    <row r="159" ht="15.75" customHeight="1">
      <c r="A159" s="102" t="s">
        <v>423</v>
      </c>
      <c r="B159" s="103" t="s">
        <v>71</v>
      </c>
      <c r="C159" s="103" t="s">
        <v>72</v>
      </c>
      <c r="D159" s="103" t="s">
        <v>50</v>
      </c>
      <c r="E159" s="103" t="s">
        <v>62</v>
      </c>
      <c r="F159" s="103" t="s">
        <v>53</v>
      </c>
      <c r="G159" s="101" t="s">
        <v>424</v>
      </c>
    </row>
    <row r="160" ht="15.75" customHeight="1">
      <c r="A160" s="97" t="s">
        <v>425</v>
      </c>
      <c r="B160" s="103" t="s">
        <v>44</v>
      </c>
      <c r="C160" s="103" t="s">
        <v>78</v>
      </c>
      <c r="D160" s="103" t="s">
        <v>50</v>
      </c>
      <c r="E160" s="103" t="s">
        <v>62</v>
      </c>
      <c r="F160" s="103" t="s">
        <v>53</v>
      </c>
      <c r="G160" s="101" t="s">
        <v>426</v>
      </c>
    </row>
    <row r="161" ht="15.75" customHeight="1">
      <c r="A161" s="102" t="s">
        <v>427</v>
      </c>
      <c r="B161" s="103" t="s">
        <v>54</v>
      </c>
      <c r="C161" s="103" t="s">
        <v>78</v>
      </c>
      <c r="D161" s="103" t="s">
        <v>50</v>
      </c>
      <c r="E161" s="103" t="s">
        <v>62</v>
      </c>
      <c r="F161" s="103" t="s">
        <v>53</v>
      </c>
      <c r="G161" s="101" t="s">
        <v>428</v>
      </c>
    </row>
    <row r="162" ht="15.75" customHeight="1">
      <c r="A162" s="102" t="s">
        <v>429</v>
      </c>
      <c r="B162" s="103" t="s">
        <v>65</v>
      </c>
      <c r="C162" s="103" t="s">
        <v>78</v>
      </c>
      <c r="D162" s="103" t="s">
        <v>50</v>
      </c>
      <c r="E162" s="103" t="s">
        <v>62</v>
      </c>
      <c r="F162" s="103" t="s">
        <v>53</v>
      </c>
      <c r="G162" s="101" t="s">
        <v>430</v>
      </c>
    </row>
    <row r="163" ht="15.75" customHeight="1">
      <c r="A163" s="97" t="s">
        <v>431</v>
      </c>
      <c r="B163" s="103" t="s">
        <v>71</v>
      </c>
      <c r="C163" s="103" t="s">
        <v>78</v>
      </c>
      <c r="D163" s="103" t="s">
        <v>50</v>
      </c>
      <c r="E163" s="103" t="s">
        <v>62</v>
      </c>
      <c r="F163" s="103" t="s">
        <v>53</v>
      </c>
      <c r="G163" s="101" t="s">
        <v>432</v>
      </c>
    </row>
    <row r="164" ht="15.75" customHeight="1">
      <c r="A164" s="102" t="s">
        <v>433</v>
      </c>
      <c r="B164" s="103" t="s">
        <v>44</v>
      </c>
      <c r="C164" s="103" t="s">
        <v>48</v>
      </c>
      <c r="D164" s="103" t="s">
        <v>61</v>
      </c>
      <c r="E164" s="103" t="s">
        <v>62</v>
      </c>
      <c r="F164" s="103" t="s">
        <v>53</v>
      </c>
      <c r="G164" s="101" t="s">
        <v>434</v>
      </c>
    </row>
    <row r="165" ht="15.75" customHeight="1">
      <c r="A165" s="102" t="s">
        <v>435</v>
      </c>
      <c r="B165" s="103" t="s">
        <v>54</v>
      </c>
      <c r="C165" s="103" t="s">
        <v>48</v>
      </c>
      <c r="D165" s="103" t="s">
        <v>61</v>
      </c>
      <c r="E165" s="103" t="s">
        <v>62</v>
      </c>
      <c r="F165" s="103" t="s">
        <v>53</v>
      </c>
      <c r="G165" s="101" t="s">
        <v>436</v>
      </c>
    </row>
    <row r="166" ht="15.75" customHeight="1">
      <c r="A166" s="97" t="s">
        <v>437</v>
      </c>
      <c r="B166" s="103" t="s">
        <v>65</v>
      </c>
      <c r="C166" s="103" t="s">
        <v>48</v>
      </c>
      <c r="D166" s="103" t="s">
        <v>61</v>
      </c>
      <c r="E166" s="103" t="s">
        <v>62</v>
      </c>
      <c r="F166" s="103" t="s">
        <v>53</v>
      </c>
      <c r="G166" s="101" t="s">
        <v>438</v>
      </c>
    </row>
    <row r="167" ht="15.75" customHeight="1">
      <c r="A167" s="102" t="s">
        <v>439</v>
      </c>
      <c r="B167" s="103" t="s">
        <v>71</v>
      </c>
      <c r="C167" s="103" t="s">
        <v>48</v>
      </c>
      <c r="D167" s="103" t="s">
        <v>61</v>
      </c>
      <c r="E167" s="103" t="s">
        <v>62</v>
      </c>
      <c r="F167" s="103" t="s">
        <v>53</v>
      </c>
      <c r="G167" s="101" t="s">
        <v>440</v>
      </c>
    </row>
    <row r="168" ht="15.75" customHeight="1">
      <c r="A168" s="102" t="s">
        <v>441</v>
      </c>
      <c r="B168" s="103" t="s">
        <v>44</v>
      </c>
      <c r="C168" s="103" t="s">
        <v>58</v>
      </c>
      <c r="D168" s="103" t="s">
        <v>61</v>
      </c>
      <c r="E168" s="103" t="s">
        <v>62</v>
      </c>
      <c r="F168" s="103" t="s">
        <v>53</v>
      </c>
      <c r="G168" s="101" t="s">
        <v>442</v>
      </c>
    </row>
    <row r="169" ht="15.75" customHeight="1">
      <c r="A169" s="97" t="s">
        <v>443</v>
      </c>
      <c r="B169" s="103" t="s">
        <v>54</v>
      </c>
      <c r="C169" s="103" t="s">
        <v>58</v>
      </c>
      <c r="D169" s="103" t="s">
        <v>61</v>
      </c>
      <c r="E169" s="103" t="s">
        <v>62</v>
      </c>
      <c r="F169" s="103" t="s">
        <v>53</v>
      </c>
      <c r="G169" s="101" t="s">
        <v>444</v>
      </c>
    </row>
    <row r="170" ht="15.75" customHeight="1">
      <c r="A170" s="102" t="s">
        <v>445</v>
      </c>
      <c r="B170" s="103" t="s">
        <v>65</v>
      </c>
      <c r="C170" s="103" t="s">
        <v>58</v>
      </c>
      <c r="D170" s="103" t="s">
        <v>61</v>
      </c>
      <c r="E170" s="103" t="s">
        <v>62</v>
      </c>
      <c r="F170" s="103" t="s">
        <v>53</v>
      </c>
      <c r="G170" s="101" t="s">
        <v>446</v>
      </c>
    </row>
    <row r="171" ht="15.75" customHeight="1">
      <c r="A171" s="102" t="s">
        <v>447</v>
      </c>
      <c r="B171" s="103" t="s">
        <v>71</v>
      </c>
      <c r="C171" s="103" t="s">
        <v>58</v>
      </c>
      <c r="D171" s="103" t="s">
        <v>61</v>
      </c>
      <c r="E171" s="103" t="s">
        <v>62</v>
      </c>
      <c r="F171" s="103" t="s">
        <v>53</v>
      </c>
      <c r="G171" s="101" t="s">
        <v>448</v>
      </c>
    </row>
    <row r="172" ht="15.75" customHeight="1">
      <c r="A172" s="97" t="s">
        <v>449</v>
      </c>
      <c r="B172" s="103" t="s">
        <v>44</v>
      </c>
      <c r="C172" s="103" t="s">
        <v>66</v>
      </c>
      <c r="D172" s="103" t="s">
        <v>61</v>
      </c>
      <c r="E172" s="103" t="s">
        <v>62</v>
      </c>
      <c r="F172" s="103" t="s">
        <v>53</v>
      </c>
      <c r="G172" s="101" t="s">
        <v>450</v>
      </c>
    </row>
    <row r="173" ht="15.75" customHeight="1">
      <c r="A173" s="102" t="s">
        <v>451</v>
      </c>
      <c r="B173" s="103" t="s">
        <v>54</v>
      </c>
      <c r="C173" s="103" t="s">
        <v>66</v>
      </c>
      <c r="D173" s="103" t="s">
        <v>61</v>
      </c>
      <c r="E173" s="103" t="s">
        <v>62</v>
      </c>
      <c r="F173" s="103" t="s">
        <v>53</v>
      </c>
      <c r="G173" s="101" t="s">
        <v>452</v>
      </c>
    </row>
    <row r="174" ht="15.75" customHeight="1">
      <c r="A174" s="102" t="s">
        <v>453</v>
      </c>
      <c r="B174" s="103" t="s">
        <v>65</v>
      </c>
      <c r="C174" s="103" t="s">
        <v>66</v>
      </c>
      <c r="D174" s="103" t="s">
        <v>61</v>
      </c>
      <c r="E174" s="103" t="s">
        <v>62</v>
      </c>
      <c r="F174" s="103" t="s">
        <v>53</v>
      </c>
      <c r="G174" s="101" t="s">
        <v>454</v>
      </c>
    </row>
    <row r="175" ht="15.75" customHeight="1">
      <c r="A175" s="97" t="s">
        <v>455</v>
      </c>
      <c r="B175" s="103" t="s">
        <v>71</v>
      </c>
      <c r="C175" s="103" t="s">
        <v>66</v>
      </c>
      <c r="D175" s="103" t="s">
        <v>61</v>
      </c>
      <c r="E175" s="103" t="s">
        <v>62</v>
      </c>
      <c r="F175" s="103" t="s">
        <v>53</v>
      </c>
      <c r="G175" s="101" t="s">
        <v>456</v>
      </c>
    </row>
    <row r="176" ht="15.75" customHeight="1">
      <c r="A176" s="102" t="s">
        <v>457</v>
      </c>
      <c r="B176" s="103" t="s">
        <v>44</v>
      </c>
      <c r="C176" s="103" t="s">
        <v>72</v>
      </c>
      <c r="D176" s="103" t="s">
        <v>61</v>
      </c>
      <c r="E176" s="103" t="s">
        <v>62</v>
      </c>
      <c r="F176" s="103" t="s">
        <v>53</v>
      </c>
      <c r="G176" s="101" t="s">
        <v>458</v>
      </c>
    </row>
    <row r="177" ht="15.75" customHeight="1">
      <c r="A177" s="102" t="s">
        <v>459</v>
      </c>
      <c r="B177" s="103" t="s">
        <v>54</v>
      </c>
      <c r="C177" s="103" t="s">
        <v>72</v>
      </c>
      <c r="D177" s="103" t="s">
        <v>61</v>
      </c>
      <c r="E177" s="103" t="s">
        <v>62</v>
      </c>
      <c r="F177" s="103" t="s">
        <v>53</v>
      </c>
      <c r="G177" s="101" t="s">
        <v>460</v>
      </c>
    </row>
    <row r="178" ht="15.75" customHeight="1">
      <c r="A178" s="97" t="s">
        <v>461</v>
      </c>
      <c r="B178" s="103" t="s">
        <v>65</v>
      </c>
      <c r="C178" s="103" t="s">
        <v>72</v>
      </c>
      <c r="D178" s="103" t="s">
        <v>61</v>
      </c>
      <c r="E178" s="103" t="s">
        <v>62</v>
      </c>
      <c r="F178" s="103" t="s">
        <v>53</v>
      </c>
      <c r="G178" s="101" t="s">
        <v>462</v>
      </c>
    </row>
    <row r="179" ht="15.75" customHeight="1">
      <c r="A179" s="102" t="s">
        <v>463</v>
      </c>
      <c r="B179" s="103" t="s">
        <v>71</v>
      </c>
      <c r="C179" s="103" t="s">
        <v>72</v>
      </c>
      <c r="D179" s="103" t="s">
        <v>61</v>
      </c>
      <c r="E179" s="103" t="s">
        <v>62</v>
      </c>
      <c r="F179" s="103" t="s">
        <v>53</v>
      </c>
      <c r="G179" s="101" t="s">
        <v>464</v>
      </c>
    </row>
    <row r="180" ht="15.75" customHeight="1">
      <c r="A180" s="102" t="s">
        <v>465</v>
      </c>
      <c r="B180" s="103" t="s">
        <v>44</v>
      </c>
      <c r="C180" s="103" t="s">
        <v>78</v>
      </c>
      <c r="D180" s="103" t="s">
        <v>61</v>
      </c>
      <c r="E180" s="103" t="s">
        <v>62</v>
      </c>
      <c r="F180" s="103" t="s">
        <v>53</v>
      </c>
      <c r="G180" s="101" t="s">
        <v>466</v>
      </c>
    </row>
    <row r="181" ht="15.75" customHeight="1">
      <c r="A181" s="97" t="s">
        <v>467</v>
      </c>
      <c r="B181" s="103" t="s">
        <v>54</v>
      </c>
      <c r="C181" s="103" t="s">
        <v>78</v>
      </c>
      <c r="D181" s="103" t="s">
        <v>61</v>
      </c>
      <c r="E181" s="103" t="s">
        <v>62</v>
      </c>
      <c r="F181" s="103" t="s">
        <v>53</v>
      </c>
      <c r="G181" s="101" t="s">
        <v>468</v>
      </c>
    </row>
    <row r="182" ht="15.75" customHeight="1">
      <c r="A182" s="102" t="s">
        <v>469</v>
      </c>
      <c r="B182" s="103" t="s">
        <v>65</v>
      </c>
      <c r="C182" s="103" t="s">
        <v>78</v>
      </c>
      <c r="D182" s="103" t="s">
        <v>61</v>
      </c>
      <c r="E182" s="103" t="s">
        <v>62</v>
      </c>
      <c r="F182" s="103" t="s">
        <v>53</v>
      </c>
      <c r="G182" s="101" t="s">
        <v>470</v>
      </c>
    </row>
    <row r="183" ht="15.75" customHeight="1">
      <c r="A183" s="102" t="s">
        <v>471</v>
      </c>
      <c r="B183" s="103" t="s">
        <v>71</v>
      </c>
      <c r="C183" s="103" t="s">
        <v>78</v>
      </c>
      <c r="D183" s="103" t="s">
        <v>61</v>
      </c>
      <c r="E183" s="103" t="s">
        <v>62</v>
      </c>
      <c r="F183" s="103" t="s">
        <v>53</v>
      </c>
      <c r="G183" s="101" t="s">
        <v>472</v>
      </c>
    </row>
    <row r="184" ht="15.75" customHeight="1">
      <c r="A184" s="97" t="s">
        <v>473</v>
      </c>
      <c r="B184" s="103" t="s">
        <v>44</v>
      </c>
      <c r="C184" s="103" t="s">
        <v>48</v>
      </c>
      <c r="D184" s="103" t="s">
        <v>74</v>
      </c>
      <c r="E184" s="103" t="s">
        <v>62</v>
      </c>
      <c r="F184" s="103" t="s">
        <v>53</v>
      </c>
      <c r="G184" s="101" t="s">
        <v>474</v>
      </c>
    </row>
    <row r="185" ht="15.75" customHeight="1">
      <c r="A185" s="102" t="s">
        <v>475</v>
      </c>
      <c r="B185" s="103" t="s">
        <v>54</v>
      </c>
      <c r="C185" s="103" t="s">
        <v>48</v>
      </c>
      <c r="D185" s="103" t="s">
        <v>74</v>
      </c>
      <c r="E185" s="103" t="s">
        <v>62</v>
      </c>
      <c r="F185" s="103" t="s">
        <v>53</v>
      </c>
      <c r="G185" s="101" t="s">
        <v>476</v>
      </c>
    </row>
    <row r="186" ht="15.75" customHeight="1">
      <c r="A186" s="102" t="s">
        <v>477</v>
      </c>
      <c r="B186" s="103" t="s">
        <v>65</v>
      </c>
      <c r="C186" s="103" t="s">
        <v>48</v>
      </c>
      <c r="D186" s="103" t="s">
        <v>74</v>
      </c>
      <c r="E186" s="103" t="s">
        <v>62</v>
      </c>
      <c r="F186" s="103" t="s">
        <v>53</v>
      </c>
      <c r="G186" s="101" t="s">
        <v>478</v>
      </c>
    </row>
    <row r="187" ht="15.75" customHeight="1">
      <c r="A187" s="97" t="s">
        <v>479</v>
      </c>
      <c r="B187" s="103" t="s">
        <v>71</v>
      </c>
      <c r="C187" s="103" t="s">
        <v>48</v>
      </c>
      <c r="D187" s="103" t="s">
        <v>74</v>
      </c>
      <c r="E187" s="103" t="s">
        <v>62</v>
      </c>
      <c r="F187" s="103" t="s">
        <v>53</v>
      </c>
      <c r="G187" s="101" t="s">
        <v>480</v>
      </c>
    </row>
    <row r="188" ht="15.75" customHeight="1">
      <c r="A188" s="102" t="s">
        <v>481</v>
      </c>
      <c r="B188" s="103" t="s">
        <v>44</v>
      </c>
      <c r="C188" s="103" t="s">
        <v>58</v>
      </c>
      <c r="D188" s="103" t="s">
        <v>74</v>
      </c>
      <c r="E188" s="103" t="s">
        <v>62</v>
      </c>
      <c r="F188" s="103" t="s">
        <v>53</v>
      </c>
      <c r="G188" s="101" t="s">
        <v>482</v>
      </c>
    </row>
    <row r="189" ht="15.75" customHeight="1">
      <c r="A189" s="102" t="s">
        <v>483</v>
      </c>
      <c r="B189" s="103" t="s">
        <v>54</v>
      </c>
      <c r="C189" s="103" t="s">
        <v>58</v>
      </c>
      <c r="D189" s="103" t="s">
        <v>74</v>
      </c>
      <c r="E189" s="103" t="s">
        <v>62</v>
      </c>
      <c r="F189" s="103" t="s">
        <v>53</v>
      </c>
      <c r="G189" s="101" t="s">
        <v>484</v>
      </c>
    </row>
    <row r="190" ht="15.75" customHeight="1">
      <c r="A190" s="97" t="s">
        <v>485</v>
      </c>
      <c r="B190" s="103" t="s">
        <v>65</v>
      </c>
      <c r="C190" s="103" t="s">
        <v>58</v>
      </c>
      <c r="D190" s="103" t="s">
        <v>74</v>
      </c>
      <c r="E190" s="103" t="s">
        <v>62</v>
      </c>
      <c r="F190" s="103" t="s">
        <v>53</v>
      </c>
      <c r="G190" s="101" t="s">
        <v>486</v>
      </c>
    </row>
    <row r="191" ht="15.75" customHeight="1">
      <c r="A191" s="102" t="s">
        <v>487</v>
      </c>
      <c r="B191" s="103" t="s">
        <v>71</v>
      </c>
      <c r="C191" s="103" t="s">
        <v>58</v>
      </c>
      <c r="D191" s="103" t="s">
        <v>74</v>
      </c>
      <c r="E191" s="103" t="s">
        <v>62</v>
      </c>
      <c r="F191" s="103" t="s">
        <v>53</v>
      </c>
      <c r="G191" s="101" t="s">
        <v>488</v>
      </c>
    </row>
    <row r="192" ht="15.75" customHeight="1">
      <c r="A192" s="102" t="s">
        <v>489</v>
      </c>
      <c r="B192" s="103" t="s">
        <v>44</v>
      </c>
      <c r="C192" s="103" t="s">
        <v>66</v>
      </c>
      <c r="D192" s="103" t="s">
        <v>74</v>
      </c>
      <c r="E192" s="103" t="s">
        <v>62</v>
      </c>
      <c r="F192" s="103" t="s">
        <v>53</v>
      </c>
      <c r="G192" s="101" t="s">
        <v>490</v>
      </c>
    </row>
    <row r="193" ht="15.75" customHeight="1">
      <c r="A193" s="97" t="s">
        <v>491</v>
      </c>
      <c r="B193" s="103" t="s">
        <v>54</v>
      </c>
      <c r="C193" s="103" t="s">
        <v>66</v>
      </c>
      <c r="D193" s="103" t="s">
        <v>74</v>
      </c>
      <c r="E193" s="103" t="s">
        <v>62</v>
      </c>
      <c r="F193" s="103" t="s">
        <v>53</v>
      </c>
      <c r="G193" s="101" t="s">
        <v>492</v>
      </c>
    </row>
    <row r="194" ht="15.75" customHeight="1">
      <c r="A194" s="102" t="s">
        <v>493</v>
      </c>
      <c r="B194" s="103" t="s">
        <v>65</v>
      </c>
      <c r="C194" s="103" t="s">
        <v>66</v>
      </c>
      <c r="D194" s="103" t="s">
        <v>74</v>
      </c>
      <c r="E194" s="103" t="s">
        <v>62</v>
      </c>
      <c r="F194" s="103" t="s">
        <v>53</v>
      </c>
      <c r="G194" s="101" t="s">
        <v>494</v>
      </c>
    </row>
    <row r="195" ht="15.75" customHeight="1">
      <c r="A195" s="102" t="s">
        <v>495</v>
      </c>
      <c r="B195" s="103" t="s">
        <v>71</v>
      </c>
      <c r="C195" s="103" t="s">
        <v>66</v>
      </c>
      <c r="D195" s="103" t="s">
        <v>74</v>
      </c>
      <c r="E195" s="103" t="s">
        <v>62</v>
      </c>
      <c r="F195" s="103" t="s">
        <v>53</v>
      </c>
      <c r="G195" s="101" t="s">
        <v>496</v>
      </c>
    </row>
    <row r="196" ht="15.75" customHeight="1">
      <c r="A196" s="97" t="s">
        <v>497</v>
      </c>
      <c r="B196" s="103" t="s">
        <v>44</v>
      </c>
      <c r="C196" s="103" t="s">
        <v>72</v>
      </c>
      <c r="D196" s="103" t="s">
        <v>74</v>
      </c>
      <c r="E196" s="103" t="s">
        <v>62</v>
      </c>
      <c r="F196" s="103" t="s">
        <v>53</v>
      </c>
      <c r="G196" s="101" t="s">
        <v>498</v>
      </c>
    </row>
    <row r="197" ht="15.75" customHeight="1">
      <c r="A197" s="102" t="s">
        <v>499</v>
      </c>
      <c r="B197" s="103" t="s">
        <v>54</v>
      </c>
      <c r="C197" s="103" t="s">
        <v>72</v>
      </c>
      <c r="D197" s="103" t="s">
        <v>74</v>
      </c>
      <c r="E197" s="103" t="s">
        <v>62</v>
      </c>
      <c r="F197" s="103" t="s">
        <v>53</v>
      </c>
      <c r="G197" s="101" t="s">
        <v>500</v>
      </c>
    </row>
    <row r="198" ht="15.75" customHeight="1">
      <c r="A198" s="102" t="s">
        <v>501</v>
      </c>
      <c r="B198" s="103" t="s">
        <v>65</v>
      </c>
      <c r="C198" s="103" t="s">
        <v>72</v>
      </c>
      <c r="D198" s="103" t="s">
        <v>74</v>
      </c>
      <c r="E198" s="103" t="s">
        <v>62</v>
      </c>
      <c r="F198" s="103" t="s">
        <v>53</v>
      </c>
      <c r="G198" s="101" t="s">
        <v>502</v>
      </c>
    </row>
    <row r="199" ht="15.75" customHeight="1">
      <c r="A199" s="97" t="s">
        <v>503</v>
      </c>
      <c r="B199" s="103" t="s">
        <v>71</v>
      </c>
      <c r="C199" s="103" t="s">
        <v>72</v>
      </c>
      <c r="D199" s="103" t="s">
        <v>74</v>
      </c>
      <c r="E199" s="103" t="s">
        <v>62</v>
      </c>
      <c r="F199" s="103" t="s">
        <v>53</v>
      </c>
      <c r="G199" s="101" t="s">
        <v>504</v>
      </c>
    </row>
    <row r="200" ht="15.75" customHeight="1">
      <c r="A200" s="102" t="s">
        <v>505</v>
      </c>
      <c r="B200" s="103" t="s">
        <v>44</v>
      </c>
      <c r="C200" s="103" t="s">
        <v>78</v>
      </c>
      <c r="D200" s="103" t="s">
        <v>74</v>
      </c>
      <c r="E200" s="103" t="s">
        <v>62</v>
      </c>
      <c r="F200" s="103" t="s">
        <v>53</v>
      </c>
      <c r="G200" s="101" t="s">
        <v>506</v>
      </c>
    </row>
    <row r="201" ht="15.75" customHeight="1">
      <c r="A201" s="102" t="s">
        <v>507</v>
      </c>
      <c r="B201" s="103" t="s">
        <v>54</v>
      </c>
      <c r="C201" s="103" t="s">
        <v>78</v>
      </c>
      <c r="D201" s="103" t="s">
        <v>74</v>
      </c>
      <c r="E201" s="103" t="s">
        <v>62</v>
      </c>
      <c r="F201" s="103" t="s">
        <v>53</v>
      </c>
      <c r="G201" s="101" t="s">
        <v>508</v>
      </c>
    </row>
    <row r="202" ht="15.75" customHeight="1">
      <c r="A202" s="97" t="s">
        <v>509</v>
      </c>
      <c r="B202" s="103" t="s">
        <v>65</v>
      </c>
      <c r="C202" s="103" t="s">
        <v>78</v>
      </c>
      <c r="D202" s="103" t="s">
        <v>74</v>
      </c>
      <c r="E202" s="103" t="s">
        <v>62</v>
      </c>
      <c r="F202" s="103" t="s">
        <v>53</v>
      </c>
      <c r="G202" s="101" t="s">
        <v>510</v>
      </c>
    </row>
    <row r="203" ht="15.75" customHeight="1">
      <c r="A203" s="102" t="s">
        <v>511</v>
      </c>
      <c r="B203" s="103" t="s">
        <v>71</v>
      </c>
      <c r="C203" s="103" t="s">
        <v>78</v>
      </c>
      <c r="D203" s="103" t="s">
        <v>74</v>
      </c>
      <c r="E203" s="103" t="s">
        <v>62</v>
      </c>
      <c r="F203" s="103" t="s">
        <v>53</v>
      </c>
      <c r="G203" s="101" t="s">
        <v>512</v>
      </c>
    </row>
    <row r="204" ht="15.75" customHeight="1">
      <c r="A204" s="102" t="s">
        <v>513</v>
      </c>
      <c r="B204" s="103" t="s">
        <v>44</v>
      </c>
      <c r="C204" s="103" t="s">
        <v>48</v>
      </c>
      <c r="D204" s="103" t="s">
        <v>80</v>
      </c>
      <c r="E204" s="103" t="s">
        <v>62</v>
      </c>
      <c r="F204" s="103" t="s">
        <v>53</v>
      </c>
      <c r="G204" s="101" t="s">
        <v>514</v>
      </c>
    </row>
    <row r="205" ht="15.75" customHeight="1">
      <c r="A205" s="97" t="s">
        <v>515</v>
      </c>
      <c r="B205" s="103" t="s">
        <v>54</v>
      </c>
      <c r="C205" s="103" t="s">
        <v>48</v>
      </c>
      <c r="D205" s="103" t="s">
        <v>80</v>
      </c>
      <c r="E205" s="103" t="s">
        <v>62</v>
      </c>
      <c r="F205" s="103" t="s">
        <v>53</v>
      </c>
      <c r="G205" s="101" t="s">
        <v>516</v>
      </c>
    </row>
    <row r="206" ht="15.75" customHeight="1">
      <c r="A206" s="102" t="s">
        <v>517</v>
      </c>
      <c r="B206" s="103" t="s">
        <v>65</v>
      </c>
      <c r="C206" s="103" t="s">
        <v>48</v>
      </c>
      <c r="D206" s="103" t="s">
        <v>80</v>
      </c>
      <c r="E206" s="103" t="s">
        <v>62</v>
      </c>
      <c r="F206" s="103" t="s">
        <v>53</v>
      </c>
      <c r="G206" s="101" t="s">
        <v>518</v>
      </c>
    </row>
    <row r="207" ht="15.75" customHeight="1">
      <c r="A207" s="102" t="s">
        <v>519</v>
      </c>
      <c r="B207" s="103" t="s">
        <v>71</v>
      </c>
      <c r="C207" s="103" t="s">
        <v>48</v>
      </c>
      <c r="D207" s="103" t="s">
        <v>80</v>
      </c>
      <c r="E207" s="103" t="s">
        <v>62</v>
      </c>
      <c r="F207" s="103" t="s">
        <v>53</v>
      </c>
      <c r="G207" s="101" t="s">
        <v>520</v>
      </c>
    </row>
    <row r="208" ht="15.75" customHeight="1">
      <c r="A208" s="97" t="s">
        <v>521</v>
      </c>
      <c r="B208" s="103" t="s">
        <v>44</v>
      </c>
      <c r="C208" s="103" t="s">
        <v>58</v>
      </c>
      <c r="D208" s="103" t="s">
        <v>80</v>
      </c>
      <c r="E208" s="103" t="s">
        <v>62</v>
      </c>
      <c r="F208" s="103" t="s">
        <v>53</v>
      </c>
      <c r="G208" s="101" t="s">
        <v>522</v>
      </c>
    </row>
    <row r="209" ht="15.75" customHeight="1">
      <c r="A209" s="102" t="s">
        <v>523</v>
      </c>
      <c r="B209" s="103" t="s">
        <v>54</v>
      </c>
      <c r="C209" s="103" t="s">
        <v>58</v>
      </c>
      <c r="D209" s="103" t="s">
        <v>80</v>
      </c>
      <c r="E209" s="103" t="s">
        <v>62</v>
      </c>
      <c r="F209" s="103" t="s">
        <v>53</v>
      </c>
      <c r="G209" s="101" t="s">
        <v>524</v>
      </c>
    </row>
    <row r="210" ht="15.75" customHeight="1">
      <c r="A210" s="102" t="s">
        <v>525</v>
      </c>
      <c r="B210" s="103" t="s">
        <v>65</v>
      </c>
      <c r="C210" s="103" t="s">
        <v>58</v>
      </c>
      <c r="D210" s="103" t="s">
        <v>80</v>
      </c>
      <c r="E210" s="103" t="s">
        <v>62</v>
      </c>
      <c r="F210" s="103" t="s">
        <v>53</v>
      </c>
      <c r="G210" s="101" t="s">
        <v>526</v>
      </c>
    </row>
    <row r="211" ht="15.75" customHeight="1">
      <c r="A211" s="97" t="s">
        <v>527</v>
      </c>
      <c r="B211" s="103" t="s">
        <v>71</v>
      </c>
      <c r="C211" s="103" t="s">
        <v>58</v>
      </c>
      <c r="D211" s="103" t="s">
        <v>80</v>
      </c>
      <c r="E211" s="103" t="s">
        <v>62</v>
      </c>
      <c r="F211" s="103" t="s">
        <v>53</v>
      </c>
      <c r="G211" s="101" t="s">
        <v>528</v>
      </c>
    </row>
    <row r="212" ht="15.75" customHeight="1">
      <c r="A212" s="102" t="s">
        <v>529</v>
      </c>
      <c r="B212" s="103" t="s">
        <v>44</v>
      </c>
      <c r="C212" s="103" t="s">
        <v>66</v>
      </c>
      <c r="D212" s="103" t="s">
        <v>80</v>
      </c>
      <c r="E212" s="103" t="s">
        <v>62</v>
      </c>
      <c r="F212" s="103" t="s">
        <v>53</v>
      </c>
      <c r="G212" s="101" t="s">
        <v>530</v>
      </c>
    </row>
    <row r="213" ht="15.75" customHeight="1">
      <c r="A213" s="102" t="s">
        <v>531</v>
      </c>
      <c r="B213" s="103" t="s">
        <v>54</v>
      </c>
      <c r="C213" s="103" t="s">
        <v>66</v>
      </c>
      <c r="D213" s="103" t="s">
        <v>80</v>
      </c>
      <c r="E213" s="103" t="s">
        <v>62</v>
      </c>
      <c r="F213" s="103" t="s">
        <v>53</v>
      </c>
      <c r="G213" s="101" t="s">
        <v>532</v>
      </c>
    </row>
    <row r="214" ht="15.75" customHeight="1">
      <c r="A214" s="97" t="s">
        <v>533</v>
      </c>
      <c r="B214" s="103" t="s">
        <v>65</v>
      </c>
      <c r="C214" s="103" t="s">
        <v>66</v>
      </c>
      <c r="D214" s="103" t="s">
        <v>80</v>
      </c>
      <c r="E214" s="103" t="s">
        <v>62</v>
      </c>
      <c r="F214" s="103" t="s">
        <v>53</v>
      </c>
      <c r="G214" s="101" t="s">
        <v>534</v>
      </c>
    </row>
    <row r="215" ht="15.75" customHeight="1">
      <c r="A215" s="102" t="s">
        <v>535</v>
      </c>
      <c r="B215" s="103" t="s">
        <v>71</v>
      </c>
      <c r="C215" s="103" t="s">
        <v>66</v>
      </c>
      <c r="D215" s="103" t="s">
        <v>80</v>
      </c>
      <c r="E215" s="103" t="s">
        <v>62</v>
      </c>
      <c r="F215" s="103" t="s">
        <v>53</v>
      </c>
      <c r="G215" s="101" t="s">
        <v>536</v>
      </c>
    </row>
    <row r="216" ht="15.75" customHeight="1">
      <c r="A216" s="102" t="s">
        <v>537</v>
      </c>
      <c r="B216" s="103" t="s">
        <v>44</v>
      </c>
      <c r="C216" s="103" t="s">
        <v>72</v>
      </c>
      <c r="D216" s="103" t="s">
        <v>80</v>
      </c>
      <c r="E216" s="103" t="s">
        <v>62</v>
      </c>
      <c r="F216" s="103" t="s">
        <v>53</v>
      </c>
      <c r="G216" s="101" t="s">
        <v>538</v>
      </c>
    </row>
    <row r="217" ht="15.75" customHeight="1">
      <c r="A217" s="97" t="s">
        <v>539</v>
      </c>
      <c r="B217" s="103" t="s">
        <v>54</v>
      </c>
      <c r="C217" s="103" t="s">
        <v>72</v>
      </c>
      <c r="D217" s="103" t="s">
        <v>80</v>
      </c>
      <c r="E217" s="103" t="s">
        <v>62</v>
      </c>
      <c r="F217" s="103" t="s">
        <v>53</v>
      </c>
      <c r="G217" s="101" t="s">
        <v>540</v>
      </c>
    </row>
    <row r="218" ht="15.75" customHeight="1">
      <c r="A218" s="102" t="s">
        <v>541</v>
      </c>
      <c r="B218" s="103" t="s">
        <v>65</v>
      </c>
      <c r="C218" s="103" t="s">
        <v>72</v>
      </c>
      <c r="D218" s="103" t="s">
        <v>80</v>
      </c>
      <c r="E218" s="103" t="s">
        <v>62</v>
      </c>
      <c r="F218" s="103" t="s">
        <v>53</v>
      </c>
      <c r="G218" s="101" t="s">
        <v>542</v>
      </c>
    </row>
    <row r="219" ht="15.75" customHeight="1">
      <c r="A219" s="102" t="s">
        <v>543</v>
      </c>
      <c r="B219" s="103" t="s">
        <v>71</v>
      </c>
      <c r="C219" s="103" t="s">
        <v>72</v>
      </c>
      <c r="D219" s="103" t="s">
        <v>80</v>
      </c>
      <c r="E219" s="103" t="s">
        <v>62</v>
      </c>
      <c r="F219" s="103" t="s">
        <v>53</v>
      </c>
      <c r="G219" s="101" t="s">
        <v>544</v>
      </c>
    </row>
    <row r="220" ht="15.75" customHeight="1">
      <c r="A220" s="97" t="s">
        <v>545</v>
      </c>
      <c r="B220" s="103" t="s">
        <v>44</v>
      </c>
      <c r="C220" s="103" t="s">
        <v>78</v>
      </c>
      <c r="D220" s="103" t="s">
        <v>80</v>
      </c>
      <c r="E220" s="103" t="s">
        <v>62</v>
      </c>
      <c r="F220" s="103" t="s">
        <v>53</v>
      </c>
      <c r="G220" s="101" t="s">
        <v>546</v>
      </c>
    </row>
    <row r="221" ht="15.75" customHeight="1">
      <c r="A221" s="102" t="s">
        <v>547</v>
      </c>
      <c r="B221" s="103" t="s">
        <v>54</v>
      </c>
      <c r="C221" s="103" t="s">
        <v>78</v>
      </c>
      <c r="D221" s="103" t="s">
        <v>80</v>
      </c>
      <c r="E221" s="103" t="s">
        <v>62</v>
      </c>
      <c r="F221" s="103" t="s">
        <v>53</v>
      </c>
      <c r="G221" s="101" t="s">
        <v>548</v>
      </c>
    </row>
    <row r="222" ht="15.75" customHeight="1">
      <c r="A222" s="102" t="s">
        <v>549</v>
      </c>
      <c r="B222" s="103" t="s">
        <v>65</v>
      </c>
      <c r="C222" s="103" t="s">
        <v>78</v>
      </c>
      <c r="D222" s="103" t="s">
        <v>80</v>
      </c>
      <c r="E222" s="103" t="s">
        <v>62</v>
      </c>
      <c r="F222" s="103" t="s">
        <v>53</v>
      </c>
      <c r="G222" s="101" t="s">
        <v>550</v>
      </c>
    </row>
    <row r="223" ht="15.75" customHeight="1">
      <c r="A223" s="97" t="s">
        <v>551</v>
      </c>
      <c r="B223" s="103" t="s">
        <v>71</v>
      </c>
      <c r="C223" s="103" t="s">
        <v>78</v>
      </c>
      <c r="D223" s="103" t="s">
        <v>80</v>
      </c>
      <c r="E223" s="103" t="s">
        <v>62</v>
      </c>
      <c r="F223" s="103" t="s">
        <v>53</v>
      </c>
      <c r="G223" s="101" t="s">
        <v>552</v>
      </c>
    </row>
    <row r="224" ht="15.75" customHeight="1">
      <c r="A224" s="102" t="s">
        <v>553</v>
      </c>
      <c r="B224" s="103" t="s">
        <v>44</v>
      </c>
      <c r="C224" s="103" t="s">
        <v>48</v>
      </c>
      <c r="D224" s="103" t="s">
        <v>82</v>
      </c>
      <c r="E224" s="103" t="s">
        <v>62</v>
      </c>
      <c r="F224" s="103" t="s">
        <v>53</v>
      </c>
      <c r="G224" s="101" t="s">
        <v>554</v>
      </c>
    </row>
    <row r="225" ht="15.75" customHeight="1">
      <c r="A225" s="102" t="s">
        <v>555</v>
      </c>
      <c r="B225" s="103" t="s">
        <v>54</v>
      </c>
      <c r="C225" s="103" t="s">
        <v>48</v>
      </c>
      <c r="D225" s="103" t="s">
        <v>82</v>
      </c>
      <c r="E225" s="103" t="s">
        <v>62</v>
      </c>
      <c r="F225" s="103" t="s">
        <v>53</v>
      </c>
      <c r="G225" s="101" t="s">
        <v>556</v>
      </c>
    </row>
    <row r="226" ht="15.75" customHeight="1">
      <c r="A226" s="97" t="s">
        <v>557</v>
      </c>
      <c r="B226" s="103" t="s">
        <v>65</v>
      </c>
      <c r="C226" s="103" t="s">
        <v>48</v>
      </c>
      <c r="D226" s="103" t="s">
        <v>82</v>
      </c>
      <c r="E226" s="103" t="s">
        <v>62</v>
      </c>
      <c r="F226" s="103" t="s">
        <v>53</v>
      </c>
      <c r="G226" s="101" t="s">
        <v>558</v>
      </c>
    </row>
    <row r="227" ht="15.75" customHeight="1">
      <c r="A227" s="102" t="s">
        <v>559</v>
      </c>
      <c r="B227" s="103" t="s">
        <v>71</v>
      </c>
      <c r="C227" s="103" t="s">
        <v>48</v>
      </c>
      <c r="D227" s="103" t="s">
        <v>82</v>
      </c>
      <c r="E227" s="103" t="s">
        <v>62</v>
      </c>
      <c r="F227" s="103" t="s">
        <v>53</v>
      </c>
      <c r="G227" s="101" t="s">
        <v>560</v>
      </c>
    </row>
    <row r="228" ht="15.75" customHeight="1">
      <c r="A228" s="102" t="s">
        <v>561</v>
      </c>
      <c r="B228" s="103" t="s">
        <v>44</v>
      </c>
      <c r="C228" s="103" t="s">
        <v>58</v>
      </c>
      <c r="D228" s="103" t="s">
        <v>82</v>
      </c>
      <c r="E228" s="103" t="s">
        <v>62</v>
      </c>
      <c r="F228" s="103" t="s">
        <v>53</v>
      </c>
      <c r="G228" s="101" t="s">
        <v>562</v>
      </c>
    </row>
    <row r="229" ht="15.75" customHeight="1">
      <c r="A229" s="97" t="s">
        <v>563</v>
      </c>
      <c r="B229" s="103" t="s">
        <v>54</v>
      </c>
      <c r="C229" s="103" t="s">
        <v>58</v>
      </c>
      <c r="D229" s="103" t="s">
        <v>82</v>
      </c>
      <c r="E229" s="103" t="s">
        <v>62</v>
      </c>
      <c r="F229" s="103" t="s">
        <v>53</v>
      </c>
      <c r="G229" s="101" t="s">
        <v>564</v>
      </c>
    </row>
    <row r="230" ht="15.75" customHeight="1">
      <c r="A230" s="102" t="s">
        <v>565</v>
      </c>
      <c r="B230" s="103" t="s">
        <v>65</v>
      </c>
      <c r="C230" s="103" t="s">
        <v>58</v>
      </c>
      <c r="D230" s="103" t="s">
        <v>82</v>
      </c>
      <c r="E230" s="103" t="s">
        <v>62</v>
      </c>
      <c r="F230" s="103" t="s">
        <v>53</v>
      </c>
      <c r="G230" s="101" t="s">
        <v>566</v>
      </c>
    </row>
    <row r="231" ht="15.75" customHeight="1">
      <c r="A231" s="102" t="s">
        <v>567</v>
      </c>
      <c r="B231" s="103" t="s">
        <v>71</v>
      </c>
      <c r="C231" s="103" t="s">
        <v>58</v>
      </c>
      <c r="D231" s="103" t="s">
        <v>82</v>
      </c>
      <c r="E231" s="103" t="s">
        <v>62</v>
      </c>
      <c r="F231" s="103" t="s">
        <v>53</v>
      </c>
      <c r="G231" s="101" t="s">
        <v>568</v>
      </c>
    </row>
    <row r="232" ht="15.75" customHeight="1">
      <c r="A232" s="97" t="s">
        <v>569</v>
      </c>
      <c r="B232" s="103" t="s">
        <v>44</v>
      </c>
      <c r="C232" s="103" t="s">
        <v>66</v>
      </c>
      <c r="D232" s="103" t="s">
        <v>82</v>
      </c>
      <c r="E232" s="103" t="s">
        <v>62</v>
      </c>
      <c r="F232" s="103" t="s">
        <v>53</v>
      </c>
      <c r="G232" s="101" t="s">
        <v>570</v>
      </c>
    </row>
    <row r="233" ht="15.75" customHeight="1">
      <c r="A233" s="102" t="s">
        <v>571</v>
      </c>
      <c r="B233" s="103" t="s">
        <v>54</v>
      </c>
      <c r="C233" s="103" t="s">
        <v>66</v>
      </c>
      <c r="D233" s="103" t="s">
        <v>82</v>
      </c>
      <c r="E233" s="103" t="s">
        <v>62</v>
      </c>
      <c r="F233" s="103" t="s">
        <v>53</v>
      </c>
      <c r="G233" s="101" t="s">
        <v>572</v>
      </c>
    </row>
    <row r="234" ht="15.75" customHeight="1">
      <c r="A234" s="102" t="s">
        <v>573</v>
      </c>
      <c r="B234" s="103" t="s">
        <v>65</v>
      </c>
      <c r="C234" s="103" t="s">
        <v>66</v>
      </c>
      <c r="D234" s="103" t="s">
        <v>82</v>
      </c>
      <c r="E234" s="103" t="s">
        <v>62</v>
      </c>
      <c r="F234" s="103" t="s">
        <v>53</v>
      </c>
      <c r="G234" s="101" t="s">
        <v>574</v>
      </c>
    </row>
    <row r="235" ht="15.75" customHeight="1">
      <c r="A235" s="97" t="s">
        <v>575</v>
      </c>
      <c r="B235" s="103" t="s">
        <v>71</v>
      </c>
      <c r="C235" s="103" t="s">
        <v>66</v>
      </c>
      <c r="D235" s="103" t="s">
        <v>82</v>
      </c>
      <c r="E235" s="103" t="s">
        <v>62</v>
      </c>
      <c r="F235" s="103" t="s">
        <v>53</v>
      </c>
      <c r="G235" s="101" t="s">
        <v>576</v>
      </c>
    </row>
    <row r="236" ht="15.75" customHeight="1">
      <c r="A236" s="102" t="s">
        <v>577</v>
      </c>
      <c r="B236" s="103" t="s">
        <v>44</v>
      </c>
      <c r="C236" s="103" t="s">
        <v>72</v>
      </c>
      <c r="D236" s="103" t="s">
        <v>82</v>
      </c>
      <c r="E236" s="103" t="s">
        <v>62</v>
      </c>
      <c r="F236" s="103" t="s">
        <v>53</v>
      </c>
      <c r="G236" s="101" t="s">
        <v>578</v>
      </c>
    </row>
    <row r="237" ht="15.75" customHeight="1">
      <c r="A237" s="102" t="s">
        <v>579</v>
      </c>
      <c r="B237" s="103" t="s">
        <v>54</v>
      </c>
      <c r="C237" s="103" t="s">
        <v>72</v>
      </c>
      <c r="D237" s="103" t="s">
        <v>82</v>
      </c>
      <c r="E237" s="103" t="s">
        <v>62</v>
      </c>
      <c r="F237" s="103" t="s">
        <v>53</v>
      </c>
      <c r="G237" s="101" t="s">
        <v>580</v>
      </c>
    </row>
    <row r="238" ht="15.75" customHeight="1">
      <c r="A238" s="97" t="s">
        <v>581</v>
      </c>
      <c r="B238" s="103" t="s">
        <v>65</v>
      </c>
      <c r="C238" s="103" t="s">
        <v>72</v>
      </c>
      <c r="D238" s="103" t="s">
        <v>82</v>
      </c>
      <c r="E238" s="103" t="s">
        <v>62</v>
      </c>
      <c r="F238" s="103" t="s">
        <v>53</v>
      </c>
      <c r="G238" s="101" t="s">
        <v>582</v>
      </c>
    </row>
    <row r="239" ht="15.75" customHeight="1">
      <c r="A239" s="102" t="s">
        <v>583</v>
      </c>
      <c r="B239" s="103" t="s">
        <v>71</v>
      </c>
      <c r="C239" s="103" t="s">
        <v>72</v>
      </c>
      <c r="D239" s="103" t="s">
        <v>82</v>
      </c>
      <c r="E239" s="103" t="s">
        <v>62</v>
      </c>
      <c r="F239" s="103" t="s">
        <v>53</v>
      </c>
      <c r="G239" s="101" t="s">
        <v>584</v>
      </c>
    </row>
    <row r="240" ht="15.75" customHeight="1">
      <c r="A240" s="102" t="s">
        <v>585</v>
      </c>
      <c r="B240" s="103" t="s">
        <v>44</v>
      </c>
      <c r="C240" s="103" t="s">
        <v>78</v>
      </c>
      <c r="D240" s="103" t="s">
        <v>82</v>
      </c>
      <c r="E240" s="103" t="s">
        <v>62</v>
      </c>
      <c r="F240" s="103" t="s">
        <v>53</v>
      </c>
      <c r="G240" s="101" t="s">
        <v>586</v>
      </c>
    </row>
    <row r="241" ht="15.75" customHeight="1">
      <c r="A241" s="97" t="s">
        <v>587</v>
      </c>
      <c r="B241" s="103" t="s">
        <v>54</v>
      </c>
      <c r="C241" s="103" t="s">
        <v>78</v>
      </c>
      <c r="D241" s="103" t="s">
        <v>82</v>
      </c>
      <c r="E241" s="103" t="s">
        <v>62</v>
      </c>
      <c r="F241" s="103" t="s">
        <v>53</v>
      </c>
      <c r="G241" s="101" t="s">
        <v>588</v>
      </c>
    </row>
    <row r="242" ht="15.75" customHeight="1">
      <c r="A242" s="102" t="s">
        <v>589</v>
      </c>
      <c r="B242" s="103" t="s">
        <v>65</v>
      </c>
      <c r="C242" s="103" t="s">
        <v>78</v>
      </c>
      <c r="D242" s="103" t="s">
        <v>82</v>
      </c>
      <c r="E242" s="103" t="s">
        <v>62</v>
      </c>
      <c r="F242" s="103" t="s">
        <v>53</v>
      </c>
      <c r="G242" s="101" t="s">
        <v>590</v>
      </c>
    </row>
    <row r="243" ht="15.75" customHeight="1">
      <c r="A243" s="102" t="s">
        <v>591</v>
      </c>
      <c r="B243" s="103" t="s">
        <v>71</v>
      </c>
      <c r="C243" s="103" t="s">
        <v>78</v>
      </c>
      <c r="D243" s="103" t="s">
        <v>82</v>
      </c>
      <c r="E243" s="103" t="s">
        <v>62</v>
      </c>
      <c r="F243" s="103" t="s">
        <v>53</v>
      </c>
      <c r="G243" s="101" t="s">
        <v>592</v>
      </c>
    </row>
    <row r="244" ht="15.75" customHeight="1">
      <c r="A244" s="97" t="s">
        <v>593</v>
      </c>
      <c r="B244" s="103" t="s">
        <v>44</v>
      </c>
      <c r="C244" s="103" t="s">
        <v>48</v>
      </c>
      <c r="D244" s="103" t="s">
        <v>84</v>
      </c>
      <c r="E244" s="103" t="s">
        <v>62</v>
      </c>
      <c r="F244" s="103" t="s">
        <v>53</v>
      </c>
      <c r="G244" s="101" t="s">
        <v>594</v>
      </c>
    </row>
    <row r="245" ht="15.75" customHeight="1">
      <c r="A245" s="102" t="s">
        <v>595</v>
      </c>
      <c r="B245" s="103" t="s">
        <v>54</v>
      </c>
      <c r="C245" s="103" t="s">
        <v>48</v>
      </c>
      <c r="D245" s="103" t="s">
        <v>84</v>
      </c>
      <c r="E245" s="103" t="s">
        <v>62</v>
      </c>
      <c r="F245" s="103" t="s">
        <v>53</v>
      </c>
      <c r="G245" s="101" t="s">
        <v>596</v>
      </c>
    </row>
    <row r="246" ht="15.75" customHeight="1">
      <c r="A246" s="102" t="s">
        <v>597</v>
      </c>
      <c r="B246" s="103" t="s">
        <v>65</v>
      </c>
      <c r="C246" s="103" t="s">
        <v>48</v>
      </c>
      <c r="D246" s="103" t="s">
        <v>84</v>
      </c>
      <c r="E246" s="103" t="s">
        <v>62</v>
      </c>
      <c r="F246" s="103" t="s">
        <v>53</v>
      </c>
      <c r="G246" s="101" t="s">
        <v>598</v>
      </c>
    </row>
    <row r="247" ht="15.75" customHeight="1">
      <c r="A247" s="97" t="s">
        <v>599</v>
      </c>
      <c r="B247" s="103" t="s">
        <v>71</v>
      </c>
      <c r="C247" s="103" t="s">
        <v>48</v>
      </c>
      <c r="D247" s="103" t="s">
        <v>84</v>
      </c>
      <c r="E247" s="103" t="s">
        <v>62</v>
      </c>
      <c r="F247" s="103" t="s">
        <v>53</v>
      </c>
      <c r="G247" s="101" t="s">
        <v>600</v>
      </c>
    </row>
    <row r="248" ht="15.75" customHeight="1">
      <c r="A248" s="102" t="s">
        <v>601</v>
      </c>
      <c r="B248" s="103" t="s">
        <v>44</v>
      </c>
      <c r="C248" s="103" t="s">
        <v>58</v>
      </c>
      <c r="D248" s="103" t="s">
        <v>84</v>
      </c>
      <c r="E248" s="103" t="s">
        <v>62</v>
      </c>
      <c r="F248" s="103" t="s">
        <v>53</v>
      </c>
      <c r="G248" s="101" t="s">
        <v>602</v>
      </c>
    </row>
    <row r="249" ht="15.75" customHeight="1">
      <c r="A249" s="102" t="s">
        <v>603</v>
      </c>
      <c r="B249" s="103" t="s">
        <v>54</v>
      </c>
      <c r="C249" s="103" t="s">
        <v>58</v>
      </c>
      <c r="D249" s="103" t="s">
        <v>84</v>
      </c>
      <c r="E249" s="103" t="s">
        <v>62</v>
      </c>
      <c r="F249" s="103" t="s">
        <v>53</v>
      </c>
      <c r="G249" s="101" t="s">
        <v>604</v>
      </c>
    </row>
    <row r="250" ht="15.75" customHeight="1">
      <c r="A250" s="97" t="s">
        <v>605</v>
      </c>
      <c r="B250" s="103" t="s">
        <v>65</v>
      </c>
      <c r="C250" s="103" t="s">
        <v>58</v>
      </c>
      <c r="D250" s="103" t="s">
        <v>84</v>
      </c>
      <c r="E250" s="103" t="s">
        <v>62</v>
      </c>
      <c r="F250" s="103" t="s">
        <v>53</v>
      </c>
      <c r="G250" s="101" t="s">
        <v>606</v>
      </c>
    </row>
    <row r="251" ht="15.75" customHeight="1">
      <c r="A251" s="102" t="s">
        <v>607</v>
      </c>
      <c r="B251" s="103" t="s">
        <v>71</v>
      </c>
      <c r="C251" s="103" t="s">
        <v>58</v>
      </c>
      <c r="D251" s="103" t="s">
        <v>84</v>
      </c>
      <c r="E251" s="103" t="s">
        <v>62</v>
      </c>
      <c r="F251" s="103" t="s">
        <v>53</v>
      </c>
      <c r="G251" s="101" t="s">
        <v>608</v>
      </c>
    </row>
    <row r="252" ht="15.75" customHeight="1">
      <c r="A252" s="102" t="s">
        <v>609</v>
      </c>
      <c r="B252" s="103" t="s">
        <v>44</v>
      </c>
      <c r="C252" s="103" t="s">
        <v>66</v>
      </c>
      <c r="D252" s="103" t="s">
        <v>84</v>
      </c>
      <c r="E252" s="103" t="s">
        <v>62</v>
      </c>
      <c r="F252" s="103" t="s">
        <v>53</v>
      </c>
      <c r="G252" s="101" t="s">
        <v>610</v>
      </c>
    </row>
    <row r="253" ht="15.75" customHeight="1">
      <c r="A253" s="97" t="s">
        <v>611</v>
      </c>
      <c r="B253" s="103" t="s">
        <v>54</v>
      </c>
      <c r="C253" s="103" t="s">
        <v>66</v>
      </c>
      <c r="D253" s="103" t="s">
        <v>84</v>
      </c>
      <c r="E253" s="103" t="s">
        <v>62</v>
      </c>
      <c r="F253" s="103" t="s">
        <v>53</v>
      </c>
      <c r="G253" s="101" t="s">
        <v>612</v>
      </c>
    </row>
    <row r="254" ht="15.75" customHeight="1">
      <c r="A254" s="102" t="s">
        <v>613</v>
      </c>
      <c r="B254" s="103" t="s">
        <v>65</v>
      </c>
      <c r="C254" s="103" t="s">
        <v>66</v>
      </c>
      <c r="D254" s="103" t="s">
        <v>84</v>
      </c>
      <c r="E254" s="103" t="s">
        <v>62</v>
      </c>
      <c r="F254" s="103" t="s">
        <v>53</v>
      </c>
      <c r="G254" s="101" t="s">
        <v>614</v>
      </c>
    </row>
    <row r="255" ht="15.75" customHeight="1">
      <c r="A255" s="102" t="s">
        <v>615</v>
      </c>
      <c r="B255" s="103" t="s">
        <v>71</v>
      </c>
      <c r="C255" s="103" t="s">
        <v>66</v>
      </c>
      <c r="D255" s="103" t="s">
        <v>84</v>
      </c>
      <c r="E255" s="103" t="s">
        <v>62</v>
      </c>
      <c r="F255" s="103" t="s">
        <v>53</v>
      </c>
      <c r="G255" s="101" t="s">
        <v>616</v>
      </c>
    </row>
    <row r="256" ht="15.75" customHeight="1">
      <c r="A256" s="97" t="s">
        <v>617</v>
      </c>
      <c r="B256" s="103" t="s">
        <v>44</v>
      </c>
      <c r="C256" s="103" t="s">
        <v>72</v>
      </c>
      <c r="D256" s="103" t="s">
        <v>84</v>
      </c>
      <c r="E256" s="103" t="s">
        <v>62</v>
      </c>
      <c r="F256" s="103" t="s">
        <v>53</v>
      </c>
      <c r="G256" s="101" t="s">
        <v>618</v>
      </c>
    </row>
    <row r="257" ht="15.75" customHeight="1">
      <c r="A257" s="102" t="s">
        <v>619</v>
      </c>
      <c r="B257" s="103" t="s">
        <v>54</v>
      </c>
      <c r="C257" s="103" t="s">
        <v>72</v>
      </c>
      <c r="D257" s="103" t="s">
        <v>84</v>
      </c>
      <c r="E257" s="103" t="s">
        <v>62</v>
      </c>
      <c r="F257" s="103" t="s">
        <v>53</v>
      </c>
      <c r="G257" s="101" t="s">
        <v>620</v>
      </c>
    </row>
    <row r="258" ht="15.75" customHeight="1">
      <c r="A258" s="102" t="s">
        <v>621</v>
      </c>
      <c r="B258" s="103" t="s">
        <v>65</v>
      </c>
      <c r="C258" s="103" t="s">
        <v>72</v>
      </c>
      <c r="D258" s="103" t="s">
        <v>84</v>
      </c>
      <c r="E258" s="103" t="s">
        <v>62</v>
      </c>
      <c r="F258" s="103" t="s">
        <v>53</v>
      </c>
      <c r="G258" s="101" t="s">
        <v>622</v>
      </c>
    </row>
    <row r="259" ht="15.75" customHeight="1">
      <c r="A259" s="97" t="s">
        <v>623</v>
      </c>
      <c r="B259" s="103" t="s">
        <v>71</v>
      </c>
      <c r="C259" s="103" t="s">
        <v>72</v>
      </c>
      <c r="D259" s="103" t="s">
        <v>84</v>
      </c>
      <c r="E259" s="103" t="s">
        <v>62</v>
      </c>
      <c r="F259" s="103" t="s">
        <v>53</v>
      </c>
      <c r="G259" s="101" t="s">
        <v>624</v>
      </c>
    </row>
    <row r="260" ht="15.75" customHeight="1">
      <c r="A260" s="102" t="s">
        <v>625</v>
      </c>
      <c r="B260" s="103" t="s">
        <v>44</v>
      </c>
      <c r="C260" s="103" t="s">
        <v>78</v>
      </c>
      <c r="D260" s="103" t="s">
        <v>84</v>
      </c>
      <c r="E260" s="103" t="s">
        <v>62</v>
      </c>
      <c r="F260" s="103" t="s">
        <v>53</v>
      </c>
      <c r="G260" s="101" t="s">
        <v>626</v>
      </c>
    </row>
    <row r="261" ht="15.75" customHeight="1">
      <c r="A261" s="102" t="s">
        <v>627</v>
      </c>
      <c r="B261" s="103" t="s">
        <v>54</v>
      </c>
      <c r="C261" s="103" t="s">
        <v>78</v>
      </c>
      <c r="D261" s="103" t="s">
        <v>84</v>
      </c>
      <c r="E261" s="103" t="s">
        <v>62</v>
      </c>
      <c r="F261" s="103" t="s">
        <v>53</v>
      </c>
      <c r="G261" s="101" t="s">
        <v>628</v>
      </c>
    </row>
    <row r="262" ht="15.75" customHeight="1">
      <c r="A262" s="97" t="s">
        <v>629</v>
      </c>
      <c r="B262" s="103" t="s">
        <v>65</v>
      </c>
      <c r="C262" s="103" t="s">
        <v>78</v>
      </c>
      <c r="D262" s="103" t="s">
        <v>84</v>
      </c>
      <c r="E262" s="103" t="s">
        <v>62</v>
      </c>
      <c r="F262" s="103" t="s">
        <v>53</v>
      </c>
      <c r="G262" s="101" t="s">
        <v>630</v>
      </c>
    </row>
    <row r="263" ht="15.75" customHeight="1">
      <c r="A263" s="102" t="s">
        <v>631</v>
      </c>
      <c r="B263" s="103" t="s">
        <v>71</v>
      </c>
      <c r="C263" s="103" t="s">
        <v>78</v>
      </c>
      <c r="D263" s="103" t="s">
        <v>84</v>
      </c>
      <c r="E263" s="103" t="s">
        <v>62</v>
      </c>
      <c r="F263" s="103" t="s">
        <v>53</v>
      </c>
      <c r="G263" s="101" t="s">
        <v>632</v>
      </c>
    </row>
    <row r="264" ht="15.75" customHeight="1">
      <c r="A264" s="102" t="s">
        <v>633</v>
      </c>
      <c r="B264" s="103" t="s">
        <v>44</v>
      </c>
      <c r="C264" s="103" t="s">
        <v>48</v>
      </c>
      <c r="D264" s="103" t="s">
        <v>50</v>
      </c>
      <c r="E264" s="103" t="s">
        <v>51</v>
      </c>
      <c r="F264" s="103" t="s">
        <v>64</v>
      </c>
      <c r="G264" s="101" t="s">
        <v>634</v>
      </c>
    </row>
    <row r="265" ht="15.75" customHeight="1">
      <c r="A265" s="97" t="s">
        <v>635</v>
      </c>
      <c r="B265" s="103" t="s">
        <v>54</v>
      </c>
      <c r="C265" s="103" t="s">
        <v>48</v>
      </c>
      <c r="D265" s="103" t="s">
        <v>50</v>
      </c>
      <c r="E265" s="103" t="s">
        <v>51</v>
      </c>
      <c r="F265" s="103" t="s">
        <v>64</v>
      </c>
      <c r="G265" s="101" t="s">
        <v>636</v>
      </c>
    </row>
    <row r="266" ht="15.75" customHeight="1">
      <c r="A266" s="102" t="s">
        <v>637</v>
      </c>
      <c r="B266" s="103" t="s">
        <v>65</v>
      </c>
      <c r="C266" s="103" t="s">
        <v>48</v>
      </c>
      <c r="D266" s="103" t="s">
        <v>50</v>
      </c>
      <c r="E266" s="103" t="s">
        <v>51</v>
      </c>
      <c r="F266" s="103" t="s">
        <v>64</v>
      </c>
      <c r="G266" s="101" t="s">
        <v>638</v>
      </c>
    </row>
    <row r="267" ht="15.75" customHeight="1">
      <c r="A267" s="102" t="s">
        <v>639</v>
      </c>
      <c r="B267" s="103" t="s">
        <v>71</v>
      </c>
      <c r="C267" s="103" t="s">
        <v>48</v>
      </c>
      <c r="D267" s="103" t="s">
        <v>50</v>
      </c>
      <c r="E267" s="103" t="s">
        <v>51</v>
      </c>
      <c r="F267" s="103" t="s">
        <v>64</v>
      </c>
      <c r="G267" s="101" t="s">
        <v>640</v>
      </c>
    </row>
    <row r="268" ht="15.75" customHeight="1">
      <c r="A268" s="97" t="s">
        <v>641</v>
      </c>
      <c r="B268" s="103" t="s">
        <v>44</v>
      </c>
      <c r="C268" s="103" t="s">
        <v>58</v>
      </c>
      <c r="D268" s="103" t="s">
        <v>50</v>
      </c>
      <c r="E268" s="103" t="s">
        <v>51</v>
      </c>
      <c r="F268" s="103" t="s">
        <v>64</v>
      </c>
      <c r="G268" s="101" t="s">
        <v>642</v>
      </c>
    </row>
    <row r="269" ht="15.75" customHeight="1">
      <c r="A269" s="102" t="s">
        <v>643</v>
      </c>
      <c r="B269" s="103" t="s">
        <v>54</v>
      </c>
      <c r="C269" s="103" t="s">
        <v>58</v>
      </c>
      <c r="D269" s="103" t="s">
        <v>50</v>
      </c>
      <c r="E269" s="103" t="s">
        <v>51</v>
      </c>
      <c r="F269" s="103" t="s">
        <v>64</v>
      </c>
      <c r="G269" s="101" t="s">
        <v>644</v>
      </c>
    </row>
    <row r="270" ht="15.75" customHeight="1">
      <c r="A270" s="102" t="s">
        <v>645</v>
      </c>
      <c r="B270" s="103" t="s">
        <v>65</v>
      </c>
      <c r="C270" s="103" t="s">
        <v>58</v>
      </c>
      <c r="D270" s="103" t="s">
        <v>50</v>
      </c>
      <c r="E270" s="103" t="s">
        <v>51</v>
      </c>
      <c r="F270" s="103" t="s">
        <v>64</v>
      </c>
      <c r="G270" s="101" t="s">
        <v>646</v>
      </c>
    </row>
    <row r="271" ht="15.75" customHeight="1">
      <c r="A271" s="97" t="s">
        <v>647</v>
      </c>
      <c r="B271" s="103" t="s">
        <v>71</v>
      </c>
      <c r="C271" s="103" t="s">
        <v>58</v>
      </c>
      <c r="D271" s="103" t="s">
        <v>50</v>
      </c>
      <c r="E271" s="103" t="s">
        <v>51</v>
      </c>
      <c r="F271" s="103" t="s">
        <v>64</v>
      </c>
      <c r="G271" s="101" t="s">
        <v>648</v>
      </c>
    </row>
    <row r="272" ht="15.75" customHeight="1">
      <c r="A272" s="102" t="s">
        <v>649</v>
      </c>
      <c r="B272" s="103" t="s">
        <v>44</v>
      </c>
      <c r="C272" s="103" t="s">
        <v>66</v>
      </c>
      <c r="D272" s="103" t="s">
        <v>50</v>
      </c>
      <c r="E272" s="103" t="s">
        <v>51</v>
      </c>
      <c r="F272" s="103" t="s">
        <v>64</v>
      </c>
      <c r="G272" s="101" t="s">
        <v>650</v>
      </c>
    </row>
    <row r="273" ht="15.75" customHeight="1">
      <c r="A273" s="102" t="s">
        <v>651</v>
      </c>
      <c r="B273" s="103" t="s">
        <v>54</v>
      </c>
      <c r="C273" s="103" t="s">
        <v>66</v>
      </c>
      <c r="D273" s="103" t="s">
        <v>50</v>
      </c>
      <c r="E273" s="103" t="s">
        <v>51</v>
      </c>
      <c r="F273" s="103" t="s">
        <v>64</v>
      </c>
      <c r="G273" s="101" t="s">
        <v>652</v>
      </c>
    </row>
    <row r="274" ht="15.75" customHeight="1">
      <c r="A274" s="97" t="s">
        <v>654</v>
      </c>
      <c r="B274" s="103" t="s">
        <v>65</v>
      </c>
      <c r="C274" s="103" t="s">
        <v>66</v>
      </c>
      <c r="D274" s="103" t="s">
        <v>50</v>
      </c>
      <c r="E274" s="103" t="s">
        <v>51</v>
      </c>
      <c r="F274" s="103" t="s">
        <v>64</v>
      </c>
      <c r="G274" s="101" t="s">
        <v>655</v>
      </c>
    </row>
    <row r="275" ht="15.75" customHeight="1">
      <c r="A275" s="102" t="s">
        <v>656</v>
      </c>
      <c r="B275" s="103" t="s">
        <v>71</v>
      </c>
      <c r="C275" s="103" t="s">
        <v>66</v>
      </c>
      <c r="D275" s="103" t="s">
        <v>50</v>
      </c>
      <c r="E275" s="103" t="s">
        <v>51</v>
      </c>
      <c r="F275" s="103" t="s">
        <v>64</v>
      </c>
      <c r="G275" s="101" t="s">
        <v>657</v>
      </c>
    </row>
    <row r="276" ht="15.75" customHeight="1">
      <c r="A276" s="102" t="s">
        <v>658</v>
      </c>
      <c r="B276" s="103" t="s">
        <v>44</v>
      </c>
      <c r="C276" s="103" t="s">
        <v>72</v>
      </c>
      <c r="D276" s="103" t="s">
        <v>50</v>
      </c>
      <c r="E276" s="103" t="s">
        <v>51</v>
      </c>
      <c r="F276" s="103" t="s">
        <v>64</v>
      </c>
      <c r="G276" s="101" t="s">
        <v>659</v>
      </c>
    </row>
    <row r="277" ht="15.75" customHeight="1">
      <c r="A277" s="97" t="s">
        <v>660</v>
      </c>
      <c r="B277" s="103" t="s">
        <v>54</v>
      </c>
      <c r="C277" s="103" t="s">
        <v>72</v>
      </c>
      <c r="D277" s="103" t="s">
        <v>50</v>
      </c>
      <c r="E277" s="103" t="s">
        <v>51</v>
      </c>
      <c r="F277" s="103" t="s">
        <v>64</v>
      </c>
      <c r="G277" s="101" t="s">
        <v>661</v>
      </c>
    </row>
    <row r="278" ht="15.75" customHeight="1">
      <c r="A278" s="102" t="s">
        <v>662</v>
      </c>
      <c r="B278" s="103" t="s">
        <v>65</v>
      </c>
      <c r="C278" s="103" t="s">
        <v>72</v>
      </c>
      <c r="D278" s="103" t="s">
        <v>50</v>
      </c>
      <c r="E278" s="103" t="s">
        <v>51</v>
      </c>
      <c r="F278" s="103" t="s">
        <v>64</v>
      </c>
      <c r="G278" s="101" t="s">
        <v>663</v>
      </c>
    </row>
    <row r="279" ht="15.75" customHeight="1">
      <c r="A279" s="102" t="s">
        <v>664</v>
      </c>
      <c r="B279" s="103" t="s">
        <v>71</v>
      </c>
      <c r="C279" s="103" t="s">
        <v>72</v>
      </c>
      <c r="D279" s="103" t="s">
        <v>50</v>
      </c>
      <c r="E279" s="103" t="s">
        <v>51</v>
      </c>
      <c r="F279" s="103" t="s">
        <v>64</v>
      </c>
      <c r="G279" s="101" t="s">
        <v>665</v>
      </c>
    </row>
    <row r="280" ht="15.75" customHeight="1">
      <c r="A280" s="97" t="s">
        <v>666</v>
      </c>
      <c r="B280" s="103" t="s">
        <v>44</v>
      </c>
      <c r="C280" s="103" t="s">
        <v>78</v>
      </c>
      <c r="D280" s="103" t="s">
        <v>50</v>
      </c>
      <c r="E280" s="103" t="s">
        <v>51</v>
      </c>
      <c r="F280" s="103" t="s">
        <v>64</v>
      </c>
      <c r="G280" s="101" t="s">
        <v>667</v>
      </c>
    </row>
    <row r="281" ht="15.75" customHeight="1">
      <c r="A281" s="102" t="s">
        <v>668</v>
      </c>
      <c r="B281" s="103" t="s">
        <v>54</v>
      </c>
      <c r="C281" s="103" t="s">
        <v>78</v>
      </c>
      <c r="D281" s="103" t="s">
        <v>50</v>
      </c>
      <c r="E281" s="103" t="s">
        <v>51</v>
      </c>
      <c r="F281" s="103" t="s">
        <v>64</v>
      </c>
      <c r="G281" s="101" t="s">
        <v>669</v>
      </c>
    </row>
    <row r="282" ht="15.75" customHeight="1">
      <c r="A282" s="102" t="s">
        <v>670</v>
      </c>
      <c r="B282" s="103" t="s">
        <v>65</v>
      </c>
      <c r="C282" s="103" t="s">
        <v>78</v>
      </c>
      <c r="D282" s="103" t="s">
        <v>50</v>
      </c>
      <c r="E282" s="103" t="s">
        <v>51</v>
      </c>
      <c r="F282" s="103" t="s">
        <v>64</v>
      </c>
      <c r="G282" s="101" t="s">
        <v>671</v>
      </c>
    </row>
    <row r="283" ht="15.75" customHeight="1">
      <c r="A283" s="97" t="s">
        <v>672</v>
      </c>
      <c r="B283" s="103" t="s">
        <v>71</v>
      </c>
      <c r="C283" s="103" t="s">
        <v>78</v>
      </c>
      <c r="D283" s="103" t="s">
        <v>50</v>
      </c>
      <c r="E283" s="103" t="s">
        <v>51</v>
      </c>
      <c r="F283" s="103" t="s">
        <v>64</v>
      </c>
      <c r="G283" s="101" t="s">
        <v>673</v>
      </c>
    </row>
    <row r="284" ht="15.75" customHeight="1">
      <c r="A284" s="102" t="s">
        <v>674</v>
      </c>
      <c r="B284" s="103" t="s">
        <v>44</v>
      </c>
      <c r="C284" s="103" t="s">
        <v>48</v>
      </c>
      <c r="D284" s="103" t="s">
        <v>61</v>
      </c>
      <c r="E284" s="103" t="s">
        <v>51</v>
      </c>
      <c r="F284" s="103" t="s">
        <v>64</v>
      </c>
      <c r="G284" s="101" t="s">
        <v>675</v>
      </c>
    </row>
    <row r="285" ht="15.75" customHeight="1">
      <c r="A285" s="102" t="s">
        <v>676</v>
      </c>
      <c r="B285" s="103" t="s">
        <v>54</v>
      </c>
      <c r="C285" s="103" t="s">
        <v>48</v>
      </c>
      <c r="D285" s="103" t="s">
        <v>61</v>
      </c>
      <c r="E285" s="103" t="s">
        <v>51</v>
      </c>
      <c r="F285" s="103" t="s">
        <v>64</v>
      </c>
      <c r="G285" s="101" t="s">
        <v>677</v>
      </c>
    </row>
    <row r="286" ht="15.75" customHeight="1">
      <c r="A286" s="97" t="s">
        <v>678</v>
      </c>
      <c r="B286" s="103" t="s">
        <v>65</v>
      </c>
      <c r="C286" s="103" t="s">
        <v>48</v>
      </c>
      <c r="D286" s="103" t="s">
        <v>61</v>
      </c>
      <c r="E286" s="103" t="s">
        <v>51</v>
      </c>
      <c r="F286" s="103" t="s">
        <v>64</v>
      </c>
      <c r="G286" s="101" t="s">
        <v>679</v>
      </c>
    </row>
    <row r="287" ht="15.75" customHeight="1">
      <c r="A287" s="102" t="s">
        <v>680</v>
      </c>
      <c r="B287" s="103" t="s">
        <v>71</v>
      </c>
      <c r="C287" s="103" t="s">
        <v>48</v>
      </c>
      <c r="D287" s="103" t="s">
        <v>61</v>
      </c>
      <c r="E287" s="103" t="s">
        <v>51</v>
      </c>
      <c r="F287" s="103" t="s">
        <v>64</v>
      </c>
      <c r="G287" s="101" t="s">
        <v>681</v>
      </c>
    </row>
    <row r="288" ht="15.75" customHeight="1">
      <c r="A288" s="102" t="s">
        <v>682</v>
      </c>
      <c r="B288" s="103" t="s">
        <v>44</v>
      </c>
      <c r="C288" s="103" t="s">
        <v>58</v>
      </c>
      <c r="D288" s="103" t="s">
        <v>61</v>
      </c>
      <c r="E288" s="103" t="s">
        <v>51</v>
      </c>
      <c r="F288" s="103" t="s">
        <v>64</v>
      </c>
      <c r="G288" s="101" t="s">
        <v>683</v>
      </c>
    </row>
    <row r="289" ht="15.75" customHeight="1">
      <c r="A289" s="97" t="s">
        <v>684</v>
      </c>
      <c r="B289" s="103" t="s">
        <v>54</v>
      </c>
      <c r="C289" s="103" t="s">
        <v>58</v>
      </c>
      <c r="D289" s="103" t="s">
        <v>61</v>
      </c>
      <c r="E289" s="103" t="s">
        <v>51</v>
      </c>
      <c r="F289" s="103" t="s">
        <v>64</v>
      </c>
      <c r="G289" s="101" t="s">
        <v>685</v>
      </c>
    </row>
    <row r="290" ht="15.75" customHeight="1">
      <c r="A290" s="102" t="s">
        <v>686</v>
      </c>
      <c r="B290" s="103" t="s">
        <v>65</v>
      </c>
      <c r="C290" s="103" t="s">
        <v>58</v>
      </c>
      <c r="D290" s="103" t="s">
        <v>61</v>
      </c>
      <c r="E290" s="103" t="s">
        <v>51</v>
      </c>
      <c r="F290" s="103" t="s">
        <v>64</v>
      </c>
      <c r="G290" s="101" t="s">
        <v>687</v>
      </c>
    </row>
    <row r="291" ht="15.75" customHeight="1">
      <c r="A291" s="102" t="s">
        <v>688</v>
      </c>
      <c r="B291" s="103" t="s">
        <v>71</v>
      </c>
      <c r="C291" s="103" t="s">
        <v>58</v>
      </c>
      <c r="D291" s="103" t="s">
        <v>61</v>
      </c>
      <c r="E291" s="103" t="s">
        <v>51</v>
      </c>
      <c r="F291" s="103" t="s">
        <v>64</v>
      </c>
      <c r="G291" s="101" t="s">
        <v>689</v>
      </c>
    </row>
    <row r="292" ht="15.75" customHeight="1">
      <c r="A292" s="97" t="s">
        <v>690</v>
      </c>
      <c r="B292" s="103" t="s">
        <v>44</v>
      </c>
      <c r="C292" s="103" t="s">
        <v>66</v>
      </c>
      <c r="D292" s="103" t="s">
        <v>61</v>
      </c>
      <c r="E292" s="103" t="s">
        <v>51</v>
      </c>
      <c r="F292" s="103" t="s">
        <v>64</v>
      </c>
      <c r="G292" s="101" t="s">
        <v>691</v>
      </c>
    </row>
    <row r="293" ht="15.75" customHeight="1">
      <c r="A293" s="102" t="s">
        <v>692</v>
      </c>
      <c r="B293" s="103" t="s">
        <v>54</v>
      </c>
      <c r="C293" s="103" t="s">
        <v>66</v>
      </c>
      <c r="D293" s="103" t="s">
        <v>61</v>
      </c>
      <c r="E293" s="103" t="s">
        <v>51</v>
      </c>
      <c r="F293" s="103" t="s">
        <v>64</v>
      </c>
      <c r="G293" s="101" t="s">
        <v>693</v>
      </c>
    </row>
    <row r="294" ht="15.75" customHeight="1">
      <c r="A294" s="102" t="s">
        <v>694</v>
      </c>
      <c r="B294" s="103" t="s">
        <v>65</v>
      </c>
      <c r="C294" s="103" t="s">
        <v>66</v>
      </c>
      <c r="D294" s="103" t="s">
        <v>61</v>
      </c>
      <c r="E294" s="103" t="s">
        <v>51</v>
      </c>
      <c r="F294" s="103" t="s">
        <v>64</v>
      </c>
      <c r="G294" s="101" t="s">
        <v>695</v>
      </c>
    </row>
    <row r="295" ht="15.75" customHeight="1">
      <c r="A295" s="97" t="s">
        <v>696</v>
      </c>
      <c r="B295" s="103" t="s">
        <v>71</v>
      </c>
      <c r="C295" s="103" t="s">
        <v>66</v>
      </c>
      <c r="D295" s="103" t="s">
        <v>61</v>
      </c>
      <c r="E295" s="103" t="s">
        <v>51</v>
      </c>
      <c r="F295" s="103" t="s">
        <v>64</v>
      </c>
      <c r="G295" s="101" t="s">
        <v>697</v>
      </c>
    </row>
    <row r="296" ht="15.75" customHeight="1">
      <c r="A296" s="102" t="s">
        <v>698</v>
      </c>
      <c r="B296" s="103" t="s">
        <v>44</v>
      </c>
      <c r="C296" s="103" t="s">
        <v>72</v>
      </c>
      <c r="D296" s="103" t="s">
        <v>61</v>
      </c>
      <c r="E296" s="103" t="s">
        <v>51</v>
      </c>
      <c r="F296" s="103" t="s">
        <v>64</v>
      </c>
      <c r="G296" s="101" t="s">
        <v>699</v>
      </c>
    </row>
    <row r="297" ht="15.75" customHeight="1">
      <c r="A297" s="102" t="s">
        <v>700</v>
      </c>
      <c r="B297" s="103" t="s">
        <v>54</v>
      </c>
      <c r="C297" s="103" t="s">
        <v>72</v>
      </c>
      <c r="D297" s="103" t="s">
        <v>61</v>
      </c>
      <c r="E297" s="103" t="s">
        <v>51</v>
      </c>
      <c r="F297" s="103" t="s">
        <v>64</v>
      </c>
      <c r="G297" s="101" t="s">
        <v>701</v>
      </c>
    </row>
    <row r="298" ht="15.75" customHeight="1">
      <c r="A298" s="97" t="s">
        <v>702</v>
      </c>
      <c r="B298" s="103" t="s">
        <v>65</v>
      </c>
      <c r="C298" s="103" t="s">
        <v>72</v>
      </c>
      <c r="D298" s="103" t="s">
        <v>61</v>
      </c>
      <c r="E298" s="103" t="s">
        <v>51</v>
      </c>
      <c r="F298" s="103" t="s">
        <v>64</v>
      </c>
      <c r="G298" s="101" t="s">
        <v>703</v>
      </c>
    </row>
    <row r="299" ht="15.75" customHeight="1">
      <c r="A299" s="102" t="s">
        <v>704</v>
      </c>
      <c r="B299" s="103" t="s">
        <v>71</v>
      </c>
      <c r="C299" s="103" t="s">
        <v>72</v>
      </c>
      <c r="D299" s="103" t="s">
        <v>61</v>
      </c>
      <c r="E299" s="103" t="s">
        <v>51</v>
      </c>
      <c r="F299" s="103" t="s">
        <v>64</v>
      </c>
      <c r="G299" s="101" t="s">
        <v>705</v>
      </c>
    </row>
    <row r="300" ht="15.75" customHeight="1">
      <c r="A300" s="102" t="s">
        <v>706</v>
      </c>
      <c r="B300" s="103" t="s">
        <v>44</v>
      </c>
      <c r="C300" s="103" t="s">
        <v>78</v>
      </c>
      <c r="D300" s="103" t="s">
        <v>61</v>
      </c>
      <c r="E300" s="103" t="s">
        <v>51</v>
      </c>
      <c r="F300" s="103" t="s">
        <v>64</v>
      </c>
      <c r="G300" s="101" t="s">
        <v>707</v>
      </c>
    </row>
    <row r="301" ht="15.75" customHeight="1">
      <c r="A301" s="97" t="s">
        <v>708</v>
      </c>
      <c r="B301" s="103" t="s">
        <v>54</v>
      </c>
      <c r="C301" s="103" t="s">
        <v>78</v>
      </c>
      <c r="D301" s="103" t="s">
        <v>61</v>
      </c>
      <c r="E301" s="103" t="s">
        <v>51</v>
      </c>
      <c r="F301" s="103" t="s">
        <v>64</v>
      </c>
      <c r="G301" s="101" t="s">
        <v>709</v>
      </c>
    </row>
    <row r="302" ht="15.75" customHeight="1">
      <c r="A302" s="102" t="s">
        <v>710</v>
      </c>
      <c r="B302" s="103" t="s">
        <v>65</v>
      </c>
      <c r="C302" s="103" t="s">
        <v>78</v>
      </c>
      <c r="D302" s="103" t="s">
        <v>61</v>
      </c>
      <c r="E302" s="103" t="s">
        <v>51</v>
      </c>
      <c r="F302" s="103" t="s">
        <v>64</v>
      </c>
      <c r="G302" s="101" t="s">
        <v>711</v>
      </c>
    </row>
    <row r="303" ht="15.75" customHeight="1">
      <c r="A303" s="102" t="s">
        <v>712</v>
      </c>
      <c r="B303" s="103" t="s">
        <v>71</v>
      </c>
      <c r="C303" s="103" t="s">
        <v>78</v>
      </c>
      <c r="D303" s="103" t="s">
        <v>61</v>
      </c>
      <c r="E303" s="103" t="s">
        <v>51</v>
      </c>
      <c r="F303" s="103" t="s">
        <v>64</v>
      </c>
      <c r="G303" s="101" t="s">
        <v>713</v>
      </c>
    </row>
    <row r="304" ht="15.75" customHeight="1">
      <c r="A304" s="97" t="s">
        <v>714</v>
      </c>
      <c r="B304" s="103" t="s">
        <v>44</v>
      </c>
      <c r="C304" s="103" t="s">
        <v>48</v>
      </c>
      <c r="D304" s="103" t="s">
        <v>68</v>
      </c>
      <c r="E304" s="103" t="s">
        <v>51</v>
      </c>
      <c r="F304" s="103" t="s">
        <v>64</v>
      </c>
      <c r="G304" s="101" t="s">
        <v>715</v>
      </c>
    </row>
    <row r="305" ht="15.75" customHeight="1">
      <c r="A305" s="102" t="s">
        <v>716</v>
      </c>
      <c r="B305" s="103" t="s">
        <v>54</v>
      </c>
      <c r="C305" s="103" t="s">
        <v>48</v>
      </c>
      <c r="D305" s="103" t="s">
        <v>68</v>
      </c>
      <c r="E305" s="103" t="s">
        <v>51</v>
      </c>
      <c r="F305" s="103" t="s">
        <v>64</v>
      </c>
      <c r="G305" s="101" t="s">
        <v>717</v>
      </c>
    </row>
    <row r="306" ht="15.75" customHeight="1">
      <c r="A306" s="102" t="s">
        <v>718</v>
      </c>
      <c r="B306" s="103" t="s">
        <v>65</v>
      </c>
      <c r="C306" s="103" t="s">
        <v>48</v>
      </c>
      <c r="D306" s="103" t="s">
        <v>68</v>
      </c>
      <c r="E306" s="103" t="s">
        <v>51</v>
      </c>
      <c r="F306" s="103" t="s">
        <v>64</v>
      </c>
      <c r="G306" s="101" t="s">
        <v>719</v>
      </c>
    </row>
    <row r="307" ht="15.75" customHeight="1">
      <c r="A307" s="97" t="s">
        <v>720</v>
      </c>
      <c r="B307" s="103" t="s">
        <v>71</v>
      </c>
      <c r="C307" s="103" t="s">
        <v>48</v>
      </c>
      <c r="D307" s="103" t="s">
        <v>68</v>
      </c>
      <c r="E307" s="103" t="s">
        <v>51</v>
      </c>
      <c r="F307" s="103" t="s">
        <v>64</v>
      </c>
      <c r="G307" s="101" t="s">
        <v>721</v>
      </c>
    </row>
    <row r="308" ht="15.75" customHeight="1">
      <c r="A308" s="102" t="s">
        <v>722</v>
      </c>
      <c r="B308" s="103" t="s">
        <v>44</v>
      </c>
      <c r="C308" s="103" t="s">
        <v>58</v>
      </c>
      <c r="D308" s="103" t="s">
        <v>68</v>
      </c>
      <c r="E308" s="103" t="s">
        <v>51</v>
      </c>
      <c r="F308" s="103" t="s">
        <v>64</v>
      </c>
      <c r="G308" s="101" t="s">
        <v>723</v>
      </c>
    </row>
    <row r="309" ht="15.75" customHeight="1">
      <c r="A309" s="102" t="s">
        <v>725</v>
      </c>
      <c r="B309" s="103" t="s">
        <v>54</v>
      </c>
      <c r="C309" s="103" t="s">
        <v>58</v>
      </c>
      <c r="D309" s="103" t="s">
        <v>68</v>
      </c>
      <c r="E309" s="103" t="s">
        <v>51</v>
      </c>
      <c r="F309" s="103" t="s">
        <v>64</v>
      </c>
      <c r="G309" s="101" t="s">
        <v>726</v>
      </c>
    </row>
    <row r="310" ht="15.75" customHeight="1">
      <c r="A310" s="97" t="s">
        <v>727</v>
      </c>
      <c r="B310" s="103" t="s">
        <v>65</v>
      </c>
      <c r="C310" s="103" t="s">
        <v>58</v>
      </c>
      <c r="D310" s="103" t="s">
        <v>68</v>
      </c>
      <c r="E310" s="103" t="s">
        <v>51</v>
      </c>
      <c r="F310" s="103" t="s">
        <v>64</v>
      </c>
      <c r="G310" s="101" t="s">
        <v>728</v>
      </c>
    </row>
    <row r="311" ht="15.75" customHeight="1">
      <c r="A311" s="102" t="s">
        <v>729</v>
      </c>
      <c r="B311" s="103" t="s">
        <v>71</v>
      </c>
      <c r="C311" s="103" t="s">
        <v>58</v>
      </c>
      <c r="D311" s="103" t="s">
        <v>68</v>
      </c>
      <c r="E311" s="103" t="s">
        <v>51</v>
      </c>
      <c r="F311" s="103" t="s">
        <v>64</v>
      </c>
      <c r="G311" s="101" t="s">
        <v>730</v>
      </c>
    </row>
    <row r="312" ht="15.75" customHeight="1">
      <c r="A312" s="102" t="s">
        <v>731</v>
      </c>
      <c r="B312" s="103" t="s">
        <v>44</v>
      </c>
      <c r="C312" s="103" t="s">
        <v>66</v>
      </c>
      <c r="D312" s="103" t="s">
        <v>68</v>
      </c>
      <c r="E312" s="103" t="s">
        <v>51</v>
      </c>
      <c r="F312" s="103" t="s">
        <v>64</v>
      </c>
      <c r="G312" s="101" t="s">
        <v>732</v>
      </c>
    </row>
    <row r="313" ht="15.75" customHeight="1">
      <c r="A313" s="97" t="s">
        <v>733</v>
      </c>
      <c r="B313" s="103" t="s">
        <v>54</v>
      </c>
      <c r="C313" s="103" t="s">
        <v>66</v>
      </c>
      <c r="D313" s="103" t="s">
        <v>68</v>
      </c>
      <c r="E313" s="103" t="s">
        <v>51</v>
      </c>
      <c r="F313" s="103" t="s">
        <v>64</v>
      </c>
      <c r="G313" s="101" t="s">
        <v>734</v>
      </c>
    </row>
    <row r="314" ht="15.75" customHeight="1">
      <c r="A314" s="102" t="s">
        <v>735</v>
      </c>
      <c r="B314" s="103" t="s">
        <v>65</v>
      </c>
      <c r="C314" s="103" t="s">
        <v>66</v>
      </c>
      <c r="D314" s="103" t="s">
        <v>68</v>
      </c>
      <c r="E314" s="103" t="s">
        <v>51</v>
      </c>
      <c r="F314" s="103" t="s">
        <v>64</v>
      </c>
      <c r="G314" s="101" t="s">
        <v>736</v>
      </c>
    </row>
    <row r="315" ht="15.75" customHeight="1">
      <c r="A315" s="102" t="s">
        <v>737</v>
      </c>
      <c r="B315" s="103" t="s">
        <v>71</v>
      </c>
      <c r="C315" s="103" t="s">
        <v>66</v>
      </c>
      <c r="D315" s="103" t="s">
        <v>68</v>
      </c>
      <c r="E315" s="103" t="s">
        <v>51</v>
      </c>
      <c r="F315" s="103" t="s">
        <v>64</v>
      </c>
      <c r="G315" s="101" t="s">
        <v>739</v>
      </c>
    </row>
    <row r="316" ht="15.75" customHeight="1">
      <c r="A316" s="97" t="s">
        <v>740</v>
      </c>
      <c r="B316" s="103" t="s">
        <v>44</v>
      </c>
      <c r="C316" s="103" t="s">
        <v>72</v>
      </c>
      <c r="D316" s="103" t="s">
        <v>68</v>
      </c>
      <c r="E316" s="103" t="s">
        <v>51</v>
      </c>
      <c r="F316" s="103" t="s">
        <v>64</v>
      </c>
      <c r="G316" s="101" t="s">
        <v>741</v>
      </c>
    </row>
    <row r="317" ht="15.75" customHeight="1">
      <c r="A317" s="102" t="s">
        <v>742</v>
      </c>
      <c r="B317" s="103" t="s">
        <v>54</v>
      </c>
      <c r="C317" s="103" t="s">
        <v>72</v>
      </c>
      <c r="D317" s="103" t="s">
        <v>68</v>
      </c>
      <c r="E317" s="103" t="s">
        <v>51</v>
      </c>
      <c r="F317" s="103" t="s">
        <v>64</v>
      </c>
      <c r="G317" s="101" t="s">
        <v>743</v>
      </c>
    </row>
    <row r="318" ht="15.75" customHeight="1">
      <c r="A318" s="102" t="s">
        <v>744</v>
      </c>
      <c r="B318" s="103" t="s">
        <v>65</v>
      </c>
      <c r="C318" s="103" t="s">
        <v>72</v>
      </c>
      <c r="D318" s="103" t="s">
        <v>68</v>
      </c>
      <c r="E318" s="103" t="s">
        <v>51</v>
      </c>
      <c r="F318" s="103" t="s">
        <v>64</v>
      </c>
      <c r="G318" s="101" t="s">
        <v>746</v>
      </c>
    </row>
    <row r="319" ht="15.75" customHeight="1">
      <c r="A319" s="97" t="s">
        <v>747</v>
      </c>
      <c r="B319" s="103" t="s">
        <v>71</v>
      </c>
      <c r="C319" s="103" t="s">
        <v>72</v>
      </c>
      <c r="D319" s="103" t="s">
        <v>68</v>
      </c>
      <c r="E319" s="103" t="s">
        <v>51</v>
      </c>
      <c r="F319" s="103" t="s">
        <v>64</v>
      </c>
      <c r="G319" s="101" t="s">
        <v>748</v>
      </c>
    </row>
    <row r="320" ht="15.75" customHeight="1">
      <c r="A320" s="102" t="s">
        <v>749</v>
      </c>
      <c r="B320" s="103" t="s">
        <v>44</v>
      </c>
      <c r="C320" s="103" t="s">
        <v>78</v>
      </c>
      <c r="D320" s="103" t="s">
        <v>68</v>
      </c>
      <c r="E320" s="103" t="s">
        <v>51</v>
      </c>
      <c r="F320" s="103" t="s">
        <v>64</v>
      </c>
      <c r="G320" s="101" t="s">
        <v>750</v>
      </c>
    </row>
    <row r="321" ht="15.75" customHeight="1">
      <c r="A321" s="102" t="s">
        <v>751</v>
      </c>
      <c r="B321" s="103" t="s">
        <v>54</v>
      </c>
      <c r="C321" s="103" t="s">
        <v>78</v>
      </c>
      <c r="D321" s="103" t="s">
        <v>68</v>
      </c>
      <c r="E321" s="103" t="s">
        <v>51</v>
      </c>
      <c r="F321" s="103" t="s">
        <v>64</v>
      </c>
      <c r="G321" s="101" t="s">
        <v>752</v>
      </c>
    </row>
    <row r="322" ht="15.75" customHeight="1">
      <c r="A322" s="97" t="s">
        <v>753</v>
      </c>
      <c r="B322" s="103" t="s">
        <v>65</v>
      </c>
      <c r="C322" s="103" t="s">
        <v>78</v>
      </c>
      <c r="D322" s="103" t="s">
        <v>68</v>
      </c>
      <c r="E322" s="103" t="s">
        <v>51</v>
      </c>
      <c r="F322" s="103" t="s">
        <v>64</v>
      </c>
      <c r="G322" s="101" t="s">
        <v>754</v>
      </c>
    </row>
    <row r="323" ht="15.75" customHeight="1">
      <c r="A323" s="102" t="s">
        <v>755</v>
      </c>
      <c r="B323" s="103" t="s">
        <v>71</v>
      </c>
      <c r="C323" s="103" t="s">
        <v>78</v>
      </c>
      <c r="D323" s="103" t="s">
        <v>68</v>
      </c>
      <c r="E323" s="103" t="s">
        <v>51</v>
      </c>
      <c r="F323" s="103" t="s">
        <v>64</v>
      </c>
      <c r="G323" s="101" t="s">
        <v>756</v>
      </c>
    </row>
    <row r="324" ht="15.75" customHeight="1">
      <c r="A324" s="102" t="s">
        <v>757</v>
      </c>
      <c r="B324" s="103" t="s">
        <v>44</v>
      </c>
      <c r="C324" s="103" t="s">
        <v>48</v>
      </c>
      <c r="D324" s="103" t="s">
        <v>74</v>
      </c>
      <c r="E324" s="103" t="s">
        <v>51</v>
      </c>
      <c r="F324" s="103" t="s">
        <v>64</v>
      </c>
      <c r="G324" s="101" t="s">
        <v>758</v>
      </c>
    </row>
    <row r="325" ht="15.75" customHeight="1">
      <c r="A325" s="97" t="s">
        <v>759</v>
      </c>
      <c r="B325" s="103" t="s">
        <v>54</v>
      </c>
      <c r="C325" s="103" t="s">
        <v>48</v>
      </c>
      <c r="D325" s="103" t="s">
        <v>74</v>
      </c>
      <c r="E325" s="103" t="s">
        <v>51</v>
      </c>
      <c r="F325" s="103" t="s">
        <v>64</v>
      </c>
      <c r="G325" s="101" t="s">
        <v>760</v>
      </c>
    </row>
    <row r="326" ht="15.75" customHeight="1">
      <c r="A326" s="102" t="s">
        <v>761</v>
      </c>
      <c r="B326" s="103" t="s">
        <v>65</v>
      </c>
      <c r="C326" s="103" t="s">
        <v>48</v>
      </c>
      <c r="D326" s="103" t="s">
        <v>74</v>
      </c>
      <c r="E326" s="103" t="s">
        <v>51</v>
      </c>
      <c r="F326" s="103" t="s">
        <v>64</v>
      </c>
      <c r="G326" s="101" t="s">
        <v>762</v>
      </c>
    </row>
    <row r="327" ht="15.75" customHeight="1">
      <c r="A327" s="102" t="s">
        <v>763</v>
      </c>
      <c r="B327" s="103" t="s">
        <v>71</v>
      </c>
      <c r="C327" s="103" t="s">
        <v>48</v>
      </c>
      <c r="D327" s="103" t="s">
        <v>74</v>
      </c>
      <c r="E327" s="103" t="s">
        <v>51</v>
      </c>
      <c r="F327" s="103" t="s">
        <v>64</v>
      </c>
      <c r="G327" s="101" t="s">
        <v>764</v>
      </c>
    </row>
    <row r="328" ht="15.75" customHeight="1">
      <c r="A328" s="97" t="s">
        <v>765</v>
      </c>
      <c r="B328" s="103" t="s">
        <v>44</v>
      </c>
      <c r="C328" s="103" t="s">
        <v>58</v>
      </c>
      <c r="D328" s="103" t="s">
        <v>74</v>
      </c>
      <c r="E328" s="103" t="s">
        <v>51</v>
      </c>
      <c r="F328" s="103" t="s">
        <v>64</v>
      </c>
      <c r="G328" s="101" t="s">
        <v>766</v>
      </c>
    </row>
    <row r="329" ht="15.75" customHeight="1">
      <c r="A329" s="102" t="s">
        <v>767</v>
      </c>
      <c r="B329" s="103" t="s">
        <v>54</v>
      </c>
      <c r="C329" s="103" t="s">
        <v>58</v>
      </c>
      <c r="D329" s="103" t="s">
        <v>74</v>
      </c>
      <c r="E329" s="103" t="s">
        <v>51</v>
      </c>
      <c r="F329" s="103" t="s">
        <v>64</v>
      </c>
      <c r="G329" s="101" t="s">
        <v>768</v>
      </c>
    </row>
    <row r="330" ht="15.75" customHeight="1">
      <c r="A330" s="102" t="s">
        <v>769</v>
      </c>
      <c r="B330" s="103" t="s">
        <v>65</v>
      </c>
      <c r="C330" s="103" t="s">
        <v>58</v>
      </c>
      <c r="D330" s="103" t="s">
        <v>74</v>
      </c>
      <c r="E330" s="103" t="s">
        <v>51</v>
      </c>
      <c r="F330" s="103" t="s">
        <v>64</v>
      </c>
      <c r="G330" s="101" t="s">
        <v>770</v>
      </c>
    </row>
    <row r="331" ht="15.75" customHeight="1">
      <c r="A331" s="97" t="s">
        <v>771</v>
      </c>
      <c r="B331" s="103" t="s">
        <v>71</v>
      </c>
      <c r="C331" s="103" t="s">
        <v>58</v>
      </c>
      <c r="D331" s="103" t="s">
        <v>74</v>
      </c>
      <c r="E331" s="103" t="s">
        <v>51</v>
      </c>
      <c r="F331" s="103" t="s">
        <v>64</v>
      </c>
      <c r="G331" s="101" t="s">
        <v>772</v>
      </c>
    </row>
    <row r="332" ht="15.75" customHeight="1">
      <c r="A332" s="102" t="s">
        <v>773</v>
      </c>
      <c r="B332" s="103" t="s">
        <v>44</v>
      </c>
      <c r="C332" s="103" t="s">
        <v>66</v>
      </c>
      <c r="D332" s="103" t="s">
        <v>74</v>
      </c>
      <c r="E332" s="103" t="s">
        <v>51</v>
      </c>
      <c r="F332" s="103" t="s">
        <v>64</v>
      </c>
      <c r="G332" s="101" t="s">
        <v>774</v>
      </c>
    </row>
    <row r="333" ht="15.75" customHeight="1">
      <c r="A333" s="102" t="s">
        <v>775</v>
      </c>
      <c r="B333" s="103" t="s">
        <v>54</v>
      </c>
      <c r="C333" s="103" t="s">
        <v>66</v>
      </c>
      <c r="D333" s="103" t="s">
        <v>74</v>
      </c>
      <c r="E333" s="103" t="s">
        <v>51</v>
      </c>
      <c r="F333" s="103" t="s">
        <v>64</v>
      </c>
      <c r="G333" s="101" t="s">
        <v>776</v>
      </c>
    </row>
    <row r="334" ht="15.75" customHeight="1">
      <c r="A334" s="97" t="s">
        <v>777</v>
      </c>
      <c r="B334" s="103" t="s">
        <v>65</v>
      </c>
      <c r="C334" s="103" t="s">
        <v>66</v>
      </c>
      <c r="D334" s="103" t="s">
        <v>74</v>
      </c>
      <c r="E334" s="103" t="s">
        <v>51</v>
      </c>
      <c r="F334" s="103" t="s">
        <v>64</v>
      </c>
      <c r="G334" s="101" t="s">
        <v>778</v>
      </c>
    </row>
    <row r="335" ht="15.75" customHeight="1">
      <c r="A335" s="102" t="s">
        <v>779</v>
      </c>
      <c r="B335" s="103" t="s">
        <v>71</v>
      </c>
      <c r="C335" s="103" t="s">
        <v>66</v>
      </c>
      <c r="D335" s="103" t="s">
        <v>74</v>
      </c>
      <c r="E335" s="103" t="s">
        <v>51</v>
      </c>
      <c r="F335" s="103" t="s">
        <v>64</v>
      </c>
      <c r="G335" s="101" t="s">
        <v>780</v>
      </c>
    </row>
    <row r="336" ht="15.75" customHeight="1">
      <c r="A336" s="102" t="s">
        <v>781</v>
      </c>
      <c r="B336" s="103" t="s">
        <v>44</v>
      </c>
      <c r="C336" s="103" t="s">
        <v>72</v>
      </c>
      <c r="D336" s="103" t="s">
        <v>74</v>
      </c>
      <c r="E336" s="103" t="s">
        <v>51</v>
      </c>
      <c r="F336" s="103" t="s">
        <v>64</v>
      </c>
      <c r="G336" s="101" t="s">
        <v>782</v>
      </c>
    </row>
    <row r="337" ht="15.75" customHeight="1">
      <c r="A337" s="97" t="s">
        <v>783</v>
      </c>
      <c r="B337" s="103" t="s">
        <v>54</v>
      </c>
      <c r="C337" s="103" t="s">
        <v>72</v>
      </c>
      <c r="D337" s="103" t="s">
        <v>74</v>
      </c>
      <c r="E337" s="103" t="s">
        <v>51</v>
      </c>
      <c r="F337" s="103" t="s">
        <v>64</v>
      </c>
      <c r="G337" s="101" t="s">
        <v>784</v>
      </c>
    </row>
    <row r="338" ht="15.75" customHeight="1">
      <c r="A338" s="102" t="s">
        <v>785</v>
      </c>
      <c r="B338" s="103" t="s">
        <v>65</v>
      </c>
      <c r="C338" s="103" t="s">
        <v>72</v>
      </c>
      <c r="D338" s="103" t="s">
        <v>74</v>
      </c>
      <c r="E338" s="103" t="s">
        <v>51</v>
      </c>
      <c r="F338" s="103" t="s">
        <v>64</v>
      </c>
      <c r="G338" s="101" t="s">
        <v>786</v>
      </c>
    </row>
    <row r="339" ht="15.75" customHeight="1">
      <c r="A339" s="102" t="s">
        <v>787</v>
      </c>
      <c r="B339" s="103" t="s">
        <v>71</v>
      </c>
      <c r="C339" s="103" t="s">
        <v>72</v>
      </c>
      <c r="D339" s="103" t="s">
        <v>74</v>
      </c>
      <c r="E339" s="103" t="s">
        <v>51</v>
      </c>
      <c r="F339" s="103" t="s">
        <v>64</v>
      </c>
      <c r="G339" s="101" t="s">
        <v>788</v>
      </c>
    </row>
    <row r="340" ht="15.75" customHeight="1">
      <c r="A340" s="97" t="s">
        <v>789</v>
      </c>
      <c r="B340" s="103" t="s">
        <v>44</v>
      </c>
      <c r="C340" s="103" t="s">
        <v>78</v>
      </c>
      <c r="D340" s="103" t="s">
        <v>74</v>
      </c>
      <c r="E340" s="103" t="s">
        <v>51</v>
      </c>
      <c r="F340" s="103" t="s">
        <v>64</v>
      </c>
      <c r="G340" s="101" t="s">
        <v>790</v>
      </c>
    </row>
    <row r="341" ht="15.75" customHeight="1">
      <c r="A341" s="102" t="s">
        <v>791</v>
      </c>
      <c r="B341" s="103" t="s">
        <v>54</v>
      </c>
      <c r="C341" s="103" t="s">
        <v>78</v>
      </c>
      <c r="D341" s="103" t="s">
        <v>74</v>
      </c>
      <c r="E341" s="103" t="s">
        <v>51</v>
      </c>
      <c r="F341" s="103" t="s">
        <v>64</v>
      </c>
      <c r="G341" s="101" t="s">
        <v>792</v>
      </c>
    </row>
    <row r="342" ht="15.75" customHeight="1">
      <c r="A342" s="102" t="s">
        <v>793</v>
      </c>
      <c r="B342" s="103" t="s">
        <v>65</v>
      </c>
      <c r="C342" s="103" t="s">
        <v>78</v>
      </c>
      <c r="D342" s="103" t="s">
        <v>74</v>
      </c>
      <c r="E342" s="103" t="s">
        <v>51</v>
      </c>
      <c r="F342" s="103" t="s">
        <v>64</v>
      </c>
      <c r="G342" s="101" t="s">
        <v>794</v>
      </c>
    </row>
    <row r="343" ht="15.75" customHeight="1">
      <c r="A343" s="97" t="s">
        <v>795</v>
      </c>
      <c r="B343" s="103" t="s">
        <v>71</v>
      </c>
      <c r="C343" s="103" t="s">
        <v>78</v>
      </c>
      <c r="D343" s="103" t="s">
        <v>74</v>
      </c>
      <c r="E343" s="103" t="s">
        <v>51</v>
      </c>
      <c r="F343" s="103" t="s">
        <v>64</v>
      </c>
      <c r="G343" s="101" t="s">
        <v>796</v>
      </c>
    </row>
    <row r="344" ht="15.75" customHeight="1">
      <c r="A344" s="102" t="s">
        <v>797</v>
      </c>
      <c r="B344" s="103" t="s">
        <v>44</v>
      </c>
      <c r="C344" s="103" t="s">
        <v>48</v>
      </c>
      <c r="D344" s="103" t="s">
        <v>80</v>
      </c>
      <c r="E344" s="103" t="s">
        <v>51</v>
      </c>
      <c r="F344" s="103" t="s">
        <v>64</v>
      </c>
      <c r="G344" s="101" t="s">
        <v>798</v>
      </c>
    </row>
    <row r="345" ht="15.75" customHeight="1">
      <c r="A345" s="102" t="s">
        <v>799</v>
      </c>
      <c r="B345" s="103" t="s">
        <v>54</v>
      </c>
      <c r="C345" s="103" t="s">
        <v>48</v>
      </c>
      <c r="D345" s="103" t="s">
        <v>80</v>
      </c>
      <c r="E345" s="103" t="s">
        <v>51</v>
      </c>
      <c r="F345" s="103" t="s">
        <v>64</v>
      </c>
      <c r="G345" s="101" t="s">
        <v>800</v>
      </c>
    </row>
    <row r="346" ht="15.75" customHeight="1">
      <c r="A346" s="97" t="s">
        <v>801</v>
      </c>
      <c r="B346" s="103" t="s">
        <v>65</v>
      </c>
      <c r="C346" s="103" t="s">
        <v>48</v>
      </c>
      <c r="D346" s="103" t="s">
        <v>80</v>
      </c>
      <c r="E346" s="103" t="s">
        <v>51</v>
      </c>
      <c r="F346" s="103" t="s">
        <v>64</v>
      </c>
      <c r="G346" s="101" t="s">
        <v>802</v>
      </c>
    </row>
    <row r="347" ht="15.75" customHeight="1">
      <c r="A347" s="102" t="s">
        <v>803</v>
      </c>
      <c r="B347" s="103" t="s">
        <v>71</v>
      </c>
      <c r="C347" s="103" t="s">
        <v>48</v>
      </c>
      <c r="D347" s="103" t="s">
        <v>80</v>
      </c>
      <c r="E347" s="103" t="s">
        <v>51</v>
      </c>
      <c r="F347" s="103" t="s">
        <v>64</v>
      </c>
      <c r="G347" s="101" t="s">
        <v>804</v>
      </c>
    </row>
    <row r="348" ht="15.75" customHeight="1">
      <c r="A348" s="102" t="s">
        <v>805</v>
      </c>
      <c r="B348" s="103" t="s">
        <v>44</v>
      </c>
      <c r="C348" s="103" t="s">
        <v>58</v>
      </c>
      <c r="D348" s="103" t="s">
        <v>80</v>
      </c>
      <c r="E348" s="103" t="s">
        <v>51</v>
      </c>
      <c r="F348" s="103" t="s">
        <v>64</v>
      </c>
      <c r="G348" s="101" t="s">
        <v>806</v>
      </c>
    </row>
    <row r="349" ht="15.75" customHeight="1">
      <c r="A349" s="97" t="s">
        <v>807</v>
      </c>
      <c r="B349" s="103" t="s">
        <v>54</v>
      </c>
      <c r="C349" s="103" t="s">
        <v>58</v>
      </c>
      <c r="D349" s="103" t="s">
        <v>80</v>
      </c>
      <c r="E349" s="103" t="s">
        <v>51</v>
      </c>
      <c r="F349" s="103" t="s">
        <v>64</v>
      </c>
      <c r="G349" s="101" t="s">
        <v>808</v>
      </c>
    </row>
    <row r="350" ht="15.75" customHeight="1">
      <c r="A350" s="102" t="s">
        <v>809</v>
      </c>
      <c r="B350" s="103" t="s">
        <v>65</v>
      </c>
      <c r="C350" s="103" t="s">
        <v>58</v>
      </c>
      <c r="D350" s="103" t="s">
        <v>80</v>
      </c>
      <c r="E350" s="103" t="s">
        <v>51</v>
      </c>
      <c r="F350" s="103" t="s">
        <v>64</v>
      </c>
      <c r="G350" s="101" t="s">
        <v>810</v>
      </c>
    </row>
    <row r="351" ht="15.75" customHeight="1">
      <c r="A351" s="102" t="s">
        <v>811</v>
      </c>
      <c r="B351" s="103" t="s">
        <v>71</v>
      </c>
      <c r="C351" s="103" t="s">
        <v>58</v>
      </c>
      <c r="D351" s="103" t="s">
        <v>80</v>
      </c>
      <c r="E351" s="103" t="s">
        <v>51</v>
      </c>
      <c r="F351" s="103" t="s">
        <v>64</v>
      </c>
      <c r="G351" s="101" t="s">
        <v>812</v>
      </c>
    </row>
    <row r="352" ht="15.75" customHeight="1">
      <c r="A352" s="97" t="s">
        <v>813</v>
      </c>
      <c r="B352" s="103" t="s">
        <v>44</v>
      </c>
      <c r="C352" s="103" t="s">
        <v>66</v>
      </c>
      <c r="D352" s="103" t="s">
        <v>80</v>
      </c>
      <c r="E352" s="103" t="s">
        <v>51</v>
      </c>
      <c r="F352" s="103" t="s">
        <v>64</v>
      </c>
      <c r="G352" s="101" t="s">
        <v>814</v>
      </c>
    </row>
    <row r="353" ht="15.75" customHeight="1">
      <c r="A353" s="102" t="s">
        <v>815</v>
      </c>
      <c r="B353" s="103" t="s">
        <v>54</v>
      </c>
      <c r="C353" s="103" t="s">
        <v>66</v>
      </c>
      <c r="D353" s="103" t="s">
        <v>80</v>
      </c>
      <c r="E353" s="103" t="s">
        <v>51</v>
      </c>
      <c r="F353" s="103" t="s">
        <v>64</v>
      </c>
      <c r="G353" s="101" t="s">
        <v>816</v>
      </c>
    </row>
    <row r="354" ht="15.75" customHeight="1">
      <c r="A354" s="102" t="s">
        <v>817</v>
      </c>
      <c r="B354" s="103" t="s">
        <v>65</v>
      </c>
      <c r="C354" s="103" t="s">
        <v>66</v>
      </c>
      <c r="D354" s="103" t="s">
        <v>80</v>
      </c>
      <c r="E354" s="103" t="s">
        <v>51</v>
      </c>
      <c r="F354" s="103" t="s">
        <v>64</v>
      </c>
      <c r="G354" s="101" t="s">
        <v>819</v>
      </c>
    </row>
    <row r="355" ht="15.75" customHeight="1">
      <c r="A355" s="97" t="s">
        <v>820</v>
      </c>
      <c r="B355" s="103" t="s">
        <v>71</v>
      </c>
      <c r="C355" s="103" t="s">
        <v>66</v>
      </c>
      <c r="D355" s="103" t="s">
        <v>80</v>
      </c>
      <c r="E355" s="103" t="s">
        <v>51</v>
      </c>
      <c r="F355" s="103" t="s">
        <v>64</v>
      </c>
      <c r="G355" s="101" t="s">
        <v>821</v>
      </c>
    </row>
    <row r="356" ht="15.75" customHeight="1">
      <c r="A356" s="102" t="s">
        <v>822</v>
      </c>
      <c r="B356" s="103" t="s">
        <v>44</v>
      </c>
      <c r="C356" s="103" t="s">
        <v>72</v>
      </c>
      <c r="D356" s="103" t="s">
        <v>80</v>
      </c>
      <c r="E356" s="103" t="s">
        <v>51</v>
      </c>
      <c r="F356" s="103" t="s">
        <v>64</v>
      </c>
      <c r="G356" s="101" t="s">
        <v>823</v>
      </c>
    </row>
    <row r="357" ht="15.75" customHeight="1">
      <c r="A357" s="102" t="s">
        <v>824</v>
      </c>
      <c r="B357" s="103" t="s">
        <v>54</v>
      </c>
      <c r="C357" s="103" t="s">
        <v>72</v>
      </c>
      <c r="D357" s="103" t="s">
        <v>80</v>
      </c>
      <c r="E357" s="103" t="s">
        <v>51</v>
      </c>
      <c r="F357" s="103" t="s">
        <v>64</v>
      </c>
      <c r="G357" s="101" t="s">
        <v>825</v>
      </c>
    </row>
    <row r="358" ht="15.75" customHeight="1">
      <c r="A358" s="97" t="s">
        <v>827</v>
      </c>
      <c r="B358" s="103" t="s">
        <v>65</v>
      </c>
      <c r="C358" s="103" t="s">
        <v>72</v>
      </c>
      <c r="D358" s="103" t="s">
        <v>80</v>
      </c>
      <c r="E358" s="103" t="s">
        <v>51</v>
      </c>
      <c r="F358" s="103" t="s">
        <v>64</v>
      </c>
      <c r="G358" s="101" t="s">
        <v>828</v>
      </c>
    </row>
    <row r="359" ht="15.75" customHeight="1">
      <c r="A359" s="102" t="s">
        <v>829</v>
      </c>
      <c r="B359" s="103" t="s">
        <v>71</v>
      </c>
      <c r="C359" s="103" t="s">
        <v>72</v>
      </c>
      <c r="D359" s="103" t="s">
        <v>80</v>
      </c>
      <c r="E359" s="103" t="s">
        <v>51</v>
      </c>
      <c r="F359" s="103" t="s">
        <v>64</v>
      </c>
      <c r="G359" s="101" t="s">
        <v>831</v>
      </c>
    </row>
    <row r="360" ht="15.75" customHeight="1">
      <c r="A360" s="102" t="s">
        <v>833</v>
      </c>
      <c r="B360" s="103" t="s">
        <v>44</v>
      </c>
      <c r="C360" s="103" t="s">
        <v>78</v>
      </c>
      <c r="D360" s="103" t="s">
        <v>80</v>
      </c>
      <c r="E360" s="103" t="s">
        <v>51</v>
      </c>
      <c r="F360" s="103" t="s">
        <v>64</v>
      </c>
      <c r="G360" s="101" t="s">
        <v>837</v>
      </c>
    </row>
    <row r="361" ht="15.75" customHeight="1">
      <c r="A361" s="97" t="s">
        <v>839</v>
      </c>
      <c r="B361" s="103" t="s">
        <v>54</v>
      </c>
      <c r="C361" s="103" t="s">
        <v>78</v>
      </c>
      <c r="D361" s="103" t="s">
        <v>80</v>
      </c>
      <c r="E361" s="103" t="s">
        <v>51</v>
      </c>
      <c r="F361" s="103" t="s">
        <v>64</v>
      </c>
      <c r="G361" s="101" t="s">
        <v>842</v>
      </c>
    </row>
    <row r="362" ht="15.75" customHeight="1">
      <c r="A362" s="102" t="s">
        <v>844</v>
      </c>
      <c r="B362" s="103" t="s">
        <v>65</v>
      </c>
      <c r="C362" s="103" t="s">
        <v>78</v>
      </c>
      <c r="D362" s="103" t="s">
        <v>80</v>
      </c>
      <c r="E362" s="103" t="s">
        <v>51</v>
      </c>
      <c r="F362" s="103" t="s">
        <v>64</v>
      </c>
      <c r="G362" s="101" t="s">
        <v>845</v>
      </c>
    </row>
    <row r="363" ht="15.75" customHeight="1">
      <c r="A363" s="102" t="s">
        <v>846</v>
      </c>
      <c r="B363" s="103" t="s">
        <v>71</v>
      </c>
      <c r="C363" s="103" t="s">
        <v>78</v>
      </c>
      <c r="D363" s="103" t="s">
        <v>80</v>
      </c>
      <c r="E363" s="103" t="s">
        <v>51</v>
      </c>
      <c r="F363" s="103" t="s">
        <v>64</v>
      </c>
      <c r="G363" s="101" t="s">
        <v>847</v>
      </c>
    </row>
    <row r="364" ht="15.75" customHeight="1">
      <c r="A364" s="97" t="s">
        <v>848</v>
      </c>
      <c r="B364" s="103" t="s">
        <v>44</v>
      </c>
      <c r="C364" s="103" t="s">
        <v>48</v>
      </c>
      <c r="D364" s="103" t="s">
        <v>82</v>
      </c>
      <c r="E364" s="103" t="s">
        <v>51</v>
      </c>
      <c r="F364" s="103" t="s">
        <v>64</v>
      </c>
      <c r="G364" s="101" t="s">
        <v>849</v>
      </c>
    </row>
    <row r="365" ht="15.75" customHeight="1">
      <c r="A365" s="102" t="s">
        <v>850</v>
      </c>
      <c r="B365" s="103" t="s">
        <v>54</v>
      </c>
      <c r="C365" s="103" t="s">
        <v>48</v>
      </c>
      <c r="D365" s="103" t="s">
        <v>82</v>
      </c>
      <c r="E365" s="103" t="s">
        <v>51</v>
      </c>
      <c r="F365" s="103" t="s">
        <v>64</v>
      </c>
      <c r="G365" s="101" t="s">
        <v>851</v>
      </c>
    </row>
    <row r="366" ht="15.75" customHeight="1">
      <c r="A366" s="102" t="s">
        <v>852</v>
      </c>
      <c r="B366" s="103" t="s">
        <v>65</v>
      </c>
      <c r="C366" s="103" t="s">
        <v>48</v>
      </c>
      <c r="D366" s="103" t="s">
        <v>82</v>
      </c>
      <c r="E366" s="103" t="s">
        <v>51</v>
      </c>
      <c r="F366" s="103" t="s">
        <v>64</v>
      </c>
      <c r="G366" s="101" t="s">
        <v>853</v>
      </c>
    </row>
    <row r="367" ht="15.75" customHeight="1">
      <c r="A367" s="97" t="s">
        <v>854</v>
      </c>
      <c r="B367" s="103" t="s">
        <v>71</v>
      </c>
      <c r="C367" s="103" t="s">
        <v>48</v>
      </c>
      <c r="D367" s="103" t="s">
        <v>82</v>
      </c>
      <c r="E367" s="103" t="s">
        <v>51</v>
      </c>
      <c r="F367" s="103" t="s">
        <v>64</v>
      </c>
      <c r="G367" s="101" t="s">
        <v>855</v>
      </c>
    </row>
    <row r="368" ht="15.75" customHeight="1">
      <c r="A368" s="102" t="s">
        <v>856</v>
      </c>
      <c r="B368" s="103" t="s">
        <v>44</v>
      </c>
      <c r="C368" s="103" t="s">
        <v>58</v>
      </c>
      <c r="D368" s="103" t="s">
        <v>82</v>
      </c>
      <c r="E368" s="103" t="s">
        <v>51</v>
      </c>
      <c r="F368" s="103" t="s">
        <v>64</v>
      </c>
      <c r="G368" s="101" t="s">
        <v>857</v>
      </c>
    </row>
    <row r="369" ht="15.75" customHeight="1">
      <c r="A369" s="102" t="s">
        <v>858</v>
      </c>
      <c r="B369" s="103" t="s">
        <v>54</v>
      </c>
      <c r="C369" s="103" t="s">
        <v>58</v>
      </c>
      <c r="D369" s="103" t="s">
        <v>82</v>
      </c>
      <c r="E369" s="103" t="s">
        <v>51</v>
      </c>
      <c r="F369" s="103" t="s">
        <v>64</v>
      </c>
      <c r="G369" s="101" t="s">
        <v>859</v>
      </c>
    </row>
    <row r="370" ht="15.75" customHeight="1">
      <c r="A370" s="97" t="s">
        <v>860</v>
      </c>
      <c r="B370" s="103" t="s">
        <v>65</v>
      </c>
      <c r="C370" s="103" t="s">
        <v>58</v>
      </c>
      <c r="D370" s="103" t="s">
        <v>82</v>
      </c>
      <c r="E370" s="103" t="s">
        <v>51</v>
      </c>
      <c r="F370" s="103" t="s">
        <v>64</v>
      </c>
      <c r="G370" s="101" t="s">
        <v>861</v>
      </c>
    </row>
    <row r="371" ht="15.75" customHeight="1">
      <c r="A371" s="102" t="s">
        <v>862</v>
      </c>
      <c r="B371" s="103" t="s">
        <v>71</v>
      </c>
      <c r="C371" s="103" t="s">
        <v>58</v>
      </c>
      <c r="D371" s="103" t="s">
        <v>82</v>
      </c>
      <c r="E371" s="103" t="s">
        <v>51</v>
      </c>
      <c r="F371" s="103" t="s">
        <v>64</v>
      </c>
      <c r="G371" s="101" t="s">
        <v>863</v>
      </c>
    </row>
    <row r="372" ht="15.75" customHeight="1">
      <c r="A372" s="102" t="s">
        <v>864</v>
      </c>
      <c r="B372" s="103" t="s">
        <v>44</v>
      </c>
      <c r="C372" s="103" t="s">
        <v>66</v>
      </c>
      <c r="D372" s="103" t="s">
        <v>82</v>
      </c>
      <c r="E372" s="103" t="s">
        <v>51</v>
      </c>
      <c r="F372" s="103" t="s">
        <v>64</v>
      </c>
      <c r="G372" s="101" t="s">
        <v>865</v>
      </c>
    </row>
    <row r="373" ht="15.75" customHeight="1">
      <c r="A373" s="97" t="s">
        <v>866</v>
      </c>
      <c r="B373" s="103" t="s">
        <v>54</v>
      </c>
      <c r="C373" s="103" t="s">
        <v>66</v>
      </c>
      <c r="D373" s="103" t="s">
        <v>82</v>
      </c>
      <c r="E373" s="103" t="s">
        <v>51</v>
      </c>
      <c r="F373" s="103" t="s">
        <v>64</v>
      </c>
      <c r="G373" s="101" t="s">
        <v>867</v>
      </c>
    </row>
    <row r="374" ht="15.75" customHeight="1">
      <c r="A374" s="102" t="s">
        <v>868</v>
      </c>
      <c r="B374" s="103" t="s">
        <v>65</v>
      </c>
      <c r="C374" s="103" t="s">
        <v>66</v>
      </c>
      <c r="D374" s="103" t="s">
        <v>82</v>
      </c>
      <c r="E374" s="103" t="s">
        <v>51</v>
      </c>
      <c r="F374" s="103" t="s">
        <v>64</v>
      </c>
      <c r="G374" s="101" t="s">
        <v>869</v>
      </c>
    </row>
    <row r="375" ht="15.75" customHeight="1">
      <c r="A375" s="102" t="s">
        <v>870</v>
      </c>
      <c r="B375" s="103" t="s">
        <v>71</v>
      </c>
      <c r="C375" s="103" t="s">
        <v>66</v>
      </c>
      <c r="D375" s="103" t="s">
        <v>82</v>
      </c>
      <c r="E375" s="103" t="s">
        <v>51</v>
      </c>
      <c r="F375" s="103" t="s">
        <v>64</v>
      </c>
      <c r="G375" s="101" t="s">
        <v>871</v>
      </c>
    </row>
    <row r="376" ht="15.75" customHeight="1">
      <c r="A376" s="97" t="s">
        <v>872</v>
      </c>
      <c r="B376" s="103" t="s">
        <v>44</v>
      </c>
      <c r="C376" s="103" t="s">
        <v>72</v>
      </c>
      <c r="D376" s="103" t="s">
        <v>82</v>
      </c>
      <c r="E376" s="103" t="s">
        <v>51</v>
      </c>
      <c r="F376" s="103" t="s">
        <v>64</v>
      </c>
      <c r="G376" s="101" t="s">
        <v>873</v>
      </c>
    </row>
    <row r="377" ht="15.75" customHeight="1">
      <c r="A377" s="102" t="s">
        <v>874</v>
      </c>
      <c r="B377" s="103" t="s">
        <v>54</v>
      </c>
      <c r="C377" s="103" t="s">
        <v>72</v>
      </c>
      <c r="D377" s="103" t="s">
        <v>82</v>
      </c>
      <c r="E377" s="103" t="s">
        <v>51</v>
      </c>
      <c r="F377" s="103" t="s">
        <v>64</v>
      </c>
      <c r="G377" s="101" t="s">
        <v>875</v>
      </c>
    </row>
    <row r="378" ht="15.75" customHeight="1">
      <c r="A378" s="102" t="s">
        <v>876</v>
      </c>
      <c r="B378" s="103" t="s">
        <v>65</v>
      </c>
      <c r="C378" s="103" t="s">
        <v>72</v>
      </c>
      <c r="D378" s="103" t="s">
        <v>82</v>
      </c>
      <c r="E378" s="103" t="s">
        <v>51</v>
      </c>
      <c r="F378" s="103" t="s">
        <v>64</v>
      </c>
      <c r="G378" s="101" t="s">
        <v>877</v>
      </c>
    </row>
    <row r="379" ht="15.75" customHeight="1">
      <c r="A379" s="97" t="s">
        <v>878</v>
      </c>
      <c r="B379" s="103" t="s">
        <v>71</v>
      </c>
      <c r="C379" s="103" t="s">
        <v>72</v>
      </c>
      <c r="D379" s="103" t="s">
        <v>82</v>
      </c>
      <c r="E379" s="103" t="s">
        <v>51</v>
      </c>
      <c r="F379" s="103" t="s">
        <v>64</v>
      </c>
      <c r="G379" s="101" t="s">
        <v>879</v>
      </c>
    </row>
    <row r="380" ht="15.75" customHeight="1">
      <c r="A380" s="102" t="s">
        <v>880</v>
      </c>
      <c r="B380" s="103" t="s">
        <v>44</v>
      </c>
      <c r="C380" s="103" t="s">
        <v>78</v>
      </c>
      <c r="D380" s="103" t="s">
        <v>82</v>
      </c>
      <c r="E380" s="103" t="s">
        <v>51</v>
      </c>
      <c r="F380" s="103" t="s">
        <v>64</v>
      </c>
      <c r="G380" s="101" t="s">
        <v>881</v>
      </c>
    </row>
    <row r="381" ht="15.75" customHeight="1">
      <c r="A381" s="102" t="s">
        <v>882</v>
      </c>
      <c r="B381" s="103" t="s">
        <v>54</v>
      </c>
      <c r="C381" s="103" t="s">
        <v>78</v>
      </c>
      <c r="D381" s="103" t="s">
        <v>82</v>
      </c>
      <c r="E381" s="103" t="s">
        <v>51</v>
      </c>
      <c r="F381" s="103" t="s">
        <v>64</v>
      </c>
      <c r="G381" s="101" t="s">
        <v>883</v>
      </c>
    </row>
    <row r="382" ht="15.75" customHeight="1">
      <c r="A382" s="97" t="s">
        <v>884</v>
      </c>
      <c r="B382" s="103" t="s">
        <v>65</v>
      </c>
      <c r="C382" s="103" t="s">
        <v>78</v>
      </c>
      <c r="D382" s="103" t="s">
        <v>82</v>
      </c>
      <c r="E382" s="103" t="s">
        <v>51</v>
      </c>
      <c r="F382" s="103" t="s">
        <v>64</v>
      </c>
      <c r="G382" s="101" t="s">
        <v>885</v>
      </c>
    </row>
    <row r="383" ht="15.75" customHeight="1">
      <c r="A383" s="102" t="s">
        <v>886</v>
      </c>
      <c r="B383" s="103" t="s">
        <v>71</v>
      </c>
      <c r="C383" s="103" t="s">
        <v>78</v>
      </c>
      <c r="D383" s="103" t="s">
        <v>82</v>
      </c>
      <c r="E383" s="103" t="s">
        <v>51</v>
      </c>
      <c r="F383" s="103" t="s">
        <v>64</v>
      </c>
      <c r="G383" s="101" t="s">
        <v>887</v>
      </c>
    </row>
    <row r="384" ht="15.75" customHeight="1">
      <c r="A384" s="102" t="s">
        <v>888</v>
      </c>
      <c r="B384" s="103" t="s">
        <v>44</v>
      </c>
      <c r="C384" s="103" t="s">
        <v>48</v>
      </c>
      <c r="D384" s="103" t="s">
        <v>84</v>
      </c>
      <c r="E384" s="103" t="s">
        <v>51</v>
      </c>
      <c r="F384" s="103" t="s">
        <v>64</v>
      </c>
      <c r="G384" s="101" t="s">
        <v>889</v>
      </c>
    </row>
    <row r="385" ht="15.75" customHeight="1">
      <c r="A385" s="97" t="s">
        <v>890</v>
      </c>
      <c r="B385" s="103" t="s">
        <v>54</v>
      </c>
      <c r="C385" s="103" t="s">
        <v>48</v>
      </c>
      <c r="D385" s="103" t="s">
        <v>84</v>
      </c>
      <c r="E385" s="103" t="s">
        <v>51</v>
      </c>
      <c r="F385" s="103" t="s">
        <v>64</v>
      </c>
      <c r="G385" s="101" t="s">
        <v>891</v>
      </c>
    </row>
    <row r="386" ht="15.75" customHeight="1">
      <c r="A386" s="102" t="s">
        <v>892</v>
      </c>
      <c r="B386" s="103" t="s">
        <v>65</v>
      </c>
      <c r="C386" s="103" t="s">
        <v>48</v>
      </c>
      <c r="D386" s="103" t="s">
        <v>84</v>
      </c>
      <c r="E386" s="103" t="s">
        <v>51</v>
      </c>
      <c r="F386" s="103" t="s">
        <v>64</v>
      </c>
      <c r="G386" s="101" t="s">
        <v>893</v>
      </c>
    </row>
    <row r="387" ht="15.75" customHeight="1">
      <c r="A387" s="102" t="s">
        <v>894</v>
      </c>
      <c r="B387" s="103" t="s">
        <v>71</v>
      </c>
      <c r="C387" s="103" t="s">
        <v>48</v>
      </c>
      <c r="D387" s="103" t="s">
        <v>84</v>
      </c>
      <c r="E387" s="103" t="s">
        <v>51</v>
      </c>
      <c r="F387" s="103" t="s">
        <v>64</v>
      </c>
      <c r="G387" s="101" t="s">
        <v>895</v>
      </c>
    </row>
    <row r="388" ht="15.75" customHeight="1">
      <c r="A388" s="97" t="s">
        <v>896</v>
      </c>
      <c r="B388" s="103" t="s">
        <v>44</v>
      </c>
      <c r="C388" s="103" t="s">
        <v>58</v>
      </c>
      <c r="D388" s="103" t="s">
        <v>84</v>
      </c>
      <c r="E388" s="103" t="s">
        <v>51</v>
      </c>
      <c r="F388" s="103" t="s">
        <v>64</v>
      </c>
      <c r="G388" s="101" t="s">
        <v>897</v>
      </c>
    </row>
    <row r="389" ht="15.75" customHeight="1">
      <c r="A389" s="102" t="s">
        <v>898</v>
      </c>
      <c r="B389" s="103" t="s">
        <v>54</v>
      </c>
      <c r="C389" s="103" t="s">
        <v>58</v>
      </c>
      <c r="D389" s="103" t="s">
        <v>84</v>
      </c>
      <c r="E389" s="103" t="s">
        <v>51</v>
      </c>
      <c r="F389" s="103" t="s">
        <v>64</v>
      </c>
      <c r="G389" s="101" t="s">
        <v>899</v>
      </c>
    </row>
    <row r="390" ht="15.75" customHeight="1">
      <c r="A390" s="102" t="s">
        <v>900</v>
      </c>
      <c r="B390" s="103" t="s">
        <v>65</v>
      </c>
      <c r="C390" s="103" t="s">
        <v>58</v>
      </c>
      <c r="D390" s="103" t="s">
        <v>84</v>
      </c>
      <c r="E390" s="103" t="s">
        <v>51</v>
      </c>
      <c r="F390" s="103" t="s">
        <v>64</v>
      </c>
      <c r="G390" s="101" t="s">
        <v>901</v>
      </c>
    </row>
    <row r="391" ht="15.75" customHeight="1">
      <c r="A391" s="97" t="s">
        <v>902</v>
      </c>
      <c r="B391" s="103" t="s">
        <v>71</v>
      </c>
      <c r="C391" s="103" t="s">
        <v>58</v>
      </c>
      <c r="D391" s="103" t="s">
        <v>84</v>
      </c>
      <c r="E391" s="103" t="s">
        <v>51</v>
      </c>
      <c r="F391" s="103" t="s">
        <v>64</v>
      </c>
      <c r="G391" s="101" t="s">
        <v>903</v>
      </c>
    </row>
    <row r="392" ht="15.75" customHeight="1">
      <c r="A392" s="102" t="s">
        <v>904</v>
      </c>
      <c r="B392" s="103" t="s">
        <v>44</v>
      </c>
      <c r="C392" s="103" t="s">
        <v>66</v>
      </c>
      <c r="D392" s="103" t="s">
        <v>84</v>
      </c>
      <c r="E392" s="103" t="s">
        <v>51</v>
      </c>
      <c r="F392" s="103" t="s">
        <v>64</v>
      </c>
      <c r="G392" s="101" t="s">
        <v>905</v>
      </c>
    </row>
    <row r="393" ht="15.75" customHeight="1">
      <c r="A393" s="102" t="s">
        <v>906</v>
      </c>
      <c r="B393" s="103" t="s">
        <v>54</v>
      </c>
      <c r="C393" s="103" t="s">
        <v>66</v>
      </c>
      <c r="D393" s="103" t="s">
        <v>84</v>
      </c>
      <c r="E393" s="103" t="s">
        <v>51</v>
      </c>
      <c r="F393" s="103" t="s">
        <v>64</v>
      </c>
      <c r="G393" s="101" t="s">
        <v>907</v>
      </c>
    </row>
    <row r="394" ht="15.75" customHeight="1">
      <c r="A394" s="97" t="s">
        <v>908</v>
      </c>
      <c r="B394" s="103" t="s">
        <v>65</v>
      </c>
      <c r="C394" s="103" t="s">
        <v>66</v>
      </c>
      <c r="D394" s="103" t="s">
        <v>84</v>
      </c>
      <c r="E394" s="103" t="s">
        <v>51</v>
      </c>
      <c r="F394" s="103" t="s">
        <v>64</v>
      </c>
      <c r="G394" s="101" t="s">
        <v>909</v>
      </c>
    </row>
    <row r="395" ht="15.75" customHeight="1">
      <c r="A395" s="102" t="s">
        <v>910</v>
      </c>
      <c r="B395" s="103" t="s">
        <v>71</v>
      </c>
      <c r="C395" s="103" t="s">
        <v>66</v>
      </c>
      <c r="D395" s="103" t="s">
        <v>84</v>
      </c>
      <c r="E395" s="103" t="s">
        <v>51</v>
      </c>
      <c r="F395" s="103" t="s">
        <v>64</v>
      </c>
      <c r="G395" s="101" t="s">
        <v>911</v>
      </c>
    </row>
    <row r="396" ht="15.75" customHeight="1">
      <c r="A396" s="102" t="s">
        <v>912</v>
      </c>
      <c r="B396" s="103" t="s">
        <v>44</v>
      </c>
      <c r="C396" s="103" t="s">
        <v>72</v>
      </c>
      <c r="D396" s="103" t="s">
        <v>84</v>
      </c>
      <c r="E396" s="103" t="s">
        <v>51</v>
      </c>
      <c r="F396" s="103" t="s">
        <v>64</v>
      </c>
      <c r="G396" s="101" t="s">
        <v>913</v>
      </c>
    </row>
    <row r="397" ht="15.75" customHeight="1">
      <c r="A397" s="97" t="s">
        <v>914</v>
      </c>
      <c r="B397" s="103" t="s">
        <v>54</v>
      </c>
      <c r="C397" s="103" t="s">
        <v>72</v>
      </c>
      <c r="D397" s="103" t="s">
        <v>84</v>
      </c>
      <c r="E397" s="103" t="s">
        <v>51</v>
      </c>
      <c r="F397" s="103" t="s">
        <v>64</v>
      </c>
      <c r="G397" s="101" t="s">
        <v>915</v>
      </c>
    </row>
    <row r="398" ht="15.75" customHeight="1">
      <c r="A398" s="102" t="s">
        <v>916</v>
      </c>
      <c r="B398" s="103" t="s">
        <v>65</v>
      </c>
      <c r="C398" s="103" t="s">
        <v>72</v>
      </c>
      <c r="D398" s="103" t="s">
        <v>84</v>
      </c>
      <c r="E398" s="103" t="s">
        <v>51</v>
      </c>
      <c r="F398" s="103" t="s">
        <v>64</v>
      </c>
      <c r="G398" s="101" t="s">
        <v>917</v>
      </c>
    </row>
    <row r="399" ht="15.75" customHeight="1">
      <c r="A399" s="102" t="s">
        <v>918</v>
      </c>
      <c r="B399" s="103" t="s">
        <v>71</v>
      </c>
      <c r="C399" s="103" t="s">
        <v>72</v>
      </c>
      <c r="D399" s="103" t="s">
        <v>84</v>
      </c>
      <c r="E399" s="103" t="s">
        <v>51</v>
      </c>
      <c r="F399" s="103" t="s">
        <v>64</v>
      </c>
      <c r="G399" s="101" t="s">
        <v>919</v>
      </c>
    </row>
    <row r="400" ht="15.75" customHeight="1">
      <c r="A400" s="97" t="s">
        <v>920</v>
      </c>
      <c r="B400" s="103" t="s">
        <v>44</v>
      </c>
      <c r="C400" s="103" t="s">
        <v>78</v>
      </c>
      <c r="D400" s="103" t="s">
        <v>84</v>
      </c>
      <c r="E400" s="103" t="s">
        <v>51</v>
      </c>
      <c r="F400" s="103" t="s">
        <v>64</v>
      </c>
      <c r="G400" s="101" t="s">
        <v>921</v>
      </c>
    </row>
    <row r="401" ht="15.75" customHeight="1">
      <c r="A401" s="102" t="s">
        <v>922</v>
      </c>
      <c r="B401" s="103" t="s">
        <v>54</v>
      </c>
      <c r="C401" s="103" t="s">
        <v>78</v>
      </c>
      <c r="D401" s="103" t="s">
        <v>84</v>
      </c>
      <c r="E401" s="103" t="s">
        <v>51</v>
      </c>
      <c r="F401" s="103" t="s">
        <v>64</v>
      </c>
      <c r="G401" s="101" t="s">
        <v>923</v>
      </c>
    </row>
    <row r="402" ht="15.75" customHeight="1">
      <c r="A402" s="102" t="s">
        <v>924</v>
      </c>
      <c r="B402" s="103" t="s">
        <v>65</v>
      </c>
      <c r="C402" s="103" t="s">
        <v>78</v>
      </c>
      <c r="D402" s="103" t="s">
        <v>84</v>
      </c>
      <c r="E402" s="103" t="s">
        <v>51</v>
      </c>
      <c r="F402" s="103" t="s">
        <v>64</v>
      </c>
      <c r="G402" s="101" t="s">
        <v>925</v>
      </c>
    </row>
    <row r="403" ht="15.75" customHeight="1">
      <c r="A403" s="97" t="s">
        <v>926</v>
      </c>
      <c r="B403" s="103" t="s">
        <v>71</v>
      </c>
      <c r="C403" s="103" t="s">
        <v>78</v>
      </c>
      <c r="D403" s="103" t="s">
        <v>84</v>
      </c>
      <c r="E403" s="103" t="s">
        <v>51</v>
      </c>
      <c r="F403" s="103" t="s">
        <v>64</v>
      </c>
      <c r="G403" s="101" t="s">
        <v>927</v>
      </c>
    </row>
    <row r="404" ht="15.75" customHeight="1">
      <c r="A404" s="102" t="s">
        <v>928</v>
      </c>
      <c r="B404" s="103" t="s">
        <v>44</v>
      </c>
      <c r="C404" s="103" t="s">
        <v>48</v>
      </c>
      <c r="D404" s="103" t="s">
        <v>50</v>
      </c>
      <c r="E404" s="103" t="s">
        <v>62</v>
      </c>
      <c r="F404" s="103" t="s">
        <v>64</v>
      </c>
      <c r="G404" s="101" t="s">
        <v>929</v>
      </c>
    </row>
    <row r="405" ht="15.75" customHeight="1">
      <c r="A405" s="102" t="s">
        <v>930</v>
      </c>
      <c r="B405" s="103" t="s">
        <v>54</v>
      </c>
      <c r="C405" s="103" t="s">
        <v>48</v>
      </c>
      <c r="D405" s="103" t="s">
        <v>50</v>
      </c>
      <c r="E405" s="103" t="s">
        <v>62</v>
      </c>
      <c r="F405" s="103" t="s">
        <v>64</v>
      </c>
      <c r="G405" s="101" t="s">
        <v>931</v>
      </c>
    </row>
    <row r="406" ht="15.75" customHeight="1">
      <c r="A406" s="97" t="s">
        <v>932</v>
      </c>
      <c r="B406" s="103" t="s">
        <v>65</v>
      </c>
      <c r="C406" s="103" t="s">
        <v>48</v>
      </c>
      <c r="D406" s="103" t="s">
        <v>50</v>
      </c>
      <c r="E406" s="103" t="s">
        <v>62</v>
      </c>
      <c r="F406" s="103" t="s">
        <v>64</v>
      </c>
      <c r="G406" s="101" t="s">
        <v>933</v>
      </c>
    </row>
    <row r="407" ht="15.75" customHeight="1">
      <c r="A407" s="102" t="s">
        <v>934</v>
      </c>
      <c r="B407" s="103" t="s">
        <v>71</v>
      </c>
      <c r="C407" s="103" t="s">
        <v>48</v>
      </c>
      <c r="D407" s="103" t="s">
        <v>50</v>
      </c>
      <c r="E407" s="103" t="s">
        <v>62</v>
      </c>
      <c r="F407" s="103" t="s">
        <v>64</v>
      </c>
      <c r="G407" s="101" t="s">
        <v>935</v>
      </c>
    </row>
    <row r="408" ht="15.75" customHeight="1">
      <c r="A408" s="102" t="s">
        <v>936</v>
      </c>
      <c r="B408" s="103" t="s">
        <v>44</v>
      </c>
      <c r="C408" s="103" t="s">
        <v>58</v>
      </c>
      <c r="D408" s="103" t="s">
        <v>50</v>
      </c>
      <c r="E408" s="103" t="s">
        <v>62</v>
      </c>
      <c r="F408" s="103" t="s">
        <v>64</v>
      </c>
      <c r="G408" s="101" t="s">
        <v>937</v>
      </c>
    </row>
    <row r="409" ht="15.75" customHeight="1">
      <c r="A409" s="97" t="s">
        <v>938</v>
      </c>
      <c r="B409" s="103" t="s">
        <v>54</v>
      </c>
      <c r="C409" s="103" t="s">
        <v>58</v>
      </c>
      <c r="D409" s="103" t="s">
        <v>50</v>
      </c>
      <c r="E409" s="103" t="s">
        <v>62</v>
      </c>
      <c r="F409" s="103" t="s">
        <v>64</v>
      </c>
      <c r="G409" s="101" t="s">
        <v>939</v>
      </c>
    </row>
    <row r="410" ht="15.75" customHeight="1">
      <c r="A410" s="102" t="s">
        <v>940</v>
      </c>
      <c r="B410" s="103" t="s">
        <v>65</v>
      </c>
      <c r="C410" s="103" t="s">
        <v>58</v>
      </c>
      <c r="D410" s="103" t="s">
        <v>50</v>
      </c>
      <c r="E410" s="103" t="s">
        <v>62</v>
      </c>
      <c r="F410" s="103" t="s">
        <v>64</v>
      </c>
      <c r="G410" s="101" t="s">
        <v>941</v>
      </c>
    </row>
    <row r="411" ht="15.75" customHeight="1">
      <c r="A411" s="102" t="s">
        <v>942</v>
      </c>
      <c r="B411" s="103" t="s">
        <v>71</v>
      </c>
      <c r="C411" s="103" t="s">
        <v>58</v>
      </c>
      <c r="D411" s="103" t="s">
        <v>50</v>
      </c>
      <c r="E411" s="103" t="s">
        <v>62</v>
      </c>
      <c r="F411" s="103" t="s">
        <v>64</v>
      </c>
      <c r="G411" s="101" t="s">
        <v>943</v>
      </c>
    </row>
    <row r="412" ht="15.75" customHeight="1">
      <c r="A412" s="97" t="s">
        <v>944</v>
      </c>
      <c r="B412" s="103" t="s">
        <v>44</v>
      </c>
      <c r="C412" s="103" t="s">
        <v>66</v>
      </c>
      <c r="D412" s="103" t="s">
        <v>50</v>
      </c>
      <c r="E412" s="103" t="s">
        <v>62</v>
      </c>
      <c r="F412" s="103" t="s">
        <v>64</v>
      </c>
      <c r="G412" s="101" t="s">
        <v>945</v>
      </c>
    </row>
    <row r="413" ht="15.75" customHeight="1">
      <c r="A413" s="102" t="s">
        <v>946</v>
      </c>
      <c r="B413" s="103" t="s">
        <v>54</v>
      </c>
      <c r="C413" s="103" t="s">
        <v>66</v>
      </c>
      <c r="D413" s="103" t="s">
        <v>50</v>
      </c>
      <c r="E413" s="103" t="s">
        <v>62</v>
      </c>
      <c r="F413" s="103" t="s">
        <v>64</v>
      </c>
      <c r="G413" s="101" t="s">
        <v>947</v>
      </c>
    </row>
    <row r="414" ht="15.75" customHeight="1">
      <c r="A414" s="102" t="s">
        <v>948</v>
      </c>
      <c r="B414" s="103" t="s">
        <v>65</v>
      </c>
      <c r="C414" s="103" t="s">
        <v>66</v>
      </c>
      <c r="D414" s="103" t="s">
        <v>50</v>
      </c>
      <c r="E414" s="103" t="s">
        <v>62</v>
      </c>
      <c r="F414" s="103" t="s">
        <v>64</v>
      </c>
      <c r="G414" s="101" t="s">
        <v>949</v>
      </c>
    </row>
    <row r="415" ht="15.75" customHeight="1">
      <c r="A415" s="97" t="s">
        <v>950</v>
      </c>
      <c r="B415" s="103" t="s">
        <v>71</v>
      </c>
      <c r="C415" s="103" t="s">
        <v>66</v>
      </c>
      <c r="D415" s="103" t="s">
        <v>50</v>
      </c>
      <c r="E415" s="103" t="s">
        <v>62</v>
      </c>
      <c r="F415" s="103" t="s">
        <v>64</v>
      </c>
      <c r="G415" s="101" t="s">
        <v>951</v>
      </c>
    </row>
    <row r="416" ht="15.75" customHeight="1">
      <c r="A416" s="102" t="s">
        <v>952</v>
      </c>
      <c r="B416" s="103" t="s">
        <v>44</v>
      </c>
      <c r="C416" s="103" t="s">
        <v>72</v>
      </c>
      <c r="D416" s="103" t="s">
        <v>50</v>
      </c>
      <c r="E416" s="103" t="s">
        <v>62</v>
      </c>
      <c r="F416" s="103" t="s">
        <v>64</v>
      </c>
      <c r="G416" s="101" t="s">
        <v>953</v>
      </c>
    </row>
    <row r="417" ht="15.75" customHeight="1">
      <c r="A417" s="102" t="s">
        <v>954</v>
      </c>
      <c r="B417" s="103" t="s">
        <v>54</v>
      </c>
      <c r="C417" s="103" t="s">
        <v>72</v>
      </c>
      <c r="D417" s="103" t="s">
        <v>50</v>
      </c>
      <c r="E417" s="103" t="s">
        <v>62</v>
      </c>
      <c r="F417" s="103" t="s">
        <v>64</v>
      </c>
      <c r="G417" s="101" t="s">
        <v>955</v>
      </c>
    </row>
    <row r="418" ht="15.75" customHeight="1">
      <c r="A418" s="97" t="s">
        <v>956</v>
      </c>
      <c r="B418" s="103" t="s">
        <v>65</v>
      </c>
      <c r="C418" s="103" t="s">
        <v>72</v>
      </c>
      <c r="D418" s="103" t="s">
        <v>50</v>
      </c>
      <c r="E418" s="103" t="s">
        <v>62</v>
      </c>
      <c r="F418" s="103" t="s">
        <v>64</v>
      </c>
      <c r="G418" s="101" t="s">
        <v>957</v>
      </c>
    </row>
    <row r="419" ht="15.75" customHeight="1">
      <c r="A419" s="102" t="s">
        <v>958</v>
      </c>
      <c r="B419" s="103" t="s">
        <v>71</v>
      </c>
      <c r="C419" s="103" t="s">
        <v>72</v>
      </c>
      <c r="D419" s="103" t="s">
        <v>50</v>
      </c>
      <c r="E419" s="103" t="s">
        <v>62</v>
      </c>
      <c r="F419" s="103" t="s">
        <v>64</v>
      </c>
      <c r="G419" s="101" t="s">
        <v>959</v>
      </c>
    </row>
    <row r="420" ht="15.75" customHeight="1">
      <c r="A420" s="102" t="s">
        <v>960</v>
      </c>
      <c r="B420" s="103" t="s">
        <v>44</v>
      </c>
      <c r="C420" s="103" t="s">
        <v>78</v>
      </c>
      <c r="D420" s="103" t="s">
        <v>50</v>
      </c>
      <c r="E420" s="103" t="s">
        <v>62</v>
      </c>
      <c r="F420" s="103" t="s">
        <v>64</v>
      </c>
      <c r="G420" s="101" t="s">
        <v>961</v>
      </c>
    </row>
    <row r="421" ht="15.75" customHeight="1">
      <c r="A421" s="97" t="s">
        <v>962</v>
      </c>
      <c r="B421" s="103" t="s">
        <v>54</v>
      </c>
      <c r="C421" s="103" t="s">
        <v>78</v>
      </c>
      <c r="D421" s="103" t="s">
        <v>50</v>
      </c>
      <c r="E421" s="103" t="s">
        <v>62</v>
      </c>
      <c r="F421" s="103" t="s">
        <v>64</v>
      </c>
      <c r="G421" s="101" t="s">
        <v>963</v>
      </c>
    </row>
    <row r="422" ht="15.75" customHeight="1">
      <c r="A422" s="102" t="s">
        <v>964</v>
      </c>
      <c r="B422" s="103" t="s">
        <v>65</v>
      </c>
      <c r="C422" s="103" t="s">
        <v>78</v>
      </c>
      <c r="D422" s="103" t="s">
        <v>50</v>
      </c>
      <c r="E422" s="103" t="s">
        <v>62</v>
      </c>
      <c r="F422" s="103" t="s">
        <v>64</v>
      </c>
      <c r="G422" s="101" t="s">
        <v>965</v>
      </c>
    </row>
    <row r="423" ht="15.75" customHeight="1">
      <c r="A423" s="102" t="s">
        <v>966</v>
      </c>
      <c r="B423" s="103" t="s">
        <v>71</v>
      </c>
      <c r="C423" s="103" t="s">
        <v>78</v>
      </c>
      <c r="D423" s="103" t="s">
        <v>50</v>
      </c>
      <c r="E423" s="103" t="s">
        <v>62</v>
      </c>
      <c r="F423" s="103" t="s">
        <v>64</v>
      </c>
      <c r="G423" s="101" t="s">
        <v>967</v>
      </c>
    </row>
    <row r="424" ht="15.75" customHeight="1">
      <c r="A424" s="97" t="s">
        <v>968</v>
      </c>
      <c r="B424" s="103" t="s">
        <v>44</v>
      </c>
      <c r="C424" s="103" t="s">
        <v>48</v>
      </c>
      <c r="D424" s="103" t="s">
        <v>61</v>
      </c>
      <c r="E424" s="103" t="s">
        <v>62</v>
      </c>
      <c r="F424" s="103" t="s">
        <v>64</v>
      </c>
      <c r="G424" s="101" t="s">
        <v>969</v>
      </c>
    </row>
    <row r="425" ht="15.75" customHeight="1">
      <c r="A425" s="102" t="s">
        <v>970</v>
      </c>
      <c r="B425" s="103" t="s">
        <v>54</v>
      </c>
      <c r="C425" s="103" t="s">
        <v>48</v>
      </c>
      <c r="D425" s="103" t="s">
        <v>61</v>
      </c>
      <c r="E425" s="103" t="s">
        <v>62</v>
      </c>
      <c r="F425" s="103" t="s">
        <v>64</v>
      </c>
      <c r="G425" s="101" t="s">
        <v>971</v>
      </c>
    </row>
    <row r="426" ht="15.75" customHeight="1">
      <c r="A426" s="102" t="s">
        <v>972</v>
      </c>
      <c r="B426" s="103" t="s">
        <v>65</v>
      </c>
      <c r="C426" s="103" t="s">
        <v>48</v>
      </c>
      <c r="D426" s="103" t="s">
        <v>61</v>
      </c>
      <c r="E426" s="103" t="s">
        <v>62</v>
      </c>
      <c r="F426" s="103" t="s">
        <v>64</v>
      </c>
      <c r="G426" s="101" t="s">
        <v>973</v>
      </c>
    </row>
    <row r="427" ht="15.75" customHeight="1">
      <c r="A427" s="97" t="s">
        <v>974</v>
      </c>
      <c r="B427" s="103" t="s">
        <v>71</v>
      </c>
      <c r="C427" s="103" t="s">
        <v>48</v>
      </c>
      <c r="D427" s="103" t="s">
        <v>61</v>
      </c>
      <c r="E427" s="103" t="s">
        <v>62</v>
      </c>
      <c r="F427" s="103" t="s">
        <v>64</v>
      </c>
      <c r="G427" s="101" t="s">
        <v>975</v>
      </c>
    </row>
    <row r="428" ht="15.75" customHeight="1">
      <c r="A428" s="102" t="s">
        <v>976</v>
      </c>
      <c r="B428" s="103" t="s">
        <v>44</v>
      </c>
      <c r="C428" s="103" t="s">
        <v>58</v>
      </c>
      <c r="D428" s="103" t="s">
        <v>61</v>
      </c>
      <c r="E428" s="103" t="s">
        <v>62</v>
      </c>
      <c r="F428" s="103" t="s">
        <v>64</v>
      </c>
      <c r="G428" s="101" t="s">
        <v>977</v>
      </c>
    </row>
    <row r="429" ht="15.75" customHeight="1">
      <c r="A429" s="102" t="s">
        <v>978</v>
      </c>
      <c r="B429" s="103" t="s">
        <v>54</v>
      </c>
      <c r="C429" s="103" t="s">
        <v>58</v>
      </c>
      <c r="D429" s="103" t="s">
        <v>61</v>
      </c>
      <c r="E429" s="103" t="s">
        <v>62</v>
      </c>
      <c r="F429" s="103" t="s">
        <v>64</v>
      </c>
      <c r="G429" s="101" t="s">
        <v>979</v>
      </c>
    </row>
    <row r="430" ht="15.75" customHeight="1">
      <c r="A430" s="97" t="s">
        <v>980</v>
      </c>
      <c r="B430" s="103" t="s">
        <v>65</v>
      </c>
      <c r="C430" s="103" t="s">
        <v>58</v>
      </c>
      <c r="D430" s="103" t="s">
        <v>61</v>
      </c>
      <c r="E430" s="103" t="s">
        <v>62</v>
      </c>
      <c r="F430" s="103" t="s">
        <v>64</v>
      </c>
      <c r="G430" s="101" t="s">
        <v>981</v>
      </c>
    </row>
    <row r="431" ht="15.75" customHeight="1">
      <c r="A431" s="102" t="s">
        <v>982</v>
      </c>
      <c r="B431" s="103" t="s">
        <v>71</v>
      </c>
      <c r="C431" s="103" t="s">
        <v>58</v>
      </c>
      <c r="D431" s="103" t="s">
        <v>61</v>
      </c>
      <c r="E431" s="103" t="s">
        <v>62</v>
      </c>
      <c r="F431" s="103" t="s">
        <v>64</v>
      </c>
      <c r="G431" s="101" t="s">
        <v>983</v>
      </c>
    </row>
    <row r="432" ht="15.75" customHeight="1">
      <c r="A432" s="102" t="s">
        <v>984</v>
      </c>
      <c r="B432" s="103" t="s">
        <v>44</v>
      </c>
      <c r="C432" s="103" t="s">
        <v>66</v>
      </c>
      <c r="D432" s="103" t="s">
        <v>61</v>
      </c>
      <c r="E432" s="103" t="s">
        <v>62</v>
      </c>
      <c r="F432" s="103" t="s">
        <v>64</v>
      </c>
      <c r="G432" s="101" t="s">
        <v>985</v>
      </c>
    </row>
    <row r="433" ht="15.75" customHeight="1">
      <c r="A433" s="97" t="s">
        <v>986</v>
      </c>
      <c r="B433" s="103" t="s">
        <v>54</v>
      </c>
      <c r="C433" s="103" t="s">
        <v>66</v>
      </c>
      <c r="D433" s="103" t="s">
        <v>61</v>
      </c>
      <c r="E433" s="103" t="s">
        <v>62</v>
      </c>
      <c r="F433" s="103" t="s">
        <v>64</v>
      </c>
      <c r="G433" s="101" t="s">
        <v>987</v>
      </c>
    </row>
    <row r="434" ht="15.75" customHeight="1">
      <c r="A434" s="102" t="s">
        <v>988</v>
      </c>
      <c r="B434" s="103" t="s">
        <v>65</v>
      </c>
      <c r="C434" s="103" t="s">
        <v>66</v>
      </c>
      <c r="D434" s="103" t="s">
        <v>61</v>
      </c>
      <c r="E434" s="103" t="s">
        <v>62</v>
      </c>
      <c r="F434" s="103" t="s">
        <v>64</v>
      </c>
      <c r="G434" s="101" t="s">
        <v>989</v>
      </c>
    </row>
    <row r="435" ht="15.75" customHeight="1">
      <c r="A435" s="102" t="s">
        <v>990</v>
      </c>
      <c r="B435" s="103" t="s">
        <v>71</v>
      </c>
      <c r="C435" s="103" t="s">
        <v>66</v>
      </c>
      <c r="D435" s="103" t="s">
        <v>61</v>
      </c>
      <c r="E435" s="103" t="s">
        <v>62</v>
      </c>
      <c r="F435" s="103" t="s">
        <v>64</v>
      </c>
      <c r="G435" s="101" t="s">
        <v>991</v>
      </c>
    </row>
    <row r="436" ht="15.75" customHeight="1">
      <c r="A436" s="97" t="s">
        <v>992</v>
      </c>
      <c r="B436" s="103" t="s">
        <v>44</v>
      </c>
      <c r="C436" s="103" t="s">
        <v>72</v>
      </c>
      <c r="D436" s="103" t="s">
        <v>61</v>
      </c>
      <c r="E436" s="103" t="s">
        <v>62</v>
      </c>
      <c r="F436" s="103" t="s">
        <v>64</v>
      </c>
      <c r="G436" s="101" t="s">
        <v>993</v>
      </c>
    </row>
    <row r="437" ht="15.75" customHeight="1">
      <c r="A437" s="102" t="s">
        <v>994</v>
      </c>
      <c r="B437" s="103" t="s">
        <v>54</v>
      </c>
      <c r="C437" s="103" t="s">
        <v>72</v>
      </c>
      <c r="D437" s="103" t="s">
        <v>61</v>
      </c>
      <c r="E437" s="103" t="s">
        <v>62</v>
      </c>
      <c r="F437" s="103" t="s">
        <v>64</v>
      </c>
      <c r="G437" s="101" t="s">
        <v>995</v>
      </c>
    </row>
    <row r="438" ht="15.75" customHeight="1">
      <c r="A438" s="102" t="s">
        <v>996</v>
      </c>
      <c r="B438" s="103" t="s">
        <v>65</v>
      </c>
      <c r="C438" s="103" t="s">
        <v>72</v>
      </c>
      <c r="D438" s="103" t="s">
        <v>61</v>
      </c>
      <c r="E438" s="103" t="s">
        <v>62</v>
      </c>
      <c r="F438" s="103" t="s">
        <v>64</v>
      </c>
      <c r="G438" s="101" t="s">
        <v>997</v>
      </c>
    </row>
    <row r="439" ht="15.75" customHeight="1">
      <c r="A439" s="97" t="s">
        <v>998</v>
      </c>
      <c r="B439" s="103" t="s">
        <v>71</v>
      </c>
      <c r="C439" s="103" t="s">
        <v>72</v>
      </c>
      <c r="D439" s="103" t="s">
        <v>61</v>
      </c>
      <c r="E439" s="103" t="s">
        <v>62</v>
      </c>
      <c r="F439" s="103" t="s">
        <v>64</v>
      </c>
      <c r="G439" s="101" t="s">
        <v>999</v>
      </c>
    </row>
    <row r="440" ht="15.75" customHeight="1">
      <c r="A440" s="102" t="s">
        <v>1000</v>
      </c>
      <c r="B440" s="103" t="s">
        <v>44</v>
      </c>
      <c r="C440" s="103" t="s">
        <v>78</v>
      </c>
      <c r="D440" s="103" t="s">
        <v>61</v>
      </c>
      <c r="E440" s="103" t="s">
        <v>62</v>
      </c>
      <c r="F440" s="103" t="s">
        <v>64</v>
      </c>
      <c r="G440" s="101" t="s">
        <v>1001</v>
      </c>
    </row>
    <row r="441" ht="15.75" customHeight="1">
      <c r="A441" s="102" t="s">
        <v>1002</v>
      </c>
      <c r="B441" s="103" t="s">
        <v>54</v>
      </c>
      <c r="C441" s="103" t="s">
        <v>78</v>
      </c>
      <c r="D441" s="103" t="s">
        <v>61</v>
      </c>
      <c r="E441" s="103" t="s">
        <v>62</v>
      </c>
      <c r="F441" s="103" t="s">
        <v>64</v>
      </c>
      <c r="G441" s="101" t="s">
        <v>1003</v>
      </c>
    </row>
    <row r="442" ht="15.75" customHeight="1">
      <c r="A442" s="97" t="s">
        <v>1004</v>
      </c>
      <c r="B442" s="103" t="s">
        <v>65</v>
      </c>
      <c r="C442" s="103" t="s">
        <v>78</v>
      </c>
      <c r="D442" s="103" t="s">
        <v>61</v>
      </c>
      <c r="E442" s="103" t="s">
        <v>62</v>
      </c>
      <c r="F442" s="103" t="s">
        <v>64</v>
      </c>
      <c r="G442" s="101" t="s">
        <v>1005</v>
      </c>
    </row>
    <row r="443" ht="15.75" customHeight="1">
      <c r="A443" s="102" t="s">
        <v>1006</v>
      </c>
      <c r="B443" s="103" t="s">
        <v>71</v>
      </c>
      <c r="C443" s="103" t="s">
        <v>78</v>
      </c>
      <c r="D443" s="103" t="s">
        <v>61</v>
      </c>
      <c r="E443" s="103" t="s">
        <v>62</v>
      </c>
      <c r="F443" s="103" t="s">
        <v>64</v>
      </c>
      <c r="G443" s="101" t="s">
        <v>1007</v>
      </c>
    </row>
    <row r="444" ht="15.75" customHeight="1">
      <c r="A444" s="102" t="s">
        <v>1008</v>
      </c>
      <c r="B444" s="103" t="s">
        <v>44</v>
      </c>
      <c r="C444" s="103" t="s">
        <v>48</v>
      </c>
      <c r="D444" s="103" t="s">
        <v>74</v>
      </c>
      <c r="E444" s="103" t="s">
        <v>62</v>
      </c>
      <c r="F444" s="103" t="s">
        <v>64</v>
      </c>
      <c r="G444" s="101" t="s">
        <v>1009</v>
      </c>
    </row>
    <row r="445" ht="15.75" customHeight="1">
      <c r="A445" s="97" t="s">
        <v>1010</v>
      </c>
      <c r="B445" s="103" t="s">
        <v>54</v>
      </c>
      <c r="C445" s="103" t="s">
        <v>48</v>
      </c>
      <c r="D445" s="103" t="s">
        <v>74</v>
      </c>
      <c r="E445" s="103" t="s">
        <v>62</v>
      </c>
      <c r="F445" s="103" t="s">
        <v>64</v>
      </c>
      <c r="G445" s="101" t="s">
        <v>1011</v>
      </c>
    </row>
    <row r="446" ht="15.75" customHeight="1">
      <c r="A446" s="102" t="s">
        <v>1012</v>
      </c>
      <c r="B446" s="103" t="s">
        <v>65</v>
      </c>
      <c r="C446" s="103" t="s">
        <v>48</v>
      </c>
      <c r="D446" s="103" t="s">
        <v>74</v>
      </c>
      <c r="E446" s="103" t="s">
        <v>62</v>
      </c>
      <c r="F446" s="103" t="s">
        <v>64</v>
      </c>
      <c r="G446" s="101" t="s">
        <v>1013</v>
      </c>
    </row>
    <row r="447" ht="15.75" customHeight="1">
      <c r="A447" s="102" t="s">
        <v>1014</v>
      </c>
      <c r="B447" s="103" t="s">
        <v>71</v>
      </c>
      <c r="C447" s="103" t="s">
        <v>48</v>
      </c>
      <c r="D447" s="103" t="s">
        <v>74</v>
      </c>
      <c r="E447" s="103" t="s">
        <v>62</v>
      </c>
      <c r="F447" s="103" t="s">
        <v>64</v>
      </c>
      <c r="G447" s="101" t="s">
        <v>1015</v>
      </c>
    </row>
    <row r="448" ht="15.75" customHeight="1">
      <c r="A448" s="97" t="s">
        <v>1016</v>
      </c>
      <c r="B448" s="103" t="s">
        <v>44</v>
      </c>
      <c r="C448" s="103" t="s">
        <v>58</v>
      </c>
      <c r="D448" s="103" t="s">
        <v>74</v>
      </c>
      <c r="E448" s="103" t="s">
        <v>62</v>
      </c>
      <c r="F448" s="103" t="s">
        <v>64</v>
      </c>
      <c r="G448" s="101" t="s">
        <v>1017</v>
      </c>
    </row>
    <row r="449" ht="15.75" customHeight="1">
      <c r="A449" s="102" t="s">
        <v>1018</v>
      </c>
      <c r="B449" s="103" t="s">
        <v>54</v>
      </c>
      <c r="C449" s="103" t="s">
        <v>58</v>
      </c>
      <c r="D449" s="103" t="s">
        <v>74</v>
      </c>
      <c r="E449" s="103" t="s">
        <v>62</v>
      </c>
      <c r="F449" s="103" t="s">
        <v>64</v>
      </c>
      <c r="G449" s="101" t="s">
        <v>1019</v>
      </c>
    </row>
    <row r="450" ht="15.75" customHeight="1">
      <c r="A450" s="102" t="s">
        <v>1020</v>
      </c>
      <c r="B450" s="103" t="s">
        <v>65</v>
      </c>
      <c r="C450" s="103" t="s">
        <v>58</v>
      </c>
      <c r="D450" s="103" t="s">
        <v>74</v>
      </c>
      <c r="E450" s="103" t="s">
        <v>62</v>
      </c>
      <c r="F450" s="103" t="s">
        <v>64</v>
      </c>
      <c r="G450" s="101" t="s">
        <v>1021</v>
      </c>
    </row>
    <row r="451" ht="15.75" customHeight="1">
      <c r="A451" s="97" t="s">
        <v>1022</v>
      </c>
      <c r="B451" s="103" t="s">
        <v>71</v>
      </c>
      <c r="C451" s="103" t="s">
        <v>58</v>
      </c>
      <c r="D451" s="103" t="s">
        <v>74</v>
      </c>
      <c r="E451" s="103" t="s">
        <v>62</v>
      </c>
      <c r="F451" s="103" t="s">
        <v>64</v>
      </c>
      <c r="G451" s="101" t="s">
        <v>1023</v>
      </c>
    </row>
    <row r="452" ht="15.75" customHeight="1">
      <c r="A452" s="102" t="s">
        <v>1024</v>
      </c>
      <c r="B452" s="103" t="s">
        <v>44</v>
      </c>
      <c r="C452" s="103" t="s">
        <v>66</v>
      </c>
      <c r="D452" s="103" t="s">
        <v>74</v>
      </c>
      <c r="E452" s="103" t="s">
        <v>62</v>
      </c>
      <c r="F452" s="103" t="s">
        <v>64</v>
      </c>
      <c r="G452" s="101" t="s">
        <v>1025</v>
      </c>
    </row>
    <row r="453" ht="15.75" customHeight="1">
      <c r="A453" s="102" t="s">
        <v>1026</v>
      </c>
      <c r="B453" s="103" t="s">
        <v>54</v>
      </c>
      <c r="C453" s="103" t="s">
        <v>66</v>
      </c>
      <c r="D453" s="103" t="s">
        <v>74</v>
      </c>
      <c r="E453" s="103" t="s">
        <v>62</v>
      </c>
      <c r="F453" s="103" t="s">
        <v>64</v>
      </c>
      <c r="G453" s="101" t="s">
        <v>1027</v>
      </c>
    </row>
    <row r="454" ht="15.75" customHeight="1">
      <c r="A454" s="97" t="s">
        <v>1028</v>
      </c>
      <c r="B454" s="103" t="s">
        <v>65</v>
      </c>
      <c r="C454" s="103" t="s">
        <v>66</v>
      </c>
      <c r="D454" s="103" t="s">
        <v>74</v>
      </c>
      <c r="E454" s="103" t="s">
        <v>62</v>
      </c>
      <c r="F454" s="103" t="s">
        <v>64</v>
      </c>
      <c r="G454" s="101" t="s">
        <v>1029</v>
      </c>
    </row>
    <row r="455" ht="15.75" customHeight="1">
      <c r="A455" s="102" t="s">
        <v>1030</v>
      </c>
      <c r="B455" s="103" t="s">
        <v>71</v>
      </c>
      <c r="C455" s="103" t="s">
        <v>66</v>
      </c>
      <c r="D455" s="103" t="s">
        <v>74</v>
      </c>
      <c r="E455" s="103" t="s">
        <v>62</v>
      </c>
      <c r="F455" s="103" t="s">
        <v>64</v>
      </c>
      <c r="G455" s="101" t="s">
        <v>1031</v>
      </c>
    </row>
    <row r="456" ht="15.75" customHeight="1">
      <c r="A456" s="102" t="s">
        <v>1032</v>
      </c>
      <c r="B456" s="103" t="s">
        <v>44</v>
      </c>
      <c r="C456" s="103" t="s">
        <v>72</v>
      </c>
      <c r="D456" s="103" t="s">
        <v>74</v>
      </c>
      <c r="E456" s="103" t="s">
        <v>62</v>
      </c>
      <c r="F456" s="103" t="s">
        <v>64</v>
      </c>
      <c r="G456" s="101" t="s">
        <v>1033</v>
      </c>
    </row>
    <row r="457" ht="15.75" customHeight="1">
      <c r="A457" s="97" t="s">
        <v>1034</v>
      </c>
      <c r="B457" s="103" t="s">
        <v>54</v>
      </c>
      <c r="C457" s="103" t="s">
        <v>72</v>
      </c>
      <c r="D457" s="103" t="s">
        <v>74</v>
      </c>
      <c r="E457" s="103" t="s">
        <v>62</v>
      </c>
      <c r="F457" s="103" t="s">
        <v>64</v>
      </c>
      <c r="G457" s="101" t="s">
        <v>1035</v>
      </c>
    </row>
    <row r="458" ht="15.75" customHeight="1">
      <c r="A458" s="102" t="s">
        <v>1036</v>
      </c>
      <c r="B458" s="103" t="s">
        <v>65</v>
      </c>
      <c r="C458" s="103" t="s">
        <v>72</v>
      </c>
      <c r="D458" s="103" t="s">
        <v>74</v>
      </c>
      <c r="E458" s="103" t="s">
        <v>62</v>
      </c>
      <c r="F458" s="103" t="s">
        <v>64</v>
      </c>
      <c r="G458" s="101" t="s">
        <v>1037</v>
      </c>
    </row>
    <row r="459" ht="15.75" customHeight="1">
      <c r="A459" s="102" t="s">
        <v>1038</v>
      </c>
      <c r="B459" s="103" t="s">
        <v>71</v>
      </c>
      <c r="C459" s="103" t="s">
        <v>72</v>
      </c>
      <c r="D459" s="103" t="s">
        <v>74</v>
      </c>
      <c r="E459" s="103" t="s">
        <v>62</v>
      </c>
      <c r="F459" s="103" t="s">
        <v>64</v>
      </c>
      <c r="G459" s="101" t="s">
        <v>1039</v>
      </c>
    </row>
    <row r="460" ht="15.75" customHeight="1">
      <c r="A460" s="97" t="s">
        <v>1040</v>
      </c>
      <c r="B460" s="103" t="s">
        <v>44</v>
      </c>
      <c r="C460" s="103" t="s">
        <v>78</v>
      </c>
      <c r="D460" s="103" t="s">
        <v>74</v>
      </c>
      <c r="E460" s="103" t="s">
        <v>62</v>
      </c>
      <c r="F460" s="103" t="s">
        <v>64</v>
      </c>
      <c r="G460" s="101" t="s">
        <v>1041</v>
      </c>
    </row>
    <row r="461" ht="15.75" customHeight="1">
      <c r="A461" s="102" t="s">
        <v>1042</v>
      </c>
      <c r="B461" s="103" t="s">
        <v>54</v>
      </c>
      <c r="C461" s="103" t="s">
        <v>78</v>
      </c>
      <c r="D461" s="103" t="s">
        <v>74</v>
      </c>
      <c r="E461" s="103" t="s">
        <v>62</v>
      </c>
      <c r="F461" s="103" t="s">
        <v>64</v>
      </c>
      <c r="G461" s="101" t="s">
        <v>1043</v>
      </c>
    </row>
    <row r="462" ht="15.75" customHeight="1">
      <c r="A462" s="102" t="s">
        <v>1044</v>
      </c>
      <c r="B462" s="103" t="s">
        <v>65</v>
      </c>
      <c r="C462" s="103" t="s">
        <v>78</v>
      </c>
      <c r="D462" s="103" t="s">
        <v>74</v>
      </c>
      <c r="E462" s="103" t="s">
        <v>62</v>
      </c>
      <c r="F462" s="103" t="s">
        <v>64</v>
      </c>
      <c r="G462" s="101" t="s">
        <v>1045</v>
      </c>
    </row>
    <row r="463" ht="15.75" customHeight="1">
      <c r="A463" s="97" t="s">
        <v>1046</v>
      </c>
      <c r="B463" s="103" t="s">
        <v>71</v>
      </c>
      <c r="C463" s="103" t="s">
        <v>78</v>
      </c>
      <c r="D463" s="103" t="s">
        <v>74</v>
      </c>
      <c r="E463" s="103" t="s">
        <v>62</v>
      </c>
      <c r="F463" s="103" t="s">
        <v>64</v>
      </c>
      <c r="G463" s="101" t="s">
        <v>1047</v>
      </c>
    </row>
    <row r="464" ht="15.75" customHeight="1">
      <c r="A464" s="102" t="s">
        <v>1048</v>
      </c>
      <c r="B464" s="103" t="s">
        <v>44</v>
      </c>
      <c r="C464" s="103" t="s">
        <v>48</v>
      </c>
      <c r="D464" s="103" t="s">
        <v>80</v>
      </c>
      <c r="E464" s="103" t="s">
        <v>62</v>
      </c>
      <c r="F464" s="103" t="s">
        <v>64</v>
      </c>
      <c r="G464" s="101" t="s">
        <v>1049</v>
      </c>
    </row>
    <row r="465" ht="15.75" customHeight="1">
      <c r="A465" s="102" t="s">
        <v>1050</v>
      </c>
      <c r="B465" s="103" t="s">
        <v>54</v>
      </c>
      <c r="C465" s="103" t="s">
        <v>48</v>
      </c>
      <c r="D465" s="103" t="s">
        <v>80</v>
      </c>
      <c r="E465" s="103" t="s">
        <v>62</v>
      </c>
      <c r="F465" s="103" t="s">
        <v>64</v>
      </c>
      <c r="G465" s="101" t="s">
        <v>1051</v>
      </c>
    </row>
    <row r="466" ht="15.75" customHeight="1">
      <c r="A466" s="97" t="s">
        <v>1052</v>
      </c>
      <c r="B466" s="103" t="s">
        <v>65</v>
      </c>
      <c r="C466" s="103" t="s">
        <v>48</v>
      </c>
      <c r="D466" s="103" t="s">
        <v>80</v>
      </c>
      <c r="E466" s="103" t="s">
        <v>62</v>
      </c>
      <c r="F466" s="103" t="s">
        <v>64</v>
      </c>
      <c r="G466" s="101" t="s">
        <v>1053</v>
      </c>
    </row>
    <row r="467" ht="15.75" customHeight="1">
      <c r="A467" s="102" t="s">
        <v>1054</v>
      </c>
      <c r="B467" s="103" t="s">
        <v>71</v>
      </c>
      <c r="C467" s="103" t="s">
        <v>48</v>
      </c>
      <c r="D467" s="103" t="s">
        <v>80</v>
      </c>
      <c r="E467" s="103" t="s">
        <v>62</v>
      </c>
      <c r="F467" s="103" t="s">
        <v>64</v>
      </c>
      <c r="G467" s="101" t="s">
        <v>1055</v>
      </c>
    </row>
    <row r="468" ht="15.75" customHeight="1">
      <c r="A468" s="102" t="s">
        <v>1056</v>
      </c>
      <c r="B468" s="103" t="s">
        <v>44</v>
      </c>
      <c r="C468" s="103" t="s">
        <v>58</v>
      </c>
      <c r="D468" s="103" t="s">
        <v>80</v>
      </c>
      <c r="E468" s="103" t="s">
        <v>62</v>
      </c>
      <c r="F468" s="103" t="s">
        <v>64</v>
      </c>
      <c r="G468" s="101" t="s">
        <v>1057</v>
      </c>
    </row>
    <row r="469" ht="15.75" customHeight="1">
      <c r="A469" s="97" t="s">
        <v>1058</v>
      </c>
      <c r="B469" s="103" t="s">
        <v>54</v>
      </c>
      <c r="C469" s="103" t="s">
        <v>58</v>
      </c>
      <c r="D469" s="103" t="s">
        <v>80</v>
      </c>
      <c r="E469" s="103" t="s">
        <v>62</v>
      </c>
      <c r="F469" s="103" t="s">
        <v>64</v>
      </c>
      <c r="G469" s="101" t="s">
        <v>1059</v>
      </c>
    </row>
    <row r="470" ht="15.75" customHeight="1">
      <c r="A470" s="102" t="s">
        <v>1060</v>
      </c>
      <c r="B470" s="103" t="s">
        <v>65</v>
      </c>
      <c r="C470" s="103" t="s">
        <v>58</v>
      </c>
      <c r="D470" s="103" t="s">
        <v>80</v>
      </c>
      <c r="E470" s="103" t="s">
        <v>62</v>
      </c>
      <c r="F470" s="103" t="s">
        <v>64</v>
      </c>
      <c r="G470" s="101" t="s">
        <v>1061</v>
      </c>
    </row>
    <row r="471" ht="15.75" customHeight="1">
      <c r="A471" s="102" t="s">
        <v>1062</v>
      </c>
      <c r="B471" s="103" t="s">
        <v>71</v>
      </c>
      <c r="C471" s="103" t="s">
        <v>58</v>
      </c>
      <c r="D471" s="103" t="s">
        <v>80</v>
      </c>
      <c r="E471" s="103" t="s">
        <v>62</v>
      </c>
      <c r="F471" s="103" t="s">
        <v>64</v>
      </c>
      <c r="G471" s="101" t="s">
        <v>1063</v>
      </c>
    </row>
    <row r="472" ht="15.75" customHeight="1">
      <c r="A472" s="97" t="s">
        <v>1064</v>
      </c>
      <c r="B472" s="103" t="s">
        <v>44</v>
      </c>
      <c r="C472" s="103" t="s">
        <v>66</v>
      </c>
      <c r="D472" s="103" t="s">
        <v>80</v>
      </c>
      <c r="E472" s="103" t="s">
        <v>62</v>
      </c>
      <c r="F472" s="103" t="s">
        <v>64</v>
      </c>
      <c r="G472" s="101" t="s">
        <v>1065</v>
      </c>
    </row>
    <row r="473" ht="15.75" customHeight="1">
      <c r="A473" s="102" t="s">
        <v>1066</v>
      </c>
      <c r="B473" s="103" t="s">
        <v>54</v>
      </c>
      <c r="C473" s="103" t="s">
        <v>66</v>
      </c>
      <c r="D473" s="103" t="s">
        <v>80</v>
      </c>
      <c r="E473" s="103" t="s">
        <v>62</v>
      </c>
      <c r="F473" s="103" t="s">
        <v>64</v>
      </c>
      <c r="G473" s="101" t="s">
        <v>1067</v>
      </c>
    </row>
    <row r="474" ht="15.75" customHeight="1">
      <c r="A474" s="102" t="s">
        <v>1068</v>
      </c>
      <c r="B474" s="103" t="s">
        <v>65</v>
      </c>
      <c r="C474" s="103" t="s">
        <v>66</v>
      </c>
      <c r="D474" s="103" t="s">
        <v>80</v>
      </c>
      <c r="E474" s="103" t="s">
        <v>62</v>
      </c>
      <c r="F474" s="103" t="s">
        <v>64</v>
      </c>
      <c r="G474" s="101" t="s">
        <v>1069</v>
      </c>
    </row>
    <row r="475" ht="15.75" customHeight="1">
      <c r="A475" s="97" t="s">
        <v>1070</v>
      </c>
      <c r="B475" s="103" t="s">
        <v>71</v>
      </c>
      <c r="C475" s="103" t="s">
        <v>66</v>
      </c>
      <c r="D475" s="103" t="s">
        <v>80</v>
      </c>
      <c r="E475" s="103" t="s">
        <v>62</v>
      </c>
      <c r="F475" s="103" t="s">
        <v>64</v>
      </c>
      <c r="G475" s="101" t="s">
        <v>1071</v>
      </c>
    </row>
    <row r="476" ht="15.75" customHeight="1">
      <c r="A476" s="102" t="s">
        <v>1072</v>
      </c>
      <c r="B476" s="103" t="s">
        <v>44</v>
      </c>
      <c r="C476" s="103" t="s">
        <v>72</v>
      </c>
      <c r="D476" s="103" t="s">
        <v>80</v>
      </c>
      <c r="E476" s="103" t="s">
        <v>62</v>
      </c>
      <c r="F476" s="103" t="s">
        <v>64</v>
      </c>
      <c r="G476" s="101" t="s">
        <v>1073</v>
      </c>
    </row>
    <row r="477" ht="15.75" customHeight="1">
      <c r="A477" s="102" t="s">
        <v>1074</v>
      </c>
      <c r="B477" s="103" t="s">
        <v>54</v>
      </c>
      <c r="C477" s="103" t="s">
        <v>72</v>
      </c>
      <c r="D477" s="103" t="s">
        <v>80</v>
      </c>
      <c r="E477" s="103" t="s">
        <v>62</v>
      </c>
      <c r="F477" s="103" t="s">
        <v>64</v>
      </c>
      <c r="G477" s="101" t="s">
        <v>1075</v>
      </c>
    </row>
    <row r="478" ht="15.75" customHeight="1">
      <c r="A478" s="97" t="s">
        <v>1076</v>
      </c>
      <c r="B478" s="103" t="s">
        <v>65</v>
      </c>
      <c r="C478" s="103" t="s">
        <v>72</v>
      </c>
      <c r="D478" s="103" t="s">
        <v>80</v>
      </c>
      <c r="E478" s="103" t="s">
        <v>62</v>
      </c>
      <c r="F478" s="103" t="s">
        <v>64</v>
      </c>
      <c r="G478" s="101" t="s">
        <v>1077</v>
      </c>
    </row>
    <row r="479" ht="15.75" customHeight="1">
      <c r="A479" s="102" t="s">
        <v>1078</v>
      </c>
      <c r="B479" s="103" t="s">
        <v>71</v>
      </c>
      <c r="C479" s="103" t="s">
        <v>72</v>
      </c>
      <c r="D479" s="103" t="s">
        <v>80</v>
      </c>
      <c r="E479" s="103" t="s">
        <v>62</v>
      </c>
      <c r="F479" s="103" t="s">
        <v>64</v>
      </c>
      <c r="G479" s="101" t="s">
        <v>1079</v>
      </c>
    </row>
    <row r="480" ht="15.75" customHeight="1">
      <c r="A480" s="102" t="s">
        <v>1080</v>
      </c>
      <c r="B480" s="103" t="s">
        <v>44</v>
      </c>
      <c r="C480" s="103" t="s">
        <v>78</v>
      </c>
      <c r="D480" s="103" t="s">
        <v>80</v>
      </c>
      <c r="E480" s="103" t="s">
        <v>62</v>
      </c>
      <c r="F480" s="103" t="s">
        <v>64</v>
      </c>
      <c r="G480" s="101" t="s">
        <v>1081</v>
      </c>
    </row>
    <row r="481" ht="15.75" customHeight="1">
      <c r="A481" s="97" t="s">
        <v>1082</v>
      </c>
      <c r="B481" s="103" t="s">
        <v>54</v>
      </c>
      <c r="C481" s="103" t="s">
        <v>78</v>
      </c>
      <c r="D481" s="103" t="s">
        <v>80</v>
      </c>
      <c r="E481" s="103" t="s">
        <v>62</v>
      </c>
      <c r="F481" s="103" t="s">
        <v>64</v>
      </c>
      <c r="G481" s="101" t="s">
        <v>1083</v>
      </c>
    </row>
    <row r="482" ht="15.75" customHeight="1">
      <c r="A482" s="102" t="s">
        <v>1084</v>
      </c>
      <c r="B482" s="103" t="s">
        <v>65</v>
      </c>
      <c r="C482" s="103" t="s">
        <v>78</v>
      </c>
      <c r="D482" s="103" t="s">
        <v>80</v>
      </c>
      <c r="E482" s="103" t="s">
        <v>62</v>
      </c>
      <c r="F482" s="103" t="s">
        <v>64</v>
      </c>
      <c r="G482" s="101" t="s">
        <v>1085</v>
      </c>
    </row>
    <row r="483" ht="15.75" customHeight="1">
      <c r="A483" s="102" t="s">
        <v>1086</v>
      </c>
      <c r="B483" s="103" t="s">
        <v>71</v>
      </c>
      <c r="C483" s="103" t="s">
        <v>78</v>
      </c>
      <c r="D483" s="103" t="s">
        <v>80</v>
      </c>
      <c r="E483" s="103" t="s">
        <v>62</v>
      </c>
      <c r="F483" s="103" t="s">
        <v>64</v>
      </c>
      <c r="G483" s="101" t="s">
        <v>1087</v>
      </c>
    </row>
    <row r="484" ht="15.75" customHeight="1">
      <c r="A484" s="97" t="s">
        <v>1088</v>
      </c>
      <c r="B484" s="103" t="s">
        <v>44</v>
      </c>
      <c r="C484" s="103" t="s">
        <v>48</v>
      </c>
      <c r="D484" s="103" t="s">
        <v>82</v>
      </c>
      <c r="E484" s="103" t="s">
        <v>62</v>
      </c>
      <c r="F484" s="103" t="s">
        <v>64</v>
      </c>
      <c r="G484" s="101" t="s">
        <v>1089</v>
      </c>
    </row>
    <row r="485" ht="15.75" customHeight="1">
      <c r="A485" s="102" t="s">
        <v>1090</v>
      </c>
      <c r="B485" s="103" t="s">
        <v>54</v>
      </c>
      <c r="C485" s="103" t="s">
        <v>48</v>
      </c>
      <c r="D485" s="103" t="s">
        <v>82</v>
      </c>
      <c r="E485" s="103" t="s">
        <v>62</v>
      </c>
      <c r="F485" s="103" t="s">
        <v>64</v>
      </c>
      <c r="G485" s="101" t="s">
        <v>1091</v>
      </c>
    </row>
    <row r="486" ht="15.75" customHeight="1">
      <c r="A486" s="102" t="s">
        <v>1092</v>
      </c>
      <c r="B486" s="103" t="s">
        <v>65</v>
      </c>
      <c r="C486" s="103" t="s">
        <v>48</v>
      </c>
      <c r="D486" s="103" t="s">
        <v>82</v>
      </c>
      <c r="E486" s="103" t="s">
        <v>62</v>
      </c>
      <c r="F486" s="103" t="s">
        <v>64</v>
      </c>
      <c r="G486" s="101" t="s">
        <v>1093</v>
      </c>
    </row>
    <row r="487" ht="15.75" customHeight="1">
      <c r="A487" s="97" t="s">
        <v>1094</v>
      </c>
      <c r="B487" s="103" t="s">
        <v>71</v>
      </c>
      <c r="C487" s="103" t="s">
        <v>48</v>
      </c>
      <c r="D487" s="103" t="s">
        <v>82</v>
      </c>
      <c r="E487" s="103" t="s">
        <v>62</v>
      </c>
      <c r="F487" s="103" t="s">
        <v>64</v>
      </c>
      <c r="G487" s="101" t="s">
        <v>1095</v>
      </c>
    </row>
    <row r="488" ht="15.75" customHeight="1">
      <c r="A488" s="102" t="s">
        <v>1096</v>
      </c>
      <c r="B488" s="103" t="s">
        <v>44</v>
      </c>
      <c r="C488" s="103" t="s">
        <v>58</v>
      </c>
      <c r="D488" s="103" t="s">
        <v>82</v>
      </c>
      <c r="E488" s="103" t="s">
        <v>62</v>
      </c>
      <c r="F488" s="103" t="s">
        <v>64</v>
      </c>
      <c r="G488" s="101" t="s">
        <v>1097</v>
      </c>
    </row>
    <row r="489" ht="15.75" customHeight="1">
      <c r="A489" s="102" t="s">
        <v>1098</v>
      </c>
      <c r="B489" s="103" t="s">
        <v>54</v>
      </c>
      <c r="C489" s="103" t="s">
        <v>58</v>
      </c>
      <c r="D489" s="103" t="s">
        <v>82</v>
      </c>
      <c r="E489" s="103" t="s">
        <v>62</v>
      </c>
      <c r="F489" s="103" t="s">
        <v>64</v>
      </c>
      <c r="G489" s="101" t="s">
        <v>1099</v>
      </c>
    </row>
    <row r="490" ht="15.75" customHeight="1">
      <c r="A490" s="97" t="s">
        <v>1100</v>
      </c>
      <c r="B490" s="103" t="s">
        <v>65</v>
      </c>
      <c r="C490" s="103" t="s">
        <v>58</v>
      </c>
      <c r="D490" s="103" t="s">
        <v>82</v>
      </c>
      <c r="E490" s="103" t="s">
        <v>62</v>
      </c>
      <c r="F490" s="103" t="s">
        <v>64</v>
      </c>
      <c r="G490" s="101" t="s">
        <v>1101</v>
      </c>
    </row>
    <row r="491" ht="15.75" customHeight="1">
      <c r="A491" s="102" t="s">
        <v>1102</v>
      </c>
      <c r="B491" s="103" t="s">
        <v>71</v>
      </c>
      <c r="C491" s="103" t="s">
        <v>58</v>
      </c>
      <c r="D491" s="103" t="s">
        <v>82</v>
      </c>
      <c r="E491" s="103" t="s">
        <v>62</v>
      </c>
      <c r="F491" s="103" t="s">
        <v>64</v>
      </c>
      <c r="G491" s="101" t="s">
        <v>1103</v>
      </c>
    </row>
    <row r="492" ht="15.75" customHeight="1">
      <c r="A492" s="102" t="s">
        <v>1104</v>
      </c>
      <c r="B492" s="103" t="s">
        <v>44</v>
      </c>
      <c r="C492" s="103" t="s">
        <v>66</v>
      </c>
      <c r="D492" s="103" t="s">
        <v>82</v>
      </c>
      <c r="E492" s="103" t="s">
        <v>62</v>
      </c>
      <c r="F492" s="103" t="s">
        <v>64</v>
      </c>
      <c r="G492" s="101" t="s">
        <v>1105</v>
      </c>
    </row>
    <row r="493" ht="15.75" customHeight="1">
      <c r="A493" s="97" t="s">
        <v>1106</v>
      </c>
      <c r="B493" s="103" t="s">
        <v>54</v>
      </c>
      <c r="C493" s="103" t="s">
        <v>66</v>
      </c>
      <c r="D493" s="103" t="s">
        <v>82</v>
      </c>
      <c r="E493" s="103" t="s">
        <v>62</v>
      </c>
      <c r="F493" s="103" t="s">
        <v>64</v>
      </c>
      <c r="G493" s="101" t="s">
        <v>1107</v>
      </c>
    </row>
    <row r="494" ht="15.75" customHeight="1">
      <c r="A494" s="102" t="s">
        <v>1108</v>
      </c>
      <c r="B494" s="103" t="s">
        <v>65</v>
      </c>
      <c r="C494" s="103" t="s">
        <v>66</v>
      </c>
      <c r="D494" s="103" t="s">
        <v>82</v>
      </c>
      <c r="E494" s="103" t="s">
        <v>62</v>
      </c>
      <c r="F494" s="103" t="s">
        <v>64</v>
      </c>
      <c r="G494" s="101" t="s">
        <v>1109</v>
      </c>
    </row>
    <row r="495" ht="15.75" customHeight="1">
      <c r="A495" s="102" t="s">
        <v>1110</v>
      </c>
      <c r="B495" s="103" t="s">
        <v>71</v>
      </c>
      <c r="C495" s="103" t="s">
        <v>66</v>
      </c>
      <c r="D495" s="103" t="s">
        <v>82</v>
      </c>
      <c r="E495" s="103" t="s">
        <v>62</v>
      </c>
      <c r="F495" s="103" t="s">
        <v>64</v>
      </c>
      <c r="G495" s="101" t="s">
        <v>1111</v>
      </c>
    </row>
    <row r="496" ht="15.75" customHeight="1">
      <c r="A496" s="97" t="s">
        <v>1112</v>
      </c>
      <c r="B496" s="103" t="s">
        <v>44</v>
      </c>
      <c r="C496" s="103" t="s">
        <v>72</v>
      </c>
      <c r="D496" s="103" t="s">
        <v>82</v>
      </c>
      <c r="E496" s="103" t="s">
        <v>62</v>
      </c>
      <c r="F496" s="103" t="s">
        <v>64</v>
      </c>
      <c r="G496" s="101" t="s">
        <v>1113</v>
      </c>
    </row>
    <row r="497" ht="15.75" customHeight="1">
      <c r="A497" s="102" t="s">
        <v>1114</v>
      </c>
      <c r="B497" s="103" t="s">
        <v>54</v>
      </c>
      <c r="C497" s="103" t="s">
        <v>72</v>
      </c>
      <c r="D497" s="103" t="s">
        <v>82</v>
      </c>
      <c r="E497" s="103" t="s">
        <v>62</v>
      </c>
      <c r="F497" s="103" t="s">
        <v>64</v>
      </c>
      <c r="G497" s="101" t="s">
        <v>1115</v>
      </c>
    </row>
    <row r="498" ht="15.75" customHeight="1">
      <c r="A498" s="102" t="s">
        <v>1116</v>
      </c>
      <c r="B498" s="103" t="s">
        <v>65</v>
      </c>
      <c r="C498" s="103" t="s">
        <v>72</v>
      </c>
      <c r="D498" s="103" t="s">
        <v>82</v>
      </c>
      <c r="E498" s="103" t="s">
        <v>62</v>
      </c>
      <c r="F498" s="103" t="s">
        <v>64</v>
      </c>
      <c r="G498" s="101" t="s">
        <v>1117</v>
      </c>
    </row>
    <row r="499" ht="15.75" customHeight="1">
      <c r="A499" s="97" t="s">
        <v>1118</v>
      </c>
      <c r="B499" s="103" t="s">
        <v>71</v>
      </c>
      <c r="C499" s="103" t="s">
        <v>72</v>
      </c>
      <c r="D499" s="103" t="s">
        <v>82</v>
      </c>
      <c r="E499" s="103" t="s">
        <v>62</v>
      </c>
      <c r="F499" s="103" t="s">
        <v>64</v>
      </c>
      <c r="G499" s="101" t="s">
        <v>1119</v>
      </c>
    </row>
    <row r="500" ht="15.75" customHeight="1">
      <c r="A500" s="102" t="s">
        <v>1120</v>
      </c>
      <c r="B500" s="103" t="s">
        <v>44</v>
      </c>
      <c r="C500" s="103" t="s">
        <v>78</v>
      </c>
      <c r="D500" s="103" t="s">
        <v>82</v>
      </c>
      <c r="E500" s="103" t="s">
        <v>62</v>
      </c>
      <c r="F500" s="103" t="s">
        <v>64</v>
      </c>
      <c r="G500" s="101" t="s">
        <v>1121</v>
      </c>
    </row>
    <row r="501" ht="15.75" customHeight="1">
      <c r="A501" s="102" t="s">
        <v>1122</v>
      </c>
      <c r="B501" s="103" t="s">
        <v>54</v>
      </c>
      <c r="C501" s="103" t="s">
        <v>78</v>
      </c>
      <c r="D501" s="103" t="s">
        <v>82</v>
      </c>
      <c r="E501" s="103" t="s">
        <v>62</v>
      </c>
      <c r="F501" s="103" t="s">
        <v>64</v>
      </c>
      <c r="G501" s="101" t="s">
        <v>1123</v>
      </c>
    </row>
    <row r="502" ht="15.75" customHeight="1">
      <c r="A502" s="97" t="s">
        <v>1124</v>
      </c>
      <c r="B502" s="103" t="s">
        <v>65</v>
      </c>
      <c r="C502" s="103" t="s">
        <v>78</v>
      </c>
      <c r="D502" s="103" t="s">
        <v>82</v>
      </c>
      <c r="E502" s="103" t="s">
        <v>62</v>
      </c>
      <c r="F502" s="103" t="s">
        <v>64</v>
      </c>
      <c r="G502" s="101" t="s">
        <v>1125</v>
      </c>
    </row>
    <row r="503" ht="15.75" customHeight="1">
      <c r="A503" s="102" t="s">
        <v>1126</v>
      </c>
      <c r="B503" s="103" t="s">
        <v>71</v>
      </c>
      <c r="C503" s="103" t="s">
        <v>78</v>
      </c>
      <c r="D503" s="103" t="s">
        <v>82</v>
      </c>
      <c r="E503" s="103" t="s">
        <v>62</v>
      </c>
      <c r="F503" s="103" t="s">
        <v>64</v>
      </c>
      <c r="G503" s="101" t="s">
        <v>1127</v>
      </c>
    </row>
    <row r="504" ht="15.75" customHeight="1">
      <c r="A504" s="102" t="s">
        <v>1128</v>
      </c>
      <c r="B504" s="103" t="s">
        <v>44</v>
      </c>
      <c r="C504" s="103" t="s">
        <v>48</v>
      </c>
      <c r="D504" s="103" t="s">
        <v>84</v>
      </c>
      <c r="E504" s="103" t="s">
        <v>62</v>
      </c>
      <c r="F504" s="103" t="s">
        <v>64</v>
      </c>
      <c r="G504" s="101" t="s">
        <v>1129</v>
      </c>
    </row>
    <row r="505" ht="15.75" customHeight="1">
      <c r="A505" s="97" t="s">
        <v>1130</v>
      </c>
      <c r="B505" s="103" t="s">
        <v>54</v>
      </c>
      <c r="C505" s="103" t="s">
        <v>48</v>
      </c>
      <c r="D505" s="103" t="s">
        <v>84</v>
      </c>
      <c r="E505" s="103" t="s">
        <v>62</v>
      </c>
      <c r="F505" s="103" t="s">
        <v>64</v>
      </c>
      <c r="G505" s="101" t="s">
        <v>1131</v>
      </c>
    </row>
    <row r="506" ht="15.75" customHeight="1">
      <c r="A506" s="102" t="s">
        <v>1132</v>
      </c>
      <c r="B506" s="103" t="s">
        <v>65</v>
      </c>
      <c r="C506" s="103" t="s">
        <v>48</v>
      </c>
      <c r="D506" s="103" t="s">
        <v>84</v>
      </c>
      <c r="E506" s="103" t="s">
        <v>62</v>
      </c>
      <c r="F506" s="103" t="s">
        <v>64</v>
      </c>
      <c r="G506" s="101" t="s">
        <v>1133</v>
      </c>
    </row>
    <row r="507" ht="15.75" customHeight="1">
      <c r="A507" s="102" t="s">
        <v>1134</v>
      </c>
      <c r="B507" s="103" t="s">
        <v>71</v>
      </c>
      <c r="C507" s="103" t="s">
        <v>48</v>
      </c>
      <c r="D507" s="103" t="s">
        <v>84</v>
      </c>
      <c r="E507" s="103" t="s">
        <v>62</v>
      </c>
      <c r="F507" s="103" t="s">
        <v>64</v>
      </c>
      <c r="G507" s="101" t="s">
        <v>1135</v>
      </c>
    </row>
    <row r="508" ht="15.75" customHeight="1">
      <c r="A508" s="97" t="s">
        <v>1136</v>
      </c>
      <c r="B508" s="103" t="s">
        <v>44</v>
      </c>
      <c r="C508" s="103" t="s">
        <v>58</v>
      </c>
      <c r="D508" s="103" t="s">
        <v>84</v>
      </c>
      <c r="E508" s="103" t="s">
        <v>62</v>
      </c>
      <c r="F508" s="103" t="s">
        <v>64</v>
      </c>
      <c r="G508" s="101" t="s">
        <v>1137</v>
      </c>
    </row>
    <row r="509" ht="15.75" customHeight="1">
      <c r="A509" s="102" t="s">
        <v>1138</v>
      </c>
      <c r="B509" s="103" t="s">
        <v>54</v>
      </c>
      <c r="C509" s="103" t="s">
        <v>58</v>
      </c>
      <c r="D509" s="103" t="s">
        <v>84</v>
      </c>
      <c r="E509" s="103" t="s">
        <v>62</v>
      </c>
      <c r="F509" s="103" t="s">
        <v>64</v>
      </c>
      <c r="G509" s="101" t="s">
        <v>1139</v>
      </c>
    </row>
    <row r="510" ht="15.75" customHeight="1">
      <c r="A510" s="102" t="s">
        <v>1140</v>
      </c>
      <c r="B510" s="103" t="s">
        <v>65</v>
      </c>
      <c r="C510" s="103" t="s">
        <v>58</v>
      </c>
      <c r="D510" s="103" t="s">
        <v>84</v>
      </c>
      <c r="E510" s="103" t="s">
        <v>62</v>
      </c>
      <c r="F510" s="103" t="s">
        <v>64</v>
      </c>
      <c r="G510" s="101" t="s">
        <v>1141</v>
      </c>
    </row>
    <row r="511" ht="15.75" customHeight="1">
      <c r="A511" s="97" t="s">
        <v>1142</v>
      </c>
      <c r="B511" s="103" t="s">
        <v>71</v>
      </c>
      <c r="C511" s="103" t="s">
        <v>58</v>
      </c>
      <c r="D511" s="103" t="s">
        <v>84</v>
      </c>
      <c r="E511" s="103" t="s">
        <v>62</v>
      </c>
      <c r="F511" s="103" t="s">
        <v>64</v>
      </c>
      <c r="G511" s="101" t="s">
        <v>1143</v>
      </c>
    </row>
    <row r="512" ht="15.75" customHeight="1">
      <c r="A512" s="102" t="s">
        <v>1144</v>
      </c>
      <c r="B512" s="103" t="s">
        <v>44</v>
      </c>
      <c r="C512" s="103" t="s">
        <v>66</v>
      </c>
      <c r="D512" s="103" t="s">
        <v>84</v>
      </c>
      <c r="E512" s="103" t="s">
        <v>62</v>
      </c>
      <c r="F512" s="103" t="s">
        <v>64</v>
      </c>
      <c r="G512" s="101" t="s">
        <v>1145</v>
      </c>
    </row>
    <row r="513" ht="15.75" customHeight="1">
      <c r="A513" s="102" t="s">
        <v>1146</v>
      </c>
      <c r="B513" s="103" t="s">
        <v>54</v>
      </c>
      <c r="C513" s="103" t="s">
        <v>66</v>
      </c>
      <c r="D513" s="103" t="s">
        <v>84</v>
      </c>
      <c r="E513" s="103" t="s">
        <v>62</v>
      </c>
      <c r="F513" s="103" t="s">
        <v>64</v>
      </c>
      <c r="G513" s="101" t="s">
        <v>1147</v>
      </c>
    </row>
    <row r="514" ht="15.75" customHeight="1">
      <c r="A514" s="97" t="s">
        <v>1148</v>
      </c>
      <c r="B514" s="103" t="s">
        <v>65</v>
      </c>
      <c r="C514" s="103" t="s">
        <v>66</v>
      </c>
      <c r="D514" s="103" t="s">
        <v>84</v>
      </c>
      <c r="E514" s="103" t="s">
        <v>62</v>
      </c>
      <c r="F514" s="103" t="s">
        <v>64</v>
      </c>
      <c r="G514" s="101" t="s">
        <v>1149</v>
      </c>
    </row>
    <row r="515" ht="15.75" customHeight="1">
      <c r="A515" s="102" t="s">
        <v>1150</v>
      </c>
      <c r="B515" s="103" t="s">
        <v>71</v>
      </c>
      <c r="C515" s="103" t="s">
        <v>66</v>
      </c>
      <c r="D515" s="103" t="s">
        <v>84</v>
      </c>
      <c r="E515" s="103" t="s">
        <v>62</v>
      </c>
      <c r="F515" s="103" t="s">
        <v>64</v>
      </c>
      <c r="G515" s="101" t="s">
        <v>1151</v>
      </c>
    </row>
    <row r="516" ht="15.75" customHeight="1">
      <c r="A516" s="102" t="s">
        <v>1152</v>
      </c>
      <c r="B516" s="103" t="s">
        <v>44</v>
      </c>
      <c r="C516" s="103" t="s">
        <v>72</v>
      </c>
      <c r="D516" s="103" t="s">
        <v>84</v>
      </c>
      <c r="E516" s="103" t="s">
        <v>62</v>
      </c>
      <c r="F516" s="103" t="s">
        <v>64</v>
      </c>
      <c r="G516" s="101" t="s">
        <v>1153</v>
      </c>
    </row>
    <row r="517" ht="15.75" customHeight="1">
      <c r="A517" s="97" t="s">
        <v>1154</v>
      </c>
      <c r="B517" s="103" t="s">
        <v>54</v>
      </c>
      <c r="C517" s="103" t="s">
        <v>72</v>
      </c>
      <c r="D517" s="103" t="s">
        <v>84</v>
      </c>
      <c r="E517" s="103" t="s">
        <v>62</v>
      </c>
      <c r="F517" s="103" t="s">
        <v>64</v>
      </c>
      <c r="G517" s="101" t="s">
        <v>1155</v>
      </c>
    </row>
    <row r="518" ht="15.75" customHeight="1">
      <c r="A518" s="102" t="s">
        <v>1156</v>
      </c>
      <c r="B518" s="103" t="s">
        <v>65</v>
      </c>
      <c r="C518" s="103" t="s">
        <v>72</v>
      </c>
      <c r="D518" s="103" t="s">
        <v>84</v>
      </c>
      <c r="E518" s="103" t="s">
        <v>62</v>
      </c>
      <c r="F518" s="103" t="s">
        <v>64</v>
      </c>
      <c r="G518" s="101" t="s">
        <v>1157</v>
      </c>
    </row>
    <row r="519" ht="15.75" customHeight="1">
      <c r="A519" s="102" t="s">
        <v>1158</v>
      </c>
      <c r="B519" s="103" t="s">
        <v>71</v>
      </c>
      <c r="C519" s="103" t="s">
        <v>72</v>
      </c>
      <c r="D519" s="103" t="s">
        <v>84</v>
      </c>
      <c r="E519" s="103" t="s">
        <v>62</v>
      </c>
      <c r="F519" s="103" t="s">
        <v>64</v>
      </c>
      <c r="G519" s="101" t="s">
        <v>1159</v>
      </c>
    </row>
    <row r="520" ht="15.75" customHeight="1">
      <c r="A520" s="97" t="s">
        <v>1160</v>
      </c>
      <c r="B520" s="103" t="s">
        <v>44</v>
      </c>
      <c r="C520" s="103" t="s">
        <v>78</v>
      </c>
      <c r="D520" s="103" t="s">
        <v>84</v>
      </c>
      <c r="E520" s="103" t="s">
        <v>62</v>
      </c>
      <c r="F520" s="103" t="s">
        <v>64</v>
      </c>
      <c r="G520" s="101" t="s">
        <v>1161</v>
      </c>
    </row>
    <row r="521" ht="15.75" customHeight="1">
      <c r="A521" s="102" t="s">
        <v>1162</v>
      </c>
      <c r="B521" s="103" t="s">
        <v>54</v>
      </c>
      <c r="C521" s="103" t="s">
        <v>78</v>
      </c>
      <c r="D521" s="103" t="s">
        <v>84</v>
      </c>
      <c r="E521" s="103" t="s">
        <v>62</v>
      </c>
      <c r="F521" s="103" t="s">
        <v>64</v>
      </c>
      <c r="G521" s="101" t="s">
        <v>1163</v>
      </c>
    </row>
    <row r="522" ht="15.75" customHeight="1">
      <c r="A522" s="102" t="s">
        <v>1164</v>
      </c>
      <c r="B522" s="103" t="s">
        <v>65</v>
      </c>
      <c r="C522" s="103" t="s">
        <v>78</v>
      </c>
      <c r="D522" s="103" t="s">
        <v>84</v>
      </c>
      <c r="E522" s="103" t="s">
        <v>62</v>
      </c>
      <c r="F522" s="103" t="s">
        <v>64</v>
      </c>
      <c r="G522" s="101" t="s">
        <v>1165</v>
      </c>
    </row>
    <row r="523" ht="15.75" customHeight="1">
      <c r="A523" s="97" t="s">
        <v>1166</v>
      </c>
      <c r="B523" s="103" t="s">
        <v>71</v>
      </c>
      <c r="C523" s="103" t="s">
        <v>78</v>
      </c>
      <c r="D523" s="103" t="s">
        <v>84</v>
      </c>
      <c r="E523" s="103" t="s">
        <v>62</v>
      </c>
      <c r="F523" s="103" t="s">
        <v>64</v>
      </c>
      <c r="G523" s="101" t="s">
        <v>1167</v>
      </c>
    </row>
    <row r="524" ht="15.75" customHeight="1">
      <c r="A524" s="102" t="s">
        <v>1168</v>
      </c>
      <c r="B524" s="103" t="s">
        <v>44</v>
      </c>
      <c r="C524" s="103" t="s">
        <v>48</v>
      </c>
      <c r="D524" s="103" t="s">
        <v>50</v>
      </c>
      <c r="E524" s="103" t="s">
        <v>51</v>
      </c>
      <c r="F524" s="103" t="s">
        <v>70</v>
      </c>
      <c r="G524" s="101" t="s">
        <v>1169</v>
      </c>
    </row>
    <row r="525" ht="15.75" customHeight="1">
      <c r="A525" s="102" t="s">
        <v>1170</v>
      </c>
      <c r="B525" s="103" t="s">
        <v>54</v>
      </c>
      <c r="C525" s="103" t="s">
        <v>48</v>
      </c>
      <c r="D525" s="103" t="s">
        <v>50</v>
      </c>
      <c r="E525" s="103" t="s">
        <v>51</v>
      </c>
      <c r="F525" s="103" t="s">
        <v>70</v>
      </c>
      <c r="G525" s="101" t="s">
        <v>1171</v>
      </c>
    </row>
    <row r="526" ht="15.75" customHeight="1">
      <c r="A526" s="97" t="s">
        <v>1172</v>
      </c>
      <c r="B526" s="103" t="s">
        <v>65</v>
      </c>
      <c r="C526" s="103" t="s">
        <v>48</v>
      </c>
      <c r="D526" s="103" t="s">
        <v>50</v>
      </c>
      <c r="E526" s="103" t="s">
        <v>51</v>
      </c>
      <c r="F526" s="103" t="s">
        <v>70</v>
      </c>
      <c r="G526" s="101" t="s">
        <v>1173</v>
      </c>
    </row>
    <row r="527" ht="15.75" customHeight="1">
      <c r="A527" s="102" t="s">
        <v>1174</v>
      </c>
      <c r="B527" s="103" t="s">
        <v>71</v>
      </c>
      <c r="C527" s="103" t="s">
        <v>48</v>
      </c>
      <c r="D527" s="103" t="s">
        <v>50</v>
      </c>
      <c r="E527" s="103" t="s">
        <v>51</v>
      </c>
      <c r="F527" s="103" t="s">
        <v>70</v>
      </c>
      <c r="G527" s="101" t="s">
        <v>1175</v>
      </c>
    </row>
    <row r="528" ht="15.75" customHeight="1">
      <c r="A528" s="102" t="s">
        <v>1176</v>
      </c>
      <c r="B528" s="103" t="s">
        <v>44</v>
      </c>
      <c r="C528" s="103" t="s">
        <v>58</v>
      </c>
      <c r="D528" s="103" t="s">
        <v>50</v>
      </c>
      <c r="E528" s="103" t="s">
        <v>51</v>
      </c>
      <c r="F528" s="103" t="s">
        <v>70</v>
      </c>
      <c r="G528" s="101" t="s">
        <v>1177</v>
      </c>
    </row>
    <row r="529" ht="15.75" customHeight="1">
      <c r="A529" s="97" t="s">
        <v>1178</v>
      </c>
      <c r="B529" s="103" t="s">
        <v>54</v>
      </c>
      <c r="C529" s="103" t="s">
        <v>58</v>
      </c>
      <c r="D529" s="103" t="s">
        <v>50</v>
      </c>
      <c r="E529" s="103" t="s">
        <v>51</v>
      </c>
      <c r="F529" s="103" t="s">
        <v>70</v>
      </c>
      <c r="G529" s="101" t="s">
        <v>1179</v>
      </c>
    </row>
    <row r="530" ht="15.75" customHeight="1">
      <c r="A530" s="102" t="s">
        <v>1180</v>
      </c>
      <c r="B530" s="103" t="s">
        <v>65</v>
      </c>
      <c r="C530" s="103" t="s">
        <v>58</v>
      </c>
      <c r="D530" s="103" t="s">
        <v>50</v>
      </c>
      <c r="E530" s="103" t="s">
        <v>51</v>
      </c>
      <c r="F530" s="103" t="s">
        <v>70</v>
      </c>
      <c r="G530" s="101" t="s">
        <v>1181</v>
      </c>
    </row>
    <row r="531" ht="15.75" customHeight="1">
      <c r="A531" s="102" t="s">
        <v>1182</v>
      </c>
      <c r="B531" s="103" t="s">
        <v>71</v>
      </c>
      <c r="C531" s="103" t="s">
        <v>58</v>
      </c>
      <c r="D531" s="103" t="s">
        <v>50</v>
      </c>
      <c r="E531" s="103" t="s">
        <v>51</v>
      </c>
      <c r="F531" s="103" t="s">
        <v>70</v>
      </c>
      <c r="G531" s="101" t="s">
        <v>1183</v>
      </c>
    </row>
    <row r="532" ht="15.75" customHeight="1">
      <c r="A532" s="97" t="s">
        <v>1184</v>
      </c>
      <c r="B532" s="103" t="s">
        <v>44</v>
      </c>
      <c r="C532" s="103" t="s">
        <v>66</v>
      </c>
      <c r="D532" s="103" t="s">
        <v>50</v>
      </c>
      <c r="E532" s="103" t="s">
        <v>51</v>
      </c>
      <c r="F532" s="103" t="s">
        <v>70</v>
      </c>
      <c r="G532" s="101" t="s">
        <v>1185</v>
      </c>
    </row>
    <row r="533" ht="15.75" customHeight="1">
      <c r="A533" s="102" t="s">
        <v>1186</v>
      </c>
      <c r="B533" s="103" t="s">
        <v>54</v>
      </c>
      <c r="C533" s="103" t="s">
        <v>66</v>
      </c>
      <c r="D533" s="103" t="s">
        <v>50</v>
      </c>
      <c r="E533" s="103" t="s">
        <v>51</v>
      </c>
      <c r="F533" s="103" t="s">
        <v>70</v>
      </c>
      <c r="G533" s="101" t="s">
        <v>1187</v>
      </c>
    </row>
    <row r="534" ht="15.75" customHeight="1">
      <c r="A534" s="102" t="s">
        <v>1188</v>
      </c>
      <c r="B534" s="103" t="s">
        <v>65</v>
      </c>
      <c r="C534" s="103" t="s">
        <v>66</v>
      </c>
      <c r="D534" s="103" t="s">
        <v>50</v>
      </c>
      <c r="E534" s="103" t="s">
        <v>51</v>
      </c>
      <c r="F534" s="103" t="s">
        <v>70</v>
      </c>
      <c r="G534" s="101" t="s">
        <v>1189</v>
      </c>
    </row>
    <row r="535" ht="15.75" customHeight="1">
      <c r="A535" s="97" t="s">
        <v>1190</v>
      </c>
      <c r="B535" s="103" t="s">
        <v>71</v>
      </c>
      <c r="C535" s="103" t="s">
        <v>66</v>
      </c>
      <c r="D535" s="103" t="s">
        <v>50</v>
      </c>
      <c r="E535" s="103" t="s">
        <v>51</v>
      </c>
      <c r="F535" s="103" t="s">
        <v>70</v>
      </c>
      <c r="G535" s="101" t="s">
        <v>1191</v>
      </c>
    </row>
    <row r="536" ht="15.75" customHeight="1">
      <c r="A536" s="102" t="s">
        <v>1192</v>
      </c>
      <c r="B536" s="103" t="s">
        <v>44</v>
      </c>
      <c r="C536" s="103" t="s">
        <v>72</v>
      </c>
      <c r="D536" s="103" t="s">
        <v>50</v>
      </c>
      <c r="E536" s="103" t="s">
        <v>51</v>
      </c>
      <c r="F536" s="103" t="s">
        <v>70</v>
      </c>
      <c r="G536" s="101" t="s">
        <v>1193</v>
      </c>
    </row>
    <row r="537" ht="15.75" customHeight="1">
      <c r="A537" s="102" t="s">
        <v>1194</v>
      </c>
      <c r="B537" s="103" t="s">
        <v>54</v>
      </c>
      <c r="C537" s="103" t="s">
        <v>72</v>
      </c>
      <c r="D537" s="103" t="s">
        <v>50</v>
      </c>
      <c r="E537" s="103" t="s">
        <v>51</v>
      </c>
      <c r="F537" s="103" t="s">
        <v>70</v>
      </c>
      <c r="G537" s="101" t="s">
        <v>1195</v>
      </c>
    </row>
    <row r="538" ht="15.75" customHeight="1">
      <c r="A538" s="97" t="s">
        <v>1196</v>
      </c>
      <c r="B538" s="103" t="s">
        <v>65</v>
      </c>
      <c r="C538" s="103" t="s">
        <v>72</v>
      </c>
      <c r="D538" s="103" t="s">
        <v>50</v>
      </c>
      <c r="E538" s="103" t="s">
        <v>51</v>
      </c>
      <c r="F538" s="103" t="s">
        <v>70</v>
      </c>
      <c r="G538" s="101" t="s">
        <v>1197</v>
      </c>
    </row>
    <row r="539" ht="15.75" customHeight="1">
      <c r="A539" s="102" t="s">
        <v>1198</v>
      </c>
      <c r="B539" s="103" t="s">
        <v>71</v>
      </c>
      <c r="C539" s="103" t="s">
        <v>72</v>
      </c>
      <c r="D539" s="103" t="s">
        <v>50</v>
      </c>
      <c r="E539" s="103" t="s">
        <v>51</v>
      </c>
      <c r="F539" s="103" t="s">
        <v>70</v>
      </c>
      <c r="G539" s="101" t="s">
        <v>1199</v>
      </c>
    </row>
    <row r="540" ht="15.75" customHeight="1">
      <c r="A540" s="102" t="s">
        <v>1200</v>
      </c>
      <c r="B540" s="103" t="s">
        <v>44</v>
      </c>
      <c r="C540" s="103" t="s">
        <v>78</v>
      </c>
      <c r="D540" s="103" t="s">
        <v>50</v>
      </c>
      <c r="E540" s="103" t="s">
        <v>51</v>
      </c>
      <c r="F540" s="103" t="s">
        <v>70</v>
      </c>
      <c r="G540" s="101" t="s">
        <v>1201</v>
      </c>
    </row>
    <row r="541" ht="15.75" customHeight="1">
      <c r="A541" s="97" t="s">
        <v>1202</v>
      </c>
      <c r="B541" s="103" t="s">
        <v>54</v>
      </c>
      <c r="C541" s="103" t="s">
        <v>78</v>
      </c>
      <c r="D541" s="103" t="s">
        <v>50</v>
      </c>
      <c r="E541" s="103" t="s">
        <v>51</v>
      </c>
      <c r="F541" s="103" t="s">
        <v>70</v>
      </c>
      <c r="G541" s="101" t="s">
        <v>1203</v>
      </c>
    </row>
    <row r="542" ht="15.75" customHeight="1">
      <c r="A542" s="102" t="s">
        <v>1204</v>
      </c>
      <c r="B542" s="103" t="s">
        <v>65</v>
      </c>
      <c r="C542" s="103" t="s">
        <v>78</v>
      </c>
      <c r="D542" s="103" t="s">
        <v>50</v>
      </c>
      <c r="E542" s="103" t="s">
        <v>51</v>
      </c>
      <c r="F542" s="103" t="s">
        <v>70</v>
      </c>
      <c r="G542" s="101" t="s">
        <v>1205</v>
      </c>
    </row>
    <row r="543" ht="15.75" customHeight="1">
      <c r="A543" s="102" t="s">
        <v>1206</v>
      </c>
      <c r="B543" s="103" t="s">
        <v>71</v>
      </c>
      <c r="C543" s="103" t="s">
        <v>78</v>
      </c>
      <c r="D543" s="103" t="s">
        <v>50</v>
      </c>
      <c r="E543" s="103" t="s">
        <v>51</v>
      </c>
      <c r="F543" s="103" t="s">
        <v>70</v>
      </c>
      <c r="G543" s="101" t="s">
        <v>1207</v>
      </c>
    </row>
    <row r="544" ht="15.75" customHeight="1">
      <c r="A544" s="97" t="s">
        <v>1208</v>
      </c>
      <c r="B544" s="103" t="s">
        <v>44</v>
      </c>
      <c r="C544" s="103" t="s">
        <v>48</v>
      </c>
      <c r="D544" s="103" t="s">
        <v>61</v>
      </c>
      <c r="E544" s="103" t="s">
        <v>51</v>
      </c>
      <c r="F544" s="103" t="s">
        <v>70</v>
      </c>
      <c r="G544" s="101" t="s">
        <v>1209</v>
      </c>
    </row>
    <row r="545" ht="15.75" customHeight="1">
      <c r="A545" s="102" t="s">
        <v>1210</v>
      </c>
      <c r="B545" s="103" t="s">
        <v>54</v>
      </c>
      <c r="C545" s="103" t="s">
        <v>48</v>
      </c>
      <c r="D545" s="103" t="s">
        <v>61</v>
      </c>
      <c r="E545" s="103" t="s">
        <v>51</v>
      </c>
      <c r="F545" s="103" t="s">
        <v>70</v>
      </c>
      <c r="G545" s="101" t="s">
        <v>1211</v>
      </c>
    </row>
    <row r="546" ht="15.75" customHeight="1">
      <c r="A546" s="102" t="s">
        <v>1212</v>
      </c>
      <c r="B546" s="103" t="s">
        <v>65</v>
      </c>
      <c r="C546" s="103" t="s">
        <v>48</v>
      </c>
      <c r="D546" s="103" t="s">
        <v>61</v>
      </c>
      <c r="E546" s="103" t="s">
        <v>51</v>
      </c>
      <c r="F546" s="103" t="s">
        <v>70</v>
      </c>
      <c r="G546" s="101" t="s">
        <v>1213</v>
      </c>
    </row>
    <row r="547" ht="15.75" customHeight="1">
      <c r="A547" s="97" t="s">
        <v>1214</v>
      </c>
      <c r="B547" s="103" t="s">
        <v>71</v>
      </c>
      <c r="C547" s="103" t="s">
        <v>48</v>
      </c>
      <c r="D547" s="103" t="s">
        <v>61</v>
      </c>
      <c r="E547" s="103" t="s">
        <v>51</v>
      </c>
      <c r="F547" s="103" t="s">
        <v>70</v>
      </c>
      <c r="G547" s="101" t="s">
        <v>1215</v>
      </c>
    </row>
    <row r="548" ht="15.75" customHeight="1">
      <c r="A548" s="102" t="s">
        <v>1216</v>
      </c>
      <c r="B548" s="103" t="s">
        <v>44</v>
      </c>
      <c r="C548" s="103" t="s">
        <v>58</v>
      </c>
      <c r="D548" s="103" t="s">
        <v>61</v>
      </c>
      <c r="E548" s="103" t="s">
        <v>51</v>
      </c>
      <c r="F548" s="103" t="s">
        <v>70</v>
      </c>
      <c r="G548" s="101" t="s">
        <v>1217</v>
      </c>
    </row>
    <row r="549" ht="15.75" customHeight="1">
      <c r="A549" s="102" t="s">
        <v>1218</v>
      </c>
      <c r="B549" s="103" t="s">
        <v>54</v>
      </c>
      <c r="C549" s="103" t="s">
        <v>58</v>
      </c>
      <c r="D549" s="103" t="s">
        <v>61</v>
      </c>
      <c r="E549" s="103" t="s">
        <v>51</v>
      </c>
      <c r="F549" s="103" t="s">
        <v>70</v>
      </c>
      <c r="G549" s="101" t="s">
        <v>1219</v>
      </c>
    </row>
    <row r="550" ht="15.75" customHeight="1">
      <c r="A550" s="97" t="s">
        <v>1220</v>
      </c>
      <c r="B550" s="103" t="s">
        <v>65</v>
      </c>
      <c r="C550" s="103" t="s">
        <v>58</v>
      </c>
      <c r="D550" s="103" t="s">
        <v>61</v>
      </c>
      <c r="E550" s="103" t="s">
        <v>51</v>
      </c>
      <c r="F550" s="103" t="s">
        <v>70</v>
      </c>
      <c r="G550" s="101" t="s">
        <v>1221</v>
      </c>
    </row>
    <row r="551" ht="15.75" customHeight="1">
      <c r="A551" s="102" t="s">
        <v>1222</v>
      </c>
      <c r="B551" s="103" t="s">
        <v>71</v>
      </c>
      <c r="C551" s="103" t="s">
        <v>58</v>
      </c>
      <c r="D551" s="103" t="s">
        <v>61</v>
      </c>
      <c r="E551" s="103" t="s">
        <v>51</v>
      </c>
      <c r="F551" s="103" t="s">
        <v>70</v>
      </c>
      <c r="G551" s="101" t="s">
        <v>1223</v>
      </c>
    </row>
    <row r="552" ht="15.75" customHeight="1">
      <c r="A552" s="102" t="s">
        <v>1224</v>
      </c>
      <c r="B552" s="103" t="s">
        <v>44</v>
      </c>
      <c r="C552" s="103" t="s">
        <v>66</v>
      </c>
      <c r="D552" s="103" t="s">
        <v>61</v>
      </c>
      <c r="E552" s="103" t="s">
        <v>51</v>
      </c>
      <c r="F552" s="103" t="s">
        <v>70</v>
      </c>
      <c r="G552" s="101" t="s">
        <v>1225</v>
      </c>
    </row>
    <row r="553" ht="15.75" customHeight="1">
      <c r="A553" s="97" t="s">
        <v>1226</v>
      </c>
      <c r="B553" s="103" t="s">
        <v>54</v>
      </c>
      <c r="C553" s="103" t="s">
        <v>66</v>
      </c>
      <c r="D553" s="103" t="s">
        <v>61</v>
      </c>
      <c r="E553" s="103" t="s">
        <v>51</v>
      </c>
      <c r="F553" s="103" t="s">
        <v>70</v>
      </c>
      <c r="G553" s="101" t="s">
        <v>1227</v>
      </c>
    </row>
    <row r="554" ht="15.75" customHeight="1">
      <c r="A554" s="102" t="s">
        <v>1228</v>
      </c>
      <c r="B554" s="103" t="s">
        <v>65</v>
      </c>
      <c r="C554" s="103" t="s">
        <v>66</v>
      </c>
      <c r="D554" s="103" t="s">
        <v>61</v>
      </c>
      <c r="E554" s="103" t="s">
        <v>51</v>
      </c>
      <c r="F554" s="103" t="s">
        <v>70</v>
      </c>
      <c r="G554" s="101" t="s">
        <v>1229</v>
      </c>
    </row>
    <row r="555" ht="15.75" customHeight="1">
      <c r="A555" s="102" t="s">
        <v>1230</v>
      </c>
      <c r="B555" s="103" t="s">
        <v>71</v>
      </c>
      <c r="C555" s="103" t="s">
        <v>66</v>
      </c>
      <c r="D555" s="103" t="s">
        <v>61</v>
      </c>
      <c r="E555" s="103" t="s">
        <v>51</v>
      </c>
      <c r="F555" s="103" t="s">
        <v>70</v>
      </c>
      <c r="G555" s="101" t="s">
        <v>1231</v>
      </c>
    </row>
    <row r="556" ht="15.75" customHeight="1">
      <c r="A556" s="97" t="s">
        <v>1232</v>
      </c>
      <c r="B556" s="103" t="s">
        <v>44</v>
      </c>
      <c r="C556" s="103" t="s">
        <v>72</v>
      </c>
      <c r="D556" s="103" t="s">
        <v>61</v>
      </c>
      <c r="E556" s="103" t="s">
        <v>51</v>
      </c>
      <c r="F556" s="103" t="s">
        <v>70</v>
      </c>
      <c r="G556" s="101" t="s">
        <v>1233</v>
      </c>
    </row>
    <row r="557" ht="15.75" customHeight="1">
      <c r="A557" s="102" t="s">
        <v>1234</v>
      </c>
      <c r="B557" s="103" t="s">
        <v>54</v>
      </c>
      <c r="C557" s="103" t="s">
        <v>72</v>
      </c>
      <c r="D557" s="103" t="s">
        <v>61</v>
      </c>
      <c r="E557" s="103" t="s">
        <v>51</v>
      </c>
      <c r="F557" s="103" t="s">
        <v>70</v>
      </c>
      <c r="G557" s="101" t="s">
        <v>1235</v>
      </c>
    </row>
    <row r="558" ht="15.75" customHeight="1">
      <c r="A558" s="102" t="s">
        <v>1236</v>
      </c>
      <c r="B558" s="103" t="s">
        <v>65</v>
      </c>
      <c r="C558" s="103" t="s">
        <v>72</v>
      </c>
      <c r="D558" s="103" t="s">
        <v>61</v>
      </c>
      <c r="E558" s="103" t="s">
        <v>51</v>
      </c>
      <c r="F558" s="103" t="s">
        <v>70</v>
      </c>
      <c r="G558" s="101" t="s">
        <v>1237</v>
      </c>
    </row>
    <row r="559" ht="15.75" customHeight="1">
      <c r="A559" s="97" t="s">
        <v>1238</v>
      </c>
      <c r="B559" s="103" t="s">
        <v>71</v>
      </c>
      <c r="C559" s="103" t="s">
        <v>72</v>
      </c>
      <c r="D559" s="103" t="s">
        <v>61</v>
      </c>
      <c r="E559" s="103" t="s">
        <v>51</v>
      </c>
      <c r="F559" s="103" t="s">
        <v>70</v>
      </c>
      <c r="G559" s="101" t="s">
        <v>1239</v>
      </c>
    </row>
    <row r="560" ht="15.75" customHeight="1">
      <c r="A560" s="102" t="s">
        <v>1240</v>
      </c>
      <c r="B560" s="103" t="s">
        <v>44</v>
      </c>
      <c r="C560" s="103" t="s">
        <v>78</v>
      </c>
      <c r="D560" s="103" t="s">
        <v>61</v>
      </c>
      <c r="E560" s="103" t="s">
        <v>51</v>
      </c>
      <c r="F560" s="103" t="s">
        <v>70</v>
      </c>
      <c r="G560" s="101" t="s">
        <v>1241</v>
      </c>
    </row>
    <row r="561" ht="15.75" customHeight="1">
      <c r="A561" s="102" t="s">
        <v>1242</v>
      </c>
      <c r="B561" s="103" t="s">
        <v>54</v>
      </c>
      <c r="C561" s="103" t="s">
        <v>78</v>
      </c>
      <c r="D561" s="103" t="s">
        <v>61</v>
      </c>
      <c r="E561" s="103" t="s">
        <v>51</v>
      </c>
      <c r="F561" s="103" t="s">
        <v>70</v>
      </c>
      <c r="G561" s="101" t="s">
        <v>1243</v>
      </c>
    </row>
    <row r="562" ht="15.75" customHeight="1">
      <c r="A562" s="97" t="s">
        <v>1244</v>
      </c>
      <c r="B562" s="103" t="s">
        <v>65</v>
      </c>
      <c r="C562" s="103" t="s">
        <v>78</v>
      </c>
      <c r="D562" s="103" t="s">
        <v>61</v>
      </c>
      <c r="E562" s="103" t="s">
        <v>51</v>
      </c>
      <c r="F562" s="103" t="s">
        <v>70</v>
      </c>
      <c r="G562" s="101" t="s">
        <v>1245</v>
      </c>
    </row>
    <row r="563" ht="15.75" customHeight="1">
      <c r="A563" s="102" t="s">
        <v>1246</v>
      </c>
      <c r="B563" s="103" t="s">
        <v>71</v>
      </c>
      <c r="C563" s="103" t="s">
        <v>78</v>
      </c>
      <c r="D563" s="103" t="s">
        <v>61</v>
      </c>
      <c r="E563" s="103" t="s">
        <v>51</v>
      </c>
      <c r="F563" s="103" t="s">
        <v>70</v>
      </c>
      <c r="G563" s="101" t="s">
        <v>1247</v>
      </c>
    </row>
    <row r="564" ht="15.75" customHeight="1">
      <c r="A564" s="102" t="s">
        <v>1248</v>
      </c>
      <c r="B564" s="103" t="s">
        <v>44</v>
      </c>
      <c r="C564" s="103" t="s">
        <v>48</v>
      </c>
      <c r="D564" s="103" t="s">
        <v>68</v>
      </c>
      <c r="E564" s="103" t="s">
        <v>51</v>
      </c>
      <c r="F564" s="103" t="s">
        <v>70</v>
      </c>
      <c r="G564" s="101" t="s">
        <v>1249</v>
      </c>
    </row>
    <row r="565" ht="15.75" customHeight="1">
      <c r="A565" s="97" t="s">
        <v>1250</v>
      </c>
      <c r="B565" s="103" t="s">
        <v>54</v>
      </c>
      <c r="C565" s="103" t="s">
        <v>48</v>
      </c>
      <c r="D565" s="103" t="s">
        <v>68</v>
      </c>
      <c r="E565" s="103" t="s">
        <v>51</v>
      </c>
      <c r="F565" s="103" t="s">
        <v>70</v>
      </c>
      <c r="G565" s="101" t="s">
        <v>1251</v>
      </c>
    </row>
    <row r="566" ht="15.75" customHeight="1">
      <c r="A566" s="102" t="s">
        <v>1252</v>
      </c>
      <c r="B566" s="103" t="s">
        <v>65</v>
      </c>
      <c r="C566" s="103" t="s">
        <v>48</v>
      </c>
      <c r="D566" s="103" t="s">
        <v>68</v>
      </c>
      <c r="E566" s="103" t="s">
        <v>51</v>
      </c>
      <c r="F566" s="103" t="s">
        <v>70</v>
      </c>
      <c r="G566" s="101" t="s">
        <v>1253</v>
      </c>
    </row>
    <row r="567" ht="15.75" customHeight="1">
      <c r="A567" s="102" t="s">
        <v>1254</v>
      </c>
      <c r="B567" s="103" t="s">
        <v>71</v>
      </c>
      <c r="C567" s="103" t="s">
        <v>48</v>
      </c>
      <c r="D567" s="103" t="s">
        <v>68</v>
      </c>
      <c r="E567" s="103" t="s">
        <v>51</v>
      </c>
      <c r="F567" s="103" t="s">
        <v>70</v>
      </c>
      <c r="G567" s="101" t="s">
        <v>1255</v>
      </c>
    </row>
    <row r="568" ht="15.75" customHeight="1">
      <c r="A568" s="97" t="s">
        <v>1256</v>
      </c>
      <c r="B568" s="103" t="s">
        <v>44</v>
      </c>
      <c r="C568" s="103" t="s">
        <v>58</v>
      </c>
      <c r="D568" s="103" t="s">
        <v>68</v>
      </c>
      <c r="E568" s="103" t="s">
        <v>51</v>
      </c>
      <c r="F568" s="103" t="s">
        <v>70</v>
      </c>
      <c r="G568" s="101" t="s">
        <v>1257</v>
      </c>
    </row>
    <row r="569" ht="15.75" customHeight="1">
      <c r="A569" s="102" t="s">
        <v>1258</v>
      </c>
      <c r="B569" s="103" t="s">
        <v>54</v>
      </c>
      <c r="C569" s="103" t="s">
        <v>58</v>
      </c>
      <c r="D569" s="103" t="s">
        <v>68</v>
      </c>
      <c r="E569" s="103" t="s">
        <v>51</v>
      </c>
      <c r="F569" s="103" t="s">
        <v>70</v>
      </c>
      <c r="G569" s="101" t="s">
        <v>1259</v>
      </c>
    </row>
    <row r="570" ht="15.75" customHeight="1">
      <c r="A570" s="102" t="s">
        <v>1260</v>
      </c>
      <c r="B570" s="103" t="s">
        <v>65</v>
      </c>
      <c r="C570" s="103" t="s">
        <v>58</v>
      </c>
      <c r="D570" s="103" t="s">
        <v>68</v>
      </c>
      <c r="E570" s="103" t="s">
        <v>51</v>
      </c>
      <c r="F570" s="103" t="s">
        <v>70</v>
      </c>
      <c r="G570" s="101" t="s">
        <v>1261</v>
      </c>
    </row>
    <row r="571" ht="15.75" customHeight="1">
      <c r="A571" s="97" t="s">
        <v>1262</v>
      </c>
      <c r="B571" s="103" t="s">
        <v>71</v>
      </c>
      <c r="C571" s="103" t="s">
        <v>58</v>
      </c>
      <c r="D571" s="103" t="s">
        <v>68</v>
      </c>
      <c r="E571" s="103" t="s">
        <v>51</v>
      </c>
      <c r="F571" s="103" t="s">
        <v>70</v>
      </c>
      <c r="G571" s="101" t="s">
        <v>1263</v>
      </c>
    </row>
    <row r="572" ht="15.75" customHeight="1">
      <c r="A572" s="102" t="s">
        <v>1264</v>
      </c>
      <c r="B572" s="103" t="s">
        <v>44</v>
      </c>
      <c r="C572" s="103" t="s">
        <v>66</v>
      </c>
      <c r="D572" s="103" t="s">
        <v>68</v>
      </c>
      <c r="E572" s="103" t="s">
        <v>51</v>
      </c>
      <c r="F572" s="103" t="s">
        <v>70</v>
      </c>
      <c r="G572" s="101" t="s">
        <v>1265</v>
      </c>
    </row>
    <row r="573" ht="15.75" customHeight="1">
      <c r="A573" s="102" t="s">
        <v>1266</v>
      </c>
      <c r="B573" s="103" t="s">
        <v>54</v>
      </c>
      <c r="C573" s="103" t="s">
        <v>66</v>
      </c>
      <c r="D573" s="103" t="s">
        <v>68</v>
      </c>
      <c r="E573" s="103" t="s">
        <v>51</v>
      </c>
      <c r="F573" s="103" t="s">
        <v>70</v>
      </c>
      <c r="G573" s="101" t="s">
        <v>1267</v>
      </c>
    </row>
    <row r="574" ht="15.75" customHeight="1">
      <c r="A574" s="97" t="s">
        <v>1268</v>
      </c>
      <c r="B574" s="103" t="s">
        <v>65</v>
      </c>
      <c r="C574" s="103" t="s">
        <v>66</v>
      </c>
      <c r="D574" s="103" t="s">
        <v>68</v>
      </c>
      <c r="E574" s="103" t="s">
        <v>51</v>
      </c>
      <c r="F574" s="103" t="s">
        <v>70</v>
      </c>
      <c r="G574" s="101" t="s">
        <v>1269</v>
      </c>
    </row>
    <row r="575" ht="15.75" customHeight="1">
      <c r="A575" s="102" t="s">
        <v>1270</v>
      </c>
      <c r="B575" s="103" t="s">
        <v>71</v>
      </c>
      <c r="C575" s="103" t="s">
        <v>66</v>
      </c>
      <c r="D575" s="103" t="s">
        <v>68</v>
      </c>
      <c r="E575" s="103" t="s">
        <v>51</v>
      </c>
      <c r="F575" s="103" t="s">
        <v>70</v>
      </c>
      <c r="G575" s="101" t="s">
        <v>1271</v>
      </c>
    </row>
    <row r="576" ht="15.75" customHeight="1">
      <c r="A576" s="102" t="s">
        <v>1272</v>
      </c>
      <c r="B576" s="103" t="s">
        <v>44</v>
      </c>
      <c r="C576" s="103" t="s">
        <v>72</v>
      </c>
      <c r="D576" s="103" t="s">
        <v>68</v>
      </c>
      <c r="E576" s="103" t="s">
        <v>51</v>
      </c>
      <c r="F576" s="103" t="s">
        <v>70</v>
      </c>
      <c r="G576" s="101" t="s">
        <v>1273</v>
      </c>
    </row>
    <row r="577" ht="15.75" customHeight="1">
      <c r="A577" s="97" t="s">
        <v>1274</v>
      </c>
      <c r="B577" s="103" t="s">
        <v>54</v>
      </c>
      <c r="C577" s="103" t="s">
        <v>72</v>
      </c>
      <c r="D577" s="103" t="s">
        <v>68</v>
      </c>
      <c r="E577" s="103" t="s">
        <v>51</v>
      </c>
      <c r="F577" s="103" t="s">
        <v>70</v>
      </c>
      <c r="G577" s="101" t="s">
        <v>1275</v>
      </c>
    </row>
    <row r="578" ht="15.75" customHeight="1">
      <c r="A578" s="102" t="s">
        <v>1276</v>
      </c>
      <c r="B578" s="103" t="s">
        <v>65</v>
      </c>
      <c r="C578" s="103" t="s">
        <v>72</v>
      </c>
      <c r="D578" s="103" t="s">
        <v>68</v>
      </c>
      <c r="E578" s="103" t="s">
        <v>51</v>
      </c>
      <c r="F578" s="103" t="s">
        <v>70</v>
      </c>
      <c r="G578" s="101" t="s">
        <v>1277</v>
      </c>
    </row>
    <row r="579" ht="15.75" customHeight="1">
      <c r="A579" s="102" t="s">
        <v>1278</v>
      </c>
      <c r="B579" s="103" t="s">
        <v>71</v>
      </c>
      <c r="C579" s="103" t="s">
        <v>72</v>
      </c>
      <c r="D579" s="103" t="s">
        <v>68</v>
      </c>
      <c r="E579" s="103" t="s">
        <v>51</v>
      </c>
      <c r="F579" s="103" t="s">
        <v>70</v>
      </c>
      <c r="G579" s="101" t="s">
        <v>1279</v>
      </c>
    </row>
    <row r="580" ht="15.75" customHeight="1">
      <c r="A580" s="97" t="s">
        <v>1280</v>
      </c>
      <c r="B580" s="103" t="s">
        <v>44</v>
      </c>
      <c r="C580" s="103" t="s">
        <v>78</v>
      </c>
      <c r="D580" s="103" t="s">
        <v>68</v>
      </c>
      <c r="E580" s="103" t="s">
        <v>51</v>
      </c>
      <c r="F580" s="103" t="s">
        <v>70</v>
      </c>
      <c r="G580" s="101" t="s">
        <v>1281</v>
      </c>
    </row>
    <row r="581" ht="15.75" customHeight="1">
      <c r="A581" s="102" t="s">
        <v>1282</v>
      </c>
      <c r="B581" s="103" t="s">
        <v>54</v>
      </c>
      <c r="C581" s="103" t="s">
        <v>78</v>
      </c>
      <c r="D581" s="103" t="s">
        <v>68</v>
      </c>
      <c r="E581" s="103" t="s">
        <v>51</v>
      </c>
      <c r="F581" s="103" t="s">
        <v>70</v>
      </c>
      <c r="G581" s="101" t="s">
        <v>1283</v>
      </c>
    </row>
    <row r="582" ht="15.75" customHeight="1">
      <c r="A582" s="102" t="s">
        <v>1284</v>
      </c>
      <c r="B582" s="103" t="s">
        <v>65</v>
      </c>
      <c r="C582" s="103" t="s">
        <v>78</v>
      </c>
      <c r="D582" s="103" t="s">
        <v>68</v>
      </c>
      <c r="E582" s="103" t="s">
        <v>51</v>
      </c>
      <c r="F582" s="103" t="s">
        <v>70</v>
      </c>
      <c r="G582" s="101" t="s">
        <v>1285</v>
      </c>
    </row>
    <row r="583" ht="15.75" customHeight="1">
      <c r="A583" s="97" t="s">
        <v>1286</v>
      </c>
      <c r="B583" s="103" t="s">
        <v>71</v>
      </c>
      <c r="C583" s="103" t="s">
        <v>78</v>
      </c>
      <c r="D583" s="103" t="s">
        <v>68</v>
      </c>
      <c r="E583" s="103" t="s">
        <v>51</v>
      </c>
      <c r="F583" s="103" t="s">
        <v>70</v>
      </c>
      <c r="G583" s="101" t="s">
        <v>1287</v>
      </c>
    </row>
    <row r="584" ht="15.75" customHeight="1">
      <c r="A584" s="102" t="s">
        <v>1288</v>
      </c>
      <c r="B584" s="103" t="s">
        <v>44</v>
      </c>
      <c r="C584" s="103" t="s">
        <v>48</v>
      </c>
      <c r="D584" s="103" t="s">
        <v>74</v>
      </c>
      <c r="E584" s="103" t="s">
        <v>51</v>
      </c>
      <c r="F584" s="103" t="s">
        <v>70</v>
      </c>
      <c r="G584" s="101" t="s">
        <v>1289</v>
      </c>
    </row>
    <row r="585" ht="15.75" customHeight="1">
      <c r="A585" s="102" t="s">
        <v>1290</v>
      </c>
      <c r="B585" s="103" t="s">
        <v>54</v>
      </c>
      <c r="C585" s="103" t="s">
        <v>48</v>
      </c>
      <c r="D585" s="103" t="s">
        <v>74</v>
      </c>
      <c r="E585" s="103" t="s">
        <v>51</v>
      </c>
      <c r="F585" s="103" t="s">
        <v>70</v>
      </c>
      <c r="G585" s="101" t="s">
        <v>1291</v>
      </c>
    </row>
    <row r="586" ht="15.75" customHeight="1">
      <c r="A586" s="97" t="s">
        <v>1292</v>
      </c>
      <c r="B586" s="103" t="s">
        <v>65</v>
      </c>
      <c r="C586" s="103" t="s">
        <v>48</v>
      </c>
      <c r="D586" s="103" t="s">
        <v>74</v>
      </c>
      <c r="E586" s="103" t="s">
        <v>51</v>
      </c>
      <c r="F586" s="103" t="s">
        <v>70</v>
      </c>
      <c r="G586" s="101" t="s">
        <v>1293</v>
      </c>
    </row>
    <row r="587" ht="15.75" customHeight="1">
      <c r="A587" s="102" t="s">
        <v>1294</v>
      </c>
      <c r="B587" s="103" t="s">
        <v>71</v>
      </c>
      <c r="C587" s="103" t="s">
        <v>48</v>
      </c>
      <c r="D587" s="103" t="s">
        <v>74</v>
      </c>
      <c r="E587" s="103" t="s">
        <v>51</v>
      </c>
      <c r="F587" s="103" t="s">
        <v>70</v>
      </c>
      <c r="G587" s="101" t="s">
        <v>1295</v>
      </c>
    </row>
    <row r="588" ht="15.75" customHeight="1">
      <c r="A588" s="102" t="s">
        <v>1296</v>
      </c>
      <c r="B588" s="103" t="s">
        <v>44</v>
      </c>
      <c r="C588" s="103" t="s">
        <v>58</v>
      </c>
      <c r="D588" s="103" t="s">
        <v>74</v>
      </c>
      <c r="E588" s="103" t="s">
        <v>51</v>
      </c>
      <c r="F588" s="103" t="s">
        <v>70</v>
      </c>
      <c r="G588" s="101" t="s">
        <v>1297</v>
      </c>
    </row>
    <row r="589" ht="15.75" customHeight="1">
      <c r="A589" s="97" t="s">
        <v>1298</v>
      </c>
      <c r="B589" s="103" t="s">
        <v>54</v>
      </c>
      <c r="C589" s="103" t="s">
        <v>58</v>
      </c>
      <c r="D589" s="103" t="s">
        <v>74</v>
      </c>
      <c r="E589" s="103" t="s">
        <v>51</v>
      </c>
      <c r="F589" s="103" t="s">
        <v>70</v>
      </c>
      <c r="G589" s="101" t="s">
        <v>1299</v>
      </c>
    </row>
    <row r="590" ht="15.75" customHeight="1">
      <c r="A590" s="102" t="s">
        <v>1300</v>
      </c>
      <c r="B590" s="103" t="s">
        <v>65</v>
      </c>
      <c r="C590" s="103" t="s">
        <v>58</v>
      </c>
      <c r="D590" s="103" t="s">
        <v>74</v>
      </c>
      <c r="E590" s="103" t="s">
        <v>51</v>
      </c>
      <c r="F590" s="103" t="s">
        <v>70</v>
      </c>
      <c r="G590" s="101" t="s">
        <v>1301</v>
      </c>
    </row>
    <row r="591" ht="15.75" customHeight="1">
      <c r="A591" s="102" t="s">
        <v>1302</v>
      </c>
      <c r="B591" s="103" t="s">
        <v>71</v>
      </c>
      <c r="C591" s="103" t="s">
        <v>58</v>
      </c>
      <c r="D591" s="103" t="s">
        <v>74</v>
      </c>
      <c r="E591" s="103" t="s">
        <v>51</v>
      </c>
      <c r="F591" s="103" t="s">
        <v>70</v>
      </c>
      <c r="G591" s="101" t="s">
        <v>1303</v>
      </c>
    </row>
    <row r="592" ht="15.75" customHeight="1">
      <c r="A592" s="97" t="s">
        <v>1304</v>
      </c>
      <c r="B592" s="103" t="s">
        <v>44</v>
      </c>
      <c r="C592" s="103" t="s">
        <v>66</v>
      </c>
      <c r="D592" s="103" t="s">
        <v>74</v>
      </c>
      <c r="E592" s="103" t="s">
        <v>51</v>
      </c>
      <c r="F592" s="103" t="s">
        <v>70</v>
      </c>
      <c r="G592" s="101" t="s">
        <v>1305</v>
      </c>
    </row>
    <row r="593" ht="15.75" customHeight="1">
      <c r="A593" s="102" t="s">
        <v>1306</v>
      </c>
      <c r="B593" s="103" t="s">
        <v>54</v>
      </c>
      <c r="C593" s="103" t="s">
        <v>66</v>
      </c>
      <c r="D593" s="103" t="s">
        <v>74</v>
      </c>
      <c r="E593" s="103" t="s">
        <v>51</v>
      </c>
      <c r="F593" s="103" t="s">
        <v>70</v>
      </c>
      <c r="G593" s="101" t="s">
        <v>1307</v>
      </c>
    </row>
    <row r="594" ht="15.75" customHeight="1">
      <c r="A594" s="102" t="s">
        <v>1308</v>
      </c>
      <c r="B594" s="103" t="s">
        <v>65</v>
      </c>
      <c r="C594" s="103" t="s">
        <v>66</v>
      </c>
      <c r="D594" s="103" t="s">
        <v>74</v>
      </c>
      <c r="E594" s="103" t="s">
        <v>51</v>
      </c>
      <c r="F594" s="103" t="s">
        <v>70</v>
      </c>
      <c r="G594" s="101" t="s">
        <v>1309</v>
      </c>
    </row>
    <row r="595" ht="15.75" customHeight="1">
      <c r="A595" s="97" t="s">
        <v>1310</v>
      </c>
      <c r="B595" s="103" t="s">
        <v>71</v>
      </c>
      <c r="C595" s="103" t="s">
        <v>66</v>
      </c>
      <c r="D595" s="103" t="s">
        <v>74</v>
      </c>
      <c r="E595" s="103" t="s">
        <v>51</v>
      </c>
      <c r="F595" s="103" t="s">
        <v>70</v>
      </c>
      <c r="G595" s="101" t="s">
        <v>1311</v>
      </c>
    </row>
    <row r="596" ht="15.75" customHeight="1">
      <c r="A596" s="102" t="s">
        <v>1312</v>
      </c>
      <c r="B596" s="103" t="s">
        <v>44</v>
      </c>
      <c r="C596" s="103" t="s">
        <v>72</v>
      </c>
      <c r="D596" s="103" t="s">
        <v>74</v>
      </c>
      <c r="E596" s="103" t="s">
        <v>51</v>
      </c>
      <c r="F596" s="103" t="s">
        <v>70</v>
      </c>
      <c r="G596" s="101" t="s">
        <v>1313</v>
      </c>
    </row>
    <row r="597" ht="15.75" customHeight="1">
      <c r="A597" s="102" t="s">
        <v>1314</v>
      </c>
      <c r="B597" s="103" t="s">
        <v>54</v>
      </c>
      <c r="C597" s="103" t="s">
        <v>72</v>
      </c>
      <c r="D597" s="103" t="s">
        <v>74</v>
      </c>
      <c r="E597" s="103" t="s">
        <v>51</v>
      </c>
      <c r="F597" s="103" t="s">
        <v>70</v>
      </c>
      <c r="G597" s="101" t="s">
        <v>1315</v>
      </c>
    </row>
    <row r="598" ht="15.75" customHeight="1">
      <c r="A598" s="97" t="s">
        <v>1316</v>
      </c>
      <c r="B598" s="103" t="s">
        <v>65</v>
      </c>
      <c r="C598" s="103" t="s">
        <v>72</v>
      </c>
      <c r="D598" s="103" t="s">
        <v>74</v>
      </c>
      <c r="E598" s="103" t="s">
        <v>51</v>
      </c>
      <c r="F598" s="103" t="s">
        <v>70</v>
      </c>
      <c r="G598" s="101" t="s">
        <v>1317</v>
      </c>
    </row>
    <row r="599" ht="15.75" customHeight="1">
      <c r="A599" s="102" t="s">
        <v>1318</v>
      </c>
      <c r="B599" s="103" t="s">
        <v>71</v>
      </c>
      <c r="C599" s="103" t="s">
        <v>72</v>
      </c>
      <c r="D599" s="103" t="s">
        <v>74</v>
      </c>
      <c r="E599" s="103" t="s">
        <v>51</v>
      </c>
      <c r="F599" s="103" t="s">
        <v>70</v>
      </c>
      <c r="G599" s="101" t="s">
        <v>1319</v>
      </c>
    </row>
    <row r="600" ht="15.75" customHeight="1">
      <c r="A600" s="102" t="s">
        <v>1320</v>
      </c>
      <c r="B600" s="103" t="s">
        <v>44</v>
      </c>
      <c r="C600" s="103" t="s">
        <v>78</v>
      </c>
      <c r="D600" s="103" t="s">
        <v>74</v>
      </c>
      <c r="E600" s="103" t="s">
        <v>51</v>
      </c>
      <c r="F600" s="103" t="s">
        <v>70</v>
      </c>
      <c r="G600" s="101" t="s">
        <v>1321</v>
      </c>
    </row>
    <row r="601" ht="15.75" customHeight="1">
      <c r="A601" s="97" t="s">
        <v>1322</v>
      </c>
      <c r="B601" s="103" t="s">
        <v>54</v>
      </c>
      <c r="C601" s="103" t="s">
        <v>78</v>
      </c>
      <c r="D601" s="103" t="s">
        <v>74</v>
      </c>
      <c r="E601" s="103" t="s">
        <v>51</v>
      </c>
      <c r="F601" s="103" t="s">
        <v>70</v>
      </c>
      <c r="G601" s="101" t="s">
        <v>1323</v>
      </c>
    </row>
    <row r="602" ht="15.75" customHeight="1">
      <c r="A602" s="102" t="s">
        <v>1324</v>
      </c>
      <c r="B602" s="103" t="s">
        <v>65</v>
      </c>
      <c r="C602" s="103" t="s">
        <v>78</v>
      </c>
      <c r="D602" s="103" t="s">
        <v>74</v>
      </c>
      <c r="E602" s="103" t="s">
        <v>51</v>
      </c>
      <c r="F602" s="103" t="s">
        <v>70</v>
      </c>
      <c r="G602" s="101" t="s">
        <v>1325</v>
      </c>
    </row>
    <row r="603" ht="15.75" customHeight="1">
      <c r="A603" s="102" t="s">
        <v>1326</v>
      </c>
      <c r="B603" s="103" t="s">
        <v>71</v>
      </c>
      <c r="C603" s="103" t="s">
        <v>78</v>
      </c>
      <c r="D603" s="103" t="s">
        <v>74</v>
      </c>
      <c r="E603" s="103" t="s">
        <v>51</v>
      </c>
      <c r="F603" s="103" t="s">
        <v>70</v>
      </c>
      <c r="G603" s="101" t="s">
        <v>1327</v>
      </c>
    </row>
    <row r="604" ht="15.75" customHeight="1">
      <c r="A604" s="97" t="s">
        <v>1328</v>
      </c>
      <c r="B604" s="103" t="s">
        <v>44</v>
      </c>
      <c r="C604" s="103" t="s">
        <v>48</v>
      </c>
      <c r="D604" s="103" t="s">
        <v>80</v>
      </c>
      <c r="E604" s="103" t="s">
        <v>51</v>
      </c>
      <c r="F604" s="103" t="s">
        <v>70</v>
      </c>
      <c r="G604" s="101" t="s">
        <v>1329</v>
      </c>
    </row>
    <row r="605" ht="15.75" customHeight="1">
      <c r="A605" s="102" t="s">
        <v>1330</v>
      </c>
      <c r="B605" s="103" t="s">
        <v>54</v>
      </c>
      <c r="C605" s="103" t="s">
        <v>48</v>
      </c>
      <c r="D605" s="103" t="s">
        <v>80</v>
      </c>
      <c r="E605" s="103" t="s">
        <v>51</v>
      </c>
      <c r="F605" s="103" t="s">
        <v>70</v>
      </c>
      <c r="G605" s="101" t="s">
        <v>1331</v>
      </c>
    </row>
    <row r="606" ht="15.75" customHeight="1">
      <c r="A606" s="102" t="s">
        <v>1332</v>
      </c>
      <c r="B606" s="103" t="s">
        <v>65</v>
      </c>
      <c r="C606" s="103" t="s">
        <v>48</v>
      </c>
      <c r="D606" s="103" t="s">
        <v>80</v>
      </c>
      <c r="E606" s="103" t="s">
        <v>51</v>
      </c>
      <c r="F606" s="103" t="s">
        <v>70</v>
      </c>
      <c r="G606" s="101" t="s">
        <v>1333</v>
      </c>
    </row>
    <row r="607" ht="15.75" customHeight="1">
      <c r="A607" s="97" t="s">
        <v>1334</v>
      </c>
      <c r="B607" s="103" t="s">
        <v>71</v>
      </c>
      <c r="C607" s="103" t="s">
        <v>48</v>
      </c>
      <c r="D607" s="103" t="s">
        <v>80</v>
      </c>
      <c r="E607" s="103" t="s">
        <v>51</v>
      </c>
      <c r="F607" s="103" t="s">
        <v>70</v>
      </c>
      <c r="G607" s="101" t="s">
        <v>1335</v>
      </c>
    </row>
    <row r="608" ht="15.75" customHeight="1">
      <c r="A608" s="102" t="s">
        <v>1336</v>
      </c>
      <c r="B608" s="103" t="s">
        <v>44</v>
      </c>
      <c r="C608" s="103" t="s">
        <v>58</v>
      </c>
      <c r="D608" s="103" t="s">
        <v>80</v>
      </c>
      <c r="E608" s="103" t="s">
        <v>51</v>
      </c>
      <c r="F608" s="103" t="s">
        <v>70</v>
      </c>
      <c r="G608" s="101" t="s">
        <v>1337</v>
      </c>
    </row>
    <row r="609" ht="15.75" customHeight="1">
      <c r="A609" s="102" t="s">
        <v>1338</v>
      </c>
      <c r="B609" s="103" t="s">
        <v>54</v>
      </c>
      <c r="C609" s="103" t="s">
        <v>58</v>
      </c>
      <c r="D609" s="103" t="s">
        <v>80</v>
      </c>
      <c r="E609" s="103" t="s">
        <v>51</v>
      </c>
      <c r="F609" s="103" t="s">
        <v>70</v>
      </c>
      <c r="G609" s="101" t="s">
        <v>1339</v>
      </c>
    </row>
    <row r="610" ht="15.75" customHeight="1">
      <c r="A610" s="97" t="s">
        <v>1340</v>
      </c>
      <c r="B610" s="103" t="s">
        <v>65</v>
      </c>
      <c r="C610" s="103" t="s">
        <v>58</v>
      </c>
      <c r="D610" s="103" t="s">
        <v>80</v>
      </c>
      <c r="E610" s="103" t="s">
        <v>51</v>
      </c>
      <c r="F610" s="103" t="s">
        <v>70</v>
      </c>
      <c r="G610" s="101" t="s">
        <v>1341</v>
      </c>
    </row>
    <row r="611" ht="15.75" customHeight="1">
      <c r="A611" s="102" t="s">
        <v>1342</v>
      </c>
      <c r="B611" s="103" t="s">
        <v>71</v>
      </c>
      <c r="C611" s="103" t="s">
        <v>58</v>
      </c>
      <c r="D611" s="103" t="s">
        <v>80</v>
      </c>
      <c r="E611" s="103" t="s">
        <v>51</v>
      </c>
      <c r="F611" s="103" t="s">
        <v>70</v>
      </c>
      <c r="G611" s="101" t="s">
        <v>1343</v>
      </c>
    </row>
    <row r="612" ht="15.75" customHeight="1">
      <c r="A612" s="102" t="s">
        <v>1344</v>
      </c>
      <c r="B612" s="103" t="s">
        <v>44</v>
      </c>
      <c r="C612" s="103" t="s">
        <v>66</v>
      </c>
      <c r="D612" s="103" t="s">
        <v>80</v>
      </c>
      <c r="E612" s="103" t="s">
        <v>51</v>
      </c>
      <c r="F612" s="103" t="s">
        <v>70</v>
      </c>
      <c r="G612" s="101" t="s">
        <v>1345</v>
      </c>
    </row>
    <row r="613" ht="15.75" customHeight="1">
      <c r="A613" s="97" t="s">
        <v>1346</v>
      </c>
      <c r="B613" s="103" t="s">
        <v>54</v>
      </c>
      <c r="C613" s="103" t="s">
        <v>66</v>
      </c>
      <c r="D613" s="103" t="s">
        <v>80</v>
      </c>
      <c r="E613" s="103" t="s">
        <v>51</v>
      </c>
      <c r="F613" s="103" t="s">
        <v>70</v>
      </c>
      <c r="G613" s="101" t="s">
        <v>1347</v>
      </c>
    </row>
    <row r="614" ht="15.75" customHeight="1">
      <c r="A614" s="102" t="s">
        <v>1348</v>
      </c>
      <c r="B614" s="103" t="s">
        <v>65</v>
      </c>
      <c r="C614" s="103" t="s">
        <v>66</v>
      </c>
      <c r="D614" s="103" t="s">
        <v>80</v>
      </c>
      <c r="E614" s="103" t="s">
        <v>51</v>
      </c>
      <c r="F614" s="103" t="s">
        <v>70</v>
      </c>
      <c r="G614" s="101" t="s">
        <v>1349</v>
      </c>
    </row>
    <row r="615" ht="15.75" customHeight="1">
      <c r="A615" s="102" t="s">
        <v>1350</v>
      </c>
      <c r="B615" s="103" t="s">
        <v>71</v>
      </c>
      <c r="C615" s="103" t="s">
        <v>66</v>
      </c>
      <c r="D615" s="103" t="s">
        <v>80</v>
      </c>
      <c r="E615" s="103" t="s">
        <v>51</v>
      </c>
      <c r="F615" s="103" t="s">
        <v>70</v>
      </c>
      <c r="G615" s="101" t="s">
        <v>1351</v>
      </c>
    </row>
    <row r="616" ht="15.75" customHeight="1">
      <c r="A616" s="97" t="s">
        <v>1352</v>
      </c>
      <c r="B616" s="103" t="s">
        <v>44</v>
      </c>
      <c r="C616" s="103" t="s">
        <v>72</v>
      </c>
      <c r="D616" s="103" t="s">
        <v>80</v>
      </c>
      <c r="E616" s="103" t="s">
        <v>51</v>
      </c>
      <c r="F616" s="103" t="s">
        <v>70</v>
      </c>
      <c r="G616" s="101" t="s">
        <v>1353</v>
      </c>
    </row>
    <row r="617" ht="15.75" customHeight="1">
      <c r="A617" s="102" t="s">
        <v>1354</v>
      </c>
      <c r="B617" s="103" t="s">
        <v>54</v>
      </c>
      <c r="C617" s="103" t="s">
        <v>72</v>
      </c>
      <c r="D617" s="103" t="s">
        <v>80</v>
      </c>
      <c r="E617" s="103" t="s">
        <v>51</v>
      </c>
      <c r="F617" s="103" t="s">
        <v>70</v>
      </c>
      <c r="G617" s="101" t="s">
        <v>1355</v>
      </c>
    </row>
    <row r="618" ht="15.75" customHeight="1">
      <c r="A618" s="102" t="s">
        <v>1356</v>
      </c>
      <c r="B618" s="103" t="s">
        <v>65</v>
      </c>
      <c r="C618" s="103" t="s">
        <v>72</v>
      </c>
      <c r="D618" s="103" t="s">
        <v>80</v>
      </c>
      <c r="E618" s="103" t="s">
        <v>51</v>
      </c>
      <c r="F618" s="103" t="s">
        <v>70</v>
      </c>
      <c r="G618" s="101" t="s">
        <v>1357</v>
      </c>
    </row>
    <row r="619" ht="15.75" customHeight="1">
      <c r="A619" s="97" t="s">
        <v>1358</v>
      </c>
      <c r="B619" s="103" t="s">
        <v>71</v>
      </c>
      <c r="C619" s="103" t="s">
        <v>72</v>
      </c>
      <c r="D619" s="103" t="s">
        <v>80</v>
      </c>
      <c r="E619" s="103" t="s">
        <v>51</v>
      </c>
      <c r="F619" s="103" t="s">
        <v>70</v>
      </c>
      <c r="G619" s="101" t="s">
        <v>1359</v>
      </c>
    </row>
    <row r="620" ht="15.75" customHeight="1">
      <c r="A620" s="102" t="s">
        <v>1360</v>
      </c>
      <c r="B620" s="103" t="s">
        <v>44</v>
      </c>
      <c r="C620" s="103" t="s">
        <v>78</v>
      </c>
      <c r="D620" s="103" t="s">
        <v>80</v>
      </c>
      <c r="E620" s="103" t="s">
        <v>51</v>
      </c>
      <c r="F620" s="103" t="s">
        <v>70</v>
      </c>
      <c r="G620" s="101" t="s">
        <v>1361</v>
      </c>
    </row>
    <row r="621" ht="15.75" customHeight="1">
      <c r="A621" s="102" t="s">
        <v>1362</v>
      </c>
      <c r="B621" s="103" t="s">
        <v>54</v>
      </c>
      <c r="C621" s="103" t="s">
        <v>78</v>
      </c>
      <c r="D621" s="103" t="s">
        <v>80</v>
      </c>
      <c r="E621" s="103" t="s">
        <v>51</v>
      </c>
      <c r="F621" s="103" t="s">
        <v>70</v>
      </c>
      <c r="G621" s="101" t="s">
        <v>1363</v>
      </c>
    </row>
    <row r="622" ht="15.75" customHeight="1">
      <c r="A622" s="97" t="s">
        <v>1364</v>
      </c>
      <c r="B622" s="103" t="s">
        <v>65</v>
      </c>
      <c r="C622" s="103" t="s">
        <v>78</v>
      </c>
      <c r="D622" s="103" t="s">
        <v>80</v>
      </c>
      <c r="E622" s="103" t="s">
        <v>51</v>
      </c>
      <c r="F622" s="103" t="s">
        <v>70</v>
      </c>
      <c r="G622" s="101" t="s">
        <v>1365</v>
      </c>
    </row>
    <row r="623" ht="15.75" customHeight="1">
      <c r="A623" s="102" t="s">
        <v>1366</v>
      </c>
      <c r="B623" s="103" t="s">
        <v>71</v>
      </c>
      <c r="C623" s="103" t="s">
        <v>78</v>
      </c>
      <c r="D623" s="103" t="s">
        <v>80</v>
      </c>
      <c r="E623" s="103" t="s">
        <v>51</v>
      </c>
      <c r="F623" s="103" t="s">
        <v>70</v>
      </c>
      <c r="G623" s="101" t="s">
        <v>1367</v>
      </c>
    </row>
    <row r="624" ht="15.75" customHeight="1">
      <c r="A624" s="102" t="s">
        <v>1368</v>
      </c>
      <c r="B624" s="103" t="s">
        <v>44</v>
      </c>
      <c r="C624" s="103" t="s">
        <v>48</v>
      </c>
      <c r="D624" s="103" t="s">
        <v>82</v>
      </c>
      <c r="E624" s="103" t="s">
        <v>51</v>
      </c>
      <c r="F624" s="103" t="s">
        <v>70</v>
      </c>
      <c r="G624" s="101" t="s">
        <v>1369</v>
      </c>
    </row>
    <row r="625" ht="15.75" customHeight="1">
      <c r="A625" s="97" t="s">
        <v>1370</v>
      </c>
      <c r="B625" s="103" t="s">
        <v>54</v>
      </c>
      <c r="C625" s="103" t="s">
        <v>48</v>
      </c>
      <c r="D625" s="103" t="s">
        <v>82</v>
      </c>
      <c r="E625" s="103" t="s">
        <v>51</v>
      </c>
      <c r="F625" s="103" t="s">
        <v>70</v>
      </c>
      <c r="G625" s="101" t="s">
        <v>1371</v>
      </c>
    </row>
    <row r="626" ht="15.75" customHeight="1">
      <c r="A626" s="102" t="s">
        <v>1372</v>
      </c>
      <c r="B626" s="103" t="s">
        <v>65</v>
      </c>
      <c r="C626" s="103" t="s">
        <v>48</v>
      </c>
      <c r="D626" s="103" t="s">
        <v>82</v>
      </c>
      <c r="E626" s="103" t="s">
        <v>51</v>
      </c>
      <c r="F626" s="103" t="s">
        <v>70</v>
      </c>
      <c r="G626" s="101" t="s">
        <v>1373</v>
      </c>
    </row>
    <row r="627" ht="15.75" customHeight="1">
      <c r="A627" s="102" t="s">
        <v>1374</v>
      </c>
      <c r="B627" s="103" t="s">
        <v>71</v>
      </c>
      <c r="C627" s="103" t="s">
        <v>48</v>
      </c>
      <c r="D627" s="103" t="s">
        <v>82</v>
      </c>
      <c r="E627" s="103" t="s">
        <v>51</v>
      </c>
      <c r="F627" s="103" t="s">
        <v>70</v>
      </c>
      <c r="G627" s="101" t="s">
        <v>1375</v>
      </c>
    </row>
    <row r="628" ht="15.75" customHeight="1">
      <c r="A628" s="97" t="s">
        <v>1376</v>
      </c>
      <c r="B628" s="103" t="s">
        <v>44</v>
      </c>
      <c r="C628" s="103" t="s">
        <v>58</v>
      </c>
      <c r="D628" s="103" t="s">
        <v>82</v>
      </c>
      <c r="E628" s="103" t="s">
        <v>51</v>
      </c>
      <c r="F628" s="103" t="s">
        <v>70</v>
      </c>
      <c r="G628" s="101" t="s">
        <v>1377</v>
      </c>
    </row>
    <row r="629" ht="15.75" customHeight="1">
      <c r="A629" s="102" t="s">
        <v>1378</v>
      </c>
      <c r="B629" s="103" t="s">
        <v>54</v>
      </c>
      <c r="C629" s="103" t="s">
        <v>58</v>
      </c>
      <c r="D629" s="103" t="s">
        <v>82</v>
      </c>
      <c r="E629" s="103" t="s">
        <v>51</v>
      </c>
      <c r="F629" s="103" t="s">
        <v>70</v>
      </c>
      <c r="G629" s="101" t="s">
        <v>1379</v>
      </c>
    </row>
    <row r="630" ht="15.75" customHeight="1">
      <c r="A630" s="102" t="s">
        <v>1380</v>
      </c>
      <c r="B630" s="103" t="s">
        <v>65</v>
      </c>
      <c r="C630" s="103" t="s">
        <v>58</v>
      </c>
      <c r="D630" s="103" t="s">
        <v>82</v>
      </c>
      <c r="E630" s="103" t="s">
        <v>51</v>
      </c>
      <c r="F630" s="103" t="s">
        <v>70</v>
      </c>
      <c r="G630" s="101" t="s">
        <v>1381</v>
      </c>
    </row>
    <row r="631" ht="15.75" customHeight="1">
      <c r="A631" s="97" t="s">
        <v>1382</v>
      </c>
      <c r="B631" s="103" t="s">
        <v>71</v>
      </c>
      <c r="C631" s="103" t="s">
        <v>58</v>
      </c>
      <c r="D631" s="103" t="s">
        <v>82</v>
      </c>
      <c r="E631" s="103" t="s">
        <v>51</v>
      </c>
      <c r="F631" s="103" t="s">
        <v>70</v>
      </c>
      <c r="G631" s="101" t="s">
        <v>1383</v>
      </c>
    </row>
    <row r="632" ht="15.75" customHeight="1">
      <c r="A632" s="102" t="s">
        <v>1384</v>
      </c>
      <c r="B632" s="103" t="s">
        <v>44</v>
      </c>
      <c r="C632" s="103" t="s">
        <v>66</v>
      </c>
      <c r="D632" s="103" t="s">
        <v>82</v>
      </c>
      <c r="E632" s="103" t="s">
        <v>51</v>
      </c>
      <c r="F632" s="103" t="s">
        <v>70</v>
      </c>
      <c r="G632" s="101" t="s">
        <v>1385</v>
      </c>
    </row>
    <row r="633" ht="15.75" customHeight="1">
      <c r="A633" s="102" t="s">
        <v>1386</v>
      </c>
      <c r="B633" s="103" t="s">
        <v>54</v>
      </c>
      <c r="C633" s="103" t="s">
        <v>66</v>
      </c>
      <c r="D633" s="103" t="s">
        <v>82</v>
      </c>
      <c r="E633" s="103" t="s">
        <v>51</v>
      </c>
      <c r="F633" s="103" t="s">
        <v>70</v>
      </c>
      <c r="G633" s="101" t="s">
        <v>1387</v>
      </c>
    </row>
    <row r="634" ht="15.75" customHeight="1">
      <c r="A634" s="97" t="s">
        <v>1388</v>
      </c>
      <c r="B634" s="103" t="s">
        <v>65</v>
      </c>
      <c r="C634" s="103" t="s">
        <v>66</v>
      </c>
      <c r="D634" s="103" t="s">
        <v>82</v>
      </c>
      <c r="E634" s="103" t="s">
        <v>51</v>
      </c>
      <c r="F634" s="103" t="s">
        <v>70</v>
      </c>
      <c r="G634" s="101" t="s">
        <v>1389</v>
      </c>
    </row>
    <row r="635" ht="15.75" customHeight="1">
      <c r="A635" s="102" t="s">
        <v>1390</v>
      </c>
      <c r="B635" s="103" t="s">
        <v>71</v>
      </c>
      <c r="C635" s="103" t="s">
        <v>66</v>
      </c>
      <c r="D635" s="103" t="s">
        <v>82</v>
      </c>
      <c r="E635" s="103" t="s">
        <v>51</v>
      </c>
      <c r="F635" s="103" t="s">
        <v>70</v>
      </c>
      <c r="G635" s="101" t="s">
        <v>1391</v>
      </c>
    </row>
    <row r="636" ht="15.75" customHeight="1">
      <c r="A636" s="102" t="s">
        <v>1392</v>
      </c>
      <c r="B636" s="103" t="s">
        <v>44</v>
      </c>
      <c r="C636" s="103" t="s">
        <v>72</v>
      </c>
      <c r="D636" s="103" t="s">
        <v>82</v>
      </c>
      <c r="E636" s="103" t="s">
        <v>51</v>
      </c>
      <c r="F636" s="103" t="s">
        <v>70</v>
      </c>
      <c r="G636" s="101" t="s">
        <v>1393</v>
      </c>
    </row>
    <row r="637" ht="15.75" customHeight="1">
      <c r="A637" s="97" t="s">
        <v>1394</v>
      </c>
      <c r="B637" s="103" t="s">
        <v>54</v>
      </c>
      <c r="C637" s="103" t="s">
        <v>72</v>
      </c>
      <c r="D637" s="103" t="s">
        <v>82</v>
      </c>
      <c r="E637" s="103" t="s">
        <v>51</v>
      </c>
      <c r="F637" s="103" t="s">
        <v>70</v>
      </c>
      <c r="G637" s="101" t="s">
        <v>1395</v>
      </c>
    </row>
    <row r="638" ht="15.75" customHeight="1">
      <c r="A638" s="102" t="s">
        <v>1396</v>
      </c>
      <c r="B638" s="103" t="s">
        <v>65</v>
      </c>
      <c r="C638" s="103" t="s">
        <v>72</v>
      </c>
      <c r="D638" s="103" t="s">
        <v>82</v>
      </c>
      <c r="E638" s="103" t="s">
        <v>51</v>
      </c>
      <c r="F638" s="103" t="s">
        <v>70</v>
      </c>
      <c r="G638" s="101" t="s">
        <v>1397</v>
      </c>
    </row>
    <row r="639" ht="15.75" customHeight="1">
      <c r="A639" s="102" t="s">
        <v>1398</v>
      </c>
      <c r="B639" s="103" t="s">
        <v>71</v>
      </c>
      <c r="C639" s="103" t="s">
        <v>72</v>
      </c>
      <c r="D639" s="103" t="s">
        <v>82</v>
      </c>
      <c r="E639" s="103" t="s">
        <v>51</v>
      </c>
      <c r="F639" s="103" t="s">
        <v>70</v>
      </c>
      <c r="G639" s="101" t="s">
        <v>1399</v>
      </c>
    </row>
    <row r="640" ht="15.75" customHeight="1">
      <c r="A640" s="97" t="s">
        <v>1400</v>
      </c>
      <c r="B640" s="103" t="s">
        <v>44</v>
      </c>
      <c r="C640" s="103" t="s">
        <v>78</v>
      </c>
      <c r="D640" s="103" t="s">
        <v>82</v>
      </c>
      <c r="E640" s="103" t="s">
        <v>51</v>
      </c>
      <c r="F640" s="103" t="s">
        <v>70</v>
      </c>
      <c r="G640" s="101" t="s">
        <v>1401</v>
      </c>
    </row>
    <row r="641" ht="15.75" customHeight="1">
      <c r="A641" s="102" t="s">
        <v>1402</v>
      </c>
      <c r="B641" s="103" t="s">
        <v>54</v>
      </c>
      <c r="C641" s="103" t="s">
        <v>78</v>
      </c>
      <c r="D641" s="103" t="s">
        <v>82</v>
      </c>
      <c r="E641" s="103" t="s">
        <v>51</v>
      </c>
      <c r="F641" s="103" t="s">
        <v>70</v>
      </c>
      <c r="G641" s="101" t="s">
        <v>1403</v>
      </c>
    </row>
    <row r="642" ht="15.75" customHeight="1">
      <c r="A642" s="102" t="s">
        <v>1404</v>
      </c>
      <c r="B642" s="103" t="s">
        <v>65</v>
      </c>
      <c r="C642" s="103" t="s">
        <v>78</v>
      </c>
      <c r="D642" s="103" t="s">
        <v>82</v>
      </c>
      <c r="E642" s="103" t="s">
        <v>51</v>
      </c>
      <c r="F642" s="103" t="s">
        <v>70</v>
      </c>
      <c r="G642" s="101" t="s">
        <v>1405</v>
      </c>
    </row>
    <row r="643" ht="15.75" customHeight="1">
      <c r="A643" s="97" t="s">
        <v>1406</v>
      </c>
      <c r="B643" s="103" t="s">
        <v>71</v>
      </c>
      <c r="C643" s="103" t="s">
        <v>78</v>
      </c>
      <c r="D643" s="103" t="s">
        <v>82</v>
      </c>
      <c r="E643" s="103" t="s">
        <v>51</v>
      </c>
      <c r="F643" s="103" t="s">
        <v>70</v>
      </c>
      <c r="G643" s="101" t="s">
        <v>1407</v>
      </c>
    </row>
    <row r="644" ht="15.75" customHeight="1">
      <c r="A644" s="102" t="s">
        <v>1408</v>
      </c>
      <c r="B644" s="103" t="s">
        <v>44</v>
      </c>
      <c r="C644" s="103" t="s">
        <v>48</v>
      </c>
      <c r="D644" s="103" t="s">
        <v>84</v>
      </c>
      <c r="E644" s="103" t="s">
        <v>51</v>
      </c>
      <c r="F644" s="103" t="s">
        <v>70</v>
      </c>
      <c r="G644" s="101" t="s">
        <v>1409</v>
      </c>
    </row>
    <row r="645" ht="15.75" customHeight="1">
      <c r="A645" s="102" t="s">
        <v>1410</v>
      </c>
      <c r="B645" s="103" t="s">
        <v>54</v>
      </c>
      <c r="C645" s="103" t="s">
        <v>48</v>
      </c>
      <c r="D645" s="103" t="s">
        <v>84</v>
      </c>
      <c r="E645" s="103" t="s">
        <v>51</v>
      </c>
      <c r="F645" s="103" t="s">
        <v>70</v>
      </c>
      <c r="G645" s="101" t="s">
        <v>1411</v>
      </c>
    </row>
    <row r="646" ht="15.75" customHeight="1">
      <c r="A646" s="97" t="s">
        <v>1412</v>
      </c>
      <c r="B646" s="103" t="s">
        <v>65</v>
      </c>
      <c r="C646" s="103" t="s">
        <v>48</v>
      </c>
      <c r="D646" s="103" t="s">
        <v>84</v>
      </c>
      <c r="E646" s="103" t="s">
        <v>51</v>
      </c>
      <c r="F646" s="103" t="s">
        <v>70</v>
      </c>
      <c r="G646" s="101" t="s">
        <v>1413</v>
      </c>
    </row>
    <row r="647" ht="15.75" customHeight="1">
      <c r="A647" s="102" t="s">
        <v>1414</v>
      </c>
      <c r="B647" s="103" t="s">
        <v>71</v>
      </c>
      <c r="C647" s="103" t="s">
        <v>48</v>
      </c>
      <c r="D647" s="103" t="s">
        <v>84</v>
      </c>
      <c r="E647" s="103" t="s">
        <v>51</v>
      </c>
      <c r="F647" s="103" t="s">
        <v>70</v>
      </c>
      <c r="G647" s="101" t="s">
        <v>1415</v>
      </c>
    </row>
    <row r="648" ht="15.75" customHeight="1">
      <c r="A648" s="102" t="s">
        <v>1416</v>
      </c>
      <c r="B648" s="103" t="s">
        <v>44</v>
      </c>
      <c r="C648" s="103" t="s">
        <v>58</v>
      </c>
      <c r="D648" s="103" t="s">
        <v>84</v>
      </c>
      <c r="E648" s="103" t="s">
        <v>51</v>
      </c>
      <c r="F648" s="103" t="s">
        <v>70</v>
      </c>
      <c r="G648" s="101" t="s">
        <v>1417</v>
      </c>
    </row>
    <row r="649" ht="15.75" customHeight="1">
      <c r="A649" s="97" t="s">
        <v>1418</v>
      </c>
      <c r="B649" s="103" t="s">
        <v>54</v>
      </c>
      <c r="C649" s="103" t="s">
        <v>58</v>
      </c>
      <c r="D649" s="103" t="s">
        <v>84</v>
      </c>
      <c r="E649" s="103" t="s">
        <v>51</v>
      </c>
      <c r="F649" s="103" t="s">
        <v>70</v>
      </c>
      <c r="G649" s="101" t="s">
        <v>1419</v>
      </c>
    </row>
    <row r="650" ht="15.75" customHeight="1">
      <c r="A650" s="102" t="s">
        <v>1420</v>
      </c>
      <c r="B650" s="103" t="s">
        <v>65</v>
      </c>
      <c r="C650" s="103" t="s">
        <v>58</v>
      </c>
      <c r="D650" s="103" t="s">
        <v>84</v>
      </c>
      <c r="E650" s="103" t="s">
        <v>51</v>
      </c>
      <c r="F650" s="103" t="s">
        <v>70</v>
      </c>
      <c r="G650" s="101" t="s">
        <v>1421</v>
      </c>
    </row>
    <row r="651" ht="15.75" customHeight="1">
      <c r="A651" s="102" t="s">
        <v>1422</v>
      </c>
      <c r="B651" s="103" t="s">
        <v>71</v>
      </c>
      <c r="C651" s="103" t="s">
        <v>58</v>
      </c>
      <c r="D651" s="103" t="s">
        <v>84</v>
      </c>
      <c r="E651" s="103" t="s">
        <v>51</v>
      </c>
      <c r="F651" s="103" t="s">
        <v>70</v>
      </c>
      <c r="G651" s="101" t="s">
        <v>1423</v>
      </c>
    </row>
    <row r="652" ht="15.75" customHeight="1">
      <c r="A652" s="97" t="s">
        <v>1424</v>
      </c>
      <c r="B652" s="103" t="s">
        <v>44</v>
      </c>
      <c r="C652" s="103" t="s">
        <v>66</v>
      </c>
      <c r="D652" s="103" t="s">
        <v>84</v>
      </c>
      <c r="E652" s="103" t="s">
        <v>51</v>
      </c>
      <c r="F652" s="103" t="s">
        <v>70</v>
      </c>
      <c r="G652" s="101" t="s">
        <v>1425</v>
      </c>
    </row>
    <row r="653" ht="15.75" customHeight="1">
      <c r="A653" s="102" t="s">
        <v>1426</v>
      </c>
      <c r="B653" s="103" t="s">
        <v>54</v>
      </c>
      <c r="C653" s="103" t="s">
        <v>66</v>
      </c>
      <c r="D653" s="103" t="s">
        <v>84</v>
      </c>
      <c r="E653" s="103" t="s">
        <v>51</v>
      </c>
      <c r="F653" s="103" t="s">
        <v>70</v>
      </c>
      <c r="G653" s="101" t="s">
        <v>1427</v>
      </c>
    </row>
    <row r="654" ht="15.75" customHeight="1">
      <c r="A654" s="102" t="s">
        <v>1428</v>
      </c>
      <c r="B654" s="103" t="s">
        <v>65</v>
      </c>
      <c r="C654" s="103" t="s">
        <v>66</v>
      </c>
      <c r="D654" s="103" t="s">
        <v>84</v>
      </c>
      <c r="E654" s="103" t="s">
        <v>51</v>
      </c>
      <c r="F654" s="103" t="s">
        <v>70</v>
      </c>
      <c r="G654" s="101" t="s">
        <v>1429</v>
      </c>
    </row>
    <row r="655" ht="15.75" customHeight="1">
      <c r="A655" s="97" t="s">
        <v>1430</v>
      </c>
      <c r="B655" s="103" t="s">
        <v>71</v>
      </c>
      <c r="C655" s="103" t="s">
        <v>66</v>
      </c>
      <c r="D655" s="103" t="s">
        <v>84</v>
      </c>
      <c r="E655" s="103" t="s">
        <v>51</v>
      </c>
      <c r="F655" s="103" t="s">
        <v>70</v>
      </c>
      <c r="G655" s="101" t="s">
        <v>1431</v>
      </c>
    </row>
    <row r="656" ht="15.75" customHeight="1">
      <c r="A656" s="102" t="s">
        <v>1432</v>
      </c>
      <c r="B656" s="103" t="s">
        <v>44</v>
      </c>
      <c r="C656" s="103" t="s">
        <v>72</v>
      </c>
      <c r="D656" s="103" t="s">
        <v>84</v>
      </c>
      <c r="E656" s="103" t="s">
        <v>51</v>
      </c>
      <c r="F656" s="103" t="s">
        <v>70</v>
      </c>
      <c r="G656" s="101" t="s">
        <v>1433</v>
      </c>
    </row>
    <row r="657" ht="15.75" customHeight="1">
      <c r="A657" s="102" t="s">
        <v>1434</v>
      </c>
      <c r="B657" s="103" t="s">
        <v>54</v>
      </c>
      <c r="C657" s="103" t="s">
        <v>72</v>
      </c>
      <c r="D657" s="103" t="s">
        <v>84</v>
      </c>
      <c r="E657" s="103" t="s">
        <v>51</v>
      </c>
      <c r="F657" s="103" t="s">
        <v>70</v>
      </c>
      <c r="G657" s="101" t="s">
        <v>1435</v>
      </c>
    </row>
    <row r="658" ht="15.75" customHeight="1">
      <c r="A658" s="97" t="s">
        <v>1436</v>
      </c>
      <c r="B658" s="103" t="s">
        <v>65</v>
      </c>
      <c r="C658" s="103" t="s">
        <v>72</v>
      </c>
      <c r="D658" s="103" t="s">
        <v>84</v>
      </c>
      <c r="E658" s="103" t="s">
        <v>51</v>
      </c>
      <c r="F658" s="103" t="s">
        <v>70</v>
      </c>
      <c r="G658" s="101" t="s">
        <v>1437</v>
      </c>
    </row>
    <row r="659" ht="15.75" customHeight="1">
      <c r="A659" s="102" t="s">
        <v>1438</v>
      </c>
      <c r="B659" s="103" t="s">
        <v>71</v>
      </c>
      <c r="C659" s="103" t="s">
        <v>72</v>
      </c>
      <c r="D659" s="103" t="s">
        <v>84</v>
      </c>
      <c r="E659" s="103" t="s">
        <v>51</v>
      </c>
      <c r="F659" s="103" t="s">
        <v>70</v>
      </c>
      <c r="G659" s="101" t="s">
        <v>1439</v>
      </c>
    </row>
    <row r="660" ht="15.75" customHeight="1">
      <c r="A660" s="102" t="s">
        <v>1440</v>
      </c>
      <c r="B660" s="103" t="s">
        <v>44</v>
      </c>
      <c r="C660" s="103" t="s">
        <v>78</v>
      </c>
      <c r="D660" s="103" t="s">
        <v>84</v>
      </c>
      <c r="E660" s="103" t="s">
        <v>51</v>
      </c>
      <c r="F660" s="103" t="s">
        <v>70</v>
      </c>
      <c r="G660" s="101" t="s">
        <v>1441</v>
      </c>
    </row>
    <row r="661" ht="15.75" customHeight="1">
      <c r="A661" s="97" t="s">
        <v>1442</v>
      </c>
      <c r="B661" s="103" t="s">
        <v>54</v>
      </c>
      <c r="C661" s="103" t="s">
        <v>78</v>
      </c>
      <c r="D661" s="103" t="s">
        <v>84</v>
      </c>
      <c r="E661" s="103" t="s">
        <v>51</v>
      </c>
      <c r="F661" s="103" t="s">
        <v>70</v>
      </c>
      <c r="G661" s="101" t="s">
        <v>1443</v>
      </c>
    </row>
    <row r="662" ht="15.75" customHeight="1">
      <c r="A662" s="102" t="s">
        <v>1444</v>
      </c>
      <c r="B662" s="103" t="s">
        <v>65</v>
      </c>
      <c r="C662" s="103" t="s">
        <v>78</v>
      </c>
      <c r="D662" s="103" t="s">
        <v>84</v>
      </c>
      <c r="E662" s="103" t="s">
        <v>51</v>
      </c>
      <c r="F662" s="103" t="s">
        <v>70</v>
      </c>
      <c r="G662" s="101" t="s">
        <v>1445</v>
      </c>
    </row>
    <row r="663" ht="15.75" customHeight="1">
      <c r="A663" s="102" t="s">
        <v>1446</v>
      </c>
      <c r="B663" s="103" t="s">
        <v>71</v>
      </c>
      <c r="C663" s="103" t="s">
        <v>78</v>
      </c>
      <c r="D663" s="103" t="s">
        <v>84</v>
      </c>
      <c r="E663" s="103" t="s">
        <v>51</v>
      </c>
      <c r="F663" s="103" t="s">
        <v>70</v>
      </c>
      <c r="G663" s="101" t="s">
        <v>1447</v>
      </c>
    </row>
    <row r="664" ht="15.75" customHeight="1">
      <c r="A664" s="97" t="s">
        <v>1448</v>
      </c>
      <c r="B664" s="103" t="s">
        <v>44</v>
      </c>
      <c r="C664" s="103" t="s">
        <v>48</v>
      </c>
      <c r="D664" s="103" t="s">
        <v>50</v>
      </c>
      <c r="E664" s="103" t="s">
        <v>62</v>
      </c>
      <c r="F664" s="103" t="s">
        <v>70</v>
      </c>
      <c r="G664" s="101" t="s">
        <v>1449</v>
      </c>
    </row>
    <row r="665" ht="15.75" customHeight="1">
      <c r="A665" s="102" t="s">
        <v>1450</v>
      </c>
      <c r="B665" s="103" t="s">
        <v>54</v>
      </c>
      <c r="C665" s="103" t="s">
        <v>48</v>
      </c>
      <c r="D665" s="103" t="s">
        <v>50</v>
      </c>
      <c r="E665" s="103" t="s">
        <v>62</v>
      </c>
      <c r="F665" s="103" t="s">
        <v>70</v>
      </c>
      <c r="G665" s="101" t="s">
        <v>1451</v>
      </c>
    </row>
    <row r="666" ht="15.75" customHeight="1">
      <c r="A666" s="102" t="s">
        <v>1452</v>
      </c>
      <c r="B666" s="103" t="s">
        <v>65</v>
      </c>
      <c r="C666" s="103" t="s">
        <v>48</v>
      </c>
      <c r="D666" s="103" t="s">
        <v>50</v>
      </c>
      <c r="E666" s="103" t="s">
        <v>62</v>
      </c>
      <c r="F666" s="103" t="s">
        <v>70</v>
      </c>
      <c r="G666" s="101" t="s">
        <v>1453</v>
      </c>
    </row>
    <row r="667" ht="15.75" customHeight="1">
      <c r="A667" s="97" t="s">
        <v>1454</v>
      </c>
      <c r="B667" s="103" t="s">
        <v>71</v>
      </c>
      <c r="C667" s="103" t="s">
        <v>48</v>
      </c>
      <c r="D667" s="103" t="s">
        <v>50</v>
      </c>
      <c r="E667" s="103" t="s">
        <v>62</v>
      </c>
      <c r="F667" s="103" t="s">
        <v>70</v>
      </c>
      <c r="G667" s="101" t="s">
        <v>1455</v>
      </c>
    </row>
    <row r="668" ht="15.75" customHeight="1">
      <c r="A668" s="102" t="s">
        <v>1456</v>
      </c>
      <c r="B668" s="103" t="s">
        <v>44</v>
      </c>
      <c r="C668" s="103" t="s">
        <v>58</v>
      </c>
      <c r="D668" s="103" t="s">
        <v>50</v>
      </c>
      <c r="E668" s="103" t="s">
        <v>62</v>
      </c>
      <c r="F668" s="103" t="s">
        <v>70</v>
      </c>
      <c r="G668" s="101" t="s">
        <v>1457</v>
      </c>
    </row>
    <row r="669" ht="15.75" customHeight="1">
      <c r="A669" s="102" t="s">
        <v>1458</v>
      </c>
      <c r="B669" s="103" t="s">
        <v>54</v>
      </c>
      <c r="C669" s="103" t="s">
        <v>58</v>
      </c>
      <c r="D669" s="103" t="s">
        <v>50</v>
      </c>
      <c r="E669" s="103" t="s">
        <v>62</v>
      </c>
      <c r="F669" s="103" t="s">
        <v>70</v>
      </c>
      <c r="G669" s="101" t="s">
        <v>1459</v>
      </c>
    </row>
    <row r="670" ht="15.75" customHeight="1">
      <c r="A670" s="97" t="s">
        <v>1460</v>
      </c>
      <c r="B670" s="103" t="s">
        <v>65</v>
      </c>
      <c r="C670" s="103" t="s">
        <v>58</v>
      </c>
      <c r="D670" s="103" t="s">
        <v>50</v>
      </c>
      <c r="E670" s="103" t="s">
        <v>62</v>
      </c>
      <c r="F670" s="103" t="s">
        <v>70</v>
      </c>
      <c r="G670" s="101" t="s">
        <v>1461</v>
      </c>
    </row>
    <row r="671" ht="15.75" customHeight="1">
      <c r="A671" s="102" t="s">
        <v>1462</v>
      </c>
      <c r="B671" s="103" t="s">
        <v>71</v>
      </c>
      <c r="C671" s="103" t="s">
        <v>58</v>
      </c>
      <c r="D671" s="103" t="s">
        <v>50</v>
      </c>
      <c r="E671" s="103" t="s">
        <v>62</v>
      </c>
      <c r="F671" s="103" t="s">
        <v>70</v>
      </c>
      <c r="G671" s="101" t="s">
        <v>1463</v>
      </c>
    </row>
    <row r="672" ht="15.75" customHeight="1">
      <c r="A672" s="102" t="s">
        <v>1464</v>
      </c>
      <c r="B672" s="103" t="s">
        <v>44</v>
      </c>
      <c r="C672" s="103" t="s">
        <v>66</v>
      </c>
      <c r="D672" s="103" t="s">
        <v>50</v>
      </c>
      <c r="E672" s="103" t="s">
        <v>62</v>
      </c>
      <c r="F672" s="103" t="s">
        <v>70</v>
      </c>
      <c r="G672" s="101" t="s">
        <v>1465</v>
      </c>
    </row>
    <row r="673" ht="15.75" customHeight="1">
      <c r="A673" s="97" t="s">
        <v>1466</v>
      </c>
      <c r="B673" s="103" t="s">
        <v>54</v>
      </c>
      <c r="C673" s="103" t="s">
        <v>66</v>
      </c>
      <c r="D673" s="103" t="s">
        <v>50</v>
      </c>
      <c r="E673" s="103" t="s">
        <v>62</v>
      </c>
      <c r="F673" s="103" t="s">
        <v>70</v>
      </c>
      <c r="G673" s="101" t="s">
        <v>1467</v>
      </c>
    </row>
    <row r="674" ht="15.75" customHeight="1">
      <c r="A674" s="102" t="s">
        <v>1468</v>
      </c>
      <c r="B674" s="103" t="s">
        <v>65</v>
      </c>
      <c r="C674" s="103" t="s">
        <v>66</v>
      </c>
      <c r="D674" s="103" t="s">
        <v>50</v>
      </c>
      <c r="E674" s="103" t="s">
        <v>62</v>
      </c>
      <c r="F674" s="103" t="s">
        <v>70</v>
      </c>
      <c r="G674" s="101" t="s">
        <v>1469</v>
      </c>
    </row>
    <row r="675" ht="15.75" customHeight="1">
      <c r="A675" s="102" t="s">
        <v>1470</v>
      </c>
      <c r="B675" s="103" t="s">
        <v>71</v>
      </c>
      <c r="C675" s="103" t="s">
        <v>66</v>
      </c>
      <c r="D675" s="103" t="s">
        <v>50</v>
      </c>
      <c r="E675" s="103" t="s">
        <v>62</v>
      </c>
      <c r="F675" s="103" t="s">
        <v>70</v>
      </c>
      <c r="G675" s="101" t="s">
        <v>1471</v>
      </c>
    </row>
    <row r="676" ht="15.75" customHeight="1">
      <c r="A676" s="97" t="s">
        <v>1472</v>
      </c>
      <c r="B676" s="103" t="s">
        <v>44</v>
      </c>
      <c r="C676" s="103" t="s">
        <v>72</v>
      </c>
      <c r="D676" s="103" t="s">
        <v>50</v>
      </c>
      <c r="E676" s="103" t="s">
        <v>62</v>
      </c>
      <c r="F676" s="103" t="s">
        <v>70</v>
      </c>
      <c r="G676" s="101" t="s">
        <v>1473</v>
      </c>
    </row>
    <row r="677" ht="15.75" customHeight="1">
      <c r="A677" s="102" t="s">
        <v>1474</v>
      </c>
      <c r="B677" s="103" t="s">
        <v>54</v>
      </c>
      <c r="C677" s="103" t="s">
        <v>72</v>
      </c>
      <c r="D677" s="103" t="s">
        <v>50</v>
      </c>
      <c r="E677" s="103" t="s">
        <v>62</v>
      </c>
      <c r="F677" s="103" t="s">
        <v>70</v>
      </c>
      <c r="G677" s="101" t="s">
        <v>1475</v>
      </c>
    </row>
    <row r="678" ht="15.75" customHeight="1">
      <c r="A678" s="102" t="s">
        <v>1476</v>
      </c>
      <c r="B678" s="103" t="s">
        <v>65</v>
      </c>
      <c r="C678" s="103" t="s">
        <v>72</v>
      </c>
      <c r="D678" s="103" t="s">
        <v>50</v>
      </c>
      <c r="E678" s="103" t="s">
        <v>62</v>
      </c>
      <c r="F678" s="103" t="s">
        <v>70</v>
      </c>
      <c r="G678" s="101" t="s">
        <v>1477</v>
      </c>
    </row>
    <row r="679" ht="15.75" customHeight="1">
      <c r="A679" s="97" t="s">
        <v>1478</v>
      </c>
      <c r="B679" s="103" t="s">
        <v>71</v>
      </c>
      <c r="C679" s="103" t="s">
        <v>72</v>
      </c>
      <c r="D679" s="103" t="s">
        <v>50</v>
      </c>
      <c r="E679" s="103" t="s">
        <v>62</v>
      </c>
      <c r="F679" s="103" t="s">
        <v>70</v>
      </c>
      <c r="G679" s="101" t="s">
        <v>1479</v>
      </c>
    </row>
    <row r="680" ht="15.75" customHeight="1">
      <c r="A680" s="102" t="s">
        <v>1480</v>
      </c>
      <c r="B680" s="103" t="s">
        <v>44</v>
      </c>
      <c r="C680" s="103" t="s">
        <v>78</v>
      </c>
      <c r="D680" s="103" t="s">
        <v>50</v>
      </c>
      <c r="E680" s="103" t="s">
        <v>62</v>
      </c>
      <c r="F680" s="103" t="s">
        <v>70</v>
      </c>
      <c r="G680" s="101" t="s">
        <v>1481</v>
      </c>
    </row>
    <row r="681" ht="15.75" customHeight="1">
      <c r="A681" s="102" t="s">
        <v>1482</v>
      </c>
      <c r="B681" s="103" t="s">
        <v>54</v>
      </c>
      <c r="C681" s="103" t="s">
        <v>78</v>
      </c>
      <c r="D681" s="103" t="s">
        <v>50</v>
      </c>
      <c r="E681" s="103" t="s">
        <v>62</v>
      </c>
      <c r="F681" s="103" t="s">
        <v>70</v>
      </c>
      <c r="G681" s="101" t="s">
        <v>1483</v>
      </c>
    </row>
    <row r="682" ht="15.75" customHeight="1">
      <c r="A682" s="97" t="s">
        <v>1484</v>
      </c>
      <c r="B682" s="103" t="s">
        <v>65</v>
      </c>
      <c r="C682" s="103" t="s">
        <v>78</v>
      </c>
      <c r="D682" s="103" t="s">
        <v>50</v>
      </c>
      <c r="E682" s="103" t="s">
        <v>62</v>
      </c>
      <c r="F682" s="103" t="s">
        <v>70</v>
      </c>
      <c r="G682" s="101" t="s">
        <v>1485</v>
      </c>
    </row>
    <row r="683" ht="15.75" customHeight="1">
      <c r="A683" s="102" t="s">
        <v>1486</v>
      </c>
      <c r="B683" s="103" t="s">
        <v>71</v>
      </c>
      <c r="C683" s="103" t="s">
        <v>78</v>
      </c>
      <c r="D683" s="103" t="s">
        <v>50</v>
      </c>
      <c r="E683" s="103" t="s">
        <v>62</v>
      </c>
      <c r="F683" s="103" t="s">
        <v>70</v>
      </c>
      <c r="G683" s="101" t="s">
        <v>1487</v>
      </c>
    </row>
    <row r="684" ht="15.75" customHeight="1">
      <c r="A684" s="102" t="s">
        <v>1488</v>
      </c>
      <c r="B684" s="103" t="s">
        <v>44</v>
      </c>
      <c r="C684" s="103" t="s">
        <v>48</v>
      </c>
      <c r="D684" s="103" t="s">
        <v>61</v>
      </c>
      <c r="E684" s="103" t="s">
        <v>62</v>
      </c>
      <c r="F684" s="103" t="s">
        <v>70</v>
      </c>
      <c r="G684" s="101" t="s">
        <v>1489</v>
      </c>
    </row>
    <row r="685" ht="15.75" customHeight="1">
      <c r="A685" s="97" t="s">
        <v>1490</v>
      </c>
      <c r="B685" s="103" t="s">
        <v>54</v>
      </c>
      <c r="C685" s="103" t="s">
        <v>48</v>
      </c>
      <c r="D685" s="103" t="s">
        <v>61</v>
      </c>
      <c r="E685" s="103" t="s">
        <v>62</v>
      </c>
      <c r="F685" s="103" t="s">
        <v>70</v>
      </c>
      <c r="G685" s="101" t="s">
        <v>1491</v>
      </c>
    </row>
    <row r="686" ht="15.75" customHeight="1">
      <c r="A686" s="102" t="s">
        <v>1492</v>
      </c>
      <c r="B686" s="103" t="s">
        <v>65</v>
      </c>
      <c r="C686" s="103" t="s">
        <v>48</v>
      </c>
      <c r="D686" s="103" t="s">
        <v>61</v>
      </c>
      <c r="E686" s="103" t="s">
        <v>62</v>
      </c>
      <c r="F686" s="103" t="s">
        <v>70</v>
      </c>
      <c r="G686" s="101" t="s">
        <v>1493</v>
      </c>
    </row>
    <row r="687" ht="15.75" customHeight="1">
      <c r="A687" s="102" t="s">
        <v>1494</v>
      </c>
      <c r="B687" s="103" t="s">
        <v>71</v>
      </c>
      <c r="C687" s="103" t="s">
        <v>48</v>
      </c>
      <c r="D687" s="103" t="s">
        <v>61</v>
      </c>
      <c r="E687" s="103" t="s">
        <v>62</v>
      </c>
      <c r="F687" s="103" t="s">
        <v>70</v>
      </c>
      <c r="G687" s="101" t="s">
        <v>1495</v>
      </c>
    </row>
    <row r="688" ht="15.75" customHeight="1">
      <c r="A688" s="97" t="s">
        <v>1496</v>
      </c>
      <c r="B688" s="103" t="s">
        <v>44</v>
      </c>
      <c r="C688" s="103" t="s">
        <v>58</v>
      </c>
      <c r="D688" s="103" t="s">
        <v>61</v>
      </c>
      <c r="E688" s="103" t="s">
        <v>62</v>
      </c>
      <c r="F688" s="103" t="s">
        <v>70</v>
      </c>
      <c r="G688" s="101" t="s">
        <v>1497</v>
      </c>
    </row>
    <row r="689" ht="15.75" customHeight="1">
      <c r="A689" s="102" t="s">
        <v>1498</v>
      </c>
      <c r="B689" s="103" t="s">
        <v>54</v>
      </c>
      <c r="C689" s="103" t="s">
        <v>58</v>
      </c>
      <c r="D689" s="103" t="s">
        <v>61</v>
      </c>
      <c r="E689" s="103" t="s">
        <v>62</v>
      </c>
      <c r="F689" s="103" t="s">
        <v>70</v>
      </c>
      <c r="G689" s="101" t="s">
        <v>1499</v>
      </c>
    </row>
    <row r="690" ht="15.75" customHeight="1">
      <c r="A690" s="102" t="s">
        <v>1500</v>
      </c>
      <c r="B690" s="103" t="s">
        <v>65</v>
      </c>
      <c r="C690" s="103" t="s">
        <v>58</v>
      </c>
      <c r="D690" s="103" t="s">
        <v>61</v>
      </c>
      <c r="E690" s="103" t="s">
        <v>62</v>
      </c>
      <c r="F690" s="103" t="s">
        <v>70</v>
      </c>
      <c r="G690" s="101" t="s">
        <v>1501</v>
      </c>
    </row>
    <row r="691" ht="15.75" customHeight="1">
      <c r="A691" s="97" t="s">
        <v>1502</v>
      </c>
      <c r="B691" s="103" t="s">
        <v>71</v>
      </c>
      <c r="C691" s="103" t="s">
        <v>58</v>
      </c>
      <c r="D691" s="103" t="s">
        <v>61</v>
      </c>
      <c r="E691" s="103" t="s">
        <v>62</v>
      </c>
      <c r="F691" s="103" t="s">
        <v>70</v>
      </c>
      <c r="G691" s="101" t="s">
        <v>1503</v>
      </c>
    </row>
    <row r="692" ht="15.75" customHeight="1">
      <c r="A692" s="102" t="s">
        <v>1504</v>
      </c>
      <c r="B692" s="103" t="s">
        <v>44</v>
      </c>
      <c r="C692" s="103" t="s">
        <v>66</v>
      </c>
      <c r="D692" s="103" t="s">
        <v>61</v>
      </c>
      <c r="E692" s="103" t="s">
        <v>62</v>
      </c>
      <c r="F692" s="103" t="s">
        <v>70</v>
      </c>
      <c r="G692" s="101" t="s">
        <v>1505</v>
      </c>
    </row>
    <row r="693" ht="15.75" customHeight="1">
      <c r="A693" s="102" t="s">
        <v>1506</v>
      </c>
      <c r="B693" s="103" t="s">
        <v>54</v>
      </c>
      <c r="C693" s="103" t="s">
        <v>66</v>
      </c>
      <c r="D693" s="103" t="s">
        <v>61</v>
      </c>
      <c r="E693" s="103" t="s">
        <v>62</v>
      </c>
      <c r="F693" s="103" t="s">
        <v>70</v>
      </c>
      <c r="G693" s="101" t="s">
        <v>1507</v>
      </c>
    </row>
    <row r="694" ht="15.75" customHeight="1">
      <c r="A694" s="97" t="s">
        <v>1508</v>
      </c>
      <c r="B694" s="103" t="s">
        <v>65</v>
      </c>
      <c r="C694" s="103" t="s">
        <v>66</v>
      </c>
      <c r="D694" s="103" t="s">
        <v>61</v>
      </c>
      <c r="E694" s="103" t="s">
        <v>62</v>
      </c>
      <c r="F694" s="103" t="s">
        <v>70</v>
      </c>
      <c r="G694" s="101" t="s">
        <v>1509</v>
      </c>
    </row>
    <row r="695" ht="15.75" customHeight="1">
      <c r="A695" s="102" t="s">
        <v>1510</v>
      </c>
      <c r="B695" s="103" t="s">
        <v>71</v>
      </c>
      <c r="C695" s="103" t="s">
        <v>66</v>
      </c>
      <c r="D695" s="103" t="s">
        <v>61</v>
      </c>
      <c r="E695" s="103" t="s">
        <v>62</v>
      </c>
      <c r="F695" s="103" t="s">
        <v>70</v>
      </c>
      <c r="G695" s="101" t="s">
        <v>1511</v>
      </c>
    </row>
    <row r="696" ht="15.75" customHeight="1">
      <c r="A696" s="102" t="s">
        <v>1512</v>
      </c>
      <c r="B696" s="103" t="s">
        <v>44</v>
      </c>
      <c r="C696" s="103" t="s">
        <v>72</v>
      </c>
      <c r="D696" s="103" t="s">
        <v>61</v>
      </c>
      <c r="E696" s="103" t="s">
        <v>62</v>
      </c>
      <c r="F696" s="103" t="s">
        <v>70</v>
      </c>
      <c r="G696" s="101" t="s">
        <v>1513</v>
      </c>
    </row>
    <row r="697" ht="15.75" customHeight="1">
      <c r="A697" s="97" t="s">
        <v>1514</v>
      </c>
      <c r="B697" s="103" t="s">
        <v>54</v>
      </c>
      <c r="C697" s="103" t="s">
        <v>72</v>
      </c>
      <c r="D697" s="103" t="s">
        <v>61</v>
      </c>
      <c r="E697" s="103" t="s">
        <v>62</v>
      </c>
      <c r="F697" s="103" t="s">
        <v>70</v>
      </c>
      <c r="G697" s="101" t="s">
        <v>1515</v>
      </c>
    </row>
    <row r="698" ht="15.75" customHeight="1">
      <c r="A698" s="102" t="s">
        <v>1516</v>
      </c>
      <c r="B698" s="103" t="s">
        <v>65</v>
      </c>
      <c r="C698" s="103" t="s">
        <v>72</v>
      </c>
      <c r="D698" s="103" t="s">
        <v>61</v>
      </c>
      <c r="E698" s="103" t="s">
        <v>62</v>
      </c>
      <c r="F698" s="103" t="s">
        <v>70</v>
      </c>
      <c r="G698" s="101" t="s">
        <v>1517</v>
      </c>
    </row>
    <row r="699" ht="15.75" customHeight="1">
      <c r="A699" s="102" t="s">
        <v>1518</v>
      </c>
      <c r="B699" s="103" t="s">
        <v>71</v>
      </c>
      <c r="C699" s="103" t="s">
        <v>72</v>
      </c>
      <c r="D699" s="103" t="s">
        <v>61</v>
      </c>
      <c r="E699" s="103" t="s">
        <v>62</v>
      </c>
      <c r="F699" s="103" t="s">
        <v>70</v>
      </c>
      <c r="G699" s="101" t="s">
        <v>1519</v>
      </c>
    </row>
    <row r="700" ht="15.75" customHeight="1">
      <c r="A700" s="97" t="s">
        <v>1520</v>
      </c>
      <c r="B700" s="103" t="s">
        <v>44</v>
      </c>
      <c r="C700" s="103" t="s">
        <v>78</v>
      </c>
      <c r="D700" s="103" t="s">
        <v>61</v>
      </c>
      <c r="E700" s="103" t="s">
        <v>62</v>
      </c>
      <c r="F700" s="103" t="s">
        <v>70</v>
      </c>
      <c r="G700" s="101" t="s">
        <v>1521</v>
      </c>
    </row>
    <row r="701" ht="15.75" customHeight="1">
      <c r="A701" s="102" t="s">
        <v>1522</v>
      </c>
      <c r="B701" s="103" t="s">
        <v>54</v>
      </c>
      <c r="C701" s="103" t="s">
        <v>78</v>
      </c>
      <c r="D701" s="103" t="s">
        <v>61</v>
      </c>
      <c r="E701" s="103" t="s">
        <v>62</v>
      </c>
      <c r="F701" s="103" t="s">
        <v>70</v>
      </c>
      <c r="G701" s="101" t="s">
        <v>1523</v>
      </c>
    </row>
    <row r="702" ht="15.75" customHeight="1">
      <c r="A702" s="102" t="s">
        <v>1524</v>
      </c>
      <c r="B702" s="103" t="s">
        <v>65</v>
      </c>
      <c r="C702" s="103" t="s">
        <v>78</v>
      </c>
      <c r="D702" s="103" t="s">
        <v>61</v>
      </c>
      <c r="E702" s="103" t="s">
        <v>62</v>
      </c>
      <c r="F702" s="103" t="s">
        <v>70</v>
      </c>
      <c r="G702" s="101" t="s">
        <v>1525</v>
      </c>
    </row>
    <row r="703" ht="15.75" customHeight="1">
      <c r="A703" s="97" t="s">
        <v>1526</v>
      </c>
      <c r="B703" s="103" t="s">
        <v>71</v>
      </c>
      <c r="C703" s="103" t="s">
        <v>78</v>
      </c>
      <c r="D703" s="103" t="s">
        <v>61</v>
      </c>
      <c r="E703" s="103" t="s">
        <v>62</v>
      </c>
      <c r="F703" s="103" t="s">
        <v>70</v>
      </c>
      <c r="G703" s="101" t="s">
        <v>1527</v>
      </c>
    </row>
    <row r="704" ht="15.75" customHeight="1">
      <c r="A704" s="102" t="s">
        <v>1528</v>
      </c>
      <c r="B704" s="103" t="s">
        <v>44</v>
      </c>
      <c r="C704" s="103" t="s">
        <v>48</v>
      </c>
      <c r="D704" s="103" t="s">
        <v>74</v>
      </c>
      <c r="E704" s="103" t="s">
        <v>62</v>
      </c>
      <c r="F704" s="103" t="s">
        <v>70</v>
      </c>
      <c r="G704" s="101" t="s">
        <v>1529</v>
      </c>
    </row>
    <row r="705" ht="15.75" customHeight="1">
      <c r="A705" s="102" t="s">
        <v>1530</v>
      </c>
      <c r="B705" s="103" t="s">
        <v>54</v>
      </c>
      <c r="C705" s="103" t="s">
        <v>48</v>
      </c>
      <c r="D705" s="103" t="s">
        <v>74</v>
      </c>
      <c r="E705" s="103" t="s">
        <v>62</v>
      </c>
      <c r="F705" s="103" t="s">
        <v>70</v>
      </c>
      <c r="G705" s="101" t="s">
        <v>1531</v>
      </c>
    </row>
    <row r="706" ht="15.75" customHeight="1">
      <c r="A706" s="97" t="s">
        <v>1532</v>
      </c>
      <c r="B706" s="103" t="s">
        <v>65</v>
      </c>
      <c r="C706" s="103" t="s">
        <v>48</v>
      </c>
      <c r="D706" s="103" t="s">
        <v>74</v>
      </c>
      <c r="E706" s="103" t="s">
        <v>62</v>
      </c>
      <c r="F706" s="103" t="s">
        <v>70</v>
      </c>
      <c r="G706" s="101" t="s">
        <v>1533</v>
      </c>
    </row>
    <row r="707" ht="15.75" customHeight="1">
      <c r="A707" s="102" t="s">
        <v>1534</v>
      </c>
      <c r="B707" s="103" t="s">
        <v>71</v>
      </c>
      <c r="C707" s="103" t="s">
        <v>48</v>
      </c>
      <c r="D707" s="103" t="s">
        <v>74</v>
      </c>
      <c r="E707" s="103" t="s">
        <v>62</v>
      </c>
      <c r="F707" s="103" t="s">
        <v>70</v>
      </c>
      <c r="G707" s="101" t="s">
        <v>1535</v>
      </c>
    </row>
    <row r="708" ht="15.75" customHeight="1">
      <c r="A708" s="102" t="s">
        <v>1536</v>
      </c>
      <c r="B708" s="103" t="s">
        <v>44</v>
      </c>
      <c r="C708" s="103" t="s">
        <v>58</v>
      </c>
      <c r="D708" s="103" t="s">
        <v>74</v>
      </c>
      <c r="E708" s="103" t="s">
        <v>62</v>
      </c>
      <c r="F708" s="103" t="s">
        <v>70</v>
      </c>
      <c r="G708" s="101" t="s">
        <v>1537</v>
      </c>
    </row>
    <row r="709" ht="15.75" customHeight="1">
      <c r="A709" s="97" t="s">
        <v>1538</v>
      </c>
      <c r="B709" s="103" t="s">
        <v>54</v>
      </c>
      <c r="C709" s="103" t="s">
        <v>58</v>
      </c>
      <c r="D709" s="103" t="s">
        <v>74</v>
      </c>
      <c r="E709" s="103" t="s">
        <v>62</v>
      </c>
      <c r="F709" s="103" t="s">
        <v>70</v>
      </c>
      <c r="G709" s="101" t="s">
        <v>1539</v>
      </c>
    </row>
    <row r="710" ht="15.75" customHeight="1">
      <c r="A710" s="102" t="s">
        <v>1540</v>
      </c>
      <c r="B710" s="103" t="s">
        <v>65</v>
      </c>
      <c r="C710" s="103" t="s">
        <v>58</v>
      </c>
      <c r="D710" s="103" t="s">
        <v>74</v>
      </c>
      <c r="E710" s="103" t="s">
        <v>62</v>
      </c>
      <c r="F710" s="103" t="s">
        <v>70</v>
      </c>
      <c r="G710" s="101" t="s">
        <v>1541</v>
      </c>
    </row>
    <row r="711" ht="15.75" customHeight="1">
      <c r="A711" s="102" t="s">
        <v>1542</v>
      </c>
      <c r="B711" s="103" t="s">
        <v>71</v>
      </c>
      <c r="C711" s="103" t="s">
        <v>58</v>
      </c>
      <c r="D711" s="103" t="s">
        <v>74</v>
      </c>
      <c r="E711" s="103" t="s">
        <v>62</v>
      </c>
      <c r="F711" s="103" t="s">
        <v>70</v>
      </c>
      <c r="G711" s="101" t="s">
        <v>1543</v>
      </c>
    </row>
    <row r="712" ht="15.75" customHeight="1">
      <c r="A712" s="97" t="s">
        <v>1544</v>
      </c>
      <c r="B712" s="103" t="s">
        <v>44</v>
      </c>
      <c r="C712" s="103" t="s">
        <v>66</v>
      </c>
      <c r="D712" s="103" t="s">
        <v>74</v>
      </c>
      <c r="E712" s="103" t="s">
        <v>62</v>
      </c>
      <c r="F712" s="103" t="s">
        <v>70</v>
      </c>
      <c r="G712" s="101" t="s">
        <v>1545</v>
      </c>
    </row>
    <row r="713" ht="15.75" customHeight="1">
      <c r="A713" s="102" t="s">
        <v>1546</v>
      </c>
      <c r="B713" s="103" t="s">
        <v>54</v>
      </c>
      <c r="C713" s="103" t="s">
        <v>66</v>
      </c>
      <c r="D713" s="103" t="s">
        <v>74</v>
      </c>
      <c r="E713" s="103" t="s">
        <v>62</v>
      </c>
      <c r="F713" s="103" t="s">
        <v>70</v>
      </c>
      <c r="G713" s="101" t="s">
        <v>1547</v>
      </c>
    </row>
    <row r="714" ht="15.75" customHeight="1">
      <c r="A714" s="102" t="s">
        <v>1548</v>
      </c>
      <c r="B714" s="103" t="s">
        <v>65</v>
      </c>
      <c r="C714" s="103" t="s">
        <v>66</v>
      </c>
      <c r="D714" s="103" t="s">
        <v>74</v>
      </c>
      <c r="E714" s="103" t="s">
        <v>62</v>
      </c>
      <c r="F714" s="103" t="s">
        <v>70</v>
      </c>
      <c r="G714" s="101" t="s">
        <v>1549</v>
      </c>
    </row>
    <row r="715" ht="15.75" customHeight="1">
      <c r="A715" s="97" t="s">
        <v>1550</v>
      </c>
      <c r="B715" s="103" t="s">
        <v>71</v>
      </c>
      <c r="C715" s="103" t="s">
        <v>66</v>
      </c>
      <c r="D715" s="103" t="s">
        <v>74</v>
      </c>
      <c r="E715" s="103" t="s">
        <v>62</v>
      </c>
      <c r="F715" s="103" t="s">
        <v>70</v>
      </c>
      <c r="G715" s="101" t="s">
        <v>1551</v>
      </c>
    </row>
    <row r="716" ht="15.75" customHeight="1">
      <c r="A716" s="102" t="s">
        <v>1552</v>
      </c>
      <c r="B716" s="103" t="s">
        <v>44</v>
      </c>
      <c r="C716" s="103" t="s">
        <v>72</v>
      </c>
      <c r="D716" s="103" t="s">
        <v>74</v>
      </c>
      <c r="E716" s="103" t="s">
        <v>62</v>
      </c>
      <c r="F716" s="103" t="s">
        <v>70</v>
      </c>
      <c r="G716" s="101" t="s">
        <v>1553</v>
      </c>
    </row>
    <row r="717" ht="15.75" customHeight="1">
      <c r="A717" s="102" t="s">
        <v>1554</v>
      </c>
      <c r="B717" s="103" t="s">
        <v>54</v>
      </c>
      <c r="C717" s="103" t="s">
        <v>72</v>
      </c>
      <c r="D717" s="103" t="s">
        <v>74</v>
      </c>
      <c r="E717" s="103" t="s">
        <v>62</v>
      </c>
      <c r="F717" s="103" t="s">
        <v>70</v>
      </c>
      <c r="G717" s="101" t="s">
        <v>1555</v>
      </c>
    </row>
    <row r="718" ht="15.75" customHeight="1">
      <c r="A718" s="97" t="s">
        <v>1556</v>
      </c>
      <c r="B718" s="103" t="s">
        <v>65</v>
      </c>
      <c r="C718" s="103" t="s">
        <v>72</v>
      </c>
      <c r="D718" s="103" t="s">
        <v>74</v>
      </c>
      <c r="E718" s="103" t="s">
        <v>62</v>
      </c>
      <c r="F718" s="103" t="s">
        <v>70</v>
      </c>
      <c r="G718" s="101" t="s">
        <v>1557</v>
      </c>
    </row>
    <row r="719" ht="15.75" customHeight="1">
      <c r="A719" s="102" t="s">
        <v>1558</v>
      </c>
      <c r="B719" s="103" t="s">
        <v>71</v>
      </c>
      <c r="C719" s="103" t="s">
        <v>72</v>
      </c>
      <c r="D719" s="103" t="s">
        <v>74</v>
      </c>
      <c r="E719" s="103" t="s">
        <v>62</v>
      </c>
      <c r="F719" s="103" t="s">
        <v>70</v>
      </c>
      <c r="G719" s="101" t="s">
        <v>1559</v>
      </c>
    </row>
    <row r="720" ht="15.75" customHeight="1">
      <c r="A720" s="102" t="s">
        <v>1560</v>
      </c>
      <c r="B720" s="103" t="s">
        <v>44</v>
      </c>
      <c r="C720" s="103" t="s">
        <v>78</v>
      </c>
      <c r="D720" s="103" t="s">
        <v>74</v>
      </c>
      <c r="E720" s="103" t="s">
        <v>62</v>
      </c>
      <c r="F720" s="103" t="s">
        <v>70</v>
      </c>
      <c r="G720" s="101" t="s">
        <v>1561</v>
      </c>
    </row>
    <row r="721" ht="15.75" customHeight="1">
      <c r="A721" s="97" t="s">
        <v>1562</v>
      </c>
      <c r="B721" s="103" t="s">
        <v>54</v>
      </c>
      <c r="C721" s="103" t="s">
        <v>78</v>
      </c>
      <c r="D721" s="103" t="s">
        <v>74</v>
      </c>
      <c r="E721" s="103" t="s">
        <v>62</v>
      </c>
      <c r="F721" s="103" t="s">
        <v>70</v>
      </c>
      <c r="G721" s="101" t="s">
        <v>1563</v>
      </c>
    </row>
    <row r="722" ht="15.75" customHeight="1">
      <c r="A722" s="102" t="s">
        <v>1564</v>
      </c>
      <c r="B722" s="103" t="s">
        <v>65</v>
      </c>
      <c r="C722" s="103" t="s">
        <v>78</v>
      </c>
      <c r="D722" s="103" t="s">
        <v>74</v>
      </c>
      <c r="E722" s="103" t="s">
        <v>62</v>
      </c>
      <c r="F722" s="103" t="s">
        <v>70</v>
      </c>
      <c r="G722" s="101" t="s">
        <v>1565</v>
      </c>
    </row>
    <row r="723" ht="15.75" customHeight="1">
      <c r="A723" s="102" t="s">
        <v>1566</v>
      </c>
      <c r="B723" s="103" t="s">
        <v>71</v>
      </c>
      <c r="C723" s="103" t="s">
        <v>78</v>
      </c>
      <c r="D723" s="103" t="s">
        <v>74</v>
      </c>
      <c r="E723" s="103" t="s">
        <v>62</v>
      </c>
      <c r="F723" s="103" t="s">
        <v>70</v>
      </c>
      <c r="G723" s="101" t="s">
        <v>1567</v>
      </c>
    </row>
    <row r="724" ht="15.75" customHeight="1">
      <c r="A724" s="97" t="s">
        <v>1568</v>
      </c>
      <c r="B724" s="103" t="s">
        <v>44</v>
      </c>
      <c r="C724" s="103" t="s">
        <v>48</v>
      </c>
      <c r="D724" s="103" t="s">
        <v>80</v>
      </c>
      <c r="E724" s="103" t="s">
        <v>62</v>
      </c>
      <c r="F724" s="103" t="s">
        <v>70</v>
      </c>
      <c r="G724" s="101" t="s">
        <v>1569</v>
      </c>
    </row>
    <row r="725" ht="15.75" customHeight="1">
      <c r="A725" s="102" t="s">
        <v>1570</v>
      </c>
      <c r="B725" s="103" t="s">
        <v>54</v>
      </c>
      <c r="C725" s="103" t="s">
        <v>48</v>
      </c>
      <c r="D725" s="103" t="s">
        <v>80</v>
      </c>
      <c r="E725" s="103" t="s">
        <v>62</v>
      </c>
      <c r="F725" s="103" t="s">
        <v>70</v>
      </c>
      <c r="G725" s="101" t="s">
        <v>1571</v>
      </c>
    </row>
    <row r="726" ht="15.75" customHeight="1">
      <c r="A726" s="102" t="s">
        <v>1572</v>
      </c>
      <c r="B726" s="103" t="s">
        <v>65</v>
      </c>
      <c r="C726" s="103" t="s">
        <v>48</v>
      </c>
      <c r="D726" s="103" t="s">
        <v>80</v>
      </c>
      <c r="E726" s="103" t="s">
        <v>62</v>
      </c>
      <c r="F726" s="103" t="s">
        <v>70</v>
      </c>
      <c r="G726" s="101" t="s">
        <v>1573</v>
      </c>
    </row>
    <row r="727" ht="15.75" customHeight="1">
      <c r="A727" s="97" t="s">
        <v>1574</v>
      </c>
      <c r="B727" s="103" t="s">
        <v>71</v>
      </c>
      <c r="C727" s="103" t="s">
        <v>48</v>
      </c>
      <c r="D727" s="103" t="s">
        <v>80</v>
      </c>
      <c r="E727" s="103" t="s">
        <v>62</v>
      </c>
      <c r="F727" s="103" t="s">
        <v>70</v>
      </c>
      <c r="G727" s="101" t="s">
        <v>1575</v>
      </c>
    </row>
    <row r="728" ht="15.75" customHeight="1">
      <c r="A728" s="102" t="s">
        <v>1576</v>
      </c>
      <c r="B728" s="103" t="s">
        <v>44</v>
      </c>
      <c r="C728" s="103" t="s">
        <v>58</v>
      </c>
      <c r="D728" s="103" t="s">
        <v>80</v>
      </c>
      <c r="E728" s="103" t="s">
        <v>62</v>
      </c>
      <c r="F728" s="103" t="s">
        <v>70</v>
      </c>
      <c r="G728" s="101" t="s">
        <v>1577</v>
      </c>
    </row>
    <row r="729" ht="15.75" customHeight="1">
      <c r="A729" s="102" t="s">
        <v>1578</v>
      </c>
      <c r="B729" s="103" t="s">
        <v>54</v>
      </c>
      <c r="C729" s="103" t="s">
        <v>58</v>
      </c>
      <c r="D729" s="103" t="s">
        <v>80</v>
      </c>
      <c r="E729" s="103" t="s">
        <v>62</v>
      </c>
      <c r="F729" s="103" t="s">
        <v>70</v>
      </c>
      <c r="G729" s="101" t="s">
        <v>1579</v>
      </c>
    </row>
    <row r="730" ht="15.75" customHeight="1">
      <c r="A730" s="97" t="s">
        <v>1580</v>
      </c>
      <c r="B730" s="103" t="s">
        <v>65</v>
      </c>
      <c r="C730" s="103" t="s">
        <v>58</v>
      </c>
      <c r="D730" s="103" t="s">
        <v>80</v>
      </c>
      <c r="E730" s="103" t="s">
        <v>62</v>
      </c>
      <c r="F730" s="103" t="s">
        <v>70</v>
      </c>
      <c r="G730" s="101" t="s">
        <v>1581</v>
      </c>
    </row>
    <row r="731" ht="15.75" customHeight="1">
      <c r="A731" s="102" t="s">
        <v>1582</v>
      </c>
      <c r="B731" s="103" t="s">
        <v>71</v>
      </c>
      <c r="C731" s="103" t="s">
        <v>58</v>
      </c>
      <c r="D731" s="103" t="s">
        <v>80</v>
      </c>
      <c r="E731" s="103" t="s">
        <v>62</v>
      </c>
      <c r="F731" s="103" t="s">
        <v>70</v>
      </c>
      <c r="G731" s="101" t="s">
        <v>1583</v>
      </c>
    </row>
    <row r="732" ht="15.75" customHeight="1">
      <c r="A732" s="102" t="s">
        <v>1584</v>
      </c>
      <c r="B732" s="103" t="s">
        <v>44</v>
      </c>
      <c r="C732" s="103" t="s">
        <v>66</v>
      </c>
      <c r="D732" s="103" t="s">
        <v>80</v>
      </c>
      <c r="E732" s="103" t="s">
        <v>62</v>
      </c>
      <c r="F732" s="103" t="s">
        <v>70</v>
      </c>
      <c r="G732" s="101" t="s">
        <v>1585</v>
      </c>
    </row>
    <row r="733" ht="15.75" customHeight="1">
      <c r="A733" s="97" t="s">
        <v>1586</v>
      </c>
      <c r="B733" s="103" t="s">
        <v>54</v>
      </c>
      <c r="C733" s="103" t="s">
        <v>66</v>
      </c>
      <c r="D733" s="103" t="s">
        <v>80</v>
      </c>
      <c r="E733" s="103" t="s">
        <v>62</v>
      </c>
      <c r="F733" s="103" t="s">
        <v>70</v>
      </c>
      <c r="G733" s="101" t="s">
        <v>1587</v>
      </c>
    </row>
    <row r="734" ht="15.75" customHeight="1">
      <c r="A734" s="102" t="s">
        <v>1588</v>
      </c>
      <c r="B734" s="103" t="s">
        <v>65</v>
      </c>
      <c r="C734" s="103" t="s">
        <v>66</v>
      </c>
      <c r="D734" s="103" t="s">
        <v>80</v>
      </c>
      <c r="E734" s="103" t="s">
        <v>62</v>
      </c>
      <c r="F734" s="103" t="s">
        <v>70</v>
      </c>
      <c r="G734" s="101" t="s">
        <v>1589</v>
      </c>
    </row>
    <row r="735" ht="15.75" customHeight="1">
      <c r="A735" s="102" t="s">
        <v>1590</v>
      </c>
      <c r="B735" s="103" t="s">
        <v>71</v>
      </c>
      <c r="C735" s="103" t="s">
        <v>66</v>
      </c>
      <c r="D735" s="103" t="s">
        <v>80</v>
      </c>
      <c r="E735" s="103" t="s">
        <v>62</v>
      </c>
      <c r="F735" s="103" t="s">
        <v>70</v>
      </c>
      <c r="G735" s="101" t="s">
        <v>1591</v>
      </c>
    </row>
    <row r="736" ht="15.75" customHeight="1">
      <c r="A736" s="97" t="s">
        <v>1592</v>
      </c>
      <c r="B736" s="103" t="s">
        <v>44</v>
      </c>
      <c r="C736" s="103" t="s">
        <v>72</v>
      </c>
      <c r="D736" s="103" t="s">
        <v>80</v>
      </c>
      <c r="E736" s="103" t="s">
        <v>62</v>
      </c>
      <c r="F736" s="103" t="s">
        <v>70</v>
      </c>
      <c r="G736" s="101" t="s">
        <v>1593</v>
      </c>
    </row>
    <row r="737" ht="15.75" customHeight="1">
      <c r="A737" s="102" t="s">
        <v>1594</v>
      </c>
      <c r="B737" s="103" t="s">
        <v>54</v>
      </c>
      <c r="C737" s="103" t="s">
        <v>72</v>
      </c>
      <c r="D737" s="103" t="s">
        <v>80</v>
      </c>
      <c r="E737" s="103" t="s">
        <v>62</v>
      </c>
      <c r="F737" s="103" t="s">
        <v>70</v>
      </c>
      <c r="G737" s="101" t="s">
        <v>1595</v>
      </c>
    </row>
    <row r="738" ht="15.75" customHeight="1">
      <c r="A738" s="102" t="s">
        <v>1596</v>
      </c>
      <c r="B738" s="103" t="s">
        <v>65</v>
      </c>
      <c r="C738" s="103" t="s">
        <v>72</v>
      </c>
      <c r="D738" s="103" t="s">
        <v>80</v>
      </c>
      <c r="E738" s="103" t="s">
        <v>62</v>
      </c>
      <c r="F738" s="103" t="s">
        <v>70</v>
      </c>
      <c r="G738" s="101" t="s">
        <v>1597</v>
      </c>
    </row>
    <row r="739" ht="15.75" customHeight="1">
      <c r="A739" s="97" t="s">
        <v>1598</v>
      </c>
      <c r="B739" s="103" t="s">
        <v>71</v>
      </c>
      <c r="C739" s="103" t="s">
        <v>72</v>
      </c>
      <c r="D739" s="103" t="s">
        <v>80</v>
      </c>
      <c r="E739" s="103" t="s">
        <v>62</v>
      </c>
      <c r="F739" s="103" t="s">
        <v>70</v>
      </c>
      <c r="G739" s="101" t="s">
        <v>1599</v>
      </c>
    </row>
    <row r="740" ht="15.75" customHeight="1">
      <c r="A740" s="102" t="s">
        <v>1600</v>
      </c>
      <c r="B740" s="103" t="s">
        <v>44</v>
      </c>
      <c r="C740" s="103" t="s">
        <v>78</v>
      </c>
      <c r="D740" s="103" t="s">
        <v>80</v>
      </c>
      <c r="E740" s="103" t="s">
        <v>62</v>
      </c>
      <c r="F740" s="103" t="s">
        <v>70</v>
      </c>
      <c r="G740" s="101" t="s">
        <v>1601</v>
      </c>
    </row>
    <row r="741" ht="15.75" customHeight="1">
      <c r="A741" s="102" t="s">
        <v>1602</v>
      </c>
      <c r="B741" s="103" t="s">
        <v>54</v>
      </c>
      <c r="C741" s="103" t="s">
        <v>78</v>
      </c>
      <c r="D741" s="103" t="s">
        <v>80</v>
      </c>
      <c r="E741" s="103" t="s">
        <v>62</v>
      </c>
      <c r="F741" s="103" t="s">
        <v>70</v>
      </c>
      <c r="G741" s="101" t="s">
        <v>1603</v>
      </c>
    </row>
    <row r="742" ht="15.75" customHeight="1">
      <c r="A742" s="97" t="s">
        <v>1604</v>
      </c>
      <c r="B742" s="103" t="s">
        <v>65</v>
      </c>
      <c r="C742" s="103" t="s">
        <v>78</v>
      </c>
      <c r="D742" s="103" t="s">
        <v>80</v>
      </c>
      <c r="E742" s="103" t="s">
        <v>62</v>
      </c>
      <c r="F742" s="103" t="s">
        <v>70</v>
      </c>
      <c r="G742" s="101" t="s">
        <v>1605</v>
      </c>
    </row>
    <row r="743" ht="15.75" customHeight="1">
      <c r="A743" s="102" t="s">
        <v>1606</v>
      </c>
      <c r="B743" s="103" t="s">
        <v>71</v>
      </c>
      <c r="C743" s="103" t="s">
        <v>78</v>
      </c>
      <c r="D743" s="103" t="s">
        <v>80</v>
      </c>
      <c r="E743" s="103" t="s">
        <v>62</v>
      </c>
      <c r="F743" s="103" t="s">
        <v>70</v>
      </c>
      <c r="G743" s="101" t="s">
        <v>1607</v>
      </c>
    </row>
    <row r="744" ht="15.75" customHeight="1">
      <c r="A744" s="102" t="s">
        <v>1608</v>
      </c>
      <c r="B744" s="103" t="s">
        <v>44</v>
      </c>
      <c r="C744" s="103" t="s">
        <v>48</v>
      </c>
      <c r="D744" s="103" t="s">
        <v>82</v>
      </c>
      <c r="E744" s="103" t="s">
        <v>62</v>
      </c>
      <c r="F744" s="103" t="s">
        <v>70</v>
      </c>
      <c r="G744" s="101" t="s">
        <v>1609</v>
      </c>
    </row>
    <row r="745" ht="15.75" customHeight="1">
      <c r="A745" s="97" t="s">
        <v>1610</v>
      </c>
      <c r="B745" s="103" t="s">
        <v>54</v>
      </c>
      <c r="C745" s="103" t="s">
        <v>48</v>
      </c>
      <c r="D745" s="103" t="s">
        <v>82</v>
      </c>
      <c r="E745" s="103" t="s">
        <v>62</v>
      </c>
      <c r="F745" s="103" t="s">
        <v>70</v>
      </c>
      <c r="G745" s="101" t="s">
        <v>1611</v>
      </c>
    </row>
    <row r="746" ht="15.75" customHeight="1">
      <c r="A746" s="102" t="s">
        <v>1612</v>
      </c>
      <c r="B746" s="103" t="s">
        <v>65</v>
      </c>
      <c r="C746" s="103" t="s">
        <v>48</v>
      </c>
      <c r="D746" s="103" t="s">
        <v>82</v>
      </c>
      <c r="E746" s="103" t="s">
        <v>62</v>
      </c>
      <c r="F746" s="103" t="s">
        <v>70</v>
      </c>
      <c r="G746" s="101" t="s">
        <v>1613</v>
      </c>
    </row>
    <row r="747" ht="15.75" customHeight="1">
      <c r="A747" s="102" t="s">
        <v>1614</v>
      </c>
      <c r="B747" s="103" t="s">
        <v>71</v>
      </c>
      <c r="C747" s="103" t="s">
        <v>48</v>
      </c>
      <c r="D747" s="103" t="s">
        <v>82</v>
      </c>
      <c r="E747" s="103" t="s">
        <v>62</v>
      </c>
      <c r="F747" s="103" t="s">
        <v>70</v>
      </c>
      <c r="G747" s="101" t="s">
        <v>1615</v>
      </c>
    </row>
    <row r="748" ht="15.75" customHeight="1">
      <c r="A748" s="97" t="s">
        <v>1616</v>
      </c>
      <c r="B748" s="103" t="s">
        <v>44</v>
      </c>
      <c r="C748" s="103" t="s">
        <v>58</v>
      </c>
      <c r="D748" s="103" t="s">
        <v>82</v>
      </c>
      <c r="E748" s="103" t="s">
        <v>62</v>
      </c>
      <c r="F748" s="103" t="s">
        <v>70</v>
      </c>
      <c r="G748" s="101" t="s">
        <v>1617</v>
      </c>
    </row>
    <row r="749" ht="15.75" customHeight="1">
      <c r="A749" s="102" t="s">
        <v>1618</v>
      </c>
      <c r="B749" s="103" t="s">
        <v>54</v>
      </c>
      <c r="C749" s="103" t="s">
        <v>58</v>
      </c>
      <c r="D749" s="103" t="s">
        <v>82</v>
      </c>
      <c r="E749" s="103" t="s">
        <v>62</v>
      </c>
      <c r="F749" s="103" t="s">
        <v>70</v>
      </c>
      <c r="G749" s="101" t="s">
        <v>1619</v>
      </c>
    </row>
    <row r="750" ht="15.75" customHeight="1">
      <c r="A750" s="102" t="s">
        <v>1620</v>
      </c>
      <c r="B750" s="103" t="s">
        <v>65</v>
      </c>
      <c r="C750" s="103" t="s">
        <v>58</v>
      </c>
      <c r="D750" s="103" t="s">
        <v>82</v>
      </c>
      <c r="E750" s="103" t="s">
        <v>62</v>
      </c>
      <c r="F750" s="103" t="s">
        <v>70</v>
      </c>
      <c r="G750" s="101" t="s">
        <v>1621</v>
      </c>
    </row>
    <row r="751" ht="15.75" customHeight="1">
      <c r="A751" s="97" t="s">
        <v>1622</v>
      </c>
      <c r="B751" s="103" t="s">
        <v>71</v>
      </c>
      <c r="C751" s="103" t="s">
        <v>58</v>
      </c>
      <c r="D751" s="103" t="s">
        <v>82</v>
      </c>
      <c r="E751" s="103" t="s">
        <v>62</v>
      </c>
      <c r="F751" s="103" t="s">
        <v>70</v>
      </c>
      <c r="G751" s="101" t="s">
        <v>1623</v>
      </c>
    </row>
    <row r="752" ht="15.75" customHeight="1">
      <c r="A752" s="102" t="s">
        <v>1624</v>
      </c>
      <c r="B752" s="103" t="s">
        <v>44</v>
      </c>
      <c r="C752" s="103" t="s">
        <v>66</v>
      </c>
      <c r="D752" s="103" t="s">
        <v>82</v>
      </c>
      <c r="E752" s="103" t="s">
        <v>62</v>
      </c>
      <c r="F752" s="103" t="s">
        <v>70</v>
      </c>
      <c r="G752" s="101" t="s">
        <v>1625</v>
      </c>
    </row>
    <row r="753" ht="15.75" customHeight="1">
      <c r="A753" s="102" t="s">
        <v>1626</v>
      </c>
      <c r="B753" s="103" t="s">
        <v>54</v>
      </c>
      <c r="C753" s="103" t="s">
        <v>66</v>
      </c>
      <c r="D753" s="103" t="s">
        <v>82</v>
      </c>
      <c r="E753" s="103" t="s">
        <v>62</v>
      </c>
      <c r="F753" s="103" t="s">
        <v>70</v>
      </c>
      <c r="G753" s="101" t="s">
        <v>1627</v>
      </c>
    </row>
    <row r="754" ht="15.75" customHeight="1">
      <c r="A754" s="97" t="s">
        <v>1628</v>
      </c>
      <c r="B754" s="103" t="s">
        <v>65</v>
      </c>
      <c r="C754" s="103" t="s">
        <v>66</v>
      </c>
      <c r="D754" s="103" t="s">
        <v>82</v>
      </c>
      <c r="E754" s="103" t="s">
        <v>62</v>
      </c>
      <c r="F754" s="103" t="s">
        <v>70</v>
      </c>
      <c r="G754" s="101" t="s">
        <v>1629</v>
      </c>
    </row>
    <row r="755" ht="15.75" customHeight="1">
      <c r="A755" s="102" t="s">
        <v>1630</v>
      </c>
      <c r="B755" s="103" t="s">
        <v>71</v>
      </c>
      <c r="C755" s="103" t="s">
        <v>66</v>
      </c>
      <c r="D755" s="103" t="s">
        <v>82</v>
      </c>
      <c r="E755" s="103" t="s">
        <v>62</v>
      </c>
      <c r="F755" s="103" t="s">
        <v>70</v>
      </c>
      <c r="G755" s="101" t="s">
        <v>1631</v>
      </c>
    </row>
    <row r="756" ht="15.75" customHeight="1">
      <c r="A756" s="102" t="s">
        <v>1632</v>
      </c>
      <c r="B756" s="103" t="s">
        <v>44</v>
      </c>
      <c r="C756" s="103" t="s">
        <v>72</v>
      </c>
      <c r="D756" s="103" t="s">
        <v>82</v>
      </c>
      <c r="E756" s="103" t="s">
        <v>62</v>
      </c>
      <c r="F756" s="103" t="s">
        <v>70</v>
      </c>
      <c r="G756" s="101" t="s">
        <v>1633</v>
      </c>
    </row>
    <row r="757" ht="15.75" customHeight="1">
      <c r="A757" s="97" t="s">
        <v>1634</v>
      </c>
      <c r="B757" s="103" t="s">
        <v>54</v>
      </c>
      <c r="C757" s="103" t="s">
        <v>72</v>
      </c>
      <c r="D757" s="103" t="s">
        <v>82</v>
      </c>
      <c r="E757" s="103" t="s">
        <v>62</v>
      </c>
      <c r="F757" s="103" t="s">
        <v>70</v>
      </c>
      <c r="G757" s="101" t="s">
        <v>1635</v>
      </c>
    </row>
    <row r="758" ht="15.75" customHeight="1">
      <c r="A758" s="102" t="s">
        <v>1636</v>
      </c>
      <c r="B758" s="103" t="s">
        <v>65</v>
      </c>
      <c r="C758" s="103" t="s">
        <v>72</v>
      </c>
      <c r="D758" s="103" t="s">
        <v>82</v>
      </c>
      <c r="E758" s="103" t="s">
        <v>62</v>
      </c>
      <c r="F758" s="103" t="s">
        <v>70</v>
      </c>
      <c r="G758" s="101" t="s">
        <v>1637</v>
      </c>
    </row>
    <row r="759" ht="15.75" customHeight="1">
      <c r="A759" s="102" t="s">
        <v>1638</v>
      </c>
      <c r="B759" s="103" t="s">
        <v>71</v>
      </c>
      <c r="C759" s="103" t="s">
        <v>72</v>
      </c>
      <c r="D759" s="103" t="s">
        <v>82</v>
      </c>
      <c r="E759" s="103" t="s">
        <v>62</v>
      </c>
      <c r="F759" s="103" t="s">
        <v>70</v>
      </c>
      <c r="G759" s="101" t="s">
        <v>1639</v>
      </c>
    </row>
    <row r="760" ht="15.75" customHeight="1">
      <c r="A760" s="97" t="s">
        <v>1640</v>
      </c>
      <c r="B760" s="103" t="s">
        <v>44</v>
      </c>
      <c r="C760" s="103" t="s">
        <v>78</v>
      </c>
      <c r="D760" s="103" t="s">
        <v>82</v>
      </c>
      <c r="E760" s="103" t="s">
        <v>62</v>
      </c>
      <c r="F760" s="103" t="s">
        <v>70</v>
      </c>
      <c r="G760" s="101" t="s">
        <v>1641</v>
      </c>
    </row>
    <row r="761" ht="15.75" customHeight="1">
      <c r="A761" s="102" t="s">
        <v>1642</v>
      </c>
      <c r="B761" s="103" t="s">
        <v>54</v>
      </c>
      <c r="C761" s="103" t="s">
        <v>78</v>
      </c>
      <c r="D761" s="103" t="s">
        <v>82</v>
      </c>
      <c r="E761" s="103" t="s">
        <v>62</v>
      </c>
      <c r="F761" s="103" t="s">
        <v>70</v>
      </c>
      <c r="G761" s="101" t="s">
        <v>1643</v>
      </c>
    </row>
    <row r="762" ht="15.75" customHeight="1">
      <c r="A762" s="102" t="s">
        <v>1644</v>
      </c>
      <c r="B762" s="103" t="s">
        <v>65</v>
      </c>
      <c r="C762" s="103" t="s">
        <v>78</v>
      </c>
      <c r="D762" s="103" t="s">
        <v>82</v>
      </c>
      <c r="E762" s="103" t="s">
        <v>62</v>
      </c>
      <c r="F762" s="103" t="s">
        <v>70</v>
      </c>
      <c r="G762" s="101" t="s">
        <v>1645</v>
      </c>
    </row>
    <row r="763" ht="15.75" customHeight="1">
      <c r="A763" s="97" t="s">
        <v>1646</v>
      </c>
      <c r="B763" s="103" t="s">
        <v>71</v>
      </c>
      <c r="C763" s="103" t="s">
        <v>78</v>
      </c>
      <c r="D763" s="103" t="s">
        <v>82</v>
      </c>
      <c r="E763" s="103" t="s">
        <v>62</v>
      </c>
      <c r="F763" s="103" t="s">
        <v>70</v>
      </c>
      <c r="G763" s="101" t="s">
        <v>1647</v>
      </c>
    </row>
    <row r="764" ht="15.75" customHeight="1">
      <c r="A764" s="102" t="s">
        <v>1648</v>
      </c>
      <c r="B764" s="103" t="s">
        <v>44</v>
      </c>
      <c r="C764" s="103" t="s">
        <v>48</v>
      </c>
      <c r="D764" s="103" t="s">
        <v>84</v>
      </c>
      <c r="E764" s="103" t="s">
        <v>62</v>
      </c>
      <c r="F764" s="103" t="s">
        <v>70</v>
      </c>
      <c r="G764" s="101" t="s">
        <v>1649</v>
      </c>
    </row>
    <row r="765" ht="15.75" customHeight="1">
      <c r="A765" s="102" t="s">
        <v>1650</v>
      </c>
      <c r="B765" s="103" t="s">
        <v>54</v>
      </c>
      <c r="C765" s="103" t="s">
        <v>48</v>
      </c>
      <c r="D765" s="103" t="s">
        <v>84</v>
      </c>
      <c r="E765" s="103" t="s">
        <v>62</v>
      </c>
      <c r="F765" s="103" t="s">
        <v>70</v>
      </c>
      <c r="G765" s="101" t="s">
        <v>1651</v>
      </c>
    </row>
    <row r="766" ht="15.75" customHeight="1">
      <c r="A766" s="97" t="s">
        <v>1652</v>
      </c>
      <c r="B766" s="103" t="s">
        <v>65</v>
      </c>
      <c r="C766" s="103" t="s">
        <v>48</v>
      </c>
      <c r="D766" s="103" t="s">
        <v>84</v>
      </c>
      <c r="E766" s="103" t="s">
        <v>62</v>
      </c>
      <c r="F766" s="103" t="s">
        <v>70</v>
      </c>
      <c r="G766" s="101" t="s">
        <v>1653</v>
      </c>
    </row>
    <row r="767" ht="15.75" customHeight="1">
      <c r="A767" s="102" t="s">
        <v>1654</v>
      </c>
      <c r="B767" s="103" t="s">
        <v>71</v>
      </c>
      <c r="C767" s="103" t="s">
        <v>48</v>
      </c>
      <c r="D767" s="103" t="s">
        <v>84</v>
      </c>
      <c r="E767" s="103" t="s">
        <v>62</v>
      </c>
      <c r="F767" s="103" t="s">
        <v>70</v>
      </c>
      <c r="G767" s="101" t="s">
        <v>1655</v>
      </c>
    </row>
    <row r="768" ht="15.75" customHeight="1">
      <c r="A768" s="102" t="s">
        <v>1656</v>
      </c>
      <c r="B768" s="103" t="s">
        <v>44</v>
      </c>
      <c r="C768" s="103" t="s">
        <v>58</v>
      </c>
      <c r="D768" s="103" t="s">
        <v>84</v>
      </c>
      <c r="E768" s="103" t="s">
        <v>62</v>
      </c>
      <c r="F768" s="103" t="s">
        <v>70</v>
      </c>
      <c r="G768" s="101" t="s">
        <v>1657</v>
      </c>
    </row>
    <row r="769" ht="15.75" customHeight="1">
      <c r="A769" s="97" t="s">
        <v>1658</v>
      </c>
      <c r="B769" s="103" t="s">
        <v>54</v>
      </c>
      <c r="C769" s="103" t="s">
        <v>58</v>
      </c>
      <c r="D769" s="103" t="s">
        <v>84</v>
      </c>
      <c r="E769" s="103" t="s">
        <v>62</v>
      </c>
      <c r="F769" s="103" t="s">
        <v>70</v>
      </c>
      <c r="G769" s="101" t="s">
        <v>1659</v>
      </c>
    </row>
    <row r="770" ht="15.75" customHeight="1">
      <c r="A770" s="102" t="s">
        <v>1660</v>
      </c>
      <c r="B770" s="103" t="s">
        <v>65</v>
      </c>
      <c r="C770" s="103" t="s">
        <v>58</v>
      </c>
      <c r="D770" s="103" t="s">
        <v>84</v>
      </c>
      <c r="E770" s="103" t="s">
        <v>62</v>
      </c>
      <c r="F770" s="103" t="s">
        <v>70</v>
      </c>
      <c r="G770" s="101" t="s">
        <v>1661</v>
      </c>
    </row>
    <row r="771" ht="15.75" customHeight="1">
      <c r="A771" s="102" t="s">
        <v>1662</v>
      </c>
      <c r="B771" s="103" t="s">
        <v>71</v>
      </c>
      <c r="C771" s="103" t="s">
        <v>58</v>
      </c>
      <c r="D771" s="103" t="s">
        <v>84</v>
      </c>
      <c r="E771" s="103" t="s">
        <v>62</v>
      </c>
      <c r="F771" s="103" t="s">
        <v>70</v>
      </c>
      <c r="G771" s="101" t="s">
        <v>1663</v>
      </c>
    </row>
    <row r="772" ht="15.75" customHeight="1">
      <c r="A772" s="97" t="s">
        <v>1664</v>
      </c>
      <c r="B772" s="103" t="s">
        <v>44</v>
      </c>
      <c r="C772" s="103" t="s">
        <v>66</v>
      </c>
      <c r="D772" s="103" t="s">
        <v>84</v>
      </c>
      <c r="E772" s="103" t="s">
        <v>62</v>
      </c>
      <c r="F772" s="103" t="s">
        <v>70</v>
      </c>
      <c r="G772" s="101" t="s">
        <v>1665</v>
      </c>
    </row>
    <row r="773" ht="15.75" customHeight="1">
      <c r="A773" s="102" t="s">
        <v>1666</v>
      </c>
      <c r="B773" s="103" t="s">
        <v>54</v>
      </c>
      <c r="C773" s="103" t="s">
        <v>66</v>
      </c>
      <c r="D773" s="103" t="s">
        <v>84</v>
      </c>
      <c r="E773" s="103" t="s">
        <v>62</v>
      </c>
      <c r="F773" s="103" t="s">
        <v>70</v>
      </c>
      <c r="G773" s="101" t="s">
        <v>1667</v>
      </c>
    </row>
    <row r="774" ht="15.75" customHeight="1">
      <c r="A774" s="102" t="s">
        <v>1668</v>
      </c>
      <c r="B774" s="103" t="s">
        <v>65</v>
      </c>
      <c r="C774" s="103" t="s">
        <v>66</v>
      </c>
      <c r="D774" s="103" t="s">
        <v>84</v>
      </c>
      <c r="E774" s="103" t="s">
        <v>62</v>
      </c>
      <c r="F774" s="103" t="s">
        <v>70</v>
      </c>
      <c r="G774" s="101" t="s">
        <v>1669</v>
      </c>
    </row>
    <row r="775" ht="15.75" customHeight="1">
      <c r="A775" s="97" t="s">
        <v>1670</v>
      </c>
      <c r="B775" s="103" t="s">
        <v>71</v>
      </c>
      <c r="C775" s="103" t="s">
        <v>66</v>
      </c>
      <c r="D775" s="103" t="s">
        <v>84</v>
      </c>
      <c r="E775" s="103" t="s">
        <v>62</v>
      </c>
      <c r="F775" s="103" t="s">
        <v>70</v>
      </c>
      <c r="G775" s="101" t="s">
        <v>1671</v>
      </c>
    </row>
    <row r="776" ht="15.75" customHeight="1">
      <c r="A776" s="102" t="s">
        <v>1672</v>
      </c>
      <c r="B776" s="103" t="s">
        <v>44</v>
      </c>
      <c r="C776" s="103" t="s">
        <v>72</v>
      </c>
      <c r="D776" s="103" t="s">
        <v>84</v>
      </c>
      <c r="E776" s="103" t="s">
        <v>62</v>
      </c>
      <c r="F776" s="103" t="s">
        <v>70</v>
      </c>
      <c r="G776" s="101" t="s">
        <v>1673</v>
      </c>
    </row>
    <row r="777" ht="15.75" customHeight="1">
      <c r="A777" s="102" t="s">
        <v>1674</v>
      </c>
      <c r="B777" s="103" t="s">
        <v>54</v>
      </c>
      <c r="C777" s="103" t="s">
        <v>72</v>
      </c>
      <c r="D777" s="103" t="s">
        <v>84</v>
      </c>
      <c r="E777" s="103" t="s">
        <v>62</v>
      </c>
      <c r="F777" s="103" t="s">
        <v>70</v>
      </c>
      <c r="G777" s="101" t="s">
        <v>1675</v>
      </c>
    </row>
    <row r="778" ht="15.75" customHeight="1">
      <c r="A778" s="97" t="s">
        <v>1676</v>
      </c>
      <c r="B778" s="103" t="s">
        <v>65</v>
      </c>
      <c r="C778" s="103" t="s">
        <v>72</v>
      </c>
      <c r="D778" s="103" t="s">
        <v>84</v>
      </c>
      <c r="E778" s="103" t="s">
        <v>62</v>
      </c>
      <c r="F778" s="103" t="s">
        <v>70</v>
      </c>
      <c r="G778" s="101" t="s">
        <v>1677</v>
      </c>
    </row>
    <row r="779" ht="15.75" customHeight="1">
      <c r="A779" s="102" t="s">
        <v>1678</v>
      </c>
      <c r="B779" s="103" t="s">
        <v>71</v>
      </c>
      <c r="C779" s="103" t="s">
        <v>72</v>
      </c>
      <c r="D779" s="103" t="s">
        <v>84</v>
      </c>
      <c r="E779" s="103" t="s">
        <v>62</v>
      </c>
      <c r="F779" s="103" t="s">
        <v>70</v>
      </c>
      <c r="G779" s="101" t="s">
        <v>1679</v>
      </c>
    </row>
    <row r="780" ht="15.75" customHeight="1">
      <c r="A780" s="102" t="s">
        <v>1680</v>
      </c>
      <c r="B780" s="103" t="s">
        <v>44</v>
      </c>
      <c r="C780" s="103" t="s">
        <v>78</v>
      </c>
      <c r="D780" s="103" t="s">
        <v>84</v>
      </c>
      <c r="E780" s="103" t="s">
        <v>62</v>
      </c>
      <c r="F780" s="103" t="s">
        <v>70</v>
      </c>
      <c r="G780" s="101" t="s">
        <v>1681</v>
      </c>
    </row>
    <row r="781" ht="15.75" customHeight="1">
      <c r="A781" s="97" t="s">
        <v>1682</v>
      </c>
      <c r="B781" s="103" t="s">
        <v>54</v>
      </c>
      <c r="C781" s="103" t="s">
        <v>78</v>
      </c>
      <c r="D781" s="103" t="s">
        <v>84</v>
      </c>
      <c r="E781" s="103" t="s">
        <v>62</v>
      </c>
      <c r="F781" s="103" t="s">
        <v>70</v>
      </c>
      <c r="G781" s="101" t="s">
        <v>1683</v>
      </c>
    </row>
    <row r="782" ht="15.75" customHeight="1">
      <c r="A782" s="102" t="s">
        <v>1684</v>
      </c>
      <c r="B782" s="103" t="s">
        <v>65</v>
      </c>
      <c r="C782" s="103" t="s">
        <v>78</v>
      </c>
      <c r="D782" s="103" t="s">
        <v>84</v>
      </c>
      <c r="E782" s="103" t="s">
        <v>62</v>
      </c>
      <c r="F782" s="103" t="s">
        <v>70</v>
      </c>
      <c r="G782" s="101" t="s">
        <v>1685</v>
      </c>
    </row>
    <row r="783" ht="15.75" customHeight="1">
      <c r="A783" s="102" t="s">
        <v>1686</v>
      </c>
      <c r="B783" s="103" t="s">
        <v>71</v>
      </c>
      <c r="C783" s="103" t="s">
        <v>78</v>
      </c>
      <c r="D783" s="103" t="s">
        <v>84</v>
      </c>
      <c r="E783" s="103" t="s">
        <v>62</v>
      </c>
      <c r="F783" s="103" t="s">
        <v>70</v>
      </c>
      <c r="G783" s="101" t="s">
        <v>1687</v>
      </c>
    </row>
  </sheetData>
  <customSheetViews>
    <customSheetView guid="{F2837C89-00E3-4222-9EA9-3B3FF1C346A8}" filter="1" showAutoFilter="1">
      <autoFilter ref="$A$3:$G$783"/>
    </customSheetView>
    <customSheetView guid="{34C54A50-CC8E-46A4-91B2-4BB983113AE6}" filter="1" showAutoFilter="1">
      <autoFilter ref="$A$3:$G$783">
        <filterColumn colId="5">
          <filters>
            <filter val="integrity"/>
            <filter val="confidentiality"/>
            <filter val="availability"/>
          </filters>
        </filterColumn>
      </autoFilter>
    </customSheetView>
    <customSheetView guid="{6C29A1FE-BDB0-4EB8-931B-F839D013DA6C}" filter="1" showAutoFilter="1">
      <autoFilter ref="$A$3:$G$783"/>
    </customSheetView>
    <customSheetView guid="{BD4DDE1F-3AC4-4A95-B6F2-3B445BB6E61F}" filter="1" showAutoFilter="1">
      <autoFilter ref="$A$3:$G$783"/>
    </customSheetView>
  </customSheetView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3" width="10.0"/>
    <col customWidth="1" min="4" max="4" width="12.14"/>
    <col customWidth="1" min="5" max="7" width="10.0"/>
    <col customWidth="1" min="8" max="8" width="12.43"/>
    <col customWidth="1" min="9" max="9" width="8.43"/>
  </cols>
  <sheetData>
    <row r="1" ht="15.75" customHeight="1">
      <c r="A1" s="104"/>
      <c r="B1" s="105"/>
      <c r="C1" s="105"/>
      <c r="D1" s="105"/>
      <c r="E1" s="105"/>
      <c r="F1" s="105"/>
      <c r="G1" s="105"/>
      <c r="H1" s="105"/>
      <c r="I1" s="105"/>
    </row>
    <row r="2" ht="15.75" customHeight="1">
      <c r="A2" s="106" t="s">
        <v>653</v>
      </c>
      <c r="B2" s="92"/>
      <c r="C2" s="92"/>
      <c r="D2" s="92"/>
      <c r="E2" s="92"/>
      <c r="F2" s="92"/>
      <c r="G2" s="92"/>
      <c r="H2" s="92"/>
      <c r="I2" s="107"/>
    </row>
    <row r="3" ht="15.75" customHeight="1">
      <c r="A3" s="92" t="str">
        <f>"Timeframe (years): "&amp;Benefit!B3</f>
        <v>Timeframe (years): 1</v>
      </c>
      <c r="B3" s="92"/>
      <c r="C3" s="92"/>
      <c r="D3" s="92"/>
      <c r="E3" s="92"/>
      <c r="F3" s="92"/>
      <c r="G3" s="92"/>
      <c r="H3" s="92"/>
      <c r="I3" s="107"/>
    </row>
    <row r="4" ht="15.75" customHeight="1">
      <c r="A4" s="108" t="str">
        <f t="array" ref="A4:G785">Scenarios!A2:G785</f>
        <v>Loss Events</v>
      </c>
      <c r="B4" s="92"/>
      <c r="C4" s="92"/>
      <c r="D4" s="92"/>
      <c r="E4" s="92"/>
      <c r="F4" s="92"/>
      <c r="G4" s="92"/>
      <c r="H4" s="92"/>
      <c r="I4" s="107" t="s">
        <v>724</v>
      </c>
    </row>
    <row r="5" ht="21.75" customHeight="1">
      <c r="A5" s="110" t="s">
        <v>111</v>
      </c>
      <c r="B5" s="110" t="s">
        <v>32</v>
      </c>
      <c r="C5" s="110" t="s">
        <v>33</v>
      </c>
      <c r="D5" s="110" t="s">
        <v>36</v>
      </c>
      <c r="E5" s="110" t="s">
        <v>37</v>
      </c>
      <c r="F5" s="110" t="s">
        <v>38</v>
      </c>
      <c r="G5" s="110" t="s">
        <v>738</v>
      </c>
      <c r="H5" s="110"/>
      <c r="I5" s="112"/>
    </row>
    <row r="6" ht="15.75" customHeight="1">
      <c r="A6" s="113" t="s">
        <v>113</v>
      </c>
      <c r="B6" s="114" t="s">
        <v>44</v>
      </c>
      <c r="C6" s="114" t="s">
        <v>48</v>
      </c>
      <c r="D6" s="114" t="s">
        <v>50</v>
      </c>
      <c r="E6" s="114" t="s">
        <v>51</v>
      </c>
      <c r="F6" s="114" t="s">
        <v>53</v>
      </c>
      <c r="G6" s="114" t="s">
        <v>114</v>
      </c>
      <c r="H6" s="115"/>
      <c r="I6" s="116"/>
    </row>
    <row r="7" ht="15.75" customHeight="1">
      <c r="A7" s="117" t="s">
        <v>115</v>
      </c>
      <c r="B7" s="118" t="s">
        <v>54</v>
      </c>
      <c r="C7" s="118" t="s">
        <v>48</v>
      </c>
      <c r="D7" s="118" t="s">
        <v>50</v>
      </c>
      <c r="E7" s="118" t="s">
        <v>51</v>
      </c>
      <c r="F7" s="118" t="s">
        <v>53</v>
      </c>
      <c r="G7" s="118" t="s">
        <v>116</v>
      </c>
      <c r="H7" s="119"/>
      <c r="I7" s="120"/>
    </row>
    <row r="8" ht="15.75" customHeight="1">
      <c r="A8" s="117" t="s">
        <v>117</v>
      </c>
      <c r="B8" s="118" t="s">
        <v>65</v>
      </c>
      <c r="C8" s="118" t="s">
        <v>48</v>
      </c>
      <c r="D8" s="118" t="s">
        <v>50</v>
      </c>
      <c r="E8" s="118" t="s">
        <v>51</v>
      </c>
      <c r="F8" s="118" t="s">
        <v>53</v>
      </c>
      <c r="G8" s="118" t="s">
        <v>118</v>
      </c>
      <c r="H8" s="119"/>
      <c r="I8" s="120"/>
    </row>
    <row r="9" ht="15.75" customHeight="1">
      <c r="A9" s="117" t="s">
        <v>119</v>
      </c>
      <c r="B9" s="118" t="s">
        <v>71</v>
      </c>
      <c r="C9" s="118" t="s">
        <v>48</v>
      </c>
      <c r="D9" s="118" t="s">
        <v>50</v>
      </c>
      <c r="E9" s="118" t="s">
        <v>51</v>
      </c>
      <c r="F9" s="118" t="s">
        <v>53</v>
      </c>
      <c r="G9" s="118" t="s">
        <v>120</v>
      </c>
      <c r="H9" s="119"/>
      <c r="I9" s="120"/>
    </row>
    <row r="10" ht="15.75" customHeight="1">
      <c r="A10" s="117" t="s">
        <v>121</v>
      </c>
      <c r="B10" s="118" t="s">
        <v>44</v>
      </c>
      <c r="C10" s="118" t="s">
        <v>58</v>
      </c>
      <c r="D10" s="118" t="s">
        <v>50</v>
      </c>
      <c r="E10" s="118" t="s">
        <v>51</v>
      </c>
      <c r="F10" s="118" t="s">
        <v>53</v>
      </c>
      <c r="G10" s="118" t="s">
        <v>122</v>
      </c>
      <c r="H10" s="119"/>
      <c r="I10" s="120"/>
    </row>
    <row r="11" ht="15.75" customHeight="1">
      <c r="A11" s="117" t="s">
        <v>123</v>
      </c>
      <c r="B11" s="118" t="s">
        <v>54</v>
      </c>
      <c r="C11" s="118" t="s">
        <v>58</v>
      </c>
      <c r="D11" s="118" t="s">
        <v>50</v>
      </c>
      <c r="E11" s="118" t="s">
        <v>51</v>
      </c>
      <c r="F11" s="118" t="s">
        <v>53</v>
      </c>
      <c r="G11" s="118" t="s">
        <v>124</v>
      </c>
      <c r="H11" s="119"/>
      <c r="I11" s="120"/>
    </row>
    <row r="12" ht="15.75" customHeight="1">
      <c r="A12" s="117" t="s">
        <v>125</v>
      </c>
      <c r="B12" s="118" t="s">
        <v>65</v>
      </c>
      <c r="C12" s="118" t="s">
        <v>58</v>
      </c>
      <c r="D12" s="118" t="s">
        <v>50</v>
      </c>
      <c r="E12" s="118" t="s">
        <v>51</v>
      </c>
      <c r="F12" s="118" t="s">
        <v>53</v>
      </c>
      <c r="G12" s="118" t="s">
        <v>126</v>
      </c>
      <c r="H12" s="119"/>
      <c r="I12" s="120"/>
    </row>
    <row r="13" ht="15.75" customHeight="1">
      <c r="A13" s="117" t="s">
        <v>127</v>
      </c>
      <c r="B13" s="118" t="s">
        <v>71</v>
      </c>
      <c r="C13" s="118" t="s">
        <v>58</v>
      </c>
      <c r="D13" s="118" t="s">
        <v>50</v>
      </c>
      <c r="E13" s="118" t="s">
        <v>51</v>
      </c>
      <c r="F13" s="118" t="s">
        <v>53</v>
      </c>
      <c r="G13" s="118" t="s">
        <v>128</v>
      </c>
      <c r="H13" s="119"/>
      <c r="I13" s="120"/>
    </row>
    <row r="14" ht="15.75" customHeight="1">
      <c r="A14" s="117" t="s">
        <v>129</v>
      </c>
      <c r="B14" s="118" t="s">
        <v>44</v>
      </c>
      <c r="C14" s="118" t="s">
        <v>66</v>
      </c>
      <c r="D14" s="118" t="s">
        <v>50</v>
      </c>
      <c r="E14" s="118" t="s">
        <v>51</v>
      </c>
      <c r="F14" s="118" t="s">
        <v>53</v>
      </c>
      <c r="G14" s="118" t="s">
        <v>130</v>
      </c>
      <c r="H14" s="119"/>
      <c r="I14" s="120"/>
    </row>
    <row r="15" ht="15.75" customHeight="1">
      <c r="A15" s="117" t="s">
        <v>131</v>
      </c>
      <c r="B15" s="118" t="s">
        <v>54</v>
      </c>
      <c r="C15" s="118" t="s">
        <v>66</v>
      </c>
      <c r="D15" s="118" t="s">
        <v>50</v>
      </c>
      <c r="E15" s="118" t="s">
        <v>51</v>
      </c>
      <c r="F15" s="118" t="s">
        <v>53</v>
      </c>
      <c r="G15" s="118" t="s">
        <v>132</v>
      </c>
      <c r="H15" s="119"/>
      <c r="I15" s="120"/>
    </row>
    <row r="16" ht="15.75" customHeight="1">
      <c r="A16" s="117" t="s">
        <v>133</v>
      </c>
      <c r="B16" s="118" t="s">
        <v>65</v>
      </c>
      <c r="C16" s="118" t="s">
        <v>66</v>
      </c>
      <c r="D16" s="118" t="s">
        <v>50</v>
      </c>
      <c r="E16" s="118" t="s">
        <v>51</v>
      </c>
      <c r="F16" s="118" t="s">
        <v>53</v>
      </c>
      <c r="G16" s="118" t="s">
        <v>134</v>
      </c>
      <c r="H16" s="119"/>
      <c r="I16" s="120"/>
    </row>
    <row r="17" ht="15.75" customHeight="1">
      <c r="A17" s="117" t="s">
        <v>135</v>
      </c>
      <c r="B17" s="118" t="s">
        <v>71</v>
      </c>
      <c r="C17" s="118" t="s">
        <v>66</v>
      </c>
      <c r="D17" s="118" t="s">
        <v>50</v>
      </c>
      <c r="E17" s="118" t="s">
        <v>51</v>
      </c>
      <c r="F17" s="118" t="s">
        <v>53</v>
      </c>
      <c r="G17" s="118" t="s">
        <v>136</v>
      </c>
      <c r="H17" s="119"/>
      <c r="I17" s="120"/>
    </row>
    <row r="18" ht="15.75" customHeight="1">
      <c r="A18" s="117" t="s">
        <v>137</v>
      </c>
      <c r="B18" s="118" t="s">
        <v>44</v>
      </c>
      <c r="C18" s="118" t="s">
        <v>72</v>
      </c>
      <c r="D18" s="118" t="s">
        <v>50</v>
      </c>
      <c r="E18" s="118" t="s">
        <v>51</v>
      </c>
      <c r="F18" s="118" t="s">
        <v>53</v>
      </c>
      <c r="G18" s="118" t="s">
        <v>138</v>
      </c>
      <c r="H18" s="119"/>
      <c r="I18" s="120"/>
    </row>
    <row r="19" ht="15.75" customHeight="1">
      <c r="A19" s="117" t="s">
        <v>139</v>
      </c>
      <c r="B19" s="118" t="s">
        <v>54</v>
      </c>
      <c r="C19" s="118" t="s">
        <v>72</v>
      </c>
      <c r="D19" s="118" t="s">
        <v>50</v>
      </c>
      <c r="E19" s="118" t="s">
        <v>51</v>
      </c>
      <c r="F19" s="118" t="s">
        <v>53</v>
      </c>
      <c r="G19" s="118" t="s">
        <v>140</v>
      </c>
      <c r="H19" s="119"/>
      <c r="I19" s="120"/>
    </row>
    <row r="20" ht="15.75" customHeight="1">
      <c r="A20" s="117" t="s">
        <v>141</v>
      </c>
      <c r="B20" s="118" t="s">
        <v>65</v>
      </c>
      <c r="C20" s="118" t="s">
        <v>72</v>
      </c>
      <c r="D20" s="118" t="s">
        <v>50</v>
      </c>
      <c r="E20" s="118" t="s">
        <v>51</v>
      </c>
      <c r="F20" s="118" t="s">
        <v>53</v>
      </c>
      <c r="G20" s="118" t="s">
        <v>142</v>
      </c>
      <c r="H20" s="119"/>
      <c r="I20" s="120"/>
    </row>
    <row r="21" ht="15.75" customHeight="1">
      <c r="A21" s="117" t="s">
        <v>143</v>
      </c>
      <c r="B21" s="118" t="s">
        <v>71</v>
      </c>
      <c r="C21" s="118" t="s">
        <v>72</v>
      </c>
      <c r="D21" s="118" t="s">
        <v>50</v>
      </c>
      <c r="E21" s="118" t="s">
        <v>51</v>
      </c>
      <c r="F21" s="118" t="s">
        <v>53</v>
      </c>
      <c r="G21" s="118" t="s">
        <v>144</v>
      </c>
      <c r="H21" s="119"/>
      <c r="I21" s="120"/>
    </row>
    <row r="22" ht="15.75" customHeight="1">
      <c r="A22" s="117" t="s">
        <v>145</v>
      </c>
      <c r="B22" s="118" t="s">
        <v>44</v>
      </c>
      <c r="C22" s="118" t="s">
        <v>78</v>
      </c>
      <c r="D22" s="118" t="s">
        <v>50</v>
      </c>
      <c r="E22" s="118" t="s">
        <v>51</v>
      </c>
      <c r="F22" s="118" t="s">
        <v>53</v>
      </c>
      <c r="G22" s="118" t="s">
        <v>146</v>
      </c>
      <c r="H22" s="119"/>
      <c r="I22" s="120"/>
    </row>
    <row r="23" ht="15.75" customHeight="1">
      <c r="A23" s="117" t="s">
        <v>147</v>
      </c>
      <c r="B23" s="118" t="s">
        <v>54</v>
      </c>
      <c r="C23" s="118" t="s">
        <v>78</v>
      </c>
      <c r="D23" s="118" t="s">
        <v>50</v>
      </c>
      <c r="E23" s="118" t="s">
        <v>51</v>
      </c>
      <c r="F23" s="118" t="s">
        <v>53</v>
      </c>
      <c r="G23" s="118" t="s">
        <v>148</v>
      </c>
      <c r="H23" s="119"/>
      <c r="I23" s="120"/>
    </row>
    <row r="24" ht="15.75" customHeight="1">
      <c r="A24" s="117" t="s">
        <v>149</v>
      </c>
      <c r="B24" s="118" t="s">
        <v>65</v>
      </c>
      <c r="C24" s="118" t="s">
        <v>78</v>
      </c>
      <c r="D24" s="118" t="s">
        <v>50</v>
      </c>
      <c r="E24" s="118" t="s">
        <v>51</v>
      </c>
      <c r="F24" s="118" t="s">
        <v>53</v>
      </c>
      <c r="G24" s="118" t="s">
        <v>150</v>
      </c>
      <c r="H24" s="119"/>
      <c r="I24" s="120"/>
    </row>
    <row r="25" ht="15.75" customHeight="1">
      <c r="A25" s="117" t="s">
        <v>151</v>
      </c>
      <c r="B25" s="118" t="s">
        <v>71</v>
      </c>
      <c r="C25" s="118" t="s">
        <v>78</v>
      </c>
      <c r="D25" s="118" t="s">
        <v>50</v>
      </c>
      <c r="E25" s="118" t="s">
        <v>51</v>
      </c>
      <c r="F25" s="118" t="s">
        <v>53</v>
      </c>
      <c r="G25" s="118" t="s">
        <v>152</v>
      </c>
      <c r="H25" s="119"/>
      <c r="I25" s="120"/>
    </row>
    <row r="26" ht="15.75" customHeight="1">
      <c r="A26" s="117" t="s">
        <v>153</v>
      </c>
      <c r="B26" s="118" t="s">
        <v>44</v>
      </c>
      <c r="C26" s="118" t="s">
        <v>48</v>
      </c>
      <c r="D26" s="118" t="s">
        <v>61</v>
      </c>
      <c r="E26" s="118" t="s">
        <v>51</v>
      </c>
      <c r="F26" s="118" t="s">
        <v>53</v>
      </c>
      <c r="G26" s="118" t="s">
        <v>154</v>
      </c>
      <c r="H26" s="119"/>
      <c r="I26" s="120"/>
    </row>
    <row r="27" ht="15.75" customHeight="1">
      <c r="A27" s="117" t="s">
        <v>155</v>
      </c>
      <c r="B27" s="118" t="s">
        <v>54</v>
      </c>
      <c r="C27" s="118" t="s">
        <v>48</v>
      </c>
      <c r="D27" s="118" t="s">
        <v>61</v>
      </c>
      <c r="E27" s="118" t="s">
        <v>51</v>
      </c>
      <c r="F27" s="118" t="s">
        <v>53</v>
      </c>
      <c r="G27" s="118" t="s">
        <v>156</v>
      </c>
      <c r="H27" s="119"/>
      <c r="I27" s="120"/>
    </row>
    <row r="28" ht="15.75" customHeight="1">
      <c r="A28" s="117" t="s">
        <v>157</v>
      </c>
      <c r="B28" s="118" t="s">
        <v>65</v>
      </c>
      <c r="C28" s="118" t="s">
        <v>48</v>
      </c>
      <c r="D28" s="118" t="s">
        <v>61</v>
      </c>
      <c r="E28" s="118" t="s">
        <v>51</v>
      </c>
      <c r="F28" s="118" t="s">
        <v>53</v>
      </c>
      <c r="G28" s="118" t="s">
        <v>158</v>
      </c>
      <c r="H28" s="119"/>
      <c r="I28" s="120"/>
    </row>
    <row r="29" ht="15.75" customHeight="1">
      <c r="A29" s="117" t="s">
        <v>159</v>
      </c>
      <c r="B29" s="118" t="s">
        <v>71</v>
      </c>
      <c r="C29" s="118" t="s">
        <v>48</v>
      </c>
      <c r="D29" s="118" t="s">
        <v>61</v>
      </c>
      <c r="E29" s="118" t="s">
        <v>51</v>
      </c>
      <c r="F29" s="118" t="s">
        <v>53</v>
      </c>
      <c r="G29" s="118" t="s">
        <v>160</v>
      </c>
      <c r="H29" s="119"/>
      <c r="I29" s="120"/>
    </row>
    <row r="30" ht="15.75" customHeight="1">
      <c r="A30" s="123" t="s">
        <v>161</v>
      </c>
      <c r="B30" s="132" t="s">
        <v>44</v>
      </c>
      <c r="C30" s="132" t="s">
        <v>58</v>
      </c>
      <c r="D30" s="132" t="s">
        <v>61</v>
      </c>
      <c r="E30" s="132" t="s">
        <v>51</v>
      </c>
      <c r="F30" s="132" t="s">
        <v>53</v>
      </c>
      <c r="G30" s="132" t="s">
        <v>162</v>
      </c>
      <c r="H30" s="132"/>
      <c r="I30" s="133"/>
    </row>
    <row r="31" ht="15.75" customHeight="1">
      <c r="A31" s="123" t="s">
        <v>163</v>
      </c>
      <c r="B31" s="132" t="s">
        <v>54</v>
      </c>
      <c r="C31" s="132" t="s">
        <v>58</v>
      </c>
      <c r="D31" s="132" t="s">
        <v>61</v>
      </c>
      <c r="E31" s="132" t="s">
        <v>51</v>
      </c>
      <c r="F31" s="132" t="s">
        <v>53</v>
      </c>
      <c r="G31" s="132" t="s">
        <v>164</v>
      </c>
      <c r="H31" s="132"/>
      <c r="I31" s="133"/>
    </row>
    <row r="32" ht="15.75" customHeight="1">
      <c r="A32" s="123" t="s">
        <v>165</v>
      </c>
      <c r="B32" s="132" t="s">
        <v>65</v>
      </c>
      <c r="C32" s="132" t="s">
        <v>58</v>
      </c>
      <c r="D32" s="132" t="s">
        <v>61</v>
      </c>
      <c r="E32" s="132" t="s">
        <v>51</v>
      </c>
      <c r="F32" s="132" t="s">
        <v>53</v>
      </c>
      <c r="G32" s="132" t="s">
        <v>166</v>
      </c>
      <c r="H32" s="132"/>
      <c r="I32" s="133"/>
    </row>
    <row r="33" ht="15.75" customHeight="1">
      <c r="A33" s="123" t="s">
        <v>167</v>
      </c>
      <c r="B33" s="132" t="s">
        <v>71</v>
      </c>
      <c r="C33" s="132" t="s">
        <v>58</v>
      </c>
      <c r="D33" s="132" t="s">
        <v>61</v>
      </c>
      <c r="E33" s="132" t="s">
        <v>51</v>
      </c>
      <c r="F33" s="132" t="s">
        <v>53</v>
      </c>
      <c r="G33" s="132" t="s">
        <v>168</v>
      </c>
      <c r="H33" s="132"/>
      <c r="I33" s="133"/>
    </row>
    <row r="34" ht="15.75" customHeight="1">
      <c r="A34" s="123" t="s">
        <v>169</v>
      </c>
      <c r="B34" s="132" t="s">
        <v>44</v>
      </c>
      <c r="C34" s="132" t="s">
        <v>66</v>
      </c>
      <c r="D34" s="132" t="s">
        <v>61</v>
      </c>
      <c r="E34" s="132" t="s">
        <v>51</v>
      </c>
      <c r="F34" s="132" t="s">
        <v>53</v>
      </c>
      <c r="G34" s="132" t="s">
        <v>170</v>
      </c>
      <c r="H34" s="132"/>
      <c r="I34" s="133"/>
    </row>
    <row r="35" ht="15.75" customHeight="1">
      <c r="A35" s="123" t="s">
        <v>171</v>
      </c>
      <c r="B35" s="132" t="s">
        <v>54</v>
      </c>
      <c r="C35" s="132" t="s">
        <v>66</v>
      </c>
      <c r="D35" s="132" t="s">
        <v>61</v>
      </c>
      <c r="E35" s="132" t="s">
        <v>51</v>
      </c>
      <c r="F35" s="132" t="s">
        <v>53</v>
      </c>
      <c r="G35" s="132" t="s">
        <v>172</v>
      </c>
      <c r="H35" s="132"/>
      <c r="I35" s="133"/>
    </row>
    <row r="36" ht="15.75" customHeight="1">
      <c r="A36" s="123" t="s">
        <v>173</v>
      </c>
      <c r="B36" s="132" t="s">
        <v>65</v>
      </c>
      <c r="C36" s="132" t="s">
        <v>66</v>
      </c>
      <c r="D36" s="132" t="s">
        <v>61</v>
      </c>
      <c r="E36" s="132" t="s">
        <v>51</v>
      </c>
      <c r="F36" s="132" t="s">
        <v>53</v>
      </c>
      <c r="G36" s="132" t="s">
        <v>174</v>
      </c>
      <c r="H36" s="132"/>
      <c r="I36" s="133"/>
    </row>
    <row r="37" ht="15.75" customHeight="1">
      <c r="A37" s="123" t="s">
        <v>175</v>
      </c>
      <c r="B37" s="132" t="s">
        <v>71</v>
      </c>
      <c r="C37" s="132" t="s">
        <v>66</v>
      </c>
      <c r="D37" s="132" t="s">
        <v>61</v>
      </c>
      <c r="E37" s="132" t="s">
        <v>51</v>
      </c>
      <c r="F37" s="132" t="s">
        <v>53</v>
      </c>
      <c r="G37" s="132" t="s">
        <v>176</v>
      </c>
      <c r="H37" s="132"/>
      <c r="I37" s="133"/>
    </row>
    <row r="38" ht="15.75" customHeight="1">
      <c r="A38" s="123" t="s">
        <v>177</v>
      </c>
      <c r="B38" s="132" t="s">
        <v>44</v>
      </c>
      <c r="C38" s="132" t="s">
        <v>72</v>
      </c>
      <c r="D38" s="132" t="s">
        <v>61</v>
      </c>
      <c r="E38" s="132" t="s">
        <v>51</v>
      </c>
      <c r="F38" s="132" t="s">
        <v>53</v>
      </c>
      <c r="G38" s="132" t="s">
        <v>178</v>
      </c>
      <c r="H38" s="132"/>
      <c r="I38" s="133"/>
    </row>
    <row r="39" ht="15.75" customHeight="1">
      <c r="A39" s="123" t="s">
        <v>179</v>
      </c>
      <c r="B39" s="132" t="s">
        <v>54</v>
      </c>
      <c r="C39" s="132" t="s">
        <v>72</v>
      </c>
      <c r="D39" s="132" t="s">
        <v>61</v>
      </c>
      <c r="E39" s="132" t="s">
        <v>51</v>
      </c>
      <c r="F39" s="132" t="s">
        <v>53</v>
      </c>
      <c r="G39" s="132" t="s">
        <v>180</v>
      </c>
      <c r="H39" s="132"/>
      <c r="I39" s="133"/>
    </row>
    <row r="40" ht="15.75" customHeight="1">
      <c r="A40" s="123" t="s">
        <v>181</v>
      </c>
      <c r="B40" s="132" t="s">
        <v>65</v>
      </c>
      <c r="C40" s="132" t="s">
        <v>72</v>
      </c>
      <c r="D40" s="132" t="s">
        <v>61</v>
      </c>
      <c r="E40" s="132" t="s">
        <v>51</v>
      </c>
      <c r="F40" s="132" t="s">
        <v>53</v>
      </c>
      <c r="G40" s="132" t="s">
        <v>182</v>
      </c>
      <c r="H40" s="132"/>
      <c r="I40" s="133"/>
    </row>
    <row r="41" ht="15.75" customHeight="1">
      <c r="A41" s="123" t="s">
        <v>183</v>
      </c>
      <c r="B41" s="132" t="s">
        <v>71</v>
      </c>
      <c r="C41" s="132" t="s">
        <v>72</v>
      </c>
      <c r="D41" s="132" t="s">
        <v>61</v>
      </c>
      <c r="E41" s="132" t="s">
        <v>51</v>
      </c>
      <c r="F41" s="132" t="s">
        <v>53</v>
      </c>
      <c r="G41" s="132" t="s">
        <v>184</v>
      </c>
      <c r="H41" s="132"/>
      <c r="I41" s="133"/>
    </row>
    <row r="42" ht="15.75" customHeight="1">
      <c r="A42" s="123" t="s">
        <v>185</v>
      </c>
      <c r="B42" s="132" t="s">
        <v>44</v>
      </c>
      <c r="C42" s="132" t="s">
        <v>78</v>
      </c>
      <c r="D42" s="132" t="s">
        <v>61</v>
      </c>
      <c r="E42" s="132" t="s">
        <v>51</v>
      </c>
      <c r="F42" s="132" t="s">
        <v>53</v>
      </c>
      <c r="G42" s="132" t="s">
        <v>186</v>
      </c>
      <c r="H42" s="132"/>
      <c r="I42" s="133"/>
    </row>
    <row r="43" ht="15.75" customHeight="1">
      <c r="A43" s="123" t="s">
        <v>187</v>
      </c>
      <c r="B43" s="132" t="s">
        <v>54</v>
      </c>
      <c r="C43" s="132" t="s">
        <v>78</v>
      </c>
      <c r="D43" s="132" t="s">
        <v>61</v>
      </c>
      <c r="E43" s="132" t="s">
        <v>51</v>
      </c>
      <c r="F43" s="132" t="s">
        <v>53</v>
      </c>
      <c r="G43" s="132" t="s">
        <v>188</v>
      </c>
      <c r="H43" s="132"/>
      <c r="I43" s="133"/>
    </row>
    <row r="44" ht="15.75" customHeight="1">
      <c r="A44" s="123" t="s">
        <v>189</v>
      </c>
      <c r="B44" s="132" t="s">
        <v>65</v>
      </c>
      <c r="C44" s="132" t="s">
        <v>78</v>
      </c>
      <c r="D44" s="132" t="s">
        <v>61</v>
      </c>
      <c r="E44" s="132" t="s">
        <v>51</v>
      </c>
      <c r="F44" s="132" t="s">
        <v>53</v>
      </c>
      <c r="G44" s="132" t="s">
        <v>190</v>
      </c>
      <c r="H44" s="132"/>
      <c r="I44" s="133"/>
    </row>
    <row r="45" ht="15.75" customHeight="1">
      <c r="A45" s="123" t="s">
        <v>191</v>
      </c>
      <c r="B45" s="132" t="s">
        <v>71</v>
      </c>
      <c r="C45" s="132" t="s">
        <v>78</v>
      </c>
      <c r="D45" s="132" t="s">
        <v>61</v>
      </c>
      <c r="E45" s="132" t="s">
        <v>51</v>
      </c>
      <c r="F45" s="132" t="s">
        <v>53</v>
      </c>
      <c r="G45" s="132" t="s">
        <v>192</v>
      </c>
      <c r="H45" s="132"/>
      <c r="I45" s="133"/>
    </row>
    <row r="46" ht="15.75" customHeight="1">
      <c r="A46" s="123" t="s">
        <v>193</v>
      </c>
      <c r="B46" s="132" t="s">
        <v>44</v>
      </c>
      <c r="C46" s="132" t="s">
        <v>48</v>
      </c>
      <c r="D46" s="132" t="s">
        <v>68</v>
      </c>
      <c r="E46" s="132" t="s">
        <v>51</v>
      </c>
      <c r="F46" s="132" t="s">
        <v>53</v>
      </c>
      <c r="G46" s="132" t="s">
        <v>194</v>
      </c>
      <c r="H46" s="132"/>
      <c r="I46" s="133"/>
    </row>
    <row r="47" ht="15.75" customHeight="1">
      <c r="A47" s="123" t="s">
        <v>195</v>
      </c>
      <c r="B47" s="132" t="s">
        <v>54</v>
      </c>
      <c r="C47" s="132" t="s">
        <v>48</v>
      </c>
      <c r="D47" s="132" t="s">
        <v>68</v>
      </c>
      <c r="E47" s="132" t="s">
        <v>51</v>
      </c>
      <c r="F47" s="132" t="s">
        <v>53</v>
      </c>
      <c r="G47" s="132" t="s">
        <v>196</v>
      </c>
      <c r="H47" s="132"/>
      <c r="I47" s="133"/>
    </row>
    <row r="48" ht="15.75" customHeight="1">
      <c r="A48" s="123" t="s">
        <v>197</v>
      </c>
      <c r="B48" s="132" t="s">
        <v>65</v>
      </c>
      <c r="C48" s="132" t="s">
        <v>48</v>
      </c>
      <c r="D48" s="132" t="s">
        <v>68</v>
      </c>
      <c r="E48" s="132" t="s">
        <v>51</v>
      </c>
      <c r="F48" s="132" t="s">
        <v>53</v>
      </c>
      <c r="G48" s="132" t="s">
        <v>198</v>
      </c>
      <c r="H48" s="132"/>
      <c r="I48" s="133"/>
    </row>
    <row r="49" ht="15.75" customHeight="1">
      <c r="A49" s="123" t="s">
        <v>199</v>
      </c>
      <c r="B49" s="132" t="s">
        <v>71</v>
      </c>
      <c r="C49" s="132" t="s">
        <v>48</v>
      </c>
      <c r="D49" s="132" t="s">
        <v>68</v>
      </c>
      <c r="E49" s="132" t="s">
        <v>51</v>
      </c>
      <c r="F49" s="132" t="s">
        <v>53</v>
      </c>
      <c r="G49" s="132" t="s">
        <v>200</v>
      </c>
      <c r="H49" s="132"/>
      <c r="I49" s="133"/>
    </row>
    <row r="50" ht="15.75" customHeight="1">
      <c r="A50" s="123" t="s">
        <v>201</v>
      </c>
      <c r="B50" s="132" t="s">
        <v>44</v>
      </c>
      <c r="C50" s="132" t="s">
        <v>58</v>
      </c>
      <c r="D50" s="132" t="s">
        <v>68</v>
      </c>
      <c r="E50" s="132" t="s">
        <v>51</v>
      </c>
      <c r="F50" s="132" t="s">
        <v>53</v>
      </c>
      <c r="G50" s="132" t="s">
        <v>202</v>
      </c>
      <c r="H50" s="132"/>
      <c r="I50" s="133"/>
    </row>
    <row r="51" ht="15.75" customHeight="1">
      <c r="A51" s="123" t="s">
        <v>203</v>
      </c>
      <c r="B51" s="132" t="s">
        <v>54</v>
      </c>
      <c r="C51" s="132" t="s">
        <v>58</v>
      </c>
      <c r="D51" s="132" t="s">
        <v>68</v>
      </c>
      <c r="E51" s="132" t="s">
        <v>51</v>
      </c>
      <c r="F51" s="132" t="s">
        <v>53</v>
      </c>
      <c r="G51" s="132" t="s">
        <v>204</v>
      </c>
      <c r="H51" s="132"/>
      <c r="I51" s="133"/>
    </row>
    <row r="52" ht="15.75" customHeight="1">
      <c r="A52" s="123" t="s">
        <v>205</v>
      </c>
      <c r="B52" s="132" t="s">
        <v>65</v>
      </c>
      <c r="C52" s="132" t="s">
        <v>58</v>
      </c>
      <c r="D52" s="132" t="s">
        <v>68</v>
      </c>
      <c r="E52" s="132" t="s">
        <v>51</v>
      </c>
      <c r="F52" s="132" t="s">
        <v>53</v>
      </c>
      <c r="G52" s="132" t="s">
        <v>206</v>
      </c>
      <c r="H52" s="132"/>
      <c r="I52" s="133"/>
    </row>
    <row r="53" ht="15.75" customHeight="1">
      <c r="A53" s="123" t="s">
        <v>207</v>
      </c>
      <c r="B53" s="132" t="s">
        <v>71</v>
      </c>
      <c r="C53" s="132" t="s">
        <v>58</v>
      </c>
      <c r="D53" s="132" t="s">
        <v>68</v>
      </c>
      <c r="E53" s="132" t="s">
        <v>51</v>
      </c>
      <c r="F53" s="132" t="s">
        <v>53</v>
      </c>
      <c r="G53" s="132" t="s">
        <v>208</v>
      </c>
      <c r="H53" s="132"/>
      <c r="I53" s="133"/>
    </row>
    <row r="54" ht="15.75" customHeight="1">
      <c r="A54" s="123" t="s">
        <v>209</v>
      </c>
      <c r="B54" s="132" t="s">
        <v>44</v>
      </c>
      <c r="C54" s="132" t="s">
        <v>66</v>
      </c>
      <c r="D54" s="132" t="s">
        <v>68</v>
      </c>
      <c r="E54" s="132" t="s">
        <v>51</v>
      </c>
      <c r="F54" s="132" t="s">
        <v>53</v>
      </c>
      <c r="G54" s="132" t="s">
        <v>210</v>
      </c>
      <c r="H54" s="132"/>
      <c r="I54" s="133"/>
    </row>
    <row r="55" ht="15.75" customHeight="1">
      <c r="A55" s="123" t="s">
        <v>211</v>
      </c>
      <c r="B55" s="132" t="s">
        <v>54</v>
      </c>
      <c r="C55" s="132" t="s">
        <v>66</v>
      </c>
      <c r="D55" s="132" t="s">
        <v>68</v>
      </c>
      <c r="E55" s="132" t="s">
        <v>51</v>
      </c>
      <c r="F55" s="132" t="s">
        <v>53</v>
      </c>
      <c r="G55" s="132" t="s">
        <v>212</v>
      </c>
      <c r="H55" s="132"/>
      <c r="I55" s="133"/>
    </row>
    <row r="56" ht="15.75" customHeight="1">
      <c r="A56" s="123" t="s">
        <v>213</v>
      </c>
      <c r="B56" s="132" t="s">
        <v>65</v>
      </c>
      <c r="C56" s="132" t="s">
        <v>66</v>
      </c>
      <c r="D56" s="132" t="s">
        <v>68</v>
      </c>
      <c r="E56" s="132" t="s">
        <v>51</v>
      </c>
      <c r="F56" s="132" t="s">
        <v>53</v>
      </c>
      <c r="G56" s="132" t="s">
        <v>214</v>
      </c>
      <c r="H56" s="132"/>
      <c r="I56" s="133"/>
    </row>
    <row r="57" ht="15.75" customHeight="1">
      <c r="A57" s="123" t="s">
        <v>215</v>
      </c>
      <c r="B57" s="132" t="s">
        <v>71</v>
      </c>
      <c r="C57" s="132" t="s">
        <v>66</v>
      </c>
      <c r="D57" s="132" t="s">
        <v>68</v>
      </c>
      <c r="E57" s="132" t="s">
        <v>51</v>
      </c>
      <c r="F57" s="132" t="s">
        <v>53</v>
      </c>
      <c r="G57" s="132" t="s">
        <v>216</v>
      </c>
      <c r="H57" s="132"/>
      <c r="I57" s="133"/>
    </row>
    <row r="58" ht="15.75" customHeight="1">
      <c r="A58" s="123" t="s">
        <v>217</v>
      </c>
      <c r="B58" s="132" t="s">
        <v>44</v>
      </c>
      <c r="C58" s="132" t="s">
        <v>72</v>
      </c>
      <c r="D58" s="132" t="s">
        <v>68</v>
      </c>
      <c r="E58" s="132" t="s">
        <v>51</v>
      </c>
      <c r="F58" s="132" t="s">
        <v>53</v>
      </c>
      <c r="G58" s="132" t="s">
        <v>218</v>
      </c>
      <c r="H58" s="132"/>
      <c r="I58" s="133"/>
    </row>
    <row r="59" ht="15.75" customHeight="1">
      <c r="A59" s="123" t="s">
        <v>219</v>
      </c>
      <c r="B59" s="132" t="s">
        <v>54</v>
      </c>
      <c r="C59" s="132" t="s">
        <v>72</v>
      </c>
      <c r="D59" s="132" t="s">
        <v>68</v>
      </c>
      <c r="E59" s="132" t="s">
        <v>51</v>
      </c>
      <c r="F59" s="132" t="s">
        <v>53</v>
      </c>
      <c r="G59" s="132" t="s">
        <v>220</v>
      </c>
      <c r="H59" s="132"/>
      <c r="I59" s="133"/>
    </row>
    <row r="60" ht="15.75" customHeight="1">
      <c r="A60" s="123" t="s">
        <v>221</v>
      </c>
      <c r="B60" s="132" t="s">
        <v>65</v>
      </c>
      <c r="C60" s="132" t="s">
        <v>72</v>
      </c>
      <c r="D60" s="132" t="s">
        <v>68</v>
      </c>
      <c r="E60" s="132" t="s">
        <v>51</v>
      </c>
      <c r="F60" s="132" t="s">
        <v>53</v>
      </c>
      <c r="G60" s="132" t="s">
        <v>222</v>
      </c>
      <c r="H60" s="132"/>
      <c r="I60" s="133"/>
    </row>
    <row r="61" ht="15.75" customHeight="1">
      <c r="A61" s="123" t="s">
        <v>223</v>
      </c>
      <c r="B61" s="132" t="s">
        <v>71</v>
      </c>
      <c r="C61" s="132" t="s">
        <v>72</v>
      </c>
      <c r="D61" s="132" t="s">
        <v>68</v>
      </c>
      <c r="E61" s="132" t="s">
        <v>51</v>
      </c>
      <c r="F61" s="132" t="s">
        <v>53</v>
      </c>
      <c r="G61" s="132" t="s">
        <v>224</v>
      </c>
      <c r="H61" s="132"/>
      <c r="I61" s="133"/>
    </row>
    <row r="62" ht="15.75" customHeight="1">
      <c r="A62" s="123" t="s">
        <v>225</v>
      </c>
      <c r="B62" s="132" t="s">
        <v>44</v>
      </c>
      <c r="C62" s="132" t="s">
        <v>78</v>
      </c>
      <c r="D62" s="132" t="s">
        <v>68</v>
      </c>
      <c r="E62" s="132" t="s">
        <v>51</v>
      </c>
      <c r="F62" s="132" t="s">
        <v>53</v>
      </c>
      <c r="G62" s="132" t="s">
        <v>226</v>
      </c>
      <c r="H62" s="132"/>
      <c r="I62" s="133"/>
    </row>
    <row r="63" ht="15.75" customHeight="1">
      <c r="A63" s="123" t="s">
        <v>227</v>
      </c>
      <c r="B63" s="132" t="s">
        <v>54</v>
      </c>
      <c r="C63" s="132" t="s">
        <v>78</v>
      </c>
      <c r="D63" s="132" t="s">
        <v>68</v>
      </c>
      <c r="E63" s="132" t="s">
        <v>51</v>
      </c>
      <c r="F63" s="132" t="s">
        <v>53</v>
      </c>
      <c r="G63" s="132" t="s">
        <v>228</v>
      </c>
      <c r="H63" s="132"/>
      <c r="I63" s="133"/>
    </row>
    <row r="64" ht="15.75" customHeight="1">
      <c r="A64" s="123" t="s">
        <v>229</v>
      </c>
      <c r="B64" s="132" t="s">
        <v>65</v>
      </c>
      <c r="C64" s="132" t="s">
        <v>78</v>
      </c>
      <c r="D64" s="132" t="s">
        <v>68</v>
      </c>
      <c r="E64" s="132" t="s">
        <v>51</v>
      </c>
      <c r="F64" s="132" t="s">
        <v>53</v>
      </c>
      <c r="G64" s="132" t="s">
        <v>230</v>
      </c>
      <c r="H64" s="132"/>
      <c r="I64" s="133"/>
    </row>
    <row r="65" ht="15.75" customHeight="1">
      <c r="A65" s="123" t="s">
        <v>231</v>
      </c>
      <c r="B65" s="132" t="s">
        <v>71</v>
      </c>
      <c r="C65" s="132" t="s">
        <v>78</v>
      </c>
      <c r="D65" s="132" t="s">
        <v>68</v>
      </c>
      <c r="E65" s="132" t="s">
        <v>51</v>
      </c>
      <c r="F65" s="132" t="s">
        <v>53</v>
      </c>
      <c r="G65" s="132" t="s">
        <v>232</v>
      </c>
      <c r="H65" s="132"/>
      <c r="I65" s="133"/>
    </row>
    <row r="66" ht="15.75" customHeight="1">
      <c r="A66" s="123" t="s">
        <v>233</v>
      </c>
      <c r="B66" s="132" t="s">
        <v>44</v>
      </c>
      <c r="C66" s="132" t="s">
        <v>48</v>
      </c>
      <c r="D66" s="132" t="s">
        <v>74</v>
      </c>
      <c r="E66" s="132" t="s">
        <v>51</v>
      </c>
      <c r="F66" s="132" t="s">
        <v>53</v>
      </c>
      <c r="G66" s="132" t="s">
        <v>234</v>
      </c>
      <c r="H66" s="132"/>
      <c r="I66" s="133"/>
    </row>
    <row r="67" ht="15.75" customHeight="1">
      <c r="A67" s="123" t="s">
        <v>235</v>
      </c>
      <c r="B67" s="132" t="s">
        <v>54</v>
      </c>
      <c r="C67" s="132" t="s">
        <v>48</v>
      </c>
      <c r="D67" s="132" t="s">
        <v>74</v>
      </c>
      <c r="E67" s="132" t="s">
        <v>51</v>
      </c>
      <c r="F67" s="132" t="s">
        <v>53</v>
      </c>
      <c r="G67" s="132" t="s">
        <v>236</v>
      </c>
      <c r="H67" s="132"/>
      <c r="I67" s="133"/>
    </row>
    <row r="68" ht="15.75" customHeight="1">
      <c r="A68" s="123" t="s">
        <v>237</v>
      </c>
      <c r="B68" s="132" t="s">
        <v>65</v>
      </c>
      <c r="C68" s="132" t="s">
        <v>48</v>
      </c>
      <c r="D68" s="132" t="s">
        <v>74</v>
      </c>
      <c r="E68" s="132" t="s">
        <v>51</v>
      </c>
      <c r="F68" s="132" t="s">
        <v>53</v>
      </c>
      <c r="G68" s="132" t="s">
        <v>238</v>
      </c>
      <c r="H68" s="132"/>
      <c r="I68" s="133"/>
    </row>
    <row r="69" ht="15.75" customHeight="1">
      <c r="A69" s="123" t="s">
        <v>239</v>
      </c>
      <c r="B69" s="132" t="s">
        <v>71</v>
      </c>
      <c r="C69" s="132" t="s">
        <v>48</v>
      </c>
      <c r="D69" s="132" t="s">
        <v>74</v>
      </c>
      <c r="E69" s="132" t="s">
        <v>51</v>
      </c>
      <c r="F69" s="132" t="s">
        <v>53</v>
      </c>
      <c r="G69" s="132" t="s">
        <v>240</v>
      </c>
      <c r="H69" s="132"/>
      <c r="I69" s="133"/>
    </row>
    <row r="70" ht="15.75" customHeight="1">
      <c r="A70" s="123" t="s">
        <v>241</v>
      </c>
      <c r="B70" s="132" t="s">
        <v>44</v>
      </c>
      <c r="C70" s="132" t="s">
        <v>58</v>
      </c>
      <c r="D70" s="132" t="s">
        <v>74</v>
      </c>
      <c r="E70" s="132" t="s">
        <v>51</v>
      </c>
      <c r="F70" s="132" t="s">
        <v>53</v>
      </c>
      <c r="G70" s="132" t="s">
        <v>242</v>
      </c>
      <c r="H70" s="132"/>
      <c r="I70" s="133"/>
    </row>
    <row r="71" ht="15.75" customHeight="1">
      <c r="A71" s="123" t="s">
        <v>243</v>
      </c>
      <c r="B71" s="132" t="s">
        <v>54</v>
      </c>
      <c r="C71" s="132" t="s">
        <v>58</v>
      </c>
      <c r="D71" s="132" t="s">
        <v>74</v>
      </c>
      <c r="E71" s="132" t="s">
        <v>51</v>
      </c>
      <c r="F71" s="132" t="s">
        <v>53</v>
      </c>
      <c r="G71" s="132" t="s">
        <v>244</v>
      </c>
      <c r="H71" s="132"/>
      <c r="I71" s="133"/>
    </row>
    <row r="72" ht="15.75" customHeight="1">
      <c r="A72" s="123" t="s">
        <v>245</v>
      </c>
      <c r="B72" s="132" t="s">
        <v>65</v>
      </c>
      <c r="C72" s="132" t="s">
        <v>58</v>
      </c>
      <c r="D72" s="132" t="s">
        <v>74</v>
      </c>
      <c r="E72" s="132" t="s">
        <v>51</v>
      </c>
      <c r="F72" s="132" t="s">
        <v>53</v>
      </c>
      <c r="G72" s="132" t="s">
        <v>246</v>
      </c>
      <c r="H72" s="132"/>
      <c r="I72" s="133"/>
    </row>
    <row r="73" ht="15.75" customHeight="1">
      <c r="A73" s="123" t="s">
        <v>247</v>
      </c>
      <c r="B73" s="132" t="s">
        <v>71</v>
      </c>
      <c r="C73" s="132" t="s">
        <v>58</v>
      </c>
      <c r="D73" s="132" t="s">
        <v>74</v>
      </c>
      <c r="E73" s="132" t="s">
        <v>51</v>
      </c>
      <c r="F73" s="132" t="s">
        <v>53</v>
      </c>
      <c r="G73" s="132" t="s">
        <v>248</v>
      </c>
      <c r="H73" s="132"/>
      <c r="I73" s="133"/>
    </row>
    <row r="74" ht="15.75" customHeight="1">
      <c r="A74" s="123" t="s">
        <v>249</v>
      </c>
      <c r="B74" s="132" t="s">
        <v>44</v>
      </c>
      <c r="C74" s="132" t="s">
        <v>66</v>
      </c>
      <c r="D74" s="132" t="s">
        <v>74</v>
      </c>
      <c r="E74" s="132" t="s">
        <v>51</v>
      </c>
      <c r="F74" s="132" t="s">
        <v>53</v>
      </c>
      <c r="G74" s="132" t="s">
        <v>250</v>
      </c>
      <c r="H74" s="132"/>
      <c r="I74" s="133"/>
    </row>
    <row r="75" ht="15.75" customHeight="1">
      <c r="A75" s="123" t="s">
        <v>251</v>
      </c>
      <c r="B75" s="132" t="s">
        <v>54</v>
      </c>
      <c r="C75" s="132" t="s">
        <v>66</v>
      </c>
      <c r="D75" s="132" t="s">
        <v>74</v>
      </c>
      <c r="E75" s="132" t="s">
        <v>51</v>
      </c>
      <c r="F75" s="132" t="s">
        <v>53</v>
      </c>
      <c r="G75" s="132" t="s">
        <v>252</v>
      </c>
      <c r="H75" s="132"/>
      <c r="I75" s="133"/>
    </row>
    <row r="76" ht="15.75" customHeight="1">
      <c r="A76" s="123" t="s">
        <v>253</v>
      </c>
      <c r="B76" s="132" t="s">
        <v>65</v>
      </c>
      <c r="C76" s="132" t="s">
        <v>66</v>
      </c>
      <c r="D76" s="132" t="s">
        <v>74</v>
      </c>
      <c r="E76" s="132" t="s">
        <v>51</v>
      </c>
      <c r="F76" s="132" t="s">
        <v>53</v>
      </c>
      <c r="G76" s="132" t="s">
        <v>254</v>
      </c>
      <c r="H76" s="132"/>
      <c r="I76" s="133"/>
    </row>
    <row r="77" ht="15.75" customHeight="1">
      <c r="A77" s="123" t="s">
        <v>255</v>
      </c>
      <c r="B77" s="132" t="s">
        <v>71</v>
      </c>
      <c r="C77" s="132" t="s">
        <v>66</v>
      </c>
      <c r="D77" s="132" t="s">
        <v>74</v>
      </c>
      <c r="E77" s="132" t="s">
        <v>51</v>
      </c>
      <c r="F77" s="132" t="s">
        <v>53</v>
      </c>
      <c r="G77" s="132" t="s">
        <v>256</v>
      </c>
      <c r="H77" s="132"/>
      <c r="I77" s="133"/>
    </row>
    <row r="78" ht="15.75" customHeight="1">
      <c r="A78" s="123" t="s">
        <v>257</v>
      </c>
      <c r="B78" s="132" t="s">
        <v>44</v>
      </c>
      <c r="C78" s="132" t="s">
        <v>72</v>
      </c>
      <c r="D78" s="132" t="s">
        <v>74</v>
      </c>
      <c r="E78" s="132" t="s">
        <v>51</v>
      </c>
      <c r="F78" s="132" t="s">
        <v>53</v>
      </c>
      <c r="G78" s="132" t="s">
        <v>258</v>
      </c>
      <c r="H78" s="132"/>
      <c r="I78" s="133"/>
    </row>
    <row r="79" ht="15.75" customHeight="1">
      <c r="A79" s="123" t="s">
        <v>259</v>
      </c>
      <c r="B79" s="132" t="s">
        <v>54</v>
      </c>
      <c r="C79" s="132" t="s">
        <v>72</v>
      </c>
      <c r="D79" s="132" t="s">
        <v>74</v>
      </c>
      <c r="E79" s="132" t="s">
        <v>51</v>
      </c>
      <c r="F79" s="132" t="s">
        <v>53</v>
      </c>
      <c r="G79" s="132" t="s">
        <v>260</v>
      </c>
      <c r="H79" s="132"/>
      <c r="I79" s="133"/>
    </row>
    <row r="80" ht="15.75" customHeight="1">
      <c r="A80" s="123" t="s">
        <v>261</v>
      </c>
      <c r="B80" s="132" t="s">
        <v>65</v>
      </c>
      <c r="C80" s="132" t="s">
        <v>72</v>
      </c>
      <c r="D80" s="132" t="s">
        <v>74</v>
      </c>
      <c r="E80" s="132" t="s">
        <v>51</v>
      </c>
      <c r="F80" s="132" t="s">
        <v>53</v>
      </c>
      <c r="G80" s="132" t="s">
        <v>262</v>
      </c>
      <c r="H80" s="132"/>
      <c r="I80" s="133"/>
    </row>
    <row r="81" ht="15.75" customHeight="1">
      <c r="A81" s="123" t="s">
        <v>263</v>
      </c>
      <c r="B81" s="132" t="s">
        <v>71</v>
      </c>
      <c r="C81" s="132" t="s">
        <v>72</v>
      </c>
      <c r="D81" s="132" t="s">
        <v>74</v>
      </c>
      <c r="E81" s="132" t="s">
        <v>51</v>
      </c>
      <c r="F81" s="132" t="s">
        <v>53</v>
      </c>
      <c r="G81" s="132" t="s">
        <v>264</v>
      </c>
      <c r="H81" s="132"/>
      <c r="I81" s="133"/>
    </row>
    <row r="82" ht="15.75" customHeight="1">
      <c r="A82" s="123" t="s">
        <v>265</v>
      </c>
      <c r="B82" s="132" t="s">
        <v>44</v>
      </c>
      <c r="C82" s="132" t="s">
        <v>78</v>
      </c>
      <c r="D82" s="132" t="s">
        <v>74</v>
      </c>
      <c r="E82" s="132" t="s">
        <v>51</v>
      </c>
      <c r="F82" s="132" t="s">
        <v>53</v>
      </c>
      <c r="G82" s="132" t="s">
        <v>266</v>
      </c>
      <c r="H82" s="132"/>
      <c r="I82" s="133"/>
    </row>
    <row r="83" ht="15.75" customHeight="1">
      <c r="A83" s="123" t="s">
        <v>267</v>
      </c>
      <c r="B83" s="132" t="s">
        <v>54</v>
      </c>
      <c r="C83" s="132" t="s">
        <v>78</v>
      </c>
      <c r="D83" s="132" t="s">
        <v>74</v>
      </c>
      <c r="E83" s="132" t="s">
        <v>51</v>
      </c>
      <c r="F83" s="132" t="s">
        <v>53</v>
      </c>
      <c r="G83" s="132" t="s">
        <v>268</v>
      </c>
      <c r="H83" s="132"/>
      <c r="I83" s="133"/>
    </row>
    <row r="84" ht="15.75" customHeight="1">
      <c r="A84" s="123" t="s">
        <v>269</v>
      </c>
      <c r="B84" s="132" t="s">
        <v>65</v>
      </c>
      <c r="C84" s="132" t="s">
        <v>78</v>
      </c>
      <c r="D84" s="132" t="s">
        <v>74</v>
      </c>
      <c r="E84" s="132" t="s">
        <v>51</v>
      </c>
      <c r="F84" s="132" t="s">
        <v>53</v>
      </c>
      <c r="G84" s="132" t="s">
        <v>270</v>
      </c>
      <c r="H84" s="132"/>
      <c r="I84" s="133"/>
    </row>
    <row r="85" ht="15.75" customHeight="1">
      <c r="A85" s="123" t="s">
        <v>271</v>
      </c>
      <c r="B85" s="132" t="s">
        <v>71</v>
      </c>
      <c r="C85" s="132" t="s">
        <v>78</v>
      </c>
      <c r="D85" s="132" t="s">
        <v>74</v>
      </c>
      <c r="E85" s="132" t="s">
        <v>51</v>
      </c>
      <c r="F85" s="132" t="s">
        <v>53</v>
      </c>
      <c r="G85" s="132" t="s">
        <v>272</v>
      </c>
      <c r="H85" s="132"/>
      <c r="I85" s="133"/>
    </row>
    <row r="86" ht="15.75" customHeight="1">
      <c r="A86" s="123" t="s">
        <v>273</v>
      </c>
      <c r="B86" s="132" t="s">
        <v>44</v>
      </c>
      <c r="C86" s="132" t="s">
        <v>48</v>
      </c>
      <c r="D86" s="132" t="s">
        <v>80</v>
      </c>
      <c r="E86" s="132" t="s">
        <v>51</v>
      </c>
      <c r="F86" s="132" t="s">
        <v>53</v>
      </c>
      <c r="G86" s="132" t="s">
        <v>274</v>
      </c>
      <c r="H86" s="132"/>
      <c r="I86" s="133"/>
    </row>
    <row r="87" ht="15.75" customHeight="1">
      <c r="A87" s="123" t="s">
        <v>275</v>
      </c>
      <c r="B87" s="132" t="s">
        <v>54</v>
      </c>
      <c r="C87" s="132" t="s">
        <v>48</v>
      </c>
      <c r="D87" s="132" t="s">
        <v>80</v>
      </c>
      <c r="E87" s="132" t="s">
        <v>51</v>
      </c>
      <c r="F87" s="132" t="s">
        <v>53</v>
      </c>
      <c r="G87" s="132" t="s">
        <v>276</v>
      </c>
      <c r="H87" s="132"/>
      <c r="I87" s="133"/>
    </row>
    <row r="88" ht="15.75" customHeight="1">
      <c r="A88" s="123" t="s">
        <v>277</v>
      </c>
      <c r="B88" s="132" t="s">
        <v>65</v>
      </c>
      <c r="C88" s="132" t="s">
        <v>48</v>
      </c>
      <c r="D88" s="132" t="s">
        <v>80</v>
      </c>
      <c r="E88" s="132" t="s">
        <v>51</v>
      </c>
      <c r="F88" s="132" t="s">
        <v>53</v>
      </c>
      <c r="G88" s="132" t="s">
        <v>278</v>
      </c>
      <c r="H88" s="132"/>
      <c r="I88" s="133"/>
    </row>
    <row r="89" ht="15.75" customHeight="1">
      <c r="A89" s="123" t="s">
        <v>279</v>
      </c>
      <c r="B89" s="132" t="s">
        <v>71</v>
      </c>
      <c r="C89" s="132" t="s">
        <v>48</v>
      </c>
      <c r="D89" s="132" t="s">
        <v>80</v>
      </c>
      <c r="E89" s="132" t="s">
        <v>51</v>
      </c>
      <c r="F89" s="132" t="s">
        <v>53</v>
      </c>
      <c r="G89" s="132" t="s">
        <v>280</v>
      </c>
      <c r="H89" s="132"/>
      <c r="I89" s="133"/>
    </row>
    <row r="90" ht="15.75" customHeight="1">
      <c r="A90" s="123" t="s">
        <v>281</v>
      </c>
      <c r="B90" s="132" t="s">
        <v>44</v>
      </c>
      <c r="C90" s="132" t="s">
        <v>58</v>
      </c>
      <c r="D90" s="132" t="s">
        <v>80</v>
      </c>
      <c r="E90" s="132" t="s">
        <v>51</v>
      </c>
      <c r="F90" s="132" t="s">
        <v>53</v>
      </c>
      <c r="G90" s="132" t="s">
        <v>282</v>
      </c>
      <c r="H90" s="132"/>
      <c r="I90" s="133"/>
    </row>
    <row r="91" ht="15.75" customHeight="1">
      <c r="A91" s="123" t="s">
        <v>283</v>
      </c>
      <c r="B91" s="132" t="s">
        <v>54</v>
      </c>
      <c r="C91" s="132" t="s">
        <v>58</v>
      </c>
      <c r="D91" s="132" t="s">
        <v>80</v>
      </c>
      <c r="E91" s="132" t="s">
        <v>51</v>
      </c>
      <c r="F91" s="132" t="s">
        <v>53</v>
      </c>
      <c r="G91" s="132" t="s">
        <v>284</v>
      </c>
      <c r="H91" s="132"/>
      <c r="I91" s="133"/>
    </row>
    <row r="92" ht="15.75" customHeight="1">
      <c r="A92" s="123" t="s">
        <v>285</v>
      </c>
      <c r="B92" s="132" t="s">
        <v>65</v>
      </c>
      <c r="C92" s="132" t="s">
        <v>58</v>
      </c>
      <c r="D92" s="132" t="s">
        <v>80</v>
      </c>
      <c r="E92" s="132" t="s">
        <v>51</v>
      </c>
      <c r="F92" s="132" t="s">
        <v>53</v>
      </c>
      <c r="G92" s="132" t="s">
        <v>286</v>
      </c>
      <c r="H92" s="132"/>
      <c r="I92" s="133"/>
    </row>
    <row r="93" ht="15.75" customHeight="1">
      <c r="A93" s="123" t="s">
        <v>287</v>
      </c>
      <c r="B93" s="132" t="s">
        <v>71</v>
      </c>
      <c r="C93" s="132" t="s">
        <v>58</v>
      </c>
      <c r="D93" s="132" t="s">
        <v>80</v>
      </c>
      <c r="E93" s="132" t="s">
        <v>51</v>
      </c>
      <c r="F93" s="132" t="s">
        <v>53</v>
      </c>
      <c r="G93" s="132" t="s">
        <v>288</v>
      </c>
      <c r="H93" s="132"/>
      <c r="I93" s="133"/>
    </row>
    <row r="94" ht="15.75" customHeight="1">
      <c r="A94" s="123" t="s">
        <v>289</v>
      </c>
      <c r="B94" s="132" t="s">
        <v>44</v>
      </c>
      <c r="C94" s="132" t="s">
        <v>66</v>
      </c>
      <c r="D94" s="132" t="s">
        <v>80</v>
      </c>
      <c r="E94" s="132" t="s">
        <v>51</v>
      </c>
      <c r="F94" s="132" t="s">
        <v>53</v>
      </c>
      <c r="G94" s="132" t="s">
        <v>290</v>
      </c>
      <c r="H94" s="132"/>
      <c r="I94" s="133"/>
    </row>
    <row r="95" ht="15.75" customHeight="1">
      <c r="A95" s="123" t="s">
        <v>291</v>
      </c>
      <c r="B95" s="132" t="s">
        <v>54</v>
      </c>
      <c r="C95" s="132" t="s">
        <v>66</v>
      </c>
      <c r="D95" s="132" t="s">
        <v>80</v>
      </c>
      <c r="E95" s="132" t="s">
        <v>51</v>
      </c>
      <c r="F95" s="132" t="s">
        <v>53</v>
      </c>
      <c r="G95" s="132" t="s">
        <v>292</v>
      </c>
      <c r="H95" s="132"/>
      <c r="I95" s="133"/>
    </row>
    <row r="96" ht="15.75" customHeight="1">
      <c r="A96" s="123" t="s">
        <v>293</v>
      </c>
      <c r="B96" s="132" t="s">
        <v>65</v>
      </c>
      <c r="C96" s="132" t="s">
        <v>66</v>
      </c>
      <c r="D96" s="132" t="s">
        <v>80</v>
      </c>
      <c r="E96" s="132" t="s">
        <v>51</v>
      </c>
      <c r="F96" s="132" t="s">
        <v>53</v>
      </c>
      <c r="G96" s="132" t="s">
        <v>294</v>
      </c>
      <c r="H96" s="132"/>
      <c r="I96" s="133"/>
    </row>
    <row r="97" ht="15.75" customHeight="1">
      <c r="A97" s="123" t="s">
        <v>295</v>
      </c>
      <c r="B97" s="132" t="s">
        <v>71</v>
      </c>
      <c r="C97" s="132" t="s">
        <v>66</v>
      </c>
      <c r="D97" s="132" t="s">
        <v>80</v>
      </c>
      <c r="E97" s="132" t="s">
        <v>51</v>
      </c>
      <c r="F97" s="132" t="s">
        <v>53</v>
      </c>
      <c r="G97" s="132" t="s">
        <v>296</v>
      </c>
      <c r="H97" s="132"/>
      <c r="I97" s="133"/>
    </row>
    <row r="98" ht="15.75" customHeight="1">
      <c r="A98" s="123" t="s">
        <v>297</v>
      </c>
      <c r="B98" s="132" t="s">
        <v>44</v>
      </c>
      <c r="C98" s="132" t="s">
        <v>72</v>
      </c>
      <c r="D98" s="132" t="s">
        <v>80</v>
      </c>
      <c r="E98" s="132" t="s">
        <v>51</v>
      </c>
      <c r="F98" s="132" t="s">
        <v>53</v>
      </c>
      <c r="G98" s="132" t="s">
        <v>298</v>
      </c>
      <c r="H98" s="132"/>
      <c r="I98" s="133"/>
    </row>
    <row r="99" ht="15.75" customHeight="1">
      <c r="A99" s="123" t="s">
        <v>299</v>
      </c>
      <c r="B99" s="132" t="s">
        <v>54</v>
      </c>
      <c r="C99" s="132" t="s">
        <v>72</v>
      </c>
      <c r="D99" s="132" t="s">
        <v>80</v>
      </c>
      <c r="E99" s="132" t="s">
        <v>51</v>
      </c>
      <c r="F99" s="132" t="s">
        <v>53</v>
      </c>
      <c r="G99" s="132" t="s">
        <v>300</v>
      </c>
      <c r="H99" s="132"/>
      <c r="I99" s="133"/>
    </row>
    <row r="100" ht="15.75" customHeight="1">
      <c r="A100" s="123" t="s">
        <v>301</v>
      </c>
      <c r="B100" s="132" t="s">
        <v>65</v>
      </c>
      <c r="C100" s="132" t="s">
        <v>72</v>
      </c>
      <c r="D100" s="132" t="s">
        <v>80</v>
      </c>
      <c r="E100" s="132" t="s">
        <v>51</v>
      </c>
      <c r="F100" s="132" t="s">
        <v>53</v>
      </c>
      <c r="G100" s="132" t="s">
        <v>302</v>
      </c>
      <c r="H100" s="132"/>
      <c r="I100" s="133"/>
    </row>
    <row r="101" ht="15.75" customHeight="1">
      <c r="A101" s="123" t="s">
        <v>303</v>
      </c>
      <c r="B101" s="132" t="s">
        <v>71</v>
      </c>
      <c r="C101" s="132" t="s">
        <v>72</v>
      </c>
      <c r="D101" s="132" t="s">
        <v>80</v>
      </c>
      <c r="E101" s="132" t="s">
        <v>51</v>
      </c>
      <c r="F101" s="132" t="s">
        <v>53</v>
      </c>
      <c r="G101" s="132" t="s">
        <v>304</v>
      </c>
      <c r="H101" s="132"/>
      <c r="I101" s="133"/>
    </row>
    <row r="102" ht="15.75" customHeight="1">
      <c r="A102" s="123" t="s">
        <v>305</v>
      </c>
      <c r="B102" s="132" t="s">
        <v>44</v>
      </c>
      <c r="C102" s="132" t="s">
        <v>78</v>
      </c>
      <c r="D102" s="132" t="s">
        <v>80</v>
      </c>
      <c r="E102" s="132" t="s">
        <v>51</v>
      </c>
      <c r="F102" s="132" t="s">
        <v>53</v>
      </c>
      <c r="G102" s="132" t="s">
        <v>306</v>
      </c>
      <c r="H102" s="132"/>
      <c r="I102" s="133"/>
    </row>
    <row r="103" ht="15.75" customHeight="1">
      <c r="A103" s="123" t="s">
        <v>307</v>
      </c>
      <c r="B103" s="132" t="s">
        <v>54</v>
      </c>
      <c r="C103" s="132" t="s">
        <v>78</v>
      </c>
      <c r="D103" s="132" t="s">
        <v>80</v>
      </c>
      <c r="E103" s="132" t="s">
        <v>51</v>
      </c>
      <c r="F103" s="132" t="s">
        <v>53</v>
      </c>
      <c r="G103" s="132" t="s">
        <v>308</v>
      </c>
      <c r="H103" s="132"/>
      <c r="I103" s="133"/>
    </row>
    <row r="104" ht="15.75" customHeight="1">
      <c r="A104" s="123" t="s">
        <v>309</v>
      </c>
      <c r="B104" s="132" t="s">
        <v>65</v>
      </c>
      <c r="C104" s="132" t="s">
        <v>78</v>
      </c>
      <c r="D104" s="132" t="s">
        <v>80</v>
      </c>
      <c r="E104" s="132" t="s">
        <v>51</v>
      </c>
      <c r="F104" s="132" t="s">
        <v>53</v>
      </c>
      <c r="G104" s="132" t="s">
        <v>310</v>
      </c>
      <c r="H104" s="132"/>
      <c r="I104" s="133"/>
    </row>
    <row r="105" ht="15.75" customHeight="1">
      <c r="A105" s="123" t="s">
        <v>311</v>
      </c>
      <c r="B105" s="132" t="s">
        <v>71</v>
      </c>
      <c r="C105" s="132" t="s">
        <v>78</v>
      </c>
      <c r="D105" s="132" t="s">
        <v>80</v>
      </c>
      <c r="E105" s="132" t="s">
        <v>51</v>
      </c>
      <c r="F105" s="132" t="s">
        <v>53</v>
      </c>
      <c r="G105" s="132" t="s">
        <v>312</v>
      </c>
      <c r="H105" s="132"/>
      <c r="I105" s="133"/>
    </row>
    <row r="106" ht="15.75" customHeight="1">
      <c r="A106" s="123" t="s">
        <v>313</v>
      </c>
      <c r="B106" s="132" t="s">
        <v>44</v>
      </c>
      <c r="C106" s="132" t="s">
        <v>48</v>
      </c>
      <c r="D106" s="132" t="s">
        <v>82</v>
      </c>
      <c r="E106" s="132" t="s">
        <v>51</v>
      </c>
      <c r="F106" s="132" t="s">
        <v>53</v>
      </c>
      <c r="G106" s="132" t="s">
        <v>314</v>
      </c>
      <c r="H106" s="132"/>
      <c r="I106" s="133"/>
    </row>
    <row r="107" ht="15.75" customHeight="1">
      <c r="A107" s="123" t="s">
        <v>315</v>
      </c>
      <c r="B107" s="132" t="s">
        <v>54</v>
      </c>
      <c r="C107" s="132" t="s">
        <v>48</v>
      </c>
      <c r="D107" s="132" t="s">
        <v>82</v>
      </c>
      <c r="E107" s="132" t="s">
        <v>51</v>
      </c>
      <c r="F107" s="132" t="s">
        <v>53</v>
      </c>
      <c r="G107" s="132" t="s">
        <v>316</v>
      </c>
      <c r="H107" s="132"/>
      <c r="I107" s="133"/>
    </row>
    <row r="108" ht="15.75" customHeight="1">
      <c r="A108" s="123" t="s">
        <v>317</v>
      </c>
      <c r="B108" s="132" t="s">
        <v>65</v>
      </c>
      <c r="C108" s="132" t="s">
        <v>48</v>
      </c>
      <c r="D108" s="132" t="s">
        <v>82</v>
      </c>
      <c r="E108" s="132" t="s">
        <v>51</v>
      </c>
      <c r="F108" s="132" t="s">
        <v>53</v>
      </c>
      <c r="G108" s="132" t="s">
        <v>318</v>
      </c>
      <c r="H108" s="132"/>
      <c r="I108" s="133"/>
    </row>
    <row r="109" ht="15.75" customHeight="1">
      <c r="A109" s="123" t="s">
        <v>319</v>
      </c>
      <c r="B109" s="132" t="s">
        <v>71</v>
      </c>
      <c r="C109" s="132" t="s">
        <v>48</v>
      </c>
      <c r="D109" s="132" t="s">
        <v>82</v>
      </c>
      <c r="E109" s="132" t="s">
        <v>51</v>
      </c>
      <c r="F109" s="132" t="s">
        <v>53</v>
      </c>
      <c r="G109" s="132" t="s">
        <v>320</v>
      </c>
      <c r="H109" s="132"/>
      <c r="I109" s="133"/>
    </row>
    <row r="110" ht="15.75" customHeight="1">
      <c r="A110" s="123" t="s">
        <v>321</v>
      </c>
      <c r="B110" s="132" t="s">
        <v>44</v>
      </c>
      <c r="C110" s="132" t="s">
        <v>58</v>
      </c>
      <c r="D110" s="132" t="s">
        <v>82</v>
      </c>
      <c r="E110" s="132" t="s">
        <v>51</v>
      </c>
      <c r="F110" s="132" t="s">
        <v>53</v>
      </c>
      <c r="G110" s="132" t="s">
        <v>322</v>
      </c>
      <c r="H110" s="132"/>
      <c r="I110" s="133"/>
    </row>
    <row r="111" ht="15.75" customHeight="1">
      <c r="A111" s="123" t="s">
        <v>323</v>
      </c>
      <c r="B111" s="132" t="s">
        <v>54</v>
      </c>
      <c r="C111" s="132" t="s">
        <v>58</v>
      </c>
      <c r="D111" s="132" t="s">
        <v>82</v>
      </c>
      <c r="E111" s="132" t="s">
        <v>51</v>
      </c>
      <c r="F111" s="132" t="s">
        <v>53</v>
      </c>
      <c r="G111" s="132" t="s">
        <v>324</v>
      </c>
      <c r="H111" s="132"/>
      <c r="I111" s="133"/>
    </row>
    <row r="112" ht="15.75" customHeight="1">
      <c r="A112" s="123" t="s">
        <v>325</v>
      </c>
      <c r="B112" s="132" t="s">
        <v>65</v>
      </c>
      <c r="C112" s="132" t="s">
        <v>58</v>
      </c>
      <c r="D112" s="132" t="s">
        <v>82</v>
      </c>
      <c r="E112" s="132" t="s">
        <v>51</v>
      </c>
      <c r="F112" s="132" t="s">
        <v>53</v>
      </c>
      <c r="G112" s="132" t="s">
        <v>326</v>
      </c>
      <c r="H112" s="132"/>
      <c r="I112" s="133"/>
    </row>
    <row r="113" ht="15.75" customHeight="1">
      <c r="A113" s="123" t="s">
        <v>327</v>
      </c>
      <c r="B113" s="132" t="s">
        <v>71</v>
      </c>
      <c r="C113" s="132" t="s">
        <v>58</v>
      </c>
      <c r="D113" s="132" t="s">
        <v>82</v>
      </c>
      <c r="E113" s="132" t="s">
        <v>51</v>
      </c>
      <c r="F113" s="132" t="s">
        <v>53</v>
      </c>
      <c r="G113" s="132" t="s">
        <v>328</v>
      </c>
      <c r="H113" s="132"/>
      <c r="I113" s="133"/>
    </row>
    <row r="114" ht="15.75" customHeight="1">
      <c r="A114" s="123" t="s">
        <v>329</v>
      </c>
      <c r="B114" s="132" t="s">
        <v>44</v>
      </c>
      <c r="C114" s="132" t="s">
        <v>66</v>
      </c>
      <c r="D114" s="132" t="s">
        <v>82</v>
      </c>
      <c r="E114" s="132" t="s">
        <v>51</v>
      </c>
      <c r="F114" s="132" t="s">
        <v>53</v>
      </c>
      <c r="G114" s="132" t="s">
        <v>330</v>
      </c>
      <c r="H114" s="132"/>
      <c r="I114" s="133"/>
    </row>
    <row r="115" ht="15.75" customHeight="1">
      <c r="A115" s="123" t="s">
        <v>331</v>
      </c>
      <c r="B115" s="132" t="s">
        <v>54</v>
      </c>
      <c r="C115" s="132" t="s">
        <v>66</v>
      </c>
      <c r="D115" s="132" t="s">
        <v>82</v>
      </c>
      <c r="E115" s="132" t="s">
        <v>51</v>
      </c>
      <c r="F115" s="132" t="s">
        <v>53</v>
      </c>
      <c r="G115" s="132" t="s">
        <v>332</v>
      </c>
      <c r="H115" s="132"/>
      <c r="I115" s="133"/>
    </row>
    <row r="116" ht="15.75" customHeight="1">
      <c r="A116" s="123" t="s">
        <v>333</v>
      </c>
      <c r="B116" s="132" t="s">
        <v>65</v>
      </c>
      <c r="C116" s="132" t="s">
        <v>66</v>
      </c>
      <c r="D116" s="132" t="s">
        <v>82</v>
      </c>
      <c r="E116" s="132" t="s">
        <v>51</v>
      </c>
      <c r="F116" s="132" t="s">
        <v>53</v>
      </c>
      <c r="G116" s="132" t="s">
        <v>334</v>
      </c>
      <c r="H116" s="132"/>
      <c r="I116" s="133"/>
    </row>
    <row r="117" ht="15.75" customHeight="1">
      <c r="A117" s="123" t="s">
        <v>335</v>
      </c>
      <c r="B117" s="132" t="s">
        <v>71</v>
      </c>
      <c r="C117" s="132" t="s">
        <v>66</v>
      </c>
      <c r="D117" s="132" t="s">
        <v>82</v>
      </c>
      <c r="E117" s="132" t="s">
        <v>51</v>
      </c>
      <c r="F117" s="132" t="s">
        <v>53</v>
      </c>
      <c r="G117" s="132" t="s">
        <v>336</v>
      </c>
      <c r="H117" s="132"/>
      <c r="I117" s="133"/>
    </row>
    <row r="118" ht="15.75" customHeight="1">
      <c r="A118" s="123" t="s">
        <v>337</v>
      </c>
      <c r="B118" s="132" t="s">
        <v>44</v>
      </c>
      <c r="C118" s="132" t="s">
        <v>72</v>
      </c>
      <c r="D118" s="132" t="s">
        <v>82</v>
      </c>
      <c r="E118" s="132" t="s">
        <v>51</v>
      </c>
      <c r="F118" s="132" t="s">
        <v>53</v>
      </c>
      <c r="G118" s="132" t="s">
        <v>338</v>
      </c>
      <c r="H118" s="132"/>
      <c r="I118" s="133"/>
    </row>
    <row r="119" ht="15.75" customHeight="1">
      <c r="A119" s="123" t="s">
        <v>339</v>
      </c>
      <c r="B119" s="132" t="s">
        <v>54</v>
      </c>
      <c r="C119" s="132" t="s">
        <v>72</v>
      </c>
      <c r="D119" s="132" t="s">
        <v>82</v>
      </c>
      <c r="E119" s="132" t="s">
        <v>51</v>
      </c>
      <c r="F119" s="132" t="s">
        <v>53</v>
      </c>
      <c r="G119" s="132" t="s">
        <v>340</v>
      </c>
      <c r="H119" s="132"/>
      <c r="I119" s="133"/>
    </row>
    <row r="120" ht="15.75" customHeight="1">
      <c r="A120" s="123" t="s">
        <v>341</v>
      </c>
      <c r="B120" s="132" t="s">
        <v>65</v>
      </c>
      <c r="C120" s="132" t="s">
        <v>72</v>
      </c>
      <c r="D120" s="132" t="s">
        <v>82</v>
      </c>
      <c r="E120" s="132" t="s">
        <v>51</v>
      </c>
      <c r="F120" s="132" t="s">
        <v>53</v>
      </c>
      <c r="G120" s="132" t="s">
        <v>342</v>
      </c>
      <c r="H120" s="132"/>
      <c r="I120" s="133"/>
    </row>
    <row r="121" ht="15.75" customHeight="1">
      <c r="A121" s="123" t="s">
        <v>343</v>
      </c>
      <c r="B121" s="132" t="s">
        <v>71</v>
      </c>
      <c r="C121" s="132" t="s">
        <v>72</v>
      </c>
      <c r="D121" s="132" t="s">
        <v>82</v>
      </c>
      <c r="E121" s="132" t="s">
        <v>51</v>
      </c>
      <c r="F121" s="132" t="s">
        <v>53</v>
      </c>
      <c r="G121" s="132" t="s">
        <v>344</v>
      </c>
      <c r="H121" s="132"/>
      <c r="I121" s="133"/>
    </row>
    <row r="122" ht="15.75" customHeight="1">
      <c r="A122" s="123" t="s">
        <v>345</v>
      </c>
      <c r="B122" s="132" t="s">
        <v>44</v>
      </c>
      <c r="C122" s="132" t="s">
        <v>78</v>
      </c>
      <c r="D122" s="132" t="s">
        <v>82</v>
      </c>
      <c r="E122" s="132" t="s">
        <v>51</v>
      </c>
      <c r="F122" s="132" t="s">
        <v>53</v>
      </c>
      <c r="G122" s="132" t="s">
        <v>346</v>
      </c>
      <c r="H122" s="132"/>
      <c r="I122" s="133"/>
    </row>
    <row r="123" ht="15.75" customHeight="1">
      <c r="A123" s="123" t="s">
        <v>347</v>
      </c>
      <c r="B123" s="132" t="s">
        <v>54</v>
      </c>
      <c r="C123" s="132" t="s">
        <v>78</v>
      </c>
      <c r="D123" s="132" t="s">
        <v>82</v>
      </c>
      <c r="E123" s="132" t="s">
        <v>51</v>
      </c>
      <c r="F123" s="132" t="s">
        <v>53</v>
      </c>
      <c r="G123" s="132" t="s">
        <v>348</v>
      </c>
      <c r="H123" s="132"/>
      <c r="I123" s="133"/>
    </row>
    <row r="124" ht="15.75" customHeight="1">
      <c r="A124" s="123" t="s">
        <v>349</v>
      </c>
      <c r="B124" s="132" t="s">
        <v>65</v>
      </c>
      <c r="C124" s="132" t="s">
        <v>78</v>
      </c>
      <c r="D124" s="132" t="s">
        <v>82</v>
      </c>
      <c r="E124" s="132" t="s">
        <v>51</v>
      </c>
      <c r="F124" s="132" t="s">
        <v>53</v>
      </c>
      <c r="G124" s="132" t="s">
        <v>350</v>
      </c>
      <c r="H124" s="132"/>
      <c r="I124" s="133"/>
    </row>
    <row r="125" ht="15.75" customHeight="1">
      <c r="A125" s="123" t="s">
        <v>351</v>
      </c>
      <c r="B125" s="132" t="s">
        <v>71</v>
      </c>
      <c r="C125" s="132" t="s">
        <v>78</v>
      </c>
      <c r="D125" s="132" t="s">
        <v>82</v>
      </c>
      <c r="E125" s="132" t="s">
        <v>51</v>
      </c>
      <c r="F125" s="132" t="s">
        <v>53</v>
      </c>
      <c r="G125" s="132" t="s">
        <v>352</v>
      </c>
      <c r="H125" s="132"/>
      <c r="I125" s="133"/>
    </row>
    <row r="126" ht="15.75" customHeight="1">
      <c r="A126" s="123" t="s">
        <v>353</v>
      </c>
      <c r="B126" s="132" t="s">
        <v>44</v>
      </c>
      <c r="C126" s="132" t="s">
        <v>48</v>
      </c>
      <c r="D126" s="132" t="s">
        <v>84</v>
      </c>
      <c r="E126" s="132" t="s">
        <v>51</v>
      </c>
      <c r="F126" s="132" t="s">
        <v>53</v>
      </c>
      <c r="G126" s="132" t="s">
        <v>354</v>
      </c>
      <c r="H126" s="132"/>
      <c r="I126" s="133"/>
    </row>
    <row r="127" ht="15.75" customHeight="1">
      <c r="A127" s="123" t="s">
        <v>355</v>
      </c>
      <c r="B127" s="132" t="s">
        <v>54</v>
      </c>
      <c r="C127" s="132" t="s">
        <v>48</v>
      </c>
      <c r="D127" s="132" t="s">
        <v>84</v>
      </c>
      <c r="E127" s="132" t="s">
        <v>51</v>
      </c>
      <c r="F127" s="132" t="s">
        <v>53</v>
      </c>
      <c r="G127" s="132" t="s">
        <v>356</v>
      </c>
      <c r="H127" s="132"/>
      <c r="I127" s="133"/>
    </row>
    <row r="128" ht="15.75" customHeight="1">
      <c r="A128" s="123" t="s">
        <v>357</v>
      </c>
      <c r="B128" s="132" t="s">
        <v>65</v>
      </c>
      <c r="C128" s="132" t="s">
        <v>48</v>
      </c>
      <c r="D128" s="132" t="s">
        <v>84</v>
      </c>
      <c r="E128" s="132" t="s">
        <v>51</v>
      </c>
      <c r="F128" s="132" t="s">
        <v>53</v>
      </c>
      <c r="G128" s="132" t="s">
        <v>358</v>
      </c>
      <c r="H128" s="132"/>
      <c r="I128" s="133"/>
    </row>
    <row r="129" ht="15.75" customHeight="1">
      <c r="A129" s="123" t="s">
        <v>359</v>
      </c>
      <c r="B129" s="132" t="s">
        <v>71</v>
      </c>
      <c r="C129" s="132" t="s">
        <v>48</v>
      </c>
      <c r="D129" s="132" t="s">
        <v>84</v>
      </c>
      <c r="E129" s="132" t="s">
        <v>51</v>
      </c>
      <c r="F129" s="132" t="s">
        <v>53</v>
      </c>
      <c r="G129" s="132" t="s">
        <v>360</v>
      </c>
      <c r="H129" s="132"/>
      <c r="I129" s="133"/>
    </row>
    <row r="130" ht="15.75" customHeight="1">
      <c r="A130" s="123" t="s">
        <v>361</v>
      </c>
      <c r="B130" s="132" t="s">
        <v>44</v>
      </c>
      <c r="C130" s="132" t="s">
        <v>58</v>
      </c>
      <c r="D130" s="132" t="s">
        <v>84</v>
      </c>
      <c r="E130" s="132" t="s">
        <v>51</v>
      </c>
      <c r="F130" s="132" t="s">
        <v>53</v>
      </c>
      <c r="G130" s="132" t="s">
        <v>362</v>
      </c>
      <c r="H130" s="132"/>
      <c r="I130" s="133"/>
    </row>
    <row r="131" ht="15.75" customHeight="1">
      <c r="A131" s="123" t="s">
        <v>363</v>
      </c>
      <c r="B131" s="132" t="s">
        <v>54</v>
      </c>
      <c r="C131" s="132" t="s">
        <v>58</v>
      </c>
      <c r="D131" s="132" t="s">
        <v>84</v>
      </c>
      <c r="E131" s="132" t="s">
        <v>51</v>
      </c>
      <c r="F131" s="132" t="s">
        <v>53</v>
      </c>
      <c r="G131" s="132" t="s">
        <v>364</v>
      </c>
      <c r="H131" s="132"/>
      <c r="I131" s="133"/>
    </row>
    <row r="132" ht="15.75" customHeight="1">
      <c r="A132" s="123" t="s">
        <v>365</v>
      </c>
      <c r="B132" s="132" t="s">
        <v>65</v>
      </c>
      <c r="C132" s="132" t="s">
        <v>58</v>
      </c>
      <c r="D132" s="132" t="s">
        <v>84</v>
      </c>
      <c r="E132" s="132" t="s">
        <v>51</v>
      </c>
      <c r="F132" s="132" t="s">
        <v>53</v>
      </c>
      <c r="G132" s="132" t="s">
        <v>366</v>
      </c>
      <c r="H132" s="132"/>
      <c r="I132" s="133"/>
    </row>
    <row r="133" ht="15.75" customHeight="1">
      <c r="A133" s="123" t="s">
        <v>367</v>
      </c>
      <c r="B133" s="132" t="s">
        <v>71</v>
      </c>
      <c r="C133" s="132" t="s">
        <v>58</v>
      </c>
      <c r="D133" s="132" t="s">
        <v>84</v>
      </c>
      <c r="E133" s="132" t="s">
        <v>51</v>
      </c>
      <c r="F133" s="132" t="s">
        <v>53</v>
      </c>
      <c r="G133" s="132" t="s">
        <v>368</v>
      </c>
      <c r="H133" s="132"/>
      <c r="I133" s="133"/>
    </row>
    <row r="134" ht="15.75" customHeight="1">
      <c r="A134" s="123" t="s">
        <v>369</v>
      </c>
      <c r="B134" s="132" t="s">
        <v>44</v>
      </c>
      <c r="C134" s="132" t="s">
        <v>66</v>
      </c>
      <c r="D134" s="132" t="s">
        <v>84</v>
      </c>
      <c r="E134" s="132" t="s">
        <v>51</v>
      </c>
      <c r="F134" s="132" t="s">
        <v>53</v>
      </c>
      <c r="G134" s="132" t="s">
        <v>370</v>
      </c>
      <c r="H134" s="132"/>
      <c r="I134" s="133"/>
    </row>
    <row r="135" ht="15.75" customHeight="1">
      <c r="A135" s="123" t="s">
        <v>371</v>
      </c>
      <c r="B135" s="132" t="s">
        <v>54</v>
      </c>
      <c r="C135" s="132" t="s">
        <v>66</v>
      </c>
      <c r="D135" s="132" t="s">
        <v>84</v>
      </c>
      <c r="E135" s="132" t="s">
        <v>51</v>
      </c>
      <c r="F135" s="132" t="s">
        <v>53</v>
      </c>
      <c r="G135" s="132" t="s">
        <v>372</v>
      </c>
      <c r="H135" s="132"/>
      <c r="I135" s="133"/>
    </row>
    <row r="136" ht="15.75" customHeight="1">
      <c r="A136" s="123" t="s">
        <v>373</v>
      </c>
      <c r="B136" s="132" t="s">
        <v>65</v>
      </c>
      <c r="C136" s="132" t="s">
        <v>66</v>
      </c>
      <c r="D136" s="132" t="s">
        <v>84</v>
      </c>
      <c r="E136" s="132" t="s">
        <v>51</v>
      </c>
      <c r="F136" s="132" t="s">
        <v>53</v>
      </c>
      <c r="G136" s="132" t="s">
        <v>374</v>
      </c>
      <c r="H136" s="132"/>
      <c r="I136" s="133"/>
    </row>
    <row r="137" ht="15.75" customHeight="1">
      <c r="A137" s="123" t="s">
        <v>375</v>
      </c>
      <c r="B137" s="132" t="s">
        <v>71</v>
      </c>
      <c r="C137" s="132" t="s">
        <v>66</v>
      </c>
      <c r="D137" s="132" t="s">
        <v>84</v>
      </c>
      <c r="E137" s="132" t="s">
        <v>51</v>
      </c>
      <c r="F137" s="132" t="s">
        <v>53</v>
      </c>
      <c r="G137" s="132" t="s">
        <v>376</v>
      </c>
      <c r="H137" s="132"/>
      <c r="I137" s="133"/>
    </row>
    <row r="138" ht="15.75" customHeight="1">
      <c r="A138" s="123" t="s">
        <v>377</v>
      </c>
      <c r="B138" s="132" t="s">
        <v>44</v>
      </c>
      <c r="C138" s="132" t="s">
        <v>72</v>
      </c>
      <c r="D138" s="132" t="s">
        <v>84</v>
      </c>
      <c r="E138" s="132" t="s">
        <v>51</v>
      </c>
      <c r="F138" s="132" t="s">
        <v>53</v>
      </c>
      <c r="G138" s="132" t="s">
        <v>378</v>
      </c>
      <c r="H138" s="132"/>
      <c r="I138" s="133"/>
    </row>
    <row r="139" ht="15.75" customHeight="1">
      <c r="A139" s="123" t="s">
        <v>379</v>
      </c>
      <c r="B139" s="132" t="s">
        <v>54</v>
      </c>
      <c r="C139" s="132" t="s">
        <v>72</v>
      </c>
      <c r="D139" s="132" t="s">
        <v>84</v>
      </c>
      <c r="E139" s="132" t="s">
        <v>51</v>
      </c>
      <c r="F139" s="132" t="s">
        <v>53</v>
      </c>
      <c r="G139" s="132" t="s">
        <v>380</v>
      </c>
      <c r="H139" s="132"/>
      <c r="I139" s="133"/>
    </row>
    <row r="140" ht="15.75" customHeight="1">
      <c r="A140" s="123" t="s">
        <v>381</v>
      </c>
      <c r="B140" s="132" t="s">
        <v>65</v>
      </c>
      <c r="C140" s="132" t="s">
        <v>72</v>
      </c>
      <c r="D140" s="132" t="s">
        <v>84</v>
      </c>
      <c r="E140" s="132" t="s">
        <v>51</v>
      </c>
      <c r="F140" s="132" t="s">
        <v>53</v>
      </c>
      <c r="G140" s="132" t="s">
        <v>382</v>
      </c>
      <c r="H140" s="132"/>
      <c r="I140" s="133"/>
    </row>
    <row r="141" ht="15.75" customHeight="1">
      <c r="A141" s="123" t="s">
        <v>383</v>
      </c>
      <c r="B141" s="132" t="s">
        <v>71</v>
      </c>
      <c r="C141" s="132" t="s">
        <v>72</v>
      </c>
      <c r="D141" s="132" t="s">
        <v>84</v>
      </c>
      <c r="E141" s="132" t="s">
        <v>51</v>
      </c>
      <c r="F141" s="132" t="s">
        <v>53</v>
      </c>
      <c r="G141" s="132" t="s">
        <v>384</v>
      </c>
      <c r="H141" s="132"/>
      <c r="I141" s="133"/>
    </row>
    <row r="142" ht="15.75" customHeight="1">
      <c r="A142" s="123" t="s">
        <v>385</v>
      </c>
      <c r="B142" s="132" t="s">
        <v>44</v>
      </c>
      <c r="C142" s="132" t="s">
        <v>78</v>
      </c>
      <c r="D142" s="132" t="s">
        <v>84</v>
      </c>
      <c r="E142" s="132" t="s">
        <v>51</v>
      </c>
      <c r="F142" s="132" t="s">
        <v>53</v>
      </c>
      <c r="G142" s="132" t="s">
        <v>386</v>
      </c>
      <c r="H142" s="132"/>
      <c r="I142" s="133"/>
    </row>
    <row r="143" ht="15.75" customHeight="1">
      <c r="A143" s="123" t="s">
        <v>387</v>
      </c>
      <c r="B143" s="132" t="s">
        <v>54</v>
      </c>
      <c r="C143" s="132" t="s">
        <v>78</v>
      </c>
      <c r="D143" s="132" t="s">
        <v>84</v>
      </c>
      <c r="E143" s="132" t="s">
        <v>51</v>
      </c>
      <c r="F143" s="132" t="s">
        <v>53</v>
      </c>
      <c r="G143" s="132" t="s">
        <v>388</v>
      </c>
      <c r="H143" s="132"/>
      <c r="I143" s="133"/>
    </row>
    <row r="144" ht="15.75" customHeight="1">
      <c r="A144" s="123" t="s">
        <v>389</v>
      </c>
      <c r="B144" s="132" t="s">
        <v>65</v>
      </c>
      <c r="C144" s="132" t="s">
        <v>78</v>
      </c>
      <c r="D144" s="132" t="s">
        <v>84</v>
      </c>
      <c r="E144" s="132" t="s">
        <v>51</v>
      </c>
      <c r="F144" s="132" t="s">
        <v>53</v>
      </c>
      <c r="G144" s="132" t="s">
        <v>390</v>
      </c>
      <c r="H144" s="132"/>
      <c r="I144" s="133"/>
    </row>
    <row r="145" ht="15.75" customHeight="1">
      <c r="A145" s="123" t="s">
        <v>391</v>
      </c>
      <c r="B145" s="132" t="s">
        <v>71</v>
      </c>
      <c r="C145" s="132" t="s">
        <v>78</v>
      </c>
      <c r="D145" s="132" t="s">
        <v>84</v>
      </c>
      <c r="E145" s="132" t="s">
        <v>51</v>
      </c>
      <c r="F145" s="132" t="s">
        <v>53</v>
      </c>
      <c r="G145" s="132" t="s">
        <v>392</v>
      </c>
      <c r="H145" s="132"/>
      <c r="I145" s="133"/>
    </row>
    <row r="146" ht="15.75" customHeight="1">
      <c r="A146" s="123" t="s">
        <v>393</v>
      </c>
      <c r="B146" s="132" t="s">
        <v>44</v>
      </c>
      <c r="C146" s="132" t="s">
        <v>48</v>
      </c>
      <c r="D146" s="132" t="s">
        <v>50</v>
      </c>
      <c r="E146" s="132" t="s">
        <v>62</v>
      </c>
      <c r="F146" s="132" t="s">
        <v>53</v>
      </c>
      <c r="G146" s="132" t="s">
        <v>394</v>
      </c>
      <c r="H146" s="132"/>
      <c r="I146" s="133"/>
    </row>
    <row r="147" ht="15.75" customHeight="1">
      <c r="A147" s="123" t="s">
        <v>395</v>
      </c>
      <c r="B147" s="132" t="s">
        <v>54</v>
      </c>
      <c r="C147" s="132" t="s">
        <v>48</v>
      </c>
      <c r="D147" s="132" t="s">
        <v>50</v>
      </c>
      <c r="E147" s="132" t="s">
        <v>62</v>
      </c>
      <c r="F147" s="132" t="s">
        <v>53</v>
      </c>
      <c r="G147" s="132" t="s">
        <v>396</v>
      </c>
      <c r="H147" s="132"/>
      <c r="I147" s="133"/>
    </row>
    <row r="148" ht="15.75" customHeight="1">
      <c r="A148" s="123" t="s">
        <v>397</v>
      </c>
      <c r="B148" s="132" t="s">
        <v>65</v>
      </c>
      <c r="C148" s="132" t="s">
        <v>48</v>
      </c>
      <c r="D148" s="132" t="s">
        <v>50</v>
      </c>
      <c r="E148" s="132" t="s">
        <v>62</v>
      </c>
      <c r="F148" s="132" t="s">
        <v>53</v>
      </c>
      <c r="G148" s="132" t="s">
        <v>398</v>
      </c>
      <c r="H148" s="132"/>
      <c r="I148" s="133"/>
    </row>
    <row r="149" ht="15.75" customHeight="1">
      <c r="A149" s="123" t="s">
        <v>399</v>
      </c>
      <c r="B149" s="132" t="s">
        <v>71</v>
      </c>
      <c r="C149" s="132" t="s">
        <v>48</v>
      </c>
      <c r="D149" s="132" t="s">
        <v>50</v>
      </c>
      <c r="E149" s="132" t="s">
        <v>62</v>
      </c>
      <c r="F149" s="132" t="s">
        <v>53</v>
      </c>
      <c r="G149" s="132" t="s">
        <v>400</v>
      </c>
      <c r="H149" s="132"/>
      <c r="I149" s="133"/>
    </row>
    <row r="150" ht="15.75" customHeight="1">
      <c r="A150" s="123" t="s">
        <v>401</v>
      </c>
      <c r="B150" s="132" t="s">
        <v>44</v>
      </c>
      <c r="C150" s="132" t="s">
        <v>58</v>
      </c>
      <c r="D150" s="132" t="s">
        <v>50</v>
      </c>
      <c r="E150" s="132" t="s">
        <v>62</v>
      </c>
      <c r="F150" s="132" t="s">
        <v>53</v>
      </c>
      <c r="G150" s="132" t="s">
        <v>402</v>
      </c>
      <c r="H150" s="132"/>
      <c r="I150" s="133"/>
    </row>
    <row r="151" ht="15.75" customHeight="1">
      <c r="A151" s="123" t="s">
        <v>403</v>
      </c>
      <c r="B151" s="132" t="s">
        <v>54</v>
      </c>
      <c r="C151" s="132" t="s">
        <v>58</v>
      </c>
      <c r="D151" s="132" t="s">
        <v>50</v>
      </c>
      <c r="E151" s="132" t="s">
        <v>62</v>
      </c>
      <c r="F151" s="132" t="s">
        <v>53</v>
      </c>
      <c r="G151" s="132" t="s">
        <v>404</v>
      </c>
      <c r="H151" s="132"/>
      <c r="I151" s="133"/>
    </row>
    <row r="152" ht="15.75" customHeight="1">
      <c r="A152" s="123" t="s">
        <v>405</v>
      </c>
      <c r="B152" s="132" t="s">
        <v>65</v>
      </c>
      <c r="C152" s="132" t="s">
        <v>58</v>
      </c>
      <c r="D152" s="132" t="s">
        <v>50</v>
      </c>
      <c r="E152" s="132" t="s">
        <v>62</v>
      </c>
      <c r="F152" s="132" t="s">
        <v>53</v>
      </c>
      <c r="G152" s="132" t="s">
        <v>406</v>
      </c>
      <c r="H152" s="132"/>
      <c r="I152" s="133"/>
    </row>
    <row r="153" ht="15.75" customHeight="1">
      <c r="A153" s="123" t="s">
        <v>407</v>
      </c>
      <c r="B153" s="132" t="s">
        <v>71</v>
      </c>
      <c r="C153" s="132" t="s">
        <v>58</v>
      </c>
      <c r="D153" s="132" t="s">
        <v>50</v>
      </c>
      <c r="E153" s="132" t="s">
        <v>62</v>
      </c>
      <c r="F153" s="132" t="s">
        <v>53</v>
      </c>
      <c r="G153" s="132" t="s">
        <v>408</v>
      </c>
      <c r="H153" s="132"/>
      <c r="I153" s="133"/>
    </row>
    <row r="154" ht="15.75" customHeight="1">
      <c r="A154" s="123" t="s">
        <v>409</v>
      </c>
      <c r="B154" s="132" t="s">
        <v>44</v>
      </c>
      <c r="C154" s="132" t="s">
        <v>66</v>
      </c>
      <c r="D154" s="132" t="s">
        <v>50</v>
      </c>
      <c r="E154" s="132" t="s">
        <v>62</v>
      </c>
      <c r="F154" s="132" t="s">
        <v>53</v>
      </c>
      <c r="G154" s="132" t="s">
        <v>410</v>
      </c>
      <c r="H154" s="132"/>
      <c r="I154" s="133"/>
    </row>
    <row r="155" ht="15.75" customHeight="1">
      <c r="A155" s="123" t="s">
        <v>411</v>
      </c>
      <c r="B155" s="132" t="s">
        <v>54</v>
      </c>
      <c r="C155" s="132" t="s">
        <v>66</v>
      </c>
      <c r="D155" s="132" t="s">
        <v>50</v>
      </c>
      <c r="E155" s="132" t="s">
        <v>62</v>
      </c>
      <c r="F155" s="132" t="s">
        <v>53</v>
      </c>
      <c r="G155" s="132" t="s">
        <v>412</v>
      </c>
      <c r="H155" s="132"/>
      <c r="I155" s="133"/>
    </row>
    <row r="156" ht="15.75" customHeight="1">
      <c r="A156" s="123" t="s">
        <v>413</v>
      </c>
      <c r="B156" s="132" t="s">
        <v>65</v>
      </c>
      <c r="C156" s="132" t="s">
        <v>66</v>
      </c>
      <c r="D156" s="132" t="s">
        <v>50</v>
      </c>
      <c r="E156" s="132" t="s">
        <v>62</v>
      </c>
      <c r="F156" s="132" t="s">
        <v>53</v>
      </c>
      <c r="G156" s="132" t="s">
        <v>414</v>
      </c>
      <c r="H156" s="132"/>
      <c r="I156" s="133"/>
    </row>
    <row r="157" ht="15.75" customHeight="1">
      <c r="A157" s="123" t="s">
        <v>415</v>
      </c>
      <c r="B157" s="132" t="s">
        <v>71</v>
      </c>
      <c r="C157" s="132" t="s">
        <v>66</v>
      </c>
      <c r="D157" s="132" t="s">
        <v>50</v>
      </c>
      <c r="E157" s="132" t="s">
        <v>62</v>
      </c>
      <c r="F157" s="132" t="s">
        <v>53</v>
      </c>
      <c r="G157" s="132" t="s">
        <v>416</v>
      </c>
      <c r="H157" s="132"/>
      <c r="I157" s="133"/>
    </row>
    <row r="158" ht="15.75" customHeight="1">
      <c r="A158" s="123" t="s">
        <v>417</v>
      </c>
      <c r="B158" s="132" t="s">
        <v>44</v>
      </c>
      <c r="C158" s="132" t="s">
        <v>72</v>
      </c>
      <c r="D158" s="132" t="s">
        <v>50</v>
      </c>
      <c r="E158" s="132" t="s">
        <v>62</v>
      </c>
      <c r="F158" s="132" t="s">
        <v>53</v>
      </c>
      <c r="G158" s="132" t="s">
        <v>418</v>
      </c>
      <c r="H158" s="132"/>
      <c r="I158" s="133"/>
    </row>
    <row r="159" ht="15.75" customHeight="1">
      <c r="A159" s="123" t="s">
        <v>419</v>
      </c>
      <c r="B159" s="132" t="s">
        <v>54</v>
      </c>
      <c r="C159" s="132" t="s">
        <v>72</v>
      </c>
      <c r="D159" s="132" t="s">
        <v>50</v>
      </c>
      <c r="E159" s="132" t="s">
        <v>62</v>
      </c>
      <c r="F159" s="132" t="s">
        <v>53</v>
      </c>
      <c r="G159" s="132" t="s">
        <v>420</v>
      </c>
      <c r="H159" s="132"/>
      <c r="I159" s="133"/>
    </row>
    <row r="160" ht="15.75" customHeight="1">
      <c r="A160" s="123" t="s">
        <v>421</v>
      </c>
      <c r="B160" s="132" t="s">
        <v>65</v>
      </c>
      <c r="C160" s="132" t="s">
        <v>72</v>
      </c>
      <c r="D160" s="132" t="s">
        <v>50</v>
      </c>
      <c r="E160" s="132" t="s">
        <v>62</v>
      </c>
      <c r="F160" s="132" t="s">
        <v>53</v>
      </c>
      <c r="G160" s="132" t="s">
        <v>422</v>
      </c>
      <c r="H160" s="132"/>
      <c r="I160" s="133"/>
    </row>
    <row r="161" ht="15.75" customHeight="1">
      <c r="A161" s="123" t="s">
        <v>423</v>
      </c>
      <c r="B161" s="132" t="s">
        <v>71</v>
      </c>
      <c r="C161" s="132" t="s">
        <v>72</v>
      </c>
      <c r="D161" s="132" t="s">
        <v>50</v>
      </c>
      <c r="E161" s="132" t="s">
        <v>62</v>
      </c>
      <c r="F161" s="132" t="s">
        <v>53</v>
      </c>
      <c r="G161" s="132" t="s">
        <v>424</v>
      </c>
      <c r="H161" s="132"/>
      <c r="I161" s="133"/>
    </row>
    <row r="162" ht="15.75" customHeight="1">
      <c r="A162" s="123" t="s">
        <v>425</v>
      </c>
      <c r="B162" s="132" t="s">
        <v>44</v>
      </c>
      <c r="C162" s="132" t="s">
        <v>78</v>
      </c>
      <c r="D162" s="132" t="s">
        <v>50</v>
      </c>
      <c r="E162" s="132" t="s">
        <v>62</v>
      </c>
      <c r="F162" s="132" t="s">
        <v>53</v>
      </c>
      <c r="G162" s="132" t="s">
        <v>426</v>
      </c>
      <c r="H162" s="132"/>
      <c r="I162" s="133"/>
    </row>
    <row r="163" ht="15.75" customHeight="1">
      <c r="A163" s="123" t="s">
        <v>427</v>
      </c>
      <c r="B163" s="132" t="s">
        <v>54</v>
      </c>
      <c r="C163" s="132" t="s">
        <v>78</v>
      </c>
      <c r="D163" s="132" t="s">
        <v>50</v>
      </c>
      <c r="E163" s="132" t="s">
        <v>62</v>
      </c>
      <c r="F163" s="132" t="s">
        <v>53</v>
      </c>
      <c r="G163" s="132" t="s">
        <v>428</v>
      </c>
      <c r="H163" s="132"/>
      <c r="I163" s="133"/>
    </row>
    <row r="164" ht="15.75" customHeight="1">
      <c r="A164" s="123" t="s">
        <v>429</v>
      </c>
      <c r="B164" s="132" t="s">
        <v>65</v>
      </c>
      <c r="C164" s="132" t="s">
        <v>78</v>
      </c>
      <c r="D164" s="132" t="s">
        <v>50</v>
      </c>
      <c r="E164" s="132" t="s">
        <v>62</v>
      </c>
      <c r="F164" s="132" t="s">
        <v>53</v>
      </c>
      <c r="G164" s="132" t="s">
        <v>430</v>
      </c>
      <c r="H164" s="132"/>
      <c r="I164" s="133"/>
    </row>
    <row r="165" ht="15.75" customHeight="1">
      <c r="A165" s="123" t="s">
        <v>431</v>
      </c>
      <c r="B165" s="132" t="s">
        <v>71</v>
      </c>
      <c r="C165" s="132" t="s">
        <v>78</v>
      </c>
      <c r="D165" s="132" t="s">
        <v>50</v>
      </c>
      <c r="E165" s="132" t="s">
        <v>62</v>
      </c>
      <c r="F165" s="132" t="s">
        <v>53</v>
      </c>
      <c r="G165" s="132" t="s">
        <v>432</v>
      </c>
      <c r="H165" s="132"/>
      <c r="I165" s="133"/>
    </row>
    <row r="166" ht="15.75" customHeight="1">
      <c r="A166" s="123" t="s">
        <v>433</v>
      </c>
      <c r="B166" s="132" t="s">
        <v>44</v>
      </c>
      <c r="C166" s="132" t="s">
        <v>48</v>
      </c>
      <c r="D166" s="132" t="s">
        <v>61</v>
      </c>
      <c r="E166" s="132" t="s">
        <v>62</v>
      </c>
      <c r="F166" s="132" t="s">
        <v>53</v>
      </c>
      <c r="G166" s="132" t="s">
        <v>434</v>
      </c>
      <c r="H166" s="132"/>
      <c r="I166" s="133"/>
    </row>
    <row r="167" ht="15.75" customHeight="1">
      <c r="A167" s="123" t="s">
        <v>435</v>
      </c>
      <c r="B167" s="132" t="s">
        <v>54</v>
      </c>
      <c r="C167" s="132" t="s">
        <v>48</v>
      </c>
      <c r="D167" s="132" t="s">
        <v>61</v>
      </c>
      <c r="E167" s="132" t="s">
        <v>62</v>
      </c>
      <c r="F167" s="132" t="s">
        <v>53</v>
      </c>
      <c r="G167" s="132" t="s">
        <v>436</v>
      </c>
      <c r="H167" s="132"/>
      <c r="I167" s="133"/>
    </row>
    <row r="168" ht="15.75" customHeight="1">
      <c r="A168" s="123" t="s">
        <v>437</v>
      </c>
      <c r="B168" s="132" t="s">
        <v>65</v>
      </c>
      <c r="C168" s="132" t="s">
        <v>48</v>
      </c>
      <c r="D168" s="132" t="s">
        <v>61</v>
      </c>
      <c r="E168" s="132" t="s">
        <v>62</v>
      </c>
      <c r="F168" s="132" t="s">
        <v>53</v>
      </c>
      <c r="G168" s="132" t="s">
        <v>438</v>
      </c>
      <c r="H168" s="132"/>
      <c r="I168" s="133"/>
    </row>
    <row r="169" ht="15.75" customHeight="1">
      <c r="A169" s="123" t="s">
        <v>439</v>
      </c>
      <c r="B169" s="132" t="s">
        <v>71</v>
      </c>
      <c r="C169" s="132" t="s">
        <v>48</v>
      </c>
      <c r="D169" s="132" t="s">
        <v>61</v>
      </c>
      <c r="E169" s="132" t="s">
        <v>62</v>
      </c>
      <c r="F169" s="132" t="s">
        <v>53</v>
      </c>
      <c r="G169" s="132" t="s">
        <v>440</v>
      </c>
      <c r="H169" s="132"/>
      <c r="I169" s="133"/>
    </row>
    <row r="170" ht="15.75" customHeight="1">
      <c r="A170" s="123" t="s">
        <v>441</v>
      </c>
      <c r="B170" s="132" t="s">
        <v>44</v>
      </c>
      <c r="C170" s="132" t="s">
        <v>58</v>
      </c>
      <c r="D170" s="132" t="s">
        <v>61</v>
      </c>
      <c r="E170" s="132" t="s">
        <v>62</v>
      </c>
      <c r="F170" s="132" t="s">
        <v>53</v>
      </c>
      <c r="G170" s="132" t="s">
        <v>442</v>
      </c>
      <c r="H170" s="132"/>
      <c r="I170" s="133"/>
    </row>
    <row r="171" ht="15.75" customHeight="1">
      <c r="A171" s="123" t="s">
        <v>443</v>
      </c>
      <c r="B171" s="132" t="s">
        <v>54</v>
      </c>
      <c r="C171" s="132" t="s">
        <v>58</v>
      </c>
      <c r="D171" s="132" t="s">
        <v>61</v>
      </c>
      <c r="E171" s="132" t="s">
        <v>62</v>
      </c>
      <c r="F171" s="132" t="s">
        <v>53</v>
      </c>
      <c r="G171" s="132" t="s">
        <v>444</v>
      </c>
      <c r="H171" s="132"/>
      <c r="I171" s="133"/>
    </row>
    <row r="172" ht="15.75" customHeight="1">
      <c r="A172" s="123" t="s">
        <v>445</v>
      </c>
      <c r="B172" s="132" t="s">
        <v>65</v>
      </c>
      <c r="C172" s="132" t="s">
        <v>58</v>
      </c>
      <c r="D172" s="132" t="s">
        <v>61</v>
      </c>
      <c r="E172" s="132" t="s">
        <v>62</v>
      </c>
      <c r="F172" s="132" t="s">
        <v>53</v>
      </c>
      <c r="G172" s="132" t="s">
        <v>446</v>
      </c>
      <c r="H172" s="132"/>
      <c r="I172" s="133"/>
    </row>
    <row r="173" ht="15.75" customHeight="1">
      <c r="A173" s="123" t="s">
        <v>447</v>
      </c>
      <c r="B173" s="132" t="s">
        <v>71</v>
      </c>
      <c r="C173" s="132" t="s">
        <v>58</v>
      </c>
      <c r="D173" s="132" t="s">
        <v>61</v>
      </c>
      <c r="E173" s="132" t="s">
        <v>62</v>
      </c>
      <c r="F173" s="132" t="s">
        <v>53</v>
      </c>
      <c r="G173" s="132" t="s">
        <v>448</v>
      </c>
      <c r="H173" s="132"/>
      <c r="I173" s="133"/>
    </row>
    <row r="174" ht="15.75" customHeight="1">
      <c r="A174" s="123" t="s">
        <v>449</v>
      </c>
      <c r="B174" s="132" t="s">
        <v>44</v>
      </c>
      <c r="C174" s="132" t="s">
        <v>66</v>
      </c>
      <c r="D174" s="132" t="s">
        <v>61</v>
      </c>
      <c r="E174" s="132" t="s">
        <v>62</v>
      </c>
      <c r="F174" s="132" t="s">
        <v>53</v>
      </c>
      <c r="G174" s="132" t="s">
        <v>450</v>
      </c>
      <c r="H174" s="132"/>
      <c r="I174" s="133"/>
    </row>
    <row r="175" ht="15.75" customHeight="1">
      <c r="A175" s="123" t="s">
        <v>451</v>
      </c>
      <c r="B175" s="132" t="s">
        <v>54</v>
      </c>
      <c r="C175" s="132" t="s">
        <v>66</v>
      </c>
      <c r="D175" s="132" t="s">
        <v>61</v>
      </c>
      <c r="E175" s="132" t="s">
        <v>62</v>
      </c>
      <c r="F175" s="132" t="s">
        <v>53</v>
      </c>
      <c r="G175" s="132" t="s">
        <v>452</v>
      </c>
      <c r="H175" s="132"/>
      <c r="I175" s="133"/>
    </row>
    <row r="176" ht="15.75" customHeight="1">
      <c r="A176" s="123" t="s">
        <v>453</v>
      </c>
      <c r="B176" s="132" t="s">
        <v>65</v>
      </c>
      <c r="C176" s="132" t="s">
        <v>66</v>
      </c>
      <c r="D176" s="132" t="s">
        <v>61</v>
      </c>
      <c r="E176" s="132" t="s">
        <v>62</v>
      </c>
      <c r="F176" s="132" t="s">
        <v>53</v>
      </c>
      <c r="G176" s="132" t="s">
        <v>454</v>
      </c>
      <c r="H176" s="132"/>
      <c r="I176" s="133"/>
    </row>
    <row r="177" ht="15.75" customHeight="1">
      <c r="A177" s="123" t="s">
        <v>455</v>
      </c>
      <c r="B177" s="132" t="s">
        <v>71</v>
      </c>
      <c r="C177" s="132" t="s">
        <v>66</v>
      </c>
      <c r="D177" s="132" t="s">
        <v>61</v>
      </c>
      <c r="E177" s="132" t="s">
        <v>62</v>
      </c>
      <c r="F177" s="132" t="s">
        <v>53</v>
      </c>
      <c r="G177" s="132" t="s">
        <v>456</v>
      </c>
      <c r="H177" s="132"/>
      <c r="I177" s="133"/>
    </row>
    <row r="178" ht="15.75" customHeight="1">
      <c r="A178" s="123" t="s">
        <v>457</v>
      </c>
      <c r="B178" s="132" t="s">
        <v>44</v>
      </c>
      <c r="C178" s="132" t="s">
        <v>72</v>
      </c>
      <c r="D178" s="132" t="s">
        <v>61</v>
      </c>
      <c r="E178" s="132" t="s">
        <v>62</v>
      </c>
      <c r="F178" s="132" t="s">
        <v>53</v>
      </c>
      <c r="G178" s="132" t="s">
        <v>458</v>
      </c>
      <c r="H178" s="132"/>
      <c r="I178" s="133"/>
    </row>
    <row r="179" ht="15.75" customHeight="1">
      <c r="A179" s="123" t="s">
        <v>459</v>
      </c>
      <c r="B179" s="132" t="s">
        <v>54</v>
      </c>
      <c r="C179" s="132" t="s">
        <v>72</v>
      </c>
      <c r="D179" s="132" t="s">
        <v>61</v>
      </c>
      <c r="E179" s="132" t="s">
        <v>62</v>
      </c>
      <c r="F179" s="132" t="s">
        <v>53</v>
      </c>
      <c r="G179" s="132" t="s">
        <v>460</v>
      </c>
      <c r="H179" s="132"/>
      <c r="I179" s="133"/>
    </row>
    <row r="180" ht="15.75" customHeight="1">
      <c r="A180" s="123" t="s">
        <v>461</v>
      </c>
      <c r="B180" s="132" t="s">
        <v>65</v>
      </c>
      <c r="C180" s="132" t="s">
        <v>72</v>
      </c>
      <c r="D180" s="132" t="s">
        <v>61</v>
      </c>
      <c r="E180" s="132" t="s">
        <v>62</v>
      </c>
      <c r="F180" s="132" t="s">
        <v>53</v>
      </c>
      <c r="G180" s="132" t="s">
        <v>462</v>
      </c>
      <c r="H180" s="132"/>
      <c r="I180" s="133"/>
    </row>
    <row r="181" ht="15.75" customHeight="1">
      <c r="A181" s="123" t="s">
        <v>463</v>
      </c>
      <c r="B181" s="132" t="s">
        <v>71</v>
      </c>
      <c r="C181" s="132" t="s">
        <v>72</v>
      </c>
      <c r="D181" s="132" t="s">
        <v>61</v>
      </c>
      <c r="E181" s="132" t="s">
        <v>62</v>
      </c>
      <c r="F181" s="132" t="s">
        <v>53</v>
      </c>
      <c r="G181" s="132" t="s">
        <v>464</v>
      </c>
      <c r="H181" s="132"/>
      <c r="I181" s="133"/>
    </row>
    <row r="182" ht="15.75" customHeight="1">
      <c r="A182" s="123" t="s">
        <v>465</v>
      </c>
      <c r="B182" s="132" t="s">
        <v>44</v>
      </c>
      <c r="C182" s="132" t="s">
        <v>78</v>
      </c>
      <c r="D182" s="132" t="s">
        <v>61</v>
      </c>
      <c r="E182" s="132" t="s">
        <v>62</v>
      </c>
      <c r="F182" s="132" t="s">
        <v>53</v>
      </c>
      <c r="G182" s="132" t="s">
        <v>466</v>
      </c>
      <c r="H182" s="132"/>
      <c r="I182" s="133"/>
    </row>
    <row r="183" ht="15.75" customHeight="1">
      <c r="A183" s="123" t="s">
        <v>467</v>
      </c>
      <c r="B183" s="132" t="s">
        <v>54</v>
      </c>
      <c r="C183" s="132" t="s">
        <v>78</v>
      </c>
      <c r="D183" s="132" t="s">
        <v>61</v>
      </c>
      <c r="E183" s="132" t="s">
        <v>62</v>
      </c>
      <c r="F183" s="132" t="s">
        <v>53</v>
      </c>
      <c r="G183" s="132" t="s">
        <v>468</v>
      </c>
      <c r="H183" s="132"/>
      <c r="I183" s="133"/>
    </row>
    <row r="184" ht="15.75" customHeight="1">
      <c r="A184" s="123" t="s">
        <v>469</v>
      </c>
      <c r="B184" s="132" t="s">
        <v>65</v>
      </c>
      <c r="C184" s="132" t="s">
        <v>78</v>
      </c>
      <c r="D184" s="132" t="s">
        <v>61</v>
      </c>
      <c r="E184" s="132" t="s">
        <v>62</v>
      </c>
      <c r="F184" s="132" t="s">
        <v>53</v>
      </c>
      <c r="G184" s="132" t="s">
        <v>470</v>
      </c>
      <c r="H184" s="132"/>
      <c r="I184" s="133"/>
    </row>
    <row r="185" ht="15.75" customHeight="1">
      <c r="A185" s="123" t="s">
        <v>471</v>
      </c>
      <c r="B185" s="132" t="s">
        <v>71</v>
      </c>
      <c r="C185" s="132" t="s">
        <v>78</v>
      </c>
      <c r="D185" s="132" t="s">
        <v>61</v>
      </c>
      <c r="E185" s="132" t="s">
        <v>62</v>
      </c>
      <c r="F185" s="132" t="s">
        <v>53</v>
      </c>
      <c r="G185" s="132" t="s">
        <v>472</v>
      </c>
      <c r="H185" s="132"/>
      <c r="I185" s="133"/>
    </row>
    <row r="186" ht="15.75" customHeight="1">
      <c r="A186" s="123" t="s">
        <v>473</v>
      </c>
      <c r="B186" s="132" t="s">
        <v>44</v>
      </c>
      <c r="C186" s="132" t="s">
        <v>48</v>
      </c>
      <c r="D186" s="132" t="s">
        <v>74</v>
      </c>
      <c r="E186" s="132" t="s">
        <v>62</v>
      </c>
      <c r="F186" s="132" t="s">
        <v>53</v>
      </c>
      <c r="G186" s="132" t="s">
        <v>474</v>
      </c>
      <c r="H186" s="132"/>
      <c r="I186" s="133"/>
    </row>
    <row r="187" ht="15.75" customHeight="1">
      <c r="A187" s="123" t="s">
        <v>475</v>
      </c>
      <c r="B187" s="132" t="s">
        <v>54</v>
      </c>
      <c r="C187" s="132" t="s">
        <v>48</v>
      </c>
      <c r="D187" s="132" t="s">
        <v>74</v>
      </c>
      <c r="E187" s="132" t="s">
        <v>62</v>
      </c>
      <c r="F187" s="132" t="s">
        <v>53</v>
      </c>
      <c r="G187" s="132" t="s">
        <v>476</v>
      </c>
      <c r="H187" s="132"/>
      <c r="I187" s="133"/>
    </row>
    <row r="188" ht="15.75" customHeight="1">
      <c r="A188" s="123" t="s">
        <v>477</v>
      </c>
      <c r="B188" s="132" t="s">
        <v>65</v>
      </c>
      <c r="C188" s="132" t="s">
        <v>48</v>
      </c>
      <c r="D188" s="132" t="s">
        <v>74</v>
      </c>
      <c r="E188" s="132" t="s">
        <v>62</v>
      </c>
      <c r="F188" s="132" t="s">
        <v>53</v>
      </c>
      <c r="G188" s="132" t="s">
        <v>478</v>
      </c>
      <c r="H188" s="132"/>
      <c r="I188" s="133"/>
    </row>
    <row r="189" ht="15.75" customHeight="1">
      <c r="A189" s="123" t="s">
        <v>479</v>
      </c>
      <c r="B189" s="132" t="s">
        <v>71</v>
      </c>
      <c r="C189" s="132" t="s">
        <v>48</v>
      </c>
      <c r="D189" s="132" t="s">
        <v>74</v>
      </c>
      <c r="E189" s="132" t="s">
        <v>62</v>
      </c>
      <c r="F189" s="132" t="s">
        <v>53</v>
      </c>
      <c r="G189" s="132" t="s">
        <v>480</v>
      </c>
      <c r="H189" s="132"/>
      <c r="I189" s="133"/>
    </row>
    <row r="190" ht="15.75" customHeight="1">
      <c r="A190" s="123" t="s">
        <v>481</v>
      </c>
      <c r="B190" s="132" t="s">
        <v>44</v>
      </c>
      <c r="C190" s="132" t="s">
        <v>58</v>
      </c>
      <c r="D190" s="132" t="s">
        <v>74</v>
      </c>
      <c r="E190" s="132" t="s">
        <v>62</v>
      </c>
      <c r="F190" s="132" t="s">
        <v>53</v>
      </c>
      <c r="G190" s="132" t="s">
        <v>482</v>
      </c>
      <c r="H190" s="132"/>
      <c r="I190" s="133"/>
    </row>
    <row r="191" ht="15.75" customHeight="1">
      <c r="A191" s="123" t="s">
        <v>483</v>
      </c>
      <c r="B191" s="132" t="s">
        <v>54</v>
      </c>
      <c r="C191" s="132" t="s">
        <v>58</v>
      </c>
      <c r="D191" s="132" t="s">
        <v>74</v>
      </c>
      <c r="E191" s="132" t="s">
        <v>62</v>
      </c>
      <c r="F191" s="132" t="s">
        <v>53</v>
      </c>
      <c r="G191" s="132" t="s">
        <v>484</v>
      </c>
      <c r="H191" s="132"/>
      <c r="I191" s="133"/>
    </row>
    <row r="192" ht="15.75" customHeight="1">
      <c r="A192" s="123" t="s">
        <v>485</v>
      </c>
      <c r="B192" s="132" t="s">
        <v>65</v>
      </c>
      <c r="C192" s="132" t="s">
        <v>58</v>
      </c>
      <c r="D192" s="132" t="s">
        <v>74</v>
      </c>
      <c r="E192" s="132" t="s">
        <v>62</v>
      </c>
      <c r="F192" s="132" t="s">
        <v>53</v>
      </c>
      <c r="G192" s="132" t="s">
        <v>486</v>
      </c>
      <c r="H192" s="132"/>
      <c r="I192" s="133"/>
    </row>
    <row r="193" ht="15.75" customHeight="1">
      <c r="A193" s="123" t="s">
        <v>487</v>
      </c>
      <c r="B193" s="132" t="s">
        <v>71</v>
      </c>
      <c r="C193" s="132" t="s">
        <v>58</v>
      </c>
      <c r="D193" s="132" t="s">
        <v>74</v>
      </c>
      <c r="E193" s="132" t="s">
        <v>62</v>
      </c>
      <c r="F193" s="132" t="s">
        <v>53</v>
      </c>
      <c r="G193" s="132" t="s">
        <v>488</v>
      </c>
      <c r="H193" s="132"/>
      <c r="I193" s="133"/>
    </row>
    <row r="194" ht="15.75" customHeight="1">
      <c r="A194" s="123" t="s">
        <v>489</v>
      </c>
      <c r="B194" s="132" t="s">
        <v>44</v>
      </c>
      <c r="C194" s="132" t="s">
        <v>66</v>
      </c>
      <c r="D194" s="132" t="s">
        <v>74</v>
      </c>
      <c r="E194" s="132" t="s">
        <v>62</v>
      </c>
      <c r="F194" s="132" t="s">
        <v>53</v>
      </c>
      <c r="G194" s="132" t="s">
        <v>490</v>
      </c>
      <c r="H194" s="132"/>
      <c r="I194" s="133"/>
    </row>
    <row r="195" ht="15.75" customHeight="1">
      <c r="A195" s="123" t="s">
        <v>491</v>
      </c>
      <c r="B195" s="132" t="s">
        <v>54</v>
      </c>
      <c r="C195" s="132" t="s">
        <v>66</v>
      </c>
      <c r="D195" s="132" t="s">
        <v>74</v>
      </c>
      <c r="E195" s="132" t="s">
        <v>62</v>
      </c>
      <c r="F195" s="132" t="s">
        <v>53</v>
      </c>
      <c r="G195" s="132" t="s">
        <v>492</v>
      </c>
      <c r="H195" s="132"/>
      <c r="I195" s="133"/>
    </row>
    <row r="196" ht="15.75" customHeight="1">
      <c r="A196" s="123" t="s">
        <v>493</v>
      </c>
      <c r="B196" s="132" t="s">
        <v>65</v>
      </c>
      <c r="C196" s="132" t="s">
        <v>66</v>
      </c>
      <c r="D196" s="132" t="s">
        <v>74</v>
      </c>
      <c r="E196" s="132" t="s">
        <v>62</v>
      </c>
      <c r="F196" s="132" t="s">
        <v>53</v>
      </c>
      <c r="G196" s="132" t="s">
        <v>494</v>
      </c>
      <c r="H196" s="132"/>
      <c r="I196" s="133"/>
    </row>
    <row r="197" ht="15.75" customHeight="1">
      <c r="A197" s="123" t="s">
        <v>495</v>
      </c>
      <c r="B197" s="132" t="s">
        <v>71</v>
      </c>
      <c r="C197" s="132" t="s">
        <v>66</v>
      </c>
      <c r="D197" s="132" t="s">
        <v>74</v>
      </c>
      <c r="E197" s="132" t="s">
        <v>62</v>
      </c>
      <c r="F197" s="132" t="s">
        <v>53</v>
      </c>
      <c r="G197" s="132" t="s">
        <v>496</v>
      </c>
      <c r="H197" s="132"/>
      <c r="I197" s="133"/>
    </row>
    <row r="198" ht="15.75" customHeight="1">
      <c r="A198" s="123" t="s">
        <v>497</v>
      </c>
      <c r="B198" s="132" t="s">
        <v>44</v>
      </c>
      <c r="C198" s="132" t="s">
        <v>72</v>
      </c>
      <c r="D198" s="132" t="s">
        <v>74</v>
      </c>
      <c r="E198" s="132" t="s">
        <v>62</v>
      </c>
      <c r="F198" s="132" t="s">
        <v>53</v>
      </c>
      <c r="G198" s="132" t="s">
        <v>498</v>
      </c>
      <c r="H198" s="132"/>
      <c r="I198" s="133"/>
    </row>
    <row r="199" ht="15.75" customHeight="1">
      <c r="A199" s="123" t="s">
        <v>499</v>
      </c>
      <c r="B199" s="132" t="s">
        <v>54</v>
      </c>
      <c r="C199" s="132" t="s">
        <v>72</v>
      </c>
      <c r="D199" s="132" t="s">
        <v>74</v>
      </c>
      <c r="E199" s="132" t="s">
        <v>62</v>
      </c>
      <c r="F199" s="132" t="s">
        <v>53</v>
      </c>
      <c r="G199" s="132" t="s">
        <v>500</v>
      </c>
      <c r="H199" s="132"/>
      <c r="I199" s="133"/>
    </row>
    <row r="200" ht="15.75" customHeight="1">
      <c r="A200" s="123" t="s">
        <v>501</v>
      </c>
      <c r="B200" s="132" t="s">
        <v>65</v>
      </c>
      <c r="C200" s="132" t="s">
        <v>72</v>
      </c>
      <c r="D200" s="132" t="s">
        <v>74</v>
      </c>
      <c r="E200" s="132" t="s">
        <v>62</v>
      </c>
      <c r="F200" s="132" t="s">
        <v>53</v>
      </c>
      <c r="G200" s="132" t="s">
        <v>502</v>
      </c>
      <c r="H200" s="132"/>
      <c r="I200" s="133"/>
    </row>
    <row r="201" ht="15.75" customHeight="1">
      <c r="A201" s="123" t="s">
        <v>503</v>
      </c>
      <c r="B201" s="132" t="s">
        <v>71</v>
      </c>
      <c r="C201" s="132" t="s">
        <v>72</v>
      </c>
      <c r="D201" s="132" t="s">
        <v>74</v>
      </c>
      <c r="E201" s="132" t="s">
        <v>62</v>
      </c>
      <c r="F201" s="132" t="s">
        <v>53</v>
      </c>
      <c r="G201" s="132" t="s">
        <v>504</v>
      </c>
      <c r="H201" s="132"/>
      <c r="I201" s="133"/>
    </row>
    <row r="202" ht="15.75" customHeight="1">
      <c r="A202" s="123" t="s">
        <v>505</v>
      </c>
      <c r="B202" s="132" t="s">
        <v>44</v>
      </c>
      <c r="C202" s="132" t="s">
        <v>78</v>
      </c>
      <c r="D202" s="132" t="s">
        <v>74</v>
      </c>
      <c r="E202" s="132" t="s">
        <v>62</v>
      </c>
      <c r="F202" s="132" t="s">
        <v>53</v>
      </c>
      <c r="G202" s="132" t="s">
        <v>506</v>
      </c>
      <c r="H202" s="132"/>
      <c r="I202" s="133"/>
    </row>
    <row r="203" ht="15.75" customHeight="1">
      <c r="A203" s="123" t="s">
        <v>507</v>
      </c>
      <c r="B203" s="132" t="s">
        <v>54</v>
      </c>
      <c r="C203" s="132" t="s">
        <v>78</v>
      </c>
      <c r="D203" s="132" t="s">
        <v>74</v>
      </c>
      <c r="E203" s="132" t="s">
        <v>62</v>
      </c>
      <c r="F203" s="132" t="s">
        <v>53</v>
      </c>
      <c r="G203" s="132" t="s">
        <v>508</v>
      </c>
      <c r="H203" s="132"/>
      <c r="I203" s="133"/>
    </row>
    <row r="204" ht="15.75" customHeight="1">
      <c r="A204" s="123" t="s">
        <v>509</v>
      </c>
      <c r="B204" s="132" t="s">
        <v>65</v>
      </c>
      <c r="C204" s="132" t="s">
        <v>78</v>
      </c>
      <c r="D204" s="132" t="s">
        <v>74</v>
      </c>
      <c r="E204" s="132" t="s">
        <v>62</v>
      </c>
      <c r="F204" s="132" t="s">
        <v>53</v>
      </c>
      <c r="G204" s="132" t="s">
        <v>510</v>
      </c>
      <c r="H204" s="132"/>
      <c r="I204" s="133"/>
    </row>
    <row r="205" ht="15.75" customHeight="1">
      <c r="A205" s="123" t="s">
        <v>511</v>
      </c>
      <c r="B205" s="132" t="s">
        <v>71</v>
      </c>
      <c r="C205" s="132" t="s">
        <v>78</v>
      </c>
      <c r="D205" s="132" t="s">
        <v>74</v>
      </c>
      <c r="E205" s="132" t="s">
        <v>62</v>
      </c>
      <c r="F205" s="132" t="s">
        <v>53</v>
      </c>
      <c r="G205" s="132" t="s">
        <v>512</v>
      </c>
      <c r="H205" s="132"/>
      <c r="I205" s="133"/>
    </row>
    <row r="206" ht="15.75" customHeight="1">
      <c r="A206" s="123" t="s">
        <v>513</v>
      </c>
      <c r="B206" s="132" t="s">
        <v>44</v>
      </c>
      <c r="C206" s="132" t="s">
        <v>48</v>
      </c>
      <c r="D206" s="132" t="s">
        <v>80</v>
      </c>
      <c r="E206" s="132" t="s">
        <v>62</v>
      </c>
      <c r="F206" s="132" t="s">
        <v>53</v>
      </c>
      <c r="G206" s="132" t="s">
        <v>514</v>
      </c>
      <c r="H206" s="132"/>
      <c r="I206" s="133"/>
    </row>
    <row r="207" ht="15.75" customHeight="1">
      <c r="A207" s="123" t="s">
        <v>515</v>
      </c>
      <c r="B207" s="132" t="s">
        <v>54</v>
      </c>
      <c r="C207" s="132" t="s">
        <v>48</v>
      </c>
      <c r="D207" s="132" t="s">
        <v>80</v>
      </c>
      <c r="E207" s="132" t="s">
        <v>62</v>
      </c>
      <c r="F207" s="132" t="s">
        <v>53</v>
      </c>
      <c r="G207" s="132" t="s">
        <v>516</v>
      </c>
      <c r="H207" s="132"/>
      <c r="I207" s="133"/>
    </row>
    <row r="208" ht="15.75" customHeight="1">
      <c r="A208" s="123" t="s">
        <v>517</v>
      </c>
      <c r="B208" s="132" t="s">
        <v>65</v>
      </c>
      <c r="C208" s="132" t="s">
        <v>48</v>
      </c>
      <c r="D208" s="132" t="s">
        <v>80</v>
      </c>
      <c r="E208" s="132" t="s">
        <v>62</v>
      </c>
      <c r="F208" s="132" t="s">
        <v>53</v>
      </c>
      <c r="G208" s="132" t="s">
        <v>518</v>
      </c>
      <c r="H208" s="132"/>
      <c r="I208" s="133"/>
    </row>
    <row r="209" ht="15.75" customHeight="1">
      <c r="A209" s="123" t="s">
        <v>519</v>
      </c>
      <c r="B209" s="132" t="s">
        <v>71</v>
      </c>
      <c r="C209" s="132" t="s">
        <v>48</v>
      </c>
      <c r="D209" s="132" t="s">
        <v>80</v>
      </c>
      <c r="E209" s="132" t="s">
        <v>62</v>
      </c>
      <c r="F209" s="132" t="s">
        <v>53</v>
      </c>
      <c r="G209" s="132" t="s">
        <v>520</v>
      </c>
      <c r="H209" s="132"/>
      <c r="I209" s="133"/>
    </row>
    <row r="210" ht="15.75" customHeight="1">
      <c r="A210" s="123" t="s">
        <v>521</v>
      </c>
      <c r="B210" s="132" t="s">
        <v>44</v>
      </c>
      <c r="C210" s="132" t="s">
        <v>58</v>
      </c>
      <c r="D210" s="132" t="s">
        <v>80</v>
      </c>
      <c r="E210" s="132" t="s">
        <v>62</v>
      </c>
      <c r="F210" s="132" t="s">
        <v>53</v>
      </c>
      <c r="G210" s="132" t="s">
        <v>522</v>
      </c>
      <c r="H210" s="132"/>
      <c r="I210" s="133"/>
    </row>
    <row r="211" ht="15.75" customHeight="1">
      <c r="A211" s="123" t="s">
        <v>523</v>
      </c>
      <c r="B211" s="132" t="s">
        <v>54</v>
      </c>
      <c r="C211" s="132" t="s">
        <v>58</v>
      </c>
      <c r="D211" s="132" t="s">
        <v>80</v>
      </c>
      <c r="E211" s="132" t="s">
        <v>62</v>
      </c>
      <c r="F211" s="132" t="s">
        <v>53</v>
      </c>
      <c r="G211" s="132" t="s">
        <v>524</v>
      </c>
      <c r="H211" s="132"/>
      <c r="I211" s="133"/>
    </row>
    <row r="212" ht="15.75" customHeight="1">
      <c r="A212" s="123" t="s">
        <v>525</v>
      </c>
      <c r="B212" s="132" t="s">
        <v>65</v>
      </c>
      <c r="C212" s="132" t="s">
        <v>58</v>
      </c>
      <c r="D212" s="132" t="s">
        <v>80</v>
      </c>
      <c r="E212" s="132" t="s">
        <v>62</v>
      </c>
      <c r="F212" s="132" t="s">
        <v>53</v>
      </c>
      <c r="G212" s="132" t="s">
        <v>526</v>
      </c>
      <c r="H212" s="132"/>
      <c r="I212" s="133"/>
    </row>
    <row r="213" ht="15.75" customHeight="1">
      <c r="A213" s="123" t="s">
        <v>527</v>
      </c>
      <c r="B213" s="132" t="s">
        <v>71</v>
      </c>
      <c r="C213" s="132" t="s">
        <v>58</v>
      </c>
      <c r="D213" s="132" t="s">
        <v>80</v>
      </c>
      <c r="E213" s="132" t="s">
        <v>62</v>
      </c>
      <c r="F213" s="132" t="s">
        <v>53</v>
      </c>
      <c r="G213" s="132" t="s">
        <v>528</v>
      </c>
      <c r="H213" s="132"/>
      <c r="I213" s="133"/>
    </row>
    <row r="214" ht="15.75" customHeight="1">
      <c r="A214" s="123" t="s">
        <v>529</v>
      </c>
      <c r="B214" s="132" t="s">
        <v>44</v>
      </c>
      <c r="C214" s="132" t="s">
        <v>66</v>
      </c>
      <c r="D214" s="132" t="s">
        <v>80</v>
      </c>
      <c r="E214" s="132" t="s">
        <v>62</v>
      </c>
      <c r="F214" s="132" t="s">
        <v>53</v>
      </c>
      <c r="G214" s="132" t="s">
        <v>530</v>
      </c>
      <c r="H214" s="132"/>
      <c r="I214" s="133"/>
    </row>
    <row r="215" ht="15.75" customHeight="1">
      <c r="A215" s="123" t="s">
        <v>531</v>
      </c>
      <c r="B215" s="132" t="s">
        <v>54</v>
      </c>
      <c r="C215" s="132" t="s">
        <v>66</v>
      </c>
      <c r="D215" s="132" t="s">
        <v>80</v>
      </c>
      <c r="E215" s="132" t="s">
        <v>62</v>
      </c>
      <c r="F215" s="132" t="s">
        <v>53</v>
      </c>
      <c r="G215" s="132" t="s">
        <v>532</v>
      </c>
      <c r="H215" s="132"/>
      <c r="I215" s="133"/>
    </row>
    <row r="216" ht="15.75" customHeight="1">
      <c r="A216" s="123" t="s">
        <v>533</v>
      </c>
      <c r="B216" s="132" t="s">
        <v>65</v>
      </c>
      <c r="C216" s="132" t="s">
        <v>66</v>
      </c>
      <c r="D216" s="132" t="s">
        <v>80</v>
      </c>
      <c r="E216" s="132" t="s">
        <v>62</v>
      </c>
      <c r="F216" s="132" t="s">
        <v>53</v>
      </c>
      <c r="G216" s="132" t="s">
        <v>534</v>
      </c>
      <c r="H216" s="132"/>
      <c r="I216" s="133"/>
    </row>
    <row r="217" ht="15.75" customHeight="1">
      <c r="A217" s="123" t="s">
        <v>535</v>
      </c>
      <c r="B217" s="132" t="s">
        <v>71</v>
      </c>
      <c r="C217" s="132" t="s">
        <v>66</v>
      </c>
      <c r="D217" s="132" t="s">
        <v>80</v>
      </c>
      <c r="E217" s="132" t="s">
        <v>62</v>
      </c>
      <c r="F217" s="132" t="s">
        <v>53</v>
      </c>
      <c r="G217" s="132" t="s">
        <v>536</v>
      </c>
      <c r="H217" s="132"/>
      <c r="I217" s="133"/>
    </row>
    <row r="218" ht="15.75" customHeight="1">
      <c r="A218" s="123" t="s">
        <v>537</v>
      </c>
      <c r="B218" s="132" t="s">
        <v>44</v>
      </c>
      <c r="C218" s="132" t="s">
        <v>72</v>
      </c>
      <c r="D218" s="132" t="s">
        <v>80</v>
      </c>
      <c r="E218" s="132" t="s">
        <v>62</v>
      </c>
      <c r="F218" s="132" t="s">
        <v>53</v>
      </c>
      <c r="G218" s="132" t="s">
        <v>538</v>
      </c>
      <c r="H218" s="132"/>
      <c r="I218" s="133"/>
    </row>
    <row r="219" ht="15.75" customHeight="1">
      <c r="A219" s="123" t="s">
        <v>539</v>
      </c>
      <c r="B219" s="132" t="s">
        <v>54</v>
      </c>
      <c r="C219" s="132" t="s">
        <v>72</v>
      </c>
      <c r="D219" s="132" t="s">
        <v>80</v>
      </c>
      <c r="E219" s="132" t="s">
        <v>62</v>
      </c>
      <c r="F219" s="132" t="s">
        <v>53</v>
      </c>
      <c r="G219" s="132" t="s">
        <v>540</v>
      </c>
      <c r="H219" s="132"/>
      <c r="I219" s="133"/>
    </row>
    <row r="220" ht="15.75" customHeight="1">
      <c r="A220" s="123" t="s">
        <v>541</v>
      </c>
      <c r="B220" s="132" t="s">
        <v>65</v>
      </c>
      <c r="C220" s="132" t="s">
        <v>72</v>
      </c>
      <c r="D220" s="132" t="s">
        <v>80</v>
      </c>
      <c r="E220" s="132" t="s">
        <v>62</v>
      </c>
      <c r="F220" s="132" t="s">
        <v>53</v>
      </c>
      <c r="G220" s="132" t="s">
        <v>542</v>
      </c>
      <c r="H220" s="132"/>
      <c r="I220" s="133"/>
    </row>
    <row r="221" ht="15.75" customHeight="1">
      <c r="A221" s="123" t="s">
        <v>543</v>
      </c>
      <c r="B221" s="132" t="s">
        <v>71</v>
      </c>
      <c r="C221" s="132" t="s">
        <v>72</v>
      </c>
      <c r="D221" s="132" t="s">
        <v>80</v>
      </c>
      <c r="E221" s="132" t="s">
        <v>62</v>
      </c>
      <c r="F221" s="132" t="s">
        <v>53</v>
      </c>
      <c r="G221" s="132" t="s">
        <v>544</v>
      </c>
      <c r="H221" s="132"/>
      <c r="I221" s="133"/>
    </row>
    <row r="222" ht="15.75" customHeight="1">
      <c r="A222" s="123" t="s">
        <v>545</v>
      </c>
      <c r="B222" s="132" t="s">
        <v>44</v>
      </c>
      <c r="C222" s="132" t="s">
        <v>78</v>
      </c>
      <c r="D222" s="132" t="s">
        <v>80</v>
      </c>
      <c r="E222" s="132" t="s">
        <v>62</v>
      </c>
      <c r="F222" s="132" t="s">
        <v>53</v>
      </c>
      <c r="G222" s="132" t="s">
        <v>546</v>
      </c>
      <c r="H222" s="132"/>
      <c r="I222" s="133"/>
    </row>
    <row r="223" ht="15.75" customHeight="1">
      <c r="A223" s="123" t="s">
        <v>547</v>
      </c>
      <c r="B223" s="132" t="s">
        <v>54</v>
      </c>
      <c r="C223" s="132" t="s">
        <v>78</v>
      </c>
      <c r="D223" s="132" t="s">
        <v>80</v>
      </c>
      <c r="E223" s="132" t="s">
        <v>62</v>
      </c>
      <c r="F223" s="132" t="s">
        <v>53</v>
      </c>
      <c r="G223" s="132" t="s">
        <v>548</v>
      </c>
      <c r="H223" s="132"/>
      <c r="I223" s="133"/>
    </row>
    <row r="224" ht="15.75" customHeight="1">
      <c r="A224" s="123" t="s">
        <v>549</v>
      </c>
      <c r="B224" s="132" t="s">
        <v>65</v>
      </c>
      <c r="C224" s="132" t="s">
        <v>78</v>
      </c>
      <c r="D224" s="132" t="s">
        <v>80</v>
      </c>
      <c r="E224" s="132" t="s">
        <v>62</v>
      </c>
      <c r="F224" s="132" t="s">
        <v>53</v>
      </c>
      <c r="G224" s="132" t="s">
        <v>550</v>
      </c>
      <c r="H224" s="132"/>
      <c r="I224" s="133"/>
    </row>
    <row r="225" ht="15.75" customHeight="1">
      <c r="A225" s="123" t="s">
        <v>551</v>
      </c>
      <c r="B225" s="132" t="s">
        <v>71</v>
      </c>
      <c r="C225" s="132" t="s">
        <v>78</v>
      </c>
      <c r="D225" s="132" t="s">
        <v>80</v>
      </c>
      <c r="E225" s="132" t="s">
        <v>62</v>
      </c>
      <c r="F225" s="132" t="s">
        <v>53</v>
      </c>
      <c r="G225" s="132" t="s">
        <v>552</v>
      </c>
      <c r="H225" s="132"/>
      <c r="I225" s="133"/>
    </row>
    <row r="226" ht="15.75" customHeight="1">
      <c r="A226" s="123" t="s">
        <v>553</v>
      </c>
      <c r="B226" s="132" t="s">
        <v>44</v>
      </c>
      <c r="C226" s="132" t="s">
        <v>48</v>
      </c>
      <c r="D226" s="132" t="s">
        <v>82</v>
      </c>
      <c r="E226" s="132" t="s">
        <v>62</v>
      </c>
      <c r="F226" s="132" t="s">
        <v>53</v>
      </c>
      <c r="G226" s="132" t="s">
        <v>554</v>
      </c>
      <c r="H226" s="132"/>
      <c r="I226" s="133"/>
    </row>
    <row r="227" ht="15.75" customHeight="1">
      <c r="A227" s="123" t="s">
        <v>555</v>
      </c>
      <c r="B227" s="132" t="s">
        <v>54</v>
      </c>
      <c r="C227" s="132" t="s">
        <v>48</v>
      </c>
      <c r="D227" s="132" t="s">
        <v>82</v>
      </c>
      <c r="E227" s="132" t="s">
        <v>62</v>
      </c>
      <c r="F227" s="132" t="s">
        <v>53</v>
      </c>
      <c r="G227" s="132" t="s">
        <v>556</v>
      </c>
      <c r="H227" s="132"/>
      <c r="I227" s="133"/>
    </row>
    <row r="228" ht="15.75" customHeight="1">
      <c r="A228" s="123" t="s">
        <v>557</v>
      </c>
      <c r="B228" s="132" t="s">
        <v>65</v>
      </c>
      <c r="C228" s="132" t="s">
        <v>48</v>
      </c>
      <c r="D228" s="132" t="s">
        <v>82</v>
      </c>
      <c r="E228" s="132" t="s">
        <v>62</v>
      </c>
      <c r="F228" s="132" t="s">
        <v>53</v>
      </c>
      <c r="G228" s="132" t="s">
        <v>558</v>
      </c>
      <c r="H228" s="132"/>
      <c r="I228" s="133"/>
    </row>
    <row r="229" ht="15.75" customHeight="1">
      <c r="A229" s="123" t="s">
        <v>559</v>
      </c>
      <c r="B229" s="132" t="s">
        <v>71</v>
      </c>
      <c r="C229" s="132" t="s">
        <v>48</v>
      </c>
      <c r="D229" s="132" t="s">
        <v>82</v>
      </c>
      <c r="E229" s="132" t="s">
        <v>62</v>
      </c>
      <c r="F229" s="132" t="s">
        <v>53</v>
      </c>
      <c r="G229" s="132" t="s">
        <v>560</v>
      </c>
      <c r="H229" s="132"/>
      <c r="I229" s="133"/>
    </row>
    <row r="230" ht="15.75" customHeight="1">
      <c r="A230" s="123" t="s">
        <v>561</v>
      </c>
      <c r="B230" s="132" t="s">
        <v>44</v>
      </c>
      <c r="C230" s="132" t="s">
        <v>58</v>
      </c>
      <c r="D230" s="132" t="s">
        <v>82</v>
      </c>
      <c r="E230" s="132" t="s">
        <v>62</v>
      </c>
      <c r="F230" s="132" t="s">
        <v>53</v>
      </c>
      <c r="G230" s="132" t="s">
        <v>562</v>
      </c>
      <c r="H230" s="132"/>
      <c r="I230" s="133"/>
    </row>
    <row r="231" ht="15.75" customHeight="1">
      <c r="A231" s="123" t="s">
        <v>563</v>
      </c>
      <c r="B231" s="132" t="s">
        <v>54</v>
      </c>
      <c r="C231" s="132" t="s">
        <v>58</v>
      </c>
      <c r="D231" s="132" t="s">
        <v>82</v>
      </c>
      <c r="E231" s="132" t="s">
        <v>62</v>
      </c>
      <c r="F231" s="132" t="s">
        <v>53</v>
      </c>
      <c r="G231" s="132" t="s">
        <v>564</v>
      </c>
      <c r="H231" s="132"/>
      <c r="I231" s="133"/>
    </row>
    <row r="232" ht="15.75" customHeight="1">
      <c r="A232" s="123" t="s">
        <v>565</v>
      </c>
      <c r="B232" s="132" t="s">
        <v>65</v>
      </c>
      <c r="C232" s="132" t="s">
        <v>58</v>
      </c>
      <c r="D232" s="132" t="s">
        <v>82</v>
      </c>
      <c r="E232" s="132" t="s">
        <v>62</v>
      </c>
      <c r="F232" s="132" t="s">
        <v>53</v>
      </c>
      <c r="G232" s="132" t="s">
        <v>566</v>
      </c>
      <c r="H232" s="132"/>
      <c r="I232" s="133"/>
    </row>
    <row r="233" ht="15.75" customHeight="1">
      <c r="A233" s="123" t="s">
        <v>567</v>
      </c>
      <c r="B233" s="132" t="s">
        <v>71</v>
      </c>
      <c r="C233" s="132" t="s">
        <v>58</v>
      </c>
      <c r="D233" s="132" t="s">
        <v>82</v>
      </c>
      <c r="E233" s="132" t="s">
        <v>62</v>
      </c>
      <c r="F233" s="132" t="s">
        <v>53</v>
      </c>
      <c r="G233" s="132" t="s">
        <v>568</v>
      </c>
      <c r="H233" s="132"/>
      <c r="I233" s="133"/>
    </row>
    <row r="234" ht="15.75" customHeight="1">
      <c r="A234" s="123" t="s">
        <v>569</v>
      </c>
      <c r="B234" s="132" t="s">
        <v>44</v>
      </c>
      <c r="C234" s="132" t="s">
        <v>66</v>
      </c>
      <c r="D234" s="132" t="s">
        <v>82</v>
      </c>
      <c r="E234" s="132" t="s">
        <v>62</v>
      </c>
      <c r="F234" s="132" t="s">
        <v>53</v>
      </c>
      <c r="G234" s="132" t="s">
        <v>570</v>
      </c>
      <c r="H234" s="132"/>
      <c r="I234" s="133"/>
    </row>
    <row r="235" ht="15.75" customHeight="1">
      <c r="A235" s="123" t="s">
        <v>571</v>
      </c>
      <c r="B235" s="132" t="s">
        <v>54</v>
      </c>
      <c r="C235" s="132" t="s">
        <v>66</v>
      </c>
      <c r="D235" s="132" t="s">
        <v>82</v>
      </c>
      <c r="E235" s="132" t="s">
        <v>62</v>
      </c>
      <c r="F235" s="132" t="s">
        <v>53</v>
      </c>
      <c r="G235" s="132" t="s">
        <v>572</v>
      </c>
      <c r="H235" s="132"/>
      <c r="I235" s="133"/>
    </row>
    <row r="236" ht="15.75" customHeight="1">
      <c r="A236" s="123" t="s">
        <v>573</v>
      </c>
      <c r="B236" s="132" t="s">
        <v>65</v>
      </c>
      <c r="C236" s="132" t="s">
        <v>66</v>
      </c>
      <c r="D236" s="132" t="s">
        <v>82</v>
      </c>
      <c r="E236" s="132" t="s">
        <v>62</v>
      </c>
      <c r="F236" s="132" t="s">
        <v>53</v>
      </c>
      <c r="G236" s="132" t="s">
        <v>574</v>
      </c>
      <c r="H236" s="132"/>
      <c r="I236" s="133"/>
    </row>
    <row r="237" ht="15.75" customHeight="1">
      <c r="A237" s="123" t="s">
        <v>575</v>
      </c>
      <c r="B237" s="132" t="s">
        <v>71</v>
      </c>
      <c r="C237" s="132" t="s">
        <v>66</v>
      </c>
      <c r="D237" s="132" t="s">
        <v>82</v>
      </c>
      <c r="E237" s="132" t="s">
        <v>62</v>
      </c>
      <c r="F237" s="132" t="s">
        <v>53</v>
      </c>
      <c r="G237" s="132" t="s">
        <v>576</v>
      </c>
      <c r="H237" s="132"/>
      <c r="I237" s="133"/>
    </row>
    <row r="238" ht="15.75" customHeight="1">
      <c r="A238" s="123" t="s">
        <v>577</v>
      </c>
      <c r="B238" s="132" t="s">
        <v>44</v>
      </c>
      <c r="C238" s="132" t="s">
        <v>72</v>
      </c>
      <c r="D238" s="132" t="s">
        <v>82</v>
      </c>
      <c r="E238" s="132" t="s">
        <v>62</v>
      </c>
      <c r="F238" s="132" t="s">
        <v>53</v>
      </c>
      <c r="G238" s="132" t="s">
        <v>578</v>
      </c>
      <c r="H238" s="132"/>
      <c r="I238" s="133"/>
    </row>
    <row r="239" ht="15.75" customHeight="1">
      <c r="A239" s="123" t="s">
        <v>579</v>
      </c>
      <c r="B239" s="132" t="s">
        <v>54</v>
      </c>
      <c r="C239" s="132" t="s">
        <v>72</v>
      </c>
      <c r="D239" s="132" t="s">
        <v>82</v>
      </c>
      <c r="E239" s="132" t="s">
        <v>62</v>
      </c>
      <c r="F239" s="132" t="s">
        <v>53</v>
      </c>
      <c r="G239" s="132" t="s">
        <v>580</v>
      </c>
      <c r="H239" s="132"/>
      <c r="I239" s="133"/>
    </row>
    <row r="240" ht="15.75" customHeight="1">
      <c r="A240" s="123" t="s">
        <v>581</v>
      </c>
      <c r="B240" s="132" t="s">
        <v>65</v>
      </c>
      <c r="C240" s="132" t="s">
        <v>72</v>
      </c>
      <c r="D240" s="132" t="s">
        <v>82</v>
      </c>
      <c r="E240" s="132" t="s">
        <v>62</v>
      </c>
      <c r="F240" s="132" t="s">
        <v>53</v>
      </c>
      <c r="G240" s="132" t="s">
        <v>582</v>
      </c>
      <c r="H240" s="132"/>
      <c r="I240" s="133"/>
    </row>
    <row r="241" ht="15.75" customHeight="1">
      <c r="A241" s="123" t="s">
        <v>583</v>
      </c>
      <c r="B241" s="132" t="s">
        <v>71</v>
      </c>
      <c r="C241" s="132" t="s">
        <v>72</v>
      </c>
      <c r="D241" s="132" t="s">
        <v>82</v>
      </c>
      <c r="E241" s="132" t="s">
        <v>62</v>
      </c>
      <c r="F241" s="132" t="s">
        <v>53</v>
      </c>
      <c r="G241" s="132" t="s">
        <v>584</v>
      </c>
      <c r="H241" s="132"/>
      <c r="I241" s="133"/>
    </row>
    <row r="242" ht="15.75" customHeight="1">
      <c r="A242" s="123" t="s">
        <v>585</v>
      </c>
      <c r="B242" s="132" t="s">
        <v>44</v>
      </c>
      <c r="C242" s="132" t="s">
        <v>78</v>
      </c>
      <c r="D242" s="132" t="s">
        <v>82</v>
      </c>
      <c r="E242" s="132" t="s">
        <v>62</v>
      </c>
      <c r="F242" s="132" t="s">
        <v>53</v>
      </c>
      <c r="G242" s="132" t="s">
        <v>586</v>
      </c>
      <c r="H242" s="132"/>
      <c r="I242" s="133"/>
    </row>
    <row r="243" ht="15.75" customHeight="1">
      <c r="A243" s="123" t="s">
        <v>587</v>
      </c>
      <c r="B243" s="132" t="s">
        <v>54</v>
      </c>
      <c r="C243" s="132" t="s">
        <v>78</v>
      </c>
      <c r="D243" s="132" t="s">
        <v>82</v>
      </c>
      <c r="E243" s="132" t="s">
        <v>62</v>
      </c>
      <c r="F243" s="132" t="s">
        <v>53</v>
      </c>
      <c r="G243" s="132" t="s">
        <v>588</v>
      </c>
      <c r="H243" s="132"/>
      <c r="I243" s="133"/>
    </row>
    <row r="244" ht="15.75" customHeight="1">
      <c r="A244" s="123" t="s">
        <v>589</v>
      </c>
      <c r="B244" s="132" t="s">
        <v>65</v>
      </c>
      <c r="C244" s="132" t="s">
        <v>78</v>
      </c>
      <c r="D244" s="132" t="s">
        <v>82</v>
      </c>
      <c r="E244" s="132" t="s">
        <v>62</v>
      </c>
      <c r="F244" s="132" t="s">
        <v>53</v>
      </c>
      <c r="G244" s="132" t="s">
        <v>590</v>
      </c>
      <c r="H244" s="132"/>
      <c r="I244" s="133"/>
    </row>
    <row r="245" ht="15.75" customHeight="1">
      <c r="A245" s="123" t="s">
        <v>591</v>
      </c>
      <c r="B245" s="132" t="s">
        <v>71</v>
      </c>
      <c r="C245" s="132" t="s">
        <v>78</v>
      </c>
      <c r="D245" s="132" t="s">
        <v>82</v>
      </c>
      <c r="E245" s="132" t="s">
        <v>62</v>
      </c>
      <c r="F245" s="132" t="s">
        <v>53</v>
      </c>
      <c r="G245" s="132" t="s">
        <v>592</v>
      </c>
      <c r="H245" s="132"/>
      <c r="I245" s="133"/>
    </row>
    <row r="246" ht="15.75" customHeight="1">
      <c r="A246" s="123" t="s">
        <v>593</v>
      </c>
      <c r="B246" s="132" t="s">
        <v>44</v>
      </c>
      <c r="C246" s="132" t="s">
        <v>48</v>
      </c>
      <c r="D246" s="132" t="s">
        <v>84</v>
      </c>
      <c r="E246" s="132" t="s">
        <v>62</v>
      </c>
      <c r="F246" s="132" t="s">
        <v>53</v>
      </c>
      <c r="G246" s="132" t="s">
        <v>594</v>
      </c>
      <c r="H246" s="132"/>
      <c r="I246" s="133"/>
    </row>
    <row r="247" ht="15.75" customHeight="1">
      <c r="A247" s="123" t="s">
        <v>595</v>
      </c>
      <c r="B247" s="132" t="s">
        <v>54</v>
      </c>
      <c r="C247" s="132" t="s">
        <v>48</v>
      </c>
      <c r="D247" s="132" t="s">
        <v>84</v>
      </c>
      <c r="E247" s="132" t="s">
        <v>62</v>
      </c>
      <c r="F247" s="132" t="s">
        <v>53</v>
      </c>
      <c r="G247" s="132" t="s">
        <v>596</v>
      </c>
      <c r="H247" s="132"/>
      <c r="I247" s="133"/>
    </row>
    <row r="248" ht="15.75" customHeight="1">
      <c r="A248" s="123" t="s">
        <v>597</v>
      </c>
      <c r="B248" s="132" t="s">
        <v>65</v>
      </c>
      <c r="C248" s="132" t="s">
        <v>48</v>
      </c>
      <c r="D248" s="132" t="s">
        <v>84</v>
      </c>
      <c r="E248" s="132" t="s">
        <v>62</v>
      </c>
      <c r="F248" s="132" t="s">
        <v>53</v>
      </c>
      <c r="G248" s="132" t="s">
        <v>598</v>
      </c>
      <c r="H248" s="132"/>
      <c r="I248" s="133"/>
    </row>
    <row r="249" ht="15.75" customHeight="1">
      <c r="A249" s="123" t="s">
        <v>599</v>
      </c>
      <c r="B249" s="132" t="s">
        <v>71</v>
      </c>
      <c r="C249" s="132" t="s">
        <v>48</v>
      </c>
      <c r="D249" s="132" t="s">
        <v>84</v>
      </c>
      <c r="E249" s="132" t="s">
        <v>62</v>
      </c>
      <c r="F249" s="132" t="s">
        <v>53</v>
      </c>
      <c r="G249" s="132" t="s">
        <v>600</v>
      </c>
      <c r="H249" s="132"/>
      <c r="I249" s="133"/>
    </row>
    <row r="250" ht="15.75" customHeight="1">
      <c r="A250" s="123" t="s">
        <v>601</v>
      </c>
      <c r="B250" s="132" t="s">
        <v>44</v>
      </c>
      <c r="C250" s="132" t="s">
        <v>58</v>
      </c>
      <c r="D250" s="132" t="s">
        <v>84</v>
      </c>
      <c r="E250" s="132" t="s">
        <v>62</v>
      </c>
      <c r="F250" s="132" t="s">
        <v>53</v>
      </c>
      <c r="G250" s="132" t="s">
        <v>602</v>
      </c>
      <c r="H250" s="132"/>
      <c r="I250" s="133"/>
    </row>
    <row r="251" ht="15.75" customHeight="1">
      <c r="A251" s="123" t="s">
        <v>603</v>
      </c>
      <c r="B251" s="132" t="s">
        <v>54</v>
      </c>
      <c r="C251" s="132" t="s">
        <v>58</v>
      </c>
      <c r="D251" s="132" t="s">
        <v>84</v>
      </c>
      <c r="E251" s="132" t="s">
        <v>62</v>
      </c>
      <c r="F251" s="132" t="s">
        <v>53</v>
      </c>
      <c r="G251" s="132" t="s">
        <v>604</v>
      </c>
      <c r="H251" s="132"/>
      <c r="I251" s="133"/>
    </row>
    <row r="252" ht="15.75" customHeight="1">
      <c r="A252" s="123" t="s">
        <v>605</v>
      </c>
      <c r="B252" s="132" t="s">
        <v>65</v>
      </c>
      <c r="C252" s="132" t="s">
        <v>58</v>
      </c>
      <c r="D252" s="132" t="s">
        <v>84</v>
      </c>
      <c r="E252" s="132" t="s">
        <v>62</v>
      </c>
      <c r="F252" s="132" t="s">
        <v>53</v>
      </c>
      <c r="G252" s="132" t="s">
        <v>606</v>
      </c>
      <c r="H252" s="132"/>
      <c r="I252" s="133"/>
    </row>
    <row r="253" ht="15.75" customHeight="1">
      <c r="A253" s="123" t="s">
        <v>607</v>
      </c>
      <c r="B253" s="132" t="s">
        <v>71</v>
      </c>
      <c r="C253" s="132" t="s">
        <v>58</v>
      </c>
      <c r="D253" s="132" t="s">
        <v>84</v>
      </c>
      <c r="E253" s="132" t="s">
        <v>62</v>
      </c>
      <c r="F253" s="132" t="s">
        <v>53</v>
      </c>
      <c r="G253" s="132" t="s">
        <v>608</v>
      </c>
      <c r="H253" s="132"/>
      <c r="I253" s="133"/>
    </row>
    <row r="254" ht="15.75" customHeight="1">
      <c r="A254" s="123" t="s">
        <v>609</v>
      </c>
      <c r="B254" s="132" t="s">
        <v>44</v>
      </c>
      <c r="C254" s="132" t="s">
        <v>66</v>
      </c>
      <c r="D254" s="132" t="s">
        <v>84</v>
      </c>
      <c r="E254" s="132" t="s">
        <v>62</v>
      </c>
      <c r="F254" s="132" t="s">
        <v>53</v>
      </c>
      <c r="G254" s="132" t="s">
        <v>610</v>
      </c>
      <c r="H254" s="132"/>
      <c r="I254" s="133"/>
    </row>
    <row r="255" ht="15.75" customHeight="1">
      <c r="A255" s="123" t="s">
        <v>611</v>
      </c>
      <c r="B255" s="132" t="s">
        <v>54</v>
      </c>
      <c r="C255" s="132" t="s">
        <v>66</v>
      </c>
      <c r="D255" s="132" t="s">
        <v>84</v>
      </c>
      <c r="E255" s="132" t="s">
        <v>62</v>
      </c>
      <c r="F255" s="132" t="s">
        <v>53</v>
      </c>
      <c r="G255" s="132" t="s">
        <v>612</v>
      </c>
      <c r="H255" s="132"/>
      <c r="I255" s="133"/>
    </row>
    <row r="256" ht="15.75" customHeight="1">
      <c r="A256" s="123" t="s">
        <v>613</v>
      </c>
      <c r="B256" s="132" t="s">
        <v>65</v>
      </c>
      <c r="C256" s="132" t="s">
        <v>66</v>
      </c>
      <c r="D256" s="132" t="s">
        <v>84</v>
      </c>
      <c r="E256" s="132" t="s">
        <v>62</v>
      </c>
      <c r="F256" s="132" t="s">
        <v>53</v>
      </c>
      <c r="G256" s="132" t="s">
        <v>614</v>
      </c>
      <c r="H256" s="132"/>
      <c r="I256" s="133"/>
    </row>
    <row r="257" ht="15.75" customHeight="1">
      <c r="A257" s="123" t="s">
        <v>615</v>
      </c>
      <c r="B257" s="132" t="s">
        <v>71</v>
      </c>
      <c r="C257" s="132" t="s">
        <v>66</v>
      </c>
      <c r="D257" s="132" t="s">
        <v>84</v>
      </c>
      <c r="E257" s="132" t="s">
        <v>62</v>
      </c>
      <c r="F257" s="132" t="s">
        <v>53</v>
      </c>
      <c r="G257" s="132" t="s">
        <v>616</v>
      </c>
      <c r="H257" s="132"/>
      <c r="I257" s="133"/>
    </row>
    <row r="258" ht="15.75" customHeight="1">
      <c r="A258" s="123" t="s">
        <v>617</v>
      </c>
      <c r="B258" s="132" t="s">
        <v>44</v>
      </c>
      <c r="C258" s="132" t="s">
        <v>72</v>
      </c>
      <c r="D258" s="132" t="s">
        <v>84</v>
      </c>
      <c r="E258" s="132" t="s">
        <v>62</v>
      </c>
      <c r="F258" s="132" t="s">
        <v>53</v>
      </c>
      <c r="G258" s="132" t="s">
        <v>618</v>
      </c>
      <c r="H258" s="132"/>
      <c r="I258" s="133"/>
    </row>
    <row r="259" ht="15.75" customHeight="1">
      <c r="A259" s="123" t="s">
        <v>619</v>
      </c>
      <c r="B259" s="132" t="s">
        <v>54</v>
      </c>
      <c r="C259" s="132" t="s">
        <v>72</v>
      </c>
      <c r="D259" s="132" t="s">
        <v>84</v>
      </c>
      <c r="E259" s="132" t="s">
        <v>62</v>
      </c>
      <c r="F259" s="132" t="s">
        <v>53</v>
      </c>
      <c r="G259" s="132" t="s">
        <v>620</v>
      </c>
      <c r="H259" s="132"/>
      <c r="I259" s="133"/>
    </row>
    <row r="260" ht="15.75" customHeight="1">
      <c r="A260" s="123" t="s">
        <v>621</v>
      </c>
      <c r="B260" s="132" t="s">
        <v>65</v>
      </c>
      <c r="C260" s="132" t="s">
        <v>72</v>
      </c>
      <c r="D260" s="132" t="s">
        <v>84</v>
      </c>
      <c r="E260" s="132" t="s">
        <v>62</v>
      </c>
      <c r="F260" s="132" t="s">
        <v>53</v>
      </c>
      <c r="G260" s="132" t="s">
        <v>622</v>
      </c>
      <c r="H260" s="132"/>
      <c r="I260" s="133"/>
    </row>
    <row r="261" ht="15.75" customHeight="1">
      <c r="A261" s="123" t="s">
        <v>623</v>
      </c>
      <c r="B261" s="132" t="s">
        <v>71</v>
      </c>
      <c r="C261" s="132" t="s">
        <v>72</v>
      </c>
      <c r="D261" s="132" t="s">
        <v>84</v>
      </c>
      <c r="E261" s="132" t="s">
        <v>62</v>
      </c>
      <c r="F261" s="132" t="s">
        <v>53</v>
      </c>
      <c r="G261" s="132" t="s">
        <v>624</v>
      </c>
      <c r="H261" s="132"/>
      <c r="I261" s="133"/>
    </row>
    <row r="262" ht="15.75" customHeight="1">
      <c r="A262" s="123" t="s">
        <v>625</v>
      </c>
      <c r="B262" s="132" t="s">
        <v>44</v>
      </c>
      <c r="C262" s="132" t="s">
        <v>78</v>
      </c>
      <c r="D262" s="132" t="s">
        <v>84</v>
      </c>
      <c r="E262" s="132" t="s">
        <v>62</v>
      </c>
      <c r="F262" s="132" t="s">
        <v>53</v>
      </c>
      <c r="G262" s="132" t="s">
        <v>626</v>
      </c>
      <c r="H262" s="132"/>
      <c r="I262" s="133"/>
    </row>
    <row r="263" ht="15.75" customHeight="1">
      <c r="A263" s="123" t="s">
        <v>627</v>
      </c>
      <c r="B263" s="132" t="s">
        <v>54</v>
      </c>
      <c r="C263" s="132" t="s">
        <v>78</v>
      </c>
      <c r="D263" s="132" t="s">
        <v>84</v>
      </c>
      <c r="E263" s="132" t="s">
        <v>62</v>
      </c>
      <c r="F263" s="132" t="s">
        <v>53</v>
      </c>
      <c r="G263" s="132" t="s">
        <v>628</v>
      </c>
      <c r="H263" s="132"/>
      <c r="I263" s="133"/>
    </row>
    <row r="264" ht="15.75" customHeight="1">
      <c r="A264" s="123" t="s">
        <v>629</v>
      </c>
      <c r="B264" s="132" t="s">
        <v>65</v>
      </c>
      <c r="C264" s="132" t="s">
        <v>78</v>
      </c>
      <c r="D264" s="132" t="s">
        <v>84</v>
      </c>
      <c r="E264" s="132" t="s">
        <v>62</v>
      </c>
      <c r="F264" s="132" t="s">
        <v>53</v>
      </c>
      <c r="G264" s="132" t="s">
        <v>630</v>
      </c>
      <c r="H264" s="132"/>
      <c r="I264" s="133"/>
    </row>
    <row r="265" ht="15.75" customHeight="1">
      <c r="A265" s="123" t="s">
        <v>631</v>
      </c>
      <c r="B265" s="132" t="s">
        <v>71</v>
      </c>
      <c r="C265" s="132" t="s">
        <v>78</v>
      </c>
      <c r="D265" s="132" t="s">
        <v>84</v>
      </c>
      <c r="E265" s="132" t="s">
        <v>62</v>
      </c>
      <c r="F265" s="132" t="s">
        <v>53</v>
      </c>
      <c r="G265" s="132" t="s">
        <v>632</v>
      </c>
      <c r="H265" s="132"/>
      <c r="I265" s="133"/>
    </row>
    <row r="266" ht="15.75" customHeight="1">
      <c r="A266" s="123" t="s">
        <v>633</v>
      </c>
      <c r="B266" s="132" t="s">
        <v>44</v>
      </c>
      <c r="C266" s="132" t="s">
        <v>48</v>
      </c>
      <c r="D266" s="132" t="s">
        <v>50</v>
      </c>
      <c r="E266" s="132" t="s">
        <v>51</v>
      </c>
      <c r="F266" s="132" t="s">
        <v>64</v>
      </c>
      <c r="G266" s="132" t="s">
        <v>634</v>
      </c>
      <c r="H266" s="132"/>
      <c r="I266" s="133"/>
    </row>
    <row r="267" ht="15.75" customHeight="1">
      <c r="A267" s="123" t="s">
        <v>635</v>
      </c>
      <c r="B267" s="132" t="s">
        <v>54</v>
      </c>
      <c r="C267" s="132" t="s">
        <v>48</v>
      </c>
      <c r="D267" s="132" t="s">
        <v>50</v>
      </c>
      <c r="E267" s="132" t="s">
        <v>51</v>
      </c>
      <c r="F267" s="132" t="s">
        <v>64</v>
      </c>
      <c r="G267" s="132" t="s">
        <v>636</v>
      </c>
      <c r="H267" s="132"/>
      <c r="I267" s="133"/>
    </row>
    <row r="268" ht="15.75" customHeight="1">
      <c r="A268" s="123" t="s">
        <v>637</v>
      </c>
      <c r="B268" s="132" t="s">
        <v>65</v>
      </c>
      <c r="C268" s="132" t="s">
        <v>48</v>
      </c>
      <c r="D268" s="132" t="s">
        <v>50</v>
      </c>
      <c r="E268" s="132" t="s">
        <v>51</v>
      </c>
      <c r="F268" s="132" t="s">
        <v>64</v>
      </c>
      <c r="G268" s="132" t="s">
        <v>638</v>
      </c>
      <c r="H268" s="132"/>
      <c r="I268" s="133"/>
    </row>
    <row r="269" ht="15.75" customHeight="1">
      <c r="A269" s="123" t="s">
        <v>639</v>
      </c>
      <c r="B269" s="132" t="s">
        <v>71</v>
      </c>
      <c r="C269" s="132" t="s">
        <v>48</v>
      </c>
      <c r="D269" s="132" t="s">
        <v>50</v>
      </c>
      <c r="E269" s="132" t="s">
        <v>51</v>
      </c>
      <c r="F269" s="132" t="s">
        <v>64</v>
      </c>
      <c r="G269" s="132" t="s">
        <v>640</v>
      </c>
      <c r="H269" s="132"/>
      <c r="I269" s="133"/>
    </row>
    <row r="270" ht="15.75" customHeight="1">
      <c r="A270" s="123" t="s">
        <v>641</v>
      </c>
      <c r="B270" s="132" t="s">
        <v>44</v>
      </c>
      <c r="C270" s="132" t="s">
        <v>58</v>
      </c>
      <c r="D270" s="132" t="s">
        <v>50</v>
      </c>
      <c r="E270" s="132" t="s">
        <v>51</v>
      </c>
      <c r="F270" s="132" t="s">
        <v>64</v>
      </c>
      <c r="G270" s="132" t="s">
        <v>642</v>
      </c>
      <c r="H270" s="132"/>
      <c r="I270" s="133"/>
    </row>
    <row r="271" ht="15.75" customHeight="1">
      <c r="A271" s="123" t="s">
        <v>643</v>
      </c>
      <c r="B271" s="132" t="s">
        <v>54</v>
      </c>
      <c r="C271" s="132" t="s">
        <v>58</v>
      </c>
      <c r="D271" s="132" t="s">
        <v>50</v>
      </c>
      <c r="E271" s="132" t="s">
        <v>51</v>
      </c>
      <c r="F271" s="132" t="s">
        <v>64</v>
      </c>
      <c r="G271" s="132" t="s">
        <v>644</v>
      </c>
      <c r="H271" s="132"/>
      <c r="I271" s="133"/>
    </row>
    <row r="272" ht="15.75" customHeight="1">
      <c r="A272" s="123" t="s">
        <v>645</v>
      </c>
      <c r="B272" s="132" t="s">
        <v>65</v>
      </c>
      <c r="C272" s="132" t="s">
        <v>58</v>
      </c>
      <c r="D272" s="132" t="s">
        <v>50</v>
      </c>
      <c r="E272" s="132" t="s">
        <v>51</v>
      </c>
      <c r="F272" s="132" t="s">
        <v>64</v>
      </c>
      <c r="G272" s="132" t="s">
        <v>646</v>
      </c>
      <c r="H272" s="132"/>
      <c r="I272" s="133"/>
    </row>
    <row r="273" ht="15.75" customHeight="1">
      <c r="A273" s="123" t="s">
        <v>647</v>
      </c>
      <c r="B273" s="132" t="s">
        <v>71</v>
      </c>
      <c r="C273" s="132" t="s">
        <v>58</v>
      </c>
      <c r="D273" s="132" t="s">
        <v>50</v>
      </c>
      <c r="E273" s="132" t="s">
        <v>51</v>
      </c>
      <c r="F273" s="132" t="s">
        <v>64</v>
      </c>
      <c r="G273" s="132" t="s">
        <v>648</v>
      </c>
      <c r="H273" s="132"/>
      <c r="I273" s="133"/>
    </row>
    <row r="274" ht="15.75" customHeight="1">
      <c r="A274" s="123" t="s">
        <v>649</v>
      </c>
      <c r="B274" s="132" t="s">
        <v>44</v>
      </c>
      <c r="C274" s="132" t="s">
        <v>66</v>
      </c>
      <c r="D274" s="132" t="s">
        <v>50</v>
      </c>
      <c r="E274" s="132" t="s">
        <v>51</v>
      </c>
      <c r="F274" s="132" t="s">
        <v>64</v>
      </c>
      <c r="G274" s="132" t="s">
        <v>650</v>
      </c>
      <c r="H274" s="132"/>
      <c r="I274" s="133"/>
    </row>
    <row r="275" ht="15.75" customHeight="1">
      <c r="A275" s="123" t="s">
        <v>651</v>
      </c>
      <c r="B275" s="132" t="s">
        <v>54</v>
      </c>
      <c r="C275" s="132" t="s">
        <v>66</v>
      </c>
      <c r="D275" s="132" t="s">
        <v>50</v>
      </c>
      <c r="E275" s="132" t="s">
        <v>51</v>
      </c>
      <c r="F275" s="132" t="s">
        <v>64</v>
      </c>
      <c r="G275" s="132" t="s">
        <v>652</v>
      </c>
      <c r="H275" s="132"/>
      <c r="I275" s="133"/>
    </row>
    <row r="276" ht="15.75" customHeight="1">
      <c r="A276" s="123" t="s">
        <v>654</v>
      </c>
      <c r="B276" s="132" t="s">
        <v>65</v>
      </c>
      <c r="C276" s="132" t="s">
        <v>66</v>
      </c>
      <c r="D276" s="132" t="s">
        <v>50</v>
      </c>
      <c r="E276" s="132" t="s">
        <v>51</v>
      </c>
      <c r="F276" s="132" t="s">
        <v>64</v>
      </c>
      <c r="G276" s="132" t="s">
        <v>655</v>
      </c>
      <c r="H276" s="132"/>
      <c r="I276" s="133"/>
    </row>
    <row r="277" ht="15.75" customHeight="1">
      <c r="A277" s="123" t="s">
        <v>656</v>
      </c>
      <c r="B277" s="132" t="s">
        <v>71</v>
      </c>
      <c r="C277" s="132" t="s">
        <v>66</v>
      </c>
      <c r="D277" s="132" t="s">
        <v>50</v>
      </c>
      <c r="E277" s="132" t="s">
        <v>51</v>
      </c>
      <c r="F277" s="132" t="s">
        <v>64</v>
      </c>
      <c r="G277" s="132" t="s">
        <v>657</v>
      </c>
      <c r="H277" s="132"/>
      <c r="I277" s="133"/>
    </row>
    <row r="278" ht="15.75" customHeight="1">
      <c r="A278" s="123" t="s">
        <v>658</v>
      </c>
      <c r="B278" s="132" t="s">
        <v>44</v>
      </c>
      <c r="C278" s="132" t="s">
        <v>72</v>
      </c>
      <c r="D278" s="132" t="s">
        <v>50</v>
      </c>
      <c r="E278" s="132" t="s">
        <v>51</v>
      </c>
      <c r="F278" s="132" t="s">
        <v>64</v>
      </c>
      <c r="G278" s="132" t="s">
        <v>659</v>
      </c>
      <c r="H278" s="132"/>
      <c r="I278" s="133"/>
    </row>
    <row r="279" ht="15.75" customHeight="1">
      <c r="A279" s="123" t="s">
        <v>660</v>
      </c>
      <c r="B279" s="132" t="s">
        <v>54</v>
      </c>
      <c r="C279" s="132" t="s">
        <v>72</v>
      </c>
      <c r="D279" s="132" t="s">
        <v>50</v>
      </c>
      <c r="E279" s="132" t="s">
        <v>51</v>
      </c>
      <c r="F279" s="132" t="s">
        <v>64</v>
      </c>
      <c r="G279" s="132" t="s">
        <v>661</v>
      </c>
      <c r="H279" s="132"/>
      <c r="I279" s="133"/>
    </row>
    <row r="280" ht="15.75" customHeight="1">
      <c r="A280" s="123" t="s">
        <v>662</v>
      </c>
      <c r="B280" s="132" t="s">
        <v>65</v>
      </c>
      <c r="C280" s="132" t="s">
        <v>72</v>
      </c>
      <c r="D280" s="132" t="s">
        <v>50</v>
      </c>
      <c r="E280" s="132" t="s">
        <v>51</v>
      </c>
      <c r="F280" s="132" t="s">
        <v>64</v>
      </c>
      <c r="G280" s="132" t="s">
        <v>663</v>
      </c>
      <c r="H280" s="132"/>
      <c r="I280" s="133"/>
    </row>
    <row r="281" ht="15.75" customHeight="1">
      <c r="A281" s="123" t="s">
        <v>664</v>
      </c>
      <c r="B281" s="132" t="s">
        <v>71</v>
      </c>
      <c r="C281" s="132" t="s">
        <v>72</v>
      </c>
      <c r="D281" s="132" t="s">
        <v>50</v>
      </c>
      <c r="E281" s="132" t="s">
        <v>51</v>
      </c>
      <c r="F281" s="132" t="s">
        <v>64</v>
      </c>
      <c r="G281" s="132" t="s">
        <v>665</v>
      </c>
      <c r="H281" s="132"/>
      <c r="I281" s="133"/>
    </row>
    <row r="282" ht="15.75" customHeight="1">
      <c r="A282" s="123" t="s">
        <v>666</v>
      </c>
      <c r="B282" s="132" t="s">
        <v>44</v>
      </c>
      <c r="C282" s="132" t="s">
        <v>78</v>
      </c>
      <c r="D282" s="132" t="s">
        <v>50</v>
      </c>
      <c r="E282" s="132" t="s">
        <v>51</v>
      </c>
      <c r="F282" s="132" t="s">
        <v>64</v>
      </c>
      <c r="G282" s="132" t="s">
        <v>667</v>
      </c>
      <c r="H282" s="132"/>
      <c r="I282" s="133"/>
    </row>
    <row r="283" ht="15.75" customHeight="1">
      <c r="A283" s="123" t="s">
        <v>668</v>
      </c>
      <c r="B283" s="132" t="s">
        <v>54</v>
      </c>
      <c r="C283" s="132" t="s">
        <v>78</v>
      </c>
      <c r="D283" s="132" t="s">
        <v>50</v>
      </c>
      <c r="E283" s="132" t="s">
        <v>51</v>
      </c>
      <c r="F283" s="132" t="s">
        <v>64</v>
      </c>
      <c r="G283" s="132" t="s">
        <v>669</v>
      </c>
      <c r="H283" s="132"/>
      <c r="I283" s="133"/>
    </row>
    <row r="284" ht="15.75" customHeight="1">
      <c r="A284" s="123" t="s">
        <v>670</v>
      </c>
      <c r="B284" s="132" t="s">
        <v>65</v>
      </c>
      <c r="C284" s="132" t="s">
        <v>78</v>
      </c>
      <c r="D284" s="132" t="s">
        <v>50</v>
      </c>
      <c r="E284" s="132" t="s">
        <v>51</v>
      </c>
      <c r="F284" s="132" t="s">
        <v>64</v>
      </c>
      <c r="G284" s="132" t="s">
        <v>671</v>
      </c>
      <c r="H284" s="132"/>
      <c r="I284" s="133"/>
    </row>
    <row r="285" ht="15.75" customHeight="1">
      <c r="A285" s="123" t="s">
        <v>672</v>
      </c>
      <c r="B285" s="132" t="s">
        <v>71</v>
      </c>
      <c r="C285" s="132" t="s">
        <v>78</v>
      </c>
      <c r="D285" s="132" t="s">
        <v>50</v>
      </c>
      <c r="E285" s="132" t="s">
        <v>51</v>
      </c>
      <c r="F285" s="132" t="s">
        <v>64</v>
      </c>
      <c r="G285" s="132" t="s">
        <v>673</v>
      </c>
      <c r="H285" s="132"/>
      <c r="I285" s="133"/>
    </row>
    <row r="286" ht="15.75" customHeight="1">
      <c r="A286" s="123" t="s">
        <v>674</v>
      </c>
      <c r="B286" s="132" t="s">
        <v>44</v>
      </c>
      <c r="C286" s="132" t="s">
        <v>48</v>
      </c>
      <c r="D286" s="132" t="s">
        <v>61</v>
      </c>
      <c r="E286" s="132" t="s">
        <v>51</v>
      </c>
      <c r="F286" s="132" t="s">
        <v>64</v>
      </c>
      <c r="G286" s="132" t="s">
        <v>675</v>
      </c>
      <c r="H286" s="132"/>
      <c r="I286" s="133"/>
    </row>
    <row r="287" ht="15.75" customHeight="1">
      <c r="A287" s="123" t="s">
        <v>676</v>
      </c>
      <c r="B287" s="132" t="s">
        <v>54</v>
      </c>
      <c r="C287" s="132" t="s">
        <v>48</v>
      </c>
      <c r="D287" s="132" t="s">
        <v>61</v>
      </c>
      <c r="E287" s="132" t="s">
        <v>51</v>
      </c>
      <c r="F287" s="132" t="s">
        <v>64</v>
      </c>
      <c r="G287" s="132" t="s">
        <v>677</v>
      </c>
      <c r="H287" s="132"/>
      <c r="I287" s="133"/>
    </row>
    <row r="288" ht="15.75" customHeight="1">
      <c r="A288" s="123" t="s">
        <v>678</v>
      </c>
      <c r="B288" s="132" t="s">
        <v>65</v>
      </c>
      <c r="C288" s="132" t="s">
        <v>48</v>
      </c>
      <c r="D288" s="132" t="s">
        <v>61</v>
      </c>
      <c r="E288" s="132" t="s">
        <v>51</v>
      </c>
      <c r="F288" s="132" t="s">
        <v>64</v>
      </c>
      <c r="G288" s="132" t="s">
        <v>679</v>
      </c>
      <c r="H288" s="132"/>
      <c r="I288" s="133"/>
    </row>
    <row r="289" ht="15.75" customHeight="1">
      <c r="A289" s="123" t="s">
        <v>680</v>
      </c>
      <c r="B289" s="132" t="s">
        <v>71</v>
      </c>
      <c r="C289" s="132" t="s">
        <v>48</v>
      </c>
      <c r="D289" s="132" t="s">
        <v>61</v>
      </c>
      <c r="E289" s="132" t="s">
        <v>51</v>
      </c>
      <c r="F289" s="132" t="s">
        <v>64</v>
      </c>
      <c r="G289" s="132" t="s">
        <v>681</v>
      </c>
      <c r="H289" s="132"/>
      <c r="I289" s="133"/>
    </row>
    <row r="290" ht="15.75" customHeight="1">
      <c r="A290" s="123" t="s">
        <v>682</v>
      </c>
      <c r="B290" s="132" t="s">
        <v>44</v>
      </c>
      <c r="C290" s="132" t="s">
        <v>58</v>
      </c>
      <c r="D290" s="132" t="s">
        <v>61</v>
      </c>
      <c r="E290" s="132" t="s">
        <v>51</v>
      </c>
      <c r="F290" s="132" t="s">
        <v>64</v>
      </c>
      <c r="G290" s="132" t="s">
        <v>683</v>
      </c>
      <c r="H290" s="132"/>
      <c r="I290" s="133"/>
    </row>
    <row r="291" ht="15.75" customHeight="1">
      <c r="A291" s="123" t="s">
        <v>684</v>
      </c>
      <c r="B291" s="132" t="s">
        <v>54</v>
      </c>
      <c r="C291" s="132" t="s">
        <v>58</v>
      </c>
      <c r="D291" s="132" t="s">
        <v>61</v>
      </c>
      <c r="E291" s="132" t="s">
        <v>51</v>
      </c>
      <c r="F291" s="132" t="s">
        <v>64</v>
      </c>
      <c r="G291" s="132" t="s">
        <v>685</v>
      </c>
      <c r="H291" s="132"/>
      <c r="I291" s="133"/>
    </row>
    <row r="292" ht="15.75" customHeight="1">
      <c r="A292" s="123" t="s">
        <v>686</v>
      </c>
      <c r="B292" s="132" t="s">
        <v>65</v>
      </c>
      <c r="C292" s="132" t="s">
        <v>58</v>
      </c>
      <c r="D292" s="132" t="s">
        <v>61</v>
      </c>
      <c r="E292" s="132" t="s">
        <v>51</v>
      </c>
      <c r="F292" s="132" t="s">
        <v>64</v>
      </c>
      <c r="G292" s="132" t="s">
        <v>687</v>
      </c>
      <c r="H292" s="132"/>
      <c r="I292" s="133"/>
    </row>
    <row r="293" ht="15.75" customHeight="1">
      <c r="A293" s="123" t="s">
        <v>688</v>
      </c>
      <c r="B293" s="132" t="s">
        <v>71</v>
      </c>
      <c r="C293" s="132" t="s">
        <v>58</v>
      </c>
      <c r="D293" s="132" t="s">
        <v>61</v>
      </c>
      <c r="E293" s="132" t="s">
        <v>51</v>
      </c>
      <c r="F293" s="132" t="s">
        <v>64</v>
      </c>
      <c r="G293" s="132" t="s">
        <v>689</v>
      </c>
      <c r="H293" s="132"/>
      <c r="I293" s="133"/>
    </row>
    <row r="294" ht="15.75" customHeight="1">
      <c r="A294" s="123" t="s">
        <v>690</v>
      </c>
      <c r="B294" s="132" t="s">
        <v>44</v>
      </c>
      <c r="C294" s="132" t="s">
        <v>66</v>
      </c>
      <c r="D294" s="132" t="s">
        <v>61</v>
      </c>
      <c r="E294" s="132" t="s">
        <v>51</v>
      </c>
      <c r="F294" s="132" t="s">
        <v>64</v>
      </c>
      <c r="G294" s="132" t="s">
        <v>691</v>
      </c>
      <c r="H294" s="132"/>
      <c r="I294" s="133"/>
    </row>
    <row r="295" ht="15.75" customHeight="1">
      <c r="A295" s="123" t="s">
        <v>692</v>
      </c>
      <c r="B295" s="132" t="s">
        <v>54</v>
      </c>
      <c r="C295" s="132" t="s">
        <v>66</v>
      </c>
      <c r="D295" s="132" t="s">
        <v>61</v>
      </c>
      <c r="E295" s="132" t="s">
        <v>51</v>
      </c>
      <c r="F295" s="132" t="s">
        <v>64</v>
      </c>
      <c r="G295" s="132" t="s">
        <v>693</v>
      </c>
      <c r="H295" s="132"/>
      <c r="I295" s="133"/>
    </row>
    <row r="296" ht="15.75" customHeight="1">
      <c r="A296" s="123" t="s">
        <v>694</v>
      </c>
      <c r="B296" s="132" t="s">
        <v>65</v>
      </c>
      <c r="C296" s="132" t="s">
        <v>66</v>
      </c>
      <c r="D296" s="132" t="s">
        <v>61</v>
      </c>
      <c r="E296" s="132" t="s">
        <v>51</v>
      </c>
      <c r="F296" s="132" t="s">
        <v>64</v>
      </c>
      <c r="G296" s="132" t="s">
        <v>695</v>
      </c>
      <c r="H296" s="132"/>
      <c r="I296" s="133"/>
    </row>
    <row r="297" ht="15.75" customHeight="1">
      <c r="A297" s="123" t="s">
        <v>696</v>
      </c>
      <c r="B297" s="132" t="s">
        <v>71</v>
      </c>
      <c r="C297" s="132" t="s">
        <v>66</v>
      </c>
      <c r="D297" s="132" t="s">
        <v>61</v>
      </c>
      <c r="E297" s="132" t="s">
        <v>51</v>
      </c>
      <c r="F297" s="132" t="s">
        <v>64</v>
      </c>
      <c r="G297" s="132" t="s">
        <v>697</v>
      </c>
      <c r="H297" s="132"/>
      <c r="I297" s="133"/>
    </row>
    <row r="298" ht="15.75" customHeight="1">
      <c r="A298" s="123" t="s">
        <v>698</v>
      </c>
      <c r="B298" s="132" t="s">
        <v>44</v>
      </c>
      <c r="C298" s="132" t="s">
        <v>72</v>
      </c>
      <c r="D298" s="132" t="s">
        <v>61</v>
      </c>
      <c r="E298" s="132" t="s">
        <v>51</v>
      </c>
      <c r="F298" s="132" t="s">
        <v>64</v>
      </c>
      <c r="G298" s="132" t="s">
        <v>699</v>
      </c>
      <c r="H298" s="132"/>
      <c r="I298" s="133"/>
    </row>
    <row r="299" ht="15.75" customHeight="1">
      <c r="A299" s="123" t="s">
        <v>700</v>
      </c>
      <c r="B299" s="132" t="s">
        <v>54</v>
      </c>
      <c r="C299" s="132" t="s">
        <v>72</v>
      </c>
      <c r="D299" s="132" t="s">
        <v>61</v>
      </c>
      <c r="E299" s="132" t="s">
        <v>51</v>
      </c>
      <c r="F299" s="132" t="s">
        <v>64</v>
      </c>
      <c r="G299" s="132" t="s">
        <v>701</v>
      </c>
      <c r="H299" s="132"/>
      <c r="I299" s="133"/>
    </row>
    <row r="300" ht="15.75" customHeight="1">
      <c r="A300" s="123" t="s">
        <v>702</v>
      </c>
      <c r="B300" s="132" t="s">
        <v>65</v>
      </c>
      <c r="C300" s="132" t="s">
        <v>72</v>
      </c>
      <c r="D300" s="132" t="s">
        <v>61</v>
      </c>
      <c r="E300" s="132" t="s">
        <v>51</v>
      </c>
      <c r="F300" s="132" t="s">
        <v>64</v>
      </c>
      <c r="G300" s="132" t="s">
        <v>703</v>
      </c>
      <c r="H300" s="132"/>
      <c r="I300" s="133"/>
    </row>
    <row r="301" ht="15.75" customHeight="1">
      <c r="A301" s="123" t="s">
        <v>704</v>
      </c>
      <c r="B301" s="132" t="s">
        <v>71</v>
      </c>
      <c r="C301" s="132" t="s">
        <v>72</v>
      </c>
      <c r="D301" s="132" t="s">
        <v>61</v>
      </c>
      <c r="E301" s="132" t="s">
        <v>51</v>
      </c>
      <c r="F301" s="132" t="s">
        <v>64</v>
      </c>
      <c r="G301" s="132" t="s">
        <v>705</v>
      </c>
      <c r="H301" s="132"/>
      <c r="I301" s="133"/>
    </row>
    <row r="302" ht="15.75" customHeight="1">
      <c r="A302" s="123" t="s">
        <v>706</v>
      </c>
      <c r="B302" s="132" t="s">
        <v>44</v>
      </c>
      <c r="C302" s="132" t="s">
        <v>78</v>
      </c>
      <c r="D302" s="132" t="s">
        <v>61</v>
      </c>
      <c r="E302" s="132" t="s">
        <v>51</v>
      </c>
      <c r="F302" s="132" t="s">
        <v>64</v>
      </c>
      <c r="G302" s="132" t="s">
        <v>707</v>
      </c>
      <c r="H302" s="132"/>
      <c r="I302" s="133"/>
    </row>
    <row r="303" ht="15.75" customHeight="1">
      <c r="A303" s="123" t="s">
        <v>708</v>
      </c>
      <c r="B303" s="132" t="s">
        <v>54</v>
      </c>
      <c r="C303" s="132" t="s">
        <v>78</v>
      </c>
      <c r="D303" s="132" t="s">
        <v>61</v>
      </c>
      <c r="E303" s="132" t="s">
        <v>51</v>
      </c>
      <c r="F303" s="132" t="s">
        <v>64</v>
      </c>
      <c r="G303" s="132" t="s">
        <v>709</v>
      </c>
      <c r="H303" s="132"/>
      <c r="I303" s="133"/>
    </row>
    <row r="304" ht="15.75" customHeight="1">
      <c r="A304" s="123" t="s">
        <v>710</v>
      </c>
      <c r="B304" s="132" t="s">
        <v>65</v>
      </c>
      <c r="C304" s="132" t="s">
        <v>78</v>
      </c>
      <c r="D304" s="132" t="s">
        <v>61</v>
      </c>
      <c r="E304" s="132" t="s">
        <v>51</v>
      </c>
      <c r="F304" s="132" t="s">
        <v>64</v>
      </c>
      <c r="G304" s="132" t="s">
        <v>711</v>
      </c>
      <c r="H304" s="132"/>
      <c r="I304" s="133"/>
    </row>
    <row r="305" ht="15.75" customHeight="1">
      <c r="A305" s="123" t="s">
        <v>712</v>
      </c>
      <c r="B305" s="132" t="s">
        <v>71</v>
      </c>
      <c r="C305" s="132" t="s">
        <v>78</v>
      </c>
      <c r="D305" s="132" t="s">
        <v>61</v>
      </c>
      <c r="E305" s="132" t="s">
        <v>51</v>
      </c>
      <c r="F305" s="132" t="s">
        <v>64</v>
      </c>
      <c r="G305" s="132" t="s">
        <v>713</v>
      </c>
      <c r="H305" s="132"/>
      <c r="I305" s="133"/>
    </row>
    <row r="306" ht="15.75" customHeight="1">
      <c r="A306" s="123" t="s">
        <v>714</v>
      </c>
      <c r="B306" s="132" t="s">
        <v>44</v>
      </c>
      <c r="C306" s="132" t="s">
        <v>48</v>
      </c>
      <c r="D306" s="132" t="s">
        <v>68</v>
      </c>
      <c r="E306" s="132" t="s">
        <v>51</v>
      </c>
      <c r="F306" s="132" t="s">
        <v>64</v>
      </c>
      <c r="G306" s="132" t="s">
        <v>715</v>
      </c>
      <c r="H306" s="132"/>
      <c r="I306" s="133"/>
    </row>
    <row r="307" ht="15.75" customHeight="1">
      <c r="A307" s="123" t="s">
        <v>716</v>
      </c>
      <c r="B307" s="132" t="s">
        <v>54</v>
      </c>
      <c r="C307" s="132" t="s">
        <v>48</v>
      </c>
      <c r="D307" s="132" t="s">
        <v>68</v>
      </c>
      <c r="E307" s="132" t="s">
        <v>51</v>
      </c>
      <c r="F307" s="132" t="s">
        <v>64</v>
      </c>
      <c r="G307" s="132" t="s">
        <v>717</v>
      </c>
      <c r="H307" s="132"/>
      <c r="I307" s="133"/>
    </row>
    <row r="308" ht="15.75" customHeight="1">
      <c r="A308" s="123" t="s">
        <v>718</v>
      </c>
      <c r="B308" s="132" t="s">
        <v>65</v>
      </c>
      <c r="C308" s="132" t="s">
        <v>48</v>
      </c>
      <c r="D308" s="132" t="s">
        <v>68</v>
      </c>
      <c r="E308" s="132" t="s">
        <v>51</v>
      </c>
      <c r="F308" s="132" t="s">
        <v>64</v>
      </c>
      <c r="G308" s="132" t="s">
        <v>719</v>
      </c>
      <c r="H308" s="132"/>
      <c r="I308" s="133"/>
    </row>
    <row r="309" ht="15.75" customHeight="1">
      <c r="A309" s="123" t="s">
        <v>720</v>
      </c>
      <c r="B309" s="132" t="s">
        <v>71</v>
      </c>
      <c r="C309" s="132" t="s">
        <v>48</v>
      </c>
      <c r="D309" s="132" t="s">
        <v>68</v>
      </c>
      <c r="E309" s="132" t="s">
        <v>51</v>
      </c>
      <c r="F309" s="132" t="s">
        <v>64</v>
      </c>
      <c r="G309" s="132" t="s">
        <v>721</v>
      </c>
      <c r="H309" s="132"/>
      <c r="I309" s="133"/>
    </row>
    <row r="310" ht="15.75" customHeight="1">
      <c r="A310" s="123" t="s">
        <v>722</v>
      </c>
      <c r="B310" s="132" t="s">
        <v>44</v>
      </c>
      <c r="C310" s="132" t="s">
        <v>58</v>
      </c>
      <c r="D310" s="132" t="s">
        <v>68</v>
      </c>
      <c r="E310" s="132" t="s">
        <v>51</v>
      </c>
      <c r="F310" s="132" t="s">
        <v>64</v>
      </c>
      <c r="G310" s="132" t="s">
        <v>723</v>
      </c>
      <c r="H310" s="132"/>
      <c r="I310" s="133"/>
    </row>
    <row r="311" ht="15.75" customHeight="1">
      <c r="A311" s="123" t="s">
        <v>725</v>
      </c>
      <c r="B311" s="132" t="s">
        <v>54</v>
      </c>
      <c r="C311" s="132" t="s">
        <v>58</v>
      </c>
      <c r="D311" s="132" t="s">
        <v>68</v>
      </c>
      <c r="E311" s="132" t="s">
        <v>51</v>
      </c>
      <c r="F311" s="132" t="s">
        <v>64</v>
      </c>
      <c r="G311" s="132" t="s">
        <v>726</v>
      </c>
      <c r="H311" s="132"/>
      <c r="I311" s="133"/>
    </row>
    <row r="312" ht="15.75" customHeight="1">
      <c r="A312" s="123" t="s">
        <v>727</v>
      </c>
      <c r="B312" s="132" t="s">
        <v>65</v>
      </c>
      <c r="C312" s="132" t="s">
        <v>58</v>
      </c>
      <c r="D312" s="132" t="s">
        <v>68</v>
      </c>
      <c r="E312" s="132" t="s">
        <v>51</v>
      </c>
      <c r="F312" s="132" t="s">
        <v>64</v>
      </c>
      <c r="G312" s="132" t="s">
        <v>728</v>
      </c>
      <c r="H312" s="132"/>
      <c r="I312" s="133"/>
    </row>
    <row r="313" ht="15.75" customHeight="1">
      <c r="A313" s="123" t="s">
        <v>729</v>
      </c>
      <c r="B313" s="132" t="s">
        <v>71</v>
      </c>
      <c r="C313" s="132" t="s">
        <v>58</v>
      </c>
      <c r="D313" s="132" t="s">
        <v>68</v>
      </c>
      <c r="E313" s="132" t="s">
        <v>51</v>
      </c>
      <c r="F313" s="132" t="s">
        <v>64</v>
      </c>
      <c r="G313" s="132" t="s">
        <v>730</v>
      </c>
      <c r="H313" s="132"/>
      <c r="I313" s="133"/>
    </row>
    <row r="314" ht="15.75" customHeight="1">
      <c r="A314" s="123" t="s">
        <v>731</v>
      </c>
      <c r="B314" s="132" t="s">
        <v>44</v>
      </c>
      <c r="C314" s="132" t="s">
        <v>66</v>
      </c>
      <c r="D314" s="132" t="s">
        <v>68</v>
      </c>
      <c r="E314" s="132" t="s">
        <v>51</v>
      </c>
      <c r="F314" s="132" t="s">
        <v>64</v>
      </c>
      <c r="G314" s="132" t="s">
        <v>732</v>
      </c>
      <c r="H314" s="132"/>
      <c r="I314" s="133"/>
    </row>
    <row r="315" ht="15.75" customHeight="1">
      <c r="A315" s="123" t="s">
        <v>733</v>
      </c>
      <c r="B315" s="132" t="s">
        <v>54</v>
      </c>
      <c r="C315" s="132" t="s">
        <v>66</v>
      </c>
      <c r="D315" s="132" t="s">
        <v>68</v>
      </c>
      <c r="E315" s="132" t="s">
        <v>51</v>
      </c>
      <c r="F315" s="132" t="s">
        <v>64</v>
      </c>
      <c r="G315" s="132" t="s">
        <v>734</v>
      </c>
      <c r="H315" s="132"/>
      <c r="I315" s="133"/>
    </row>
    <row r="316" ht="15.75" customHeight="1">
      <c r="A316" s="123" t="s">
        <v>735</v>
      </c>
      <c r="B316" s="132" t="s">
        <v>65</v>
      </c>
      <c r="C316" s="132" t="s">
        <v>66</v>
      </c>
      <c r="D316" s="132" t="s">
        <v>68</v>
      </c>
      <c r="E316" s="132" t="s">
        <v>51</v>
      </c>
      <c r="F316" s="132" t="s">
        <v>64</v>
      </c>
      <c r="G316" s="132" t="s">
        <v>736</v>
      </c>
      <c r="H316" s="132"/>
      <c r="I316" s="133"/>
    </row>
    <row r="317" ht="15.75" customHeight="1">
      <c r="A317" s="123" t="s">
        <v>737</v>
      </c>
      <c r="B317" s="132" t="s">
        <v>71</v>
      </c>
      <c r="C317" s="132" t="s">
        <v>66</v>
      </c>
      <c r="D317" s="132" t="s">
        <v>68</v>
      </c>
      <c r="E317" s="132" t="s">
        <v>51</v>
      </c>
      <c r="F317" s="132" t="s">
        <v>64</v>
      </c>
      <c r="G317" s="132" t="s">
        <v>739</v>
      </c>
      <c r="H317" s="132"/>
      <c r="I317" s="133"/>
    </row>
    <row r="318" ht="15.75" customHeight="1">
      <c r="A318" s="123" t="s">
        <v>740</v>
      </c>
      <c r="B318" s="132" t="s">
        <v>44</v>
      </c>
      <c r="C318" s="132" t="s">
        <v>72</v>
      </c>
      <c r="D318" s="132" t="s">
        <v>68</v>
      </c>
      <c r="E318" s="132" t="s">
        <v>51</v>
      </c>
      <c r="F318" s="132" t="s">
        <v>64</v>
      </c>
      <c r="G318" s="132" t="s">
        <v>741</v>
      </c>
      <c r="H318" s="132"/>
      <c r="I318" s="133"/>
    </row>
    <row r="319" ht="15.75" customHeight="1">
      <c r="A319" s="123" t="s">
        <v>742</v>
      </c>
      <c r="B319" s="132" t="s">
        <v>54</v>
      </c>
      <c r="C319" s="132" t="s">
        <v>72</v>
      </c>
      <c r="D319" s="132" t="s">
        <v>68</v>
      </c>
      <c r="E319" s="132" t="s">
        <v>51</v>
      </c>
      <c r="F319" s="132" t="s">
        <v>64</v>
      </c>
      <c r="G319" s="132" t="s">
        <v>743</v>
      </c>
      <c r="H319" s="132"/>
      <c r="I319" s="133"/>
    </row>
    <row r="320" ht="15.75" customHeight="1">
      <c r="A320" s="123" t="s">
        <v>744</v>
      </c>
      <c r="B320" s="132" t="s">
        <v>65</v>
      </c>
      <c r="C320" s="132" t="s">
        <v>72</v>
      </c>
      <c r="D320" s="132" t="s">
        <v>68</v>
      </c>
      <c r="E320" s="132" t="s">
        <v>51</v>
      </c>
      <c r="F320" s="132" t="s">
        <v>64</v>
      </c>
      <c r="G320" s="132" t="s">
        <v>746</v>
      </c>
      <c r="H320" s="132"/>
      <c r="I320" s="133"/>
    </row>
    <row r="321" ht="15.75" customHeight="1">
      <c r="A321" s="123" t="s">
        <v>747</v>
      </c>
      <c r="B321" s="132" t="s">
        <v>71</v>
      </c>
      <c r="C321" s="132" t="s">
        <v>72</v>
      </c>
      <c r="D321" s="132" t="s">
        <v>68</v>
      </c>
      <c r="E321" s="132" t="s">
        <v>51</v>
      </c>
      <c r="F321" s="132" t="s">
        <v>64</v>
      </c>
      <c r="G321" s="132" t="s">
        <v>748</v>
      </c>
      <c r="H321" s="132"/>
      <c r="I321" s="133"/>
    </row>
    <row r="322" ht="15.75" customHeight="1">
      <c r="A322" s="123" t="s">
        <v>749</v>
      </c>
      <c r="B322" s="132" t="s">
        <v>44</v>
      </c>
      <c r="C322" s="132" t="s">
        <v>78</v>
      </c>
      <c r="D322" s="132" t="s">
        <v>68</v>
      </c>
      <c r="E322" s="132" t="s">
        <v>51</v>
      </c>
      <c r="F322" s="132" t="s">
        <v>64</v>
      </c>
      <c r="G322" s="132" t="s">
        <v>750</v>
      </c>
      <c r="H322" s="132"/>
      <c r="I322" s="133"/>
    </row>
    <row r="323" ht="15.75" customHeight="1">
      <c r="A323" s="123" t="s">
        <v>751</v>
      </c>
      <c r="B323" s="132" t="s">
        <v>54</v>
      </c>
      <c r="C323" s="132" t="s">
        <v>78</v>
      </c>
      <c r="D323" s="132" t="s">
        <v>68</v>
      </c>
      <c r="E323" s="132" t="s">
        <v>51</v>
      </c>
      <c r="F323" s="132" t="s">
        <v>64</v>
      </c>
      <c r="G323" s="132" t="s">
        <v>752</v>
      </c>
      <c r="H323" s="132"/>
      <c r="I323" s="133"/>
    </row>
    <row r="324" ht="15.75" customHeight="1">
      <c r="A324" s="123" t="s">
        <v>753</v>
      </c>
      <c r="B324" s="132" t="s">
        <v>65</v>
      </c>
      <c r="C324" s="132" t="s">
        <v>78</v>
      </c>
      <c r="D324" s="132" t="s">
        <v>68</v>
      </c>
      <c r="E324" s="132" t="s">
        <v>51</v>
      </c>
      <c r="F324" s="132" t="s">
        <v>64</v>
      </c>
      <c r="G324" s="132" t="s">
        <v>754</v>
      </c>
      <c r="H324" s="132"/>
      <c r="I324" s="133"/>
    </row>
    <row r="325" ht="15.75" customHeight="1">
      <c r="A325" s="123" t="s">
        <v>755</v>
      </c>
      <c r="B325" s="132" t="s">
        <v>71</v>
      </c>
      <c r="C325" s="132" t="s">
        <v>78</v>
      </c>
      <c r="D325" s="132" t="s">
        <v>68</v>
      </c>
      <c r="E325" s="132" t="s">
        <v>51</v>
      </c>
      <c r="F325" s="132" t="s">
        <v>64</v>
      </c>
      <c r="G325" s="132" t="s">
        <v>756</v>
      </c>
      <c r="H325" s="132"/>
      <c r="I325" s="133"/>
    </row>
    <row r="326" ht="15.75" customHeight="1">
      <c r="A326" s="123" t="s">
        <v>757</v>
      </c>
      <c r="B326" s="132" t="s">
        <v>44</v>
      </c>
      <c r="C326" s="132" t="s">
        <v>48</v>
      </c>
      <c r="D326" s="132" t="s">
        <v>74</v>
      </c>
      <c r="E326" s="132" t="s">
        <v>51</v>
      </c>
      <c r="F326" s="132" t="s">
        <v>64</v>
      </c>
      <c r="G326" s="132" t="s">
        <v>758</v>
      </c>
      <c r="H326" s="132"/>
      <c r="I326" s="133"/>
    </row>
    <row r="327" ht="15.75" customHeight="1">
      <c r="A327" s="123" t="s">
        <v>759</v>
      </c>
      <c r="B327" s="132" t="s">
        <v>54</v>
      </c>
      <c r="C327" s="132" t="s">
        <v>48</v>
      </c>
      <c r="D327" s="132" t="s">
        <v>74</v>
      </c>
      <c r="E327" s="132" t="s">
        <v>51</v>
      </c>
      <c r="F327" s="132" t="s">
        <v>64</v>
      </c>
      <c r="G327" s="132" t="s">
        <v>760</v>
      </c>
      <c r="H327" s="132"/>
      <c r="I327" s="133"/>
    </row>
    <row r="328" ht="15.75" customHeight="1">
      <c r="A328" s="123" t="s">
        <v>761</v>
      </c>
      <c r="B328" s="132" t="s">
        <v>65</v>
      </c>
      <c r="C328" s="132" t="s">
        <v>48</v>
      </c>
      <c r="D328" s="132" t="s">
        <v>74</v>
      </c>
      <c r="E328" s="132" t="s">
        <v>51</v>
      </c>
      <c r="F328" s="132" t="s">
        <v>64</v>
      </c>
      <c r="G328" s="132" t="s">
        <v>762</v>
      </c>
      <c r="H328" s="132"/>
      <c r="I328" s="133"/>
    </row>
    <row r="329" ht="15.75" customHeight="1">
      <c r="A329" s="123" t="s">
        <v>763</v>
      </c>
      <c r="B329" s="132" t="s">
        <v>71</v>
      </c>
      <c r="C329" s="132" t="s">
        <v>48</v>
      </c>
      <c r="D329" s="132" t="s">
        <v>74</v>
      </c>
      <c r="E329" s="132" t="s">
        <v>51</v>
      </c>
      <c r="F329" s="132" t="s">
        <v>64</v>
      </c>
      <c r="G329" s="132" t="s">
        <v>764</v>
      </c>
      <c r="H329" s="132"/>
      <c r="I329" s="133"/>
    </row>
    <row r="330" ht="15.75" customHeight="1">
      <c r="A330" s="123" t="s">
        <v>765</v>
      </c>
      <c r="B330" s="132" t="s">
        <v>44</v>
      </c>
      <c r="C330" s="132" t="s">
        <v>58</v>
      </c>
      <c r="D330" s="132" t="s">
        <v>74</v>
      </c>
      <c r="E330" s="132" t="s">
        <v>51</v>
      </c>
      <c r="F330" s="132" t="s">
        <v>64</v>
      </c>
      <c r="G330" s="132" t="s">
        <v>766</v>
      </c>
      <c r="H330" s="132"/>
      <c r="I330" s="133"/>
    </row>
    <row r="331" ht="15.75" customHeight="1">
      <c r="A331" s="123" t="s">
        <v>767</v>
      </c>
      <c r="B331" s="132" t="s">
        <v>54</v>
      </c>
      <c r="C331" s="132" t="s">
        <v>58</v>
      </c>
      <c r="D331" s="132" t="s">
        <v>74</v>
      </c>
      <c r="E331" s="132" t="s">
        <v>51</v>
      </c>
      <c r="F331" s="132" t="s">
        <v>64</v>
      </c>
      <c r="G331" s="132" t="s">
        <v>768</v>
      </c>
      <c r="H331" s="132"/>
      <c r="I331" s="133"/>
    </row>
    <row r="332" ht="15.75" customHeight="1">
      <c r="A332" s="123" t="s">
        <v>769</v>
      </c>
      <c r="B332" s="132" t="s">
        <v>65</v>
      </c>
      <c r="C332" s="132" t="s">
        <v>58</v>
      </c>
      <c r="D332" s="132" t="s">
        <v>74</v>
      </c>
      <c r="E332" s="132" t="s">
        <v>51</v>
      </c>
      <c r="F332" s="132" t="s">
        <v>64</v>
      </c>
      <c r="G332" s="132" t="s">
        <v>770</v>
      </c>
      <c r="H332" s="132"/>
      <c r="I332" s="133"/>
    </row>
    <row r="333" ht="15.75" customHeight="1">
      <c r="A333" s="123" t="s">
        <v>771</v>
      </c>
      <c r="B333" s="132" t="s">
        <v>71</v>
      </c>
      <c r="C333" s="132" t="s">
        <v>58</v>
      </c>
      <c r="D333" s="132" t="s">
        <v>74</v>
      </c>
      <c r="E333" s="132" t="s">
        <v>51</v>
      </c>
      <c r="F333" s="132" t="s">
        <v>64</v>
      </c>
      <c r="G333" s="132" t="s">
        <v>772</v>
      </c>
      <c r="H333" s="132"/>
      <c r="I333" s="133"/>
    </row>
    <row r="334" ht="15.75" customHeight="1">
      <c r="A334" s="123" t="s">
        <v>773</v>
      </c>
      <c r="B334" s="132" t="s">
        <v>44</v>
      </c>
      <c r="C334" s="132" t="s">
        <v>66</v>
      </c>
      <c r="D334" s="132" t="s">
        <v>74</v>
      </c>
      <c r="E334" s="132" t="s">
        <v>51</v>
      </c>
      <c r="F334" s="132" t="s">
        <v>64</v>
      </c>
      <c r="G334" s="132" t="s">
        <v>774</v>
      </c>
      <c r="H334" s="132"/>
      <c r="I334" s="133"/>
    </row>
    <row r="335" ht="15.75" customHeight="1">
      <c r="A335" s="123" t="s">
        <v>775</v>
      </c>
      <c r="B335" s="132" t="s">
        <v>54</v>
      </c>
      <c r="C335" s="132" t="s">
        <v>66</v>
      </c>
      <c r="D335" s="132" t="s">
        <v>74</v>
      </c>
      <c r="E335" s="132" t="s">
        <v>51</v>
      </c>
      <c r="F335" s="132" t="s">
        <v>64</v>
      </c>
      <c r="G335" s="132" t="s">
        <v>776</v>
      </c>
      <c r="H335" s="132"/>
      <c r="I335" s="133"/>
    </row>
    <row r="336" ht="15.75" customHeight="1">
      <c r="A336" s="123" t="s">
        <v>777</v>
      </c>
      <c r="B336" s="132" t="s">
        <v>65</v>
      </c>
      <c r="C336" s="132" t="s">
        <v>66</v>
      </c>
      <c r="D336" s="132" t="s">
        <v>74</v>
      </c>
      <c r="E336" s="132" t="s">
        <v>51</v>
      </c>
      <c r="F336" s="132" t="s">
        <v>64</v>
      </c>
      <c r="G336" s="132" t="s">
        <v>778</v>
      </c>
      <c r="H336" s="132"/>
      <c r="I336" s="133"/>
    </row>
    <row r="337" ht="15.75" customHeight="1">
      <c r="A337" s="123" t="s">
        <v>779</v>
      </c>
      <c r="B337" s="132" t="s">
        <v>71</v>
      </c>
      <c r="C337" s="132" t="s">
        <v>66</v>
      </c>
      <c r="D337" s="132" t="s">
        <v>74</v>
      </c>
      <c r="E337" s="132" t="s">
        <v>51</v>
      </c>
      <c r="F337" s="132" t="s">
        <v>64</v>
      </c>
      <c r="G337" s="132" t="s">
        <v>780</v>
      </c>
      <c r="H337" s="132"/>
      <c r="I337" s="133"/>
    </row>
    <row r="338" ht="15.75" customHeight="1">
      <c r="A338" s="123" t="s">
        <v>781</v>
      </c>
      <c r="B338" s="132" t="s">
        <v>44</v>
      </c>
      <c r="C338" s="132" t="s">
        <v>72</v>
      </c>
      <c r="D338" s="132" t="s">
        <v>74</v>
      </c>
      <c r="E338" s="132" t="s">
        <v>51</v>
      </c>
      <c r="F338" s="132" t="s">
        <v>64</v>
      </c>
      <c r="G338" s="132" t="s">
        <v>782</v>
      </c>
      <c r="H338" s="132"/>
      <c r="I338" s="133"/>
    </row>
    <row r="339" ht="15.75" customHeight="1">
      <c r="A339" s="123" t="s">
        <v>783</v>
      </c>
      <c r="B339" s="132" t="s">
        <v>54</v>
      </c>
      <c r="C339" s="132" t="s">
        <v>72</v>
      </c>
      <c r="D339" s="132" t="s">
        <v>74</v>
      </c>
      <c r="E339" s="132" t="s">
        <v>51</v>
      </c>
      <c r="F339" s="132" t="s">
        <v>64</v>
      </c>
      <c r="G339" s="132" t="s">
        <v>784</v>
      </c>
      <c r="H339" s="132"/>
      <c r="I339" s="133"/>
    </row>
    <row r="340" ht="15.75" customHeight="1">
      <c r="A340" s="123" t="s">
        <v>785</v>
      </c>
      <c r="B340" s="132" t="s">
        <v>65</v>
      </c>
      <c r="C340" s="132" t="s">
        <v>72</v>
      </c>
      <c r="D340" s="132" t="s">
        <v>74</v>
      </c>
      <c r="E340" s="132" t="s">
        <v>51</v>
      </c>
      <c r="F340" s="132" t="s">
        <v>64</v>
      </c>
      <c r="G340" s="132" t="s">
        <v>786</v>
      </c>
      <c r="H340" s="132"/>
      <c r="I340" s="133"/>
    </row>
    <row r="341" ht="15.75" customHeight="1">
      <c r="A341" s="123" t="s">
        <v>787</v>
      </c>
      <c r="B341" s="132" t="s">
        <v>71</v>
      </c>
      <c r="C341" s="132" t="s">
        <v>72</v>
      </c>
      <c r="D341" s="132" t="s">
        <v>74</v>
      </c>
      <c r="E341" s="132" t="s">
        <v>51</v>
      </c>
      <c r="F341" s="132" t="s">
        <v>64</v>
      </c>
      <c r="G341" s="132" t="s">
        <v>788</v>
      </c>
      <c r="H341" s="132"/>
      <c r="I341" s="133"/>
    </row>
    <row r="342" ht="15.75" customHeight="1">
      <c r="A342" s="123" t="s">
        <v>789</v>
      </c>
      <c r="B342" s="132" t="s">
        <v>44</v>
      </c>
      <c r="C342" s="132" t="s">
        <v>78</v>
      </c>
      <c r="D342" s="132" t="s">
        <v>74</v>
      </c>
      <c r="E342" s="132" t="s">
        <v>51</v>
      </c>
      <c r="F342" s="132" t="s">
        <v>64</v>
      </c>
      <c r="G342" s="132" t="s">
        <v>790</v>
      </c>
      <c r="H342" s="132"/>
      <c r="I342" s="133"/>
    </row>
    <row r="343" ht="15.75" customHeight="1">
      <c r="A343" s="123" t="s">
        <v>791</v>
      </c>
      <c r="B343" s="132" t="s">
        <v>54</v>
      </c>
      <c r="C343" s="132" t="s">
        <v>78</v>
      </c>
      <c r="D343" s="132" t="s">
        <v>74</v>
      </c>
      <c r="E343" s="132" t="s">
        <v>51</v>
      </c>
      <c r="F343" s="132" t="s">
        <v>64</v>
      </c>
      <c r="G343" s="132" t="s">
        <v>792</v>
      </c>
      <c r="H343" s="132"/>
      <c r="I343" s="133"/>
    </row>
    <row r="344" ht="15.75" customHeight="1">
      <c r="A344" s="123" t="s">
        <v>793</v>
      </c>
      <c r="B344" s="132" t="s">
        <v>65</v>
      </c>
      <c r="C344" s="132" t="s">
        <v>78</v>
      </c>
      <c r="D344" s="132" t="s">
        <v>74</v>
      </c>
      <c r="E344" s="132" t="s">
        <v>51</v>
      </c>
      <c r="F344" s="132" t="s">
        <v>64</v>
      </c>
      <c r="G344" s="132" t="s">
        <v>794</v>
      </c>
      <c r="H344" s="132"/>
      <c r="I344" s="133"/>
    </row>
    <row r="345" ht="15.75" customHeight="1">
      <c r="A345" s="123" t="s">
        <v>795</v>
      </c>
      <c r="B345" s="132" t="s">
        <v>71</v>
      </c>
      <c r="C345" s="132" t="s">
        <v>78</v>
      </c>
      <c r="D345" s="132" t="s">
        <v>74</v>
      </c>
      <c r="E345" s="132" t="s">
        <v>51</v>
      </c>
      <c r="F345" s="132" t="s">
        <v>64</v>
      </c>
      <c r="G345" s="132" t="s">
        <v>796</v>
      </c>
      <c r="H345" s="132"/>
      <c r="I345" s="133"/>
    </row>
    <row r="346" ht="15.75" customHeight="1">
      <c r="A346" s="123" t="s">
        <v>797</v>
      </c>
      <c r="B346" s="132" t="s">
        <v>44</v>
      </c>
      <c r="C346" s="132" t="s">
        <v>48</v>
      </c>
      <c r="D346" s="132" t="s">
        <v>80</v>
      </c>
      <c r="E346" s="132" t="s">
        <v>51</v>
      </c>
      <c r="F346" s="132" t="s">
        <v>64</v>
      </c>
      <c r="G346" s="132" t="s">
        <v>798</v>
      </c>
      <c r="H346" s="132"/>
      <c r="I346" s="133"/>
    </row>
    <row r="347" ht="15.75" customHeight="1">
      <c r="A347" s="123" t="s">
        <v>799</v>
      </c>
      <c r="B347" s="132" t="s">
        <v>54</v>
      </c>
      <c r="C347" s="132" t="s">
        <v>48</v>
      </c>
      <c r="D347" s="132" t="s">
        <v>80</v>
      </c>
      <c r="E347" s="132" t="s">
        <v>51</v>
      </c>
      <c r="F347" s="132" t="s">
        <v>64</v>
      </c>
      <c r="G347" s="132" t="s">
        <v>800</v>
      </c>
      <c r="H347" s="132"/>
      <c r="I347" s="133"/>
    </row>
    <row r="348" ht="15.75" customHeight="1">
      <c r="A348" s="123" t="s">
        <v>801</v>
      </c>
      <c r="B348" s="132" t="s">
        <v>65</v>
      </c>
      <c r="C348" s="132" t="s">
        <v>48</v>
      </c>
      <c r="D348" s="132" t="s">
        <v>80</v>
      </c>
      <c r="E348" s="132" t="s">
        <v>51</v>
      </c>
      <c r="F348" s="132" t="s">
        <v>64</v>
      </c>
      <c r="G348" s="132" t="s">
        <v>802</v>
      </c>
      <c r="H348" s="132"/>
      <c r="I348" s="133"/>
    </row>
    <row r="349" ht="15.75" customHeight="1">
      <c r="A349" s="123" t="s">
        <v>803</v>
      </c>
      <c r="B349" s="132" t="s">
        <v>71</v>
      </c>
      <c r="C349" s="132" t="s">
        <v>48</v>
      </c>
      <c r="D349" s="132" t="s">
        <v>80</v>
      </c>
      <c r="E349" s="132" t="s">
        <v>51</v>
      </c>
      <c r="F349" s="132" t="s">
        <v>64</v>
      </c>
      <c r="G349" s="132" t="s">
        <v>804</v>
      </c>
      <c r="H349" s="132"/>
      <c r="I349" s="133"/>
    </row>
    <row r="350" ht="15.75" customHeight="1">
      <c r="A350" s="123" t="s">
        <v>805</v>
      </c>
      <c r="B350" s="132" t="s">
        <v>44</v>
      </c>
      <c r="C350" s="132" t="s">
        <v>58</v>
      </c>
      <c r="D350" s="132" t="s">
        <v>80</v>
      </c>
      <c r="E350" s="132" t="s">
        <v>51</v>
      </c>
      <c r="F350" s="132" t="s">
        <v>64</v>
      </c>
      <c r="G350" s="132" t="s">
        <v>806</v>
      </c>
      <c r="H350" s="132"/>
      <c r="I350" s="133"/>
    </row>
    <row r="351" ht="15.75" customHeight="1">
      <c r="A351" s="123" t="s">
        <v>807</v>
      </c>
      <c r="B351" s="132" t="s">
        <v>54</v>
      </c>
      <c r="C351" s="132" t="s">
        <v>58</v>
      </c>
      <c r="D351" s="132" t="s">
        <v>80</v>
      </c>
      <c r="E351" s="132" t="s">
        <v>51</v>
      </c>
      <c r="F351" s="132" t="s">
        <v>64</v>
      </c>
      <c r="G351" s="132" t="s">
        <v>808</v>
      </c>
      <c r="H351" s="132"/>
      <c r="I351" s="133"/>
    </row>
    <row r="352" ht="15.75" customHeight="1">
      <c r="A352" s="123" t="s">
        <v>809</v>
      </c>
      <c r="B352" s="132" t="s">
        <v>65</v>
      </c>
      <c r="C352" s="132" t="s">
        <v>58</v>
      </c>
      <c r="D352" s="132" t="s">
        <v>80</v>
      </c>
      <c r="E352" s="132" t="s">
        <v>51</v>
      </c>
      <c r="F352" s="132" t="s">
        <v>64</v>
      </c>
      <c r="G352" s="132" t="s">
        <v>810</v>
      </c>
      <c r="H352" s="132"/>
      <c r="I352" s="133"/>
    </row>
    <row r="353" ht="15.75" customHeight="1">
      <c r="A353" s="123" t="s">
        <v>811</v>
      </c>
      <c r="B353" s="132" t="s">
        <v>71</v>
      </c>
      <c r="C353" s="132" t="s">
        <v>58</v>
      </c>
      <c r="D353" s="132" t="s">
        <v>80</v>
      </c>
      <c r="E353" s="132" t="s">
        <v>51</v>
      </c>
      <c r="F353" s="132" t="s">
        <v>64</v>
      </c>
      <c r="G353" s="132" t="s">
        <v>812</v>
      </c>
      <c r="H353" s="132"/>
      <c r="I353" s="133"/>
    </row>
    <row r="354" ht="15.75" customHeight="1">
      <c r="A354" s="123" t="s">
        <v>813</v>
      </c>
      <c r="B354" s="132" t="s">
        <v>44</v>
      </c>
      <c r="C354" s="132" t="s">
        <v>66</v>
      </c>
      <c r="D354" s="132" t="s">
        <v>80</v>
      </c>
      <c r="E354" s="132" t="s">
        <v>51</v>
      </c>
      <c r="F354" s="132" t="s">
        <v>64</v>
      </c>
      <c r="G354" s="132" t="s">
        <v>814</v>
      </c>
      <c r="H354" s="132"/>
      <c r="I354" s="133"/>
    </row>
    <row r="355" ht="15.75" customHeight="1">
      <c r="A355" s="123" t="s">
        <v>815</v>
      </c>
      <c r="B355" s="132" t="s">
        <v>54</v>
      </c>
      <c r="C355" s="132" t="s">
        <v>66</v>
      </c>
      <c r="D355" s="132" t="s">
        <v>80</v>
      </c>
      <c r="E355" s="132" t="s">
        <v>51</v>
      </c>
      <c r="F355" s="132" t="s">
        <v>64</v>
      </c>
      <c r="G355" s="132" t="s">
        <v>816</v>
      </c>
      <c r="H355" s="132"/>
      <c r="I355" s="133"/>
    </row>
    <row r="356" ht="15.75" customHeight="1">
      <c r="A356" s="123" t="s">
        <v>817</v>
      </c>
      <c r="B356" s="132" t="s">
        <v>65</v>
      </c>
      <c r="C356" s="132" t="s">
        <v>66</v>
      </c>
      <c r="D356" s="132" t="s">
        <v>80</v>
      </c>
      <c r="E356" s="132" t="s">
        <v>51</v>
      </c>
      <c r="F356" s="132" t="s">
        <v>64</v>
      </c>
      <c r="G356" s="132" t="s">
        <v>819</v>
      </c>
      <c r="H356" s="132"/>
      <c r="I356" s="133"/>
    </row>
    <row r="357" ht="15.75" customHeight="1">
      <c r="A357" s="123" t="s">
        <v>820</v>
      </c>
      <c r="B357" s="132" t="s">
        <v>71</v>
      </c>
      <c r="C357" s="132" t="s">
        <v>66</v>
      </c>
      <c r="D357" s="132" t="s">
        <v>80</v>
      </c>
      <c r="E357" s="132" t="s">
        <v>51</v>
      </c>
      <c r="F357" s="132" t="s">
        <v>64</v>
      </c>
      <c r="G357" s="132" t="s">
        <v>821</v>
      </c>
      <c r="H357" s="132"/>
      <c r="I357" s="133"/>
    </row>
    <row r="358" ht="15.75" customHeight="1">
      <c r="A358" s="123" t="s">
        <v>822</v>
      </c>
      <c r="B358" s="132" t="s">
        <v>44</v>
      </c>
      <c r="C358" s="132" t="s">
        <v>72</v>
      </c>
      <c r="D358" s="132" t="s">
        <v>80</v>
      </c>
      <c r="E358" s="132" t="s">
        <v>51</v>
      </c>
      <c r="F358" s="132" t="s">
        <v>64</v>
      </c>
      <c r="G358" s="132" t="s">
        <v>823</v>
      </c>
      <c r="H358" s="132"/>
      <c r="I358" s="133"/>
    </row>
    <row r="359" ht="15.75" customHeight="1">
      <c r="A359" s="123" t="s">
        <v>824</v>
      </c>
      <c r="B359" s="132" t="s">
        <v>54</v>
      </c>
      <c r="C359" s="132" t="s">
        <v>72</v>
      </c>
      <c r="D359" s="132" t="s">
        <v>80</v>
      </c>
      <c r="E359" s="132" t="s">
        <v>51</v>
      </c>
      <c r="F359" s="132" t="s">
        <v>64</v>
      </c>
      <c r="G359" s="132" t="s">
        <v>825</v>
      </c>
      <c r="H359" s="132"/>
      <c r="I359" s="133"/>
    </row>
    <row r="360" ht="15.75" customHeight="1">
      <c r="A360" s="123" t="s">
        <v>827</v>
      </c>
      <c r="B360" s="132" t="s">
        <v>65</v>
      </c>
      <c r="C360" s="132" t="s">
        <v>72</v>
      </c>
      <c r="D360" s="132" t="s">
        <v>80</v>
      </c>
      <c r="E360" s="132" t="s">
        <v>51</v>
      </c>
      <c r="F360" s="132" t="s">
        <v>64</v>
      </c>
      <c r="G360" s="132" t="s">
        <v>828</v>
      </c>
      <c r="H360" s="132"/>
      <c r="I360" s="133"/>
    </row>
    <row r="361" ht="15.75" customHeight="1">
      <c r="A361" s="123" t="s">
        <v>829</v>
      </c>
      <c r="B361" s="132" t="s">
        <v>71</v>
      </c>
      <c r="C361" s="132" t="s">
        <v>72</v>
      </c>
      <c r="D361" s="132" t="s">
        <v>80</v>
      </c>
      <c r="E361" s="132" t="s">
        <v>51</v>
      </c>
      <c r="F361" s="132" t="s">
        <v>64</v>
      </c>
      <c r="G361" s="132" t="s">
        <v>831</v>
      </c>
      <c r="H361" s="132"/>
      <c r="I361" s="133"/>
    </row>
    <row r="362" ht="15.75" customHeight="1">
      <c r="A362" s="123" t="s">
        <v>833</v>
      </c>
      <c r="B362" s="132" t="s">
        <v>44</v>
      </c>
      <c r="C362" s="132" t="s">
        <v>78</v>
      </c>
      <c r="D362" s="132" t="s">
        <v>80</v>
      </c>
      <c r="E362" s="132" t="s">
        <v>51</v>
      </c>
      <c r="F362" s="132" t="s">
        <v>64</v>
      </c>
      <c r="G362" s="132" t="s">
        <v>837</v>
      </c>
      <c r="H362" s="132"/>
      <c r="I362" s="133"/>
    </row>
    <row r="363" ht="15.75" customHeight="1">
      <c r="A363" s="123" t="s">
        <v>839</v>
      </c>
      <c r="B363" s="132" t="s">
        <v>54</v>
      </c>
      <c r="C363" s="132" t="s">
        <v>78</v>
      </c>
      <c r="D363" s="132" t="s">
        <v>80</v>
      </c>
      <c r="E363" s="132" t="s">
        <v>51</v>
      </c>
      <c r="F363" s="132" t="s">
        <v>64</v>
      </c>
      <c r="G363" s="132" t="s">
        <v>842</v>
      </c>
      <c r="H363" s="132"/>
      <c r="I363" s="133"/>
    </row>
    <row r="364" ht="15.75" customHeight="1">
      <c r="A364" s="123" t="s">
        <v>844</v>
      </c>
      <c r="B364" s="132" t="s">
        <v>65</v>
      </c>
      <c r="C364" s="132" t="s">
        <v>78</v>
      </c>
      <c r="D364" s="132" t="s">
        <v>80</v>
      </c>
      <c r="E364" s="132" t="s">
        <v>51</v>
      </c>
      <c r="F364" s="132" t="s">
        <v>64</v>
      </c>
      <c r="G364" s="132" t="s">
        <v>845</v>
      </c>
      <c r="H364" s="132"/>
      <c r="I364" s="133"/>
    </row>
    <row r="365" ht="15.75" customHeight="1">
      <c r="A365" s="123" t="s">
        <v>846</v>
      </c>
      <c r="B365" s="132" t="s">
        <v>71</v>
      </c>
      <c r="C365" s="132" t="s">
        <v>78</v>
      </c>
      <c r="D365" s="132" t="s">
        <v>80</v>
      </c>
      <c r="E365" s="132" t="s">
        <v>51</v>
      </c>
      <c r="F365" s="132" t="s">
        <v>64</v>
      </c>
      <c r="G365" s="132" t="s">
        <v>847</v>
      </c>
      <c r="H365" s="132"/>
      <c r="I365" s="133"/>
    </row>
    <row r="366" ht="15.75" customHeight="1">
      <c r="A366" s="123" t="s">
        <v>848</v>
      </c>
      <c r="B366" s="132" t="s">
        <v>44</v>
      </c>
      <c r="C366" s="132" t="s">
        <v>48</v>
      </c>
      <c r="D366" s="132" t="s">
        <v>82</v>
      </c>
      <c r="E366" s="132" t="s">
        <v>51</v>
      </c>
      <c r="F366" s="132" t="s">
        <v>64</v>
      </c>
      <c r="G366" s="132" t="s">
        <v>849</v>
      </c>
      <c r="H366" s="132"/>
      <c r="I366" s="133"/>
    </row>
    <row r="367" ht="15.75" customHeight="1">
      <c r="A367" s="123" t="s">
        <v>850</v>
      </c>
      <c r="B367" s="132" t="s">
        <v>54</v>
      </c>
      <c r="C367" s="132" t="s">
        <v>48</v>
      </c>
      <c r="D367" s="132" t="s">
        <v>82</v>
      </c>
      <c r="E367" s="132" t="s">
        <v>51</v>
      </c>
      <c r="F367" s="132" t="s">
        <v>64</v>
      </c>
      <c r="G367" s="132" t="s">
        <v>851</v>
      </c>
      <c r="H367" s="132"/>
      <c r="I367" s="133"/>
    </row>
    <row r="368" ht="15.75" customHeight="1">
      <c r="A368" s="123" t="s">
        <v>852</v>
      </c>
      <c r="B368" s="132" t="s">
        <v>65</v>
      </c>
      <c r="C368" s="132" t="s">
        <v>48</v>
      </c>
      <c r="D368" s="132" t="s">
        <v>82</v>
      </c>
      <c r="E368" s="132" t="s">
        <v>51</v>
      </c>
      <c r="F368" s="132" t="s">
        <v>64</v>
      </c>
      <c r="G368" s="132" t="s">
        <v>853</v>
      </c>
      <c r="H368" s="132"/>
      <c r="I368" s="133"/>
    </row>
    <row r="369" ht="15.75" customHeight="1">
      <c r="A369" s="123" t="s">
        <v>854</v>
      </c>
      <c r="B369" s="132" t="s">
        <v>71</v>
      </c>
      <c r="C369" s="132" t="s">
        <v>48</v>
      </c>
      <c r="D369" s="132" t="s">
        <v>82</v>
      </c>
      <c r="E369" s="132" t="s">
        <v>51</v>
      </c>
      <c r="F369" s="132" t="s">
        <v>64</v>
      </c>
      <c r="G369" s="132" t="s">
        <v>855</v>
      </c>
      <c r="H369" s="132"/>
      <c r="I369" s="133"/>
    </row>
    <row r="370" ht="15.75" customHeight="1">
      <c r="A370" s="123" t="s">
        <v>856</v>
      </c>
      <c r="B370" s="132" t="s">
        <v>44</v>
      </c>
      <c r="C370" s="132" t="s">
        <v>58</v>
      </c>
      <c r="D370" s="132" t="s">
        <v>82</v>
      </c>
      <c r="E370" s="132" t="s">
        <v>51</v>
      </c>
      <c r="F370" s="132" t="s">
        <v>64</v>
      </c>
      <c r="G370" s="132" t="s">
        <v>857</v>
      </c>
      <c r="H370" s="132"/>
      <c r="I370" s="133"/>
    </row>
    <row r="371" ht="15.75" customHeight="1">
      <c r="A371" s="123" t="s">
        <v>858</v>
      </c>
      <c r="B371" s="132" t="s">
        <v>54</v>
      </c>
      <c r="C371" s="132" t="s">
        <v>58</v>
      </c>
      <c r="D371" s="132" t="s">
        <v>82</v>
      </c>
      <c r="E371" s="132" t="s">
        <v>51</v>
      </c>
      <c r="F371" s="132" t="s">
        <v>64</v>
      </c>
      <c r="G371" s="132" t="s">
        <v>859</v>
      </c>
      <c r="H371" s="132"/>
      <c r="I371" s="133"/>
    </row>
    <row r="372" ht="15.75" customHeight="1">
      <c r="A372" s="123" t="s">
        <v>860</v>
      </c>
      <c r="B372" s="132" t="s">
        <v>65</v>
      </c>
      <c r="C372" s="132" t="s">
        <v>58</v>
      </c>
      <c r="D372" s="132" t="s">
        <v>82</v>
      </c>
      <c r="E372" s="132" t="s">
        <v>51</v>
      </c>
      <c r="F372" s="132" t="s">
        <v>64</v>
      </c>
      <c r="G372" s="132" t="s">
        <v>861</v>
      </c>
      <c r="H372" s="132"/>
      <c r="I372" s="133"/>
    </row>
    <row r="373" ht="15.75" customHeight="1">
      <c r="A373" s="123" t="s">
        <v>862</v>
      </c>
      <c r="B373" s="132" t="s">
        <v>71</v>
      </c>
      <c r="C373" s="132" t="s">
        <v>58</v>
      </c>
      <c r="D373" s="132" t="s">
        <v>82</v>
      </c>
      <c r="E373" s="132" t="s">
        <v>51</v>
      </c>
      <c r="F373" s="132" t="s">
        <v>64</v>
      </c>
      <c r="G373" s="132" t="s">
        <v>863</v>
      </c>
      <c r="H373" s="132"/>
      <c r="I373" s="133"/>
    </row>
    <row r="374" ht="15.75" customHeight="1">
      <c r="A374" s="123" t="s">
        <v>864</v>
      </c>
      <c r="B374" s="132" t="s">
        <v>44</v>
      </c>
      <c r="C374" s="132" t="s">
        <v>66</v>
      </c>
      <c r="D374" s="132" t="s">
        <v>82</v>
      </c>
      <c r="E374" s="132" t="s">
        <v>51</v>
      </c>
      <c r="F374" s="132" t="s">
        <v>64</v>
      </c>
      <c r="G374" s="132" t="s">
        <v>865</v>
      </c>
      <c r="H374" s="132"/>
      <c r="I374" s="133"/>
    </row>
    <row r="375" ht="15.75" customHeight="1">
      <c r="A375" s="123" t="s">
        <v>866</v>
      </c>
      <c r="B375" s="132" t="s">
        <v>54</v>
      </c>
      <c r="C375" s="132" t="s">
        <v>66</v>
      </c>
      <c r="D375" s="132" t="s">
        <v>82</v>
      </c>
      <c r="E375" s="132" t="s">
        <v>51</v>
      </c>
      <c r="F375" s="132" t="s">
        <v>64</v>
      </c>
      <c r="G375" s="132" t="s">
        <v>867</v>
      </c>
      <c r="H375" s="132"/>
      <c r="I375" s="133"/>
    </row>
    <row r="376" ht="15.75" customHeight="1">
      <c r="A376" s="123" t="s">
        <v>868</v>
      </c>
      <c r="B376" s="132" t="s">
        <v>65</v>
      </c>
      <c r="C376" s="132" t="s">
        <v>66</v>
      </c>
      <c r="D376" s="132" t="s">
        <v>82</v>
      </c>
      <c r="E376" s="132" t="s">
        <v>51</v>
      </c>
      <c r="F376" s="132" t="s">
        <v>64</v>
      </c>
      <c r="G376" s="132" t="s">
        <v>869</v>
      </c>
      <c r="H376" s="132"/>
      <c r="I376" s="133"/>
    </row>
    <row r="377" ht="15.75" customHeight="1">
      <c r="A377" s="123" t="s">
        <v>870</v>
      </c>
      <c r="B377" s="132" t="s">
        <v>71</v>
      </c>
      <c r="C377" s="132" t="s">
        <v>66</v>
      </c>
      <c r="D377" s="132" t="s">
        <v>82</v>
      </c>
      <c r="E377" s="132" t="s">
        <v>51</v>
      </c>
      <c r="F377" s="132" t="s">
        <v>64</v>
      </c>
      <c r="G377" s="132" t="s">
        <v>871</v>
      </c>
      <c r="H377" s="132"/>
      <c r="I377" s="133"/>
    </row>
    <row r="378" ht="15.75" customHeight="1">
      <c r="A378" s="123" t="s">
        <v>872</v>
      </c>
      <c r="B378" s="132" t="s">
        <v>44</v>
      </c>
      <c r="C378" s="132" t="s">
        <v>72</v>
      </c>
      <c r="D378" s="132" t="s">
        <v>82</v>
      </c>
      <c r="E378" s="132" t="s">
        <v>51</v>
      </c>
      <c r="F378" s="132" t="s">
        <v>64</v>
      </c>
      <c r="G378" s="132" t="s">
        <v>873</v>
      </c>
      <c r="H378" s="132"/>
      <c r="I378" s="133"/>
    </row>
    <row r="379" ht="15.75" customHeight="1">
      <c r="A379" s="123" t="s">
        <v>874</v>
      </c>
      <c r="B379" s="132" t="s">
        <v>54</v>
      </c>
      <c r="C379" s="132" t="s">
        <v>72</v>
      </c>
      <c r="D379" s="132" t="s">
        <v>82</v>
      </c>
      <c r="E379" s="132" t="s">
        <v>51</v>
      </c>
      <c r="F379" s="132" t="s">
        <v>64</v>
      </c>
      <c r="G379" s="132" t="s">
        <v>875</v>
      </c>
      <c r="H379" s="132"/>
      <c r="I379" s="133"/>
    </row>
    <row r="380" ht="15.75" customHeight="1">
      <c r="A380" s="123" t="s">
        <v>876</v>
      </c>
      <c r="B380" s="132" t="s">
        <v>65</v>
      </c>
      <c r="C380" s="132" t="s">
        <v>72</v>
      </c>
      <c r="D380" s="132" t="s">
        <v>82</v>
      </c>
      <c r="E380" s="132" t="s">
        <v>51</v>
      </c>
      <c r="F380" s="132" t="s">
        <v>64</v>
      </c>
      <c r="G380" s="132" t="s">
        <v>877</v>
      </c>
      <c r="H380" s="132"/>
      <c r="I380" s="133"/>
    </row>
    <row r="381" ht="15.75" customHeight="1">
      <c r="A381" s="123" t="s">
        <v>878</v>
      </c>
      <c r="B381" s="132" t="s">
        <v>71</v>
      </c>
      <c r="C381" s="132" t="s">
        <v>72</v>
      </c>
      <c r="D381" s="132" t="s">
        <v>82</v>
      </c>
      <c r="E381" s="132" t="s">
        <v>51</v>
      </c>
      <c r="F381" s="132" t="s">
        <v>64</v>
      </c>
      <c r="G381" s="132" t="s">
        <v>879</v>
      </c>
      <c r="H381" s="132"/>
      <c r="I381" s="133"/>
    </row>
    <row r="382" ht="15.75" customHeight="1">
      <c r="A382" s="123" t="s">
        <v>880</v>
      </c>
      <c r="B382" s="132" t="s">
        <v>44</v>
      </c>
      <c r="C382" s="132" t="s">
        <v>78</v>
      </c>
      <c r="D382" s="132" t="s">
        <v>82</v>
      </c>
      <c r="E382" s="132" t="s">
        <v>51</v>
      </c>
      <c r="F382" s="132" t="s">
        <v>64</v>
      </c>
      <c r="G382" s="132" t="s">
        <v>881</v>
      </c>
      <c r="H382" s="132"/>
      <c r="I382" s="133"/>
    </row>
    <row r="383" ht="15.75" customHeight="1">
      <c r="A383" s="123" t="s">
        <v>882</v>
      </c>
      <c r="B383" s="132" t="s">
        <v>54</v>
      </c>
      <c r="C383" s="132" t="s">
        <v>78</v>
      </c>
      <c r="D383" s="132" t="s">
        <v>82</v>
      </c>
      <c r="E383" s="132" t="s">
        <v>51</v>
      </c>
      <c r="F383" s="132" t="s">
        <v>64</v>
      </c>
      <c r="G383" s="132" t="s">
        <v>883</v>
      </c>
      <c r="H383" s="132"/>
      <c r="I383" s="133"/>
    </row>
    <row r="384" ht="15.75" customHeight="1">
      <c r="A384" s="123" t="s">
        <v>884</v>
      </c>
      <c r="B384" s="132" t="s">
        <v>65</v>
      </c>
      <c r="C384" s="132" t="s">
        <v>78</v>
      </c>
      <c r="D384" s="132" t="s">
        <v>82</v>
      </c>
      <c r="E384" s="132" t="s">
        <v>51</v>
      </c>
      <c r="F384" s="132" t="s">
        <v>64</v>
      </c>
      <c r="G384" s="132" t="s">
        <v>885</v>
      </c>
      <c r="H384" s="132"/>
      <c r="I384" s="133"/>
    </row>
    <row r="385" ht="15.75" customHeight="1">
      <c r="A385" s="123" t="s">
        <v>886</v>
      </c>
      <c r="B385" s="132" t="s">
        <v>71</v>
      </c>
      <c r="C385" s="132" t="s">
        <v>78</v>
      </c>
      <c r="D385" s="132" t="s">
        <v>82</v>
      </c>
      <c r="E385" s="132" t="s">
        <v>51</v>
      </c>
      <c r="F385" s="132" t="s">
        <v>64</v>
      </c>
      <c r="G385" s="132" t="s">
        <v>887</v>
      </c>
      <c r="H385" s="132"/>
      <c r="I385" s="133"/>
    </row>
    <row r="386" ht="15.75" customHeight="1">
      <c r="A386" s="123" t="s">
        <v>888</v>
      </c>
      <c r="B386" s="132" t="s">
        <v>44</v>
      </c>
      <c r="C386" s="132" t="s">
        <v>48</v>
      </c>
      <c r="D386" s="132" t="s">
        <v>84</v>
      </c>
      <c r="E386" s="132" t="s">
        <v>51</v>
      </c>
      <c r="F386" s="132" t="s">
        <v>64</v>
      </c>
      <c r="G386" s="132" t="s">
        <v>889</v>
      </c>
      <c r="H386" s="132"/>
      <c r="I386" s="133"/>
    </row>
    <row r="387" ht="15.75" customHeight="1">
      <c r="A387" s="123" t="s">
        <v>890</v>
      </c>
      <c r="B387" s="132" t="s">
        <v>54</v>
      </c>
      <c r="C387" s="132" t="s">
        <v>48</v>
      </c>
      <c r="D387" s="132" t="s">
        <v>84</v>
      </c>
      <c r="E387" s="132" t="s">
        <v>51</v>
      </c>
      <c r="F387" s="132" t="s">
        <v>64</v>
      </c>
      <c r="G387" s="132" t="s">
        <v>891</v>
      </c>
      <c r="H387" s="132"/>
      <c r="I387" s="133"/>
    </row>
    <row r="388" ht="15.75" customHeight="1">
      <c r="A388" s="123" t="s">
        <v>892</v>
      </c>
      <c r="B388" s="132" t="s">
        <v>65</v>
      </c>
      <c r="C388" s="132" t="s">
        <v>48</v>
      </c>
      <c r="D388" s="132" t="s">
        <v>84</v>
      </c>
      <c r="E388" s="132" t="s">
        <v>51</v>
      </c>
      <c r="F388" s="132" t="s">
        <v>64</v>
      </c>
      <c r="G388" s="132" t="s">
        <v>893</v>
      </c>
      <c r="H388" s="132"/>
      <c r="I388" s="133"/>
    </row>
    <row r="389" ht="15.75" customHeight="1">
      <c r="A389" s="123" t="s">
        <v>894</v>
      </c>
      <c r="B389" s="132" t="s">
        <v>71</v>
      </c>
      <c r="C389" s="132" t="s">
        <v>48</v>
      </c>
      <c r="D389" s="132" t="s">
        <v>84</v>
      </c>
      <c r="E389" s="132" t="s">
        <v>51</v>
      </c>
      <c r="F389" s="132" t="s">
        <v>64</v>
      </c>
      <c r="G389" s="132" t="s">
        <v>895</v>
      </c>
      <c r="H389" s="132"/>
      <c r="I389" s="133"/>
    </row>
    <row r="390" ht="15.75" customHeight="1">
      <c r="A390" s="123" t="s">
        <v>896</v>
      </c>
      <c r="B390" s="132" t="s">
        <v>44</v>
      </c>
      <c r="C390" s="132" t="s">
        <v>58</v>
      </c>
      <c r="D390" s="132" t="s">
        <v>84</v>
      </c>
      <c r="E390" s="132" t="s">
        <v>51</v>
      </c>
      <c r="F390" s="132" t="s">
        <v>64</v>
      </c>
      <c r="G390" s="132" t="s">
        <v>897</v>
      </c>
      <c r="H390" s="132"/>
      <c r="I390" s="133"/>
    </row>
    <row r="391" ht="15.75" customHeight="1">
      <c r="A391" s="123" t="s">
        <v>898</v>
      </c>
      <c r="B391" s="132" t="s">
        <v>54</v>
      </c>
      <c r="C391" s="132" t="s">
        <v>58</v>
      </c>
      <c r="D391" s="132" t="s">
        <v>84</v>
      </c>
      <c r="E391" s="132" t="s">
        <v>51</v>
      </c>
      <c r="F391" s="132" t="s">
        <v>64</v>
      </c>
      <c r="G391" s="132" t="s">
        <v>899</v>
      </c>
      <c r="H391" s="132"/>
      <c r="I391" s="133"/>
    </row>
    <row r="392" ht="15.75" customHeight="1">
      <c r="A392" s="123" t="s">
        <v>900</v>
      </c>
      <c r="B392" s="132" t="s">
        <v>65</v>
      </c>
      <c r="C392" s="132" t="s">
        <v>58</v>
      </c>
      <c r="D392" s="132" t="s">
        <v>84</v>
      </c>
      <c r="E392" s="132" t="s">
        <v>51</v>
      </c>
      <c r="F392" s="132" t="s">
        <v>64</v>
      </c>
      <c r="G392" s="132" t="s">
        <v>901</v>
      </c>
      <c r="H392" s="132"/>
      <c r="I392" s="133"/>
    </row>
    <row r="393" ht="15.75" customHeight="1">
      <c r="A393" s="123" t="s">
        <v>902</v>
      </c>
      <c r="B393" s="132" t="s">
        <v>71</v>
      </c>
      <c r="C393" s="132" t="s">
        <v>58</v>
      </c>
      <c r="D393" s="132" t="s">
        <v>84</v>
      </c>
      <c r="E393" s="132" t="s">
        <v>51</v>
      </c>
      <c r="F393" s="132" t="s">
        <v>64</v>
      </c>
      <c r="G393" s="132" t="s">
        <v>903</v>
      </c>
      <c r="H393" s="132"/>
      <c r="I393" s="133"/>
    </row>
    <row r="394" ht="15.75" customHeight="1">
      <c r="A394" s="123" t="s">
        <v>904</v>
      </c>
      <c r="B394" s="132" t="s">
        <v>44</v>
      </c>
      <c r="C394" s="132" t="s">
        <v>66</v>
      </c>
      <c r="D394" s="132" t="s">
        <v>84</v>
      </c>
      <c r="E394" s="132" t="s">
        <v>51</v>
      </c>
      <c r="F394" s="132" t="s">
        <v>64</v>
      </c>
      <c r="G394" s="132" t="s">
        <v>905</v>
      </c>
      <c r="H394" s="132"/>
      <c r="I394" s="133"/>
    </row>
    <row r="395" ht="15.75" customHeight="1">
      <c r="A395" s="123" t="s">
        <v>906</v>
      </c>
      <c r="B395" s="132" t="s">
        <v>54</v>
      </c>
      <c r="C395" s="132" t="s">
        <v>66</v>
      </c>
      <c r="D395" s="132" t="s">
        <v>84</v>
      </c>
      <c r="E395" s="132" t="s">
        <v>51</v>
      </c>
      <c r="F395" s="132" t="s">
        <v>64</v>
      </c>
      <c r="G395" s="132" t="s">
        <v>907</v>
      </c>
      <c r="H395" s="132"/>
      <c r="I395" s="133"/>
    </row>
    <row r="396" ht="15.75" customHeight="1">
      <c r="A396" s="123" t="s">
        <v>908</v>
      </c>
      <c r="B396" s="132" t="s">
        <v>65</v>
      </c>
      <c r="C396" s="132" t="s">
        <v>66</v>
      </c>
      <c r="D396" s="132" t="s">
        <v>84</v>
      </c>
      <c r="E396" s="132" t="s">
        <v>51</v>
      </c>
      <c r="F396" s="132" t="s">
        <v>64</v>
      </c>
      <c r="G396" s="132" t="s">
        <v>909</v>
      </c>
      <c r="H396" s="132"/>
      <c r="I396" s="133"/>
    </row>
    <row r="397" ht="15.75" customHeight="1">
      <c r="A397" s="123" t="s">
        <v>910</v>
      </c>
      <c r="B397" s="132" t="s">
        <v>71</v>
      </c>
      <c r="C397" s="132" t="s">
        <v>66</v>
      </c>
      <c r="D397" s="132" t="s">
        <v>84</v>
      </c>
      <c r="E397" s="132" t="s">
        <v>51</v>
      </c>
      <c r="F397" s="132" t="s">
        <v>64</v>
      </c>
      <c r="G397" s="132" t="s">
        <v>911</v>
      </c>
      <c r="H397" s="132"/>
      <c r="I397" s="133"/>
    </row>
    <row r="398" ht="15.75" customHeight="1">
      <c r="A398" s="123" t="s">
        <v>912</v>
      </c>
      <c r="B398" s="132" t="s">
        <v>44</v>
      </c>
      <c r="C398" s="132" t="s">
        <v>72</v>
      </c>
      <c r="D398" s="132" t="s">
        <v>84</v>
      </c>
      <c r="E398" s="132" t="s">
        <v>51</v>
      </c>
      <c r="F398" s="132" t="s">
        <v>64</v>
      </c>
      <c r="G398" s="132" t="s">
        <v>913</v>
      </c>
      <c r="H398" s="132"/>
      <c r="I398" s="133"/>
    </row>
    <row r="399" ht="15.75" customHeight="1">
      <c r="A399" s="123" t="s">
        <v>914</v>
      </c>
      <c r="B399" s="132" t="s">
        <v>54</v>
      </c>
      <c r="C399" s="132" t="s">
        <v>72</v>
      </c>
      <c r="D399" s="132" t="s">
        <v>84</v>
      </c>
      <c r="E399" s="132" t="s">
        <v>51</v>
      </c>
      <c r="F399" s="132" t="s">
        <v>64</v>
      </c>
      <c r="G399" s="132" t="s">
        <v>915</v>
      </c>
      <c r="H399" s="132"/>
      <c r="I399" s="133"/>
    </row>
    <row r="400" ht="15.75" customHeight="1">
      <c r="A400" s="123" t="s">
        <v>916</v>
      </c>
      <c r="B400" s="132" t="s">
        <v>65</v>
      </c>
      <c r="C400" s="132" t="s">
        <v>72</v>
      </c>
      <c r="D400" s="132" t="s">
        <v>84</v>
      </c>
      <c r="E400" s="132" t="s">
        <v>51</v>
      </c>
      <c r="F400" s="132" t="s">
        <v>64</v>
      </c>
      <c r="G400" s="132" t="s">
        <v>917</v>
      </c>
      <c r="H400" s="132"/>
      <c r="I400" s="133"/>
    </row>
    <row r="401" ht="15.75" customHeight="1">
      <c r="A401" s="123" t="s">
        <v>918</v>
      </c>
      <c r="B401" s="132" t="s">
        <v>71</v>
      </c>
      <c r="C401" s="132" t="s">
        <v>72</v>
      </c>
      <c r="D401" s="132" t="s">
        <v>84</v>
      </c>
      <c r="E401" s="132" t="s">
        <v>51</v>
      </c>
      <c r="F401" s="132" t="s">
        <v>64</v>
      </c>
      <c r="G401" s="132" t="s">
        <v>919</v>
      </c>
      <c r="H401" s="132"/>
      <c r="I401" s="133"/>
    </row>
    <row r="402" ht="15.75" customHeight="1">
      <c r="A402" s="123" t="s">
        <v>920</v>
      </c>
      <c r="B402" s="132" t="s">
        <v>44</v>
      </c>
      <c r="C402" s="132" t="s">
        <v>78</v>
      </c>
      <c r="D402" s="132" t="s">
        <v>84</v>
      </c>
      <c r="E402" s="132" t="s">
        <v>51</v>
      </c>
      <c r="F402" s="132" t="s">
        <v>64</v>
      </c>
      <c r="G402" s="132" t="s">
        <v>921</v>
      </c>
      <c r="H402" s="132"/>
      <c r="I402" s="133"/>
    </row>
    <row r="403" ht="15.75" customHeight="1">
      <c r="A403" s="123" t="s">
        <v>922</v>
      </c>
      <c r="B403" s="132" t="s">
        <v>54</v>
      </c>
      <c r="C403" s="132" t="s">
        <v>78</v>
      </c>
      <c r="D403" s="132" t="s">
        <v>84</v>
      </c>
      <c r="E403" s="132" t="s">
        <v>51</v>
      </c>
      <c r="F403" s="132" t="s">
        <v>64</v>
      </c>
      <c r="G403" s="132" t="s">
        <v>923</v>
      </c>
      <c r="H403" s="132"/>
      <c r="I403" s="133"/>
    </row>
    <row r="404" ht="15.75" customHeight="1">
      <c r="A404" s="123" t="s">
        <v>924</v>
      </c>
      <c r="B404" s="132" t="s">
        <v>65</v>
      </c>
      <c r="C404" s="132" t="s">
        <v>78</v>
      </c>
      <c r="D404" s="132" t="s">
        <v>84</v>
      </c>
      <c r="E404" s="132" t="s">
        <v>51</v>
      </c>
      <c r="F404" s="132" t="s">
        <v>64</v>
      </c>
      <c r="G404" s="132" t="s">
        <v>925</v>
      </c>
      <c r="H404" s="132"/>
      <c r="I404" s="133"/>
    </row>
    <row r="405" ht="15.75" customHeight="1">
      <c r="A405" s="123" t="s">
        <v>926</v>
      </c>
      <c r="B405" s="132" t="s">
        <v>71</v>
      </c>
      <c r="C405" s="132" t="s">
        <v>78</v>
      </c>
      <c r="D405" s="132" t="s">
        <v>84</v>
      </c>
      <c r="E405" s="132" t="s">
        <v>51</v>
      </c>
      <c r="F405" s="132" t="s">
        <v>64</v>
      </c>
      <c r="G405" s="132" t="s">
        <v>927</v>
      </c>
      <c r="H405" s="132"/>
      <c r="I405" s="133"/>
    </row>
    <row r="406" ht="15.75" customHeight="1">
      <c r="A406" s="123" t="s">
        <v>928</v>
      </c>
      <c r="B406" s="132" t="s">
        <v>44</v>
      </c>
      <c r="C406" s="132" t="s">
        <v>48</v>
      </c>
      <c r="D406" s="132" t="s">
        <v>50</v>
      </c>
      <c r="E406" s="132" t="s">
        <v>62</v>
      </c>
      <c r="F406" s="132" t="s">
        <v>64</v>
      </c>
      <c r="G406" s="132" t="s">
        <v>929</v>
      </c>
      <c r="H406" s="132"/>
      <c r="I406" s="133"/>
    </row>
    <row r="407" ht="15.75" customHeight="1">
      <c r="A407" s="123" t="s">
        <v>930</v>
      </c>
      <c r="B407" s="132" t="s">
        <v>54</v>
      </c>
      <c r="C407" s="132" t="s">
        <v>48</v>
      </c>
      <c r="D407" s="132" t="s">
        <v>50</v>
      </c>
      <c r="E407" s="132" t="s">
        <v>62</v>
      </c>
      <c r="F407" s="132" t="s">
        <v>64</v>
      </c>
      <c r="G407" s="132" t="s">
        <v>931</v>
      </c>
      <c r="H407" s="132"/>
      <c r="I407" s="133"/>
    </row>
    <row r="408" ht="15.75" customHeight="1">
      <c r="A408" s="123" t="s">
        <v>932</v>
      </c>
      <c r="B408" s="132" t="s">
        <v>65</v>
      </c>
      <c r="C408" s="132" t="s">
        <v>48</v>
      </c>
      <c r="D408" s="132" t="s">
        <v>50</v>
      </c>
      <c r="E408" s="132" t="s">
        <v>62</v>
      </c>
      <c r="F408" s="132" t="s">
        <v>64</v>
      </c>
      <c r="G408" s="132" t="s">
        <v>933</v>
      </c>
      <c r="H408" s="132"/>
      <c r="I408" s="133"/>
    </row>
    <row r="409" ht="15.75" customHeight="1">
      <c r="A409" s="123" t="s">
        <v>934</v>
      </c>
      <c r="B409" s="132" t="s">
        <v>71</v>
      </c>
      <c r="C409" s="132" t="s">
        <v>48</v>
      </c>
      <c r="D409" s="132" t="s">
        <v>50</v>
      </c>
      <c r="E409" s="132" t="s">
        <v>62</v>
      </c>
      <c r="F409" s="132" t="s">
        <v>64</v>
      </c>
      <c r="G409" s="132" t="s">
        <v>935</v>
      </c>
      <c r="H409" s="132"/>
      <c r="I409" s="133"/>
    </row>
    <row r="410" ht="15.75" customHeight="1">
      <c r="A410" s="123" t="s">
        <v>936</v>
      </c>
      <c r="B410" s="132" t="s">
        <v>44</v>
      </c>
      <c r="C410" s="132" t="s">
        <v>58</v>
      </c>
      <c r="D410" s="132" t="s">
        <v>50</v>
      </c>
      <c r="E410" s="132" t="s">
        <v>62</v>
      </c>
      <c r="F410" s="132" t="s">
        <v>64</v>
      </c>
      <c r="G410" s="132" t="s">
        <v>937</v>
      </c>
      <c r="H410" s="132"/>
      <c r="I410" s="133"/>
    </row>
    <row r="411" ht="15.75" customHeight="1">
      <c r="A411" s="123" t="s">
        <v>938</v>
      </c>
      <c r="B411" s="132" t="s">
        <v>54</v>
      </c>
      <c r="C411" s="132" t="s">
        <v>58</v>
      </c>
      <c r="D411" s="132" t="s">
        <v>50</v>
      </c>
      <c r="E411" s="132" t="s">
        <v>62</v>
      </c>
      <c r="F411" s="132" t="s">
        <v>64</v>
      </c>
      <c r="G411" s="132" t="s">
        <v>939</v>
      </c>
      <c r="H411" s="132"/>
      <c r="I411" s="133"/>
    </row>
    <row r="412" ht="15.75" customHeight="1">
      <c r="A412" s="123" t="s">
        <v>940</v>
      </c>
      <c r="B412" s="132" t="s">
        <v>65</v>
      </c>
      <c r="C412" s="132" t="s">
        <v>58</v>
      </c>
      <c r="D412" s="132" t="s">
        <v>50</v>
      </c>
      <c r="E412" s="132" t="s">
        <v>62</v>
      </c>
      <c r="F412" s="132" t="s">
        <v>64</v>
      </c>
      <c r="G412" s="132" t="s">
        <v>941</v>
      </c>
      <c r="H412" s="132"/>
      <c r="I412" s="133"/>
    </row>
    <row r="413" ht="15.75" customHeight="1">
      <c r="A413" s="123" t="s">
        <v>942</v>
      </c>
      <c r="B413" s="132" t="s">
        <v>71</v>
      </c>
      <c r="C413" s="132" t="s">
        <v>58</v>
      </c>
      <c r="D413" s="132" t="s">
        <v>50</v>
      </c>
      <c r="E413" s="132" t="s">
        <v>62</v>
      </c>
      <c r="F413" s="132" t="s">
        <v>64</v>
      </c>
      <c r="G413" s="132" t="s">
        <v>943</v>
      </c>
      <c r="H413" s="132"/>
      <c r="I413" s="133"/>
    </row>
    <row r="414" ht="15.75" customHeight="1">
      <c r="A414" s="123" t="s">
        <v>944</v>
      </c>
      <c r="B414" s="132" t="s">
        <v>44</v>
      </c>
      <c r="C414" s="132" t="s">
        <v>66</v>
      </c>
      <c r="D414" s="132" t="s">
        <v>50</v>
      </c>
      <c r="E414" s="132" t="s">
        <v>62</v>
      </c>
      <c r="F414" s="132" t="s">
        <v>64</v>
      </c>
      <c r="G414" s="132" t="s">
        <v>945</v>
      </c>
      <c r="H414" s="132"/>
      <c r="I414" s="133"/>
    </row>
    <row r="415" ht="15.75" customHeight="1">
      <c r="A415" s="123" t="s">
        <v>946</v>
      </c>
      <c r="B415" s="132" t="s">
        <v>54</v>
      </c>
      <c r="C415" s="132" t="s">
        <v>66</v>
      </c>
      <c r="D415" s="132" t="s">
        <v>50</v>
      </c>
      <c r="E415" s="132" t="s">
        <v>62</v>
      </c>
      <c r="F415" s="132" t="s">
        <v>64</v>
      </c>
      <c r="G415" s="132" t="s">
        <v>947</v>
      </c>
      <c r="H415" s="132"/>
      <c r="I415" s="133"/>
    </row>
    <row r="416" ht="15.75" customHeight="1">
      <c r="A416" s="123" t="s">
        <v>948</v>
      </c>
      <c r="B416" s="132" t="s">
        <v>65</v>
      </c>
      <c r="C416" s="132" t="s">
        <v>66</v>
      </c>
      <c r="D416" s="132" t="s">
        <v>50</v>
      </c>
      <c r="E416" s="132" t="s">
        <v>62</v>
      </c>
      <c r="F416" s="132" t="s">
        <v>64</v>
      </c>
      <c r="G416" s="132" t="s">
        <v>949</v>
      </c>
      <c r="H416" s="132"/>
      <c r="I416" s="133"/>
    </row>
    <row r="417" ht="15.75" customHeight="1">
      <c r="A417" s="123" t="s">
        <v>950</v>
      </c>
      <c r="B417" s="132" t="s">
        <v>71</v>
      </c>
      <c r="C417" s="132" t="s">
        <v>66</v>
      </c>
      <c r="D417" s="132" t="s">
        <v>50</v>
      </c>
      <c r="E417" s="132" t="s">
        <v>62</v>
      </c>
      <c r="F417" s="132" t="s">
        <v>64</v>
      </c>
      <c r="G417" s="132" t="s">
        <v>951</v>
      </c>
      <c r="H417" s="132"/>
      <c r="I417" s="133"/>
    </row>
    <row r="418" ht="15.75" customHeight="1">
      <c r="A418" s="123" t="s">
        <v>952</v>
      </c>
      <c r="B418" s="132" t="s">
        <v>44</v>
      </c>
      <c r="C418" s="132" t="s">
        <v>72</v>
      </c>
      <c r="D418" s="132" t="s">
        <v>50</v>
      </c>
      <c r="E418" s="132" t="s">
        <v>62</v>
      </c>
      <c r="F418" s="132" t="s">
        <v>64</v>
      </c>
      <c r="G418" s="132" t="s">
        <v>953</v>
      </c>
      <c r="H418" s="132"/>
      <c r="I418" s="133"/>
    </row>
    <row r="419" ht="15.75" customHeight="1">
      <c r="A419" s="123" t="s">
        <v>954</v>
      </c>
      <c r="B419" s="132" t="s">
        <v>54</v>
      </c>
      <c r="C419" s="132" t="s">
        <v>72</v>
      </c>
      <c r="D419" s="132" t="s">
        <v>50</v>
      </c>
      <c r="E419" s="132" t="s">
        <v>62</v>
      </c>
      <c r="F419" s="132" t="s">
        <v>64</v>
      </c>
      <c r="G419" s="132" t="s">
        <v>955</v>
      </c>
      <c r="H419" s="132"/>
      <c r="I419" s="133"/>
    </row>
    <row r="420" ht="15.75" customHeight="1">
      <c r="A420" s="123" t="s">
        <v>956</v>
      </c>
      <c r="B420" s="132" t="s">
        <v>65</v>
      </c>
      <c r="C420" s="132" t="s">
        <v>72</v>
      </c>
      <c r="D420" s="132" t="s">
        <v>50</v>
      </c>
      <c r="E420" s="132" t="s">
        <v>62</v>
      </c>
      <c r="F420" s="132" t="s">
        <v>64</v>
      </c>
      <c r="G420" s="132" t="s">
        <v>957</v>
      </c>
      <c r="H420" s="132"/>
      <c r="I420" s="133"/>
    </row>
    <row r="421" ht="15.75" customHeight="1">
      <c r="A421" s="123" t="s">
        <v>958</v>
      </c>
      <c r="B421" s="132" t="s">
        <v>71</v>
      </c>
      <c r="C421" s="132" t="s">
        <v>72</v>
      </c>
      <c r="D421" s="132" t="s">
        <v>50</v>
      </c>
      <c r="E421" s="132" t="s">
        <v>62</v>
      </c>
      <c r="F421" s="132" t="s">
        <v>64</v>
      </c>
      <c r="G421" s="132" t="s">
        <v>959</v>
      </c>
      <c r="H421" s="132"/>
      <c r="I421" s="133"/>
    </row>
    <row r="422" ht="15.75" customHeight="1">
      <c r="A422" s="123" t="s">
        <v>960</v>
      </c>
      <c r="B422" s="132" t="s">
        <v>44</v>
      </c>
      <c r="C422" s="132" t="s">
        <v>78</v>
      </c>
      <c r="D422" s="132" t="s">
        <v>50</v>
      </c>
      <c r="E422" s="132" t="s">
        <v>62</v>
      </c>
      <c r="F422" s="132" t="s">
        <v>64</v>
      </c>
      <c r="G422" s="132" t="s">
        <v>961</v>
      </c>
      <c r="H422" s="132"/>
      <c r="I422" s="133"/>
    </row>
    <row r="423" ht="15.75" customHeight="1">
      <c r="A423" s="123" t="s">
        <v>962</v>
      </c>
      <c r="B423" s="132" t="s">
        <v>54</v>
      </c>
      <c r="C423" s="132" t="s">
        <v>78</v>
      </c>
      <c r="D423" s="132" t="s">
        <v>50</v>
      </c>
      <c r="E423" s="132" t="s">
        <v>62</v>
      </c>
      <c r="F423" s="132" t="s">
        <v>64</v>
      </c>
      <c r="G423" s="132" t="s">
        <v>963</v>
      </c>
      <c r="H423" s="132"/>
      <c r="I423" s="133"/>
    </row>
    <row r="424" ht="15.75" customHeight="1">
      <c r="A424" s="123" t="s">
        <v>964</v>
      </c>
      <c r="B424" s="132" t="s">
        <v>65</v>
      </c>
      <c r="C424" s="132" t="s">
        <v>78</v>
      </c>
      <c r="D424" s="132" t="s">
        <v>50</v>
      </c>
      <c r="E424" s="132" t="s">
        <v>62</v>
      </c>
      <c r="F424" s="132" t="s">
        <v>64</v>
      </c>
      <c r="G424" s="132" t="s">
        <v>965</v>
      </c>
      <c r="H424" s="132"/>
      <c r="I424" s="133"/>
    </row>
    <row r="425" ht="15.75" customHeight="1">
      <c r="A425" s="123" t="s">
        <v>966</v>
      </c>
      <c r="B425" s="132" t="s">
        <v>71</v>
      </c>
      <c r="C425" s="132" t="s">
        <v>78</v>
      </c>
      <c r="D425" s="132" t="s">
        <v>50</v>
      </c>
      <c r="E425" s="132" t="s">
        <v>62</v>
      </c>
      <c r="F425" s="132" t="s">
        <v>64</v>
      </c>
      <c r="G425" s="132" t="s">
        <v>967</v>
      </c>
      <c r="H425" s="132"/>
      <c r="I425" s="133"/>
    </row>
    <row r="426" ht="15.75" customHeight="1">
      <c r="A426" s="123" t="s">
        <v>968</v>
      </c>
      <c r="B426" s="132" t="s">
        <v>44</v>
      </c>
      <c r="C426" s="132" t="s">
        <v>48</v>
      </c>
      <c r="D426" s="132" t="s">
        <v>61</v>
      </c>
      <c r="E426" s="132" t="s">
        <v>62</v>
      </c>
      <c r="F426" s="132" t="s">
        <v>64</v>
      </c>
      <c r="G426" s="132" t="s">
        <v>969</v>
      </c>
      <c r="H426" s="132"/>
      <c r="I426" s="133"/>
    </row>
    <row r="427" ht="15.75" customHeight="1">
      <c r="A427" s="123" t="s">
        <v>970</v>
      </c>
      <c r="B427" s="132" t="s">
        <v>54</v>
      </c>
      <c r="C427" s="132" t="s">
        <v>48</v>
      </c>
      <c r="D427" s="132" t="s">
        <v>61</v>
      </c>
      <c r="E427" s="132" t="s">
        <v>62</v>
      </c>
      <c r="F427" s="132" t="s">
        <v>64</v>
      </c>
      <c r="G427" s="132" t="s">
        <v>971</v>
      </c>
      <c r="H427" s="132"/>
      <c r="I427" s="133"/>
    </row>
    <row r="428" ht="15.75" customHeight="1">
      <c r="A428" s="123" t="s">
        <v>972</v>
      </c>
      <c r="B428" s="132" t="s">
        <v>65</v>
      </c>
      <c r="C428" s="132" t="s">
        <v>48</v>
      </c>
      <c r="D428" s="132" t="s">
        <v>61</v>
      </c>
      <c r="E428" s="132" t="s">
        <v>62</v>
      </c>
      <c r="F428" s="132" t="s">
        <v>64</v>
      </c>
      <c r="G428" s="132" t="s">
        <v>973</v>
      </c>
      <c r="H428" s="132"/>
      <c r="I428" s="133"/>
    </row>
    <row r="429" ht="15.75" customHeight="1">
      <c r="A429" s="123" t="s">
        <v>974</v>
      </c>
      <c r="B429" s="132" t="s">
        <v>71</v>
      </c>
      <c r="C429" s="132" t="s">
        <v>48</v>
      </c>
      <c r="D429" s="132" t="s">
        <v>61</v>
      </c>
      <c r="E429" s="132" t="s">
        <v>62</v>
      </c>
      <c r="F429" s="132" t="s">
        <v>64</v>
      </c>
      <c r="G429" s="132" t="s">
        <v>975</v>
      </c>
      <c r="H429" s="132"/>
      <c r="I429" s="133"/>
    </row>
    <row r="430" ht="15.75" customHeight="1">
      <c r="A430" s="123" t="s">
        <v>976</v>
      </c>
      <c r="B430" s="132" t="s">
        <v>44</v>
      </c>
      <c r="C430" s="132" t="s">
        <v>58</v>
      </c>
      <c r="D430" s="132" t="s">
        <v>61</v>
      </c>
      <c r="E430" s="132" t="s">
        <v>62</v>
      </c>
      <c r="F430" s="132" t="s">
        <v>64</v>
      </c>
      <c r="G430" s="132" t="s">
        <v>977</v>
      </c>
      <c r="H430" s="132"/>
      <c r="I430" s="133"/>
    </row>
    <row r="431" ht="15.75" customHeight="1">
      <c r="A431" s="123" t="s">
        <v>978</v>
      </c>
      <c r="B431" s="132" t="s">
        <v>54</v>
      </c>
      <c r="C431" s="132" t="s">
        <v>58</v>
      </c>
      <c r="D431" s="132" t="s">
        <v>61</v>
      </c>
      <c r="E431" s="132" t="s">
        <v>62</v>
      </c>
      <c r="F431" s="132" t="s">
        <v>64</v>
      </c>
      <c r="G431" s="132" t="s">
        <v>979</v>
      </c>
      <c r="H431" s="132"/>
      <c r="I431" s="133"/>
    </row>
    <row r="432" ht="15.75" customHeight="1">
      <c r="A432" s="123" t="s">
        <v>980</v>
      </c>
      <c r="B432" s="132" t="s">
        <v>65</v>
      </c>
      <c r="C432" s="132" t="s">
        <v>58</v>
      </c>
      <c r="D432" s="132" t="s">
        <v>61</v>
      </c>
      <c r="E432" s="132" t="s">
        <v>62</v>
      </c>
      <c r="F432" s="132" t="s">
        <v>64</v>
      </c>
      <c r="G432" s="132" t="s">
        <v>981</v>
      </c>
      <c r="H432" s="132"/>
      <c r="I432" s="133"/>
    </row>
    <row r="433" ht="15.75" customHeight="1">
      <c r="A433" s="123" t="s">
        <v>982</v>
      </c>
      <c r="B433" s="132" t="s">
        <v>71</v>
      </c>
      <c r="C433" s="132" t="s">
        <v>58</v>
      </c>
      <c r="D433" s="132" t="s">
        <v>61</v>
      </c>
      <c r="E433" s="132" t="s">
        <v>62</v>
      </c>
      <c r="F433" s="132" t="s">
        <v>64</v>
      </c>
      <c r="G433" s="132" t="s">
        <v>983</v>
      </c>
      <c r="H433" s="132"/>
      <c r="I433" s="133"/>
    </row>
    <row r="434" ht="15.75" customHeight="1">
      <c r="A434" s="123" t="s">
        <v>984</v>
      </c>
      <c r="B434" s="132" t="s">
        <v>44</v>
      </c>
      <c r="C434" s="132" t="s">
        <v>66</v>
      </c>
      <c r="D434" s="132" t="s">
        <v>61</v>
      </c>
      <c r="E434" s="132" t="s">
        <v>62</v>
      </c>
      <c r="F434" s="132" t="s">
        <v>64</v>
      </c>
      <c r="G434" s="132" t="s">
        <v>985</v>
      </c>
      <c r="H434" s="132"/>
      <c r="I434" s="133"/>
    </row>
    <row r="435" ht="15.75" customHeight="1">
      <c r="A435" s="123" t="s">
        <v>986</v>
      </c>
      <c r="B435" s="132" t="s">
        <v>54</v>
      </c>
      <c r="C435" s="132" t="s">
        <v>66</v>
      </c>
      <c r="D435" s="132" t="s">
        <v>61</v>
      </c>
      <c r="E435" s="132" t="s">
        <v>62</v>
      </c>
      <c r="F435" s="132" t="s">
        <v>64</v>
      </c>
      <c r="G435" s="132" t="s">
        <v>987</v>
      </c>
      <c r="H435" s="132"/>
      <c r="I435" s="133"/>
    </row>
    <row r="436" ht="15.75" customHeight="1">
      <c r="A436" s="123" t="s">
        <v>988</v>
      </c>
      <c r="B436" s="132" t="s">
        <v>65</v>
      </c>
      <c r="C436" s="132" t="s">
        <v>66</v>
      </c>
      <c r="D436" s="132" t="s">
        <v>61</v>
      </c>
      <c r="E436" s="132" t="s">
        <v>62</v>
      </c>
      <c r="F436" s="132" t="s">
        <v>64</v>
      </c>
      <c r="G436" s="132" t="s">
        <v>989</v>
      </c>
      <c r="H436" s="132"/>
      <c r="I436" s="133"/>
    </row>
    <row r="437" ht="15.75" customHeight="1">
      <c r="A437" s="123" t="s">
        <v>990</v>
      </c>
      <c r="B437" s="132" t="s">
        <v>71</v>
      </c>
      <c r="C437" s="132" t="s">
        <v>66</v>
      </c>
      <c r="D437" s="132" t="s">
        <v>61</v>
      </c>
      <c r="E437" s="132" t="s">
        <v>62</v>
      </c>
      <c r="F437" s="132" t="s">
        <v>64</v>
      </c>
      <c r="G437" s="132" t="s">
        <v>991</v>
      </c>
      <c r="H437" s="132"/>
      <c r="I437" s="133"/>
    </row>
    <row r="438" ht="15.75" customHeight="1">
      <c r="A438" s="123" t="s">
        <v>992</v>
      </c>
      <c r="B438" s="132" t="s">
        <v>44</v>
      </c>
      <c r="C438" s="132" t="s">
        <v>72</v>
      </c>
      <c r="D438" s="132" t="s">
        <v>61</v>
      </c>
      <c r="E438" s="132" t="s">
        <v>62</v>
      </c>
      <c r="F438" s="132" t="s">
        <v>64</v>
      </c>
      <c r="G438" s="132" t="s">
        <v>993</v>
      </c>
      <c r="H438" s="132"/>
      <c r="I438" s="133"/>
    </row>
    <row r="439" ht="15.75" customHeight="1">
      <c r="A439" s="123" t="s">
        <v>994</v>
      </c>
      <c r="B439" s="132" t="s">
        <v>54</v>
      </c>
      <c r="C439" s="132" t="s">
        <v>72</v>
      </c>
      <c r="D439" s="132" t="s">
        <v>61</v>
      </c>
      <c r="E439" s="132" t="s">
        <v>62</v>
      </c>
      <c r="F439" s="132" t="s">
        <v>64</v>
      </c>
      <c r="G439" s="132" t="s">
        <v>995</v>
      </c>
      <c r="H439" s="132"/>
      <c r="I439" s="133"/>
    </row>
    <row r="440" ht="15.75" customHeight="1">
      <c r="A440" s="123" t="s">
        <v>996</v>
      </c>
      <c r="B440" s="132" t="s">
        <v>65</v>
      </c>
      <c r="C440" s="132" t="s">
        <v>72</v>
      </c>
      <c r="D440" s="132" t="s">
        <v>61</v>
      </c>
      <c r="E440" s="132" t="s">
        <v>62</v>
      </c>
      <c r="F440" s="132" t="s">
        <v>64</v>
      </c>
      <c r="G440" s="132" t="s">
        <v>997</v>
      </c>
      <c r="H440" s="132"/>
      <c r="I440" s="133"/>
    </row>
    <row r="441" ht="15.75" customHeight="1">
      <c r="A441" s="123" t="s">
        <v>998</v>
      </c>
      <c r="B441" s="132" t="s">
        <v>71</v>
      </c>
      <c r="C441" s="132" t="s">
        <v>72</v>
      </c>
      <c r="D441" s="132" t="s">
        <v>61</v>
      </c>
      <c r="E441" s="132" t="s">
        <v>62</v>
      </c>
      <c r="F441" s="132" t="s">
        <v>64</v>
      </c>
      <c r="G441" s="132" t="s">
        <v>999</v>
      </c>
      <c r="H441" s="132"/>
      <c r="I441" s="133"/>
    </row>
    <row r="442" ht="15.75" customHeight="1">
      <c r="A442" s="123" t="s">
        <v>1000</v>
      </c>
      <c r="B442" s="132" t="s">
        <v>44</v>
      </c>
      <c r="C442" s="132" t="s">
        <v>78</v>
      </c>
      <c r="D442" s="132" t="s">
        <v>61</v>
      </c>
      <c r="E442" s="132" t="s">
        <v>62</v>
      </c>
      <c r="F442" s="132" t="s">
        <v>64</v>
      </c>
      <c r="G442" s="132" t="s">
        <v>1001</v>
      </c>
      <c r="H442" s="132"/>
      <c r="I442" s="133"/>
    </row>
    <row r="443" ht="15.75" customHeight="1">
      <c r="A443" s="123" t="s">
        <v>1002</v>
      </c>
      <c r="B443" s="132" t="s">
        <v>54</v>
      </c>
      <c r="C443" s="132" t="s">
        <v>78</v>
      </c>
      <c r="D443" s="132" t="s">
        <v>61</v>
      </c>
      <c r="E443" s="132" t="s">
        <v>62</v>
      </c>
      <c r="F443" s="132" t="s">
        <v>64</v>
      </c>
      <c r="G443" s="132" t="s">
        <v>1003</v>
      </c>
      <c r="H443" s="132"/>
      <c r="I443" s="133"/>
    </row>
    <row r="444" ht="15.75" customHeight="1">
      <c r="A444" s="123" t="s">
        <v>1004</v>
      </c>
      <c r="B444" s="132" t="s">
        <v>65</v>
      </c>
      <c r="C444" s="132" t="s">
        <v>78</v>
      </c>
      <c r="D444" s="132" t="s">
        <v>61</v>
      </c>
      <c r="E444" s="132" t="s">
        <v>62</v>
      </c>
      <c r="F444" s="132" t="s">
        <v>64</v>
      </c>
      <c r="G444" s="132" t="s">
        <v>1005</v>
      </c>
      <c r="H444" s="132"/>
      <c r="I444" s="133"/>
    </row>
    <row r="445" ht="15.75" customHeight="1">
      <c r="A445" s="123" t="s">
        <v>1006</v>
      </c>
      <c r="B445" s="132" t="s">
        <v>71</v>
      </c>
      <c r="C445" s="132" t="s">
        <v>78</v>
      </c>
      <c r="D445" s="132" t="s">
        <v>61</v>
      </c>
      <c r="E445" s="132" t="s">
        <v>62</v>
      </c>
      <c r="F445" s="132" t="s">
        <v>64</v>
      </c>
      <c r="G445" s="132" t="s">
        <v>1007</v>
      </c>
      <c r="H445" s="132"/>
      <c r="I445" s="133"/>
    </row>
    <row r="446" ht="15.75" customHeight="1">
      <c r="A446" s="123" t="s">
        <v>1008</v>
      </c>
      <c r="B446" s="132" t="s">
        <v>44</v>
      </c>
      <c r="C446" s="132" t="s">
        <v>48</v>
      </c>
      <c r="D446" s="132" t="s">
        <v>74</v>
      </c>
      <c r="E446" s="132" t="s">
        <v>62</v>
      </c>
      <c r="F446" s="132" t="s">
        <v>64</v>
      </c>
      <c r="G446" s="132" t="s">
        <v>1009</v>
      </c>
      <c r="H446" s="132"/>
      <c r="I446" s="133"/>
    </row>
    <row r="447" ht="15.75" customHeight="1">
      <c r="A447" s="123" t="s">
        <v>1010</v>
      </c>
      <c r="B447" s="132" t="s">
        <v>54</v>
      </c>
      <c r="C447" s="132" t="s">
        <v>48</v>
      </c>
      <c r="D447" s="132" t="s">
        <v>74</v>
      </c>
      <c r="E447" s="132" t="s">
        <v>62</v>
      </c>
      <c r="F447" s="132" t="s">
        <v>64</v>
      </c>
      <c r="G447" s="132" t="s">
        <v>1011</v>
      </c>
      <c r="H447" s="132"/>
      <c r="I447" s="133"/>
    </row>
    <row r="448" ht="15.75" customHeight="1">
      <c r="A448" s="123" t="s">
        <v>1012</v>
      </c>
      <c r="B448" s="132" t="s">
        <v>65</v>
      </c>
      <c r="C448" s="132" t="s">
        <v>48</v>
      </c>
      <c r="D448" s="132" t="s">
        <v>74</v>
      </c>
      <c r="E448" s="132" t="s">
        <v>62</v>
      </c>
      <c r="F448" s="132" t="s">
        <v>64</v>
      </c>
      <c r="G448" s="132" t="s">
        <v>1013</v>
      </c>
      <c r="H448" s="132"/>
      <c r="I448" s="133"/>
    </row>
    <row r="449" ht="15.75" customHeight="1">
      <c r="A449" s="123" t="s">
        <v>1014</v>
      </c>
      <c r="B449" s="132" t="s">
        <v>71</v>
      </c>
      <c r="C449" s="132" t="s">
        <v>48</v>
      </c>
      <c r="D449" s="132" t="s">
        <v>74</v>
      </c>
      <c r="E449" s="132" t="s">
        <v>62</v>
      </c>
      <c r="F449" s="132" t="s">
        <v>64</v>
      </c>
      <c r="G449" s="132" t="s">
        <v>1015</v>
      </c>
      <c r="H449" s="132"/>
      <c r="I449" s="133"/>
    </row>
    <row r="450" ht="15.75" customHeight="1">
      <c r="A450" s="123" t="s">
        <v>1016</v>
      </c>
      <c r="B450" s="132" t="s">
        <v>44</v>
      </c>
      <c r="C450" s="132" t="s">
        <v>58</v>
      </c>
      <c r="D450" s="132" t="s">
        <v>74</v>
      </c>
      <c r="E450" s="132" t="s">
        <v>62</v>
      </c>
      <c r="F450" s="132" t="s">
        <v>64</v>
      </c>
      <c r="G450" s="132" t="s">
        <v>1017</v>
      </c>
      <c r="H450" s="132"/>
      <c r="I450" s="133"/>
    </row>
    <row r="451" ht="15.75" customHeight="1">
      <c r="A451" s="123" t="s">
        <v>1018</v>
      </c>
      <c r="B451" s="132" t="s">
        <v>54</v>
      </c>
      <c r="C451" s="132" t="s">
        <v>58</v>
      </c>
      <c r="D451" s="132" t="s">
        <v>74</v>
      </c>
      <c r="E451" s="132" t="s">
        <v>62</v>
      </c>
      <c r="F451" s="132" t="s">
        <v>64</v>
      </c>
      <c r="G451" s="132" t="s">
        <v>1019</v>
      </c>
      <c r="H451" s="132"/>
      <c r="I451" s="133"/>
    </row>
    <row r="452" ht="15.75" customHeight="1">
      <c r="A452" s="123" t="s">
        <v>1020</v>
      </c>
      <c r="B452" s="132" t="s">
        <v>65</v>
      </c>
      <c r="C452" s="132" t="s">
        <v>58</v>
      </c>
      <c r="D452" s="132" t="s">
        <v>74</v>
      </c>
      <c r="E452" s="132" t="s">
        <v>62</v>
      </c>
      <c r="F452" s="132" t="s">
        <v>64</v>
      </c>
      <c r="G452" s="132" t="s">
        <v>1021</v>
      </c>
      <c r="H452" s="132"/>
      <c r="I452" s="133"/>
    </row>
    <row r="453" ht="15.75" customHeight="1">
      <c r="A453" s="123" t="s">
        <v>1022</v>
      </c>
      <c r="B453" s="132" t="s">
        <v>71</v>
      </c>
      <c r="C453" s="132" t="s">
        <v>58</v>
      </c>
      <c r="D453" s="132" t="s">
        <v>74</v>
      </c>
      <c r="E453" s="132" t="s">
        <v>62</v>
      </c>
      <c r="F453" s="132" t="s">
        <v>64</v>
      </c>
      <c r="G453" s="132" t="s">
        <v>1023</v>
      </c>
      <c r="H453" s="132"/>
      <c r="I453" s="133"/>
    </row>
    <row r="454" ht="15.75" customHeight="1">
      <c r="A454" s="123" t="s">
        <v>1024</v>
      </c>
      <c r="B454" s="132" t="s">
        <v>44</v>
      </c>
      <c r="C454" s="132" t="s">
        <v>66</v>
      </c>
      <c r="D454" s="132" t="s">
        <v>74</v>
      </c>
      <c r="E454" s="132" t="s">
        <v>62</v>
      </c>
      <c r="F454" s="132" t="s">
        <v>64</v>
      </c>
      <c r="G454" s="132" t="s">
        <v>1025</v>
      </c>
      <c r="H454" s="132"/>
      <c r="I454" s="133"/>
    </row>
    <row r="455" ht="15.75" customHeight="1">
      <c r="A455" s="123" t="s">
        <v>1026</v>
      </c>
      <c r="B455" s="132" t="s">
        <v>54</v>
      </c>
      <c r="C455" s="132" t="s">
        <v>66</v>
      </c>
      <c r="D455" s="132" t="s">
        <v>74</v>
      </c>
      <c r="E455" s="132" t="s">
        <v>62</v>
      </c>
      <c r="F455" s="132" t="s">
        <v>64</v>
      </c>
      <c r="G455" s="132" t="s">
        <v>1027</v>
      </c>
      <c r="H455" s="132"/>
      <c r="I455" s="133"/>
    </row>
    <row r="456" ht="15.75" customHeight="1">
      <c r="A456" s="123" t="s">
        <v>1028</v>
      </c>
      <c r="B456" s="132" t="s">
        <v>65</v>
      </c>
      <c r="C456" s="132" t="s">
        <v>66</v>
      </c>
      <c r="D456" s="132" t="s">
        <v>74</v>
      </c>
      <c r="E456" s="132" t="s">
        <v>62</v>
      </c>
      <c r="F456" s="132" t="s">
        <v>64</v>
      </c>
      <c r="G456" s="132" t="s">
        <v>1029</v>
      </c>
      <c r="H456" s="132"/>
      <c r="I456" s="133"/>
    </row>
    <row r="457" ht="15.75" customHeight="1">
      <c r="A457" s="123" t="s">
        <v>1030</v>
      </c>
      <c r="B457" s="132" t="s">
        <v>71</v>
      </c>
      <c r="C457" s="132" t="s">
        <v>66</v>
      </c>
      <c r="D457" s="132" t="s">
        <v>74</v>
      </c>
      <c r="E457" s="132" t="s">
        <v>62</v>
      </c>
      <c r="F457" s="132" t="s">
        <v>64</v>
      </c>
      <c r="G457" s="132" t="s">
        <v>1031</v>
      </c>
      <c r="H457" s="132"/>
      <c r="I457" s="133"/>
    </row>
    <row r="458" ht="15.75" customHeight="1">
      <c r="A458" s="123" t="s">
        <v>1032</v>
      </c>
      <c r="B458" s="132" t="s">
        <v>44</v>
      </c>
      <c r="C458" s="132" t="s">
        <v>72</v>
      </c>
      <c r="D458" s="132" t="s">
        <v>74</v>
      </c>
      <c r="E458" s="132" t="s">
        <v>62</v>
      </c>
      <c r="F458" s="132" t="s">
        <v>64</v>
      </c>
      <c r="G458" s="132" t="s">
        <v>1033</v>
      </c>
      <c r="H458" s="132"/>
      <c r="I458" s="133"/>
    </row>
    <row r="459" ht="15.75" customHeight="1">
      <c r="A459" s="123" t="s">
        <v>1034</v>
      </c>
      <c r="B459" s="132" t="s">
        <v>54</v>
      </c>
      <c r="C459" s="132" t="s">
        <v>72</v>
      </c>
      <c r="D459" s="132" t="s">
        <v>74</v>
      </c>
      <c r="E459" s="132" t="s">
        <v>62</v>
      </c>
      <c r="F459" s="132" t="s">
        <v>64</v>
      </c>
      <c r="G459" s="132" t="s">
        <v>1035</v>
      </c>
      <c r="H459" s="132"/>
      <c r="I459" s="133"/>
    </row>
    <row r="460" ht="15.75" customHeight="1">
      <c r="A460" s="123" t="s">
        <v>1036</v>
      </c>
      <c r="B460" s="132" t="s">
        <v>65</v>
      </c>
      <c r="C460" s="132" t="s">
        <v>72</v>
      </c>
      <c r="D460" s="132" t="s">
        <v>74</v>
      </c>
      <c r="E460" s="132" t="s">
        <v>62</v>
      </c>
      <c r="F460" s="132" t="s">
        <v>64</v>
      </c>
      <c r="G460" s="132" t="s">
        <v>1037</v>
      </c>
      <c r="H460" s="132"/>
      <c r="I460" s="133"/>
    </row>
    <row r="461" ht="15.75" customHeight="1">
      <c r="A461" s="123" t="s">
        <v>1038</v>
      </c>
      <c r="B461" s="132" t="s">
        <v>71</v>
      </c>
      <c r="C461" s="132" t="s">
        <v>72</v>
      </c>
      <c r="D461" s="132" t="s">
        <v>74</v>
      </c>
      <c r="E461" s="132" t="s">
        <v>62</v>
      </c>
      <c r="F461" s="132" t="s">
        <v>64</v>
      </c>
      <c r="G461" s="132" t="s">
        <v>1039</v>
      </c>
      <c r="H461" s="132"/>
      <c r="I461" s="133"/>
    </row>
    <row r="462" ht="15.75" customHeight="1">
      <c r="A462" s="123" t="s">
        <v>1040</v>
      </c>
      <c r="B462" s="132" t="s">
        <v>44</v>
      </c>
      <c r="C462" s="132" t="s">
        <v>78</v>
      </c>
      <c r="D462" s="132" t="s">
        <v>74</v>
      </c>
      <c r="E462" s="132" t="s">
        <v>62</v>
      </c>
      <c r="F462" s="132" t="s">
        <v>64</v>
      </c>
      <c r="G462" s="132" t="s">
        <v>1041</v>
      </c>
      <c r="H462" s="132"/>
      <c r="I462" s="133"/>
    </row>
    <row r="463" ht="15.75" customHeight="1">
      <c r="A463" s="123" t="s">
        <v>1042</v>
      </c>
      <c r="B463" s="132" t="s">
        <v>54</v>
      </c>
      <c r="C463" s="132" t="s">
        <v>78</v>
      </c>
      <c r="D463" s="132" t="s">
        <v>74</v>
      </c>
      <c r="E463" s="132" t="s">
        <v>62</v>
      </c>
      <c r="F463" s="132" t="s">
        <v>64</v>
      </c>
      <c r="G463" s="132" t="s">
        <v>1043</v>
      </c>
      <c r="H463" s="132"/>
      <c r="I463" s="133"/>
    </row>
    <row r="464" ht="15.75" customHeight="1">
      <c r="A464" s="123" t="s">
        <v>1044</v>
      </c>
      <c r="B464" s="132" t="s">
        <v>65</v>
      </c>
      <c r="C464" s="132" t="s">
        <v>78</v>
      </c>
      <c r="D464" s="132" t="s">
        <v>74</v>
      </c>
      <c r="E464" s="132" t="s">
        <v>62</v>
      </c>
      <c r="F464" s="132" t="s">
        <v>64</v>
      </c>
      <c r="G464" s="132" t="s">
        <v>1045</v>
      </c>
      <c r="H464" s="132"/>
      <c r="I464" s="133"/>
    </row>
    <row r="465" ht="15.75" customHeight="1">
      <c r="A465" s="123" t="s">
        <v>1046</v>
      </c>
      <c r="B465" s="132" t="s">
        <v>71</v>
      </c>
      <c r="C465" s="132" t="s">
        <v>78</v>
      </c>
      <c r="D465" s="132" t="s">
        <v>74</v>
      </c>
      <c r="E465" s="132" t="s">
        <v>62</v>
      </c>
      <c r="F465" s="132" t="s">
        <v>64</v>
      </c>
      <c r="G465" s="132" t="s">
        <v>1047</v>
      </c>
      <c r="H465" s="132"/>
      <c r="I465" s="133"/>
    </row>
    <row r="466" ht="15.75" customHeight="1">
      <c r="A466" s="123" t="s">
        <v>1048</v>
      </c>
      <c r="B466" s="132" t="s">
        <v>44</v>
      </c>
      <c r="C466" s="132" t="s">
        <v>48</v>
      </c>
      <c r="D466" s="132" t="s">
        <v>80</v>
      </c>
      <c r="E466" s="132" t="s">
        <v>62</v>
      </c>
      <c r="F466" s="132" t="s">
        <v>64</v>
      </c>
      <c r="G466" s="132" t="s">
        <v>1049</v>
      </c>
      <c r="H466" s="132"/>
      <c r="I466" s="133"/>
    </row>
    <row r="467" ht="15.75" customHeight="1">
      <c r="A467" s="123" t="s">
        <v>1050</v>
      </c>
      <c r="B467" s="132" t="s">
        <v>54</v>
      </c>
      <c r="C467" s="132" t="s">
        <v>48</v>
      </c>
      <c r="D467" s="132" t="s">
        <v>80</v>
      </c>
      <c r="E467" s="132" t="s">
        <v>62</v>
      </c>
      <c r="F467" s="132" t="s">
        <v>64</v>
      </c>
      <c r="G467" s="132" t="s">
        <v>1051</v>
      </c>
      <c r="H467" s="132"/>
      <c r="I467" s="133"/>
    </row>
    <row r="468" ht="15.75" customHeight="1">
      <c r="A468" s="123" t="s">
        <v>1052</v>
      </c>
      <c r="B468" s="132" t="s">
        <v>65</v>
      </c>
      <c r="C468" s="132" t="s">
        <v>48</v>
      </c>
      <c r="D468" s="132" t="s">
        <v>80</v>
      </c>
      <c r="E468" s="132" t="s">
        <v>62</v>
      </c>
      <c r="F468" s="132" t="s">
        <v>64</v>
      </c>
      <c r="G468" s="132" t="s">
        <v>1053</v>
      </c>
      <c r="H468" s="132"/>
      <c r="I468" s="133"/>
    </row>
    <row r="469" ht="15.75" customHeight="1">
      <c r="A469" s="123" t="s">
        <v>1054</v>
      </c>
      <c r="B469" s="132" t="s">
        <v>71</v>
      </c>
      <c r="C469" s="132" t="s">
        <v>48</v>
      </c>
      <c r="D469" s="132" t="s">
        <v>80</v>
      </c>
      <c r="E469" s="132" t="s">
        <v>62</v>
      </c>
      <c r="F469" s="132" t="s">
        <v>64</v>
      </c>
      <c r="G469" s="132" t="s">
        <v>1055</v>
      </c>
      <c r="H469" s="132"/>
      <c r="I469" s="133"/>
    </row>
    <row r="470" ht="15.75" customHeight="1">
      <c r="A470" s="123" t="s">
        <v>1056</v>
      </c>
      <c r="B470" s="132" t="s">
        <v>44</v>
      </c>
      <c r="C470" s="132" t="s">
        <v>58</v>
      </c>
      <c r="D470" s="132" t="s">
        <v>80</v>
      </c>
      <c r="E470" s="132" t="s">
        <v>62</v>
      </c>
      <c r="F470" s="132" t="s">
        <v>64</v>
      </c>
      <c r="G470" s="132" t="s">
        <v>1057</v>
      </c>
      <c r="H470" s="132"/>
      <c r="I470" s="133"/>
    </row>
    <row r="471" ht="15.75" customHeight="1">
      <c r="A471" s="123" t="s">
        <v>1058</v>
      </c>
      <c r="B471" s="132" t="s">
        <v>54</v>
      </c>
      <c r="C471" s="132" t="s">
        <v>58</v>
      </c>
      <c r="D471" s="132" t="s">
        <v>80</v>
      </c>
      <c r="E471" s="132" t="s">
        <v>62</v>
      </c>
      <c r="F471" s="132" t="s">
        <v>64</v>
      </c>
      <c r="G471" s="132" t="s">
        <v>1059</v>
      </c>
      <c r="H471" s="132"/>
      <c r="I471" s="133"/>
    </row>
    <row r="472" ht="15.75" customHeight="1">
      <c r="A472" s="123" t="s">
        <v>1060</v>
      </c>
      <c r="B472" s="132" t="s">
        <v>65</v>
      </c>
      <c r="C472" s="132" t="s">
        <v>58</v>
      </c>
      <c r="D472" s="132" t="s">
        <v>80</v>
      </c>
      <c r="E472" s="132" t="s">
        <v>62</v>
      </c>
      <c r="F472" s="132" t="s">
        <v>64</v>
      </c>
      <c r="G472" s="132" t="s">
        <v>1061</v>
      </c>
      <c r="H472" s="132"/>
      <c r="I472" s="133"/>
    </row>
    <row r="473" ht="15.75" customHeight="1">
      <c r="A473" s="123" t="s">
        <v>1062</v>
      </c>
      <c r="B473" s="132" t="s">
        <v>71</v>
      </c>
      <c r="C473" s="132" t="s">
        <v>58</v>
      </c>
      <c r="D473" s="132" t="s">
        <v>80</v>
      </c>
      <c r="E473" s="132" t="s">
        <v>62</v>
      </c>
      <c r="F473" s="132" t="s">
        <v>64</v>
      </c>
      <c r="G473" s="132" t="s">
        <v>1063</v>
      </c>
      <c r="H473" s="132"/>
      <c r="I473" s="133"/>
    </row>
    <row r="474" ht="15.75" customHeight="1">
      <c r="A474" s="123" t="s">
        <v>1064</v>
      </c>
      <c r="B474" s="132" t="s">
        <v>44</v>
      </c>
      <c r="C474" s="132" t="s">
        <v>66</v>
      </c>
      <c r="D474" s="132" t="s">
        <v>80</v>
      </c>
      <c r="E474" s="132" t="s">
        <v>62</v>
      </c>
      <c r="F474" s="132" t="s">
        <v>64</v>
      </c>
      <c r="G474" s="132" t="s">
        <v>1065</v>
      </c>
      <c r="H474" s="132"/>
      <c r="I474" s="133"/>
    </row>
    <row r="475" ht="15.75" customHeight="1">
      <c r="A475" s="123" t="s">
        <v>1066</v>
      </c>
      <c r="B475" s="132" t="s">
        <v>54</v>
      </c>
      <c r="C475" s="132" t="s">
        <v>66</v>
      </c>
      <c r="D475" s="132" t="s">
        <v>80</v>
      </c>
      <c r="E475" s="132" t="s">
        <v>62</v>
      </c>
      <c r="F475" s="132" t="s">
        <v>64</v>
      </c>
      <c r="G475" s="132" t="s">
        <v>1067</v>
      </c>
      <c r="H475" s="132"/>
      <c r="I475" s="133"/>
    </row>
    <row r="476" ht="15.75" customHeight="1">
      <c r="A476" s="123" t="s">
        <v>1068</v>
      </c>
      <c r="B476" s="132" t="s">
        <v>65</v>
      </c>
      <c r="C476" s="132" t="s">
        <v>66</v>
      </c>
      <c r="D476" s="132" t="s">
        <v>80</v>
      </c>
      <c r="E476" s="132" t="s">
        <v>62</v>
      </c>
      <c r="F476" s="132" t="s">
        <v>64</v>
      </c>
      <c r="G476" s="132" t="s">
        <v>1069</v>
      </c>
      <c r="H476" s="132"/>
      <c r="I476" s="133"/>
    </row>
    <row r="477" ht="15.75" customHeight="1">
      <c r="A477" s="123" t="s">
        <v>1070</v>
      </c>
      <c r="B477" s="132" t="s">
        <v>71</v>
      </c>
      <c r="C477" s="132" t="s">
        <v>66</v>
      </c>
      <c r="D477" s="132" t="s">
        <v>80</v>
      </c>
      <c r="E477" s="132" t="s">
        <v>62</v>
      </c>
      <c r="F477" s="132" t="s">
        <v>64</v>
      </c>
      <c r="G477" s="132" t="s">
        <v>1071</v>
      </c>
      <c r="H477" s="132"/>
      <c r="I477" s="133"/>
    </row>
    <row r="478" ht="15.75" customHeight="1">
      <c r="A478" s="123" t="s">
        <v>1072</v>
      </c>
      <c r="B478" s="132" t="s">
        <v>44</v>
      </c>
      <c r="C478" s="132" t="s">
        <v>72</v>
      </c>
      <c r="D478" s="132" t="s">
        <v>80</v>
      </c>
      <c r="E478" s="132" t="s">
        <v>62</v>
      </c>
      <c r="F478" s="132" t="s">
        <v>64</v>
      </c>
      <c r="G478" s="132" t="s">
        <v>1073</v>
      </c>
      <c r="H478" s="132"/>
      <c r="I478" s="133"/>
    </row>
    <row r="479" ht="15.75" customHeight="1">
      <c r="A479" s="123" t="s">
        <v>1074</v>
      </c>
      <c r="B479" s="132" t="s">
        <v>54</v>
      </c>
      <c r="C479" s="132" t="s">
        <v>72</v>
      </c>
      <c r="D479" s="132" t="s">
        <v>80</v>
      </c>
      <c r="E479" s="132" t="s">
        <v>62</v>
      </c>
      <c r="F479" s="132" t="s">
        <v>64</v>
      </c>
      <c r="G479" s="132" t="s">
        <v>1075</v>
      </c>
      <c r="H479" s="132"/>
      <c r="I479" s="133"/>
    </row>
    <row r="480" ht="15.75" customHeight="1">
      <c r="A480" s="123" t="s">
        <v>1076</v>
      </c>
      <c r="B480" s="132" t="s">
        <v>65</v>
      </c>
      <c r="C480" s="132" t="s">
        <v>72</v>
      </c>
      <c r="D480" s="132" t="s">
        <v>80</v>
      </c>
      <c r="E480" s="132" t="s">
        <v>62</v>
      </c>
      <c r="F480" s="132" t="s">
        <v>64</v>
      </c>
      <c r="G480" s="132" t="s">
        <v>1077</v>
      </c>
      <c r="H480" s="132"/>
      <c r="I480" s="133"/>
    </row>
    <row r="481" ht="15.75" customHeight="1">
      <c r="A481" s="123" t="s">
        <v>1078</v>
      </c>
      <c r="B481" s="132" t="s">
        <v>71</v>
      </c>
      <c r="C481" s="132" t="s">
        <v>72</v>
      </c>
      <c r="D481" s="132" t="s">
        <v>80</v>
      </c>
      <c r="E481" s="132" t="s">
        <v>62</v>
      </c>
      <c r="F481" s="132" t="s">
        <v>64</v>
      </c>
      <c r="G481" s="132" t="s">
        <v>1079</v>
      </c>
      <c r="H481" s="132"/>
      <c r="I481" s="133"/>
    </row>
    <row r="482" ht="15.75" customHeight="1">
      <c r="A482" s="123" t="s">
        <v>1080</v>
      </c>
      <c r="B482" s="132" t="s">
        <v>44</v>
      </c>
      <c r="C482" s="132" t="s">
        <v>78</v>
      </c>
      <c r="D482" s="132" t="s">
        <v>80</v>
      </c>
      <c r="E482" s="132" t="s">
        <v>62</v>
      </c>
      <c r="F482" s="132" t="s">
        <v>64</v>
      </c>
      <c r="G482" s="132" t="s">
        <v>1081</v>
      </c>
      <c r="H482" s="132"/>
      <c r="I482" s="133"/>
    </row>
    <row r="483" ht="15.75" customHeight="1">
      <c r="A483" s="123" t="s">
        <v>1082</v>
      </c>
      <c r="B483" s="132" t="s">
        <v>54</v>
      </c>
      <c r="C483" s="132" t="s">
        <v>78</v>
      </c>
      <c r="D483" s="132" t="s">
        <v>80</v>
      </c>
      <c r="E483" s="132" t="s">
        <v>62</v>
      </c>
      <c r="F483" s="132" t="s">
        <v>64</v>
      </c>
      <c r="G483" s="132" t="s">
        <v>1083</v>
      </c>
      <c r="H483" s="132"/>
      <c r="I483" s="133"/>
    </row>
    <row r="484" ht="15.75" customHeight="1">
      <c r="A484" s="123" t="s">
        <v>1084</v>
      </c>
      <c r="B484" s="132" t="s">
        <v>65</v>
      </c>
      <c r="C484" s="132" t="s">
        <v>78</v>
      </c>
      <c r="D484" s="132" t="s">
        <v>80</v>
      </c>
      <c r="E484" s="132" t="s">
        <v>62</v>
      </c>
      <c r="F484" s="132" t="s">
        <v>64</v>
      </c>
      <c r="G484" s="132" t="s">
        <v>1085</v>
      </c>
      <c r="H484" s="132"/>
      <c r="I484" s="133"/>
    </row>
    <row r="485" ht="15.75" customHeight="1">
      <c r="A485" s="123" t="s">
        <v>1086</v>
      </c>
      <c r="B485" s="132" t="s">
        <v>71</v>
      </c>
      <c r="C485" s="132" t="s">
        <v>78</v>
      </c>
      <c r="D485" s="132" t="s">
        <v>80</v>
      </c>
      <c r="E485" s="132" t="s">
        <v>62</v>
      </c>
      <c r="F485" s="132" t="s">
        <v>64</v>
      </c>
      <c r="G485" s="132" t="s">
        <v>1087</v>
      </c>
      <c r="H485" s="132"/>
      <c r="I485" s="133"/>
    </row>
    <row r="486" ht="15.75" customHeight="1">
      <c r="A486" s="123" t="s">
        <v>1088</v>
      </c>
      <c r="B486" s="132" t="s">
        <v>44</v>
      </c>
      <c r="C486" s="132" t="s">
        <v>48</v>
      </c>
      <c r="D486" s="132" t="s">
        <v>82</v>
      </c>
      <c r="E486" s="132" t="s">
        <v>62</v>
      </c>
      <c r="F486" s="132" t="s">
        <v>64</v>
      </c>
      <c r="G486" s="132" t="s">
        <v>1089</v>
      </c>
      <c r="H486" s="132"/>
      <c r="I486" s="133"/>
    </row>
    <row r="487" ht="15.75" customHeight="1">
      <c r="A487" s="123" t="s">
        <v>1090</v>
      </c>
      <c r="B487" s="132" t="s">
        <v>54</v>
      </c>
      <c r="C487" s="132" t="s">
        <v>48</v>
      </c>
      <c r="D487" s="132" t="s">
        <v>82</v>
      </c>
      <c r="E487" s="132" t="s">
        <v>62</v>
      </c>
      <c r="F487" s="132" t="s">
        <v>64</v>
      </c>
      <c r="G487" s="132" t="s">
        <v>1091</v>
      </c>
      <c r="H487" s="132"/>
      <c r="I487" s="133"/>
    </row>
    <row r="488" ht="15.75" customHeight="1">
      <c r="A488" s="123" t="s">
        <v>1092</v>
      </c>
      <c r="B488" s="132" t="s">
        <v>65</v>
      </c>
      <c r="C488" s="132" t="s">
        <v>48</v>
      </c>
      <c r="D488" s="132" t="s">
        <v>82</v>
      </c>
      <c r="E488" s="132" t="s">
        <v>62</v>
      </c>
      <c r="F488" s="132" t="s">
        <v>64</v>
      </c>
      <c r="G488" s="132" t="s">
        <v>1093</v>
      </c>
      <c r="H488" s="132"/>
      <c r="I488" s="133"/>
    </row>
    <row r="489" ht="15.75" customHeight="1">
      <c r="A489" s="123" t="s">
        <v>1094</v>
      </c>
      <c r="B489" s="132" t="s">
        <v>71</v>
      </c>
      <c r="C489" s="132" t="s">
        <v>48</v>
      </c>
      <c r="D489" s="132" t="s">
        <v>82</v>
      </c>
      <c r="E489" s="132" t="s">
        <v>62</v>
      </c>
      <c r="F489" s="132" t="s">
        <v>64</v>
      </c>
      <c r="G489" s="132" t="s">
        <v>1095</v>
      </c>
      <c r="H489" s="132"/>
      <c r="I489" s="133"/>
    </row>
    <row r="490" ht="15.75" customHeight="1">
      <c r="A490" s="123" t="s">
        <v>1096</v>
      </c>
      <c r="B490" s="132" t="s">
        <v>44</v>
      </c>
      <c r="C490" s="132" t="s">
        <v>58</v>
      </c>
      <c r="D490" s="132" t="s">
        <v>82</v>
      </c>
      <c r="E490" s="132" t="s">
        <v>62</v>
      </c>
      <c r="F490" s="132" t="s">
        <v>64</v>
      </c>
      <c r="G490" s="132" t="s">
        <v>1097</v>
      </c>
      <c r="H490" s="132"/>
      <c r="I490" s="133"/>
    </row>
    <row r="491" ht="15.75" customHeight="1">
      <c r="A491" s="123" t="s">
        <v>1098</v>
      </c>
      <c r="B491" s="132" t="s">
        <v>54</v>
      </c>
      <c r="C491" s="132" t="s">
        <v>58</v>
      </c>
      <c r="D491" s="132" t="s">
        <v>82</v>
      </c>
      <c r="E491" s="132" t="s">
        <v>62</v>
      </c>
      <c r="F491" s="132" t="s">
        <v>64</v>
      </c>
      <c r="G491" s="132" t="s">
        <v>1099</v>
      </c>
      <c r="H491" s="132"/>
      <c r="I491" s="133"/>
    </row>
    <row r="492" ht="15.75" customHeight="1">
      <c r="A492" s="123" t="s">
        <v>1100</v>
      </c>
      <c r="B492" s="132" t="s">
        <v>65</v>
      </c>
      <c r="C492" s="132" t="s">
        <v>58</v>
      </c>
      <c r="D492" s="132" t="s">
        <v>82</v>
      </c>
      <c r="E492" s="132" t="s">
        <v>62</v>
      </c>
      <c r="F492" s="132" t="s">
        <v>64</v>
      </c>
      <c r="G492" s="132" t="s">
        <v>1101</v>
      </c>
      <c r="H492" s="132"/>
      <c r="I492" s="133"/>
    </row>
    <row r="493" ht="15.75" customHeight="1">
      <c r="A493" s="123" t="s">
        <v>1102</v>
      </c>
      <c r="B493" s="132" t="s">
        <v>71</v>
      </c>
      <c r="C493" s="132" t="s">
        <v>58</v>
      </c>
      <c r="D493" s="132" t="s">
        <v>82</v>
      </c>
      <c r="E493" s="132" t="s">
        <v>62</v>
      </c>
      <c r="F493" s="132" t="s">
        <v>64</v>
      </c>
      <c r="G493" s="132" t="s">
        <v>1103</v>
      </c>
      <c r="H493" s="132"/>
      <c r="I493" s="133"/>
    </row>
    <row r="494" ht="15.75" customHeight="1">
      <c r="A494" s="123" t="s">
        <v>1104</v>
      </c>
      <c r="B494" s="132" t="s">
        <v>44</v>
      </c>
      <c r="C494" s="132" t="s">
        <v>66</v>
      </c>
      <c r="D494" s="132" t="s">
        <v>82</v>
      </c>
      <c r="E494" s="132" t="s">
        <v>62</v>
      </c>
      <c r="F494" s="132" t="s">
        <v>64</v>
      </c>
      <c r="G494" s="132" t="s">
        <v>1105</v>
      </c>
      <c r="H494" s="132"/>
      <c r="I494" s="133"/>
    </row>
    <row r="495" ht="15.75" customHeight="1">
      <c r="A495" s="123" t="s">
        <v>1106</v>
      </c>
      <c r="B495" s="132" t="s">
        <v>54</v>
      </c>
      <c r="C495" s="132" t="s">
        <v>66</v>
      </c>
      <c r="D495" s="132" t="s">
        <v>82</v>
      </c>
      <c r="E495" s="132" t="s">
        <v>62</v>
      </c>
      <c r="F495" s="132" t="s">
        <v>64</v>
      </c>
      <c r="G495" s="132" t="s">
        <v>1107</v>
      </c>
      <c r="H495" s="132"/>
      <c r="I495" s="133"/>
    </row>
    <row r="496" ht="15.75" customHeight="1">
      <c r="A496" s="123" t="s">
        <v>1108</v>
      </c>
      <c r="B496" s="132" t="s">
        <v>65</v>
      </c>
      <c r="C496" s="132" t="s">
        <v>66</v>
      </c>
      <c r="D496" s="132" t="s">
        <v>82</v>
      </c>
      <c r="E496" s="132" t="s">
        <v>62</v>
      </c>
      <c r="F496" s="132" t="s">
        <v>64</v>
      </c>
      <c r="G496" s="132" t="s">
        <v>1109</v>
      </c>
      <c r="H496" s="132"/>
      <c r="I496" s="133"/>
    </row>
    <row r="497" ht="15.75" customHeight="1">
      <c r="A497" s="123" t="s">
        <v>1110</v>
      </c>
      <c r="B497" s="132" t="s">
        <v>71</v>
      </c>
      <c r="C497" s="132" t="s">
        <v>66</v>
      </c>
      <c r="D497" s="132" t="s">
        <v>82</v>
      </c>
      <c r="E497" s="132" t="s">
        <v>62</v>
      </c>
      <c r="F497" s="132" t="s">
        <v>64</v>
      </c>
      <c r="G497" s="132" t="s">
        <v>1111</v>
      </c>
      <c r="H497" s="132"/>
      <c r="I497" s="133"/>
    </row>
    <row r="498" ht="15.75" customHeight="1">
      <c r="A498" s="123" t="s">
        <v>1112</v>
      </c>
      <c r="B498" s="132" t="s">
        <v>44</v>
      </c>
      <c r="C498" s="132" t="s">
        <v>72</v>
      </c>
      <c r="D498" s="132" t="s">
        <v>82</v>
      </c>
      <c r="E498" s="132" t="s">
        <v>62</v>
      </c>
      <c r="F498" s="132" t="s">
        <v>64</v>
      </c>
      <c r="G498" s="132" t="s">
        <v>1113</v>
      </c>
      <c r="H498" s="132"/>
      <c r="I498" s="133"/>
    </row>
    <row r="499" ht="15.75" customHeight="1">
      <c r="A499" s="123" t="s">
        <v>1114</v>
      </c>
      <c r="B499" s="132" t="s">
        <v>54</v>
      </c>
      <c r="C499" s="132" t="s">
        <v>72</v>
      </c>
      <c r="D499" s="132" t="s">
        <v>82</v>
      </c>
      <c r="E499" s="132" t="s">
        <v>62</v>
      </c>
      <c r="F499" s="132" t="s">
        <v>64</v>
      </c>
      <c r="G499" s="132" t="s">
        <v>1115</v>
      </c>
      <c r="H499" s="132"/>
      <c r="I499" s="133"/>
    </row>
    <row r="500" ht="15.75" customHeight="1">
      <c r="A500" s="123" t="s">
        <v>1116</v>
      </c>
      <c r="B500" s="132" t="s">
        <v>65</v>
      </c>
      <c r="C500" s="132" t="s">
        <v>72</v>
      </c>
      <c r="D500" s="132" t="s">
        <v>82</v>
      </c>
      <c r="E500" s="132" t="s">
        <v>62</v>
      </c>
      <c r="F500" s="132" t="s">
        <v>64</v>
      </c>
      <c r="G500" s="132" t="s">
        <v>1117</v>
      </c>
      <c r="H500" s="132"/>
      <c r="I500" s="133"/>
    </row>
    <row r="501" ht="15.75" customHeight="1">
      <c r="A501" s="123" t="s">
        <v>1118</v>
      </c>
      <c r="B501" s="132" t="s">
        <v>71</v>
      </c>
      <c r="C501" s="132" t="s">
        <v>72</v>
      </c>
      <c r="D501" s="132" t="s">
        <v>82</v>
      </c>
      <c r="E501" s="132" t="s">
        <v>62</v>
      </c>
      <c r="F501" s="132" t="s">
        <v>64</v>
      </c>
      <c r="G501" s="132" t="s">
        <v>1119</v>
      </c>
      <c r="H501" s="132"/>
      <c r="I501" s="133"/>
    </row>
    <row r="502" ht="15.75" customHeight="1">
      <c r="A502" s="123" t="s">
        <v>1120</v>
      </c>
      <c r="B502" s="132" t="s">
        <v>44</v>
      </c>
      <c r="C502" s="132" t="s">
        <v>78</v>
      </c>
      <c r="D502" s="132" t="s">
        <v>82</v>
      </c>
      <c r="E502" s="132" t="s">
        <v>62</v>
      </c>
      <c r="F502" s="132" t="s">
        <v>64</v>
      </c>
      <c r="G502" s="132" t="s">
        <v>1121</v>
      </c>
      <c r="H502" s="132"/>
      <c r="I502" s="133"/>
    </row>
    <row r="503" ht="15.75" customHeight="1">
      <c r="A503" s="123" t="s">
        <v>1122</v>
      </c>
      <c r="B503" s="132" t="s">
        <v>54</v>
      </c>
      <c r="C503" s="132" t="s">
        <v>78</v>
      </c>
      <c r="D503" s="132" t="s">
        <v>82</v>
      </c>
      <c r="E503" s="132" t="s">
        <v>62</v>
      </c>
      <c r="F503" s="132" t="s">
        <v>64</v>
      </c>
      <c r="G503" s="132" t="s">
        <v>1123</v>
      </c>
      <c r="H503" s="132"/>
      <c r="I503" s="133"/>
    </row>
    <row r="504" ht="15.75" customHeight="1">
      <c r="A504" s="123" t="s">
        <v>1124</v>
      </c>
      <c r="B504" s="132" t="s">
        <v>65</v>
      </c>
      <c r="C504" s="132" t="s">
        <v>78</v>
      </c>
      <c r="D504" s="132" t="s">
        <v>82</v>
      </c>
      <c r="E504" s="132" t="s">
        <v>62</v>
      </c>
      <c r="F504" s="132" t="s">
        <v>64</v>
      </c>
      <c r="G504" s="132" t="s">
        <v>1125</v>
      </c>
      <c r="H504" s="132"/>
      <c r="I504" s="133"/>
    </row>
    <row r="505" ht="15.75" customHeight="1">
      <c r="A505" s="123" t="s">
        <v>1126</v>
      </c>
      <c r="B505" s="132" t="s">
        <v>71</v>
      </c>
      <c r="C505" s="132" t="s">
        <v>78</v>
      </c>
      <c r="D505" s="132" t="s">
        <v>82</v>
      </c>
      <c r="E505" s="132" t="s">
        <v>62</v>
      </c>
      <c r="F505" s="132" t="s">
        <v>64</v>
      </c>
      <c r="G505" s="132" t="s">
        <v>1127</v>
      </c>
      <c r="H505" s="132"/>
      <c r="I505" s="133"/>
    </row>
    <row r="506" ht="15.75" customHeight="1">
      <c r="A506" s="123" t="s">
        <v>1128</v>
      </c>
      <c r="B506" s="132" t="s">
        <v>44</v>
      </c>
      <c r="C506" s="132" t="s">
        <v>48</v>
      </c>
      <c r="D506" s="132" t="s">
        <v>84</v>
      </c>
      <c r="E506" s="132" t="s">
        <v>62</v>
      </c>
      <c r="F506" s="132" t="s">
        <v>64</v>
      </c>
      <c r="G506" s="132" t="s">
        <v>1129</v>
      </c>
      <c r="H506" s="132"/>
      <c r="I506" s="133"/>
    </row>
    <row r="507" ht="15.75" customHeight="1">
      <c r="A507" s="123" t="s">
        <v>1130</v>
      </c>
      <c r="B507" s="132" t="s">
        <v>54</v>
      </c>
      <c r="C507" s="132" t="s">
        <v>48</v>
      </c>
      <c r="D507" s="132" t="s">
        <v>84</v>
      </c>
      <c r="E507" s="132" t="s">
        <v>62</v>
      </c>
      <c r="F507" s="132" t="s">
        <v>64</v>
      </c>
      <c r="G507" s="132" t="s">
        <v>1131</v>
      </c>
      <c r="H507" s="132"/>
      <c r="I507" s="133"/>
    </row>
    <row r="508" ht="15.75" customHeight="1">
      <c r="A508" s="123" t="s">
        <v>1132</v>
      </c>
      <c r="B508" s="132" t="s">
        <v>65</v>
      </c>
      <c r="C508" s="132" t="s">
        <v>48</v>
      </c>
      <c r="D508" s="132" t="s">
        <v>84</v>
      </c>
      <c r="E508" s="132" t="s">
        <v>62</v>
      </c>
      <c r="F508" s="132" t="s">
        <v>64</v>
      </c>
      <c r="G508" s="132" t="s">
        <v>1133</v>
      </c>
      <c r="H508" s="132"/>
      <c r="I508" s="133"/>
    </row>
    <row r="509" ht="15.75" customHeight="1">
      <c r="A509" s="123" t="s">
        <v>1134</v>
      </c>
      <c r="B509" s="132" t="s">
        <v>71</v>
      </c>
      <c r="C509" s="132" t="s">
        <v>48</v>
      </c>
      <c r="D509" s="132" t="s">
        <v>84</v>
      </c>
      <c r="E509" s="132" t="s">
        <v>62</v>
      </c>
      <c r="F509" s="132" t="s">
        <v>64</v>
      </c>
      <c r="G509" s="132" t="s">
        <v>1135</v>
      </c>
      <c r="H509" s="132"/>
      <c r="I509" s="133"/>
    </row>
    <row r="510" ht="15.75" customHeight="1">
      <c r="A510" s="123" t="s">
        <v>1136</v>
      </c>
      <c r="B510" s="132" t="s">
        <v>44</v>
      </c>
      <c r="C510" s="132" t="s">
        <v>58</v>
      </c>
      <c r="D510" s="132" t="s">
        <v>84</v>
      </c>
      <c r="E510" s="132" t="s">
        <v>62</v>
      </c>
      <c r="F510" s="132" t="s">
        <v>64</v>
      </c>
      <c r="G510" s="132" t="s">
        <v>1137</v>
      </c>
      <c r="H510" s="132"/>
      <c r="I510" s="133"/>
    </row>
    <row r="511" ht="15.75" customHeight="1">
      <c r="A511" s="123" t="s">
        <v>1138</v>
      </c>
      <c r="B511" s="132" t="s">
        <v>54</v>
      </c>
      <c r="C511" s="132" t="s">
        <v>58</v>
      </c>
      <c r="D511" s="132" t="s">
        <v>84</v>
      </c>
      <c r="E511" s="132" t="s">
        <v>62</v>
      </c>
      <c r="F511" s="132" t="s">
        <v>64</v>
      </c>
      <c r="G511" s="132" t="s">
        <v>1139</v>
      </c>
      <c r="H511" s="132"/>
      <c r="I511" s="133"/>
    </row>
    <row r="512" ht="15.75" customHeight="1">
      <c r="A512" s="123" t="s">
        <v>1140</v>
      </c>
      <c r="B512" s="132" t="s">
        <v>65</v>
      </c>
      <c r="C512" s="132" t="s">
        <v>58</v>
      </c>
      <c r="D512" s="132" t="s">
        <v>84</v>
      </c>
      <c r="E512" s="132" t="s">
        <v>62</v>
      </c>
      <c r="F512" s="132" t="s">
        <v>64</v>
      </c>
      <c r="G512" s="132" t="s">
        <v>1141</v>
      </c>
      <c r="H512" s="132"/>
      <c r="I512" s="133"/>
    </row>
    <row r="513" ht="15.75" customHeight="1">
      <c r="A513" s="123" t="s">
        <v>1142</v>
      </c>
      <c r="B513" s="132" t="s">
        <v>71</v>
      </c>
      <c r="C513" s="132" t="s">
        <v>58</v>
      </c>
      <c r="D513" s="132" t="s">
        <v>84</v>
      </c>
      <c r="E513" s="132" t="s">
        <v>62</v>
      </c>
      <c r="F513" s="132" t="s">
        <v>64</v>
      </c>
      <c r="G513" s="132" t="s">
        <v>1143</v>
      </c>
      <c r="H513" s="132"/>
      <c r="I513" s="133"/>
    </row>
    <row r="514" ht="15.75" customHeight="1">
      <c r="A514" s="123" t="s">
        <v>1144</v>
      </c>
      <c r="B514" s="132" t="s">
        <v>44</v>
      </c>
      <c r="C514" s="132" t="s">
        <v>66</v>
      </c>
      <c r="D514" s="132" t="s">
        <v>84</v>
      </c>
      <c r="E514" s="132" t="s">
        <v>62</v>
      </c>
      <c r="F514" s="132" t="s">
        <v>64</v>
      </c>
      <c r="G514" s="132" t="s">
        <v>1145</v>
      </c>
      <c r="H514" s="132"/>
      <c r="I514" s="133"/>
    </row>
    <row r="515" ht="15.75" customHeight="1">
      <c r="A515" s="123" t="s">
        <v>1146</v>
      </c>
      <c r="B515" s="132" t="s">
        <v>54</v>
      </c>
      <c r="C515" s="132" t="s">
        <v>66</v>
      </c>
      <c r="D515" s="132" t="s">
        <v>84</v>
      </c>
      <c r="E515" s="132" t="s">
        <v>62</v>
      </c>
      <c r="F515" s="132" t="s">
        <v>64</v>
      </c>
      <c r="G515" s="132" t="s">
        <v>1147</v>
      </c>
      <c r="H515" s="132"/>
      <c r="I515" s="133"/>
    </row>
    <row r="516" ht="15.75" customHeight="1">
      <c r="A516" s="123" t="s">
        <v>1148</v>
      </c>
      <c r="B516" s="132" t="s">
        <v>65</v>
      </c>
      <c r="C516" s="132" t="s">
        <v>66</v>
      </c>
      <c r="D516" s="132" t="s">
        <v>84</v>
      </c>
      <c r="E516" s="132" t="s">
        <v>62</v>
      </c>
      <c r="F516" s="132" t="s">
        <v>64</v>
      </c>
      <c r="G516" s="132" t="s">
        <v>1149</v>
      </c>
      <c r="H516" s="132"/>
      <c r="I516" s="133"/>
    </row>
    <row r="517" ht="15.75" customHeight="1">
      <c r="A517" s="123" t="s">
        <v>1150</v>
      </c>
      <c r="B517" s="132" t="s">
        <v>71</v>
      </c>
      <c r="C517" s="132" t="s">
        <v>66</v>
      </c>
      <c r="D517" s="132" t="s">
        <v>84</v>
      </c>
      <c r="E517" s="132" t="s">
        <v>62</v>
      </c>
      <c r="F517" s="132" t="s">
        <v>64</v>
      </c>
      <c r="G517" s="132" t="s">
        <v>1151</v>
      </c>
      <c r="H517" s="132"/>
      <c r="I517" s="133"/>
    </row>
    <row r="518" ht="15.75" customHeight="1">
      <c r="A518" s="123" t="s">
        <v>1152</v>
      </c>
      <c r="B518" s="132" t="s">
        <v>44</v>
      </c>
      <c r="C518" s="132" t="s">
        <v>72</v>
      </c>
      <c r="D518" s="132" t="s">
        <v>84</v>
      </c>
      <c r="E518" s="132" t="s">
        <v>62</v>
      </c>
      <c r="F518" s="132" t="s">
        <v>64</v>
      </c>
      <c r="G518" s="132" t="s">
        <v>1153</v>
      </c>
      <c r="H518" s="132"/>
      <c r="I518" s="133"/>
    </row>
    <row r="519" ht="15.75" customHeight="1">
      <c r="A519" s="123" t="s">
        <v>1154</v>
      </c>
      <c r="B519" s="132" t="s">
        <v>54</v>
      </c>
      <c r="C519" s="132" t="s">
        <v>72</v>
      </c>
      <c r="D519" s="132" t="s">
        <v>84</v>
      </c>
      <c r="E519" s="132" t="s">
        <v>62</v>
      </c>
      <c r="F519" s="132" t="s">
        <v>64</v>
      </c>
      <c r="G519" s="132" t="s">
        <v>1155</v>
      </c>
      <c r="H519" s="132"/>
      <c r="I519" s="133"/>
    </row>
    <row r="520" ht="15.75" customHeight="1">
      <c r="A520" s="123" t="s">
        <v>1156</v>
      </c>
      <c r="B520" s="132" t="s">
        <v>65</v>
      </c>
      <c r="C520" s="132" t="s">
        <v>72</v>
      </c>
      <c r="D520" s="132" t="s">
        <v>84</v>
      </c>
      <c r="E520" s="132" t="s">
        <v>62</v>
      </c>
      <c r="F520" s="132" t="s">
        <v>64</v>
      </c>
      <c r="G520" s="132" t="s">
        <v>1157</v>
      </c>
      <c r="H520" s="132"/>
      <c r="I520" s="133"/>
    </row>
    <row r="521" ht="15.75" customHeight="1">
      <c r="A521" s="123" t="s">
        <v>1158</v>
      </c>
      <c r="B521" s="132" t="s">
        <v>71</v>
      </c>
      <c r="C521" s="132" t="s">
        <v>72</v>
      </c>
      <c r="D521" s="132" t="s">
        <v>84</v>
      </c>
      <c r="E521" s="132" t="s">
        <v>62</v>
      </c>
      <c r="F521" s="132" t="s">
        <v>64</v>
      </c>
      <c r="G521" s="132" t="s">
        <v>1159</v>
      </c>
      <c r="H521" s="132"/>
      <c r="I521" s="133"/>
    </row>
    <row r="522" ht="15.75" customHeight="1">
      <c r="A522" s="123" t="s">
        <v>1160</v>
      </c>
      <c r="B522" s="132" t="s">
        <v>44</v>
      </c>
      <c r="C522" s="132" t="s">
        <v>78</v>
      </c>
      <c r="D522" s="132" t="s">
        <v>84</v>
      </c>
      <c r="E522" s="132" t="s">
        <v>62</v>
      </c>
      <c r="F522" s="132" t="s">
        <v>64</v>
      </c>
      <c r="G522" s="132" t="s">
        <v>1161</v>
      </c>
      <c r="H522" s="132"/>
      <c r="I522" s="133"/>
    </row>
    <row r="523" ht="15.75" customHeight="1">
      <c r="A523" s="123" t="s">
        <v>1162</v>
      </c>
      <c r="B523" s="132" t="s">
        <v>54</v>
      </c>
      <c r="C523" s="132" t="s">
        <v>78</v>
      </c>
      <c r="D523" s="132" t="s">
        <v>84</v>
      </c>
      <c r="E523" s="132" t="s">
        <v>62</v>
      </c>
      <c r="F523" s="132" t="s">
        <v>64</v>
      </c>
      <c r="G523" s="132" t="s">
        <v>1163</v>
      </c>
      <c r="H523" s="132"/>
      <c r="I523" s="133"/>
    </row>
    <row r="524" ht="15.75" customHeight="1">
      <c r="A524" s="123" t="s">
        <v>1164</v>
      </c>
      <c r="B524" s="132" t="s">
        <v>65</v>
      </c>
      <c r="C524" s="132" t="s">
        <v>78</v>
      </c>
      <c r="D524" s="132" t="s">
        <v>84</v>
      </c>
      <c r="E524" s="132" t="s">
        <v>62</v>
      </c>
      <c r="F524" s="132" t="s">
        <v>64</v>
      </c>
      <c r="G524" s="132" t="s">
        <v>1165</v>
      </c>
      <c r="H524" s="132"/>
      <c r="I524" s="133"/>
    </row>
    <row r="525" ht="15.75" customHeight="1">
      <c r="A525" s="123" t="s">
        <v>1166</v>
      </c>
      <c r="B525" s="132" t="s">
        <v>71</v>
      </c>
      <c r="C525" s="132" t="s">
        <v>78</v>
      </c>
      <c r="D525" s="132" t="s">
        <v>84</v>
      </c>
      <c r="E525" s="132" t="s">
        <v>62</v>
      </c>
      <c r="F525" s="132" t="s">
        <v>64</v>
      </c>
      <c r="G525" s="132" t="s">
        <v>1167</v>
      </c>
      <c r="H525" s="132"/>
      <c r="I525" s="133"/>
    </row>
    <row r="526" ht="15.75" customHeight="1">
      <c r="A526" s="123" t="s">
        <v>1168</v>
      </c>
      <c r="B526" s="132" t="s">
        <v>44</v>
      </c>
      <c r="C526" s="132" t="s">
        <v>48</v>
      </c>
      <c r="D526" s="132" t="s">
        <v>50</v>
      </c>
      <c r="E526" s="132" t="s">
        <v>51</v>
      </c>
      <c r="F526" s="132" t="s">
        <v>70</v>
      </c>
      <c r="G526" s="132" t="s">
        <v>1169</v>
      </c>
      <c r="H526" s="132"/>
      <c r="I526" s="133"/>
    </row>
    <row r="527" ht="15.75" customHeight="1">
      <c r="A527" s="123" t="s">
        <v>1170</v>
      </c>
      <c r="B527" s="132" t="s">
        <v>54</v>
      </c>
      <c r="C527" s="132" t="s">
        <v>48</v>
      </c>
      <c r="D527" s="132" t="s">
        <v>50</v>
      </c>
      <c r="E527" s="132" t="s">
        <v>51</v>
      </c>
      <c r="F527" s="132" t="s">
        <v>70</v>
      </c>
      <c r="G527" s="132" t="s">
        <v>1171</v>
      </c>
      <c r="H527" s="132"/>
      <c r="I527" s="133"/>
    </row>
    <row r="528" ht="15.75" customHeight="1">
      <c r="A528" s="123" t="s">
        <v>1172</v>
      </c>
      <c r="B528" s="132" t="s">
        <v>65</v>
      </c>
      <c r="C528" s="132" t="s">
        <v>48</v>
      </c>
      <c r="D528" s="132" t="s">
        <v>50</v>
      </c>
      <c r="E528" s="132" t="s">
        <v>51</v>
      </c>
      <c r="F528" s="132" t="s">
        <v>70</v>
      </c>
      <c r="G528" s="132" t="s">
        <v>1173</v>
      </c>
      <c r="H528" s="132"/>
      <c r="I528" s="133"/>
    </row>
    <row r="529" ht="15.75" customHeight="1">
      <c r="A529" s="123" t="s">
        <v>1174</v>
      </c>
      <c r="B529" s="132" t="s">
        <v>71</v>
      </c>
      <c r="C529" s="132" t="s">
        <v>48</v>
      </c>
      <c r="D529" s="132" t="s">
        <v>50</v>
      </c>
      <c r="E529" s="132" t="s">
        <v>51</v>
      </c>
      <c r="F529" s="132" t="s">
        <v>70</v>
      </c>
      <c r="G529" s="132" t="s">
        <v>1175</v>
      </c>
      <c r="H529" s="132"/>
      <c r="I529" s="133"/>
    </row>
    <row r="530" ht="15.75" customHeight="1">
      <c r="A530" s="123" t="s">
        <v>1176</v>
      </c>
      <c r="B530" s="132" t="s">
        <v>44</v>
      </c>
      <c r="C530" s="132" t="s">
        <v>58</v>
      </c>
      <c r="D530" s="132" t="s">
        <v>50</v>
      </c>
      <c r="E530" s="132" t="s">
        <v>51</v>
      </c>
      <c r="F530" s="132" t="s">
        <v>70</v>
      </c>
      <c r="G530" s="132" t="s">
        <v>1177</v>
      </c>
      <c r="H530" s="132"/>
      <c r="I530" s="133"/>
    </row>
    <row r="531" ht="15.75" customHeight="1">
      <c r="A531" s="123" t="s">
        <v>1178</v>
      </c>
      <c r="B531" s="132" t="s">
        <v>54</v>
      </c>
      <c r="C531" s="132" t="s">
        <v>58</v>
      </c>
      <c r="D531" s="132" t="s">
        <v>50</v>
      </c>
      <c r="E531" s="132" t="s">
        <v>51</v>
      </c>
      <c r="F531" s="132" t="s">
        <v>70</v>
      </c>
      <c r="G531" s="132" t="s">
        <v>1179</v>
      </c>
      <c r="H531" s="132"/>
      <c r="I531" s="133"/>
    </row>
    <row r="532" ht="15.75" customHeight="1">
      <c r="A532" s="123" t="s">
        <v>1180</v>
      </c>
      <c r="B532" s="132" t="s">
        <v>65</v>
      </c>
      <c r="C532" s="132" t="s">
        <v>58</v>
      </c>
      <c r="D532" s="132" t="s">
        <v>50</v>
      </c>
      <c r="E532" s="132" t="s">
        <v>51</v>
      </c>
      <c r="F532" s="132" t="s">
        <v>70</v>
      </c>
      <c r="G532" s="132" t="s">
        <v>1181</v>
      </c>
      <c r="H532" s="132"/>
      <c r="I532" s="133"/>
    </row>
    <row r="533" ht="15.75" customHeight="1">
      <c r="A533" s="123" t="s">
        <v>1182</v>
      </c>
      <c r="B533" s="132" t="s">
        <v>71</v>
      </c>
      <c r="C533" s="132" t="s">
        <v>58</v>
      </c>
      <c r="D533" s="132" t="s">
        <v>50</v>
      </c>
      <c r="E533" s="132" t="s">
        <v>51</v>
      </c>
      <c r="F533" s="132" t="s">
        <v>70</v>
      </c>
      <c r="G533" s="132" t="s">
        <v>1183</v>
      </c>
      <c r="H533" s="132"/>
      <c r="I533" s="133"/>
    </row>
    <row r="534" ht="15.75" customHeight="1">
      <c r="A534" s="123" t="s">
        <v>1184</v>
      </c>
      <c r="B534" s="132" t="s">
        <v>44</v>
      </c>
      <c r="C534" s="132" t="s">
        <v>66</v>
      </c>
      <c r="D534" s="132" t="s">
        <v>50</v>
      </c>
      <c r="E534" s="132" t="s">
        <v>51</v>
      </c>
      <c r="F534" s="132" t="s">
        <v>70</v>
      </c>
      <c r="G534" s="132" t="s">
        <v>1185</v>
      </c>
      <c r="H534" s="132"/>
      <c r="I534" s="133"/>
    </row>
    <row r="535" ht="15.75" customHeight="1">
      <c r="A535" s="123" t="s">
        <v>1186</v>
      </c>
      <c r="B535" s="132" t="s">
        <v>54</v>
      </c>
      <c r="C535" s="132" t="s">
        <v>66</v>
      </c>
      <c r="D535" s="132" t="s">
        <v>50</v>
      </c>
      <c r="E535" s="132" t="s">
        <v>51</v>
      </c>
      <c r="F535" s="132" t="s">
        <v>70</v>
      </c>
      <c r="G535" s="132" t="s">
        <v>1187</v>
      </c>
      <c r="H535" s="132"/>
      <c r="I535" s="133"/>
    </row>
    <row r="536" ht="15.75" customHeight="1">
      <c r="A536" s="123" t="s">
        <v>1188</v>
      </c>
      <c r="B536" s="132" t="s">
        <v>65</v>
      </c>
      <c r="C536" s="132" t="s">
        <v>66</v>
      </c>
      <c r="D536" s="132" t="s">
        <v>50</v>
      </c>
      <c r="E536" s="132" t="s">
        <v>51</v>
      </c>
      <c r="F536" s="132" t="s">
        <v>70</v>
      </c>
      <c r="G536" s="132" t="s">
        <v>1189</v>
      </c>
      <c r="H536" s="132"/>
      <c r="I536" s="133"/>
    </row>
    <row r="537" ht="15.75" customHeight="1">
      <c r="A537" s="123" t="s">
        <v>1190</v>
      </c>
      <c r="B537" s="132" t="s">
        <v>71</v>
      </c>
      <c r="C537" s="132" t="s">
        <v>66</v>
      </c>
      <c r="D537" s="132" t="s">
        <v>50</v>
      </c>
      <c r="E537" s="132" t="s">
        <v>51</v>
      </c>
      <c r="F537" s="132" t="s">
        <v>70</v>
      </c>
      <c r="G537" s="132" t="s">
        <v>1191</v>
      </c>
      <c r="H537" s="132"/>
      <c r="I537" s="133"/>
    </row>
    <row r="538" ht="15.75" customHeight="1">
      <c r="A538" s="123" t="s">
        <v>1192</v>
      </c>
      <c r="B538" s="132" t="s">
        <v>44</v>
      </c>
      <c r="C538" s="132" t="s">
        <v>72</v>
      </c>
      <c r="D538" s="132" t="s">
        <v>50</v>
      </c>
      <c r="E538" s="132" t="s">
        <v>51</v>
      </c>
      <c r="F538" s="132" t="s">
        <v>70</v>
      </c>
      <c r="G538" s="132" t="s">
        <v>1193</v>
      </c>
      <c r="H538" s="132"/>
      <c r="I538" s="133"/>
    </row>
    <row r="539" ht="15.75" customHeight="1">
      <c r="A539" s="123" t="s">
        <v>1194</v>
      </c>
      <c r="B539" s="132" t="s">
        <v>54</v>
      </c>
      <c r="C539" s="132" t="s">
        <v>72</v>
      </c>
      <c r="D539" s="132" t="s">
        <v>50</v>
      </c>
      <c r="E539" s="132" t="s">
        <v>51</v>
      </c>
      <c r="F539" s="132" t="s">
        <v>70</v>
      </c>
      <c r="G539" s="132" t="s">
        <v>1195</v>
      </c>
      <c r="H539" s="132"/>
      <c r="I539" s="133"/>
    </row>
    <row r="540" ht="15.75" customHeight="1">
      <c r="A540" s="123" t="s">
        <v>1196</v>
      </c>
      <c r="B540" s="132" t="s">
        <v>65</v>
      </c>
      <c r="C540" s="132" t="s">
        <v>72</v>
      </c>
      <c r="D540" s="132" t="s">
        <v>50</v>
      </c>
      <c r="E540" s="132" t="s">
        <v>51</v>
      </c>
      <c r="F540" s="132" t="s">
        <v>70</v>
      </c>
      <c r="G540" s="132" t="s">
        <v>1197</v>
      </c>
      <c r="H540" s="132"/>
      <c r="I540" s="133"/>
    </row>
    <row r="541" ht="15.75" customHeight="1">
      <c r="A541" s="123" t="s">
        <v>1198</v>
      </c>
      <c r="B541" s="132" t="s">
        <v>71</v>
      </c>
      <c r="C541" s="132" t="s">
        <v>72</v>
      </c>
      <c r="D541" s="132" t="s">
        <v>50</v>
      </c>
      <c r="E541" s="132" t="s">
        <v>51</v>
      </c>
      <c r="F541" s="132" t="s">
        <v>70</v>
      </c>
      <c r="G541" s="132" t="s">
        <v>1199</v>
      </c>
      <c r="H541" s="132"/>
      <c r="I541" s="133"/>
    </row>
    <row r="542" ht="15.75" customHeight="1">
      <c r="A542" s="123" t="s">
        <v>1200</v>
      </c>
      <c r="B542" s="132" t="s">
        <v>44</v>
      </c>
      <c r="C542" s="132" t="s">
        <v>78</v>
      </c>
      <c r="D542" s="132" t="s">
        <v>50</v>
      </c>
      <c r="E542" s="132" t="s">
        <v>51</v>
      </c>
      <c r="F542" s="132" t="s">
        <v>70</v>
      </c>
      <c r="G542" s="132" t="s">
        <v>1201</v>
      </c>
      <c r="H542" s="132"/>
      <c r="I542" s="133"/>
    </row>
    <row r="543" ht="15.75" customHeight="1">
      <c r="A543" s="123" t="s">
        <v>1202</v>
      </c>
      <c r="B543" s="132" t="s">
        <v>54</v>
      </c>
      <c r="C543" s="132" t="s">
        <v>78</v>
      </c>
      <c r="D543" s="132" t="s">
        <v>50</v>
      </c>
      <c r="E543" s="132" t="s">
        <v>51</v>
      </c>
      <c r="F543" s="132" t="s">
        <v>70</v>
      </c>
      <c r="G543" s="132" t="s">
        <v>1203</v>
      </c>
      <c r="H543" s="132"/>
      <c r="I543" s="133"/>
    </row>
    <row r="544" ht="15.75" customHeight="1">
      <c r="A544" s="123" t="s">
        <v>1204</v>
      </c>
      <c r="B544" s="132" t="s">
        <v>65</v>
      </c>
      <c r="C544" s="132" t="s">
        <v>78</v>
      </c>
      <c r="D544" s="132" t="s">
        <v>50</v>
      </c>
      <c r="E544" s="132" t="s">
        <v>51</v>
      </c>
      <c r="F544" s="132" t="s">
        <v>70</v>
      </c>
      <c r="G544" s="132" t="s">
        <v>1205</v>
      </c>
      <c r="H544" s="132"/>
      <c r="I544" s="133"/>
    </row>
    <row r="545" ht="15.75" customHeight="1">
      <c r="A545" s="123" t="s">
        <v>1206</v>
      </c>
      <c r="B545" s="132" t="s">
        <v>71</v>
      </c>
      <c r="C545" s="132" t="s">
        <v>78</v>
      </c>
      <c r="D545" s="132" t="s">
        <v>50</v>
      </c>
      <c r="E545" s="132" t="s">
        <v>51</v>
      </c>
      <c r="F545" s="132" t="s">
        <v>70</v>
      </c>
      <c r="G545" s="132" t="s">
        <v>1207</v>
      </c>
      <c r="H545" s="132"/>
      <c r="I545" s="133"/>
    </row>
    <row r="546" ht="15.75" customHeight="1">
      <c r="A546" s="123" t="s">
        <v>1208</v>
      </c>
      <c r="B546" s="132" t="s">
        <v>44</v>
      </c>
      <c r="C546" s="132" t="s">
        <v>48</v>
      </c>
      <c r="D546" s="132" t="s">
        <v>61</v>
      </c>
      <c r="E546" s="132" t="s">
        <v>51</v>
      </c>
      <c r="F546" s="132" t="s">
        <v>70</v>
      </c>
      <c r="G546" s="132" t="s">
        <v>1209</v>
      </c>
      <c r="H546" s="132"/>
      <c r="I546" s="133"/>
    </row>
    <row r="547" ht="15.75" customHeight="1">
      <c r="A547" s="123" t="s">
        <v>1210</v>
      </c>
      <c r="B547" s="132" t="s">
        <v>54</v>
      </c>
      <c r="C547" s="132" t="s">
        <v>48</v>
      </c>
      <c r="D547" s="132" t="s">
        <v>61</v>
      </c>
      <c r="E547" s="132" t="s">
        <v>51</v>
      </c>
      <c r="F547" s="132" t="s">
        <v>70</v>
      </c>
      <c r="G547" s="132" t="s">
        <v>1211</v>
      </c>
      <c r="H547" s="132"/>
      <c r="I547" s="133"/>
    </row>
    <row r="548" ht="15.75" customHeight="1">
      <c r="A548" s="123" t="s">
        <v>1212</v>
      </c>
      <c r="B548" s="132" t="s">
        <v>65</v>
      </c>
      <c r="C548" s="132" t="s">
        <v>48</v>
      </c>
      <c r="D548" s="132" t="s">
        <v>61</v>
      </c>
      <c r="E548" s="132" t="s">
        <v>51</v>
      </c>
      <c r="F548" s="132" t="s">
        <v>70</v>
      </c>
      <c r="G548" s="132" t="s">
        <v>1213</v>
      </c>
      <c r="H548" s="132"/>
      <c r="I548" s="133"/>
    </row>
    <row r="549" ht="15.75" customHeight="1">
      <c r="A549" s="123" t="s">
        <v>1214</v>
      </c>
      <c r="B549" s="132" t="s">
        <v>71</v>
      </c>
      <c r="C549" s="132" t="s">
        <v>48</v>
      </c>
      <c r="D549" s="132" t="s">
        <v>61</v>
      </c>
      <c r="E549" s="132" t="s">
        <v>51</v>
      </c>
      <c r="F549" s="132" t="s">
        <v>70</v>
      </c>
      <c r="G549" s="132" t="s">
        <v>1215</v>
      </c>
      <c r="H549" s="132"/>
      <c r="I549" s="133"/>
    </row>
    <row r="550" ht="15.75" customHeight="1">
      <c r="A550" s="123" t="s">
        <v>1216</v>
      </c>
      <c r="B550" s="132" t="s">
        <v>44</v>
      </c>
      <c r="C550" s="132" t="s">
        <v>58</v>
      </c>
      <c r="D550" s="132" t="s">
        <v>61</v>
      </c>
      <c r="E550" s="132" t="s">
        <v>51</v>
      </c>
      <c r="F550" s="132" t="s">
        <v>70</v>
      </c>
      <c r="G550" s="132" t="s">
        <v>1217</v>
      </c>
      <c r="H550" s="132"/>
      <c r="I550" s="133"/>
    </row>
    <row r="551" ht="15.75" customHeight="1">
      <c r="A551" s="123" t="s">
        <v>1218</v>
      </c>
      <c r="B551" s="132" t="s">
        <v>54</v>
      </c>
      <c r="C551" s="132" t="s">
        <v>58</v>
      </c>
      <c r="D551" s="132" t="s">
        <v>61</v>
      </c>
      <c r="E551" s="132" t="s">
        <v>51</v>
      </c>
      <c r="F551" s="132" t="s">
        <v>70</v>
      </c>
      <c r="G551" s="132" t="s">
        <v>1219</v>
      </c>
      <c r="H551" s="132"/>
      <c r="I551" s="133"/>
    </row>
    <row r="552" ht="15.75" customHeight="1">
      <c r="A552" s="123" t="s">
        <v>1220</v>
      </c>
      <c r="B552" s="132" t="s">
        <v>65</v>
      </c>
      <c r="C552" s="132" t="s">
        <v>58</v>
      </c>
      <c r="D552" s="132" t="s">
        <v>61</v>
      </c>
      <c r="E552" s="132" t="s">
        <v>51</v>
      </c>
      <c r="F552" s="132" t="s">
        <v>70</v>
      </c>
      <c r="G552" s="132" t="s">
        <v>1221</v>
      </c>
      <c r="H552" s="132"/>
      <c r="I552" s="133"/>
    </row>
    <row r="553" ht="15.75" customHeight="1">
      <c r="A553" s="123" t="s">
        <v>1222</v>
      </c>
      <c r="B553" s="132" t="s">
        <v>71</v>
      </c>
      <c r="C553" s="132" t="s">
        <v>58</v>
      </c>
      <c r="D553" s="132" t="s">
        <v>61</v>
      </c>
      <c r="E553" s="132" t="s">
        <v>51</v>
      </c>
      <c r="F553" s="132" t="s">
        <v>70</v>
      </c>
      <c r="G553" s="132" t="s">
        <v>1223</v>
      </c>
      <c r="H553" s="132"/>
      <c r="I553" s="133"/>
    </row>
    <row r="554" ht="15.75" customHeight="1">
      <c r="A554" s="123" t="s">
        <v>1224</v>
      </c>
      <c r="B554" s="132" t="s">
        <v>44</v>
      </c>
      <c r="C554" s="132" t="s">
        <v>66</v>
      </c>
      <c r="D554" s="132" t="s">
        <v>61</v>
      </c>
      <c r="E554" s="132" t="s">
        <v>51</v>
      </c>
      <c r="F554" s="132" t="s">
        <v>70</v>
      </c>
      <c r="G554" s="132" t="s">
        <v>1225</v>
      </c>
      <c r="H554" s="132"/>
      <c r="I554" s="133"/>
    </row>
    <row r="555" ht="15.75" customHeight="1">
      <c r="A555" s="123" t="s">
        <v>1226</v>
      </c>
      <c r="B555" s="132" t="s">
        <v>54</v>
      </c>
      <c r="C555" s="132" t="s">
        <v>66</v>
      </c>
      <c r="D555" s="132" t="s">
        <v>61</v>
      </c>
      <c r="E555" s="132" t="s">
        <v>51</v>
      </c>
      <c r="F555" s="132" t="s">
        <v>70</v>
      </c>
      <c r="G555" s="132" t="s">
        <v>1227</v>
      </c>
      <c r="H555" s="132"/>
      <c r="I555" s="133"/>
    </row>
    <row r="556" ht="15.75" customHeight="1">
      <c r="A556" s="123" t="s">
        <v>1228</v>
      </c>
      <c r="B556" s="132" t="s">
        <v>65</v>
      </c>
      <c r="C556" s="132" t="s">
        <v>66</v>
      </c>
      <c r="D556" s="132" t="s">
        <v>61</v>
      </c>
      <c r="E556" s="132" t="s">
        <v>51</v>
      </c>
      <c r="F556" s="132" t="s">
        <v>70</v>
      </c>
      <c r="G556" s="132" t="s">
        <v>1229</v>
      </c>
      <c r="H556" s="132"/>
      <c r="I556" s="133"/>
    </row>
    <row r="557" ht="15.75" customHeight="1">
      <c r="A557" s="123" t="s">
        <v>1230</v>
      </c>
      <c r="B557" s="132" t="s">
        <v>71</v>
      </c>
      <c r="C557" s="132" t="s">
        <v>66</v>
      </c>
      <c r="D557" s="132" t="s">
        <v>61</v>
      </c>
      <c r="E557" s="132" t="s">
        <v>51</v>
      </c>
      <c r="F557" s="132" t="s">
        <v>70</v>
      </c>
      <c r="G557" s="132" t="s">
        <v>1231</v>
      </c>
      <c r="H557" s="132"/>
      <c r="I557" s="133"/>
    </row>
    <row r="558" ht="15.75" customHeight="1">
      <c r="A558" s="123" t="s">
        <v>1232</v>
      </c>
      <c r="B558" s="132" t="s">
        <v>44</v>
      </c>
      <c r="C558" s="132" t="s">
        <v>72</v>
      </c>
      <c r="D558" s="132" t="s">
        <v>61</v>
      </c>
      <c r="E558" s="132" t="s">
        <v>51</v>
      </c>
      <c r="F558" s="132" t="s">
        <v>70</v>
      </c>
      <c r="G558" s="132" t="s">
        <v>1233</v>
      </c>
      <c r="H558" s="132"/>
      <c r="I558" s="133"/>
    </row>
    <row r="559" ht="15.75" customHeight="1">
      <c r="A559" s="123" t="s">
        <v>1234</v>
      </c>
      <c r="B559" s="132" t="s">
        <v>54</v>
      </c>
      <c r="C559" s="132" t="s">
        <v>72</v>
      </c>
      <c r="D559" s="132" t="s">
        <v>61</v>
      </c>
      <c r="E559" s="132" t="s">
        <v>51</v>
      </c>
      <c r="F559" s="132" t="s">
        <v>70</v>
      </c>
      <c r="G559" s="132" t="s">
        <v>1235</v>
      </c>
      <c r="H559" s="132"/>
      <c r="I559" s="133"/>
    </row>
    <row r="560" ht="15.75" customHeight="1">
      <c r="A560" s="123" t="s">
        <v>1236</v>
      </c>
      <c r="B560" s="132" t="s">
        <v>65</v>
      </c>
      <c r="C560" s="132" t="s">
        <v>72</v>
      </c>
      <c r="D560" s="132" t="s">
        <v>61</v>
      </c>
      <c r="E560" s="132" t="s">
        <v>51</v>
      </c>
      <c r="F560" s="132" t="s">
        <v>70</v>
      </c>
      <c r="G560" s="132" t="s">
        <v>1237</v>
      </c>
      <c r="H560" s="132"/>
      <c r="I560" s="133"/>
    </row>
    <row r="561" ht="15.75" customHeight="1">
      <c r="A561" s="123" t="s">
        <v>1238</v>
      </c>
      <c r="B561" s="132" t="s">
        <v>71</v>
      </c>
      <c r="C561" s="132" t="s">
        <v>72</v>
      </c>
      <c r="D561" s="132" t="s">
        <v>61</v>
      </c>
      <c r="E561" s="132" t="s">
        <v>51</v>
      </c>
      <c r="F561" s="132" t="s">
        <v>70</v>
      </c>
      <c r="G561" s="132" t="s">
        <v>1239</v>
      </c>
      <c r="H561" s="132"/>
      <c r="I561" s="133"/>
    </row>
    <row r="562" ht="15.75" customHeight="1">
      <c r="A562" s="123" t="s">
        <v>1240</v>
      </c>
      <c r="B562" s="132" t="s">
        <v>44</v>
      </c>
      <c r="C562" s="132" t="s">
        <v>78</v>
      </c>
      <c r="D562" s="132" t="s">
        <v>61</v>
      </c>
      <c r="E562" s="132" t="s">
        <v>51</v>
      </c>
      <c r="F562" s="132" t="s">
        <v>70</v>
      </c>
      <c r="G562" s="132" t="s">
        <v>1241</v>
      </c>
      <c r="H562" s="132"/>
      <c r="I562" s="133"/>
    </row>
    <row r="563" ht="15.75" customHeight="1">
      <c r="A563" s="123" t="s">
        <v>1242</v>
      </c>
      <c r="B563" s="132" t="s">
        <v>54</v>
      </c>
      <c r="C563" s="132" t="s">
        <v>78</v>
      </c>
      <c r="D563" s="132" t="s">
        <v>61</v>
      </c>
      <c r="E563" s="132" t="s">
        <v>51</v>
      </c>
      <c r="F563" s="132" t="s">
        <v>70</v>
      </c>
      <c r="G563" s="132" t="s">
        <v>1243</v>
      </c>
      <c r="H563" s="132"/>
      <c r="I563" s="133"/>
    </row>
    <row r="564" ht="15.75" customHeight="1">
      <c r="A564" s="123" t="s">
        <v>1244</v>
      </c>
      <c r="B564" s="132" t="s">
        <v>65</v>
      </c>
      <c r="C564" s="132" t="s">
        <v>78</v>
      </c>
      <c r="D564" s="132" t="s">
        <v>61</v>
      </c>
      <c r="E564" s="132" t="s">
        <v>51</v>
      </c>
      <c r="F564" s="132" t="s">
        <v>70</v>
      </c>
      <c r="G564" s="132" t="s">
        <v>1245</v>
      </c>
      <c r="H564" s="132"/>
      <c r="I564" s="133"/>
    </row>
    <row r="565" ht="15.75" customHeight="1">
      <c r="A565" s="123" t="s">
        <v>1246</v>
      </c>
      <c r="B565" s="132" t="s">
        <v>71</v>
      </c>
      <c r="C565" s="132" t="s">
        <v>78</v>
      </c>
      <c r="D565" s="132" t="s">
        <v>61</v>
      </c>
      <c r="E565" s="132" t="s">
        <v>51</v>
      </c>
      <c r="F565" s="132" t="s">
        <v>70</v>
      </c>
      <c r="G565" s="132" t="s">
        <v>1247</v>
      </c>
      <c r="H565" s="132"/>
      <c r="I565" s="133"/>
    </row>
    <row r="566" ht="15.75" customHeight="1">
      <c r="A566" s="123" t="s">
        <v>1248</v>
      </c>
      <c r="B566" s="132" t="s">
        <v>44</v>
      </c>
      <c r="C566" s="132" t="s">
        <v>48</v>
      </c>
      <c r="D566" s="132" t="s">
        <v>68</v>
      </c>
      <c r="E566" s="132" t="s">
        <v>51</v>
      </c>
      <c r="F566" s="132" t="s">
        <v>70</v>
      </c>
      <c r="G566" s="132" t="s">
        <v>1249</v>
      </c>
      <c r="H566" s="132"/>
      <c r="I566" s="133"/>
    </row>
    <row r="567" ht="15.75" customHeight="1">
      <c r="A567" s="123" t="s">
        <v>1250</v>
      </c>
      <c r="B567" s="132" t="s">
        <v>54</v>
      </c>
      <c r="C567" s="132" t="s">
        <v>48</v>
      </c>
      <c r="D567" s="132" t="s">
        <v>68</v>
      </c>
      <c r="E567" s="132" t="s">
        <v>51</v>
      </c>
      <c r="F567" s="132" t="s">
        <v>70</v>
      </c>
      <c r="G567" s="132" t="s">
        <v>1251</v>
      </c>
      <c r="H567" s="132"/>
      <c r="I567" s="133"/>
    </row>
    <row r="568" ht="15.75" customHeight="1">
      <c r="A568" s="123" t="s">
        <v>1252</v>
      </c>
      <c r="B568" s="132" t="s">
        <v>65</v>
      </c>
      <c r="C568" s="132" t="s">
        <v>48</v>
      </c>
      <c r="D568" s="132" t="s">
        <v>68</v>
      </c>
      <c r="E568" s="132" t="s">
        <v>51</v>
      </c>
      <c r="F568" s="132" t="s">
        <v>70</v>
      </c>
      <c r="G568" s="132" t="s">
        <v>1253</v>
      </c>
      <c r="H568" s="132"/>
      <c r="I568" s="133"/>
    </row>
    <row r="569" ht="15.75" customHeight="1">
      <c r="A569" s="123" t="s">
        <v>1254</v>
      </c>
      <c r="B569" s="132" t="s">
        <v>71</v>
      </c>
      <c r="C569" s="132" t="s">
        <v>48</v>
      </c>
      <c r="D569" s="132" t="s">
        <v>68</v>
      </c>
      <c r="E569" s="132" t="s">
        <v>51</v>
      </c>
      <c r="F569" s="132" t="s">
        <v>70</v>
      </c>
      <c r="G569" s="132" t="s">
        <v>1255</v>
      </c>
      <c r="H569" s="132"/>
      <c r="I569" s="133"/>
    </row>
    <row r="570" ht="15.75" customHeight="1">
      <c r="A570" s="123" t="s">
        <v>1256</v>
      </c>
      <c r="B570" s="132" t="s">
        <v>44</v>
      </c>
      <c r="C570" s="132" t="s">
        <v>58</v>
      </c>
      <c r="D570" s="132" t="s">
        <v>68</v>
      </c>
      <c r="E570" s="132" t="s">
        <v>51</v>
      </c>
      <c r="F570" s="132" t="s">
        <v>70</v>
      </c>
      <c r="G570" s="132" t="s">
        <v>1257</v>
      </c>
      <c r="H570" s="132"/>
      <c r="I570" s="133"/>
    </row>
    <row r="571" ht="15.75" customHeight="1">
      <c r="A571" s="123" t="s">
        <v>1258</v>
      </c>
      <c r="B571" s="132" t="s">
        <v>54</v>
      </c>
      <c r="C571" s="132" t="s">
        <v>58</v>
      </c>
      <c r="D571" s="132" t="s">
        <v>68</v>
      </c>
      <c r="E571" s="132" t="s">
        <v>51</v>
      </c>
      <c r="F571" s="132" t="s">
        <v>70</v>
      </c>
      <c r="G571" s="132" t="s">
        <v>1259</v>
      </c>
      <c r="H571" s="132"/>
      <c r="I571" s="133"/>
    </row>
    <row r="572" ht="15.75" customHeight="1">
      <c r="A572" s="123" t="s">
        <v>1260</v>
      </c>
      <c r="B572" s="132" t="s">
        <v>65</v>
      </c>
      <c r="C572" s="132" t="s">
        <v>58</v>
      </c>
      <c r="D572" s="132" t="s">
        <v>68</v>
      </c>
      <c r="E572" s="132" t="s">
        <v>51</v>
      </c>
      <c r="F572" s="132" t="s">
        <v>70</v>
      </c>
      <c r="G572" s="132" t="s">
        <v>1261</v>
      </c>
      <c r="H572" s="132"/>
      <c r="I572" s="133"/>
    </row>
    <row r="573" ht="15.75" customHeight="1">
      <c r="A573" s="123" t="s">
        <v>1262</v>
      </c>
      <c r="B573" s="132" t="s">
        <v>71</v>
      </c>
      <c r="C573" s="132" t="s">
        <v>58</v>
      </c>
      <c r="D573" s="132" t="s">
        <v>68</v>
      </c>
      <c r="E573" s="132" t="s">
        <v>51</v>
      </c>
      <c r="F573" s="132" t="s">
        <v>70</v>
      </c>
      <c r="G573" s="132" t="s">
        <v>1263</v>
      </c>
      <c r="H573" s="132"/>
      <c r="I573" s="133"/>
    </row>
    <row r="574" ht="15.75" customHeight="1">
      <c r="A574" s="123" t="s">
        <v>1264</v>
      </c>
      <c r="B574" s="132" t="s">
        <v>44</v>
      </c>
      <c r="C574" s="132" t="s">
        <v>66</v>
      </c>
      <c r="D574" s="132" t="s">
        <v>68</v>
      </c>
      <c r="E574" s="132" t="s">
        <v>51</v>
      </c>
      <c r="F574" s="132" t="s">
        <v>70</v>
      </c>
      <c r="G574" s="132" t="s">
        <v>1265</v>
      </c>
      <c r="H574" s="132"/>
      <c r="I574" s="133"/>
    </row>
    <row r="575" ht="15.75" customHeight="1">
      <c r="A575" s="123" t="s">
        <v>1266</v>
      </c>
      <c r="B575" s="132" t="s">
        <v>54</v>
      </c>
      <c r="C575" s="132" t="s">
        <v>66</v>
      </c>
      <c r="D575" s="132" t="s">
        <v>68</v>
      </c>
      <c r="E575" s="132" t="s">
        <v>51</v>
      </c>
      <c r="F575" s="132" t="s">
        <v>70</v>
      </c>
      <c r="G575" s="132" t="s">
        <v>1267</v>
      </c>
      <c r="H575" s="132"/>
      <c r="I575" s="133"/>
    </row>
    <row r="576" ht="15.75" customHeight="1">
      <c r="A576" s="123" t="s">
        <v>1268</v>
      </c>
      <c r="B576" s="132" t="s">
        <v>65</v>
      </c>
      <c r="C576" s="132" t="s">
        <v>66</v>
      </c>
      <c r="D576" s="132" t="s">
        <v>68</v>
      </c>
      <c r="E576" s="132" t="s">
        <v>51</v>
      </c>
      <c r="F576" s="132" t="s">
        <v>70</v>
      </c>
      <c r="G576" s="132" t="s">
        <v>1269</v>
      </c>
      <c r="H576" s="132"/>
      <c r="I576" s="133"/>
    </row>
    <row r="577" ht="15.75" customHeight="1">
      <c r="A577" s="123" t="s">
        <v>1270</v>
      </c>
      <c r="B577" s="132" t="s">
        <v>71</v>
      </c>
      <c r="C577" s="132" t="s">
        <v>66</v>
      </c>
      <c r="D577" s="132" t="s">
        <v>68</v>
      </c>
      <c r="E577" s="132" t="s">
        <v>51</v>
      </c>
      <c r="F577" s="132" t="s">
        <v>70</v>
      </c>
      <c r="G577" s="132" t="s">
        <v>1271</v>
      </c>
      <c r="H577" s="132"/>
      <c r="I577" s="133"/>
    </row>
    <row r="578" ht="15.75" customHeight="1">
      <c r="A578" s="123" t="s">
        <v>1272</v>
      </c>
      <c r="B578" s="132" t="s">
        <v>44</v>
      </c>
      <c r="C578" s="132" t="s">
        <v>72</v>
      </c>
      <c r="D578" s="132" t="s">
        <v>68</v>
      </c>
      <c r="E578" s="132" t="s">
        <v>51</v>
      </c>
      <c r="F578" s="132" t="s">
        <v>70</v>
      </c>
      <c r="G578" s="132" t="s">
        <v>1273</v>
      </c>
      <c r="H578" s="132"/>
      <c r="I578" s="133"/>
    </row>
    <row r="579" ht="15.75" customHeight="1">
      <c r="A579" s="123" t="s">
        <v>1274</v>
      </c>
      <c r="B579" s="132" t="s">
        <v>54</v>
      </c>
      <c r="C579" s="132" t="s">
        <v>72</v>
      </c>
      <c r="D579" s="132" t="s">
        <v>68</v>
      </c>
      <c r="E579" s="132" t="s">
        <v>51</v>
      </c>
      <c r="F579" s="132" t="s">
        <v>70</v>
      </c>
      <c r="G579" s="132" t="s">
        <v>1275</v>
      </c>
      <c r="H579" s="132"/>
      <c r="I579" s="133"/>
    </row>
    <row r="580" ht="15.75" customHeight="1">
      <c r="A580" s="123" t="s">
        <v>1276</v>
      </c>
      <c r="B580" s="132" t="s">
        <v>65</v>
      </c>
      <c r="C580" s="132" t="s">
        <v>72</v>
      </c>
      <c r="D580" s="132" t="s">
        <v>68</v>
      </c>
      <c r="E580" s="132" t="s">
        <v>51</v>
      </c>
      <c r="F580" s="132" t="s">
        <v>70</v>
      </c>
      <c r="G580" s="132" t="s">
        <v>1277</v>
      </c>
      <c r="H580" s="132"/>
      <c r="I580" s="133"/>
    </row>
    <row r="581" ht="15.75" customHeight="1">
      <c r="A581" s="123" t="s">
        <v>1278</v>
      </c>
      <c r="B581" s="132" t="s">
        <v>71</v>
      </c>
      <c r="C581" s="132" t="s">
        <v>72</v>
      </c>
      <c r="D581" s="132" t="s">
        <v>68</v>
      </c>
      <c r="E581" s="132" t="s">
        <v>51</v>
      </c>
      <c r="F581" s="132" t="s">
        <v>70</v>
      </c>
      <c r="G581" s="132" t="s">
        <v>1279</v>
      </c>
      <c r="H581" s="132"/>
      <c r="I581" s="133"/>
    </row>
    <row r="582" ht="15.75" customHeight="1">
      <c r="A582" s="123" t="s">
        <v>1280</v>
      </c>
      <c r="B582" s="132" t="s">
        <v>44</v>
      </c>
      <c r="C582" s="132" t="s">
        <v>78</v>
      </c>
      <c r="D582" s="132" t="s">
        <v>68</v>
      </c>
      <c r="E582" s="132" t="s">
        <v>51</v>
      </c>
      <c r="F582" s="132" t="s">
        <v>70</v>
      </c>
      <c r="G582" s="132" t="s">
        <v>1281</v>
      </c>
      <c r="H582" s="132"/>
      <c r="I582" s="133"/>
    </row>
    <row r="583" ht="15.75" customHeight="1">
      <c r="A583" s="123" t="s">
        <v>1282</v>
      </c>
      <c r="B583" s="132" t="s">
        <v>54</v>
      </c>
      <c r="C583" s="132" t="s">
        <v>78</v>
      </c>
      <c r="D583" s="132" t="s">
        <v>68</v>
      </c>
      <c r="E583" s="132" t="s">
        <v>51</v>
      </c>
      <c r="F583" s="132" t="s">
        <v>70</v>
      </c>
      <c r="G583" s="132" t="s">
        <v>1283</v>
      </c>
      <c r="H583" s="132"/>
      <c r="I583" s="133"/>
    </row>
    <row r="584" ht="15.75" customHeight="1">
      <c r="A584" s="123" t="s">
        <v>1284</v>
      </c>
      <c r="B584" s="132" t="s">
        <v>65</v>
      </c>
      <c r="C584" s="132" t="s">
        <v>78</v>
      </c>
      <c r="D584" s="132" t="s">
        <v>68</v>
      </c>
      <c r="E584" s="132" t="s">
        <v>51</v>
      </c>
      <c r="F584" s="132" t="s">
        <v>70</v>
      </c>
      <c r="G584" s="132" t="s">
        <v>1285</v>
      </c>
      <c r="H584" s="132"/>
      <c r="I584" s="133"/>
    </row>
    <row r="585" ht="15.75" customHeight="1">
      <c r="A585" s="123" t="s">
        <v>1286</v>
      </c>
      <c r="B585" s="132" t="s">
        <v>71</v>
      </c>
      <c r="C585" s="132" t="s">
        <v>78</v>
      </c>
      <c r="D585" s="132" t="s">
        <v>68</v>
      </c>
      <c r="E585" s="132" t="s">
        <v>51</v>
      </c>
      <c r="F585" s="132" t="s">
        <v>70</v>
      </c>
      <c r="G585" s="132" t="s">
        <v>1287</v>
      </c>
      <c r="H585" s="132"/>
      <c r="I585" s="133"/>
    </row>
    <row r="586" ht="15.75" customHeight="1">
      <c r="A586" s="123" t="s">
        <v>1288</v>
      </c>
      <c r="B586" s="132" t="s">
        <v>44</v>
      </c>
      <c r="C586" s="132" t="s">
        <v>48</v>
      </c>
      <c r="D586" s="132" t="s">
        <v>74</v>
      </c>
      <c r="E586" s="132" t="s">
        <v>51</v>
      </c>
      <c r="F586" s="132" t="s">
        <v>70</v>
      </c>
      <c r="G586" s="132" t="s">
        <v>1289</v>
      </c>
      <c r="H586" s="132"/>
      <c r="I586" s="133"/>
    </row>
    <row r="587" ht="15.75" customHeight="1">
      <c r="A587" s="123" t="s">
        <v>1290</v>
      </c>
      <c r="B587" s="132" t="s">
        <v>54</v>
      </c>
      <c r="C587" s="132" t="s">
        <v>48</v>
      </c>
      <c r="D587" s="132" t="s">
        <v>74</v>
      </c>
      <c r="E587" s="132" t="s">
        <v>51</v>
      </c>
      <c r="F587" s="132" t="s">
        <v>70</v>
      </c>
      <c r="G587" s="132" t="s">
        <v>1291</v>
      </c>
      <c r="H587" s="132"/>
      <c r="I587" s="133"/>
    </row>
    <row r="588" ht="15.75" customHeight="1">
      <c r="A588" s="123" t="s">
        <v>1292</v>
      </c>
      <c r="B588" s="132" t="s">
        <v>65</v>
      </c>
      <c r="C588" s="132" t="s">
        <v>48</v>
      </c>
      <c r="D588" s="132" t="s">
        <v>74</v>
      </c>
      <c r="E588" s="132" t="s">
        <v>51</v>
      </c>
      <c r="F588" s="132" t="s">
        <v>70</v>
      </c>
      <c r="G588" s="132" t="s">
        <v>1293</v>
      </c>
      <c r="H588" s="132"/>
      <c r="I588" s="133"/>
    </row>
    <row r="589" ht="15.75" customHeight="1">
      <c r="A589" s="123" t="s">
        <v>1294</v>
      </c>
      <c r="B589" s="132" t="s">
        <v>71</v>
      </c>
      <c r="C589" s="132" t="s">
        <v>48</v>
      </c>
      <c r="D589" s="132" t="s">
        <v>74</v>
      </c>
      <c r="E589" s="132" t="s">
        <v>51</v>
      </c>
      <c r="F589" s="132" t="s">
        <v>70</v>
      </c>
      <c r="G589" s="132" t="s">
        <v>1295</v>
      </c>
      <c r="H589" s="132"/>
      <c r="I589" s="133"/>
    </row>
    <row r="590" ht="15.75" customHeight="1">
      <c r="A590" s="123" t="s">
        <v>1296</v>
      </c>
      <c r="B590" s="132" t="s">
        <v>44</v>
      </c>
      <c r="C590" s="132" t="s">
        <v>58</v>
      </c>
      <c r="D590" s="132" t="s">
        <v>74</v>
      </c>
      <c r="E590" s="132" t="s">
        <v>51</v>
      </c>
      <c r="F590" s="132" t="s">
        <v>70</v>
      </c>
      <c r="G590" s="132" t="s">
        <v>1297</v>
      </c>
      <c r="H590" s="132"/>
      <c r="I590" s="133"/>
    </row>
    <row r="591" ht="15.75" customHeight="1">
      <c r="A591" s="123" t="s">
        <v>1298</v>
      </c>
      <c r="B591" s="132" t="s">
        <v>54</v>
      </c>
      <c r="C591" s="132" t="s">
        <v>58</v>
      </c>
      <c r="D591" s="132" t="s">
        <v>74</v>
      </c>
      <c r="E591" s="132" t="s">
        <v>51</v>
      </c>
      <c r="F591" s="132" t="s">
        <v>70</v>
      </c>
      <c r="G591" s="132" t="s">
        <v>1299</v>
      </c>
      <c r="H591" s="132"/>
      <c r="I591" s="133"/>
    </row>
    <row r="592" ht="15.75" customHeight="1">
      <c r="A592" s="123" t="s">
        <v>1300</v>
      </c>
      <c r="B592" s="132" t="s">
        <v>65</v>
      </c>
      <c r="C592" s="132" t="s">
        <v>58</v>
      </c>
      <c r="D592" s="132" t="s">
        <v>74</v>
      </c>
      <c r="E592" s="132" t="s">
        <v>51</v>
      </c>
      <c r="F592" s="132" t="s">
        <v>70</v>
      </c>
      <c r="G592" s="132" t="s">
        <v>1301</v>
      </c>
      <c r="H592" s="132"/>
      <c r="I592" s="133"/>
    </row>
    <row r="593" ht="15.75" customHeight="1">
      <c r="A593" s="123" t="s">
        <v>1302</v>
      </c>
      <c r="B593" s="132" t="s">
        <v>71</v>
      </c>
      <c r="C593" s="132" t="s">
        <v>58</v>
      </c>
      <c r="D593" s="132" t="s">
        <v>74</v>
      </c>
      <c r="E593" s="132" t="s">
        <v>51</v>
      </c>
      <c r="F593" s="132" t="s">
        <v>70</v>
      </c>
      <c r="G593" s="132" t="s">
        <v>1303</v>
      </c>
      <c r="H593" s="132"/>
      <c r="I593" s="133"/>
    </row>
    <row r="594" ht="15.75" customHeight="1">
      <c r="A594" s="123" t="s">
        <v>1304</v>
      </c>
      <c r="B594" s="132" t="s">
        <v>44</v>
      </c>
      <c r="C594" s="132" t="s">
        <v>66</v>
      </c>
      <c r="D594" s="132" t="s">
        <v>74</v>
      </c>
      <c r="E594" s="132" t="s">
        <v>51</v>
      </c>
      <c r="F594" s="132" t="s">
        <v>70</v>
      </c>
      <c r="G594" s="132" t="s">
        <v>1305</v>
      </c>
      <c r="H594" s="132"/>
      <c r="I594" s="133"/>
    </row>
    <row r="595" ht="15.75" customHeight="1">
      <c r="A595" s="123" t="s">
        <v>1306</v>
      </c>
      <c r="B595" s="132" t="s">
        <v>54</v>
      </c>
      <c r="C595" s="132" t="s">
        <v>66</v>
      </c>
      <c r="D595" s="132" t="s">
        <v>74</v>
      </c>
      <c r="E595" s="132" t="s">
        <v>51</v>
      </c>
      <c r="F595" s="132" t="s">
        <v>70</v>
      </c>
      <c r="G595" s="132" t="s">
        <v>1307</v>
      </c>
      <c r="H595" s="132"/>
      <c r="I595" s="133"/>
    </row>
    <row r="596" ht="15.75" customHeight="1">
      <c r="A596" s="123" t="s">
        <v>1308</v>
      </c>
      <c r="B596" s="132" t="s">
        <v>65</v>
      </c>
      <c r="C596" s="132" t="s">
        <v>66</v>
      </c>
      <c r="D596" s="132" t="s">
        <v>74</v>
      </c>
      <c r="E596" s="132" t="s">
        <v>51</v>
      </c>
      <c r="F596" s="132" t="s">
        <v>70</v>
      </c>
      <c r="G596" s="132" t="s">
        <v>1309</v>
      </c>
      <c r="H596" s="132"/>
      <c r="I596" s="133"/>
    </row>
    <row r="597" ht="15.75" customHeight="1">
      <c r="A597" s="123" t="s">
        <v>1310</v>
      </c>
      <c r="B597" s="132" t="s">
        <v>71</v>
      </c>
      <c r="C597" s="132" t="s">
        <v>66</v>
      </c>
      <c r="D597" s="132" t="s">
        <v>74</v>
      </c>
      <c r="E597" s="132" t="s">
        <v>51</v>
      </c>
      <c r="F597" s="132" t="s">
        <v>70</v>
      </c>
      <c r="G597" s="132" t="s">
        <v>1311</v>
      </c>
      <c r="H597" s="132"/>
      <c r="I597" s="133"/>
    </row>
    <row r="598" ht="15.75" customHeight="1">
      <c r="A598" s="123" t="s">
        <v>1312</v>
      </c>
      <c r="B598" s="132" t="s">
        <v>44</v>
      </c>
      <c r="C598" s="132" t="s">
        <v>72</v>
      </c>
      <c r="D598" s="132" t="s">
        <v>74</v>
      </c>
      <c r="E598" s="132" t="s">
        <v>51</v>
      </c>
      <c r="F598" s="132" t="s">
        <v>70</v>
      </c>
      <c r="G598" s="132" t="s">
        <v>1313</v>
      </c>
      <c r="H598" s="132"/>
      <c r="I598" s="133"/>
    </row>
    <row r="599" ht="15.75" customHeight="1">
      <c r="A599" s="123" t="s">
        <v>1314</v>
      </c>
      <c r="B599" s="132" t="s">
        <v>54</v>
      </c>
      <c r="C599" s="132" t="s">
        <v>72</v>
      </c>
      <c r="D599" s="132" t="s">
        <v>74</v>
      </c>
      <c r="E599" s="132" t="s">
        <v>51</v>
      </c>
      <c r="F599" s="132" t="s">
        <v>70</v>
      </c>
      <c r="G599" s="132" t="s">
        <v>1315</v>
      </c>
      <c r="H599" s="132"/>
      <c r="I599" s="133"/>
    </row>
    <row r="600" ht="15.75" customHeight="1">
      <c r="A600" s="123" t="s">
        <v>1316</v>
      </c>
      <c r="B600" s="132" t="s">
        <v>65</v>
      </c>
      <c r="C600" s="132" t="s">
        <v>72</v>
      </c>
      <c r="D600" s="132" t="s">
        <v>74</v>
      </c>
      <c r="E600" s="132" t="s">
        <v>51</v>
      </c>
      <c r="F600" s="132" t="s">
        <v>70</v>
      </c>
      <c r="G600" s="132" t="s">
        <v>1317</v>
      </c>
      <c r="H600" s="132"/>
      <c r="I600" s="133"/>
    </row>
    <row r="601" ht="15.75" customHeight="1">
      <c r="A601" s="123" t="s">
        <v>1318</v>
      </c>
      <c r="B601" s="132" t="s">
        <v>71</v>
      </c>
      <c r="C601" s="132" t="s">
        <v>72</v>
      </c>
      <c r="D601" s="132" t="s">
        <v>74</v>
      </c>
      <c r="E601" s="132" t="s">
        <v>51</v>
      </c>
      <c r="F601" s="132" t="s">
        <v>70</v>
      </c>
      <c r="G601" s="132" t="s">
        <v>1319</v>
      </c>
      <c r="H601" s="132"/>
      <c r="I601" s="133"/>
    </row>
    <row r="602" ht="15.75" customHeight="1">
      <c r="A602" s="123" t="s">
        <v>1320</v>
      </c>
      <c r="B602" s="132" t="s">
        <v>44</v>
      </c>
      <c r="C602" s="132" t="s">
        <v>78</v>
      </c>
      <c r="D602" s="132" t="s">
        <v>74</v>
      </c>
      <c r="E602" s="132" t="s">
        <v>51</v>
      </c>
      <c r="F602" s="132" t="s">
        <v>70</v>
      </c>
      <c r="G602" s="132" t="s">
        <v>1321</v>
      </c>
      <c r="H602" s="132"/>
      <c r="I602" s="133"/>
    </row>
    <row r="603" ht="15.75" customHeight="1">
      <c r="A603" s="123" t="s">
        <v>1322</v>
      </c>
      <c r="B603" s="132" t="s">
        <v>54</v>
      </c>
      <c r="C603" s="132" t="s">
        <v>78</v>
      </c>
      <c r="D603" s="132" t="s">
        <v>74</v>
      </c>
      <c r="E603" s="132" t="s">
        <v>51</v>
      </c>
      <c r="F603" s="132" t="s">
        <v>70</v>
      </c>
      <c r="G603" s="132" t="s">
        <v>1323</v>
      </c>
      <c r="H603" s="132"/>
      <c r="I603" s="133"/>
    </row>
    <row r="604" ht="15.75" customHeight="1">
      <c r="A604" s="123" t="s">
        <v>1324</v>
      </c>
      <c r="B604" s="132" t="s">
        <v>65</v>
      </c>
      <c r="C604" s="132" t="s">
        <v>78</v>
      </c>
      <c r="D604" s="132" t="s">
        <v>74</v>
      </c>
      <c r="E604" s="132" t="s">
        <v>51</v>
      </c>
      <c r="F604" s="132" t="s">
        <v>70</v>
      </c>
      <c r="G604" s="132" t="s">
        <v>1325</v>
      </c>
      <c r="H604" s="132"/>
      <c r="I604" s="133"/>
    </row>
    <row r="605" ht="15.75" customHeight="1">
      <c r="A605" s="123" t="s">
        <v>1326</v>
      </c>
      <c r="B605" s="132" t="s">
        <v>71</v>
      </c>
      <c r="C605" s="132" t="s">
        <v>78</v>
      </c>
      <c r="D605" s="132" t="s">
        <v>74</v>
      </c>
      <c r="E605" s="132" t="s">
        <v>51</v>
      </c>
      <c r="F605" s="132" t="s">
        <v>70</v>
      </c>
      <c r="G605" s="132" t="s">
        <v>1327</v>
      </c>
      <c r="H605" s="132"/>
      <c r="I605" s="133"/>
    </row>
    <row r="606" ht="15.75" customHeight="1">
      <c r="A606" s="123" t="s">
        <v>1328</v>
      </c>
      <c r="B606" s="132" t="s">
        <v>44</v>
      </c>
      <c r="C606" s="132" t="s">
        <v>48</v>
      </c>
      <c r="D606" s="132" t="s">
        <v>80</v>
      </c>
      <c r="E606" s="132" t="s">
        <v>51</v>
      </c>
      <c r="F606" s="132" t="s">
        <v>70</v>
      </c>
      <c r="G606" s="132" t="s">
        <v>1329</v>
      </c>
      <c r="H606" s="132"/>
      <c r="I606" s="133"/>
    </row>
    <row r="607" ht="15.75" customHeight="1">
      <c r="A607" s="123" t="s">
        <v>1330</v>
      </c>
      <c r="B607" s="132" t="s">
        <v>54</v>
      </c>
      <c r="C607" s="132" t="s">
        <v>48</v>
      </c>
      <c r="D607" s="132" t="s">
        <v>80</v>
      </c>
      <c r="E607" s="132" t="s">
        <v>51</v>
      </c>
      <c r="F607" s="132" t="s">
        <v>70</v>
      </c>
      <c r="G607" s="132" t="s">
        <v>1331</v>
      </c>
      <c r="H607" s="132"/>
      <c r="I607" s="133"/>
    </row>
    <row r="608" ht="15.75" customHeight="1">
      <c r="A608" s="123" t="s">
        <v>1332</v>
      </c>
      <c r="B608" s="132" t="s">
        <v>65</v>
      </c>
      <c r="C608" s="132" t="s">
        <v>48</v>
      </c>
      <c r="D608" s="132" t="s">
        <v>80</v>
      </c>
      <c r="E608" s="132" t="s">
        <v>51</v>
      </c>
      <c r="F608" s="132" t="s">
        <v>70</v>
      </c>
      <c r="G608" s="132" t="s">
        <v>1333</v>
      </c>
      <c r="H608" s="132"/>
      <c r="I608" s="133"/>
    </row>
    <row r="609" ht="15.75" customHeight="1">
      <c r="A609" s="123" t="s">
        <v>1334</v>
      </c>
      <c r="B609" s="132" t="s">
        <v>71</v>
      </c>
      <c r="C609" s="132" t="s">
        <v>48</v>
      </c>
      <c r="D609" s="132" t="s">
        <v>80</v>
      </c>
      <c r="E609" s="132" t="s">
        <v>51</v>
      </c>
      <c r="F609" s="132" t="s">
        <v>70</v>
      </c>
      <c r="G609" s="132" t="s">
        <v>1335</v>
      </c>
      <c r="H609" s="132"/>
      <c r="I609" s="133"/>
    </row>
    <row r="610" ht="15.75" customHeight="1">
      <c r="A610" s="123" t="s">
        <v>1336</v>
      </c>
      <c r="B610" s="132" t="s">
        <v>44</v>
      </c>
      <c r="C610" s="132" t="s">
        <v>58</v>
      </c>
      <c r="D610" s="132" t="s">
        <v>80</v>
      </c>
      <c r="E610" s="132" t="s">
        <v>51</v>
      </c>
      <c r="F610" s="132" t="s">
        <v>70</v>
      </c>
      <c r="G610" s="132" t="s">
        <v>1337</v>
      </c>
      <c r="H610" s="132"/>
      <c r="I610" s="133"/>
    </row>
    <row r="611" ht="15.75" customHeight="1">
      <c r="A611" s="123" t="s">
        <v>1338</v>
      </c>
      <c r="B611" s="132" t="s">
        <v>54</v>
      </c>
      <c r="C611" s="132" t="s">
        <v>58</v>
      </c>
      <c r="D611" s="132" t="s">
        <v>80</v>
      </c>
      <c r="E611" s="132" t="s">
        <v>51</v>
      </c>
      <c r="F611" s="132" t="s">
        <v>70</v>
      </c>
      <c r="G611" s="132" t="s">
        <v>1339</v>
      </c>
      <c r="H611" s="132"/>
      <c r="I611" s="133"/>
    </row>
    <row r="612" ht="15.75" customHeight="1">
      <c r="A612" s="123" t="s">
        <v>1340</v>
      </c>
      <c r="B612" s="132" t="s">
        <v>65</v>
      </c>
      <c r="C612" s="132" t="s">
        <v>58</v>
      </c>
      <c r="D612" s="132" t="s">
        <v>80</v>
      </c>
      <c r="E612" s="132" t="s">
        <v>51</v>
      </c>
      <c r="F612" s="132" t="s">
        <v>70</v>
      </c>
      <c r="G612" s="132" t="s">
        <v>1341</v>
      </c>
      <c r="H612" s="132"/>
      <c r="I612" s="133"/>
    </row>
    <row r="613" ht="15.75" customHeight="1">
      <c r="A613" s="123" t="s">
        <v>1342</v>
      </c>
      <c r="B613" s="132" t="s">
        <v>71</v>
      </c>
      <c r="C613" s="132" t="s">
        <v>58</v>
      </c>
      <c r="D613" s="132" t="s">
        <v>80</v>
      </c>
      <c r="E613" s="132" t="s">
        <v>51</v>
      </c>
      <c r="F613" s="132" t="s">
        <v>70</v>
      </c>
      <c r="G613" s="132" t="s">
        <v>1343</v>
      </c>
      <c r="H613" s="132"/>
      <c r="I613" s="133"/>
    </row>
    <row r="614" ht="15.75" customHeight="1">
      <c r="A614" s="123" t="s">
        <v>1344</v>
      </c>
      <c r="B614" s="132" t="s">
        <v>44</v>
      </c>
      <c r="C614" s="132" t="s">
        <v>66</v>
      </c>
      <c r="D614" s="132" t="s">
        <v>80</v>
      </c>
      <c r="E614" s="132" t="s">
        <v>51</v>
      </c>
      <c r="F614" s="132" t="s">
        <v>70</v>
      </c>
      <c r="G614" s="132" t="s">
        <v>1345</v>
      </c>
      <c r="H614" s="132"/>
      <c r="I614" s="133"/>
    </row>
    <row r="615" ht="15.75" customHeight="1">
      <c r="A615" s="123" t="s">
        <v>1346</v>
      </c>
      <c r="B615" s="132" t="s">
        <v>54</v>
      </c>
      <c r="C615" s="132" t="s">
        <v>66</v>
      </c>
      <c r="D615" s="132" t="s">
        <v>80</v>
      </c>
      <c r="E615" s="132" t="s">
        <v>51</v>
      </c>
      <c r="F615" s="132" t="s">
        <v>70</v>
      </c>
      <c r="G615" s="132" t="s">
        <v>1347</v>
      </c>
      <c r="H615" s="132"/>
      <c r="I615" s="133"/>
    </row>
    <row r="616" ht="15.75" customHeight="1">
      <c r="A616" s="123" t="s">
        <v>1348</v>
      </c>
      <c r="B616" s="132" t="s">
        <v>65</v>
      </c>
      <c r="C616" s="132" t="s">
        <v>66</v>
      </c>
      <c r="D616" s="132" t="s">
        <v>80</v>
      </c>
      <c r="E616" s="132" t="s">
        <v>51</v>
      </c>
      <c r="F616" s="132" t="s">
        <v>70</v>
      </c>
      <c r="G616" s="132" t="s">
        <v>1349</v>
      </c>
      <c r="H616" s="132"/>
      <c r="I616" s="133"/>
    </row>
    <row r="617" ht="15.75" customHeight="1">
      <c r="A617" s="123" t="s">
        <v>1350</v>
      </c>
      <c r="B617" s="132" t="s">
        <v>71</v>
      </c>
      <c r="C617" s="132" t="s">
        <v>66</v>
      </c>
      <c r="D617" s="132" t="s">
        <v>80</v>
      </c>
      <c r="E617" s="132" t="s">
        <v>51</v>
      </c>
      <c r="F617" s="132" t="s">
        <v>70</v>
      </c>
      <c r="G617" s="132" t="s">
        <v>1351</v>
      </c>
      <c r="H617" s="132"/>
      <c r="I617" s="133"/>
    </row>
    <row r="618" ht="15.75" customHeight="1">
      <c r="A618" s="123" t="s">
        <v>1352</v>
      </c>
      <c r="B618" s="132" t="s">
        <v>44</v>
      </c>
      <c r="C618" s="132" t="s">
        <v>72</v>
      </c>
      <c r="D618" s="132" t="s">
        <v>80</v>
      </c>
      <c r="E618" s="132" t="s">
        <v>51</v>
      </c>
      <c r="F618" s="132" t="s">
        <v>70</v>
      </c>
      <c r="G618" s="132" t="s">
        <v>1353</v>
      </c>
      <c r="H618" s="132"/>
      <c r="I618" s="133"/>
    </row>
    <row r="619" ht="15.75" customHeight="1">
      <c r="A619" s="123" t="s">
        <v>1354</v>
      </c>
      <c r="B619" s="132" t="s">
        <v>54</v>
      </c>
      <c r="C619" s="132" t="s">
        <v>72</v>
      </c>
      <c r="D619" s="132" t="s">
        <v>80</v>
      </c>
      <c r="E619" s="132" t="s">
        <v>51</v>
      </c>
      <c r="F619" s="132" t="s">
        <v>70</v>
      </c>
      <c r="G619" s="132" t="s">
        <v>1355</v>
      </c>
      <c r="H619" s="132"/>
      <c r="I619" s="133"/>
    </row>
    <row r="620" ht="15.75" customHeight="1">
      <c r="A620" s="123" t="s">
        <v>1356</v>
      </c>
      <c r="B620" s="132" t="s">
        <v>65</v>
      </c>
      <c r="C620" s="132" t="s">
        <v>72</v>
      </c>
      <c r="D620" s="132" t="s">
        <v>80</v>
      </c>
      <c r="E620" s="132" t="s">
        <v>51</v>
      </c>
      <c r="F620" s="132" t="s">
        <v>70</v>
      </c>
      <c r="G620" s="132" t="s">
        <v>1357</v>
      </c>
      <c r="H620" s="132"/>
      <c r="I620" s="133"/>
    </row>
    <row r="621" ht="15.75" customHeight="1">
      <c r="A621" s="123" t="s">
        <v>1358</v>
      </c>
      <c r="B621" s="132" t="s">
        <v>71</v>
      </c>
      <c r="C621" s="132" t="s">
        <v>72</v>
      </c>
      <c r="D621" s="132" t="s">
        <v>80</v>
      </c>
      <c r="E621" s="132" t="s">
        <v>51</v>
      </c>
      <c r="F621" s="132" t="s">
        <v>70</v>
      </c>
      <c r="G621" s="132" t="s">
        <v>1359</v>
      </c>
      <c r="H621" s="132"/>
      <c r="I621" s="133"/>
    </row>
    <row r="622" ht="15.75" customHeight="1">
      <c r="A622" s="123" t="s">
        <v>1360</v>
      </c>
      <c r="B622" s="132" t="s">
        <v>44</v>
      </c>
      <c r="C622" s="132" t="s">
        <v>78</v>
      </c>
      <c r="D622" s="132" t="s">
        <v>80</v>
      </c>
      <c r="E622" s="132" t="s">
        <v>51</v>
      </c>
      <c r="F622" s="132" t="s">
        <v>70</v>
      </c>
      <c r="G622" s="132" t="s">
        <v>1361</v>
      </c>
      <c r="H622" s="132"/>
      <c r="I622" s="133"/>
    </row>
    <row r="623" ht="15.75" customHeight="1">
      <c r="A623" s="123" t="s">
        <v>1362</v>
      </c>
      <c r="B623" s="132" t="s">
        <v>54</v>
      </c>
      <c r="C623" s="132" t="s">
        <v>78</v>
      </c>
      <c r="D623" s="132" t="s">
        <v>80</v>
      </c>
      <c r="E623" s="132" t="s">
        <v>51</v>
      </c>
      <c r="F623" s="132" t="s">
        <v>70</v>
      </c>
      <c r="G623" s="132" t="s">
        <v>1363</v>
      </c>
      <c r="H623" s="132"/>
      <c r="I623" s="133"/>
    </row>
    <row r="624" ht="15.75" customHeight="1">
      <c r="A624" s="123" t="s">
        <v>1364</v>
      </c>
      <c r="B624" s="132" t="s">
        <v>65</v>
      </c>
      <c r="C624" s="132" t="s">
        <v>78</v>
      </c>
      <c r="D624" s="132" t="s">
        <v>80</v>
      </c>
      <c r="E624" s="132" t="s">
        <v>51</v>
      </c>
      <c r="F624" s="132" t="s">
        <v>70</v>
      </c>
      <c r="G624" s="132" t="s">
        <v>1365</v>
      </c>
      <c r="H624" s="132"/>
      <c r="I624" s="133"/>
    </row>
    <row r="625" ht="15.75" customHeight="1">
      <c r="A625" s="123" t="s">
        <v>1366</v>
      </c>
      <c r="B625" s="132" t="s">
        <v>71</v>
      </c>
      <c r="C625" s="132" t="s">
        <v>78</v>
      </c>
      <c r="D625" s="132" t="s">
        <v>80</v>
      </c>
      <c r="E625" s="132" t="s">
        <v>51</v>
      </c>
      <c r="F625" s="132" t="s">
        <v>70</v>
      </c>
      <c r="G625" s="132" t="s">
        <v>1367</v>
      </c>
      <c r="H625" s="132"/>
      <c r="I625" s="133"/>
    </row>
    <row r="626" ht="15.75" customHeight="1">
      <c r="A626" s="123" t="s">
        <v>1368</v>
      </c>
      <c r="B626" s="132" t="s">
        <v>44</v>
      </c>
      <c r="C626" s="132" t="s">
        <v>48</v>
      </c>
      <c r="D626" s="132" t="s">
        <v>82</v>
      </c>
      <c r="E626" s="132" t="s">
        <v>51</v>
      </c>
      <c r="F626" s="132" t="s">
        <v>70</v>
      </c>
      <c r="G626" s="132" t="s">
        <v>1369</v>
      </c>
      <c r="H626" s="132"/>
      <c r="I626" s="133"/>
    </row>
    <row r="627" ht="15.75" customHeight="1">
      <c r="A627" s="123" t="s">
        <v>1370</v>
      </c>
      <c r="B627" s="132" t="s">
        <v>54</v>
      </c>
      <c r="C627" s="132" t="s">
        <v>48</v>
      </c>
      <c r="D627" s="132" t="s">
        <v>82</v>
      </c>
      <c r="E627" s="132" t="s">
        <v>51</v>
      </c>
      <c r="F627" s="132" t="s">
        <v>70</v>
      </c>
      <c r="G627" s="132" t="s">
        <v>1371</v>
      </c>
      <c r="H627" s="132"/>
      <c r="I627" s="133"/>
    </row>
    <row r="628" ht="15.75" customHeight="1">
      <c r="A628" s="123" t="s">
        <v>1372</v>
      </c>
      <c r="B628" s="132" t="s">
        <v>65</v>
      </c>
      <c r="C628" s="132" t="s">
        <v>48</v>
      </c>
      <c r="D628" s="132" t="s">
        <v>82</v>
      </c>
      <c r="E628" s="132" t="s">
        <v>51</v>
      </c>
      <c r="F628" s="132" t="s">
        <v>70</v>
      </c>
      <c r="G628" s="132" t="s">
        <v>1373</v>
      </c>
      <c r="H628" s="132"/>
      <c r="I628" s="133"/>
    </row>
    <row r="629" ht="15.75" customHeight="1">
      <c r="A629" s="123" t="s">
        <v>1374</v>
      </c>
      <c r="B629" s="132" t="s">
        <v>71</v>
      </c>
      <c r="C629" s="132" t="s">
        <v>48</v>
      </c>
      <c r="D629" s="132" t="s">
        <v>82</v>
      </c>
      <c r="E629" s="132" t="s">
        <v>51</v>
      </c>
      <c r="F629" s="132" t="s">
        <v>70</v>
      </c>
      <c r="G629" s="132" t="s">
        <v>1375</v>
      </c>
      <c r="H629" s="132"/>
      <c r="I629" s="133"/>
    </row>
    <row r="630" ht="15.75" customHeight="1">
      <c r="A630" s="123" t="s">
        <v>1376</v>
      </c>
      <c r="B630" s="132" t="s">
        <v>44</v>
      </c>
      <c r="C630" s="132" t="s">
        <v>58</v>
      </c>
      <c r="D630" s="132" t="s">
        <v>82</v>
      </c>
      <c r="E630" s="132" t="s">
        <v>51</v>
      </c>
      <c r="F630" s="132" t="s">
        <v>70</v>
      </c>
      <c r="G630" s="132" t="s">
        <v>1377</v>
      </c>
      <c r="H630" s="132"/>
      <c r="I630" s="133"/>
    </row>
    <row r="631" ht="15.75" customHeight="1">
      <c r="A631" s="123" t="s">
        <v>1378</v>
      </c>
      <c r="B631" s="132" t="s">
        <v>54</v>
      </c>
      <c r="C631" s="132" t="s">
        <v>58</v>
      </c>
      <c r="D631" s="132" t="s">
        <v>82</v>
      </c>
      <c r="E631" s="132" t="s">
        <v>51</v>
      </c>
      <c r="F631" s="132" t="s">
        <v>70</v>
      </c>
      <c r="G631" s="132" t="s">
        <v>1379</v>
      </c>
      <c r="H631" s="132"/>
      <c r="I631" s="133"/>
    </row>
    <row r="632" ht="15.75" customHeight="1">
      <c r="A632" s="123" t="s">
        <v>1380</v>
      </c>
      <c r="B632" s="132" t="s">
        <v>65</v>
      </c>
      <c r="C632" s="132" t="s">
        <v>58</v>
      </c>
      <c r="D632" s="132" t="s">
        <v>82</v>
      </c>
      <c r="E632" s="132" t="s">
        <v>51</v>
      </c>
      <c r="F632" s="132" t="s">
        <v>70</v>
      </c>
      <c r="G632" s="132" t="s">
        <v>1381</v>
      </c>
      <c r="H632" s="132"/>
      <c r="I632" s="133"/>
    </row>
    <row r="633" ht="15.75" customHeight="1">
      <c r="A633" s="123" t="s">
        <v>1382</v>
      </c>
      <c r="B633" s="132" t="s">
        <v>71</v>
      </c>
      <c r="C633" s="132" t="s">
        <v>58</v>
      </c>
      <c r="D633" s="132" t="s">
        <v>82</v>
      </c>
      <c r="E633" s="132" t="s">
        <v>51</v>
      </c>
      <c r="F633" s="132" t="s">
        <v>70</v>
      </c>
      <c r="G633" s="132" t="s">
        <v>1383</v>
      </c>
      <c r="H633" s="132"/>
      <c r="I633" s="133"/>
    </row>
    <row r="634" ht="15.75" customHeight="1">
      <c r="A634" s="123" t="s">
        <v>1384</v>
      </c>
      <c r="B634" s="132" t="s">
        <v>44</v>
      </c>
      <c r="C634" s="132" t="s">
        <v>66</v>
      </c>
      <c r="D634" s="132" t="s">
        <v>82</v>
      </c>
      <c r="E634" s="132" t="s">
        <v>51</v>
      </c>
      <c r="F634" s="132" t="s">
        <v>70</v>
      </c>
      <c r="G634" s="132" t="s">
        <v>1385</v>
      </c>
      <c r="H634" s="132"/>
      <c r="I634" s="133"/>
    </row>
    <row r="635" ht="15.75" customHeight="1">
      <c r="A635" s="123" t="s">
        <v>1386</v>
      </c>
      <c r="B635" s="132" t="s">
        <v>54</v>
      </c>
      <c r="C635" s="132" t="s">
        <v>66</v>
      </c>
      <c r="D635" s="132" t="s">
        <v>82</v>
      </c>
      <c r="E635" s="132" t="s">
        <v>51</v>
      </c>
      <c r="F635" s="132" t="s">
        <v>70</v>
      </c>
      <c r="G635" s="132" t="s">
        <v>1387</v>
      </c>
      <c r="H635" s="132"/>
      <c r="I635" s="133"/>
    </row>
    <row r="636" ht="15.75" customHeight="1">
      <c r="A636" s="123" t="s">
        <v>1388</v>
      </c>
      <c r="B636" s="132" t="s">
        <v>65</v>
      </c>
      <c r="C636" s="132" t="s">
        <v>66</v>
      </c>
      <c r="D636" s="132" t="s">
        <v>82</v>
      </c>
      <c r="E636" s="132" t="s">
        <v>51</v>
      </c>
      <c r="F636" s="132" t="s">
        <v>70</v>
      </c>
      <c r="G636" s="132" t="s">
        <v>1389</v>
      </c>
      <c r="H636" s="132"/>
      <c r="I636" s="133"/>
    </row>
    <row r="637" ht="15.75" customHeight="1">
      <c r="A637" s="123" t="s">
        <v>1390</v>
      </c>
      <c r="B637" s="132" t="s">
        <v>71</v>
      </c>
      <c r="C637" s="132" t="s">
        <v>66</v>
      </c>
      <c r="D637" s="132" t="s">
        <v>82</v>
      </c>
      <c r="E637" s="132" t="s">
        <v>51</v>
      </c>
      <c r="F637" s="132" t="s">
        <v>70</v>
      </c>
      <c r="G637" s="132" t="s">
        <v>1391</v>
      </c>
      <c r="H637" s="132"/>
      <c r="I637" s="133"/>
    </row>
    <row r="638" ht="15.75" customHeight="1">
      <c r="A638" s="123" t="s">
        <v>1392</v>
      </c>
      <c r="B638" s="132" t="s">
        <v>44</v>
      </c>
      <c r="C638" s="132" t="s">
        <v>72</v>
      </c>
      <c r="D638" s="132" t="s">
        <v>82</v>
      </c>
      <c r="E638" s="132" t="s">
        <v>51</v>
      </c>
      <c r="F638" s="132" t="s">
        <v>70</v>
      </c>
      <c r="G638" s="132" t="s">
        <v>1393</v>
      </c>
      <c r="H638" s="132"/>
      <c r="I638" s="133"/>
    </row>
    <row r="639" ht="15.75" customHeight="1">
      <c r="A639" s="123" t="s">
        <v>1394</v>
      </c>
      <c r="B639" s="132" t="s">
        <v>54</v>
      </c>
      <c r="C639" s="132" t="s">
        <v>72</v>
      </c>
      <c r="D639" s="132" t="s">
        <v>82</v>
      </c>
      <c r="E639" s="132" t="s">
        <v>51</v>
      </c>
      <c r="F639" s="132" t="s">
        <v>70</v>
      </c>
      <c r="G639" s="132" t="s">
        <v>1395</v>
      </c>
      <c r="H639" s="132"/>
      <c r="I639" s="133"/>
    </row>
    <row r="640" ht="15.75" customHeight="1">
      <c r="A640" s="123" t="s">
        <v>1396</v>
      </c>
      <c r="B640" s="132" t="s">
        <v>65</v>
      </c>
      <c r="C640" s="132" t="s">
        <v>72</v>
      </c>
      <c r="D640" s="132" t="s">
        <v>82</v>
      </c>
      <c r="E640" s="132" t="s">
        <v>51</v>
      </c>
      <c r="F640" s="132" t="s">
        <v>70</v>
      </c>
      <c r="G640" s="132" t="s">
        <v>1397</v>
      </c>
      <c r="H640" s="132"/>
      <c r="I640" s="133"/>
    </row>
    <row r="641" ht="15.75" customHeight="1">
      <c r="A641" s="123" t="s">
        <v>1398</v>
      </c>
      <c r="B641" s="132" t="s">
        <v>71</v>
      </c>
      <c r="C641" s="132" t="s">
        <v>72</v>
      </c>
      <c r="D641" s="132" t="s">
        <v>82</v>
      </c>
      <c r="E641" s="132" t="s">
        <v>51</v>
      </c>
      <c r="F641" s="132" t="s">
        <v>70</v>
      </c>
      <c r="G641" s="132" t="s">
        <v>1399</v>
      </c>
      <c r="H641" s="132"/>
      <c r="I641" s="133"/>
    </row>
    <row r="642" ht="15.75" customHeight="1">
      <c r="A642" s="123" t="s">
        <v>1400</v>
      </c>
      <c r="B642" s="132" t="s">
        <v>44</v>
      </c>
      <c r="C642" s="132" t="s">
        <v>78</v>
      </c>
      <c r="D642" s="132" t="s">
        <v>82</v>
      </c>
      <c r="E642" s="132" t="s">
        <v>51</v>
      </c>
      <c r="F642" s="132" t="s">
        <v>70</v>
      </c>
      <c r="G642" s="132" t="s">
        <v>1401</v>
      </c>
      <c r="H642" s="132"/>
      <c r="I642" s="133"/>
    </row>
    <row r="643" ht="15.75" customHeight="1">
      <c r="A643" s="123" t="s">
        <v>1402</v>
      </c>
      <c r="B643" s="132" t="s">
        <v>54</v>
      </c>
      <c r="C643" s="132" t="s">
        <v>78</v>
      </c>
      <c r="D643" s="132" t="s">
        <v>82</v>
      </c>
      <c r="E643" s="132" t="s">
        <v>51</v>
      </c>
      <c r="F643" s="132" t="s">
        <v>70</v>
      </c>
      <c r="G643" s="132" t="s">
        <v>1403</v>
      </c>
      <c r="H643" s="132"/>
      <c r="I643" s="133"/>
    </row>
    <row r="644" ht="15.75" customHeight="1">
      <c r="A644" s="123" t="s">
        <v>1404</v>
      </c>
      <c r="B644" s="132" t="s">
        <v>65</v>
      </c>
      <c r="C644" s="132" t="s">
        <v>78</v>
      </c>
      <c r="D644" s="132" t="s">
        <v>82</v>
      </c>
      <c r="E644" s="132" t="s">
        <v>51</v>
      </c>
      <c r="F644" s="132" t="s">
        <v>70</v>
      </c>
      <c r="G644" s="132" t="s">
        <v>1405</v>
      </c>
      <c r="H644" s="132"/>
      <c r="I644" s="133"/>
    </row>
    <row r="645" ht="15.75" customHeight="1">
      <c r="A645" s="123" t="s">
        <v>1406</v>
      </c>
      <c r="B645" s="132" t="s">
        <v>71</v>
      </c>
      <c r="C645" s="132" t="s">
        <v>78</v>
      </c>
      <c r="D645" s="132" t="s">
        <v>82</v>
      </c>
      <c r="E645" s="132" t="s">
        <v>51</v>
      </c>
      <c r="F645" s="132" t="s">
        <v>70</v>
      </c>
      <c r="G645" s="132" t="s">
        <v>1407</v>
      </c>
      <c r="H645" s="132"/>
      <c r="I645" s="133"/>
    </row>
    <row r="646" ht="15.75" customHeight="1">
      <c r="A646" s="123" t="s">
        <v>1408</v>
      </c>
      <c r="B646" s="132" t="s">
        <v>44</v>
      </c>
      <c r="C646" s="132" t="s">
        <v>48</v>
      </c>
      <c r="D646" s="132" t="s">
        <v>84</v>
      </c>
      <c r="E646" s="132" t="s">
        <v>51</v>
      </c>
      <c r="F646" s="132" t="s">
        <v>70</v>
      </c>
      <c r="G646" s="132" t="s">
        <v>1409</v>
      </c>
      <c r="H646" s="132"/>
      <c r="I646" s="133"/>
    </row>
    <row r="647" ht="15.75" customHeight="1">
      <c r="A647" s="123" t="s">
        <v>1410</v>
      </c>
      <c r="B647" s="132" t="s">
        <v>54</v>
      </c>
      <c r="C647" s="132" t="s">
        <v>48</v>
      </c>
      <c r="D647" s="132" t="s">
        <v>84</v>
      </c>
      <c r="E647" s="132" t="s">
        <v>51</v>
      </c>
      <c r="F647" s="132" t="s">
        <v>70</v>
      </c>
      <c r="G647" s="132" t="s">
        <v>1411</v>
      </c>
      <c r="H647" s="132"/>
      <c r="I647" s="133"/>
    </row>
    <row r="648" ht="15.75" customHeight="1">
      <c r="A648" s="123" t="s">
        <v>1412</v>
      </c>
      <c r="B648" s="132" t="s">
        <v>65</v>
      </c>
      <c r="C648" s="132" t="s">
        <v>48</v>
      </c>
      <c r="D648" s="132" t="s">
        <v>84</v>
      </c>
      <c r="E648" s="132" t="s">
        <v>51</v>
      </c>
      <c r="F648" s="132" t="s">
        <v>70</v>
      </c>
      <c r="G648" s="132" t="s">
        <v>1413</v>
      </c>
      <c r="H648" s="132"/>
      <c r="I648" s="133"/>
    </row>
    <row r="649" ht="15.75" customHeight="1">
      <c r="A649" s="123" t="s">
        <v>1414</v>
      </c>
      <c r="B649" s="132" t="s">
        <v>71</v>
      </c>
      <c r="C649" s="132" t="s">
        <v>48</v>
      </c>
      <c r="D649" s="132" t="s">
        <v>84</v>
      </c>
      <c r="E649" s="132" t="s">
        <v>51</v>
      </c>
      <c r="F649" s="132" t="s">
        <v>70</v>
      </c>
      <c r="G649" s="132" t="s">
        <v>1415</v>
      </c>
      <c r="H649" s="132"/>
      <c r="I649" s="133"/>
    </row>
    <row r="650" ht="15.75" customHeight="1">
      <c r="A650" s="123" t="s">
        <v>1416</v>
      </c>
      <c r="B650" s="132" t="s">
        <v>44</v>
      </c>
      <c r="C650" s="132" t="s">
        <v>58</v>
      </c>
      <c r="D650" s="132" t="s">
        <v>84</v>
      </c>
      <c r="E650" s="132" t="s">
        <v>51</v>
      </c>
      <c r="F650" s="132" t="s">
        <v>70</v>
      </c>
      <c r="G650" s="132" t="s">
        <v>1417</v>
      </c>
      <c r="H650" s="132"/>
      <c r="I650" s="133"/>
    </row>
    <row r="651" ht="15.75" customHeight="1">
      <c r="A651" s="123" t="s">
        <v>1418</v>
      </c>
      <c r="B651" s="132" t="s">
        <v>54</v>
      </c>
      <c r="C651" s="132" t="s">
        <v>58</v>
      </c>
      <c r="D651" s="132" t="s">
        <v>84</v>
      </c>
      <c r="E651" s="132" t="s">
        <v>51</v>
      </c>
      <c r="F651" s="132" t="s">
        <v>70</v>
      </c>
      <c r="G651" s="132" t="s">
        <v>1419</v>
      </c>
      <c r="H651" s="132"/>
      <c r="I651" s="133"/>
    </row>
    <row r="652" ht="15.75" customHeight="1">
      <c r="A652" s="123" t="s">
        <v>1420</v>
      </c>
      <c r="B652" s="132" t="s">
        <v>65</v>
      </c>
      <c r="C652" s="132" t="s">
        <v>58</v>
      </c>
      <c r="D652" s="132" t="s">
        <v>84</v>
      </c>
      <c r="E652" s="132" t="s">
        <v>51</v>
      </c>
      <c r="F652" s="132" t="s">
        <v>70</v>
      </c>
      <c r="G652" s="132" t="s">
        <v>1421</v>
      </c>
      <c r="H652" s="132"/>
      <c r="I652" s="133"/>
    </row>
    <row r="653" ht="15.75" customHeight="1">
      <c r="A653" s="123" t="s">
        <v>1422</v>
      </c>
      <c r="B653" s="132" t="s">
        <v>71</v>
      </c>
      <c r="C653" s="132" t="s">
        <v>58</v>
      </c>
      <c r="D653" s="132" t="s">
        <v>84</v>
      </c>
      <c r="E653" s="132" t="s">
        <v>51</v>
      </c>
      <c r="F653" s="132" t="s">
        <v>70</v>
      </c>
      <c r="G653" s="132" t="s">
        <v>1423</v>
      </c>
      <c r="H653" s="132"/>
      <c r="I653" s="133"/>
    </row>
    <row r="654" ht="15.75" customHeight="1">
      <c r="A654" s="123" t="s">
        <v>1424</v>
      </c>
      <c r="B654" s="132" t="s">
        <v>44</v>
      </c>
      <c r="C654" s="132" t="s">
        <v>66</v>
      </c>
      <c r="D654" s="132" t="s">
        <v>84</v>
      </c>
      <c r="E654" s="132" t="s">
        <v>51</v>
      </c>
      <c r="F654" s="132" t="s">
        <v>70</v>
      </c>
      <c r="G654" s="132" t="s">
        <v>1425</v>
      </c>
      <c r="H654" s="132"/>
      <c r="I654" s="133"/>
    </row>
    <row r="655" ht="15.75" customHeight="1">
      <c r="A655" s="123" t="s">
        <v>1426</v>
      </c>
      <c r="B655" s="132" t="s">
        <v>54</v>
      </c>
      <c r="C655" s="132" t="s">
        <v>66</v>
      </c>
      <c r="D655" s="132" t="s">
        <v>84</v>
      </c>
      <c r="E655" s="132" t="s">
        <v>51</v>
      </c>
      <c r="F655" s="132" t="s">
        <v>70</v>
      </c>
      <c r="G655" s="132" t="s">
        <v>1427</v>
      </c>
      <c r="H655" s="132"/>
      <c r="I655" s="133"/>
    </row>
    <row r="656" ht="15.75" customHeight="1">
      <c r="A656" s="123" t="s">
        <v>1428</v>
      </c>
      <c r="B656" s="132" t="s">
        <v>65</v>
      </c>
      <c r="C656" s="132" t="s">
        <v>66</v>
      </c>
      <c r="D656" s="132" t="s">
        <v>84</v>
      </c>
      <c r="E656" s="132" t="s">
        <v>51</v>
      </c>
      <c r="F656" s="132" t="s">
        <v>70</v>
      </c>
      <c r="G656" s="132" t="s">
        <v>1429</v>
      </c>
      <c r="H656" s="132"/>
      <c r="I656" s="133"/>
    </row>
    <row r="657" ht="15.75" customHeight="1">
      <c r="A657" s="123" t="s">
        <v>1430</v>
      </c>
      <c r="B657" s="132" t="s">
        <v>71</v>
      </c>
      <c r="C657" s="132" t="s">
        <v>66</v>
      </c>
      <c r="D657" s="132" t="s">
        <v>84</v>
      </c>
      <c r="E657" s="132" t="s">
        <v>51</v>
      </c>
      <c r="F657" s="132" t="s">
        <v>70</v>
      </c>
      <c r="G657" s="132" t="s">
        <v>1431</v>
      </c>
      <c r="H657" s="132"/>
      <c r="I657" s="133"/>
    </row>
    <row r="658" ht="15.75" customHeight="1">
      <c r="A658" s="123" t="s">
        <v>1432</v>
      </c>
      <c r="B658" s="132" t="s">
        <v>44</v>
      </c>
      <c r="C658" s="132" t="s">
        <v>72</v>
      </c>
      <c r="D658" s="132" t="s">
        <v>84</v>
      </c>
      <c r="E658" s="132" t="s">
        <v>51</v>
      </c>
      <c r="F658" s="132" t="s">
        <v>70</v>
      </c>
      <c r="G658" s="132" t="s">
        <v>1433</v>
      </c>
      <c r="H658" s="132"/>
      <c r="I658" s="133"/>
    </row>
    <row r="659" ht="15.75" customHeight="1">
      <c r="A659" s="123" t="s">
        <v>1434</v>
      </c>
      <c r="B659" s="132" t="s">
        <v>54</v>
      </c>
      <c r="C659" s="132" t="s">
        <v>72</v>
      </c>
      <c r="D659" s="132" t="s">
        <v>84</v>
      </c>
      <c r="E659" s="132" t="s">
        <v>51</v>
      </c>
      <c r="F659" s="132" t="s">
        <v>70</v>
      </c>
      <c r="G659" s="132" t="s">
        <v>1435</v>
      </c>
      <c r="H659" s="132"/>
      <c r="I659" s="133"/>
    </row>
    <row r="660" ht="15.75" customHeight="1">
      <c r="A660" s="123" t="s">
        <v>1436</v>
      </c>
      <c r="B660" s="132" t="s">
        <v>65</v>
      </c>
      <c r="C660" s="132" t="s">
        <v>72</v>
      </c>
      <c r="D660" s="132" t="s">
        <v>84</v>
      </c>
      <c r="E660" s="132" t="s">
        <v>51</v>
      </c>
      <c r="F660" s="132" t="s">
        <v>70</v>
      </c>
      <c r="G660" s="132" t="s">
        <v>1437</v>
      </c>
      <c r="H660" s="132"/>
      <c r="I660" s="133"/>
    </row>
    <row r="661" ht="15.75" customHeight="1">
      <c r="A661" s="123" t="s">
        <v>1438</v>
      </c>
      <c r="B661" s="132" t="s">
        <v>71</v>
      </c>
      <c r="C661" s="132" t="s">
        <v>72</v>
      </c>
      <c r="D661" s="132" t="s">
        <v>84</v>
      </c>
      <c r="E661" s="132" t="s">
        <v>51</v>
      </c>
      <c r="F661" s="132" t="s">
        <v>70</v>
      </c>
      <c r="G661" s="132" t="s">
        <v>1439</v>
      </c>
      <c r="H661" s="132"/>
      <c r="I661" s="133"/>
    </row>
    <row r="662" ht="15.75" customHeight="1">
      <c r="A662" s="123" t="s">
        <v>1440</v>
      </c>
      <c r="B662" s="132" t="s">
        <v>44</v>
      </c>
      <c r="C662" s="132" t="s">
        <v>78</v>
      </c>
      <c r="D662" s="132" t="s">
        <v>84</v>
      </c>
      <c r="E662" s="132" t="s">
        <v>51</v>
      </c>
      <c r="F662" s="132" t="s">
        <v>70</v>
      </c>
      <c r="G662" s="132" t="s">
        <v>1441</v>
      </c>
      <c r="H662" s="132"/>
      <c r="I662" s="133"/>
    </row>
    <row r="663" ht="15.75" customHeight="1">
      <c r="A663" s="123" t="s">
        <v>1442</v>
      </c>
      <c r="B663" s="132" t="s">
        <v>54</v>
      </c>
      <c r="C663" s="132" t="s">
        <v>78</v>
      </c>
      <c r="D663" s="132" t="s">
        <v>84</v>
      </c>
      <c r="E663" s="132" t="s">
        <v>51</v>
      </c>
      <c r="F663" s="132" t="s">
        <v>70</v>
      </c>
      <c r="G663" s="132" t="s">
        <v>1443</v>
      </c>
      <c r="H663" s="132"/>
      <c r="I663" s="133"/>
    </row>
    <row r="664" ht="15.75" customHeight="1">
      <c r="A664" s="123" t="s">
        <v>1444</v>
      </c>
      <c r="B664" s="132" t="s">
        <v>65</v>
      </c>
      <c r="C664" s="132" t="s">
        <v>78</v>
      </c>
      <c r="D664" s="132" t="s">
        <v>84</v>
      </c>
      <c r="E664" s="132" t="s">
        <v>51</v>
      </c>
      <c r="F664" s="132" t="s">
        <v>70</v>
      </c>
      <c r="G664" s="132" t="s">
        <v>1445</v>
      </c>
      <c r="H664" s="132"/>
      <c r="I664" s="133"/>
    </row>
    <row r="665" ht="15.75" customHeight="1">
      <c r="A665" s="123" t="s">
        <v>1446</v>
      </c>
      <c r="B665" s="132" t="s">
        <v>71</v>
      </c>
      <c r="C665" s="132" t="s">
        <v>78</v>
      </c>
      <c r="D665" s="132" t="s">
        <v>84</v>
      </c>
      <c r="E665" s="132" t="s">
        <v>51</v>
      </c>
      <c r="F665" s="132" t="s">
        <v>70</v>
      </c>
      <c r="G665" s="132" t="s">
        <v>1447</v>
      </c>
      <c r="H665" s="132"/>
      <c r="I665" s="133"/>
    </row>
    <row r="666" ht="15.75" customHeight="1">
      <c r="A666" s="123" t="s">
        <v>1448</v>
      </c>
      <c r="B666" s="132" t="s">
        <v>44</v>
      </c>
      <c r="C666" s="132" t="s">
        <v>48</v>
      </c>
      <c r="D666" s="132" t="s">
        <v>50</v>
      </c>
      <c r="E666" s="132" t="s">
        <v>62</v>
      </c>
      <c r="F666" s="132" t="s">
        <v>70</v>
      </c>
      <c r="G666" s="132" t="s">
        <v>1449</v>
      </c>
      <c r="H666" s="132"/>
      <c r="I666" s="133"/>
    </row>
    <row r="667" ht="15.75" customHeight="1">
      <c r="A667" s="123" t="s">
        <v>1450</v>
      </c>
      <c r="B667" s="132" t="s">
        <v>54</v>
      </c>
      <c r="C667" s="132" t="s">
        <v>48</v>
      </c>
      <c r="D667" s="132" t="s">
        <v>50</v>
      </c>
      <c r="E667" s="132" t="s">
        <v>62</v>
      </c>
      <c r="F667" s="132" t="s">
        <v>70</v>
      </c>
      <c r="G667" s="132" t="s">
        <v>1451</v>
      </c>
      <c r="H667" s="132"/>
      <c r="I667" s="133"/>
    </row>
    <row r="668" ht="15.75" customHeight="1">
      <c r="A668" s="123" t="s">
        <v>1452</v>
      </c>
      <c r="B668" s="132" t="s">
        <v>65</v>
      </c>
      <c r="C668" s="132" t="s">
        <v>48</v>
      </c>
      <c r="D668" s="132" t="s">
        <v>50</v>
      </c>
      <c r="E668" s="132" t="s">
        <v>62</v>
      </c>
      <c r="F668" s="132" t="s">
        <v>70</v>
      </c>
      <c r="G668" s="132" t="s">
        <v>1453</v>
      </c>
      <c r="H668" s="132"/>
      <c r="I668" s="133"/>
    </row>
    <row r="669" ht="15.75" customHeight="1">
      <c r="A669" s="123" t="s">
        <v>1454</v>
      </c>
      <c r="B669" s="132" t="s">
        <v>71</v>
      </c>
      <c r="C669" s="132" t="s">
        <v>48</v>
      </c>
      <c r="D669" s="132" t="s">
        <v>50</v>
      </c>
      <c r="E669" s="132" t="s">
        <v>62</v>
      </c>
      <c r="F669" s="132" t="s">
        <v>70</v>
      </c>
      <c r="G669" s="132" t="s">
        <v>1455</v>
      </c>
      <c r="H669" s="132"/>
      <c r="I669" s="133"/>
    </row>
    <row r="670" ht="15.75" customHeight="1">
      <c r="A670" s="123" t="s">
        <v>1456</v>
      </c>
      <c r="B670" s="132" t="s">
        <v>44</v>
      </c>
      <c r="C670" s="132" t="s">
        <v>58</v>
      </c>
      <c r="D670" s="132" t="s">
        <v>50</v>
      </c>
      <c r="E670" s="132" t="s">
        <v>62</v>
      </c>
      <c r="F670" s="132" t="s">
        <v>70</v>
      </c>
      <c r="G670" s="132" t="s">
        <v>1457</v>
      </c>
      <c r="H670" s="132"/>
      <c r="I670" s="133"/>
    </row>
    <row r="671" ht="15.75" customHeight="1">
      <c r="A671" s="123" t="s">
        <v>1458</v>
      </c>
      <c r="B671" s="132" t="s">
        <v>54</v>
      </c>
      <c r="C671" s="132" t="s">
        <v>58</v>
      </c>
      <c r="D671" s="132" t="s">
        <v>50</v>
      </c>
      <c r="E671" s="132" t="s">
        <v>62</v>
      </c>
      <c r="F671" s="132" t="s">
        <v>70</v>
      </c>
      <c r="G671" s="132" t="s">
        <v>1459</v>
      </c>
      <c r="H671" s="132"/>
      <c r="I671" s="133"/>
    </row>
    <row r="672" ht="15.75" customHeight="1">
      <c r="A672" s="123" t="s">
        <v>1460</v>
      </c>
      <c r="B672" s="132" t="s">
        <v>65</v>
      </c>
      <c r="C672" s="132" t="s">
        <v>58</v>
      </c>
      <c r="D672" s="132" t="s">
        <v>50</v>
      </c>
      <c r="E672" s="132" t="s">
        <v>62</v>
      </c>
      <c r="F672" s="132" t="s">
        <v>70</v>
      </c>
      <c r="G672" s="132" t="s">
        <v>1461</v>
      </c>
      <c r="H672" s="132"/>
      <c r="I672" s="133"/>
    </row>
    <row r="673" ht="15.75" customHeight="1">
      <c r="A673" s="123" t="s">
        <v>1462</v>
      </c>
      <c r="B673" s="132" t="s">
        <v>71</v>
      </c>
      <c r="C673" s="132" t="s">
        <v>58</v>
      </c>
      <c r="D673" s="132" t="s">
        <v>50</v>
      </c>
      <c r="E673" s="132" t="s">
        <v>62</v>
      </c>
      <c r="F673" s="132" t="s">
        <v>70</v>
      </c>
      <c r="G673" s="132" t="s">
        <v>1463</v>
      </c>
      <c r="H673" s="132"/>
      <c r="I673" s="133"/>
    </row>
    <row r="674" ht="15.75" customHeight="1">
      <c r="A674" s="123" t="s">
        <v>1464</v>
      </c>
      <c r="B674" s="132" t="s">
        <v>44</v>
      </c>
      <c r="C674" s="132" t="s">
        <v>66</v>
      </c>
      <c r="D674" s="132" t="s">
        <v>50</v>
      </c>
      <c r="E674" s="132" t="s">
        <v>62</v>
      </c>
      <c r="F674" s="132" t="s">
        <v>70</v>
      </c>
      <c r="G674" s="132" t="s">
        <v>1465</v>
      </c>
      <c r="H674" s="132"/>
      <c r="I674" s="133"/>
    </row>
    <row r="675" ht="15.75" customHeight="1">
      <c r="A675" s="123" t="s">
        <v>1466</v>
      </c>
      <c r="B675" s="132" t="s">
        <v>54</v>
      </c>
      <c r="C675" s="132" t="s">
        <v>66</v>
      </c>
      <c r="D675" s="132" t="s">
        <v>50</v>
      </c>
      <c r="E675" s="132" t="s">
        <v>62</v>
      </c>
      <c r="F675" s="132" t="s">
        <v>70</v>
      </c>
      <c r="G675" s="132" t="s">
        <v>1467</v>
      </c>
      <c r="H675" s="132"/>
      <c r="I675" s="133"/>
    </row>
    <row r="676" ht="15.75" customHeight="1">
      <c r="A676" s="123" t="s">
        <v>1468</v>
      </c>
      <c r="B676" s="132" t="s">
        <v>65</v>
      </c>
      <c r="C676" s="132" t="s">
        <v>66</v>
      </c>
      <c r="D676" s="132" t="s">
        <v>50</v>
      </c>
      <c r="E676" s="132" t="s">
        <v>62</v>
      </c>
      <c r="F676" s="132" t="s">
        <v>70</v>
      </c>
      <c r="G676" s="132" t="s">
        <v>1469</v>
      </c>
      <c r="H676" s="132"/>
      <c r="I676" s="133"/>
    </row>
    <row r="677" ht="15.75" customHeight="1">
      <c r="A677" s="123" t="s">
        <v>1470</v>
      </c>
      <c r="B677" s="132" t="s">
        <v>71</v>
      </c>
      <c r="C677" s="132" t="s">
        <v>66</v>
      </c>
      <c r="D677" s="132" t="s">
        <v>50</v>
      </c>
      <c r="E677" s="132" t="s">
        <v>62</v>
      </c>
      <c r="F677" s="132" t="s">
        <v>70</v>
      </c>
      <c r="G677" s="132" t="s">
        <v>1471</v>
      </c>
      <c r="H677" s="132"/>
      <c r="I677" s="133"/>
    </row>
    <row r="678" ht="15.75" customHeight="1">
      <c r="A678" s="123" t="s">
        <v>1472</v>
      </c>
      <c r="B678" s="132" t="s">
        <v>44</v>
      </c>
      <c r="C678" s="132" t="s">
        <v>72</v>
      </c>
      <c r="D678" s="132" t="s">
        <v>50</v>
      </c>
      <c r="E678" s="132" t="s">
        <v>62</v>
      </c>
      <c r="F678" s="132" t="s">
        <v>70</v>
      </c>
      <c r="G678" s="132" t="s">
        <v>1473</v>
      </c>
      <c r="H678" s="132"/>
      <c r="I678" s="133"/>
    </row>
    <row r="679" ht="15.75" customHeight="1">
      <c r="A679" s="123" t="s">
        <v>1474</v>
      </c>
      <c r="B679" s="132" t="s">
        <v>54</v>
      </c>
      <c r="C679" s="132" t="s">
        <v>72</v>
      </c>
      <c r="D679" s="132" t="s">
        <v>50</v>
      </c>
      <c r="E679" s="132" t="s">
        <v>62</v>
      </c>
      <c r="F679" s="132" t="s">
        <v>70</v>
      </c>
      <c r="G679" s="132" t="s">
        <v>1475</v>
      </c>
      <c r="H679" s="132"/>
      <c r="I679" s="133"/>
    </row>
    <row r="680" ht="15.75" customHeight="1">
      <c r="A680" s="123" t="s">
        <v>1476</v>
      </c>
      <c r="B680" s="132" t="s">
        <v>65</v>
      </c>
      <c r="C680" s="132" t="s">
        <v>72</v>
      </c>
      <c r="D680" s="132" t="s">
        <v>50</v>
      </c>
      <c r="E680" s="132" t="s">
        <v>62</v>
      </c>
      <c r="F680" s="132" t="s">
        <v>70</v>
      </c>
      <c r="G680" s="132" t="s">
        <v>1477</v>
      </c>
      <c r="H680" s="132"/>
      <c r="I680" s="133"/>
    </row>
    <row r="681" ht="15.75" customHeight="1">
      <c r="A681" s="123" t="s">
        <v>1478</v>
      </c>
      <c r="B681" s="132" t="s">
        <v>71</v>
      </c>
      <c r="C681" s="132" t="s">
        <v>72</v>
      </c>
      <c r="D681" s="132" t="s">
        <v>50</v>
      </c>
      <c r="E681" s="132" t="s">
        <v>62</v>
      </c>
      <c r="F681" s="132" t="s">
        <v>70</v>
      </c>
      <c r="G681" s="132" t="s">
        <v>1479</v>
      </c>
      <c r="H681" s="132"/>
      <c r="I681" s="133"/>
    </row>
    <row r="682" ht="15.75" customHeight="1">
      <c r="A682" s="123" t="s">
        <v>1480</v>
      </c>
      <c r="B682" s="132" t="s">
        <v>44</v>
      </c>
      <c r="C682" s="132" t="s">
        <v>78</v>
      </c>
      <c r="D682" s="132" t="s">
        <v>50</v>
      </c>
      <c r="E682" s="132" t="s">
        <v>62</v>
      </c>
      <c r="F682" s="132" t="s">
        <v>70</v>
      </c>
      <c r="G682" s="132" t="s">
        <v>1481</v>
      </c>
      <c r="H682" s="132"/>
      <c r="I682" s="133"/>
    </row>
    <row r="683" ht="15.75" customHeight="1">
      <c r="A683" s="123" t="s">
        <v>1482</v>
      </c>
      <c r="B683" s="132" t="s">
        <v>54</v>
      </c>
      <c r="C683" s="132" t="s">
        <v>78</v>
      </c>
      <c r="D683" s="132" t="s">
        <v>50</v>
      </c>
      <c r="E683" s="132" t="s">
        <v>62</v>
      </c>
      <c r="F683" s="132" t="s">
        <v>70</v>
      </c>
      <c r="G683" s="132" t="s">
        <v>1483</v>
      </c>
      <c r="H683" s="132"/>
      <c r="I683" s="133"/>
    </row>
    <row r="684" ht="15.75" customHeight="1">
      <c r="A684" s="123" t="s">
        <v>1484</v>
      </c>
      <c r="B684" s="132" t="s">
        <v>65</v>
      </c>
      <c r="C684" s="132" t="s">
        <v>78</v>
      </c>
      <c r="D684" s="132" t="s">
        <v>50</v>
      </c>
      <c r="E684" s="132" t="s">
        <v>62</v>
      </c>
      <c r="F684" s="132" t="s">
        <v>70</v>
      </c>
      <c r="G684" s="132" t="s">
        <v>1485</v>
      </c>
      <c r="H684" s="132"/>
      <c r="I684" s="133"/>
    </row>
    <row r="685" ht="15.75" customHeight="1">
      <c r="A685" s="123" t="s">
        <v>1486</v>
      </c>
      <c r="B685" s="132" t="s">
        <v>71</v>
      </c>
      <c r="C685" s="132" t="s">
        <v>78</v>
      </c>
      <c r="D685" s="132" t="s">
        <v>50</v>
      </c>
      <c r="E685" s="132" t="s">
        <v>62</v>
      </c>
      <c r="F685" s="132" t="s">
        <v>70</v>
      </c>
      <c r="G685" s="132" t="s">
        <v>1487</v>
      </c>
      <c r="H685" s="132"/>
      <c r="I685" s="133"/>
    </row>
    <row r="686" ht="15.75" customHeight="1">
      <c r="A686" s="123" t="s">
        <v>1488</v>
      </c>
      <c r="B686" s="132" t="s">
        <v>44</v>
      </c>
      <c r="C686" s="132" t="s">
        <v>48</v>
      </c>
      <c r="D686" s="132" t="s">
        <v>61</v>
      </c>
      <c r="E686" s="132" t="s">
        <v>62</v>
      </c>
      <c r="F686" s="132" t="s">
        <v>70</v>
      </c>
      <c r="G686" s="132" t="s">
        <v>1489</v>
      </c>
      <c r="H686" s="132"/>
      <c r="I686" s="133"/>
    </row>
    <row r="687" ht="15.75" customHeight="1">
      <c r="A687" s="123" t="s">
        <v>1490</v>
      </c>
      <c r="B687" s="132" t="s">
        <v>54</v>
      </c>
      <c r="C687" s="132" t="s">
        <v>48</v>
      </c>
      <c r="D687" s="132" t="s">
        <v>61</v>
      </c>
      <c r="E687" s="132" t="s">
        <v>62</v>
      </c>
      <c r="F687" s="132" t="s">
        <v>70</v>
      </c>
      <c r="G687" s="132" t="s">
        <v>1491</v>
      </c>
      <c r="H687" s="132"/>
      <c r="I687" s="133"/>
    </row>
    <row r="688" ht="15.75" customHeight="1">
      <c r="A688" s="123" t="s">
        <v>1492</v>
      </c>
      <c r="B688" s="132" t="s">
        <v>65</v>
      </c>
      <c r="C688" s="132" t="s">
        <v>48</v>
      </c>
      <c r="D688" s="132" t="s">
        <v>61</v>
      </c>
      <c r="E688" s="132" t="s">
        <v>62</v>
      </c>
      <c r="F688" s="132" t="s">
        <v>70</v>
      </c>
      <c r="G688" s="132" t="s">
        <v>1493</v>
      </c>
      <c r="H688" s="132"/>
      <c r="I688" s="133"/>
    </row>
    <row r="689" ht="15.75" customHeight="1">
      <c r="A689" s="123" t="s">
        <v>1494</v>
      </c>
      <c r="B689" s="132" t="s">
        <v>71</v>
      </c>
      <c r="C689" s="132" t="s">
        <v>48</v>
      </c>
      <c r="D689" s="132" t="s">
        <v>61</v>
      </c>
      <c r="E689" s="132" t="s">
        <v>62</v>
      </c>
      <c r="F689" s="132" t="s">
        <v>70</v>
      </c>
      <c r="G689" s="132" t="s">
        <v>1495</v>
      </c>
      <c r="H689" s="132"/>
      <c r="I689" s="133"/>
    </row>
    <row r="690" ht="15.75" customHeight="1">
      <c r="A690" s="123" t="s">
        <v>1496</v>
      </c>
      <c r="B690" s="132" t="s">
        <v>44</v>
      </c>
      <c r="C690" s="132" t="s">
        <v>58</v>
      </c>
      <c r="D690" s="132" t="s">
        <v>61</v>
      </c>
      <c r="E690" s="132" t="s">
        <v>62</v>
      </c>
      <c r="F690" s="132" t="s">
        <v>70</v>
      </c>
      <c r="G690" s="132" t="s">
        <v>1497</v>
      </c>
      <c r="H690" s="132"/>
      <c r="I690" s="133"/>
    </row>
    <row r="691" ht="15.75" customHeight="1">
      <c r="A691" s="123" t="s">
        <v>1498</v>
      </c>
      <c r="B691" s="132" t="s">
        <v>54</v>
      </c>
      <c r="C691" s="132" t="s">
        <v>58</v>
      </c>
      <c r="D691" s="132" t="s">
        <v>61</v>
      </c>
      <c r="E691" s="132" t="s">
        <v>62</v>
      </c>
      <c r="F691" s="132" t="s">
        <v>70</v>
      </c>
      <c r="G691" s="132" t="s">
        <v>1499</v>
      </c>
      <c r="H691" s="132"/>
      <c r="I691" s="133"/>
    </row>
    <row r="692" ht="15.75" customHeight="1">
      <c r="A692" s="123" t="s">
        <v>1500</v>
      </c>
      <c r="B692" s="132" t="s">
        <v>65</v>
      </c>
      <c r="C692" s="132" t="s">
        <v>58</v>
      </c>
      <c r="D692" s="132" t="s">
        <v>61</v>
      </c>
      <c r="E692" s="132" t="s">
        <v>62</v>
      </c>
      <c r="F692" s="132" t="s">
        <v>70</v>
      </c>
      <c r="G692" s="132" t="s">
        <v>1501</v>
      </c>
      <c r="H692" s="132"/>
      <c r="I692" s="133"/>
    </row>
    <row r="693" ht="15.75" customHeight="1">
      <c r="A693" s="123" t="s">
        <v>1502</v>
      </c>
      <c r="B693" s="132" t="s">
        <v>71</v>
      </c>
      <c r="C693" s="132" t="s">
        <v>58</v>
      </c>
      <c r="D693" s="132" t="s">
        <v>61</v>
      </c>
      <c r="E693" s="132" t="s">
        <v>62</v>
      </c>
      <c r="F693" s="132" t="s">
        <v>70</v>
      </c>
      <c r="G693" s="132" t="s">
        <v>1503</v>
      </c>
      <c r="H693" s="132"/>
      <c r="I693" s="133"/>
    </row>
    <row r="694" ht="15.75" customHeight="1">
      <c r="A694" s="123" t="s">
        <v>1504</v>
      </c>
      <c r="B694" s="132" t="s">
        <v>44</v>
      </c>
      <c r="C694" s="132" t="s">
        <v>66</v>
      </c>
      <c r="D694" s="132" t="s">
        <v>61</v>
      </c>
      <c r="E694" s="132" t="s">
        <v>62</v>
      </c>
      <c r="F694" s="132" t="s">
        <v>70</v>
      </c>
      <c r="G694" s="132" t="s">
        <v>1505</v>
      </c>
      <c r="H694" s="132"/>
      <c r="I694" s="133"/>
    </row>
    <row r="695" ht="15.75" customHeight="1">
      <c r="A695" s="123" t="s">
        <v>1506</v>
      </c>
      <c r="B695" s="132" t="s">
        <v>54</v>
      </c>
      <c r="C695" s="132" t="s">
        <v>66</v>
      </c>
      <c r="D695" s="132" t="s">
        <v>61</v>
      </c>
      <c r="E695" s="132" t="s">
        <v>62</v>
      </c>
      <c r="F695" s="132" t="s">
        <v>70</v>
      </c>
      <c r="G695" s="132" t="s">
        <v>1507</v>
      </c>
      <c r="H695" s="132"/>
      <c r="I695" s="133"/>
    </row>
    <row r="696" ht="15.75" customHeight="1">
      <c r="A696" s="123" t="s">
        <v>1508</v>
      </c>
      <c r="B696" s="132" t="s">
        <v>65</v>
      </c>
      <c r="C696" s="132" t="s">
        <v>66</v>
      </c>
      <c r="D696" s="132" t="s">
        <v>61</v>
      </c>
      <c r="E696" s="132" t="s">
        <v>62</v>
      </c>
      <c r="F696" s="132" t="s">
        <v>70</v>
      </c>
      <c r="G696" s="132" t="s">
        <v>1509</v>
      </c>
      <c r="H696" s="132"/>
      <c r="I696" s="133"/>
    </row>
    <row r="697" ht="15.75" customHeight="1">
      <c r="A697" s="123" t="s">
        <v>1510</v>
      </c>
      <c r="B697" s="132" t="s">
        <v>71</v>
      </c>
      <c r="C697" s="132" t="s">
        <v>66</v>
      </c>
      <c r="D697" s="132" t="s">
        <v>61</v>
      </c>
      <c r="E697" s="132" t="s">
        <v>62</v>
      </c>
      <c r="F697" s="132" t="s">
        <v>70</v>
      </c>
      <c r="G697" s="132" t="s">
        <v>1511</v>
      </c>
      <c r="H697" s="132"/>
      <c r="I697" s="133"/>
    </row>
    <row r="698" ht="15.75" customHeight="1">
      <c r="A698" s="123" t="s">
        <v>1512</v>
      </c>
      <c r="B698" s="132" t="s">
        <v>44</v>
      </c>
      <c r="C698" s="132" t="s">
        <v>72</v>
      </c>
      <c r="D698" s="132" t="s">
        <v>61</v>
      </c>
      <c r="E698" s="132" t="s">
        <v>62</v>
      </c>
      <c r="F698" s="132" t="s">
        <v>70</v>
      </c>
      <c r="G698" s="132" t="s">
        <v>1513</v>
      </c>
      <c r="H698" s="132"/>
      <c r="I698" s="133"/>
    </row>
    <row r="699" ht="15.75" customHeight="1">
      <c r="A699" s="123" t="s">
        <v>1514</v>
      </c>
      <c r="B699" s="132" t="s">
        <v>54</v>
      </c>
      <c r="C699" s="132" t="s">
        <v>72</v>
      </c>
      <c r="D699" s="132" t="s">
        <v>61</v>
      </c>
      <c r="E699" s="132" t="s">
        <v>62</v>
      </c>
      <c r="F699" s="132" t="s">
        <v>70</v>
      </c>
      <c r="G699" s="132" t="s">
        <v>1515</v>
      </c>
      <c r="H699" s="132"/>
      <c r="I699" s="133"/>
    </row>
    <row r="700" ht="15.75" customHeight="1">
      <c r="A700" s="123" t="s">
        <v>1516</v>
      </c>
      <c r="B700" s="132" t="s">
        <v>65</v>
      </c>
      <c r="C700" s="132" t="s">
        <v>72</v>
      </c>
      <c r="D700" s="132" t="s">
        <v>61</v>
      </c>
      <c r="E700" s="132" t="s">
        <v>62</v>
      </c>
      <c r="F700" s="132" t="s">
        <v>70</v>
      </c>
      <c r="G700" s="132" t="s">
        <v>1517</v>
      </c>
      <c r="H700" s="132"/>
      <c r="I700" s="133"/>
    </row>
    <row r="701" ht="15.75" customHeight="1">
      <c r="A701" s="123" t="s">
        <v>1518</v>
      </c>
      <c r="B701" s="132" t="s">
        <v>71</v>
      </c>
      <c r="C701" s="132" t="s">
        <v>72</v>
      </c>
      <c r="D701" s="132" t="s">
        <v>61</v>
      </c>
      <c r="E701" s="132" t="s">
        <v>62</v>
      </c>
      <c r="F701" s="132" t="s">
        <v>70</v>
      </c>
      <c r="G701" s="132" t="s">
        <v>1519</v>
      </c>
      <c r="H701" s="132"/>
      <c r="I701" s="133"/>
    </row>
    <row r="702" ht="15.75" customHeight="1">
      <c r="A702" s="123" t="s">
        <v>1520</v>
      </c>
      <c r="B702" s="132" t="s">
        <v>44</v>
      </c>
      <c r="C702" s="132" t="s">
        <v>78</v>
      </c>
      <c r="D702" s="132" t="s">
        <v>61</v>
      </c>
      <c r="E702" s="132" t="s">
        <v>62</v>
      </c>
      <c r="F702" s="132" t="s">
        <v>70</v>
      </c>
      <c r="G702" s="132" t="s">
        <v>1521</v>
      </c>
      <c r="H702" s="132"/>
      <c r="I702" s="133"/>
    </row>
    <row r="703" ht="15.75" customHeight="1">
      <c r="A703" s="123" t="s">
        <v>1522</v>
      </c>
      <c r="B703" s="132" t="s">
        <v>54</v>
      </c>
      <c r="C703" s="132" t="s">
        <v>78</v>
      </c>
      <c r="D703" s="132" t="s">
        <v>61</v>
      </c>
      <c r="E703" s="132" t="s">
        <v>62</v>
      </c>
      <c r="F703" s="132" t="s">
        <v>70</v>
      </c>
      <c r="G703" s="132" t="s">
        <v>1523</v>
      </c>
      <c r="H703" s="132"/>
      <c r="I703" s="133"/>
    </row>
    <row r="704" ht="15.75" customHeight="1">
      <c r="A704" s="123" t="s">
        <v>1524</v>
      </c>
      <c r="B704" s="132" t="s">
        <v>65</v>
      </c>
      <c r="C704" s="132" t="s">
        <v>78</v>
      </c>
      <c r="D704" s="132" t="s">
        <v>61</v>
      </c>
      <c r="E704" s="132" t="s">
        <v>62</v>
      </c>
      <c r="F704" s="132" t="s">
        <v>70</v>
      </c>
      <c r="G704" s="132" t="s">
        <v>1525</v>
      </c>
      <c r="H704" s="132"/>
      <c r="I704" s="133"/>
    </row>
    <row r="705" ht="15.75" customHeight="1">
      <c r="A705" s="123" t="s">
        <v>1526</v>
      </c>
      <c r="B705" s="132" t="s">
        <v>71</v>
      </c>
      <c r="C705" s="132" t="s">
        <v>78</v>
      </c>
      <c r="D705" s="132" t="s">
        <v>61</v>
      </c>
      <c r="E705" s="132" t="s">
        <v>62</v>
      </c>
      <c r="F705" s="132" t="s">
        <v>70</v>
      </c>
      <c r="G705" s="132" t="s">
        <v>1527</v>
      </c>
      <c r="H705" s="132"/>
      <c r="I705" s="133"/>
    </row>
    <row r="706" ht="15.75" customHeight="1">
      <c r="A706" s="123" t="s">
        <v>1528</v>
      </c>
      <c r="B706" s="132" t="s">
        <v>44</v>
      </c>
      <c r="C706" s="132" t="s">
        <v>48</v>
      </c>
      <c r="D706" s="132" t="s">
        <v>74</v>
      </c>
      <c r="E706" s="132" t="s">
        <v>62</v>
      </c>
      <c r="F706" s="132" t="s">
        <v>70</v>
      </c>
      <c r="G706" s="132" t="s">
        <v>1529</v>
      </c>
      <c r="H706" s="132"/>
      <c r="I706" s="133"/>
    </row>
    <row r="707" ht="15.75" customHeight="1">
      <c r="A707" s="123" t="s">
        <v>1530</v>
      </c>
      <c r="B707" s="132" t="s">
        <v>54</v>
      </c>
      <c r="C707" s="132" t="s">
        <v>48</v>
      </c>
      <c r="D707" s="132" t="s">
        <v>74</v>
      </c>
      <c r="E707" s="132" t="s">
        <v>62</v>
      </c>
      <c r="F707" s="132" t="s">
        <v>70</v>
      </c>
      <c r="G707" s="132" t="s">
        <v>1531</v>
      </c>
      <c r="H707" s="132"/>
      <c r="I707" s="133"/>
    </row>
    <row r="708" ht="15.75" customHeight="1">
      <c r="A708" s="123" t="s">
        <v>1532</v>
      </c>
      <c r="B708" s="132" t="s">
        <v>65</v>
      </c>
      <c r="C708" s="132" t="s">
        <v>48</v>
      </c>
      <c r="D708" s="132" t="s">
        <v>74</v>
      </c>
      <c r="E708" s="132" t="s">
        <v>62</v>
      </c>
      <c r="F708" s="132" t="s">
        <v>70</v>
      </c>
      <c r="G708" s="132" t="s">
        <v>1533</v>
      </c>
      <c r="H708" s="132"/>
      <c r="I708" s="133"/>
    </row>
    <row r="709" ht="15.75" customHeight="1">
      <c r="A709" s="123" t="s">
        <v>1534</v>
      </c>
      <c r="B709" s="132" t="s">
        <v>71</v>
      </c>
      <c r="C709" s="132" t="s">
        <v>48</v>
      </c>
      <c r="D709" s="132" t="s">
        <v>74</v>
      </c>
      <c r="E709" s="132" t="s">
        <v>62</v>
      </c>
      <c r="F709" s="132" t="s">
        <v>70</v>
      </c>
      <c r="G709" s="132" t="s">
        <v>1535</v>
      </c>
      <c r="H709" s="132"/>
      <c r="I709" s="133"/>
    </row>
    <row r="710" ht="15.75" customHeight="1">
      <c r="A710" s="123" t="s">
        <v>1536</v>
      </c>
      <c r="B710" s="132" t="s">
        <v>44</v>
      </c>
      <c r="C710" s="132" t="s">
        <v>58</v>
      </c>
      <c r="D710" s="132" t="s">
        <v>74</v>
      </c>
      <c r="E710" s="132" t="s">
        <v>62</v>
      </c>
      <c r="F710" s="132" t="s">
        <v>70</v>
      </c>
      <c r="G710" s="132" t="s">
        <v>1537</v>
      </c>
      <c r="H710" s="132"/>
      <c r="I710" s="133"/>
    </row>
    <row r="711" ht="15.75" customHeight="1">
      <c r="A711" s="123" t="s">
        <v>1538</v>
      </c>
      <c r="B711" s="132" t="s">
        <v>54</v>
      </c>
      <c r="C711" s="132" t="s">
        <v>58</v>
      </c>
      <c r="D711" s="132" t="s">
        <v>74</v>
      </c>
      <c r="E711" s="132" t="s">
        <v>62</v>
      </c>
      <c r="F711" s="132" t="s">
        <v>70</v>
      </c>
      <c r="G711" s="132" t="s">
        <v>1539</v>
      </c>
      <c r="H711" s="132"/>
      <c r="I711" s="133"/>
    </row>
    <row r="712" ht="15.75" customHeight="1">
      <c r="A712" s="123" t="s">
        <v>1540</v>
      </c>
      <c r="B712" s="132" t="s">
        <v>65</v>
      </c>
      <c r="C712" s="132" t="s">
        <v>58</v>
      </c>
      <c r="D712" s="132" t="s">
        <v>74</v>
      </c>
      <c r="E712" s="132" t="s">
        <v>62</v>
      </c>
      <c r="F712" s="132" t="s">
        <v>70</v>
      </c>
      <c r="G712" s="132" t="s">
        <v>1541</v>
      </c>
      <c r="H712" s="132"/>
      <c r="I712" s="133"/>
    </row>
    <row r="713" ht="15.75" customHeight="1">
      <c r="A713" s="123" t="s">
        <v>1542</v>
      </c>
      <c r="B713" s="132" t="s">
        <v>71</v>
      </c>
      <c r="C713" s="132" t="s">
        <v>58</v>
      </c>
      <c r="D713" s="132" t="s">
        <v>74</v>
      </c>
      <c r="E713" s="132" t="s">
        <v>62</v>
      </c>
      <c r="F713" s="132" t="s">
        <v>70</v>
      </c>
      <c r="G713" s="132" t="s">
        <v>1543</v>
      </c>
      <c r="H713" s="132"/>
      <c r="I713" s="133"/>
    </row>
    <row r="714" ht="15.75" customHeight="1">
      <c r="A714" s="123" t="s">
        <v>1544</v>
      </c>
      <c r="B714" s="132" t="s">
        <v>44</v>
      </c>
      <c r="C714" s="132" t="s">
        <v>66</v>
      </c>
      <c r="D714" s="132" t="s">
        <v>74</v>
      </c>
      <c r="E714" s="132" t="s">
        <v>62</v>
      </c>
      <c r="F714" s="132" t="s">
        <v>70</v>
      </c>
      <c r="G714" s="132" t="s">
        <v>1545</v>
      </c>
      <c r="H714" s="132"/>
      <c r="I714" s="133"/>
    </row>
    <row r="715" ht="15.75" customHeight="1">
      <c r="A715" s="123" t="s">
        <v>1546</v>
      </c>
      <c r="B715" s="132" t="s">
        <v>54</v>
      </c>
      <c r="C715" s="132" t="s">
        <v>66</v>
      </c>
      <c r="D715" s="132" t="s">
        <v>74</v>
      </c>
      <c r="E715" s="132" t="s">
        <v>62</v>
      </c>
      <c r="F715" s="132" t="s">
        <v>70</v>
      </c>
      <c r="G715" s="132" t="s">
        <v>1547</v>
      </c>
      <c r="H715" s="132"/>
      <c r="I715" s="133"/>
    </row>
    <row r="716" ht="15.75" customHeight="1">
      <c r="A716" s="123" t="s">
        <v>1548</v>
      </c>
      <c r="B716" s="132" t="s">
        <v>65</v>
      </c>
      <c r="C716" s="132" t="s">
        <v>66</v>
      </c>
      <c r="D716" s="132" t="s">
        <v>74</v>
      </c>
      <c r="E716" s="132" t="s">
        <v>62</v>
      </c>
      <c r="F716" s="132" t="s">
        <v>70</v>
      </c>
      <c r="G716" s="132" t="s">
        <v>1549</v>
      </c>
      <c r="H716" s="132"/>
      <c r="I716" s="133"/>
    </row>
    <row r="717" ht="15.75" customHeight="1">
      <c r="A717" s="123" t="s">
        <v>1550</v>
      </c>
      <c r="B717" s="132" t="s">
        <v>71</v>
      </c>
      <c r="C717" s="132" t="s">
        <v>66</v>
      </c>
      <c r="D717" s="132" t="s">
        <v>74</v>
      </c>
      <c r="E717" s="132" t="s">
        <v>62</v>
      </c>
      <c r="F717" s="132" t="s">
        <v>70</v>
      </c>
      <c r="G717" s="132" t="s">
        <v>1551</v>
      </c>
      <c r="H717" s="132"/>
      <c r="I717" s="133"/>
    </row>
    <row r="718" ht="15.75" customHeight="1">
      <c r="A718" s="123" t="s">
        <v>1552</v>
      </c>
      <c r="B718" s="132" t="s">
        <v>44</v>
      </c>
      <c r="C718" s="132" t="s">
        <v>72</v>
      </c>
      <c r="D718" s="132" t="s">
        <v>74</v>
      </c>
      <c r="E718" s="132" t="s">
        <v>62</v>
      </c>
      <c r="F718" s="132" t="s">
        <v>70</v>
      </c>
      <c r="G718" s="132" t="s">
        <v>1553</v>
      </c>
      <c r="H718" s="132"/>
      <c r="I718" s="133"/>
    </row>
    <row r="719" ht="15.75" customHeight="1">
      <c r="A719" s="123" t="s">
        <v>1554</v>
      </c>
      <c r="B719" s="132" t="s">
        <v>54</v>
      </c>
      <c r="C719" s="132" t="s">
        <v>72</v>
      </c>
      <c r="D719" s="132" t="s">
        <v>74</v>
      </c>
      <c r="E719" s="132" t="s">
        <v>62</v>
      </c>
      <c r="F719" s="132" t="s">
        <v>70</v>
      </c>
      <c r="G719" s="132" t="s">
        <v>1555</v>
      </c>
      <c r="H719" s="132"/>
      <c r="I719" s="133"/>
    </row>
    <row r="720" ht="15.75" customHeight="1">
      <c r="A720" s="123" t="s">
        <v>1556</v>
      </c>
      <c r="B720" s="132" t="s">
        <v>65</v>
      </c>
      <c r="C720" s="132" t="s">
        <v>72</v>
      </c>
      <c r="D720" s="132" t="s">
        <v>74</v>
      </c>
      <c r="E720" s="132" t="s">
        <v>62</v>
      </c>
      <c r="F720" s="132" t="s">
        <v>70</v>
      </c>
      <c r="G720" s="132" t="s">
        <v>1557</v>
      </c>
      <c r="H720" s="132"/>
      <c r="I720" s="133"/>
    </row>
    <row r="721" ht="15.75" customHeight="1">
      <c r="A721" s="123" t="s">
        <v>1558</v>
      </c>
      <c r="B721" s="132" t="s">
        <v>71</v>
      </c>
      <c r="C721" s="132" t="s">
        <v>72</v>
      </c>
      <c r="D721" s="132" t="s">
        <v>74</v>
      </c>
      <c r="E721" s="132" t="s">
        <v>62</v>
      </c>
      <c r="F721" s="132" t="s">
        <v>70</v>
      </c>
      <c r="G721" s="132" t="s">
        <v>1559</v>
      </c>
      <c r="H721" s="132"/>
      <c r="I721" s="133"/>
    </row>
    <row r="722" ht="15.75" customHeight="1">
      <c r="A722" s="123" t="s">
        <v>1560</v>
      </c>
      <c r="B722" s="132" t="s">
        <v>44</v>
      </c>
      <c r="C722" s="132" t="s">
        <v>78</v>
      </c>
      <c r="D722" s="132" t="s">
        <v>74</v>
      </c>
      <c r="E722" s="132" t="s">
        <v>62</v>
      </c>
      <c r="F722" s="132" t="s">
        <v>70</v>
      </c>
      <c r="G722" s="132" t="s">
        <v>1561</v>
      </c>
      <c r="H722" s="132"/>
      <c r="I722" s="133"/>
    </row>
    <row r="723" ht="15.75" customHeight="1">
      <c r="A723" s="123" t="s">
        <v>1562</v>
      </c>
      <c r="B723" s="132" t="s">
        <v>54</v>
      </c>
      <c r="C723" s="132" t="s">
        <v>78</v>
      </c>
      <c r="D723" s="132" t="s">
        <v>74</v>
      </c>
      <c r="E723" s="132" t="s">
        <v>62</v>
      </c>
      <c r="F723" s="132" t="s">
        <v>70</v>
      </c>
      <c r="G723" s="132" t="s">
        <v>1563</v>
      </c>
      <c r="H723" s="132"/>
      <c r="I723" s="133"/>
    </row>
    <row r="724" ht="15.75" customHeight="1">
      <c r="A724" s="123" t="s">
        <v>1564</v>
      </c>
      <c r="B724" s="132" t="s">
        <v>65</v>
      </c>
      <c r="C724" s="132" t="s">
        <v>78</v>
      </c>
      <c r="D724" s="132" t="s">
        <v>74</v>
      </c>
      <c r="E724" s="132" t="s">
        <v>62</v>
      </c>
      <c r="F724" s="132" t="s">
        <v>70</v>
      </c>
      <c r="G724" s="132" t="s">
        <v>1565</v>
      </c>
      <c r="H724" s="132"/>
      <c r="I724" s="133"/>
    </row>
    <row r="725" ht="15.75" customHeight="1">
      <c r="A725" s="123" t="s">
        <v>1566</v>
      </c>
      <c r="B725" s="132" t="s">
        <v>71</v>
      </c>
      <c r="C725" s="132" t="s">
        <v>78</v>
      </c>
      <c r="D725" s="132" t="s">
        <v>74</v>
      </c>
      <c r="E725" s="132" t="s">
        <v>62</v>
      </c>
      <c r="F725" s="132" t="s">
        <v>70</v>
      </c>
      <c r="G725" s="132" t="s">
        <v>1567</v>
      </c>
      <c r="H725" s="132"/>
      <c r="I725" s="133"/>
    </row>
    <row r="726" ht="15.75" customHeight="1">
      <c r="A726" s="123" t="s">
        <v>1568</v>
      </c>
      <c r="B726" s="132" t="s">
        <v>44</v>
      </c>
      <c r="C726" s="132" t="s">
        <v>48</v>
      </c>
      <c r="D726" s="132" t="s">
        <v>80</v>
      </c>
      <c r="E726" s="132" t="s">
        <v>62</v>
      </c>
      <c r="F726" s="132" t="s">
        <v>70</v>
      </c>
      <c r="G726" s="132" t="s">
        <v>1569</v>
      </c>
      <c r="H726" s="132"/>
      <c r="I726" s="133"/>
    </row>
    <row r="727" ht="15.75" customHeight="1">
      <c r="A727" s="123" t="s">
        <v>1570</v>
      </c>
      <c r="B727" s="132" t="s">
        <v>54</v>
      </c>
      <c r="C727" s="132" t="s">
        <v>48</v>
      </c>
      <c r="D727" s="132" t="s">
        <v>80</v>
      </c>
      <c r="E727" s="132" t="s">
        <v>62</v>
      </c>
      <c r="F727" s="132" t="s">
        <v>70</v>
      </c>
      <c r="G727" s="132" t="s">
        <v>1571</v>
      </c>
      <c r="H727" s="132"/>
      <c r="I727" s="133"/>
    </row>
    <row r="728" ht="15.75" customHeight="1">
      <c r="A728" s="123" t="s">
        <v>1572</v>
      </c>
      <c r="B728" s="132" t="s">
        <v>65</v>
      </c>
      <c r="C728" s="132" t="s">
        <v>48</v>
      </c>
      <c r="D728" s="132" t="s">
        <v>80</v>
      </c>
      <c r="E728" s="132" t="s">
        <v>62</v>
      </c>
      <c r="F728" s="132" t="s">
        <v>70</v>
      </c>
      <c r="G728" s="132" t="s">
        <v>1573</v>
      </c>
      <c r="H728" s="132"/>
      <c r="I728" s="133"/>
    </row>
    <row r="729" ht="15.75" customHeight="1">
      <c r="A729" s="123" t="s">
        <v>1574</v>
      </c>
      <c r="B729" s="132" t="s">
        <v>71</v>
      </c>
      <c r="C729" s="132" t="s">
        <v>48</v>
      </c>
      <c r="D729" s="132" t="s">
        <v>80</v>
      </c>
      <c r="E729" s="132" t="s">
        <v>62</v>
      </c>
      <c r="F729" s="132" t="s">
        <v>70</v>
      </c>
      <c r="G729" s="132" t="s">
        <v>1575</v>
      </c>
      <c r="H729" s="132"/>
      <c r="I729" s="133"/>
    </row>
    <row r="730" ht="15.75" customHeight="1">
      <c r="A730" s="123" t="s">
        <v>1576</v>
      </c>
      <c r="B730" s="132" t="s">
        <v>44</v>
      </c>
      <c r="C730" s="132" t="s">
        <v>58</v>
      </c>
      <c r="D730" s="132" t="s">
        <v>80</v>
      </c>
      <c r="E730" s="132" t="s">
        <v>62</v>
      </c>
      <c r="F730" s="132" t="s">
        <v>70</v>
      </c>
      <c r="G730" s="132" t="s">
        <v>1577</v>
      </c>
      <c r="H730" s="132"/>
      <c r="I730" s="133"/>
    </row>
    <row r="731" ht="15.75" customHeight="1">
      <c r="A731" s="123" t="s">
        <v>1578</v>
      </c>
      <c r="B731" s="132" t="s">
        <v>54</v>
      </c>
      <c r="C731" s="132" t="s">
        <v>58</v>
      </c>
      <c r="D731" s="132" t="s">
        <v>80</v>
      </c>
      <c r="E731" s="132" t="s">
        <v>62</v>
      </c>
      <c r="F731" s="132" t="s">
        <v>70</v>
      </c>
      <c r="G731" s="132" t="s">
        <v>1579</v>
      </c>
      <c r="H731" s="132"/>
      <c r="I731" s="133"/>
    </row>
    <row r="732" ht="15.75" customHeight="1">
      <c r="A732" s="123" t="s">
        <v>1580</v>
      </c>
      <c r="B732" s="132" t="s">
        <v>65</v>
      </c>
      <c r="C732" s="132" t="s">
        <v>58</v>
      </c>
      <c r="D732" s="132" t="s">
        <v>80</v>
      </c>
      <c r="E732" s="132" t="s">
        <v>62</v>
      </c>
      <c r="F732" s="132" t="s">
        <v>70</v>
      </c>
      <c r="G732" s="132" t="s">
        <v>1581</v>
      </c>
      <c r="H732" s="132"/>
      <c r="I732" s="133"/>
    </row>
    <row r="733" ht="15.75" customHeight="1">
      <c r="A733" s="123" t="s">
        <v>1582</v>
      </c>
      <c r="B733" s="132" t="s">
        <v>71</v>
      </c>
      <c r="C733" s="132" t="s">
        <v>58</v>
      </c>
      <c r="D733" s="132" t="s">
        <v>80</v>
      </c>
      <c r="E733" s="132" t="s">
        <v>62</v>
      </c>
      <c r="F733" s="132" t="s">
        <v>70</v>
      </c>
      <c r="G733" s="132" t="s">
        <v>1583</v>
      </c>
      <c r="H733" s="132"/>
      <c r="I733" s="133"/>
    </row>
    <row r="734" ht="15.75" customHeight="1">
      <c r="A734" s="123" t="s">
        <v>1584</v>
      </c>
      <c r="B734" s="132" t="s">
        <v>44</v>
      </c>
      <c r="C734" s="132" t="s">
        <v>66</v>
      </c>
      <c r="D734" s="132" t="s">
        <v>80</v>
      </c>
      <c r="E734" s="132" t="s">
        <v>62</v>
      </c>
      <c r="F734" s="132" t="s">
        <v>70</v>
      </c>
      <c r="G734" s="132" t="s">
        <v>1585</v>
      </c>
      <c r="H734" s="132"/>
      <c r="I734" s="133"/>
    </row>
    <row r="735" ht="15.75" customHeight="1">
      <c r="A735" s="123" t="s">
        <v>1586</v>
      </c>
      <c r="B735" s="132" t="s">
        <v>54</v>
      </c>
      <c r="C735" s="132" t="s">
        <v>66</v>
      </c>
      <c r="D735" s="132" t="s">
        <v>80</v>
      </c>
      <c r="E735" s="132" t="s">
        <v>62</v>
      </c>
      <c r="F735" s="132" t="s">
        <v>70</v>
      </c>
      <c r="G735" s="132" t="s">
        <v>1587</v>
      </c>
      <c r="H735" s="132"/>
      <c r="I735" s="133"/>
    </row>
    <row r="736" ht="15.75" customHeight="1">
      <c r="A736" s="123" t="s">
        <v>1588</v>
      </c>
      <c r="B736" s="132" t="s">
        <v>65</v>
      </c>
      <c r="C736" s="132" t="s">
        <v>66</v>
      </c>
      <c r="D736" s="132" t="s">
        <v>80</v>
      </c>
      <c r="E736" s="132" t="s">
        <v>62</v>
      </c>
      <c r="F736" s="132" t="s">
        <v>70</v>
      </c>
      <c r="G736" s="132" t="s">
        <v>1589</v>
      </c>
      <c r="H736" s="132"/>
      <c r="I736" s="133"/>
    </row>
    <row r="737" ht="15.75" customHeight="1">
      <c r="A737" s="123" t="s">
        <v>1590</v>
      </c>
      <c r="B737" s="132" t="s">
        <v>71</v>
      </c>
      <c r="C737" s="132" t="s">
        <v>66</v>
      </c>
      <c r="D737" s="132" t="s">
        <v>80</v>
      </c>
      <c r="E737" s="132" t="s">
        <v>62</v>
      </c>
      <c r="F737" s="132" t="s">
        <v>70</v>
      </c>
      <c r="G737" s="132" t="s">
        <v>1591</v>
      </c>
      <c r="H737" s="132"/>
      <c r="I737" s="133"/>
    </row>
    <row r="738" ht="15.75" customHeight="1">
      <c r="A738" s="123" t="s">
        <v>1592</v>
      </c>
      <c r="B738" s="132" t="s">
        <v>44</v>
      </c>
      <c r="C738" s="132" t="s">
        <v>72</v>
      </c>
      <c r="D738" s="132" t="s">
        <v>80</v>
      </c>
      <c r="E738" s="132" t="s">
        <v>62</v>
      </c>
      <c r="F738" s="132" t="s">
        <v>70</v>
      </c>
      <c r="G738" s="132" t="s">
        <v>1593</v>
      </c>
      <c r="H738" s="132"/>
      <c r="I738" s="133"/>
    </row>
    <row r="739" ht="15.75" customHeight="1">
      <c r="A739" s="123" t="s">
        <v>1594</v>
      </c>
      <c r="B739" s="132" t="s">
        <v>54</v>
      </c>
      <c r="C739" s="132" t="s">
        <v>72</v>
      </c>
      <c r="D739" s="132" t="s">
        <v>80</v>
      </c>
      <c r="E739" s="132" t="s">
        <v>62</v>
      </c>
      <c r="F739" s="132" t="s">
        <v>70</v>
      </c>
      <c r="G739" s="132" t="s">
        <v>1595</v>
      </c>
      <c r="H739" s="132"/>
      <c r="I739" s="133"/>
    </row>
    <row r="740" ht="15.75" customHeight="1">
      <c r="A740" s="123" t="s">
        <v>1596</v>
      </c>
      <c r="B740" s="132" t="s">
        <v>65</v>
      </c>
      <c r="C740" s="132" t="s">
        <v>72</v>
      </c>
      <c r="D740" s="132" t="s">
        <v>80</v>
      </c>
      <c r="E740" s="132" t="s">
        <v>62</v>
      </c>
      <c r="F740" s="132" t="s">
        <v>70</v>
      </c>
      <c r="G740" s="132" t="s">
        <v>1597</v>
      </c>
      <c r="H740" s="132"/>
      <c r="I740" s="133"/>
    </row>
    <row r="741" ht="15.75" customHeight="1">
      <c r="A741" s="123" t="s">
        <v>1598</v>
      </c>
      <c r="B741" s="132" t="s">
        <v>71</v>
      </c>
      <c r="C741" s="132" t="s">
        <v>72</v>
      </c>
      <c r="D741" s="132" t="s">
        <v>80</v>
      </c>
      <c r="E741" s="132" t="s">
        <v>62</v>
      </c>
      <c r="F741" s="132" t="s">
        <v>70</v>
      </c>
      <c r="G741" s="132" t="s">
        <v>1599</v>
      </c>
      <c r="H741" s="132"/>
      <c r="I741" s="133"/>
    </row>
    <row r="742" ht="15.75" customHeight="1">
      <c r="A742" s="123" t="s">
        <v>1600</v>
      </c>
      <c r="B742" s="132" t="s">
        <v>44</v>
      </c>
      <c r="C742" s="132" t="s">
        <v>78</v>
      </c>
      <c r="D742" s="132" t="s">
        <v>80</v>
      </c>
      <c r="E742" s="132" t="s">
        <v>62</v>
      </c>
      <c r="F742" s="132" t="s">
        <v>70</v>
      </c>
      <c r="G742" s="132" t="s">
        <v>1601</v>
      </c>
      <c r="H742" s="132"/>
      <c r="I742" s="133"/>
    </row>
    <row r="743" ht="15.75" customHeight="1">
      <c r="A743" s="123" t="s">
        <v>1602</v>
      </c>
      <c r="B743" s="132" t="s">
        <v>54</v>
      </c>
      <c r="C743" s="132" t="s">
        <v>78</v>
      </c>
      <c r="D743" s="132" t="s">
        <v>80</v>
      </c>
      <c r="E743" s="132" t="s">
        <v>62</v>
      </c>
      <c r="F743" s="132" t="s">
        <v>70</v>
      </c>
      <c r="G743" s="132" t="s">
        <v>1603</v>
      </c>
      <c r="H743" s="132"/>
      <c r="I743" s="133"/>
    </row>
    <row r="744" ht="15.75" customHeight="1">
      <c r="A744" s="123" t="s">
        <v>1604</v>
      </c>
      <c r="B744" s="132" t="s">
        <v>65</v>
      </c>
      <c r="C744" s="132" t="s">
        <v>78</v>
      </c>
      <c r="D744" s="132" t="s">
        <v>80</v>
      </c>
      <c r="E744" s="132" t="s">
        <v>62</v>
      </c>
      <c r="F744" s="132" t="s">
        <v>70</v>
      </c>
      <c r="G744" s="132" t="s">
        <v>1605</v>
      </c>
      <c r="H744" s="132"/>
      <c r="I744" s="133"/>
    </row>
    <row r="745" ht="15.75" customHeight="1">
      <c r="A745" s="123" t="s">
        <v>1606</v>
      </c>
      <c r="B745" s="132" t="s">
        <v>71</v>
      </c>
      <c r="C745" s="132" t="s">
        <v>78</v>
      </c>
      <c r="D745" s="132" t="s">
        <v>80</v>
      </c>
      <c r="E745" s="132" t="s">
        <v>62</v>
      </c>
      <c r="F745" s="132" t="s">
        <v>70</v>
      </c>
      <c r="G745" s="132" t="s">
        <v>1607</v>
      </c>
      <c r="H745" s="132"/>
      <c r="I745" s="133"/>
    </row>
    <row r="746" ht="15.75" customHeight="1">
      <c r="A746" s="123" t="s">
        <v>1608</v>
      </c>
      <c r="B746" s="132" t="s">
        <v>44</v>
      </c>
      <c r="C746" s="132" t="s">
        <v>48</v>
      </c>
      <c r="D746" s="132" t="s">
        <v>82</v>
      </c>
      <c r="E746" s="132" t="s">
        <v>62</v>
      </c>
      <c r="F746" s="132" t="s">
        <v>70</v>
      </c>
      <c r="G746" s="132" t="s">
        <v>1609</v>
      </c>
      <c r="H746" s="132"/>
      <c r="I746" s="133"/>
    </row>
    <row r="747" ht="15.75" customHeight="1">
      <c r="A747" s="123" t="s">
        <v>1610</v>
      </c>
      <c r="B747" s="132" t="s">
        <v>54</v>
      </c>
      <c r="C747" s="132" t="s">
        <v>48</v>
      </c>
      <c r="D747" s="132" t="s">
        <v>82</v>
      </c>
      <c r="E747" s="132" t="s">
        <v>62</v>
      </c>
      <c r="F747" s="132" t="s">
        <v>70</v>
      </c>
      <c r="G747" s="132" t="s">
        <v>1611</v>
      </c>
      <c r="H747" s="132"/>
      <c r="I747" s="133"/>
    </row>
    <row r="748" ht="15.75" customHeight="1">
      <c r="A748" s="123" t="s">
        <v>1612</v>
      </c>
      <c r="B748" s="132" t="s">
        <v>65</v>
      </c>
      <c r="C748" s="132" t="s">
        <v>48</v>
      </c>
      <c r="D748" s="132" t="s">
        <v>82</v>
      </c>
      <c r="E748" s="132" t="s">
        <v>62</v>
      </c>
      <c r="F748" s="132" t="s">
        <v>70</v>
      </c>
      <c r="G748" s="132" t="s">
        <v>1613</v>
      </c>
      <c r="H748" s="132"/>
      <c r="I748" s="133"/>
    </row>
    <row r="749" ht="15.75" customHeight="1">
      <c r="A749" s="123" t="s">
        <v>1614</v>
      </c>
      <c r="B749" s="132" t="s">
        <v>71</v>
      </c>
      <c r="C749" s="132" t="s">
        <v>48</v>
      </c>
      <c r="D749" s="132" t="s">
        <v>82</v>
      </c>
      <c r="E749" s="132" t="s">
        <v>62</v>
      </c>
      <c r="F749" s="132" t="s">
        <v>70</v>
      </c>
      <c r="G749" s="132" t="s">
        <v>1615</v>
      </c>
      <c r="H749" s="132"/>
      <c r="I749" s="133"/>
    </row>
    <row r="750" ht="15.75" customHeight="1">
      <c r="A750" s="123" t="s">
        <v>1616</v>
      </c>
      <c r="B750" s="132" t="s">
        <v>44</v>
      </c>
      <c r="C750" s="132" t="s">
        <v>58</v>
      </c>
      <c r="D750" s="132" t="s">
        <v>82</v>
      </c>
      <c r="E750" s="132" t="s">
        <v>62</v>
      </c>
      <c r="F750" s="132" t="s">
        <v>70</v>
      </c>
      <c r="G750" s="132" t="s">
        <v>1617</v>
      </c>
      <c r="H750" s="132"/>
      <c r="I750" s="133"/>
    </row>
    <row r="751" ht="15.75" customHeight="1">
      <c r="A751" s="123" t="s">
        <v>1618</v>
      </c>
      <c r="B751" s="132" t="s">
        <v>54</v>
      </c>
      <c r="C751" s="132" t="s">
        <v>58</v>
      </c>
      <c r="D751" s="132" t="s">
        <v>82</v>
      </c>
      <c r="E751" s="132" t="s">
        <v>62</v>
      </c>
      <c r="F751" s="132" t="s">
        <v>70</v>
      </c>
      <c r="G751" s="132" t="s">
        <v>1619</v>
      </c>
      <c r="H751" s="132"/>
      <c r="I751" s="133"/>
    </row>
    <row r="752" ht="15.75" customHeight="1">
      <c r="A752" s="123" t="s">
        <v>1620</v>
      </c>
      <c r="B752" s="132" t="s">
        <v>65</v>
      </c>
      <c r="C752" s="132" t="s">
        <v>58</v>
      </c>
      <c r="D752" s="132" t="s">
        <v>82</v>
      </c>
      <c r="E752" s="132" t="s">
        <v>62</v>
      </c>
      <c r="F752" s="132" t="s">
        <v>70</v>
      </c>
      <c r="G752" s="132" t="s">
        <v>1621</v>
      </c>
      <c r="H752" s="132"/>
      <c r="I752" s="133"/>
    </row>
    <row r="753" ht="15.75" customHeight="1">
      <c r="A753" s="123" t="s">
        <v>1622</v>
      </c>
      <c r="B753" s="132" t="s">
        <v>71</v>
      </c>
      <c r="C753" s="132" t="s">
        <v>58</v>
      </c>
      <c r="D753" s="132" t="s">
        <v>82</v>
      </c>
      <c r="E753" s="132" t="s">
        <v>62</v>
      </c>
      <c r="F753" s="132" t="s">
        <v>70</v>
      </c>
      <c r="G753" s="132" t="s">
        <v>1623</v>
      </c>
      <c r="H753" s="132"/>
      <c r="I753" s="133"/>
    </row>
    <row r="754" ht="15.75" customHeight="1">
      <c r="A754" s="123" t="s">
        <v>1624</v>
      </c>
      <c r="B754" s="132" t="s">
        <v>44</v>
      </c>
      <c r="C754" s="132" t="s">
        <v>66</v>
      </c>
      <c r="D754" s="132" t="s">
        <v>82</v>
      </c>
      <c r="E754" s="132" t="s">
        <v>62</v>
      </c>
      <c r="F754" s="132" t="s">
        <v>70</v>
      </c>
      <c r="G754" s="132" t="s">
        <v>1625</v>
      </c>
      <c r="H754" s="132"/>
      <c r="I754" s="133"/>
    </row>
    <row r="755" ht="15.75" customHeight="1">
      <c r="A755" s="123" t="s">
        <v>1626</v>
      </c>
      <c r="B755" s="132" t="s">
        <v>54</v>
      </c>
      <c r="C755" s="132" t="s">
        <v>66</v>
      </c>
      <c r="D755" s="132" t="s">
        <v>82</v>
      </c>
      <c r="E755" s="132" t="s">
        <v>62</v>
      </c>
      <c r="F755" s="132" t="s">
        <v>70</v>
      </c>
      <c r="G755" s="132" t="s">
        <v>1627</v>
      </c>
      <c r="H755" s="132"/>
      <c r="I755" s="133"/>
    </row>
    <row r="756" ht="15.75" customHeight="1">
      <c r="A756" s="123" t="s">
        <v>1628</v>
      </c>
      <c r="B756" s="132" t="s">
        <v>65</v>
      </c>
      <c r="C756" s="132" t="s">
        <v>66</v>
      </c>
      <c r="D756" s="132" t="s">
        <v>82</v>
      </c>
      <c r="E756" s="132" t="s">
        <v>62</v>
      </c>
      <c r="F756" s="132" t="s">
        <v>70</v>
      </c>
      <c r="G756" s="132" t="s">
        <v>1629</v>
      </c>
      <c r="H756" s="132"/>
      <c r="I756" s="133"/>
    </row>
    <row r="757" ht="15.75" customHeight="1">
      <c r="A757" s="123" t="s">
        <v>1630</v>
      </c>
      <c r="B757" s="132" t="s">
        <v>71</v>
      </c>
      <c r="C757" s="132" t="s">
        <v>66</v>
      </c>
      <c r="D757" s="132" t="s">
        <v>82</v>
      </c>
      <c r="E757" s="132" t="s">
        <v>62</v>
      </c>
      <c r="F757" s="132" t="s">
        <v>70</v>
      </c>
      <c r="G757" s="132" t="s">
        <v>1631</v>
      </c>
      <c r="H757" s="132"/>
      <c r="I757" s="133"/>
    </row>
    <row r="758" ht="15.75" customHeight="1">
      <c r="A758" s="123" t="s">
        <v>1632</v>
      </c>
      <c r="B758" s="132" t="s">
        <v>44</v>
      </c>
      <c r="C758" s="132" t="s">
        <v>72</v>
      </c>
      <c r="D758" s="132" t="s">
        <v>82</v>
      </c>
      <c r="E758" s="132" t="s">
        <v>62</v>
      </c>
      <c r="F758" s="132" t="s">
        <v>70</v>
      </c>
      <c r="G758" s="132" t="s">
        <v>1633</v>
      </c>
      <c r="H758" s="132"/>
      <c r="I758" s="133"/>
    </row>
    <row r="759" ht="15.75" customHeight="1">
      <c r="A759" s="123" t="s">
        <v>1634</v>
      </c>
      <c r="B759" s="132" t="s">
        <v>54</v>
      </c>
      <c r="C759" s="132" t="s">
        <v>72</v>
      </c>
      <c r="D759" s="132" t="s">
        <v>82</v>
      </c>
      <c r="E759" s="132" t="s">
        <v>62</v>
      </c>
      <c r="F759" s="132" t="s">
        <v>70</v>
      </c>
      <c r="G759" s="132" t="s">
        <v>1635</v>
      </c>
      <c r="H759" s="132"/>
      <c r="I759" s="133"/>
    </row>
    <row r="760" ht="15.75" customHeight="1">
      <c r="A760" s="123" t="s">
        <v>1636</v>
      </c>
      <c r="B760" s="132" t="s">
        <v>65</v>
      </c>
      <c r="C760" s="132" t="s">
        <v>72</v>
      </c>
      <c r="D760" s="132" t="s">
        <v>82</v>
      </c>
      <c r="E760" s="132" t="s">
        <v>62</v>
      </c>
      <c r="F760" s="132" t="s">
        <v>70</v>
      </c>
      <c r="G760" s="132" t="s">
        <v>1637</v>
      </c>
      <c r="H760" s="132"/>
      <c r="I760" s="133"/>
    </row>
    <row r="761" ht="15.75" customHeight="1">
      <c r="A761" s="123" t="s">
        <v>1638</v>
      </c>
      <c r="B761" s="132" t="s">
        <v>71</v>
      </c>
      <c r="C761" s="132" t="s">
        <v>72</v>
      </c>
      <c r="D761" s="132" t="s">
        <v>82</v>
      </c>
      <c r="E761" s="132" t="s">
        <v>62</v>
      </c>
      <c r="F761" s="132" t="s">
        <v>70</v>
      </c>
      <c r="G761" s="132" t="s">
        <v>1639</v>
      </c>
      <c r="H761" s="132"/>
      <c r="I761" s="133"/>
    </row>
    <row r="762" ht="15.75" customHeight="1">
      <c r="A762" s="123" t="s">
        <v>1640</v>
      </c>
      <c r="B762" s="132" t="s">
        <v>44</v>
      </c>
      <c r="C762" s="132" t="s">
        <v>78</v>
      </c>
      <c r="D762" s="132" t="s">
        <v>82</v>
      </c>
      <c r="E762" s="132" t="s">
        <v>62</v>
      </c>
      <c r="F762" s="132" t="s">
        <v>70</v>
      </c>
      <c r="G762" s="132" t="s">
        <v>1641</v>
      </c>
      <c r="H762" s="132"/>
      <c r="I762" s="133"/>
    </row>
    <row r="763" ht="15.75" customHeight="1">
      <c r="A763" s="123" t="s">
        <v>1642</v>
      </c>
      <c r="B763" s="132" t="s">
        <v>54</v>
      </c>
      <c r="C763" s="132" t="s">
        <v>78</v>
      </c>
      <c r="D763" s="132" t="s">
        <v>82</v>
      </c>
      <c r="E763" s="132" t="s">
        <v>62</v>
      </c>
      <c r="F763" s="132" t="s">
        <v>70</v>
      </c>
      <c r="G763" s="132" t="s">
        <v>1643</v>
      </c>
      <c r="H763" s="132"/>
      <c r="I763" s="133"/>
    </row>
    <row r="764" ht="15.75" customHeight="1">
      <c r="A764" s="123" t="s">
        <v>1644</v>
      </c>
      <c r="B764" s="132" t="s">
        <v>65</v>
      </c>
      <c r="C764" s="132" t="s">
        <v>78</v>
      </c>
      <c r="D764" s="132" t="s">
        <v>82</v>
      </c>
      <c r="E764" s="132" t="s">
        <v>62</v>
      </c>
      <c r="F764" s="132" t="s">
        <v>70</v>
      </c>
      <c r="G764" s="132" t="s">
        <v>1645</v>
      </c>
      <c r="H764" s="132"/>
      <c r="I764" s="133"/>
    </row>
    <row r="765" ht="15.75" customHeight="1">
      <c r="A765" s="123" t="s">
        <v>1646</v>
      </c>
      <c r="B765" s="132" t="s">
        <v>71</v>
      </c>
      <c r="C765" s="132" t="s">
        <v>78</v>
      </c>
      <c r="D765" s="132" t="s">
        <v>82</v>
      </c>
      <c r="E765" s="132" t="s">
        <v>62</v>
      </c>
      <c r="F765" s="132" t="s">
        <v>70</v>
      </c>
      <c r="G765" s="132" t="s">
        <v>1647</v>
      </c>
      <c r="H765" s="132"/>
      <c r="I765" s="133"/>
    </row>
    <row r="766" ht="15.75" customHeight="1">
      <c r="A766" s="123" t="s">
        <v>1648</v>
      </c>
      <c r="B766" s="132" t="s">
        <v>44</v>
      </c>
      <c r="C766" s="132" t="s">
        <v>48</v>
      </c>
      <c r="D766" s="132" t="s">
        <v>84</v>
      </c>
      <c r="E766" s="132" t="s">
        <v>62</v>
      </c>
      <c r="F766" s="132" t="s">
        <v>70</v>
      </c>
      <c r="G766" s="132" t="s">
        <v>1649</v>
      </c>
      <c r="H766" s="132"/>
      <c r="I766" s="133"/>
    </row>
    <row r="767" ht="15.75" customHeight="1">
      <c r="A767" s="123" t="s">
        <v>1650</v>
      </c>
      <c r="B767" s="132" t="s">
        <v>54</v>
      </c>
      <c r="C767" s="132" t="s">
        <v>48</v>
      </c>
      <c r="D767" s="132" t="s">
        <v>84</v>
      </c>
      <c r="E767" s="132" t="s">
        <v>62</v>
      </c>
      <c r="F767" s="132" t="s">
        <v>70</v>
      </c>
      <c r="G767" s="132" t="s">
        <v>1651</v>
      </c>
      <c r="H767" s="132"/>
      <c r="I767" s="133"/>
    </row>
    <row r="768" ht="15.75" customHeight="1">
      <c r="A768" s="123" t="s">
        <v>1652</v>
      </c>
      <c r="B768" s="132" t="s">
        <v>65</v>
      </c>
      <c r="C768" s="132" t="s">
        <v>48</v>
      </c>
      <c r="D768" s="132" t="s">
        <v>84</v>
      </c>
      <c r="E768" s="132" t="s">
        <v>62</v>
      </c>
      <c r="F768" s="132" t="s">
        <v>70</v>
      </c>
      <c r="G768" s="132" t="s">
        <v>1653</v>
      </c>
      <c r="H768" s="132"/>
      <c r="I768" s="133"/>
    </row>
    <row r="769" ht="15.75" customHeight="1">
      <c r="A769" s="123" t="s">
        <v>1654</v>
      </c>
      <c r="B769" s="132" t="s">
        <v>71</v>
      </c>
      <c r="C769" s="132" t="s">
        <v>48</v>
      </c>
      <c r="D769" s="132" t="s">
        <v>84</v>
      </c>
      <c r="E769" s="132" t="s">
        <v>62</v>
      </c>
      <c r="F769" s="132" t="s">
        <v>70</v>
      </c>
      <c r="G769" s="132" t="s">
        <v>1655</v>
      </c>
      <c r="H769" s="132"/>
      <c r="I769" s="133"/>
    </row>
    <row r="770" ht="15.75" customHeight="1">
      <c r="A770" s="123" t="s">
        <v>1656</v>
      </c>
      <c r="B770" s="132" t="s">
        <v>44</v>
      </c>
      <c r="C770" s="132" t="s">
        <v>58</v>
      </c>
      <c r="D770" s="132" t="s">
        <v>84</v>
      </c>
      <c r="E770" s="132" t="s">
        <v>62</v>
      </c>
      <c r="F770" s="132" t="s">
        <v>70</v>
      </c>
      <c r="G770" s="132" t="s">
        <v>1657</v>
      </c>
      <c r="H770" s="132"/>
      <c r="I770" s="133"/>
    </row>
    <row r="771" ht="15.75" customHeight="1">
      <c r="A771" s="123" t="s">
        <v>1658</v>
      </c>
      <c r="B771" s="132" t="s">
        <v>54</v>
      </c>
      <c r="C771" s="132" t="s">
        <v>58</v>
      </c>
      <c r="D771" s="132" t="s">
        <v>84</v>
      </c>
      <c r="E771" s="132" t="s">
        <v>62</v>
      </c>
      <c r="F771" s="132" t="s">
        <v>70</v>
      </c>
      <c r="G771" s="132" t="s">
        <v>1659</v>
      </c>
      <c r="H771" s="132"/>
      <c r="I771" s="133"/>
    </row>
    <row r="772" ht="15.75" customHeight="1">
      <c r="A772" s="123" t="s">
        <v>1660</v>
      </c>
      <c r="B772" s="132" t="s">
        <v>65</v>
      </c>
      <c r="C772" s="132" t="s">
        <v>58</v>
      </c>
      <c r="D772" s="132" t="s">
        <v>84</v>
      </c>
      <c r="E772" s="132" t="s">
        <v>62</v>
      </c>
      <c r="F772" s="132" t="s">
        <v>70</v>
      </c>
      <c r="G772" s="132" t="s">
        <v>1661</v>
      </c>
      <c r="H772" s="132"/>
      <c r="I772" s="133"/>
    </row>
    <row r="773" ht="15.75" customHeight="1">
      <c r="A773" s="123" t="s">
        <v>1662</v>
      </c>
      <c r="B773" s="132" t="s">
        <v>71</v>
      </c>
      <c r="C773" s="132" t="s">
        <v>58</v>
      </c>
      <c r="D773" s="132" t="s">
        <v>84</v>
      </c>
      <c r="E773" s="132" t="s">
        <v>62</v>
      </c>
      <c r="F773" s="132" t="s">
        <v>70</v>
      </c>
      <c r="G773" s="132" t="s">
        <v>1663</v>
      </c>
      <c r="H773" s="132"/>
      <c r="I773" s="133"/>
    </row>
    <row r="774" ht="15.75" customHeight="1">
      <c r="A774" s="123" t="s">
        <v>1664</v>
      </c>
      <c r="B774" s="132" t="s">
        <v>44</v>
      </c>
      <c r="C774" s="132" t="s">
        <v>66</v>
      </c>
      <c r="D774" s="132" t="s">
        <v>84</v>
      </c>
      <c r="E774" s="132" t="s">
        <v>62</v>
      </c>
      <c r="F774" s="132" t="s">
        <v>70</v>
      </c>
      <c r="G774" s="132" t="s">
        <v>1665</v>
      </c>
      <c r="H774" s="132"/>
      <c r="I774" s="133"/>
    </row>
    <row r="775" ht="15.75" customHeight="1">
      <c r="A775" s="123" t="s">
        <v>1666</v>
      </c>
      <c r="B775" s="132" t="s">
        <v>54</v>
      </c>
      <c r="C775" s="132" t="s">
        <v>66</v>
      </c>
      <c r="D775" s="132" t="s">
        <v>84</v>
      </c>
      <c r="E775" s="132" t="s">
        <v>62</v>
      </c>
      <c r="F775" s="132" t="s">
        <v>70</v>
      </c>
      <c r="G775" s="132" t="s">
        <v>1667</v>
      </c>
      <c r="H775" s="132"/>
      <c r="I775" s="133"/>
    </row>
    <row r="776" ht="15.75" customHeight="1">
      <c r="A776" s="123" t="s">
        <v>1668</v>
      </c>
      <c r="B776" s="132" t="s">
        <v>65</v>
      </c>
      <c r="C776" s="132" t="s">
        <v>66</v>
      </c>
      <c r="D776" s="132" t="s">
        <v>84</v>
      </c>
      <c r="E776" s="132" t="s">
        <v>62</v>
      </c>
      <c r="F776" s="132" t="s">
        <v>70</v>
      </c>
      <c r="G776" s="132" t="s">
        <v>1669</v>
      </c>
      <c r="H776" s="132"/>
      <c r="I776" s="133"/>
    </row>
    <row r="777" ht="15.75" customHeight="1">
      <c r="A777" s="123" t="s">
        <v>1670</v>
      </c>
      <c r="B777" s="132" t="s">
        <v>71</v>
      </c>
      <c r="C777" s="132" t="s">
        <v>66</v>
      </c>
      <c r="D777" s="132" t="s">
        <v>84</v>
      </c>
      <c r="E777" s="132" t="s">
        <v>62</v>
      </c>
      <c r="F777" s="132" t="s">
        <v>70</v>
      </c>
      <c r="G777" s="132" t="s">
        <v>1671</v>
      </c>
      <c r="H777" s="132"/>
      <c r="I777" s="133"/>
    </row>
    <row r="778" ht="15.75" customHeight="1">
      <c r="A778" s="123" t="s">
        <v>1672</v>
      </c>
      <c r="B778" s="132" t="s">
        <v>44</v>
      </c>
      <c r="C778" s="132" t="s">
        <v>72</v>
      </c>
      <c r="D778" s="132" t="s">
        <v>84</v>
      </c>
      <c r="E778" s="132" t="s">
        <v>62</v>
      </c>
      <c r="F778" s="132" t="s">
        <v>70</v>
      </c>
      <c r="G778" s="132" t="s">
        <v>1673</v>
      </c>
      <c r="H778" s="132"/>
      <c r="I778" s="133"/>
    </row>
    <row r="779" ht="15.75" customHeight="1">
      <c r="A779" s="123" t="s">
        <v>1674</v>
      </c>
      <c r="B779" s="132" t="s">
        <v>54</v>
      </c>
      <c r="C779" s="132" t="s">
        <v>72</v>
      </c>
      <c r="D779" s="132" t="s">
        <v>84</v>
      </c>
      <c r="E779" s="132" t="s">
        <v>62</v>
      </c>
      <c r="F779" s="132" t="s">
        <v>70</v>
      </c>
      <c r="G779" s="132" t="s">
        <v>1675</v>
      </c>
      <c r="H779" s="132"/>
      <c r="I779" s="133"/>
    </row>
    <row r="780" ht="15.75" customHeight="1">
      <c r="A780" s="123" t="s">
        <v>1676</v>
      </c>
      <c r="B780" s="132" t="s">
        <v>65</v>
      </c>
      <c r="C780" s="132" t="s">
        <v>72</v>
      </c>
      <c r="D780" s="132" t="s">
        <v>84</v>
      </c>
      <c r="E780" s="132" t="s">
        <v>62</v>
      </c>
      <c r="F780" s="132" t="s">
        <v>70</v>
      </c>
      <c r="G780" s="132" t="s">
        <v>1677</v>
      </c>
      <c r="H780" s="132"/>
      <c r="I780" s="133"/>
    </row>
    <row r="781" ht="15.75" customHeight="1">
      <c r="A781" s="123" t="s">
        <v>1678</v>
      </c>
      <c r="B781" s="132" t="s">
        <v>71</v>
      </c>
      <c r="C781" s="132" t="s">
        <v>72</v>
      </c>
      <c r="D781" s="132" t="s">
        <v>84</v>
      </c>
      <c r="E781" s="132" t="s">
        <v>62</v>
      </c>
      <c r="F781" s="132" t="s">
        <v>70</v>
      </c>
      <c r="G781" s="132" t="s">
        <v>1679</v>
      </c>
      <c r="H781" s="132"/>
      <c r="I781" s="133"/>
    </row>
    <row r="782" ht="15.75" customHeight="1">
      <c r="A782" s="123" t="s">
        <v>1680</v>
      </c>
      <c r="B782" s="132" t="s">
        <v>44</v>
      </c>
      <c r="C782" s="132" t="s">
        <v>78</v>
      </c>
      <c r="D782" s="132" t="s">
        <v>84</v>
      </c>
      <c r="E782" s="132" t="s">
        <v>62</v>
      </c>
      <c r="F782" s="132" t="s">
        <v>70</v>
      </c>
      <c r="G782" s="132" t="s">
        <v>1681</v>
      </c>
      <c r="H782" s="132"/>
      <c r="I782" s="133"/>
    </row>
    <row r="783" ht="15.75" customHeight="1">
      <c r="A783" s="123" t="s">
        <v>1682</v>
      </c>
      <c r="B783" s="132" t="s">
        <v>54</v>
      </c>
      <c r="C783" s="132" t="s">
        <v>78</v>
      </c>
      <c r="D783" s="132" t="s">
        <v>84</v>
      </c>
      <c r="E783" s="132" t="s">
        <v>62</v>
      </c>
      <c r="F783" s="132" t="s">
        <v>70</v>
      </c>
      <c r="G783" s="132" t="s">
        <v>1683</v>
      </c>
      <c r="H783" s="132"/>
      <c r="I783" s="133"/>
    </row>
    <row r="784" ht="15.75" customHeight="1">
      <c r="A784" s="123" t="s">
        <v>1684</v>
      </c>
      <c r="B784" s="132" t="s">
        <v>65</v>
      </c>
      <c r="C784" s="132" t="s">
        <v>78</v>
      </c>
      <c r="D784" s="132" t="s">
        <v>84</v>
      </c>
      <c r="E784" s="132" t="s">
        <v>62</v>
      </c>
      <c r="F784" s="132" t="s">
        <v>70</v>
      </c>
      <c r="G784" s="132" t="s">
        <v>1685</v>
      </c>
      <c r="H784" s="132"/>
      <c r="I784" s="133"/>
    </row>
    <row r="785" ht="15.75" customHeight="1">
      <c r="A785" s="123" t="s">
        <v>1686</v>
      </c>
      <c r="B785" s="132" t="s">
        <v>71</v>
      </c>
      <c r="C785" s="132" t="s">
        <v>78</v>
      </c>
      <c r="D785" s="132" t="s">
        <v>84</v>
      </c>
      <c r="E785" s="132" t="s">
        <v>62</v>
      </c>
      <c r="F785" s="132" t="s">
        <v>70</v>
      </c>
      <c r="G785" s="132" t="s">
        <v>1687</v>
      </c>
      <c r="H785" s="132"/>
      <c r="I785" s="133"/>
    </row>
  </sheetData>
  <customSheetViews>
    <customSheetView guid="{34C54A50-CC8E-46A4-91B2-4BB983113AE6}" filter="1" showAutoFilter="1">
      <autoFilter ref="$A$5:$I$29"/>
    </customSheetView>
    <customSheetView guid="{BD4DDE1F-3AC4-4A95-B6F2-3B445BB6E61F}" filter="1" showAutoFilter="1">
      <autoFilter ref="$A$5:$I$29">
        <filterColumn colId="3">
          <filters>
            <filter val="privileged insiders (Imperial Starfleet Staff, Droids, &amp; Vendors)"/>
            <filter val="non-privileged insiders (Imperial Starfleet &amp; Vendors)"/>
          </filters>
        </filterColumn>
      </autoFilter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8.14"/>
    <col customWidth="1" min="2" max="2" width="10.0"/>
    <col customWidth="1" min="3" max="3" width="12.14"/>
    <col customWidth="1" min="4" max="4" width="16.71"/>
    <col customWidth="1" min="5" max="5" width="10.0"/>
    <col customWidth="1" min="6" max="6" width="12.57"/>
    <col customWidth="1" min="7" max="7" width="16.57"/>
    <col customWidth="1" min="8" max="8" width="0.43"/>
    <col customWidth="1" min="9" max="9" width="11.29"/>
    <col customWidth="1" min="10" max="10" width="13.29"/>
    <col customWidth="1" min="11" max="11" width="8.71"/>
    <col customWidth="1" min="12" max="19" width="14.43"/>
  </cols>
  <sheetData>
    <row r="1" ht="15.75" customHeight="1">
      <c r="A1" s="109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</row>
    <row r="2" ht="15.75" customHeight="1">
      <c r="A2" s="106" t="s">
        <v>745</v>
      </c>
      <c r="B2" s="92"/>
      <c r="C2" s="92"/>
      <c r="D2" s="92"/>
      <c r="E2" s="92"/>
      <c r="F2" s="92"/>
      <c r="G2" s="92"/>
      <c r="H2" s="92"/>
      <c r="I2" s="107" t="str">
        <f>A2</f>
        <v>Plan B</v>
      </c>
      <c r="J2" s="92"/>
      <c r="K2" s="92"/>
      <c r="L2" s="92"/>
      <c r="M2" s="92"/>
      <c r="N2" s="92"/>
      <c r="O2" s="92"/>
      <c r="P2" s="92"/>
      <c r="Q2" s="92"/>
      <c r="R2" s="92"/>
      <c r="S2" s="92"/>
    </row>
    <row r="3" ht="15.75" customHeight="1">
      <c r="A3" s="92" t="str">
        <f>"Timeframe (years): "&amp;Benefit!B3</f>
        <v>Timeframe (years): 1</v>
      </c>
      <c r="B3" s="92"/>
      <c r="C3" s="92"/>
      <c r="D3" s="92"/>
      <c r="E3" s="92"/>
      <c r="F3" s="92"/>
      <c r="G3" s="92"/>
      <c r="H3" s="92"/>
      <c r="I3" s="107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ht="15.75" customHeight="1">
      <c r="A4" s="108" t="str">
        <f t="array" ref="A4:G785">Scenarios!A2:G785</f>
        <v>Loss Events</v>
      </c>
      <c r="B4" s="92"/>
      <c r="C4" s="92"/>
      <c r="D4" s="92"/>
      <c r="E4" s="92"/>
      <c r="F4" s="92"/>
      <c r="G4" s="92"/>
      <c r="H4" s="92"/>
      <c r="I4" s="107" t="s">
        <v>724</v>
      </c>
      <c r="J4" s="92"/>
      <c r="K4" s="92"/>
      <c r="L4" s="92"/>
      <c r="M4" s="92"/>
      <c r="N4" s="92"/>
      <c r="O4" s="92"/>
      <c r="P4" s="92"/>
      <c r="Q4" s="92"/>
      <c r="R4" s="92"/>
      <c r="S4" s="92"/>
    </row>
    <row r="5" ht="53.25" customHeight="1">
      <c r="A5" s="110" t="s">
        <v>111</v>
      </c>
      <c r="B5" s="110" t="s">
        <v>32</v>
      </c>
      <c r="C5" s="110" t="s">
        <v>33</v>
      </c>
      <c r="D5" s="110" t="s">
        <v>36</v>
      </c>
      <c r="E5" s="110" t="s">
        <v>37</v>
      </c>
      <c r="F5" s="110" t="s">
        <v>38</v>
      </c>
      <c r="G5" s="110" t="s">
        <v>738</v>
      </c>
      <c r="H5" s="110"/>
      <c r="I5" s="121" t="s">
        <v>818</v>
      </c>
      <c r="J5" s="122" t="s">
        <v>826</v>
      </c>
      <c r="K5" s="122" t="s">
        <v>830</v>
      </c>
      <c r="L5" s="122" t="s">
        <v>832</v>
      </c>
      <c r="M5" s="122" t="s">
        <v>834</v>
      </c>
      <c r="N5" s="122" t="s">
        <v>835</v>
      </c>
      <c r="O5" s="122" t="s">
        <v>836</v>
      </c>
      <c r="P5" s="122" t="s">
        <v>838</v>
      </c>
      <c r="Q5" s="122" t="s">
        <v>840</v>
      </c>
      <c r="R5" s="122" t="s">
        <v>841</v>
      </c>
      <c r="S5" s="122" t="s">
        <v>843</v>
      </c>
    </row>
    <row r="6" ht="15.75" customHeight="1">
      <c r="A6" s="123" t="s">
        <v>113</v>
      </c>
      <c r="B6" s="124" t="s">
        <v>44</v>
      </c>
      <c r="C6" s="124" t="s">
        <v>48</v>
      </c>
      <c r="D6" s="124" t="s">
        <v>50</v>
      </c>
      <c r="E6" s="124" t="s">
        <v>51</v>
      </c>
      <c r="F6" s="124" t="s">
        <v>53</v>
      </c>
      <c r="G6" s="125" t="s">
        <v>114</v>
      </c>
      <c r="H6" s="126"/>
      <c r="I6" s="127" t="b">
        <v>0</v>
      </c>
      <c r="J6" s="128" t="b">
        <v>0</v>
      </c>
      <c r="K6" s="128" t="b">
        <v>0</v>
      </c>
      <c r="L6" s="128" t="b">
        <v>0</v>
      </c>
      <c r="M6" s="129" t="b">
        <v>0</v>
      </c>
      <c r="N6" s="129" t="b">
        <v>0</v>
      </c>
      <c r="O6" s="129" t="b">
        <v>0</v>
      </c>
      <c r="P6" s="129" t="b">
        <v>0</v>
      </c>
      <c r="Q6" s="129" t="b">
        <v>0</v>
      </c>
      <c r="R6" s="129" t="b">
        <v>0</v>
      </c>
      <c r="S6" s="129" t="b">
        <v>0</v>
      </c>
    </row>
    <row r="7" ht="15.75" customHeight="1">
      <c r="A7" s="123" t="s">
        <v>115</v>
      </c>
      <c r="B7" s="130" t="s">
        <v>54</v>
      </c>
      <c r="C7" s="130" t="s">
        <v>48</v>
      </c>
      <c r="D7" s="130" t="s">
        <v>50</v>
      </c>
      <c r="E7" s="130" t="s">
        <v>51</v>
      </c>
      <c r="F7" s="130" t="s">
        <v>53</v>
      </c>
      <c r="G7" s="125" t="s">
        <v>116</v>
      </c>
      <c r="H7" s="131"/>
      <c r="I7" s="127" t="b">
        <v>0</v>
      </c>
      <c r="J7" s="128" t="b">
        <v>0</v>
      </c>
      <c r="K7" s="128" t="b">
        <v>0</v>
      </c>
      <c r="L7" s="128" t="b">
        <v>0</v>
      </c>
      <c r="M7" s="129" t="b">
        <v>0</v>
      </c>
      <c r="N7" s="129" t="b">
        <v>0</v>
      </c>
      <c r="O7" s="129" t="b">
        <v>0</v>
      </c>
      <c r="P7" s="129" t="b">
        <v>0</v>
      </c>
      <c r="Q7" s="129" t="b">
        <v>0</v>
      </c>
      <c r="R7" s="129" t="b">
        <v>0</v>
      </c>
      <c r="S7" s="129" t="b">
        <v>0</v>
      </c>
    </row>
    <row r="8" ht="15.75" customHeight="1">
      <c r="A8" s="123" t="s">
        <v>117</v>
      </c>
      <c r="B8" s="130" t="s">
        <v>65</v>
      </c>
      <c r="C8" s="130" t="s">
        <v>48</v>
      </c>
      <c r="D8" s="130" t="s">
        <v>50</v>
      </c>
      <c r="E8" s="130" t="s">
        <v>51</v>
      </c>
      <c r="F8" s="130" t="s">
        <v>53</v>
      </c>
      <c r="G8" s="125" t="s">
        <v>118</v>
      </c>
      <c r="H8" s="131"/>
      <c r="I8" s="127" t="b">
        <v>0</v>
      </c>
      <c r="J8" s="128" t="b">
        <v>0</v>
      </c>
      <c r="K8" s="128" t="b">
        <v>0</v>
      </c>
      <c r="L8" s="128" t="b">
        <v>0</v>
      </c>
      <c r="M8" s="129" t="b">
        <v>0</v>
      </c>
      <c r="N8" s="129" t="b">
        <v>0</v>
      </c>
      <c r="O8" s="129" t="b">
        <v>0</v>
      </c>
      <c r="P8" s="129" t="b">
        <v>0</v>
      </c>
      <c r="Q8" s="129" t="b">
        <v>0</v>
      </c>
      <c r="R8" s="129" t="b">
        <v>0</v>
      </c>
      <c r="S8" s="129" t="b">
        <v>0</v>
      </c>
    </row>
    <row r="9" ht="15.75" customHeight="1">
      <c r="A9" s="123" t="s">
        <v>119</v>
      </c>
      <c r="B9" s="130" t="s">
        <v>71</v>
      </c>
      <c r="C9" s="130" t="s">
        <v>48</v>
      </c>
      <c r="D9" s="130" t="s">
        <v>50</v>
      </c>
      <c r="E9" s="130" t="s">
        <v>51</v>
      </c>
      <c r="F9" s="130" t="s">
        <v>53</v>
      </c>
      <c r="G9" s="125" t="s">
        <v>120</v>
      </c>
      <c r="H9" s="131"/>
      <c r="I9" s="127" t="b">
        <v>0</v>
      </c>
      <c r="J9" s="128" t="b">
        <v>0</v>
      </c>
      <c r="K9" s="128" t="b">
        <v>0</v>
      </c>
      <c r="L9" s="128" t="b">
        <v>0</v>
      </c>
      <c r="M9" s="129" t="b">
        <v>0</v>
      </c>
      <c r="N9" s="129" t="b">
        <v>0</v>
      </c>
      <c r="O9" s="129" t="b">
        <v>0</v>
      </c>
      <c r="P9" s="129" t="b">
        <v>0</v>
      </c>
      <c r="Q9" s="129" t="b">
        <v>0</v>
      </c>
      <c r="R9" s="129" t="b">
        <v>0</v>
      </c>
      <c r="S9" s="129" t="b">
        <v>0</v>
      </c>
    </row>
    <row r="10" ht="15.75" customHeight="1">
      <c r="A10" s="123" t="s">
        <v>121</v>
      </c>
      <c r="B10" s="130" t="s">
        <v>44</v>
      </c>
      <c r="C10" s="130" t="s">
        <v>58</v>
      </c>
      <c r="D10" s="130" t="s">
        <v>50</v>
      </c>
      <c r="E10" s="130" t="s">
        <v>51</v>
      </c>
      <c r="F10" s="130" t="s">
        <v>53</v>
      </c>
      <c r="G10" s="125" t="s">
        <v>122</v>
      </c>
      <c r="H10" s="131"/>
      <c r="I10" s="127" t="b">
        <v>0</v>
      </c>
      <c r="J10" s="128" t="b">
        <v>0</v>
      </c>
      <c r="K10" s="128" t="b">
        <v>0</v>
      </c>
      <c r="L10" s="128" t="b">
        <v>0</v>
      </c>
      <c r="M10" s="129" t="b">
        <v>0</v>
      </c>
      <c r="N10" s="129" t="b">
        <v>0</v>
      </c>
      <c r="O10" s="129" t="b">
        <v>0</v>
      </c>
      <c r="P10" s="129" t="b">
        <v>0</v>
      </c>
      <c r="Q10" s="129" t="b">
        <v>0</v>
      </c>
      <c r="R10" s="129" t="b">
        <v>0</v>
      </c>
      <c r="S10" s="129" t="b">
        <v>0</v>
      </c>
    </row>
    <row r="11" ht="15.75" customHeight="1">
      <c r="A11" s="123" t="s">
        <v>123</v>
      </c>
      <c r="B11" s="130" t="s">
        <v>54</v>
      </c>
      <c r="C11" s="130" t="s">
        <v>58</v>
      </c>
      <c r="D11" s="130" t="s">
        <v>50</v>
      </c>
      <c r="E11" s="130" t="s">
        <v>51</v>
      </c>
      <c r="F11" s="130" t="s">
        <v>53</v>
      </c>
      <c r="G11" s="125" t="s">
        <v>124</v>
      </c>
      <c r="H11" s="131"/>
      <c r="I11" s="127" t="b">
        <v>0</v>
      </c>
      <c r="J11" s="128" t="b">
        <v>0</v>
      </c>
      <c r="K11" s="128" t="b">
        <v>0</v>
      </c>
      <c r="L11" s="128" t="b">
        <v>0</v>
      </c>
      <c r="M11" s="129" t="b">
        <v>0</v>
      </c>
      <c r="N11" s="129" t="b">
        <v>0</v>
      </c>
      <c r="O11" s="129" t="b">
        <v>0</v>
      </c>
      <c r="P11" s="129" t="b">
        <v>0</v>
      </c>
      <c r="Q11" s="129" t="b">
        <v>0</v>
      </c>
      <c r="R11" s="129" t="b">
        <v>0</v>
      </c>
      <c r="S11" s="129" t="b">
        <v>0</v>
      </c>
    </row>
    <row r="12" ht="15.75" customHeight="1">
      <c r="A12" s="123" t="s">
        <v>125</v>
      </c>
      <c r="B12" s="130" t="s">
        <v>65</v>
      </c>
      <c r="C12" s="130" t="s">
        <v>58</v>
      </c>
      <c r="D12" s="130" t="s">
        <v>50</v>
      </c>
      <c r="E12" s="130" t="s">
        <v>51</v>
      </c>
      <c r="F12" s="130" t="s">
        <v>53</v>
      </c>
      <c r="G12" s="125" t="s">
        <v>126</v>
      </c>
      <c r="H12" s="131"/>
      <c r="I12" s="127" t="b">
        <v>0</v>
      </c>
      <c r="J12" s="128" t="b">
        <v>0</v>
      </c>
      <c r="K12" s="128" t="b">
        <v>0</v>
      </c>
      <c r="L12" s="128" t="b">
        <v>0</v>
      </c>
      <c r="M12" s="129" t="b">
        <v>0</v>
      </c>
      <c r="N12" s="129" t="b">
        <v>0</v>
      </c>
      <c r="O12" s="129" t="b">
        <v>0</v>
      </c>
      <c r="P12" s="129" t="b">
        <v>0</v>
      </c>
      <c r="Q12" s="129" t="b">
        <v>0</v>
      </c>
      <c r="R12" s="129" t="b">
        <v>0</v>
      </c>
      <c r="S12" s="129" t="b">
        <v>0</v>
      </c>
    </row>
    <row r="13" ht="15.75" customHeight="1">
      <c r="A13" s="123" t="s">
        <v>127</v>
      </c>
      <c r="B13" s="130" t="s">
        <v>71</v>
      </c>
      <c r="C13" s="130" t="s">
        <v>58</v>
      </c>
      <c r="D13" s="130" t="s">
        <v>50</v>
      </c>
      <c r="E13" s="130" t="s">
        <v>51</v>
      </c>
      <c r="F13" s="130" t="s">
        <v>53</v>
      </c>
      <c r="G13" s="125" t="s">
        <v>128</v>
      </c>
      <c r="H13" s="131"/>
      <c r="I13" s="127" t="b">
        <v>0</v>
      </c>
      <c r="J13" s="128" t="b">
        <v>0</v>
      </c>
      <c r="K13" s="128" t="b">
        <v>0</v>
      </c>
      <c r="L13" s="128" t="b">
        <v>0</v>
      </c>
      <c r="M13" s="129" t="b">
        <v>0</v>
      </c>
      <c r="N13" s="129" t="b">
        <v>0</v>
      </c>
      <c r="O13" s="129" t="b">
        <v>0</v>
      </c>
      <c r="P13" s="129" t="b">
        <v>0</v>
      </c>
      <c r="Q13" s="129" t="b">
        <v>0</v>
      </c>
      <c r="R13" s="129" t="b">
        <v>0</v>
      </c>
      <c r="S13" s="129" t="b">
        <v>0</v>
      </c>
    </row>
    <row r="14" ht="15.75" customHeight="1">
      <c r="A14" s="123" t="s">
        <v>129</v>
      </c>
      <c r="B14" s="130" t="s">
        <v>44</v>
      </c>
      <c r="C14" s="130" t="s">
        <v>66</v>
      </c>
      <c r="D14" s="130" t="s">
        <v>50</v>
      </c>
      <c r="E14" s="130" t="s">
        <v>51</v>
      </c>
      <c r="F14" s="130" t="s">
        <v>53</v>
      </c>
      <c r="G14" s="125" t="s">
        <v>130</v>
      </c>
      <c r="H14" s="131"/>
      <c r="I14" s="127" t="b">
        <v>0</v>
      </c>
      <c r="J14" s="128" t="b">
        <v>0</v>
      </c>
      <c r="K14" s="128" t="b">
        <v>0</v>
      </c>
      <c r="L14" s="128" t="b">
        <v>0</v>
      </c>
      <c r="M14" s="129" t="b">
        <v>0</v>
      </c>
      <c r="N14" s="129" t="b">
        <v>0</v>
      </c>
      <c r="O14" s="129" t="b">
        <v>0</v>
      </c>
      <c r="P14" s="129" t="b">
        <v>0</v>
      </c>
      <c r="Q14" s="129" t="b">
        <v>0</v>
      </c>
      <c r="R14" s="129" t="b">
        <v>0</v>
      </c>
      <c r="S14" s="129" t="b">
        <v>0</v>
      </c>
    </row>
    <row r="15" ht="15.75" customHeight="1">
      <c r="A15" s="123" t="s">
        <v>131</v>
      </c>
      <c r="B15" s="130" t="s">
        <v>54</v>
      </c>
      <c r="C15" s="130" t="s">
        <v>66</v>
      </c>
      <c r="D15" s="130" t="s">
        <v>50</v>
      </c>
      <c r="E15" s="130" t="s">
        <v>51</v>
      </c>
      <c r="F15" s="130" t="s">
        <v>53</v>
      </c>
      <c r="G15" s="125" t="s">
        <v>132</v>
      </c>
      <c r="H15" s="131"/>
      <c r="I15" s="127" t="b">
        <v>0</v>
      </c>
      <c r="J15" s="128" t="b">
        <v>0</v>
      </c>
      <c r="K15" s="128" t="b">
        <v>0</v>
      </c>
      <c r="L15" s="128" t="b">
        <v>0</v>
      </c>
      <c r="M15" s="129" t="b">
        <v>0</v>
      </c>
      <c r="N15" s="129" t="b">
        <v>0</v>
      </c>
      <c r="O15" s="129" t="b">
        <v>0</v>
      </c>
      <c r="P15" s="129" t="b">
        <v>0</v>
      </c>
      <c r="Q15" s="129" t="b">
        <v>0</v>
      </c>
      <c r="R15" s="129" t="b">
        <v>0</v>
      </c>
      <c r="S15" s="129" t="b">
        <v>0</v>
      </c>
    </row>
    <row r="16" ht="15.75" customHeight="1">
      <c r="A16" s="123" t="s">
        <v>133</v>
      </c>
      <c r="B16" s="130" t="s">
        <v>65</v>
      </c>
      <c r="C16" s="130" t="s">
        <v>66</v>
      </c>
      <c r="D16" s="130" t="s">
        <v>50</v>
      </c>
      <c r="E16" s="130" t="s">
        <v>51</v>
      </c>
      <c r="F16" s="130" t="s">
        <v>53</v>
      </c>
      <c r="G16" s="125" t="s">
        <v>134</v>
      </c>
      <c r="H16" s="131"/>
      <c r="I16" s="127" t="b">
        <v>0</v>
      </c>
      <c r="J16" s="128" t="b">
        <v>0</v>
      </c>
      <c r="K16" s="128" t="b">
        <v>0</v>
      </c>
      <c r="L16" s="128" t="b">
        <v>0</v>
      </c>
      <c r="M16" s="129" t="b">
        <v>0</v>
      </c>
      <c r="N16" s="129" t="b">
        <v>0</v>
      </c>
      <c r="O16" s="129" t="b">
        <v>0</v>
      </c>
      <c r="P16" s="129" t="b">
        <v>0</v>
      </c>
      <c r="Q16" s="129" t="b">
        <v>0</v>
      </c>
      <c r="R16" s="129" t="b">
        <v>0</v>
      </c>
      <c r="S16" s="129" t="b">
        <v>0</v>
      </c>
    </row>
    <row r="17" ht="15.75" customHeight="1">
      <c r="A17" s="123" t="s">
        <v>135</v>
      </c>
      <c r="B17" s="130" t="s">
        <v>71</v>
      </c>
      <c r="C17" s="130" t="s">
        <v>66</v>
      </c>
      <c r="D17" s="130" t="s">
        <v>50</v>
      </c>
      <c r="E17" s="130" t="s">
        <v>51</v>
      </c>
      <c r="F17" s="130" t="s">
        <v>53</v>
      </c>
      <c r="G17" s="125" t="s">
        <v>136</v>
      </c>
      <c r="H17" s="131"/>
      <c r="I17" s="127" t="b">
        <v>0</v>
      </c>
      <c r="J17" s="128" t="b">
        <v>0</v>
      </c>
      <c r="K17" s="128" t="b">
        <v>0</v>
      </c>
      <c r="L17" s="128" t="b">
        <v>0</v>
      </c>
      <c r="M17" s="129" t="b">
        <v>0</v>
      </c>
      <c r="N17" s="129" t="b">
        <v>0</v>
      </c>
      <c r="O17" s="129" t="b">
        <v>0</v>
      </c>
      <c r="P17" s="129" t="b">
        <v>0</v>
      </c>
      <c r="Q17" s="129" t="b">
        <v>0</v>
      </c>
      <c r="R17" s="129" t="b">
        <v>0</v>
      </c>
      <c r="S17" s="129" t="b">
        <v>0</v>
      </c>
    </row>
    <row r="18" ht="15.75" customHeight="1">
      <c r="A18" s="123" t="s">
        <v>137</v>
      </c>
      <c r="B18" s="130" t="s">
        <v>44</v>
      </c>
      <c r="C18" s="130" t="s">
        <v>72</v>
      </c>
      <c r="D18" s="130" t="s">
        <v>50</v>
      </c>
      <c r="E18" s="130" t="s">
        <v>51</v>
      </c>
      <c r="F18" s="130" t="s">
        <v>53</v>
      </c>
      <c r="G18" s="125" t="s">
        <v>138</v>
      </c>
      <c r="H18" s="131"/>
      <c r="I18" s="127" t="b">
        <v>0</v>
      </c>
      <c r="J18" s="128" t="b">
        <v>0</v>
      </c>
      <c r="K18" s="128" t="b">
        <v>0</v>
      </c>
      <c r="L18" s="128" t="b">
        <v>0</v>
      </c>
      <c r="M18" s="129" t="b">
        <v>0</v>
      </c>
      <c r="N18" s="129" t="b">
        <v>0</v>
      </c>
      <c r="O18" s="129" t="b">
        <v>0</v>
      </c>
      <c r="P18" s="129" t="b">
        <v>0</v>
      </c>
      <c r="Q18" s="129" t="b">
        <v>0</v>
      </c>
      <c r="R18" s="129" t="b">
        <v>0</v>
      </c>
      <c r="S18" s="129" t="b">
        <v>0</v>
      </c>
    </row>
    <row r="19" ht="15.75" customHeight="1">
      <c r="A19" s="123" t="s">
        <v>139</v>
      </c>
      <c r="B19" s="130" t="s">
        <v>54</v>
      </c>
      <c r="C19" s="130" t="s">
        <v>72</v>
      </c>
      <c r="D19" s="130" t="s">
        <v>50</v>
      </c>
      <c r="E19" s="130" t="s">
        <v>51</v>
      </c>
      <c r="F19" s="130" t="s">
        <v>53</v>
      </c>
      <c r="G19" s="125" t="s">
        <v>140</v>
      </c>
      <c r="H19" s="131"/>
      <c r="I19" s="127" t="b">
        <v>0</v>
      </c>
      <c r="J19" s="128" t="b">
        <v>0</v>
      </c>
      <c r="K19" s="128" t="b">
        <v>0</v>
      </c>
      <c r="L19" s="128" t="b">
        <v>0</v>
      </c>
      <c r="M19" s="129" t="b">
        <v>0</v>
      </c>
      <c r="N19" s="129" t="b">
        <v>0</v>
      </c>
      <c r="O19" s="129" t="b">
        <v>0</v>
      </c>
      <c r="P19" s="129" t="b">
        <v>0</v>
      </c>
      <c r="Q19" s="129" t="b">
        <v>0</v>
      </c>
      <c r="R19" s="129" t="b">
        <v>0</v>
      </c>
      <c r="S19" s="129" t="b">
        <v>0</v>
      </c>
    </row>
    <row r="20" ht="15.75" customHeight="1">
      <c r="A20" s="123" t="s">
        <v>141</v>
      </c>
      <c r="B20" s="130" t="s">
        <v>65</v>
      </c>
      <c r="C20" s="130" t="s">
        <v>72</v>
      </c>
      <c r="D20" s="130" t="s">
        <v>50</v>
      </c>
      <c r="E20" s="130" t="s">
        <v>51</v>
      </c>
      <c r="F20" s="130" t="s">
        <v>53</v>
      </c>
      <c r="G20" s="125" t="s">
        <v>142</v>
      </c>
      <c r="H20" s="131"/>
      <c r="I20" s="127" t="b">
        <v>0</v>
      </c>
      <c r="J20" s="128" t="b">
        <v>0</v>
      </c>
      <c r="K20" s="128" t="b">
        <v>0</v>
      </c>
      <c r="L20" s="128" t="b">
        <v>0</v>
      </c>
      <c r="M20" s="129" t="b">
        <v>0</v>
      </c>
      <c r="N20" s="129" t="b">
        <v>0</v>
      </c>
      <c r="O20" s="129" t="b">
        <v>0</v>
      </c>
      <c r="P20" s="129" t="b">
        <v>0</v>
      </c>
      <c r="Q20" s="129" t="b">
        <v>0</v>
      </c>
      <c r="R20" s="129" t="b">
        <v>0</v>
      </c>
      <c r="S20" s="129" t="b">
        <v>0</v>
      </c>
    </row>
    <row r="21" ht="15.75" customHeight="1">
      <c r="A21" s="123" t="s">
        <v>143</v>
      </c>
      <c r="B21" s="130" t="s">
        <v>71</v>
      </c>
      <c r="C21" s="130" t="s">
        <v>72</v>
      </c>
      <c r="D21" s="130" t="s">
        <v>50</v>
      </c>
      <c r="E21" s="130" t="s">
        <v>51</v>
      </c>
      <c r="F21" s="130" t="s">
        <v>53</v>
      </c>
      <c r="G21" s="125" t="s">
        <v>144</v>
      </c>
      <c r="H21" s="131"/>
      <c r="I21" s="127" t="b">
        <v>0</v>
      </c>
      <c r="J21" s="128" t="b">
        <v>0</v>
      </c>
      <c r="K21" s="128" t="b">
        <v>0</v>
      </c>
      <c r="L21" s="128" t="b">
        <v>0</v>
      </c>
      <c r="M21" s="129" t="b">
        <v>0</v>
      </c>
      <c r="N21" s="129" t="b">
        <v>0</v>
      </c>
      <c r="O21" s="129" t="b">
        <v>0</v>
      </c>
      <c r="P21" s="129" t="b">
        <v>0</v>
      </c>
      <c r="Q21" s="129" t="b">
        <v>0</v>
      </c>
      <c r="R21" s="129" t="b">
        <v>0</v>
      </c>
      <c r="S21" s="129" t="b">
        <v>0</v>
      </c>
    </row>
    <row r="22" ht="15.75" customHeight="1">
      <c r="A22" s="123" t="s">
        <v>145</v>
      </c>
      <c r="B22" s="130" t="s">
        <v>44</v>
      </c>
      <c r="C22" s="130" t="s">
        <v>78</v>
      </c>
      <c r="D22" s="130" t="s">
        <v>50</v>
      </c>
      <c r="E22" s="130" t="s">
        <v>51</v>
      </c>
      <c r="F22" s="130" t="s">
        <v>53</v>
      </c>
      <c r="G22" s="125" t="s">
        <v>146</v>
      </c>
      <c r="H22" s="131"/>
      <c r="I22" s="127" t="b">
        <v>0</v>
      </c>
      <c r="J22" s="128" t="b">
        <v>0</v>
      </c>
      <c r="K22" s="128" t="b">
        <v>0</v>
      </c>
      <c r="L22" s="128" t="b">
        <v>0</v>
      </c>
      <c r="M22" s="129" t="b">
        <v>0</v>
      </c>
      <c r="N22" s="129" t="b">
        <v>0</v>
      </c>
      <c r="O22" s="129" t="b">
        <v>0</v>
      </c>
      <c r="P22" s="129" t="b">
        <v>0</v>
      </c>
      <c r="Q22" s="129" t="b">
        <v>0</v>
      </c>
      <c r="R22" s="129" t="b">
        <v>0</v>
      </c>
      <c r="S22" s="129" t="b">
        <v>0</v>
      </c>
    </row>
    <row r="23" ht="15.75" customHeight="1">
      <c r="A23" s="123" t="s">
        <v>147</v>
      </c>
      <c r="B23" s="130" t="s">
        <v>54</v>
      </c>
      <c r="C23" s="130" t="s">
        <v>78</v>
      </c>
      <c r="D23" s="130" t="s">
        <v>50</v>
      </c>
      <c r="E23" s="130" t="s">
        <v>51</v>
      </c>
      <c r="F23" s="130" t="s">
        <v>53</v>
      </c>
      <c r="G23" s="125" t="s">
        <v>148</v>
      </c>
      <c r="H23" s="131"/>
      <c r="I23" s="127" t="b">
        <v>0</v>
      </c>
      <c r="J23" s="128" t="b">
        <v>0</v>
      </c>
      <c r="K23" s="128" t="b">
        <v>0</v>
      </c>
      <c r="L23" s="128" t="b">
        <v>0</v>
      </c>
      <c r="M23" s="129" t="b">
        <v>0</v>
      </c>
      <c r="N23" s="129" t="b">
        <v>0</v>
      </c>
      <c r="O23" s="129" t="b">
        <v>0</v>
      </c>
      <c r="P23" s="129" t="b">
        <v>0</v>
      </c>
      <c r="Q23" s="129" t="b">
        <v>0</v>
      </c>
      <c r="R23" s="129" t="b">
        <v>0</v>
      </c>
      <c r="S23" s="129" t="b">
        <v>0</v>
      </c>
    </row>
    <row r="24" ht="15.75" customHeight="1">
      <c r="A24" s="123" t="s">
        <v>149</v>
      </c>
      <c r="B24" s="130" t="s">
        <v>65</v>
      </c>
      <c r="C24" s="130" t="s">
        <v>78</v>
      </c>
      <c r="D24" s="130" t="s">
        <v>50</v>
      </c>
      <c r="E24" s="130" t="s">
        <v>51</v>
      </c>
      <c r="F24" s="130" t="s">
        <v>53</v>
      </c>
      <c r="G24" s="125" t="s">
        <v>150</v>
      </c>
      <c r="H24" s="131"/>
      <c r="I24" s="127" t="b">
        <v>0</v>
      </c>
      <c r="J24" s="128" t="b">
        <v>0</v>
      </c>
      <c r="K24" s="128" t="b">
        <v>0</v>
      </c>
      <c r="L24" s="128" t="b">
        <v>0</v>
      </c>
      <c r="M24" s="129" t="b">
        <v>0</v>
      </c>
      <c r="N24" s="129" t="b">
        <v>0</v>
      </c>
      <c r="O24" s="129" t="b">
        <v>0</v>
      </c>
      <c r="P24" s="129" t="b">
        <v>0</v>
      </c>
      <c r="Q24" s="129" t="b">
        <v>0</v>
      </c>
      <c r="R24" s="129" t="b">
        <v>0</v>
      </c>
      <c r="S24" s="129" t="b">
        <v>0</v>
      </c>
    </row>
    <row r="25" ht="15.75" customHeight="1">
      <c r="A25" s="123" t="s">
        <v>151</v>
      </c>
      <c r="B25" s="130" t="s">
        <v>71</v>
      </c>
      <c r="C25" s="130" t="s">
        <v>78</v>
      </c>
      <c r="D25" s="130" t="s">
        <v>50</v>
      </c>
      <c r="E25" s="130" t="s">
        <v>51</v>
      </c>
      <c r="F25" s="130" t="s">
        <v>53</v>
      </c>
      <c r="G25" s="125" t="s">
        <v>152</v>
      </c>
      <c r="H25" s="131"/>
      <c r="I25" s="127" t="b">
        <v>0</v>
      </c>
      <c r="J25" s="128" t="b">
        <v>0</v>
      </c>
      <c r="K25" s="128" t="b">
        <v>0</v>
      </c>
      <c r="L25" s="128" t="b">
        <v>0</v>
      </c>
      <c r="M25" s="129" t="b">
        <v>0</v>
      </c>
      <c r="N25" s="129" t="b">
        <v>0</v>
      </c>
      <c r="O25" s="129" t="b">
        <v>0</v>
      </c>
      <c r="P25" s="129" t="b">
        <v>0</v>
      </c>
      <c r="Q25" s="129" t="b">
        <v>0</v>
      </c>
      <c r="R25" s="129" t="b">
        <v>0</v>
      </c>
      <c r="S25" s="129" t="b">
        <v>0</v>
      </c>
    </row>
    <row r="26" ht="15.75" customHeight="1">
      <c r="A26" s="123" t="s">
        <v>153</v>
      </c>
      <c r="B26" s="130" t="s">
        <v>44</v>
      </c>
      <c r="C26" s="130" t="s">
        <v>48</v>
      </c>
      <c r="D26" s="130" t="s">
        <v>61</v>
      </c>
      <c r="E26" s="130" t="s">
        <v>51</v>
      </c>
      <c r="F26" s="130" t="s">
        <v>53</v>
      </c>
      <c r="G26" s="125" t="s">
        <v>154</v>
      </c>
      <c r="H26" s="131"/>
      <c r="I26" s="127" t="b">
        <v>0</v>
      </c>
      <c r="J26" s="128" t="b">
        <v>0</v>
      </c>
      <c r="K26" s="128" t="b">
        <v>0</v>
      </c>
      <c r="L26" s="128" t="b">
        <v>0</v>
      </c>
      <c r="M26" s="129" t="b">
        <v>0</v>
      </c>
      <c r="N26" s="129" t="b">
        <v>0</v>
      </c>
      <c r="O26" s="129" t="b">
        <v>0</v>
      </c>
      <c r="P26" s="129" t="b">
        <v>0</v>
      </c>
      <c r="Q26" s="129" t="b">
        <v>0</v>
      </c>
      <c r="R26" s="129" t="b">
        <v>0</v>
      </c>
      <c r="S26" s="129" t="b">
        <v>0</v>
      </c>
    </row>
    <row r="27" ht="15.75" customHeight="1">
      <c r="A27" s="123" t="s">
        <v>155</v>
      </c>
      <c r="B27" s="130" t="s">
        <v>54</v>
      </c>
      <c r="C27" s="130" t="s">
        <v>48</v>
      </c>
      <c r="D27" s="130" t="s">
        <v>61</v>
      </c>
      <c r="E27" s="130" t="s">
        <v>51</v>
      </c>
      <c r="F27" s="130" t="s">
        <v>53</v>
      </c>
      <c r="G27" s="125" t="s">
        <v>156</v>
      </c>
      <c r="H27" s="131"/>
      <c r="I27" s="127" t="b">
        <v>0</v>
      </c>
      <c r="J27" s="128" t="b">
        <v>0</v>
      </c>
      <c r="K27" s="128" t="b">
        <v>0</v>
      </c>
      <c r="L27" s="128" t="b">
        <v>0</v>
      </c>
      <c r="M27" s="129" t="b">
        <v>0</v>
      </c>
      <c r="N27" s="129" t="b">
        <v>0</v>
      </c>
      <c r="O27" s="129" t="b">
        <v>0</v>
      </c>
      <c r="P27" s="129" t="b">
        <v>0</v>
      </c>
      <c r="Q27" s="129" t="b">
        <v>0</v>
      </c>
      <c r="R27" s="129" t="b">
        <v>0</v>
      </c>
      <c r="S27" s="129" t="b">
        <v>0</v>
      </c>
    </row>
    <row r="28" ht="15.75" customHeight="1">
      <c r="A28" s="123" t="s">
        <v>157</v>
      </c>
      <c r="B28" s="130" t="s">
        <v>65</v>
      </c>
      <c r="C28" s="130" t="s">
        <v>48</v>
      </c>
      <c r="D28" s="130" t="s">
        <v>61</v>
      </c>
      <c r="E28" s="130" t="s">
        <v>51</v>
      </c>
      <c r="F28" s="130" t="s">
        <v>53</v>
      </c>
      <c r="G28" s="125" t="s">
        <v>158</v>
      </c>
      <c r="H28" s="131"/>
      <c r="I28" s="127" t="b">
        <v>0</v>
      </c>
      <c r="J28" s="128" t="b">
        <v>0</v>
      </c>
      <c r="K28" s="128" t="b">
        <v>0</v>
      </c>
      <c r="L28" s="128" t="b">
        <v>0</v>
      </c>
      <c r="M28" s="129" t="b">
        <v>0</v>
      </c>
      <c r="N28" s="129" t="b">
        <v>0</v>
      </c>
      <c r="O28" s="129" t="b">
        <v>0</v>
      </c>
      <c r="P28" s="129" t="b">
        <v>0</v>
      </c>
      <c r="Q28" s="129" t="b">
        <v>0</v>
      </c>
      <c r="R28" s="129" t="b">
        <v>0</v>
      </c>
      <c r="S28" s="129" t="b">
        <v>0</v>
      </c>
    </row>
    <row r="29" ht="15.75" customHeight="1">
      <c r="A29" s="123" t="s">
        <v>159</v>
      </c>
      <c r="B29" s="130" t="s">
        <v>71</v>
      </c>
      <c r="C29" s="130" t="s">
        <v>48</v>
      </c>
      <c r="D29" s="130" t="s">
        <v>61</v>
      </c>
      <c r="E29" s="130" t="s">
        <v>51</v>
      </c>
      <c r="F29" s="130" t="s">
        <v>53</v>
      </c>
      <c r="G29" s="125" t="s">
        <v>160</v>
      </c>
      <c r="H29" s="131"/>
      <c r="I29" s="127" t="b">
        <v>0</v>
      </c>
      <c r="J29" s="128" t="b">
        <v>0</v>
      </c>
      <c r="K29" s="128" t="b">
        <v>0</v>
      </c>
      <c r="L29" s="128" t="b">
        <v>0</v>
      </c>
      <c r="M29" s="129" t="b">
        <v>0</v>
      </c>
      <c r="N29" s="129" t="b">
        <v>0</v>
      </c>
      <c r="O29" s="129" t="b">
        <v>0</v>
      </c>
      <c r="P29" s="129" t="b">
        <v>0</v>
      </c>
      <c r="Q29" s="129" t="b">
        <v>0</v>
      </c>
      <c r="R29" s="129" t="b">
        <v>0</v>
      </c>
      <c r="S29" s="129" t="b">
        <v>0</v>
      </c>
    </row>
    <row r="30" ht="15.75" customHeight="1">
      <c r="A30" s="123" t="s">
        <v>161</v>
      </c>
      <c r="B30" s="125" t="s">
        <v>44</v>
      </c>
      <c r="C30" s="125" t="s">
        <v>58</v>
      </c>
      <c r="D30" s="125" t="s">
        <v>61</v>
      </c>
      <c r="E30" s="125" t="s">
        <v>51</v>
      </c>
      <c r="F30" s="125" t="s">
        <v>53</v>
      </c>
      <c r="G30" s="125" t="s">
        <v>162</v>
      </c>
      <c r="H30" s="125"/>
      <c r="I30" s="134" t="b">
        <v>0</v>
      </c>
      <c r="J30" s="134" t="b">
        <v>0</v>
      </c>
      <c r="K30" s="134" t="b">
        <v>0</v>
      </c>
      <c r="L30" s="134" t="b">
        <v>0</v>
      </c>
      <c r="M30" s="134" t="b">
        <v>0</v>
      </c>
      <c r="N30" s="134" t="b">
        <v>0</v>
      </c>
      <c r="O30" s="134" t="b">
        <v>0</v>
      </c>
      <c r="P30" s="134" t="b">
        <v>0</v>
      </c>
      <c r="Q30" s="134" t="b">
        <v>0</v>
      </c>
      <c r="R30" s="134" t="b">
        <v>0</v>
      </c>
      <c r="S30" s="134" t="b">
        <v>0</v>
      </c>
    </row>
    <row r="31" ht="15.75" customHeight="1">
      <c r="A31" s="123" t="s">
        <v>163</v>
      </c>
      <c r="B31" s="125" t="s">
        <v>54</v>
      </c>
      <c r="C31" s="125" t="s">
        <v>58</v>
      </c>
      <c r="D31" s="125" t="s">
        <v>61</v>
      </c>
      <c r="E31" s="125" t="s">
        <v>51</v>
      </c>
      <c r="F31" s="125" t="s">
        <v>53</v>
      </c>
      <c r="G31" s="125" t="s">
        <v>164</v>
      </c>
      <c r="H31" s="125"/>
      <c r="I31" s="134" t="b">
        <v>0</v>
      </c>
      <c r="J31" s="134" t="b">
        <v>0</v>
      </c>
      <c r="K31" s="134" t="b">
        <v>0</v>
      </c>
      <c r="L31" s="134" t="b">
        <v>0</v>
      </c>
      <c r="M31" s="134" t="b">
        <v>0</v>
      </c>
      <c r="N31" s="134" t="b">
        <v>0</v>
      </c>
      <c r="O31" s="134" t="b">
        <v>0</v>
      </c>
      <c r="P31" s="134" t="b">
        <v>0</v>
      </c>
      <c r="Q31" s="134" t="b">
        <v>0</v>
      </c>
      <c r="R31" s="134" t="b">
        <v>0</v>
      </c>
      <c r="S31" s="134" t="b">
        <v>0</v>
      </c>
    </row>
    <row r="32" ht="15.75" customHeight="1">
      <c r="A32" s="123" t="s">
        <v>165</v>
      </c>
      <c r="B32" s="125" t="s">
        <v>65</v>
      </c>
      <c r="C32" s="125" t="s">
        <v>58</v>
      </c>
      <c r="D32" s="125" t="s">
        <v>61</v>
      </c>
      <c r="E32" s="125" t="s">
        <v>51</v>
      </c>
      <c r="F32" s="125" t="s">
        <v>53</v>
      </c>
      <c r="G32" s="125" t="s">
        <v>166</v>
      </c>
      <c r="H32" s="125"/>
      <c r="I32" s="134" t="b">
        <v>0</v>
      </c>
      <c r="J32" s="134" t="b">
        <v>0</v>
      </c>
      <c r="K32" s="134" t="b">
        <v>0</v>
      </c>
      <c r="L32" s="134" t="b">
        <v>0</v>
      </c>
      <c r="M32" s="134" t="b">
        <v>0</v>
      </c>
      <c r="N32" s="134" t="b">
        <v>0</v>
      </c>
      <c r="O32" s="134" t="b">
        <v>0</v>
      </c>
      <c r="P32" s="134" t="b">
        <v>0</v>
      </c>
      <c r="Q32" s="134" t="b">
        <v>0</v>
      </c>
      <c r="R32" s="134" t="b">
        <v>0</v>
      </c>
      <c r="S32" s="134" t="b">
        <v>0</v>
      </c>
    </row>
    <row r="33" ht="15.75" customHeight="1">
      <c r="A33" s="123" t="s">
        <v>167</v>
      </c>
      <c r="B33" s="125" t="s">
        <v>71</v>
      </c>
      <c r="C33" s="125" t="s">
        <v>58</v>
      </c>
      <c r="D33" s="125" t="s">
        <v>61</v>
      </c>
      <c r="E33" s="125" t="s">
        <v>51</v>
      </c>
      <c r="F33" s="125" t="s">
        <v>53</v>
      </c>
      <c r="G33" s="125" t="s">
        <v>168</v>
      </c>
      <c r="H33" s="125"/>
      <c r="I33" s="134" t="b">
        <v>0</v>
      </c>
      <c r="J33" s="134" t="b">
        <v>0</v>
      </c>
      <c r="K33" s="134" t="b">
        <v>0</v>
      </c>
      <c r="L33" s="134" t="b">
        <v>0</v>
      </c>
      <c r="M33" s="134" t="b">
        <v>0</v>
      </c>
      <c r="N33" s="134" t="b">
        <v>0</v>
      </c>
      <c r="O33" s="134" t="b">
        <v>0</v>
      </c>
      <c r="P33" s="134" t="b">
        <v>0</v>
      </c>
      <c r="Q33" s="134" t="b">
        <v>0</v>
      </c>
      <c r="R33" s="134" t="b">
        <v>0</v>
      </c>
      <c r="S33" s="134" t="b">
        <v>0</v>
      </c>
    </row>
    <row r="34" ht="15.75" customHeight="1">
      <c r="A34" s="123" t="s">
        <v>169</v>
      </c>
      <c r="B34" s="125" t="s">
        <v>44</v>
      </c>
      <c r="C34" s="125" t="s">
        <v>66</v>
      </c>
      <c r="D34" s="125" t="s">
        <v>61</v>
      </c>
      <c r="E34" s="125" t="s">
        <v>51</v>
      </c>
      <c r="F34" s="125" t="s">
        <v>53</v>
      </c>
      <c r="G34" s="125" t="s">
        <v>170</v>
      </c>
      <c r="H34" s="125"/>
      <c r="I34" s="134" t="b">
        <v>0</v>
      </c>
      <c r="J34" s="134" t="b">
        <v>0</v>
      </c>
      <c r="K34" s="134" t="b">
        <v>0</v>
      </c>
      <c r="L34" s="134" t="b">
        <v>0</v>
      </c>
      <c r="M34" s="134" t="b">
        <v>0</v>
      </c>
      <c r="N34" s="134" t="b">
        <v>0</v>
      </c>
      <c r="O34" s="134" t="b">
        <v>0</v>
      </c>
      <c r="P34" s="134" t="b">
        <v>0</v>
      </c>
      <c r="Q34" s="134" t="b">
        <v>0</v>
      </c>
      <c r="R34" s="134" t="b">
        <v>0</v>
      </c>
      <c r="S34" s="134" t="b">
        <v>0</v>
      </c>
    </row>
    <row r="35" ht="15.75" customHeight="1">
      <c r="A35" s="123" t="s">
        <v>171</v>
      </c>
      <c r="B35" s="125" t="s">
        <v>54</v>
      </c>
      <c r="C35" s="125" t="s">
        <v>66</v>
      </c>
      <c r="D35" s="125" t="s">
        <v>61</v>
      </c>
      <c r="E35" s="125" t="s">
        <v>51</v>
      </c>
      <c r="F35" s="125" t="s">
        <v>53</v>
      </c>
      <c r="G35" s="125" t="s">
        <v>172</v>
      </c>
      <c r="H35" s="125"/>
      <c r="I35" s="134" t="b">
        <v>0</v>
      </c>
      <c r="J35" s="134" t="b">
        <v>0</v>
      </c>
      <c r="K35" s="134" t="b">
        <v>0</v>
      </c>
      <c r="L35" s="134" t="b">
        <v>0</v>
      </c>
      <c r="M35" s="134" t="b">
        <v>0</v>
      </c>
      <c r="N35" s="134" t="b">
        <v>0</v>
      </c>
      <c r="O35" s="134" t="b">
        <v>0</v>
      </c>
      <c r="P35" s="134" t="b">
        <v>0</v>
      </c>
      <c r="Q35" s="134" t="b">
        <v>0</v>
      </c>
      <c r="R35" s="134" t="b">
        <v>0</v>
      </c>
      <c r="S35" s="134" t="b">
        <v>0</v>
      </c>
    </row>
    <row r="36" ht="15.75" customHeight="1">
      <c r="A36" s="123" t="s">
        <v>173</v>
      </c>
      <c r="B36" s="125" t="s">
        <v>65</v>
      </c>
      <c r="C36" s="125" t="s">
        <v>66</v>
      </c>
      <c r="D36" s="125" t="s">
        <v>61</v>
      </c>
      <c r="E36" s="125" t="s">
        <v>51</v>
      </c>
      <c r="F36" s="125" t="s">
        <v>53</v>
      </c>
      <c r="G36" s="125" t="s">
        <v>174</v>
      </c>
      <c r="H36" s="125"/>
      <c r="I36" s="134" t="b">
        <v>0</v>
      </c>
      <c r="J36" s="134" t="b">
        <v>0</v>
      </c>
      <c r="K36" s="134" t="b">
        <v>0</v>
      </c>
      <c r="L36" s="134" t="b">
        <v>0</v>
      </c>
      <c r="M36" s="134" t="b">
        <v>0</v>
      </c>
      <c r="N36" s="134" t="b">
        <v>0</v>
      </c>
      <c r="O36" s="134" t="b">
        <v>0</v>
      </c>
      <c r="P36" s="134" t="b">
        <v>0</v>
      </c>
      <c r="Q36" s="134" t="b">
        <v>0</v>
      </c>
      <c r="R36" s="134" t="b">
        <v>0</v>
      </c>
      <c r="S36" s="134" t="b">
        <v>0</v>
      </c>
    </row>
    <row r="37" ht="15.75" customHeight="1">
      <c r="A37" s="123" t="s">
        <v>175</v>
      </c>
      <c r="B37" s="125" t="s">
        <v>71</v>
      </c>
      <c r="C37" s="125" t="s">
        <v>66</v>
      </c>
      <c r="D37" s="125" t="s">
        <v>61</v>
      </c>
      <c r="E37" s="125" t="s">
        <v>51</v>
      </c>
      <c r="F37" s="125" t="s">
        <v>53</v>
      </c>
      <c r="G37" s="125" t="s">
        <v>176</v>
      </c>
      <c r="H37" s="125"/>
      <c r="I37" s="134" t="b">
        <v>0</v>
      </c>
      <c r="J37" s="134" t="b">
        <v>0</v>
      </c>
      <c r="K37" s="134" t="b">
        <v>0</v>
      </c>
      <c r="L37" s="134" t="b">
        <v>0</v>
      </c>
      <c r="M37" s="134" t="b">
        <v>0</v>
      </c>
      <c r="N37" s="134" t="b">
        <v>0</v>
      </c>
      <c r="O37" s="134" t="b">
        <v>0</v>
      </c>
      <c r="P37" s="134" t="b">
        <v>0</v>
      </c>
      <c r="Q37" s="134" t="b">
        <v>0</v>
      </c>
      <c r="R37" s="134" t="b">
        <v>0</v>
      </c>
      <c r="S37" s="134" t="b">
        <v>0</v>
      </c>
    </row>
    <row r="38" ht="15.75" customHeight="1">
      <c r="A38" s="123" t="s">
        <v>177</v>
      </c>
      <c r="B38" s="125" t="s">
        <v>44</v>
      </c>
      <c r="C38" s="125" t="s">
        <v>72</v>
      </c>
      <c r="D38" s="125" t="s">
        <v>61</v>
      </c>
      <c r="E38" s="125" t="s">
        <v>51</v>
      </c>
      <c r="F38" s="125" t="s">
        <v>53</v>
      </c>
      <c r="G38" s="125" t="s">
        <v>178</v>
      </c>
      <c r="H38" s="125"/>
      <c r="I38" s="134" t="b">
        <v>0</v>
      </c>
      <c r="J38" s="134" t="b">
        <v>0</v>
      </c>
      <c r="K38" s="134" t="b">
        <v>0</v>
      </c>
      <c r="L38" s="134" t="b">
        <v>0</v>
      </c>
      <c r="M38" s="134" t="b">
        <v>0</v>
      </c>
      <c r="N38" s="134" t="b">
        <v>0</v>
      </c>
      <c r="O38" s="134" t="b">
        <v>0</v>
      </c>
      <c r="P38" s="134" t="b">
        <v>0</v>
      </c>
      <c r="Q38" s="134" t="b">
        <v>0</v>
      </c>
      <c r="R38" s="134" t="b">
        <v>0</v>
      </c>
      <c r="S38" s="134" t="b">
        <v>0</v>
      </c>
    </row>
    <row r="39" ht="15.75" customHeight="1">
      <c r="A39" s="123" t="s">
        <v>179</v>
      </c>
      <c r="B39" s="125" t="s">
        <v>54</v>
      </c>
      <c r="C39" s="125" t="s">
        <v>72</v>
      </c>
      <c r="D39" s="125" t="s">
        <v>61</v>
      </c>
      <c r="E39" s="125" t="s">
        <v>51</v>
      </c>
      <c r="F39" s="125" t="s">
        <v>53</v>
      </c>
      <c r="G39" s="125" t="s">
        <v>180</v>
      </c>
      <c r="H39" s="125"/>
      <c r="I39" s="134" t="b">
        <v>0</v>
      </c>
      <c r="J39" s="134" t="b">
        <v>0</v>
      </c>
      <c r="K39" s="134" t="b">
        <v>0</v>
      </c>
      <c r="L39" s="134" t="b">
        <v>0</v>
      </c>
      <c r="M39" s="134" t="b">
        <v>0</v>
      </c>
      <c r="N39" s="134" t="b">
        <v>0</v>
      </c>
      <c r="O39" s="134" t="b">
        <v>0</v>
      </c>
      <c r="P39" s="134" t="b">
        <v>0</v>
      </c>
      <c r="Q39" s="134" t="b">
        <v>0</v>
      </c>
      <c r="R39" s="134" t="b">
        <v>0</v>
      </c>
      <c r="S39" s="134" t="b">
        <v>0</v>
      </c>
    </row>
    <row r="40" ht="15.75" customHeight="1">
      <c r="A40" s="123" t="s">
        <v>181</v>
      </c>
      <c r="B40" s="125" t="s">
        <v>65</v>
      </c>
      <c r="C40" s="125" t="s">
        <v>72</v>
      </c>
      <c r="D40" s="125" t="s">
        <v>61</v>
      </c>
      <c r="E40" s="125" t="s">
        <v>51</v>
      </c>
      <c r="F40" s="125" t="s">
        <v>53</v>
      </c>
      <c r="G40" s="125" t="s">
        <v>182</v>
      </c>
      <c r="H40" s="125"/>
      <c r="I40" s="134" t="b">
        <v>0</v>
      </c>
      <c r="J40" s="134" t="b">
        <v>0</v>
      </c>
      <c r="K40" s="134" t="b">
        <v>0</v>
      </c>
      <c r="L40" s="134" t="b">
        <v>0</v>
      </c>
      <c r="M40" s="134" t="b">
        <v>0</v>
      </c>
      <c r="N40" s="134" t="b">
        <v>0</v>
      </c>
      <c r="O40" s="134" t="b">
        <v>0</v>
      </c>
      <c r="P40" s="134" t="b">
        <v>0</v>
      </c>
      <c r="Q40" s="134" t="b">
        <v>0</v>
      </c>
      <c r="R40" s="134" t="b">
        <v>0</v>
      </c>
      <c r="S40" s="134" t="b">
        <v>0</v>
      </c>
    </row>
    <row r="41" ht="15.75" customHeight="1">
      <c r="A41" s="123" t="s">
        <v>183</v>
      </c>
      <c r="B41" s="125" t="s">
        <v>71</v>
      </c>
      <c r="C41" s="125" t="s">
        <v>72</v>
      </c>
      <c r="D41" s="125" t="s">
        <v>61</v>
      </c>
      <c r="E41" s="125" t="s">
        <v>51</v>
      </c>
      <c r="F41" s="125" t="s">
        <v>53</v>
      </c>
      <c r="G41" s="125" t="s">
        <v>184</v>
      </c>
      <c r="H41" s="125"/>
      <c r="I41" s="134" t="b">
        <v>0</v>
      </c>
      <c r="J41" s="134" t="b">
        <v>0</v>
      </c>
      <c r="K41" s="134" t="b">
        <v>0</v>
      </c>
      <c r="L41" s="134" t="b">
        <v>0</v>
      </c>
      <c r="M41" s="134" t="b">
        <v>0</v>
      </c>
      <c r="N41" s="134" t="b">
        <v>0</v>
      </c>
      <c r="O41" s="134" t="b">
        <v>0</v>
      </c>
      <c r="P41" s="134" t="b">
        <v>0</v>
      </c>
      <c r="Q41" s="134" t="b">
        <v>0</v>
      </c>
      <c r="R41" s="134" t="b">
        <v>0</v>
      </c>
      <c r="S41" s="134" t="b">
        <v>0</v>
      </c>
    </row>
    <row r="42" ht="15.75" customHeight="1">
      <c r="A42" s="123" t="s">
        <v>185</v>
      </c>
      <c r="B42" s="125" t="s">
        <v>44</v>
      </c>
      <c r="C42" s="125" t="s">
        <v>78</v>
      </c>
      <c r="D42" s="125" t="s">
        <v>61</v>
      </c>
      <c r="E42" s="125" t="s">
        <v>51</v>
      </c>
      <c r="F42" s="125" t="s">
        <v>53</v>
      </c>
      <c r="G42" s="125" t="s">
        <v>186</v>
      </c>
      <c r="H42" s="125"/>
      <c r="I42" s="134" t="b">
        <v>0</v>
      </c>
      <c r="J42" s="134" t="b">
        <v>0</v>
      </c>
      <c r="K42" s="134" t="b">
        <v>0</v>
      </c>
      <c r="L42" s="134" t="b">
        <v>0</v>
      </c>
      <c r="M42" s="134" t="b">
        <v>0</v>
      </c>
      <c r="N42" s="134" t="b">
        <v>0</v>
      </c>
      <c r="O42" s="134" t="b">
        <v>0</v>
      </c>
      <c r="P42" s="134" t="b">
        <v>0</v>
      </c>
      <c r="Q42" s="134" t="b">
        <v>0</v>
      </c>
      <c r="R42" s="134" t="b">
        <v>0</v>
      </c>
      <c r="S42" s="134" t="b">
        <v>0</v>
      </c>
    </row>
    <row r="43" ht="15.75" customHeight="1">
      <c r="A43" s="123" t="s">
        <v>187</v>
      </c>
      <c r="B43" s="125" t="s">
        <v>54</v>
      </c>
      <c r="C43" s="125" t="s">
        <v>78</v>
      </c>
      <c r="D43" s="125" t="s">
        <v>61</v>
      </c>
      <c r="E43" s="125" t="s">
        <v>51</v>
      </c>
      <c r="F43" s="125" t="s">
        <v>53</v>
      </c>
      <c r="G43" s="125" t="s">
        <v>188</v>
      </c>
      <c r="H43" s="125"/>
      <c r="I43" s="134" t="b">
        <v>0</v>
      </c>
      <c r="J43" s="134" t="b">
        <v>0</v>
      </c>
      <c r="K43" s="134" t="b">
        <v>0</v>
      </c>
      <c r="L43" s="134" t="b">
        <v>0</v>
      </c>
      <c r="M43" s="134" t="b">
        <v>0</v>
      </c>
      <c r="N43" s="134" t="b">
        <v>0</v>
      </c>
      <c r="O43" s="134" t="b">
        <v>0</v>
      </c>
      <c r="P43" s="134" t="b">
        <v>0</v>
      </c>
      <c r="Q43" s="134" t="b">
        <v>0</v>
      </c>
      <c r="R43" s="134" t="b">
        <v>0</v>
      </c>
      <c r="S43" s="134" t="b">
        <v>0</v>
      </c>
    </row>
    <row r="44" ht="15.75" customHeight="1">
      <c r="A44" s="123" t="s">
        <v>189</v>
      </c>
      <c r="B44" s="125" t="s">
        <v>65</v>
      </c>
      <c r="C44" s="125" t="s">
        <v>78</v>
      </c>
      <c r="D44" s="125" t="s">
        <v>61</v>
      </c>
      <c r="E44" s="125" t="s">
        <v>51</v>
      </c>
      <c r="F44" s="125" t="s">
        <v>53</v>
      </c>
      <c r="G44" s="125" t="s">
        <v>190</v>
      </c>
      <c r="H44" s="125"/>
      <c r="I44" s="134" t="b">
        <v>0</v>
      </c>
      <c r="J44" s="134" t="b">
        <v>0</v>
      </c>
      <c r="K44" s="134" t="b">
        <v>0</v>
      </c>
      <c r="L44" s="134" t="b">
        <v>0</v>
      </c>
      <c r="M44" s="134" t="b">
        <v>0</v>
      </c>
      <c r="N44" s="134" t="b">
        <v>0</v>
      </c>
      <c r="O44" s="134" t="b">
        <v>0</v>
      </c>
      <c r="P44" s="134" t="b">
        <v>0</v>
      </c>
      <c r="Q44" s="134" t="b">
        <v>0</v>
      </c>
      <c r="R44" s="134" t="b">
        <v>0</v>
      </c>
      <c r="S44" s="134" t="b">
        <v>0</v>
      </c>
    </row>
    <row r="45" ht="15.75" customHeight="1">
      <c r="A45" s="123" t="s">
        <v>191</v>
      </c>
      <c r="B45" s="125" t="s">
        <v>71</v>
      </c>
      <c r="C45" s="125" t="s">
        <v>78</v>
      </c>
      <c r="D45" s="125" t="s">
        <v>61</v>
      </c>
      <c r="E45" s="125" t="s">
        <v>51</v>
      </c>
      <c r="F45" s="125" t="s">
        <v>53</v>
      </c>
      <c r="G45" s="125" t="s">
        <v>192</v>
      </c>
      <c r="H45" s="125"/>
      <c r="I45" s="134" t="b">
        <v>0</v>
      </c>
      <c r="J45" s="134" t="b">
        <v>0</v>
      </c>
      <c r="K45" s="134" t="b">
        <v>0</v>
      </c>
      <c r="L45" s="134" t="b">
        <v>0</v>
      </c>
      <c r="M45" s="134" t="b">
        <v>0</v>
      </c>
      <c r="N45" s="134" t="b">
        <v>0</v>
      </c>
      <c r="O45" s="134" t="b">
        <v>0</v>
      </c>
      <c r="P45" s="134" t="b">
        <v>0</v>
      </c>
      <c r="Q45" s="134" t="b">
        <v>0</v>
      </c>
      <c r="R45" s="134" t="b">
        <v>0</v>
      </c>
      <c r="S45" s="134" t="b">
        <v>0</v>
      </c>
    </row>
    <row r="46" ht="15.75" customHeight="1">
      <c r="A46" s="123" t="s">
        <v>193</v>
      </c>
      <c r="B46" s="125" t="s">
        <v>44</v>
      </c>
      <c r="C46" s="125" t="s">
        <v>48</v>
      </c>
      <c r="D46" s="125" t="s">
        <v>68</v>
      </c>
      <c r="E46" s="125" t="s">
        <v>51</v>
      </c>
      <c r="F46" s="125" t="s">
        <v>53</v>
      </c>
      <c r="G46" s="125" t="s">
        <v>194</v>
      </c>
      <c r="H46" s="125"/>
      <c r="I46" s="134" t="b">
        <v>0</v>
      </c>
      <c r="J46" s="134" t="b">
        <v>0</v>
      </c>
      <c r="K46" s="134" t="b">
        <v>0</v>
      </c>
      <c r="L46" s="134" t="b">
        <v>0</v>
      </c>
      <c r="M46" s="134" t="b">
        <v>0</v>
      </c>
      <c r="N46" s="134" t="b">
        <v>0</v>
      </c>
      <c r="O46" s="134" t="b">
        <v>0</v>
      </c>
      <c r="P46" s="134" t="b">
        <v>0</v>
      </c>
      <c r="Q46" s="134" t="b">
        <v>0</v>
      </c>
      <c r="R46" s="134" t="b">
        <v>0</v>
      </c>
      <c r="S46" s="134" t="b">
        <v>0</v>
      </c>
    </row>
    <row r="47" ht="15.75" customHeight="1">
      <c r="A47" s="123" t="s">
        <v>195</v>
      </c>
      <c r="B47" s="125" t="s">
        <v>54</v>
      </c>
      <c r="C47" s="125" t="s">
        <v>48</v>
      </c>
      <c r="D47" s="125" t="s">
        <v>68</v>
      </c>
      <c r="E47" s="125" t="s">
        <v>51</v>
      </c>
      <c r="F47" s="125" t="s">
        <v>53</v>
      </c>
      <c r="G47" s="125" t="s">
        <v>196</v>
      </c>
      <c r="H47" s="125"/>
      <c r="I47" s="134" t="b">
        <v>0</v>
      </c>
      <c r="J47" s="134" t="b">
        <v>0</v>
      </c>
      <c r="K47" s="134" t="b">
        <v>0</v>
      </c>
      <c r="L47" s="134" t="b">
        <v>0</v>
      </c>
      <c r="M47" s="134" t="b">
        <v>0</v>
      </c>
      <c r="N47" s="134" t="b">
        <v>0</v>
      </c>
      <c r="O47" s="134" t="b">
        <v>0</v>
      </c>
      <c r="P47" s="134" t="b">
        <v>0</v>
      </c>
      <c r="Q47" s="134" t="b">
        <v>0</v>
      </c>
      <c r="R47" s="134" t="b">
        <v>0</v>
      </c>
      <c r="S47" s="134" t="b">
        <v>0</v>
      </c>
    </row>
    <row r="48" ht="15.75" customHeight="1">
      <c r="A48" s="123" t="s">
        <v>197</v>
      </c>
      <c r="B48" s="125" t="s">
        <v>65</v>
      </c>
      <c r="C48" s="125" t="s">
        <v>48</v>
      </c>
      <c r="D48" s="125" t="s">
        <v>68</v>
      </c>
      <c r="E48" s="125" t="s">
        <v>51</v>
      </c>
      <c r="F48" s="125" t="s">
        <v>53</v>
      </c>
      <c r="G48" s="125" t="s">
        <v>198</v>
      </c>
      <c r="H48" s="125"/>
      <c r="I48" s="134" t="b">
        <v>0</v>
      </c>
      <c r="J48" s="134" t="b">
        <v>0</v>
      </c>
      <c r="K48" s="134" t="b">
        <v>0</v>
      </c>
      <c r="L48" s="134" t="b">
        <v>0</v>
      </c>
      <c r="M48" s="134" t="b">
        <v>0</v>
      </c>
      <c r="N48" s="134" t="b">
        <v>0</v>
      </c>
      <c r="O48" s="134" t="b">
        <v>0</v>
      </c>
      <c r="P48" s="134" t="b">
        <v>0</v>
      </c>
      <c r="Q48" s="134" t="b">
        <v>0</v>
      </c>
      <c r="R48" s="134" t="b">
        <v>0</v>
      </c>
      <c r="S48" s="134" t="b">
        <v>0</v>
      </c>
    </row>
    <row r="49" ht="15.75" customHeight="1">
      <c r="A49" s="123" t="s">
        <v>199</v>
      </c>
      <c r="B49" s="125" t="s">
        <v>71</v>
      </c>
      <c r="C49" s="125" t="s">
        <v>48</v>
      </c>
      <c r="D49" s="125" t="s">
        <v>68</v>
      </c>
      <c r="E49" s="125" t="s">
        <v>51</v>
      </c>
      <c r="F49" s="125" t="s">
        <v>53</v>
      </c>
      <c r="G49" s="125" t="s">
        <v>200</v>
      </c>
      <c r="H49" s="125"/>
      <c r="I49" s="134" t="b">
        <v>0</v>
      </c>
      <c r="J49" s="134" t="b">
        <v>0</v>
      </c>
      <c r="K49" s="134" t="b">
        <v>0</v>
      </c>
      <c r="L49" s="134" t="b">
        <v>0</v>
      </c>
      <c r="M49" s="134" t="b">
        <v>0</v>
      </c>
      <c r="N49" s="134" t="b">
        <v>0</v>
      </c>
      <c r="O49" s="134" t="b">
        <v>0</v>
      </c>
      <c r="P49" s="134" t="b">
        <v>0</v>
      </c>
      <c r="Q49" s="134" t="b">
        <v>0</v>
      </c>
      <c r="R49" s="134" t="b">
        <v>0</v>
      </c>
      <c r="S49" s="134" t="b">
        <v>0</v>
      </c>
    </row>
    <row r="50" ht="15.75" customHeight="1">
      <c r="A50" s="123" t="s">
        <v>201</v>
      </c>
      <c r="B50" s="125" t="s">
        <v>44</v>
      </c>
      <c r="C50" s="125" t="s">
        <v>58</v>
      </c>
      <c r="D50" s="125" t="s">
        <v>68</v>
      </c>
      <c r="E50" s="125" t="s">
        <v>51</v>
      </c>
      <c r="F50" s="125" t="s">
        <v>53</v>
      </c>
      <c r="G50" s="125" t="s">
        <v>202</v>
      </c>
      <c r="H50" s="125"/>
      <c r="I50" s="134" t="b">
        <v>0</v>
      </c>
      <c r="J50" s="134" t="b">
        <v>0</v>
      </c>
      <c r="K50" s="134" t="b">
        <v>0</v>
      </c>
      <c r="L50" s="134" t="b">
        <v>0</v>
      </c>
      <c r="M50" s="134" t="b">
        <v>0</v>
      </c>
      <c r="N50" s="134" t="b">
        <v>0</v>
      </c>
      <c r="O50" s="134" t="b">
        <v>0</v>
      </c>
      <c r="P50" s="134" t="b">
        <v>0</v>
      </c>
      <c r="Q50" s="134" t="b">
        <v>0</v>
      </c>
      <c r="R50" s="134" t="b">
        <v>0</v>
      </c>
      <c r="S50" s="134" t="b">
        <v>0</v>
      </c>
    </row>
    <row r="51" ht="15.75" customHeight="1">
      <c r="A51" s="123" t="s">
        <v>203</v>
      </c>
      <c r="B51" s="125" t="s">
        <v>54</v>
      </c>
      <c r="C51" s="125" t="s">
        <v>58</v>
      </c>
      <c r="D51" s="125" t="s">
        <v>68</v>
      </c>
      <c r="E51" s="125" t="s">
        <v>51</v>
      </c>
      <c r="F51" s="125" t="s">
        <v>53</v>
      </c>
      <c r="G51" s="125" t="s">
        <v>204</v>
      </c>
      <c r="H51" s="125"/>
      <c r="I51" s="134" t="b">
        <v>0</v>
      </c>
      <c r="J51" s="134" t="b">
        <v>0</v>
      </c>
      <c r="K51" s="134" t="b">
        <v>0</v>
      </c>
      <c r="L51" s="134" t="b">
        <v>0</v>
      </c>
      <c r="M51" s="134" t="b">
        <v>0</v>
      </c>
      <c r="N51" s="134" t="b">
        <v>0</v>
      </c>
      <c r="O51" s="134" t="b">
        <v>0</v>
      </c>
      <c r="P51" s="134" t="b">
        <v>0</v>
      </c>
      <c r="Q51" s="134" t="b">
        <v>0</v>
      </c>
      <c r="R51" s="134" t="b">
        <v>0</v>
      </c>
      <c r="S51" s="134" t="b">
        <v>0</v>
      </c>
    </row>
    <row r="52" ht="15.75" customHeight="1">
      <c r="A52" s="123" t="s">
        <v>205</v>
      </c>
      <c r="B52" s="125" t="s">
        <v>65</v>
      </c>
      <c r="C52" s="125" t="s">
        <v>58</v>
      </c>
      <c r="D52" s="125" t="s">
        <v>68</v>
      </c>
      <c r="E52" s="125" t="s">
        <v>51</v>
      </c>
      <c r="F52" s="125" t="s">
        <v>53</v>
      </c>
      <c r="G52" s="125" t="s">
        <v>206</v>
      </c>
      <c r="H52" s="125"/>
      <c r="I52" s="134" t="b">
        <v>0</v>
      </c>
      <c r="J52" s="134" t="b">
        <v>0</v>
      </c>
      <c r="K52" s="134" t="b">
        <v>0</v>
      </c>
      <c r="L52" s="134" t="b">
        <v>0</v>
      </c>
      <c r="M52" s="134" t="b">
        <v>0</v>
      </c>
      <c r="N52" s="134" t="b">
        <v>0</v>
      </c>
      <c r="O52" s="134" t="b">
        <v>0</v>
      </c>
      <c r="P52" s="134" t="b">
        <v>0</v>
      </c>
      <c r="Q52" s="134" t="b">
        <v>0</v>
      </c>
      <c r="R52" s="134" t="b">
        <v>0</v>
      </c>
      <c r="S52" s="134" t="b">
        <v>0</v>
      </c>
    </row>
    <row r="53" ht="15.75" customHeight="1">
      <c r="A53" s="123" t="s">
        <v>207</v>
      </c>
      <c r="B53" s="125" t="s">
        <v>71</v>
      </c>
      <c r="C53" s="125" t="s">
        <v>58</v>
      </c>
      <c r="D53" s="125" t="s">
        <v>68</v>
      </c>
      <c r="E53" s="125" t="s">
        <v>51</v>
      </c>
      <c r="F53" s="125" t="s">
        <v>53</v>
      </c>
      <c r="G53" s="125" t="s">
        <v>208</v>
      </c>
      <c r="H53" s="125"/>
      <c r="I53" s="134" t="b">
        <v>0</v>
      </c>
      <c r="J53" s="134" t="b">
        <v>0</v>
      </c>
      <c r="K53" s="134" t="b">
        <v>0</v>
      </c>
      <c r="L53" s="134" t="b">
        <v>0</v>
      </c>
      <c r="M53" s="134" t="b">
        <v>0</v>
      </c>
      <c r="N53" s="134" t="b">
        <v>0</v>
      </c>
      <c r="O53" s="134" t="b">
        <v>0</v>
      </c>
      <c r="P53" s="134" t="b">
        <v>0</v>
      </c>
      <c r="Q53" s="134" t="b">
        <v>0</v>
      </c>
      <c r="R53" s="134" t="b">
        <v>0</v>
      </c>
      <c r="S53" s="134" t="b">
        <v>0</v>
      </c>
    </row>
    <row r="54" ht="15.75" customHeight="1">
      <c r="A54" s="123" t="s">
        <v>209</v>
      </c>
      <c r="B54" s="125" t="s">
        <v>44</v>
      </c>
      <c r="C54" s="125" t="s">
        <v>66</v>
      </c>
      <c r="D54" s="125" t="s">
        <v>68</v>
      </c>
      <c r="E54" s="125" t="s">
        <v>51</v>
      </c>
      <c r="F54" s="125" t="s">
        <v>53</v>
      </c>
      <c r="G54" s="125" t="s">
        <v>210</v>
      </c>
      <c r="H54" s="125"/>
      <c r="I54" s="134" t="b">
        <v>0</v>
      </c>
      <c r="J54" s="134" t="b">
        <v>0</v>
      </c>
      <c r="K54" s="134" t="b">
        <v>0</v>
      </c>
      <c r="L54" s="134" t="b">
        <v>0</v>
      </c>
      <c r="M54" s="134" t="b">
        <v>0</v>
      </c>
      <c r="N54" s="134" t="b">
        <v>0</v>
      </c>
      <c r="O54" s="134" t="b">
        <v>0</v>
      </c>
      <c r="P54" s="134" t="b">
        <v>0</v>
      </c>
      <c r="Q54" s="134" t="b">
        <v>0</v>
      </c>
      <c r="R54" s="134" t="b">
        <v>0</v>
      </c>
      <c r="S54" s="134" t="b">
        <v>0</v>
      </c>
    </row>
    <row r="55" ht="15.75" customHeight="1">
      <c r="A55" s="123" t="s">
        <v>211</v>
      </c>
      <c r="B55" s="125" t="s">
        <v>54</v>
      </c>
      <c r="C55" s="125" t="s">
        <v>66</v>
      </c>
      <c r="D55" s="125" t="s">
        <v>68</v>
      </c>
      <c r="E55" s="125" t="s">
        <v>51</v>
      </c>
      <c r="F55" s="125" t="s">
        <v>53</v>
      </c>
      <c r="G55" s="125" t="s">
        <v>212</v>
      </c>
      <c r="H55" s="125"/>
      <c r="I55" s="134" t="b">
        <v>0</v>
      </c>
      <c r="J55" s="134" t="b">
        <v>0</v>
      </c>
      <c r="K55" s="134" t="b">
        <v>0</v>
      </c>
      <c r="L55" s="134" t="b">
        <v>0</v>
      </c>
      <c r="M55" s="134" t="b">
        <v>0</v>
      </c>
      <c r="N55" s="134" t="b">
        <v>0</v>
      </c>
      <c r="O55" s="134" t="b">
        <v>0</v>
      </c>
      <c r="P55" s="134" t="b">
        <v>0</v>
      </c>
      <c r="Q55" s="134" t="b">
        <v>0</v>
      </c>
      <c r="R55" s="134" t="b">
        <v>0</v>
      </c>
      <c r="S55" s="134" t="b">
        <v>0</v>
      </c>
    </row>
    <row r="56" ht="15.75" customHeight="1">
      <c r="A56" s="123" t="s">
        <v>213</v>
      </c>
      <c r="B56" s="125" t="s">
        <v>65</v>
      </c>
      <c r="C56" s="125" t="s">
        <v>66</v>
      </c>
      <c r="D56" s="125" t="s">
        <v>68</v>
      </c>
      <c r="E56" s="125" t="s">
        <v>51</v>
      </c>
      <c r="F56" s="125" t="s">
        <v>53</v>
      </c>
      <c r="G56" s="125" t="s">
        <v>214</v>
      </c>
      <c r="H56" s="125"/>
      <c r="I56" s="134" t="b">
        <v>0</v>
      </c>
      <c r="J56" s="134" t="b">
        <v>0</v>
      </c>
      <c r="K56" s="134" t="b">
        <v>0</v>
      </c>
      <c r="L56" s="134" t="b">
        <v>0</v>
      </c>
      <c r="M56" s="134" t="b">
        <v>0</v>
      </c>
      <c r="N56" s="134" t="b">
        <v>0</v>
      </c>
      <c r="O56" s="134" t="b">
        <v>0</v>
      </c>
      <c r="P56" s="134" t="b">
        <v>0</v>
      </c>
      <c r="Q56" s="134" t="b">
        <v>0</v>
      </c>
      <c r="R56" s="134" t="b">
        <v>0</v>
      </c>
      <c r="S56" s="134" t="b">
        <v>0</v>
      </c>
    </row>
    <row r="57" ht="15.75" customHeight="1">
      <c r="A57" s="123" t="s">
        <v>215</v>
      </c>
      <c r="B57" s="125" t="s">
        <v>71</v>
      </c>
      <c r="C57" s="125" t="s">
        <v>66</v>
      </c>
      <c r="D57" s="125" t="s">
        <v>68</v>
      </c>
      <c r="E57" s="125" t="s">
        <v>51</v>
      </c>
      <c r="F57" s="125" t="s">
        <v>53</v>
      </c>
      <c r="G57" s="125" t="s">
        <v>216</v>
      </c>
      <c r="H57" s="125"/>
      <c r="I57" s="134" t="b">
        <v>0</v>
      </c>
      <c r="J57" s="134" t="b">
        <v>0</v>
      </c>
      <c r="K57" s="134" t="b">
        <v>0</v>
      </c>
      <c r="L57" s="134" t="b">
        <v>0</v>
      </c>
      <c r="M57" s="134" t="b">
        <v>0</v>
      </c>
      <c r="N57" s="134" t="b">
        <v>0</v>
      </c>
      <c r="O57" s="134" t="b">
        <v>0</v>
      </c>
      <c r="P57" s="134" t="b">
        <v>0</v>
      </c>
      <c r="Q57" s="134" t="b">
        <v>0</v>
      </c>
      <c r="R57" s="134" t="b">
        <v>0</v>
      </c>
      <c r="S57" s="134" t="b">
        <v>0</v>
      </c>
    </row>
    <row r="58" ht="15.75" customHeight="1">
      <c r="A58" s="123" t="s">
        <v>217</v>
      </c>
      <c r="B58" s="125" t="s">
        <v>44</v>
      </c>
      <c r="C58" s="125" t="s">
        <v>72</v>
      </c>
      <c r="D58" s="125" t="s">
        <v>68</v>
      </c>
      <c r="E58" s="125" t="s">
        <v>51</v>
      </c>
      <c r="F58" s="125" t="s">
        <v>53</v>
      </c>
      <c r="G58" s="125" t="s">
        <v>218</v>
      </c>
      <c r="H58" s="125"/>
      <c r="I58" s="134" t="b">
        <v>0</v>
      </c>
      <c r="J58" s="134" t="b">
        <v>0</v>
      </c>
      <c r="K58" s="134" t="b">
        <v>0</v>
      </c>
      <c r="L58" s="134" t="b">
        <v>0</v>
      </c>
      <c r="M58" s="134" t="b">
        <v>0</v>
      </c>
      <c r="N58" s="134" t="b">
        <v>0</v>
      </c>
      <c r="O58" s="134" t="b">
        <v>0</v>
      </c>
      <c r="P58" s="134" t="b">
        <v>0</v>
      </c>
      <c r="Q58" s="134" t="b">
        <v>0</v>
      </c>
      <c r="R58" s="134" t="b">
        <v>0</v>
      </c>
      <c r="S58" s="134" t="b">
        <v>0</v>
      </c>
    </row>
    <row r="59" ht="15.75" customHeight="1">
      <c r="A59" s="123" t="s">
        <v>219</v>
      </c>
      <c r="B59" s="125" t="s">
        <v>54</v>
      </c>
      <c r="C59" s="125" t="s">
        <v>72</v>
      </c>
      <c r="D59" s="125" t="s">
        <v>68</v>
      </c>
      <c r="E59" s="125" t="s">
        <v>51</v>
      </c>
      <c r="F59" s="125" t="s">
        <v>53</v>
      </c>
      <c r="G59" s="125" t="s">
        <v>220</v>
      </c>
      <c r="H59" s="125"/>
      <c r="I59" s="134" t="b">
        <v>0</v>
      </c>
      <c r="J59" s="134" t="b">
        <v>0</v>
      </c>
      <c r="K59" s="134" t="b">
        <v>0</v>
      </c>
      <c r="L59" s="134" t="b">
        <v>0</v>
      </c>
      <c r="M59" s="134" t="b">
        <v>0</v>
      </c>
      <c r="N59" s="134" t="b">
        <v>0</v>
      </c>
      <c r="O59" s="134" t="b">
        <v>0</v>
      </c>
      <c r="P59" s="134" t="b">
        <v>0</v>
      </c>
      <c r="Q59" s="134" t="b">
        <v>0</v>
      </c>
      <c r="R59" s="134" t="b">
        <v>0</v>
      </c>
      <c r="S59" s="134" t="b">
        <v>0</v>
      </c>
    </row>
    <row r="60" ht="15.75" customHeight="1">
      <c r="A60" s="123" t="s">
        <v>221</v>
      </c>
      <c r="B60" s="125" t="s">
        <v>65</v>
      </c>
      <c r="C60" s="125" t="s">
        <v>72</v>
      </c>
      <c r="D60" s="125" t="s">
        <v>68</v>
      </c>
      <c r="E60" s="125" t="s">
        <v>51</v>
      </c>
      <c r="F60" s="125" t="s">
        <v>53</v>
      </c>
      <c r="G60" s="125" t="s">
        <v>222</v>
      </c>
      <c r="H60" s="125"/>
      <c r="I60" s="134" t="b">
        <v>0</v>
      </c>
      <c r="J60" s="134" t="b">
        <v>0</v>
      </c>
      <c r="K60" s="134" t="b">
        <v>0</v>
      </c>
      <c r="L60" s="134" t="b">
        <v>0</v>
      </c>
      <c r="M60" s="134" t="b">
        <v>0</v>
      </c>
      <c r="N60" s="134" t="b">
        <v>0</v>
      </c>
      <c r="O60" s="134" t="b">
        <v>0</v>
      </c>
      <c r="P60" s="134" t="b">
        <v>0</v>
      </c>
      <c r="Q60" s="134" t="b">
        <v>0</v>
      </c>
      <c r="R60" s="134" t="b">
        <v>0</v>
      </c>
      <c r="S60" s="134" t="b">
        <v>0</v>
      </c>
    </row>
    <row r="61" ht="15.75" customHeight="1">
      <c r="A61" s="123" t="s">
        <v>223</v>
      </c>
      <c r="B61" s="125" t="s">
        <v>71</v>
      </c>
      <c r="C61" s="125" t="s">
        <v>72</v>
      </c>
      <c r="D61" s="125" t="s">
        <v>68</v>
      </c>
      <c r="E61" s="125" t="s">
        <v>51</v>
      </c>
      <c r="F61" s="125" t="s">
        <v>53</v>
      </c>
      <c r="G61" s="125" t="s">
        <v>224</v>
      </c>
      <c r="H61" s="125"/>
      <c r="I61" s="134" t="b">
        <v>0</v>
      </c>
      <c r="J61" s="134" t="b">
        <v>0</v>
      </c>
      <c r="K61" s="134" t="b">
        <v>0</v>
      </c>
      <c r="L61" s="134" t="b">
        <v>0</v>
      </c>
      <c r="M61" s="134" t="b">
        <v>0</v>
      </c>
      <c r="N61" s="134" t="b">
        <v>0</v>
      </c>
      <c r="O61" s="134" t="b">
        <v>0</v>
      </c>
      <c r="P61" s="134" t="b">
        <v>0</v>
      </c>
      <c r="Q61" s="134" t="b">
        <v>0</v>
      </c>
      <c r="R61" s="134" t="b">
        <v>0</v>
      </c>
      <c r="S61" s="134" t="b">
        <v>0</v>
      </c>
    </row>
    <row r="62" ht="15.75" customHeight="1">
      <c r="A62" s="123" t="s">
        <v>225</v>
      </c>
      <c r="B62" s="125" t="s">
        <v>44</v>
      </c>
      <c r="C62" s="125" t="s">
        <v>78</v>
      </c>
      <c r="D62" s="125" t="s">
        <v>68</v>
      </c>
      <c r="E62" s="125" t="s">
        <v>51</v>
      </c>
      <c r="F62" s="125" t="s">
        <v>53</v>
      </c>
      <c r="G62" s="125" t="s">
        <v>226</v>
      </c>
      <c r="H62" s="125"/>
      <c r="I62" s="134" t="b">
        <v>0</v>
      </c>
      <c r="J62" s="134" t="b">
        <v>0</v>
      </c>
      <c r="K62" s="134" t="b">
        <v>0</v>
      </c>
      <c r="L62" s="134" t="b">
        <v>0</v>
      </c>
      <c r="M62" s="134" t="b">
        <v>0</v>
      </c>
      <c r="N62" s="134" t="b">
        <v>0</v>
      </c>
      <c r="O62" s="134" t="b">
        <v>0</v>
      </c>
      <c r="P62" s="134" t="b">
        <v>0</v>
      </c>
      <c r="Q62" s="134" t="b">
        <v>0</v>
      </c>
      <c r="R62" s="134" t="b">
        <v>0</v>
      </c>
      <c r="S62" s="134" t="b">
        <v>0</v>
      </c>
    </row>
    <row r="63" ht="15.75" customHeight="1">
      <c r="A63" s="123" t="s">
        <v>227</v>
      </c>
      <c r="B63" s="125" t="s">
        <v>54</v>
      </c>
      <c r="C63" s="125" t="s">
        <v>78</v>
      </c>
      <c r="D63" s="125" t="s">
        <v>68</v>
      </c>
      <c r="E63" s="125" t="s">
        <v>51</v>
      </c>
      <c r="F63" s="125" t="s">
        <v>53</v>
      </c>
      <c r="G63" s="125" t="s">
        <v>228</v>
      </c>
      <c r="H63" s="125"/>
      <c r="I63" s="134" t="b">
        <v>0</v>
      </c>
      <c r="J63" s="134" t="b">
        <v>0</v>
      </c>
      <c r="K63" s="134" t="b">
        <v>0</v>
      </c>
      <c r="L63" s="134" t="b">
        <v>0</v>
      </c>
      <c r="M63" s="134" t="b">
        <v>0</v>
      </c>
      <c r="N63" s="134" t="b">
        <v>0</v>
      </c>
      <c r="O63" s="134" t="b">
        <v>0</v>
      </c>
      <c r="P63" s="134" t="b">
        <v>0</v>
      </c>
      <c r="Q63" s="134" t="b">
        <v>0</v>
      </c>
      <c r="R63" s="134" t="b">
        <v>0</v>
      </c>
      <c r="S63" s="134" t="b">
        <v>0</v>
      </c>
    </row>
    <row r="64" ht="15.75" customHeight="1">
      <c r="A64" s="123" t="s">
        <v>229</v>
      </c>
      <c r="B64" s="125" t="s">
        <v>65</v>
      </c>
      <c r="C64" s="125" t="s">
        <v>78</v>
      </c>
      <c r="D64" s="125" t="s">
        <v>68</v>
      </c>
      <c r="E64" s="125" t="s">
        <v>51</v>
      </c>
      <c r="F64" s="125" t="s">
        <v>53</v>
      </c>
      <c r="G64" s="125" t="s">
        <v>230</v>
      </c>
      <c r="H64" s="125"/>
      <c r="I64" s="134" t="b">
        <v>0</v>
      </c>
      <c r="J64" s="134" t="b">
        <v>0</v>
      </c>
      <c r="K64" s="134" t="b">
        <v>0</v>
      </c>
      <c r="L64" s="134" t="b">
        <v>0</v>
      </c>
      <c r="M64" s="134" t="b">
        <v>0</v>
      </c>
      <c r="N64" s="134" t="b">
        <v>0</v>
      </c>
      <c r="O64" s="134" t="b">
        <v>0</v>
      </c>
      <c r="P64" s="134" t="b">
        <v>0</v>
      </c>
      <c r="Q64" s="134" t="b">
        <v>0</v>
      </c>
      <c r="R64" s="134" t="b">
        <v>0</v>
      </c>
      <c r="S64" s="134" t="b">
        <v>0</v>
      </c>
    </row>
    <row r="65" ht="15.75" customHeight="1">
      <c r="A65" s="123" t="s">
        <v>231</v>
      </c>
      <c r="B65" s="125" t="s">
        <v>71</v>
      </c>
      <c r="C65" s="125" t="s">
        <v>78</v>
      </c>
      <c r="D65" s="125" t="s">
        <v>68</v>
      </c>
      <c r="E65" s="125" t="s">
        <v>51</v>
      </c>
      <c r="F65" s="125" t="s">
        <v>53</v>
      </c>
      <c r="G65" s="125" t="s">
        <v>232</v>
      </c>
      <c r="H65" s="125"/>
      <c r="I65" s="134" t="b">
        <v>0</v>
      </c>
      <c r="J65" s="134" t="b">
        <v>0</v>
      </c>
      <c r="K65" s="134" t="b">
        <v>0</v>
      </c>
      <c r="L65" s="134" t="b">
        <v>0</v>
      </c>
      <c r="M65" s="134" t="b">
        <v>0</v>
      </c>
      <c r="N65" s="134" t="b">
        <v>0</v>
      </c>
      <c r="O65" s="134" t="b">
        <v>0</v>
      </c>
      <c r="P65" s="134" t="b">
        <v>0</v>
      </c>
      <c r="Q65" s="134" t="b">
        <v>0</v>
      </c>
      <c r="R65" s="134" t="b">
        <v>0</v>
      </c>
      <c r="S65" s="134" t="b">
        <v>0</v>
      </c>
    </row>
    <row r="66" ht="15.75" customHeight="1">
      <c r="A66" s="123" t="s">
        <v>233</v>
      </c>
      <c r="B66" s="125" t="s">
        <v>44</v>
      </c>
      <c r="C66" s="125" t="s">
        <v>48</v>
      </c>
      <c r="D66" s="125" t="s">
        <v>74</v>
      </c>
      <c r="E66" s="125" t="s">
        <v>51</v>
      </c>
      <c r="F66" s="125" t="s">
        <v>53</v>
      </c>
      <c r="G66" s="125" t="s">
        <v>234</v>
      </c>
      <c r="H66" s="125"/>
      <c r="I66" s="134" t="b">
        <v>0</v>
      </c>
      <c r="J66" s="134" t="b">
        <v>0</v>
      </c>
      <c r="K66" s="134" t="b">
        <v>0</v>
      </c>
      <c r="L66" s="134" t="b">
        <v>0</v>
      </c>
      <c r="M66" s="134" t="b">
        <v>0</v>
      </c>
      <c r="N66" s="134" t="b">
        <v>0</v>
      </c>
      <c r="O66" s="134" t="b">
        <v>0</v>
      </c>
      <c r="P66" s="134" t="b">
        <v>0</v>
      </c>
      <c r="Q66" s="134" t="b">
        <v>0</v>
      </c>
      <c r="R66" s="134" t="b">
        <v>0</v>
      </c>
      <c r="S66" s="134" t="b">
        <v>0</v>
      </c>
    </row>
    <row r="67" ht="15.75" customHeight="1">
      <c r="A67" s="123" t="s">
        <v>235</v>
      </c>
      <c r="B67" s="125" t="s">
        <v>54</v>
      </c>
      <c r="C67" s="125" t="s">
        <v>48</v>
      </c>
      <c r="D67" s="125" t="s">
        <v>74</v>
      </c>
      <c r="E67" s="125" t="s">
        <v>51</v>
      </c>
      <c r="F67" s="125" t="s">
        <v>53</v>
      </c>
      <c r="G67" s="125" t="s">
        <v>236</v>
      </c>
      <c r="H67" s="125"/>
      <c r="I67" s="134" t="b">
        <v>0</v>
      </c>
      <c r="J67" s="134" t="b">
        <v>0</v>
      </c>
      <c r="K67" s="134" t="b">
        <v>0</v>
      </c>
      <c r="L67" s="134" t="b">
        <v>0</v>
      </c>
      <c r="M67" s="134" t="b">
        <v>0</v>
      </c>
      <c r="N67" s="134" t="b">
        <v>0</v>
      </c>
      <c r="O67" s="134" t="b">
        <v>0</v>
      </c>
      <c r="P67" s="134" t="b">
        <v>0</v>
      </c>
      <c r="Q67" s="134" t="b">
        <v>0</v>
      </c>
      <c r="R67" s="134" t="b">
        <v>0</v>
      </c>
      <c r="S67" s="134" t="b">
        <v>0</v>
      </c>
    </row>
    <row r="68" ht="15.75" customHeight="1">
      <c r="A68" s="123" t="s">
        <v>237</v>
      </c>
      <c r="B68" s="125" t="s">
        <v>65</v>
      </c>
      <c r="C68" s="125" t="s">
        <v>48</v>
      </c>
      <c r="D68" s="125" t="s">
        <v>74</v>
      </c>
      <c r="E68" s="125" t="s">
        <v>51</v>
      </c>
      <c r="F68" s="125" t="s">
        <v>53</v>
      </c>
      <c r="G68" s="125" t="s">
        <v>238</v>
      </c>
      <c r="H68" s="125"/>
      <c r="I68" s="134" t="b">
        <v>0</v>
      </c>
      <c r="J68" s="134" t="b">
        <v>0</v>
      </c>
      <c r="K68" s="134" t="b">
        <v>0</v>
      </c>
      <c r="L68" s="134" t="b">
        <v>0</v>
      </c>
      <c r="M68" s="134" t="b">
        <v>0</v>
      </c>
      <c r="N68" s="134" t="b">
        <v>0</v>
      </c>
      <c r="O68" s="134" t="b">
        <v>0</v>
      </c>
      <c r="P68" s="134" t="b">
        <v>0</v>
      </c>
      <c r="Q68" s="134" t="b">
        <v>0</v>
      </c>
      <c r="R68" s="134" t="b">
        <v>0</v>
      </c>
      <c r="S68" s="134" t="b">
        <v>0</v>
      </c>
    </row>
    <row r="69" ht="15.75" customHeight="1">
      <c r="A69" s="123" t="s">
        <v>239</v>
      </c>
      <c r="B69" s="125" t="s">
        <v>71</v>
      </c>
      <c r="C69" s="125" t="s">
        <v>48</v>
      </c>
      <c r="D69" s="125" t="s">
        <v>74</v>
      </c>
      <c r="E69" s="125" t="s">
        <v>51</v>
      </c>
      <c r="F69" s="125" t="s">
        <v>53</v>
      </c>
      <c r="G69" s="125" t="s">
        <v>240</v>
      </c>
      <c r="H69" s="125"/>
      <c r="I69" s="134" t="b">
        <v>0</v>
      </c>
      <c r="J69" s="134" t="b">
        <v>0</v>
      </c>
      <c r="K69" s="134" t="b">
        <v>0</v>
      </c>
      <c r="L69" s="134" t="b">
        <v>0</v>
      </c>
      <c r="M69" s="134" t="b">
        <v>0</v>
      </c>
      <c r="N69" s="134" t="b">
        <v>0</v>
      </c>
      <c r="O69" s="134" t="b">
        <v>0</v>
      </c>
      <c r="P69" s="134" t="b">
        <v>0</v>
      </c>
      <c r="Q69" s="134" t="b">
        <v>0</v>
      </c>
      <c r="R69" s="134" t="b">
        <v>0</v>
      </c>
      <c r="S69" s="134" t="b">
        <v>0</v>
      </c>
    </row>
    <row r="70" ht="15.75" customHeight="1">
      <c r="A70" s="123" t="s">
        <v>241</v>
      </c>
      <c r="B70" s="125" t="s">
        <v>44</v>
      </c>
      <c r="C70" s="125" t="s">
        <v>58</v>
      </c>
      <c r="D70" s="125" t="s">
        <v>74</v>
      </c>
      <c r="E70" s="125" t="s">
        <v>51</v>
      </c>
      <c r="F70" s="125" t="s">
        <v>53</v>
      </c>
      <c r="G70" s="125" t="s">
        <v>242</v>
      </c>
      <c r="H70" s="125"/>
      <c r="I70" s="134" t="b">
        <v>0</v>
      </c>
      <c r="J70" s="134" t="b">
        <v>0</v>
      </c>
      <c r="K70" s="134" t="b">
        <v>0</v>
      </c>
      <c r="L70" s="134" t="b">
        <v>0</v>
      </c>
      <c r="M70" s="134" t="b">
        <v>0</v>
      </c>
      <c r="N70" s="134" t="b">
        <v>0</v>
      </c>
      <c r="O70" s="134" t="b">
        <v>0</v>
      </c>
      <c r="P70" s="134" t="b">
        <v>0</v>
      </c>
      <c r="Q70" s="134" t="b">
        <v>0</v>
      </c>
      <c r="R70" s="134" t="b">
        <v>0</v>
      </c>
      <c r="S70" s="134" t="b">
        <v>0</v>
      </c>
    </row>
    <row r="71" ht="15.75" customHeight="1">
      <c r="A71" s="123" t="s">
        <v>243</v>
      </c>
      <c r="B71" s="125" t="s">
        <v>54</v>
      </c>
      <c r="C71" s="125" t="s">
        <v>58</v>
      </c>
      <c r="D71" s="125" t="s">
        <v>74</v>
      </c>
      <c r="E71" s="125" t="s">
        <v>51</v>
      </c>
      <c r="F71" s="125" t="s">
        <v>53</v>
      </c>
      <c r="G71" s="125" t="s">
        <v>244</v>
      </c>
      <c r="H71" s="125"/>
      <c r="I71" s="134" t="b">
        <v>0</v>
      </c>
      <c r="J71" s="134" t="b">
        <v>0</v>
      </c>
      <c r="K71" s="134" t="b">
        <v>0</v>
      </c>
      <c r="L71" s="134" t="b">
        <v>0</v>
      </c>
      <c r="M71" s="134" t="b">
        <v>0</v>
      </c>
      <c r="N71" s="134" t="b">
        <v>0</v>
      </c>
      <c r="O71" s="134" t="b">
        <v>0</v>
      </c>
      <c r="P71" s="134" t="b">
        <v>0</v>
      </c>
      <c r="Q71" s="134" t="b">
        <v>0</v>
      </c>
      <c r="R71" s="134" t="b">
        <v>0</v>
      </c>
      <c r="S71" s="134" t="b">
        <v>0</v>
      </c>
    </row>
    <row r="72" ht="15.75" customHeight="1">
      <c r="A72" s="123" t="s">
        <v>245</v>
      </c>
      <c r="B72" s="125" t="s">
        <v>65</v>
      </c>
      <c r="C72" s="125" t="s">
        <v>58</v>
      </c>
      <c r="D72" s="125" t="s">
        <v>74</v>
      </c>
      <c r="E72" s="125" t="s">
        <v>51</v>
      </c>
      <c r="F72" s="125" t="s">
        <v>53</v>
      </c>
      <c r="G72" s="125" t="s">
        <v>246</v>
      </c>
      <c r="H72" s="125"/>
      <c r="I72" s="134" t="b">
        <v>0</v>
      </c>
      <c r="J72" s="134" t="b">
        <v>0</v>
      </c>
      <c r="K72" s="134" t="b">
        <v>0</v>
      </c>
      <c r="L72" s="134" t="b">
        <v>0</v>
      </c>
      <c r="M72" s="134" t="b">
        <v>0</v>
      </c>
      <c r="N72" s="134" t="b">
        <v>0</v>
      </c>
      <c r="O72" s="134" t="b">
        <v>0</v>
      </c>
      <c r="P72" s="134" t="b">
        <v>0</v>
      </c>
      <c r="Q72" s="134" t="b">
        <v>0</v>
      </c>
      <c r="R72" s="134" t="b">
        <v>0</v>
      </c>
      <c r="S72" s="134" t="b">
        <v>0</v>
      </c>
    </row>
    <row r="73" ht="15.75" customHeight="1">
      <c r="A73" s="123" t="s">
        <v>247</v>
      </c>
      <c r="B73" s="125" t="s">
        <v>71</v>
      </c>
      <c r="C73" s="125" t="s">
        <v>58</v>
      </c>
      <c r="D73" s="125" t="s">
        <v>74</v>
      </c>
      <c r="E73" s="125" t="s">
        <v>51</v>
      </c>
      <c r="F73" s="125" t="s">
        <v>53</v>
      </c>
      <c r="G73" s="125" t="s">
        <v>248</v>
      </c>
      <c r="H73" s="125"/>
      <c r="I73" s="134" t="b">
        <v>0</v>
      </c>
      <c r="J73" s="134" t="b">
        <v>0</v>
      </c>
      <c r="K73" s="134" t="b">
        <v>0</v>
      </c>
      <c r="L73" s="134" t="b">
        <v>0</v>
      </c>
      <c r="M73" s="134" t="b">
        <v>0</v>
      </c>
      <c r="N73" s="134" t="b">
        <v>0</v>
      </c>
      <c r="O73" s="134" t="b">
        <v>0</v>
      </c>
      <c r="P73" s="134" t="b">
        <v>0</v>
      </c>
      <c r="Q73" s="134" t="b">
        <v>0</v>
      </c>
      <c r="R73" s="134" t="b">
        <v>0</v>
      </c>
      <c r="S73" s="134" t="b">
        <v>0</v>
      </c>
    </row>
    <row r="74" ht="15.75" customHeight="1">
      <c r="A74" s="123" t="s">
        <v>249</v>
      </c>
      <c r="B74" s="125" t="s">
        <v>44</v>
      </c>
      <c r="C74" s="125" t="s">
        <v>66</v>
      </c>
      <c r="D74" s="125" t="s">
        <v>74</v>
      </c>
      <c r="E74" s="125" t="s">
        <v>51</v>
      </c>
      <c r="F74" s="125" t="s">
        <v>53</v>
      </c>
      <c r="G74" s="125" t="s">
        <v>250</v>
      </c>
      <c r="H74" s="125"/>
      <c r="I74" s="134" t="b">
        <v>0</v>
      </c>
      <c r="J74" s="134" t="b">
        <v>0</v>
      </c>
      <c r="K74" s="134" t="b">
        <v>0</v>
      </c>
      <c r="L74" s="134" t="b">
        <v>0</v>
      </c>
      <c r="M74" s="134" t="b">
        <v>0</v>
      </c>
      <c r="N74" s="134" t="b">
        <v>0</v>
      </c>
      <c r="O74" s="134" t="b">
        <v>0</v>
      </c>
      <c r="P74" s="134" t="b">
        <v>0</v>
      </c>
      <c r="Q74" s="134" t="b">
        <v>0</v>
      </c>
      <c r="R74" s="134" t="b">
        <v>0</v>
      </c>
      <c r="S74" s="134" t="b">
        <v>0</v>
      </c>
    </row>
    <row r="75" ht="15.75" customHeight="1">
      <c r="A75" s="123" t="s">
        <v>251</v>
      </c>
      <c r="B75" s="125" t="s">
        <v>54</v>
      </c>
      <c r="C75" s="125" t="s">
        <v>66</v>
      </c>
      <c r="D75" s="125" t="s">
        <v>74</v>
      </c>
      <c r="E75" s="125" t="s">
        <v>51</v>
      </c>
      <c r="F75" s="125" t="s">
        <v>53</v>
      </c>
      <c r="G75" s="125" t="s">
        <v>252</v>
      </c>
      <c r="H75" s="125"/>
      <c r="I75" s="134" t="b">
        <v>0</v>
      </c>
      <c r="J75" s="134" t="b">
        <v>0</v>
      </c>
      <c r="K75" s="134" t="b">
        <v>0</v>
      </c>
      <c r="L75" s="134" t="b">
        <v>0</v>
      </c>
      <c r="M75" s="134" t="b">
        <v>0</v>
      </c>
      <c r="N75" s="134" t="b">
        <v>0</v>
      </c>
      <c r="O75" s="134" t="b">
        <v>0</v>
      </c>
      <c r="P75" s="134" t="b">
        <v>0</v>
      </c>
      <c r="Q75" s="134" t="b">
        <v>0</v>
      </c>
      <c r="R75" s="134" t="b">
        <v>0</v>
      </c>
      <c r="S75" s="134" t="b">
        <v>0</v>
      </c>
    </row>
    <row r="76" ht="15.75" customHeight="1">
      <c r="A76" s="123" t="s">
        <v>253</v>
      </c>
      <c r="B76" s="125" t="s">
        <v>65</v>
      </c>
      <c r="C76" s="125" t="s">
        <v>66</v>
      </c>
      <c r="D76" s="125" t="s">
        <v>74</v>
      </c>
      <c r="E76" s="125" t="s">
        <v>51</v>
      </c>
      <c r="F76" s="125" t="s">
        <v>53</v>
      </c>
      <c r="G76" s="125" t="s">
        <v>254</v>
      </c>
      <c r="H76" s="125"/>
      <c r="I76" s="134" t="b">
        <v>0</v>
      </c>
      <c r="J76" s="134" t="b">
        <v>0</v>
      </c>
      <c r="K76" s="134" t="b">
        <v>0</v>
      </c>
      <c r="L76" s="134" t="b">
        <v>0</v>
      </c>
      <c r="M76" s="134" t="b">
        <v>0</v>
      </c>
      <c r="N76" s="134" t="b">
        <v>0</v>
      </c>
      <c r="O76" s="134" t="b">
        <v>0</v>
      </c>
      <c r="P76" s="134" t="b">
        <v>0</v>
      </c>
      <c r="Q76" s="134" t="b">
        <v>0</v>
      </c>
      <c r="R76" s="134" t="b">
        <v>0</v>
      </c>
      <c r="S76" s="134" t="b">
        <v>0</v>
      </c>
    </row>
    <row r="77" ht="15.75" customHeight="1">
      <c r="A77" s="123" t="s">
        <v>255</v>
      </c>
      <c r="B77" s="125" t="s">
        <v>71</v>
      </c>
      <c r="C77" s="125" t="s">
        <v>66</v>
      </c>
      <c r="D77" s="125" t="s">
        <v>74</v>
      </c>
      <c r="E77" s="125" t="s">
        <v>51</v>
      </c>
      <c r="F77" s="125" t="s">
        <v>53</v>
      </c>
      <c r="G77" s="125" t="s">
        <v>256</v>
      </c>
      <c r="H77" s="125"/>
      <c r="I77" s="134" t="b">
        <v>0</v>
      </c>
      <c r="J77" s="134" t="b">
        <v>0</v>
      </c>
      <c r="K77" s="134" t="b">
        <v>0</v>
      </c>
      <c r="L77" s="134" t="b">
        <v>0</v>
      </c>
      <c r="M77" s="134" t="b">
        <v>0</v>
      </c>
      <c r="N77" s="134" t="b">
        <v>0</v>
      </c>
      <c r="O77" s="134" t="b">
        <v>0</v>
      </c>
      <c r="P77" s="134" t="b">
        <v>0</v>
      </c>
      <c r="Q77" s="134" t="b">
        <v>0</v>
      </c>
      <c r="R77" s="134" t="b">
        <v>0</v>
      </c>
      <c r="S77" s="134" t="b">
        <v>0</v>
      </c>
    </row>
    <row r="78" ht="15.75" customHeight="1">
      <c r="A78" s="123" t="s">
        <v>257</v>
      </c>
      <c r="B78" s="125" t="s">
        <v>44</v>
      </c>
      <c r="C78" s="125" t="s">
        <v>72</v>
      </c>
      <c r="D78" s="125" t="s">
        <v>74</v>
      </c>
      <c r="E78" s="125" t="s">
        <v>51</v>
      </c>
      <c r="F78" s="125" t="s">
        <v>53</v>
      </c>
      <c r="G78" s="125" t="s">
        <v>258</v>
      </c>
      <c r="H78" s="125"/>
      <c r="I78" s="134" t="b">
        <v>0</v>
      </c>
      <c r="J78" s="134" t="b">
        <v>0</v>
      </c>
      <c r="K78" s="134" t="b">
        <v>0</v>
      </c>
      <c r="L78" s="134" t="b">
        <v>0</v>
      </c>
      <c r="M78" s="134" t="b">
        <v>0</v>
      </c>
      <c r="N78" s="134" t="b">
        <v>0</v>
      </c>
      <c r="O78" s="134" t="b">
        <v>0</v>
      </c>
      <c r="P78" s="134" t="b">
        <v>0</v>
      </c>
      <c r="Q78" s="134" t="b">
        <v>0</v>
      </c>
      <c r="R78" s="134" t="b">
        <v>0</v>
      </c>
      <c r="S78" s="134" t="b">
        <v>0</v>
      </c>
    </row>
    <row r="79" ht="15.75" customHeight="1">
      <c r="A79" s="123" t="s">
        <v>259</v>
      </c>
      <c r="B79" s="125" t="s">
        <v>54</v>
      </c>
      <c r="C79" s="125" t="s">
        <v>72</v>
      </c>
      <c r="D79" s="125" t="s">
        <v>74</v>
      </c>
      <c r="E79" s="125" t="s">
        <v>51</v>
      </c>
      <c r="F79" s="125" t="s">
        <v>53</v>
      </c>
      <c r="G79" s="125" t="s">
        <v>260</v>
      </c>
      <c r="H79" s="125"/>
      <c r="I79" s="134" t="b">
        <v>0</v>
      </c>
      <c r="J79" s="134" t="b">
        <v>0</v>
      </c>
      <c r="K79" s="134" t="b">
        <v>0</v>
      </c>
      <c r="L79" s="134" t="b">
        <v>0</v>
      </c>
      <c r="M79" s="134" t="b">
        <v>0</v>
      </c>
      <c r="N79" s="134" t="b">
        <v>0</v>
      </c>
      <c r="O79" s="134" t="b">
        <v>0</v>
      </c>
      <c r="P79" s="134" t="b">
        <v>0</v>
      </c>
      <c r="Q79" s="134" t="b">
        <v>0</v>
      </c>
      <c r="R79" s="134" t="b">
        <v>0</v>
      </c>
      <c r="S79" s="134" t="b">
        <v>0</v>
      </c>
    </row>
    <row r="80" ht="15.75" customHeight="1">
      <c r="A80" s="123" t="s">
        <v>261</v>
      </c>
      <c r="B80" s="125" t="s">
        <v>65</v>
      </c>
      <c r="C80" s="125" t="s">
        <v>72</v>
      </c>
      <c r="D80" s="125" t="s">
        <v>74</v>
      </c>
      <c r="E80" s="125" t="s">
        <v>51</v>
      </c>
      <c r="F80" s="125" t="s">
        <v>53</v>
      </c>
      <c r="G80" s="125" t="s">
        <v>262</v>
      </c>
      <c r="H80" s="125"/>
      <c r="I80" s="134" t="b">
        <v>0</v>
      </c>
      <c r="J80" s="134" t="b">
        <v>0</v>
      </c>
      <c r="K80" s="134" t="b">
        <v>0</v>
      </c>
      <c r="L80" s="134" t="b">
        <v>0</v>
      </c>
      <c r="M80" s="134" t="b">
        <v>0</v>
      </c>
      <c r="N80" s="134" t="b">
        <v>0</v>
      </c>
      <c r="O80" s="134" t="b">
        <v>0</v>
      </c>
      <c r="P80" s="134" t="b">
        <v>0</v>
      </c>
      <c r="Q80" s="134" t="b">
        <v>0</v>
      </c>
      <c r="R80" s="134" t="b">
        <v>0</v>
      </c>
      <c r="S80" s="134" t="b">
        <v>0</v>
      </c>
    </row>
    <row r="81" ht="15.75" customHeight="1">
      <c r="A81" s="123" t="s">
        <v>263</v>
      </c>
      <c r="B81" s="125" t="s">
        <v>71</v>
      </c>
      <c r="C81" s="125" t="s">
        <v>72</v>
      </c>
      <c r="D81" s="125" t="s">
        <v>74</v>
      </c>
      <c r="E81" s="125" t="s">
        <v>51</v>
      </c>
      <c r="F81" s="125" t="s">
        <v>53</v>
      </c>
      <c r="G81" s="125" t="s">
        <v>264</v>
      </c>
      <c r="H81" s="125"/>
      <c r="I81" s="134" t="b">
        <v>0</v>
      </c>
      <c r="J81" s="134" t="b">
        <v>0</v>
      </c>
      <c r="K81" s="134" t="b">
        <v>0</v>
      </c>
      <c r="L81" s="134" t="b">
        <v>0</v>
      </c>
      <c r="M81" s="134" t="b">
        <v>0</v>
      </c>
      <c r="N81" s="134" t="b">
        <v>0</v>
      </c>
      <c r="O81" s="134" t="b">
        <v>0</v>
      </c>
      <c r="P81" s="134" t="b">
        <v>0</v>
      </c>
      <c r="Q81" s="134" t="b">
        <v>0</v>
      </c>
      <c r="R81" s="134" t="b">
        <v>0</v>
      </c>
      <c r="S81" s="134" t="b">
        <v>0</v>
      </c>
    </row>
    <row r="82" ht="15.75" customHeight="1">
      <c r="A82" s="123" t="s">
        <v>265</v>
      </c>
      <c r="B82" s="125" t="s">
        <v>44</v>
      </c>
      <c r="C82" s="125" t="s">
        <v>78</v>
      </c>
      <c r="D82" s="125" t="s">
        <v>74</v>
      </c>
      <c r="E82" s="125" t="s">
        <v>51</v>
      </c>
      <c r="F82" s="125" t="s">
        <v>53</v>
      </c>
      <c r="G82" s="125" t="s">
        <v>266</v>
      </c>
      <c r="H82" s="125"/>
      <c r="I82" s="134" t="b">
        <v>0</v>
      </c>
      <c r="J82" s="134" t="b">
        <v>0</v>
      </c>
      <c r="K82" s="134" t="b">
        <v>0</v>
      </c>
      <c r="L82" s="134" t="b">
        <v>0</v>
      </c>
      <c r="M82" s="134" t="b">
        <v>0</v>
      </c>
      <c r="N82" s="134" t="b">
        <v>0</v>
      </c>
      <c r="O82" s="134" t="b">
        <v>0</v>
      </c>
      <c r="P82" s="134" t="b">
        <v>0</v>
      </c>
      <c r="Q82" s="134" t="b">
        <v>0</v>
      </c>
      <c r="R82" s="134" t="b">
        <v>0</v>
      </c>
      <c r="S82" s="134" t="b">
        <v>0</v>
      </c>
    </row>
    <row r="83" ht="15.75" customHeight="1">
      <c r="A83" s="123" t="s">
        <v>267</v>
      </c>
      <c r="B83" s="125" t="s">
        <v>54</v>
      </c>
      <c r="C83" s="125" t="s">
        <v>78</v>
      </c>
      <c r="D83" s="125" t="s">
        <v>74</v>
      </c>
      <c r="E83" s="125" t="s">
        <v>51</v>
      </c>
      <c r="F83" s="125" t="s">
        <v>53</v>
      </c>
      <c r="G83" s="125" t="s">
        <v>268</v>
      </c>
      <c r="H83" s="125"/>
      <c r="I83" s="134" t="b">
        <v>0</v>
      </c>
      <c r="J83" s="134" t="b">
        <v>0</v>
      </c>
      <c r="K83" s="134" t="b">
        <v>0</v>
      </c>
      <c r="L83" s="134" t="b">
        <v>0</v>
      </c>
      <c r="M83" s="134" t="b">
        <v>0</v>
      </c>
      <c r="N83" s="134" t="b">
        <v>0</v>
      </c>
      <c r="O83" s="134" t="b">
        <v>0</v>
      </c>
      <c r="P83" s="134" t="b">
        <v>0</v>
      </c>
      <c r="Q83" s="134" t="b">
        <v>0</v>
      </c>
      <c r="R83" s="134" t="b">
        <v>0</v>
      </c>
      <c r="S83" s="134" t="b">
        <v>0</v>
      </c>
    </row>
    <row r="84" ht="15.75" customHeight="1">
      <c r="A84" s="123" t="s">
        <v>269</v>
      </c>
      <c r="B84" s="125" t="s">
        <v>65</v>
      </c>
      <c r="C84" s="125" t="s">
        <v>78</v>
      </c>
      <c r="D84" s="125" t="s">
        <v>74</v>
      </c>
      <c r="E84" s="125" t="s">
        <v>51</v>
      </c>
      <c r="F84" s="125" t="s">
        <v>53</v>
      </c>
      <c r="G84" s="125" t="s">
        <v>270</v>
      </c>
      <c r="H84" s="125"/>
      <c r="I84" s="134" t="b">
        <v>0</v>
      </c>
      <c r="J84" s="134" t="b">
        <v>0</v>
      </c>
      <c r="K84" s="134" t="b">
        <v>0</v>
      </c>
      <c r="L84" s="134" t="b">
        <v>0</v>
      </c>
      <c r="M84" s="134" t="b">
        <v>0</v>
      </c>
      <c r="N84" s="134" t="b">
        <v>0</v>
      </c>
      <c r="O84" s="134" t="b">
        <v>0</v>
      </c>
      <c r="P84" s="134" t="b">
        <v>0</v>
      </c>
      <c r="Q84" s="134" t="b">
        <v>0</v>
      </c>
      <c r="R84" s="134" t="b">
        <v>0</v>
      </c>
      <c r="S84" s="134" t="b">
        <v>0</v>
      </c>
    </row>
    <row r="85" ht="15.75" customHeight="1">
      <c r="A85" s="123" t="s">
        <v>271</v>
      </c>
      <c r="B85" s="125" t="s">
        <v>71</v>
      </c>
      <c r="C85" s="125" t="s">
        <v>78</v>
      </c>
      <c r="D85" s="125" t="s">
        <v>74</v>
      </c>
      <c r="E85" s="125" t="s">
        <v>51</v>
      </c>
      <c r="F85" s="125" t="s">
        <v>53</v>
      </c>
      <c r="G85" s="125" t="s">
        <v>272</v>
      </c>
      <c r="H85" s="125"/>
      <c r="I85" s="134" t="b">
        <v>0</v>
      </c>
      <c r="J85" s="134" t="b">
        <v>0</v>
      </c>
      <c r="K85" s="134" t="b">
        <v>0</v>
      </c>
      <c r="L85" s="134" t="b">
        <v>0</v>
      </c>
      <c r="M85" s="134" t="b">
        <v>0</v>
      </c>
      <c r="N85" s="134" t="b">
        <v>0</v>
      </c>
      <c r="O85" s="134" t="b">
        <v>0</v>
      </c>
      <c r="P85" s="134" t="b">
        <v>0</v>
      </c>
      <c r="Q85" s="134" t="b">
        <v>0</v>
      </c>
      <c r="R85" s="134" t="b">
        <v>0</v>
      </c>
      <c r="S85" s="134" t="b">
        <v>0</v>
      </c>
    </row>
    <row r="86" ht="15.75" customHeight="1">
      <c r="A86" s="123" t="s">
        <v>273</v>
      </c>
      <c r="B86" s="125" t="s">
        <v>44</v>
      </c>
      <c r="C86" s="125" t="s">
        <v>48</v>
      </c>
      <c r="D86" s="125" t="s">
        <v>80</v>
      </c>
      <c r="E86" s="125" t="s">
        <v>51</v>
      </c>
      <c r="F86" s="125" t="s">
        <v>53</v>
      </c>
      <c r="G86" s="125" t="s">
        <v>274</v>
      </c>
      <c r="H86" s="125"/>
      <c r="I86" s="134" t="b">
        <v>0</v>
      </c>
      <c r="J86" s="134" t="b">
        <v>0</v>
      </c>
      <c r="K86" s="134" t="b">
        <v>0</v>
      </c>
      <c r="L86" s="134" t="b">
        <v>0</v>
      </c>
      <c r="M86" s="134" t="b">
        <v>0</v>
      </c>
      <c r="N86" s="134" t="b">
        <v>0</v>
      </c>
      <c r="O86" s="134" t="b">
        <v>0</v>
      </c>
      <c r="P86" s="134" t="b">
        <v>0</v>
      </c>
      <c r="Q86" s="134" t="b">
        <v>0</v>
      </c>
      <c r="R86" s="134" t="b">
        <v>0</v>
      </c>
      <c r="S86" s="134" t="b">
        <v>0</v>
      </c>
    </row>
    <row r="87" ht="15.75" customHeight="1">
      <c r="A87" s="123" t="s">
        <v>275</v>
      </c>
      <c r="B87" s="125" t="s">
        <v>54</v>
      </c>
      <c r="C87" s="125" t="s">
        <v>48</v>
      </c>
      <c r="D87" s="125" t="s">
        <v>80</v>
      </c>
      <c r="E87" s="125" t="s">
        <v>51</v>
      </c>
      <c r="F87" s="125" t="s">
        <v>53</v>
      </c>
      <c r="G87" s="125" t="s">
        <v>276</v>
      </c>
      <c r="H87" s="125"/>
      <c r="I87" s="134" t="b">
        <v>0</v>
      </c>
      <c r="J87" s="134" t="b">
        <v>0</v>
      </c>
      <c r="K87" s="134" t="b">
        <v>0</v>
      </c>
      <c r="L87" s="134" t="b">
        <v>0</v>
      </c>
      <c r="M87" s="134" t="b">
        <v>0</v>
      </c>
      <c r="N87" s="134" t="b">
        <v>0</v>
      </c>
      <c r="O87" s="134" t="b">
        <v>0</v>
      </c>
      <c r="P87" s="134" t="b">
        <v>0</v>
      </c>
      <c r="Q87" s="134" t="b">
        <v>0</v>
      </c>
      <c r="R87" s="134" t="b">
        <v>0</v>
      </c>
      <c r="S87" s="134" t="b">
        <v>0</v>
      </c>
    </row>
    <row r="88" ht="15.75" customHeight="1">
      <c r="A88" s="123" t="s">
        <v>277</v>
      </c>
      <c r="B88" s="125" t="s">
        <v>65</v>
      </c>
      <c r="C88" s="125" t="s">
        <v>48</v>
      </c>
      <c r="D88" s="125" t="s">
        <v>80</v>
      </c>
      <c r="E88" s="125" t="s">
        <v>51</v>
      </c>
      <c r="F88" s="125" t="s">
        <v>53</v>
      </c>
      <c r="G88" s="125" t="s">
        <v>278</v>
      </c>
      <c r="H88" s="125"/>
      <c r="I88" s="134" t="b">
        <v>0</v>
      </c>
      <c r="J88" s="134" t="b">
        <v>0</v>
      </c>
      <c r="K88" s="134" t="b">
        <v>0</v>
      </c>
      <c r="L88" s="134" t="b">
        <v>0</v>
      </c>
      <c r="M88" s="134" t="b">
        <v>0</v>
      </c>
      <c r="N88" s="134" t="b">
        <v>0</v>
      </c>
      <c r="O88" s="134" t="b">
        <v>0</v>
      </c>
      <c r="P88" s="134" t="b">
        <v>0</v>
      </c>
      <c r="Q88" s="134" t="b">
        <v>0</v>
      </c>
      <c r="R88" s="134" t="b">
        <v>0</v>
      </c>
      <c r="S88" s="134" t="b">
        <v>0</v>
      </c>
    </row>
    <row r="89" ht="15.75" customHeight="1">
      <c r="A89" s="123" t="s">
        <v>279</v>
      </c>
      <c r="B89" s="125" t="s">
        <v>71</v>
      </c>
      <c r="C89" s="125" t="s">
        <v>48</v>
      </c>
      <c r="D89" s="125" t="s">
        <v>80</v>
      </c>
      <c r="E89" s="125" t="s">
        <v>51</v>
      </c>
      <c r="F89" s="125" t="s">
        <v>53</v>
      </c>
      <c r="G89" s="125" t="s">
        <v>280</v>
      </c>
      <c r="H89" s="125"/>
      <c r="I89" s="134" t="b">
        <v>0</v>
      </c>
      <c r="J89" s="134" t="b">
        <v>0</v>
      </c>
      <c r="K89" s="134" t="b">
        <v>0</v>
      </c>
      <c r="L89" s="134" t="b">
        <v>0</v>
      </c>
      <c r="M89" s="134" t="b">
        <v>0</v>
      </c>
      <c r="N89" s="134" t="b">
        <v>0</v>
      </c>
      <c r="O89" s="134" t="b">
        <v>0</v>
      </c>
      <c r="P89" s="134" t="b">
        <v>0</v>
      </c>
      <c r="Q89" s="134" t="b">
        <v>0</v>
      </c>
      <c r="R89" s="134" t="b">
        <v>0</v>
      </c>
      <c r="S89" s="134" t="b">
        <v>0</v>
      </c>
    </row>
    <row r="90" ht="15.75" customHeight="1">
      <c r="A90" s="123" t="s">
        <v>281</v>
      </c>
      <c r="B90" s="125" t="s">
        <v>44</v>
      </c>
      <c r="C90" s="125" t="s">
        <v>58</v>
      </c>
      <c r="D90" s="125" t="s">
        <v>80</v>
      </c>
      <c r="E90" s="125" t="s">
        <v>51</v>
      </c>
      <c r="F90" s="125" t="s">
        <v>53</v>
      </c>
      <c r="G90" s="125" t="s">
        <v>282</v>
      </c>
      <c r="H90" s="125"/>
      <c r="I90" s="134" t="b">
        <v>0</v>
      </c>
      <c r="J90" s="134" t="b">
        <v>0</v>
      </c>
      <c r="K90" s="134" t="b">
        <v>0</v>
      </c>
      <c r="L90" s="134" t="b">
        <v>0</v>
      </c>
      <c r="M90" s="134" t="b">
        <v>0</v>
      </c>
      <c r="N90" s="134" t="b">
        <v>0</v>
      </c>
      <c r="O90" s="134" t="b">
        <v>0</v>
      </c>
      <c r="P90" s="134" t="b">
        <v>0</v>
      </c>
      <c r="Q90" s="134" t="b">
        <v>0</v>
      </c>
      <c r="R90" s="134" t="b">
        <v>0</v>
      </c>
      <c r="S90" s="134" t="b">
        <v>0</v>
      </c>
    </row>
    <row r="91" ht="15.75" customHeight="1">
      <c r="A91" s="123" t="s">
        <v>283</v>
      </c>
      <c r="B91" s="125" t="s">
        <v>54</v>
      </c>
      <c r="C91" s="125" t="s">
        <v>58</v>
      </c>
      <c r="D91" s="125" t="s">
        <v>80</v>
      </c>
      <c r="E91" s="125" t="s">
        <v>51</v>
      </c>
      <c r="F91" s="125" t="s">
        <v>53</v>
      </c>
      <c r="G91" s="125" t="s">
        <v>284</v>
      </c>
      <c r="H91" s="125"/>
      <c r="I91" s="134" t="b">
        <v>0</v>
      </c>
      <c r="J91" s="134" t="b">
        <v>0</v>
      </c>
      <c r="K91" s="134" t="b">
        <v>0</v>
      </c>
      <c r="L91" s="134" t="b">
        <v>0</v>
      </c>
      <c r="M91" s="134" t="b">
        <v>0</v>
      </c>
      <c r="N91" s="134" t="b">
        <v>0</v>
      </c>
      <c r="O91" s="134" t="b">
        <v>0</v>
      </c>
      <c r="P91" s="134" t="b">
        <v>0</v>
      </c>
      <c r="Q91" s="134" t="b">
        <v>0</v>
      </c>
      <c r="R91" s="134" t="b">
        <v>0</v>
      </c>
      <c r="S91" s="134" t="b">
        <v>0</v>
      </c>
    </row>
    <row r="92" ht="15.75" customHeight="1">
      <c r="A92" s="123" t="s">
        <v>285</v>
      </c>
      <c r="B92" s="125" t="s">
        <v>65</v>
      </c>
      <c r="C92" s="125" t="s">
        <v>58</v>
      </c>
      <c r="D92" s="125" t="s">
        <v>80</v>
      </c>
      <c r="E92" s="125" t="s">
        <v>51</v>
      </c>
      <c r="F92" s="125" t="s">
        <v>53</v>
      </c>
      <c r="G92" s="125" t="s">
        <v>286</v>
      </c>
      <c r="H92" s="125"/>
      <c r="I92" s="134" t="b">
        <v>0</v>
      </c>
      <c r="J92" s="134" t="b">
        <v>0</v>
      </c>
      <c r="K92" s="134" t="b">
        <v>0</v>
      </c>
      <c r="L92" s="134" t="b">
        <v>0</v>
      </c>
      <c r="M92" s="134" t="b">
        <v>0</v>
      </c>
      <c r="N92" s="134" t="b">
        <v>0</v>
      </c>
      <c r="O92" s="134" t="b">
        <v>0</v>
      </c>
      <c r="P92" s="134" t="b">
        <v>0</v>
      </c>
      <c r="Q92" s="134" t="b">
        <v>0</v>
      </c>
      <c r="R92" s="134" t="b">
        <v>0</v>
      </c>
      <c r="S92" s="134" t="b">
        <v>0</v>
      </c>
    </row>
    <row r="93" ht="15.75" customHeight="1">
      <c r="A93" s="123" t="s">
        <v>287</v>
      </c>
      <c r="B93" s="125" t="s">
        <v>71</v>
      </c>
      <c r="C93" s="125" t="s">
        <v>58</v>
      </c>
      <c r="D93" s="125" t="s">
        <v>80</v>
      </c>
      <c r="E93" s="125" t="s">
        <v>51</v>
      </c>
      <c r="F93" s="125" t="s">
        <v>53</v>
      </c>
      <c r="G93" s="125" t="s">
        <v>288</v>
      </c>
      <c r="H93" s="125"/>
      <c r="I93" s="134" t="b">
        <v>0</v>
      </c>
      <c r="J93" s="134" t="b">
        <v>0</v>
      </c>
      <c r="K93" s="134" t="b">
        <v>0</v>
      </c>
      <c r="L93" s="134" t="b">
        <v>0</v>
      </c>
      <c r="M93" s="134" t="b">
        <v>0</v>
      </c>
      <c r="N93" s="134" t="b">
        <v>0</v>
      </c>
      <c r="O93" s="134" t="b">
        <v>0</v>
      </c>
      <c r="P93" s="134" t="b">
        <v>0</v>
      </c>
      <c r="Q93" s="134" t="b">
        <v>0</v>
      </c>
      <c r="R93" s="134" t="b">
        <v>0</v>
      </c>
      <c r="S93" s="134" t="b">
        <v>0</v>
      </c>
    </row>
    <row r="94" ht="15.75" customHeight="1">
      <c r="A94" s="123" t="s">
        <v>289</v>
      </c>
      <c r="B94" s="125" t="s">
        <v>44</v>
      </c>
      <c r="C94" s="125" t="s">
        <v>66</v>
      </c>
      <c r="D94" s="125" t="s">
        <v>80</v>
      </c>
      <c r="E94" s="125" t="s">
        <v>51</v>
      </c>
      <c r="F94" s="125" t="s">
        <v>53</v>
      </c>
      <c r="G94" s="125" t="s">
        <v>290</v>
      </c>
      <c r="H94" s="125"/>
      <c r="I94" s="134" t="b">
        <v>0</v>
      </c>
      <c r="J94" s="134" t="b">
        <v>0</v>
      </c>
      <c r="K94" s="134" t="b">
        <v>0</v>
      </c>
      <c r="L94" s="134" t="b">
        <v>0</v>
      </c>
      <c r="M94" s="134" t="b">
        <v>0</v>
      </c>
      <c r="N94" s="134" t="b">
        <v>0</v>
      </c>
      <c r="O94" s="134" t="b">
        <v>0</v>
      </c>
      <c r="P94" s="134" t="b">
        <v>0</v>
      </c>
      <c r="Q94" s="134" t="b">
        <v>0</v>
      </c>
      <c r="R94" s="134" t="b">
        <v>0</v>
      </c>
      <c r="S94" s="134" t="b">
        <v>0</v>
      </c>
    </row>
    <row r="95" ht="15.75" customHeight="1">
      <c r="A95" s="123" t="s">
        <v>291</v>
      </c>
      <c r="B95" s="125" t="s">
        <v>54</v>
      </c>
      <c r="C95" s="125" t="s">
        <v>66</v>
      </c>
      <c r="D95" s="125" t="s">
        <v>80</v>
      </c>
      <c r="E95" s="125" t="s">
        <v>51</v>
      </c>
      <c r="F95" s="125" t="s">
        <v>53</v>
      </c>
      <c r="G95" s="125" t="s">
        <v>292</v>
      </c>
      <c r="H95" s="125"/>
      <c r="I95" s="134" t="b">
        <v>0</v>
      </c>
      <c r="J95" s="134" t="b">
        <v>0</v>
      </c>
      <c r="K95" s="134" t="b">
        <v>0</v>
      </c>
      <c r="L95" s="134" t="b">
        <v>0</v>
      </c>
      <c r="M95" s="134" t="b">
        <v>0</v>
      </c>
      <c r="N95" s="134" t="b">
        <v>0</v>
      </c>
      <c r="O95" s="134" t="b">
        <v>0</v>
      </c>
      <c r="P95" s="134" t="b">
        <v>0</v>
      </c>
      <c r="Q95" s="134" t="b">
        <v>0</v>
      </c>
      <c r="R95" s="134" t="b">
        <v>0</v>
      </c>
      <c r="S95" s="134" t="b">
        <v>0</v>
      </c>
    </row>
    <row r="96" ht="15.75" customHeight="1">
      <c r="A96" s="123" t="s">
        <v>293</v>
      </c>
      <c r="B96" s="125" t="s">
        <v>65</v>
      </c>
      <c r="C96" s="125" t="s">
        <v>66</v>
      </c>
      <c r="D96" s="125" t="s">
        <v>80</v>
      </c>
      <c r="E96" s="125" t="s">
        <v>51</v>
      </c>
      <c r="F96" s="125" t="s">
        <v>53</v>
      </c>
      <c r="G96" s="125" t="s">
        <v>294</v>
      </c>
      <c r="H96" s="125"/>
      <c r="I96" s="134" t="b">
        <v>0</v>
      </c>
      <c r="J96" s="134" t="b">
        <v>0</v>
      </c>
      <c r="K96" s="134" t="b">
        <v>0</v>
      </c>
      <c r="L96" s="134" t="b">
        <v>0</v>
      </c>
      <c r="M96" s="134" t="b">
        <v>0</v>
      </c>
      <c r="N96" s="134" t="b">
        <v>0</v>
      </c>
      <c r="O96" s="134" t="b">
        <v>0</v>
      </c>
      <c r="P96" s="134" t="b">
        <v>0</v>
      </c>
      <c r="Q96" s="134" t="b">
        <v>0</v>
      </c>
      <c r="R96" s="134" t="b">
        <v>0</v>
      </c>
      <c r="S96" s="134" t="b">
        <v>0</v>
      </c>
    </row>
    <row r="97" ht="15.75" customHeight="1">
      <c r="A97" s="123" t="s">
        <v>295</v>
      </c>
      <c r="B97" s="125" t="s">
        <v>71</v>
      </c>
      <c r="C97" s="125" t="s">
        <v>66</v>
      </c>
      <c r="D97" s="125" t="s">
        <v>80</v>
      </c>
      <c r="E97" s="125" t="s">
        <v>51</v>
      </c>
      <c r="F97" s="125" t="s">
        <v>53</v>
      </c>
      <c r="G97" s="125" t="s">
        <v>296</v>
      </c>
      <c r="H97" s="125"/>
      <c r="I97" s="134" t="b">
        <v>0</v>
      </c>
      <c r="J97" s="134" t="b">
        <v>0</v>
      </c>
      <c r="K97" s="134" t="b">
        <v>0</v>
      </c>
      <c r="L97" s="134" t="b">
        <v>0</v>
      </c>
      <c r="M97" s="134" t="b">
        <v>0</v>
      </c>
      <c r="N97" s="134" t="b">
        <v>0</v>
      </c>
      <c r="O97" s="134" t="b">
        <v>0</v>
      </c>
      <c r="P97" s="134" t="b">
        <v>0</v>
      </c>
      <c r="Q97" s="134" t="b">
        <v>0</v>
      </c>
      <c r="R97" s="134" t="b">
        <v>0</v>
      </c>
      <c r="S97" s="134" t="b">
        <v>0</v>
      </c>
    </row>
    <row r="98" ht="15.75" customHeight="1">
      <c r="A98" s="123" t="s">
        <v>297</v>
      </c>
      <c r="B98" s="125" t="s">
        <v>44</v>
      </c>
      <c r="C98" s="125" t="s">
        <v>72</v>
      </c>
      <c r="D98" s="125" t="s">
        <v>80</v>
      </c>
      <c r="E98" s="125" t="s">
        <v>51</v>
      </c>
      <c r="F98" s="125" t="s">
        <v>53</v>
      </c>
      <c r="G98" s="125" t="s">
        <v>298</v>
      </c>
      <c r="H98" s="125"/>
      <c r="I98" s="134" t="b">
        <v>0</v>
      </c>
      <c r="J98" s="134" t="b">
        <v>0</v>
      </c>
      <c r="K98" s="134" t="b">
        <v>0</v>
      </c>
      <c r="L98" s="134" t="b">
        <v>0</v>
      </c>
      <c r="M98" s="134" t="b">
        <v>0</v>
      </c>
      <c r="N98" s="134" t="b">
        <v>0</v>
      </c>
      <c r="O98" s="134" t="b">
        <v>0</v>
      </c>
      <c r="P98" s="134" t="b">
        <v>0</v>
      </c>
      <c r="Q98" s="134" t="b">
        <v>0</v>
      </c>
      <c r="R98" s="134" t="b">
        <v>0</v>
      </c>
      <c r="S98" s="134" t="b">
        <v>0</v>
      </c>
    </row>
    <row r="99" ht="15.75" customHeight="1">
      <c r="A99" s="123" t="s">
        <v>299</v>
      </c>
      <c r="B99" s="125" t="s">
        <v>54</v>
      </c>
      <c r="C99" s="125" t="s">
        <v>72</v>
      </c>
      <c r="D99" s="125" t="s">
        <v>80</v>
      </c>
      <c r="E99" s="125" t="s">
        <v>51</v>
      </c>
      <c r="F99" s="125" t="s">
        <v>53</v>
      </c>
      <c r="G99" s="125" t="s">
        <v>300</v>
      </c>
      <c r="H99" s="125"/>
      <c r="I99" s="134" t="b">
        <v>0</v>
      </c>
      <c r="J99" s="134" t="b">
        <v>0</v>
      </c>
      <c r="K99" s="134" t="b">
        <v>0</v>
      </c>
      <c r="L99" s="134" t="b">
        <v>0</v>
      </c>
      <c r="M99" s="134" t="b">
        <v>0</v>
      </c>
      <c r="N99" s="134" t="b">
        <v>0</v>
      </c>
      <c r="O99" s="134" t="b">
        <v>0</v>
      </c>
      <c r="P99" s="134" t="b">
        <v>0</v>
      </c>
      <c r="Q99" s="134" t="b">
        <v>0</v>
      </c>
      <c r="R99" s="134" t="b">
        <v>0</v>
      </c>
      <c r="S99" s="134" t="b">
        <v>0</v>
      </c>
    </row>
    <row r="100" ht="15.75" customHeight="1">
      <c r="A100" s="123" t="s">
        <v>301</v>
      </c>
      <c r="B100" s="125" t="s">
        <v>65</v>
      </c>
      <c r="C100" s="125" t="s">
        <v>72</v>
      </c>
      <c r="D100" s="125" t="s">
        <v>80</v>
      </c>
      <c r="E100" s="125" t="s">
        <v>51</v>
      </c>
      <c r="F100" s="125" t="s">
        <v>53</v>
      </c>
      <c r="G100" s="125" t="s">
        <v>302</v>
      </c>
      <c r="H100" s="125"/>
      <c r="I100" s="134" t="b">
        <v>0</v>
      </c>
      <c r="J100" s="134" t="b">
        <v>0</v>
      </c>
      <c r="K100" s="134" t="b">
        <v>0</v>
      </c>
      <c r="L100" s="134" t="b">
        <v>0</v>
      </c>
      <c r="M100" s="134" t="b">
        <v>0</v>
      </c>
      <c r="N100" s="134" t="b">
        <v>0</v>
      </c>
      <c r="O100" s="134" t="b">
        <v>0</v>
      </c>
      <c r="P100" s="134" t="b">
        <v>0</v>
      </c>
      <c r="Q100" s="134" t="b">
        <v>0</v>
      </c>
      <c r="R100" s="134" t="b">
        <v>0</v>
      </c>
      <c r="S100" s="134" t="b">
        <v>0</v>
      </c>
    </row>
    <row r="101" ht="15.75" customHeight="1">
      <c r="A101" s="123" t="s">
        <v>303</v>
      </c>
      <c r="B101" s="125" t="s">
        <v>71</v>
      </c>
      <c r="C101" s="125" t="s">
        <v>72</v>
      </c>
      <c r="D101" s="125" t="s">
        <v>80</v>
      </c>
      <c r="E101" s="125" t="s">
        <v>51</v>
      </c>
      <c r="F101" s="125" t="s">
        <v>53</v>
      </c>
      <c r="G101" s="125" t="s">
        <v>304</v>
      </c>
      <c r="H101" s="125"/>
      <c r="I101" s="134" t="b">
        <v>0</v>
      </c>
      <c r="J101" s="134" t="b">
        <v>0</v>
      </c>
      <c r="K101" s="134" t="b">
        <v>0</v>
      </c>
      <c r="L101" s="134" t="b">
        <v>0</v>
      </c>
      <c r="M101" s="134" t="b">
        <v>0</v>
      </c>
      <c r="N101" s="134" t="b">
        <v>0</v>
      </c>
      <c r="O101" s="134" t="b">
        <v>0</v>
      </c>
      <c r="P101" s="134" t="b">
        <v>0</v>
      </c>
      <c r="Q101" s="134" t="b">
        <v>0</v>
      </c>
      <c r="R101" s="134" t="b">
        <v>0</v>
      </c>
      <c r="S101" s="134" t="b">
        <v>0</v>
      </c>
    </row>
    <row r="102" ht="15.75" customHeight="1">
      <c r="A102" s="123" t="s">
        <v>305</v>
      </c>
      <c r="B102" s="125" t="s">
        <v>44</v>
      </c>
      <c r="C102" s="125" t="s">
        <v>78</v>
      </c>
      <c r="D102" s="125" t="s">
        <v>80</v>
      </c>
      <c r="E102" s="125" t="s">
        <v>51</v>
      </c>
      <c r="F102" s="125" t="s">
        <v>53</v>
      </c>
      <c r="G102" s="125" t="s">
        <v>306</v>
      </c>
      <c r="H102" s="125"/>
      <c r="I102" s="134" t="b">
        <v>0</v>
      </c>
      <c r="J102" s="134" t="b">
        <v>0</v>
      </c>
      <c r="K102" s="134" t="b">
        <v>0</v>
      </c>
      <c r="L102" s="134" t="b">
        <v>0</v>
      </c>
      <c r="M102" s="134" t="b">
        <v>0</v>
      </c>
      <c r="N102" s="134" t="b">
        <v>0</v>
      </c>
      <c r="O102" s="134" t="b">
        <v>0</v>
      </c>
      <c r="P102" s="134" t="b">
        <v>0</v>
      </c>
      <c r="Q102" s="134" t="b">
        <v>0</v>
      </c>
      <c r="R102" s="134" t="b">
        <v>0</v>
      </c>
      <c r="S102" s="134" t="b">
        <v>0</v>
      </c>
    </row>
    <row r="103" ht="15.75" customHeight="1">
      <c r="A103" s="123" t="s">
        <v>307</v>
      </c>
      <c r="B103" s="125" t="s">
        <v>54</v>
      </c>
      <c r="C103" s="125" t="s">
        <v>78</v>
      </c>
      <c r="D103" s="125" t="s">
        <v>80</v>
      </c>
      <c r="E103" s="125" t="s">
        <v>51</v>
      </c>
      <c r="F103" s="125" t="s">
        <v>53</v>
      </c>
      <c r="G103" s="125" t="s">
        <v>308</v>
      </c>
      <c r="H103" s="125"/>
      <c r="I103" s="134" t="b">
        <v>0</v>
      </c>
      <c r="J103" s="134" t="b">
        <v>0</v>
      </c>
      <c r="K103" s="134" t="b">
        <v>0</v>
      </c>
      <c r="L103" s="134" t="b">
        <v>0</v>
      </c>
      <c r="M103" s="134" t="b">
        <v>0</v>
      </c>
      <c r="N103" s="134" t="b">
        <v>0</v>
      </c>
      <c r="O103" s="134" t="b">
        <v>0</v>
      </c>
      <c r="P103" s="134" t="b">
        <v>0</v>
      </c>
      <c r="Q103" s="134" t="b">
        <v>0</v>
      </c>
      <c r="R103" s="134" t="b">
        <v>0</v>
      </c>
      <c r="S103" s="134" t="b">
        <v>0</v>
      </c>
    </row>
    <row r="104" ht="15.75" customHeight="1">
      <c r="A104" s="123" t="s">
        <v>309</v>
      </c>
      <c r="B104" s="125" t="s">
        <v>65</v>
      </c>
      <c r="C104" s="125" t="s">
        <v>78</v>
      </c>
      <c r="D104" s="125" t="s">
        <v>80</v>
      </c>
      <c r="E104" s="125" t="s">
        <v>51</v>
      </c>
      <c r="F104" s="125" t="s">
        <v>53</v>
      </c>
      <c r="G104" s="125" t="s">
        <v>310</v>
      </c>
      <c r="H104" s="125"/>
      <c r="I104" s="134" t="b">
        <v>0</v>
      </c>
      <c r="J104" s="134" t="b">
        <v>0</v>
      </c>
      <c r="K104" s="134" t="b">
        <v>0</v>
      </c>
      <c r="L104" s="134" t="b">
        <v>0</v>
      </c>
      <c r="M104" s="134" t="b">
        <v>0</v>
      </c>
      <c r="N104" s="134" t="b">
        <v>0</v>
      </c>
      <c r="O104" s="134" t="b">
        <v>0</v>
      </c>
      <c r="P104" s="134" t="b">
        <v>0</v>
      </c>
      <c r="Q104" s="134" t="b">
        <v>0</v>
      </c>
      <c r="R104" s="134" t="b">
        <v>0</v>
      </c>
      <c r="S104" s="134" t="b">
        <v>0</v>
      </c>
    </row>
    <row r="105" ht="15.75" customHeight="1">
      <c r="A105" s="123" t="s">
        <v>311</v>
      </c>
      <c r="B105" s="125" t="s">
        <v>71</v>
      </c>
      <c r="C105" s="125" t="s">
        <v>78</v>
      </c>
      <c r="D105" s="125" t="s">
        <v>80</v>
      </c>
      <c r="E105" s="125" t="s">
        <v>51</v>
      </c>
      <c r="F105" s="125" t="s">
        <v>53</v>
      </c>
      <c r="G105" s="125" t="s">
        <v>312</v>
      </c>
      <c r="H105" s="125"/>
      <c r="I105" s="134" t="b">
        <v>0</v>
      </c>
      <c r="J105" s="134" t="b">
        <v>0</v>
      </c>
      <c r="K105" s="134" t="b">
        <v>0</v>
      </c>
      <c r="L105" s="134" t="b">
        <v>0</v>
      </c>
      <c r="M105" s="134" t="b">
        <v>0</v>
      </c>
      <c r="N105" s="134" t="b">
        <v>0</v>
      </c>
      <c r="O105" s="134" t="b">
        <v>0</v>
      </c>
      <c r="P105" s="134" t="b">
        <v>0</v>
      </c>
      <c r="Q105" s="134" t="b">
        <v>0</v>
      </c>
      <c r="R105" s="134" t="b">
        <v>0</v>
      </c>
      <c r="S105" s="134" t="b">
        <v>0</v>
      </c>
    </row>
    <row r="106" ht="15.75" customHeight="1">
      <c r="A106" s="123" t="s">
        <v>313</v>
      </c>
      <c r="B106" s="125" t="s">
        <v>44</v>
      </c>
      <c r="C106" s="125" t="s">
        <v>48</v>
      </c>
      <c r="D106" s="125" t="s">
        <v>82</v>
      </c>
      <c r="E106" s="125" t="s">
        <v>51</v>
      </c>
      <c r="F106" s="125" t="s">
        <v>53</v>
      </c>
      <c r="G106" s="125" t="s">
        <v>314</v>
      </c>
      <c r="H106" s="125"/>
      <c r="I106" s="134" t="b">
        <v>0</v>
      </c>
      <c r="J106" s="134" t="b">
        <v>0</v>
      </c>
      <c r="K106" s="134" t="b">
        <v>0</v>
      </c>
      <c r="L106" s="134" t="b">
        <v>0</v>
      </c>
      <c r="M106" s="134" t="b">
        <v>0</v>
      </c>
      <c r="N106" s="134" t="b">
        <v>0</v>
      </c>
      <c r="O106" s="134" t="b">
        <v>0</v>
      </c>
      <c r="P106" s="134" t="b">
        <v>0</v>
      </c>
      <c r="Q106" s="134" t="b">
        <v>0</v>
      </c>
      <c r="R106" s="134" t="b">
        <v>0</v>
      </c>
      <c r="S106" s="134" t="b">
        <v>0</v>
      </c>
    </row>
    <row r="107" ht="15.75" customHeight="1">
      <c r="A107" s="123" t="s">
        <v>315</v>
      </c>
      <c r="B107" s="125" t="s">
        <v>54</v>
      </c>
      <c r="C107" s="125" t="s">
        <v>48</v>
      </c>
      <c r="D107" s="125" t="s">
        <v>82</v>
      </c>
      <c r="E107" s="125" t="s">
        <v>51</v>
      </c>
      <c r="F107" s="125" t="s">
        <v>53</v>
      </c>
      <c r="G107" s="125" t="s">
        <v>316</v>
      </c>
      <c r="H107" s="125"/>
      <c r="I107" s="134" t="b">
        <v>0</v>
      </c>
      <c r="J107" s="134" t="b">
        <v>0</v>
      </c>
      <c r="K107" s="134" t="b">
        <v>0</v>
      </c>
      <c r="L107" s="134" t="b">
        <v>0</v>
      </c>
      <c r="M107" s="134" t="b">
        <v>0</v>
      </c>
      <c r="N107" s="134" t="b">
        <v>0</v>
      </c>
      <c r="O107" s="134" t="b">
        <v>0</v>
      </c>
      <c r="P107" s="134" t="b">
        <v>0</v>
      </c>
      <c r="Q107" s="134" t="b">
        <v>0</v>
      </c>
      <c r="R107" s="134" t="b">
        <v>0</v>
      </c>
      <c r="S107" s="134" t="b">
        <v>0</v>
      </c>
    </row>
    <row r="108" ht="15.75" customHeight="1">
      <c r="A108" s="123" t="s">
        <v>317</v>
      </c>
      <c r="B108" s="125" t="s">
        <v>65</v>
      </c>
      <c r="C108" s="125" t="s">
        <v>48</v>
      </c>
      <c r="D108" s="125" t="s">
        <v>82</v>
      </c>
      <c r="E108" s="125" t="s">
        <v>51</v>
      </c>
      <c r="F108" s="125" t="s">
        <v>53</v>
      </c>
      <c r="G108" s="125" t="s">
        <v>318</v>
      </c>
      <c r="H108" s="125"/>
      <c r="I108" s="134" t="b">
        <v>0</v>
      </c>
      <c r="J108" s="134" t="b">
        <v>0</v>
      </c>
      <c r="K108" s="134" t="b">
        <v>0</v>
      </c>
      <c r="L108" s="134" t="b">
        <v>0</v>
      </c>
      <c r="M108" s="134" t="b">
        <v>0</v>
      </c>
      <c r="N108" s="134" t="b">
        <v>0</v>
      </c>
      <c r="O108" s="134" t="b">
        <v>0</v>
      </c>
      <c r="P108" s="134" t="b">
        <v>0</v>
      </c>
      <c r="Q108" s="134" t="b">
        <v>0</v>
      </c>
      <c r="R108" s="134" t="b">
        <v>0</v>
      </c>
      <c r="S108" s="134" t="b">
        <v>0</v>
      </c>
    </row>
    <row r="109" ht="15.75" customHeight="1">
      <c r="A109" s="123" t="s">
        <v>319</v>
      </c>
      <c r="B109" s="125" t="s">
        <v>71</v>
      </c>
      <c r="C109" s="125" t="s">
        <v>48</v>
      </c>
      <c r="D109" s="125" t="s">
        <v>82</v>
      </c>
      <c r="E109" s="125" t="s">
        <v>51</v>
      </c>
      <c r="F109" s="125" t="s">
        <v>53</v>
      </c>
      <c r="G109" s="125" t="s">
        <v>320</v>
      </c>
      <c r="H109" s="125"/>
      <c r="I109" s="134" t="b">
        <v>0</v>
      </c>
      <c r="J109" s="134" t="b">
        <v>0</v>
      </c>
      <c r="K109" s="134" t="b">
        <v>0</v>
      </c>
      <c r="L109" s="134" t="b">
        <v>0</v>
      </c>
      <c r="M109" s="134" t="b">
        <v>0</v>
      </c>
      <c r="N109" s="134" t="b">
        <v>0</v>
      </c>
      <c r="O109" s="134" t="b">
        <v>0</v>
      </c>
      <c r="P109" s="134" t="b">
        <v>0</v>
      </c>
      <c r="Q109" s="134" t="b">
        <v>0</v>
      </c>
      <c r="R109" s="134" t="b">
        <v>0</v>
      </c>
      <c r="S109" s="134" t="b">
        <v>0</v>
      </c>
    </row>
    <row r="110" ht="15.75" customHeight="1">
      <c r="A110" s="123" t="s">
        <v>321</v>
      </c>
      <c r="B110" s="125" t="s">
        <v>44</v>
      </c>
      <c r="C110" s="125" t="s">
        <v>58</v>
      </c>
      <c r="D110" s="125" t="s">
        <v>82</v>
      </c>
      <c r="E110" s="125" t="s">
        <v>51</v>
      </c>
      <c r="F110" s="125" t="s">
        <v>53</v>
      </c>
      <c r="G110" s="125" t="s">
        <v>322</v>
      </c>
      <c r="H110" s="125"/>
      <c r="I110" s="134" t="b">
        <v>0</v>
      </c>
      <c r="J110" s="134" t="b">
        <v>0</v>
      </c>
      <c r="K110" s="134" t="b">
        <v>0</v>
      </c>
      <c r="L110" s="134" t="b">
        <v>0</v>
      </c>
      <c r="M110" s="134" t="b">
        <v>0</v>
      </c>
      <c r="N110" s="134" t="b">
        <v>0</v>
      </c>
      <c r="O110" s="134" t="b">
        <v>0</v>
      </c>
      <c r="P110" s="134" t="b">
        <v>0</v>
      </c>
      <c r="Q110" s="134" t="b">
        <v>0</v>
      </c>
      <c r="R110" s="134" t="b">
        <v>0</v>
      </c>
      <c r="S110" s="134" t="b">
        <v>0</v>
      </c>
    </row>
    <row r="111" ht="15.75" customHeight="1">
      <c r="A111" s="123" t="s">
        <v>323</v>
      </c>
      <c r="B111" s="125" t="s">
        <v>54</v>
      </c>
      <c r="C111" s="125" t="s">
        <v>58</v>
      </c>
      <c r="D111" s="125" t="s">
        <v>82</v>
      </c>
      <c r="E111" s="125" t="s">
        <v>51</v>
      </c>
      <c r="F111" s="125" t="s">
        <v>53</v>
      </c>
      <c r="G111" s="125" t="s">
        <v>324</v>
      </c>
      <c r="H111" s="125"/>
      <c r="I111" s="134" t="b">
        <v>0</v>
      </c>
      <c r="J111" s="134" t="b">
        <v>0</v>
      </c>
      <c r="K111" s="134" t="b">
        <v>0</v>
      </c>
      <c r="L111" s="134" t="b">
        <v>0</v>
      </c>
      <c r="M111" s="134" t="b">
        <v>0</v>
      </c>
      <c r="N111" s="134" t="b">
        <v>0</v>
      </c>
      <c r="O111" s="134" t="b">
        <v>0</v>
      </c>
      <c r="P111" s="134" t="b">
        <v>0</v>
      </c>
      <c r="Q111" s="134" t="b">
        <v>0</v>
      </c>
      <c r="R111" s="134" t="b">
        <v>0</v>
      </c>
      <c r="S111" s="134" t="b">
        <v>0</v>
      </c>
    </row>
    <row r="112" ht="15.75" customHeight="1">
      <c r="A112" s="123" t="s">
        <v>325</v>
      </c>
      <c r="B112" s="125" t="s">
        <v>65</v>
      </c>
      <c r="C112" s="125" t="s">
        <v>58</v>
      </c>
      <c r="D112" s="125" t="s">
        <v>82</v>
      </c>
      <c r="E112" s="125" t="s">
        <v>51</v>
      </c>
      <c r="F112" s="125" t="s">
        <v>53</v>
      </c>
      <c r="G112" s="125" t="s">
        <v>326</v>
      </c>
      <c r="H112" s="125"/>
      <c r="I112" s="134" t="b">
        <v>0</v>
      </c>
      <c r="J112" s="134" t="b">
        <v>0</v>
      </c>
      <c r="K112" s="134" t="b">
        <v>0</v>
      </c>
      <c r="L112" s="134" t="b">
        <v>0</v>
      </c>
      <c r="M112" s="134" t="b">
        <v>0</v>
      </c>
      <c r="N112" s="134" t="b">
        <v>0</v>
      </c>
      <c r="O112" s="134" t="b">
        <v>0</v>
      </c>
      <c r="P112" s="134" t="b">
        <v>0</v>
      </c>
      <c r="Q112" s="134" t="b">
        <v>0</v>
      </c>
      <c r="R112" s="134" t="b">
        <v>0</v>
      </c>
      <c r="S112" s="134" t="b">
        <v>0</v>
      </c>
    </row>
    <row r="113" ht="15.75" customHeight="1">
      <c r="A113" s="123" t="s">
        <v>327</v>
      </c>
      <c r="B113" s="125" t="s">
        <v>71</v>
      </c>
      <c r="C113" s="125" t="s">
        <v>58</v>
      </c>
      <c r="D113" s="125" t="s">
        <v>82</v>
      </c>
      <c r="E113" s="125" t="s">
        <v>51</v>
      </c>
      <c r="F113" s="125" t="s">
        <v>53</v>
      </c>
      <c r="G113" s="125" t="s">
        <v>328</v>
      </c>
      <c r="H113" s="125"/>
      <c r="I113" s="134" t="b">
        <v>0</v>
      </c>
      <c r="J113" s="134" t="b">
        <v>0</v>
      </c>
      <c r="K113" s="134" t="b">
        <v>0</v>
      </c>
      <c r="L113" s="134" t="b">
        <v>0</v>
      </c>
      <c r="M113" s="134" t="b">
        <v>0</v>
      </c>
      <c r="N113" s="134" t="b">
        <v>0</v>
      </c>
      <c r="O113" s="134" t="b">
        <v>0</v>
      </c>
      <c r="P113" s="134" t="b">
        <v>0</v>
      </c>
      <c r="Q113" s="134" t="b">
        <v>0</v>
      </c>
      <c r="R113" s="134" t="b">
        <v>0</v>
      </c>
      <c r="S113" s="134" t="b">
        <v>0</v>
      </c>
    </row>
    <row r="114" ht="15.75" customHeight="1">
      <c r="A114" s="123" t="s">
        <v>329</v>
      </c>
      <c r="B114" s="125" t="s">
        <v>44</v>
      </c>
      <c r="C114" s="125" t="s">
        <v>66</v>
      </c>
      <c r="D114" s="125" t="s">
        <v>82</v>
      </c>
      <c r="E114" s="125" t="s">
        <v>51</v>
      </c>
      <c r="F114" s="125" t="s">
        <v>53</v>
      </c>
      <c r="G114" s="125" t="s">
        <v>330</v>
      </c>
      <c r="H114" s="125"/>
      <c r="I114" s="134" t="b">
        <v>0</v>
      </c>
      <c r="J114" s="134" t="b">
        <v>0</v>
      </c>
      <c r="K114" s="134" t="b">
        <v>0</v>
      </c>
      <c r="L114" s="134" t="b">
        <v>0</v>
      </c>
      <c r="M114" s="134" t="b">
        <v>0</v>
      </c>
      <c r="N114" s="134" t="b">
        <v>0</v>
      </c>
      <c r="O114" s="134" t="b">
        <v>0</v>
      </c>
      <c r="P114" s="134" t="b">
        <v>0</v>
      </c>
      <c r="Q114" s="134" t="b">
        <v>0</v>
      </c>
      <c r="R114" s="134" t="b">
        <v>0</v>
      </c>
      <c r="S114" s="134" t="b">
        <v>0</v>
      </c>
    </row>
    <row r="115" ht="15.75" customHeight="1">
      <c r="A115" s="123" t="s">
        <v>331</v>
      </c>
      <c r="B115" s="125" t="s">
        <v>54</v>
      </c>
      <c r="C115" s="125" t="s">
        <v>66</v>
      </c>
      <c r="D115" s="125" t="s">
        <v>82</v>
      </c>
      <c r="E115" s="125" t="s">
        <v>51</v>
      </c>
      <c r="F115" s="125" t="s">
        <v>53</v>
      </c>
      <c r="G115" s="125" t="s">
        <v>332</v>
      </c>
      <c r="H115" s="125"/>
      <c r="I115" s="134" t="b">
        <v>0</v>
      </c>
      <c r="J115" s="134" t="b">
        <v>0</v>
      </c>
      <c r="K115" s="134" t="b">
        <v>0</v>
      </c>
      <c r="L115" s="134" t="b">
        <v>0</v>
      </c>
      <c r="M115" s="134" t="b">
        <v>0</v>
      </c>
      <c r="N115" s="134" t="b">
        <v>0</v>
      </c>
      <c r="O115" s="134" t="b">
        <v>0</v>
      </c>
      <c r="P115" s="134" t="b">
        <v>0</v>
      </c>
      <c r="Q115" s="134" t="b">
        <v>0</v>
      </c>
      <c r="R115" s="134" t="b">
        <v>0</v>
      </c>
      <c r="S115" s="134" t="b">
        <v>0</v>
      </c>
    </row>
    <row r="116" ht="15.75" customHeight="1">
      <c r="A116" s="123" t="s">
        <v>333</v>
      </c>
      <c r="B116" s="125" t="s">
        <v>65</v>
      </c>
      <c r="C116" s="125" t="s">
        <v>66</v>
      </c>
      <c r="D116" s="125" t="s">
        <v>82</v>
      </c>
      <c r="E116" s="125" t="s">
        <v>51</v>
      </c>
      <c r="F116" s="125" t="s">
        <v>53</v>
      </c>
      <c r="G116" s="125" t="s">
        <v>334</v>
      </c>
      <c r="H116" s="125"/>
      <c r="I116" s="134" t="b">
        <v>0</v>
      </c>
      <c r="J116" s="134" t="b">
        <v>0</v>
      </c>
      <c r="K116" s="134" t="b">
        <v>0</v>
      </c>
      <c r="L116" s="134" t="b">
        <v>0</v>
      </c>
      <c r="M116" s="134" t="b">
        <v>0</v>
      </c>
      <c r="N116" s="134" t="b">
        <v>0</v>
      </c>
      <c r="O116" s="134" t="b">
        <v>0</v>
      </c>
      <c r="P116" s="134" t="b">
        <v>0</v>
      </c>
      <c r="Q116" s="134" t="b">
        <v>0</v>
      </c>
      <c r="R116" s="134" t="b">
        <v>0</v>
      </c>
      <c r="S116" s="134" t="b">
        <v>0</v>
      </c>
    </row>
    <row r="117" ht="15.75" customHeight="1">
      <c r="A117" s="123" t="s">
        <v>335</v>
      </c>
      <c r="B117" s="125" t="s">
        <v>71</v>
      </c>
      <c r="C117" s="125" t="s">
        <v>66</v>
      </c>
      <c r="D117" s="125" t="s">
        <v>82</v>
      </c>
      <c r="E117" s="125" t="s">
        <v>51</v>
      </c>
      <c r="F117" s="125" t="s">
        <v>53</v>
      </c>
      <c r="G117" s="125" t="s">
        <v>336</v>
      </c>
      <c r="H117" s="125"/>
      <c r="I117" s="134" t="b">
        <v>0</v>
      </c>
      <c r="J117" s="134" t="b">
        <v>0</v>
      </c>
      <c r="K117" s="134" t="b">
        <v>0</v>
      </c>
      <c r="L117" s="134" t="b">
        <v>0</v>
      </c>
      <c r="M117" s="134" t="b">
        <v>0</v>
      </c>
      <c r="N117" s="134" t="b">
        <v>0</v>
      </c>
      <c r="O117" s="134" t="b">
        <v>0</v>
      </c>
      <c r="P117" s="134" t="b">
        <v>0</v>
      </c>
      <c r="Q117" s="134" t="b">
        <v>0</v>
      </c>
      <c r="R117" s="134" t="b">
        <v>0</v>
      </c>
      <c r="S117" s="134" t="b">
        <v>0</v>
      </c>
    </row>
    <row r="118" ht="15.75" customHeight="1">
      <c r="A118" s="123" t="s">
        <v>337</v>
      </c>
      <c r="B118" s="125" t="s">
        <v>44</v>
      </c>
      <c r="C118" s="125" t="s">
        <v>72</v>
      </c>
      <c r="D118" s="125" t="s">
        <v>82</v>
      </c>
      <c r="E118" s="125" t="s">
        <v>51</v>
      </c>
      <c r="F118" s="125" t="s">
        <v>53</v>
      </c>
      <c r="G118" s="125" t="s">
        <v>338</v>
      </c>
      <c r="H118" s="125"/>
      <c r="I118" s="134" t="b">
        <v>0</v>
      </c>
      <c r="J118" s="134" t="b">
        <v>0</v>
      </c>
      <c r="K118" s="134" t="b">
        <v>0</v>
      </c>
      <c r="L118" s="134" t="b">
        <v>0</v>
      </c>
      <c r="M118" s="134" t="b">
        <v>0</v>
      </c>
      <c r="N118" s="134" t="b">
        <v>0</v>
      </c>
      <c r="O118" s="134" t="b">
        <v>0</v>
      </c>
      <c r="P118" s="134" t="b">
        <v>0</v>
      </c>
      <c r="Q118" s="134" t="b">
        <v>0</v>
      </c>
      <c r="R118" s="134" t="b">
        <v>0</v>
      </c>
      <c r="S118" s="134" t="b">
        <v>0</v>
      </c>
    </row>
    <row r="119" ht="15.75" customHeight="1">
      <c r="A119" s="123" t="s">
        <v>339</v>
      </c>
      <c r="B119" s="125" t="s">
        <v>54</v>
      </c>
      <c r="C119" s="125" t="s">
        <v>72</v>
      </c>
      <c r="D119" s="125" t="s">
        <v>82</v>
      </c>
      <c r="E119" s="125" t="s">
        <v>51</v>
      </c>
      <c r="F119" s="125" t="s">
        <v>53</v>
      </c>
      <c r="G119" s="125" t="s">
        <v>340</v>
      </c>
      <c r="H119" s="125"/>
      <c r="I119" s="134" t="b">
        <v>0</v>
      </c>
      <c r="J119" s="134" t="b">
        <v>0</v>
      </c>
      <c r="K119" s="134" t="b">
        <v>0</v>
      </c>
      <c r="L119" s="134" t="b">
        <v>0</v>
      </c>
      <c r="M119" s="134" t="b">
        <v>0</v>
      </c>
      <c r="N119" s="134" t="b">
        <v>0</v>
      </c>
      <c r="O119" s="134" t="b">
        <v>0</v>
      </c>
      <c r="P119" s="134" t="b">
        <v>0</v>
      </c>
      <c r="Q119" s="134" t="b">
        <v>0</v>
      </c>
      <c r="R119" s="134" t="b">
        <v>0</v>
      </c>
      <c r="S119" s="134" t="b">
        <v>0</v>
      </c>
    </row>
    <row r="120" ht="15.75" customHeight="1">
      <c r="A120" s="123" t="s">
        <v>341</v>
      </c>
      <c r="B120" s="125" t="s">
        <v>65</v>
      </c>
      <c r="C120" s="125" t="s">
        <v>72</v>
      </c>
      <c r="D120" s="125" t="s">
        <v>82</v>
      </c>
      <c r="E120" s="125" t="s">
        <v>51</v>
      </c>
      <c r="F120" s="125" t="s">
        <v>53</v>
      </c>
      <c r="G120" s="125" t="s">
        <v>342</v>
      </c>
      <c r="H120" s="125"/>
      <c r="I120" s="134" t="b">
        <v>0</v>
      </c>
      <c r="J120" s="134" t="b">
        <v>0</v>
      </c>
      <c r="K120" s="134" t="b">
        <v>0</v>
      </c>
      <c r="L120" s="134" t="b">
        <v>0</v>
      </c>
      <c r="M120" s="134" t="b">
        <v>0</v>
      </c>
      <c r="N120" s="134" t="b">
        <v>0</v>
      </c>
      <c r="O120" s="134" t="b">
        <v>0</v>
      </c>
      <c r="P120" s="134" t="b">
        <v>0</v>
      </c>
      <c r="Q120" s="134" t="b">
        <v>0</v>
      </c>
      <c r="R120" s="134" t="b">
        <v>0</v>
      </c>
      <c r="S120" s="134" t="b">
        <v>0</v>
      </c>
    </row>
    <row r="121" ht="15.75" customHeight="1">
      <c r="A121" s="123" t="s">
        <v>343</v>
      </c>
      <c r="B121" s="125" t="s">
        <v>71</v>
      </c>
      <c r="C121" s="125" t="s">
        <v>72</v>
      </c>
      <c r="D121" s="125" t="s">
        <v>82</v>
      </c>
      <c r="E121" s="125" t="s">
        <v>51</v>
      </c>
      <c r="F121" s="125" t="s">
        <v>53</v>
      </c>
      <c r="G121" s="125" t="s">
        <v>344</v>
      </c>
      <c r="H121" s="125"/>
      <c r="I121" s="134" t="b">
        <v>0</v>
      </c>
      <c r="J121" s="134" t="b">
        <v>0</v>
      </c>
      <c r="K121" s="134" t="b">
        <v>0</v>
      </c>
      <c r="L121" s="134" t="b">
        <v>0</v>
      </c>
      <c r="M121" s="134" t="b">
        <v>0</v>
      </c>
      <c r="N121" s="134" t="b">
        <v>0</v>
      </c>
      <c r="O121" s="134" t="b">
        <v>0</v>
      </c>
      <c r="P121" s="134" t="b">
        <v>0</v>
      </c>
      <c r="Q121" s="134" t="b">
        <v>0</v>
      </c>
      <c r="R121" s="134" t="b">
        <v>0</v>
      </c>
      <c r="S121" s="134" t="b">
        <v>0</v>
      </c>
    </row>
    <row r="122" ht="15.75" customHeight="1">
      <c r="A122" s="123" t="s">
        <v>345</v>
      </c>
      <c r="B122" s="125" t="s">
        <v>44</v>
      </c>
      <c r="C122" s="125" t="s">
        <v>78</v>
      </c>
      <c r="D122" s="125" t="s">
        <v>82</v>
      </c>
      <c r="E122" s="125" t="s">
        <v>51</v>
      </c>
      <c r="F122" s="125" t="s">
        <v>53</v>
      </c>
      <c r="G122" s="125" t="s">
        <v>346</v>
      </c>
      <c r="H122" s="125"/>
      <c r="I122" s="134" t="b">
        <v>0</v>
      </c>
      <c r="J122" s="134" t="b">
        <v>0</v>
      </c>
      <c r="K122" s="134" t="b">
        <v>0</v>
      </c>
      <c r="L122" s="134" t="b">
        <v>0</v>
      </c>
      <c r="M122" s="134" t="b">
        <v>0</v>
      </c>
      <c r="N122" s="134" t="b">
        <v>0</v>
      </c>
      <c r="O122" s="134" t="b">
        <v>0</v>
      </c>
      <c r="P122" s="134" t="b">
        <v>0</v>
      </c>
      <c r="Q122" s="134" t="b">
        <v>0</v>
      </c>
      <c r="R122" s="134" t="b">
        <v>0</v>
      </c>
      <c r="S122" s="134" t="b">
        <v>0</v>
      </c>
    </row>
    <row r="123" ht="15.75" customHeight="1">
      <c r="A123" s="123" t="s">
        <v>347</v>
      </c>
      <c r="B123" s="125" t="s">
        <v>54</v>
      </c>
      <c r="C123" s="125" t="s">
        <v>78</v>
      </c>
      <c r="D123" s="125" t="s">
        <v>82</v>
      </c>
      <c r="E123" s="125" t="s">
        <v>51</v>
      </c>
      <c r="F123" s="125" t="s">
        <v>53</v>
      </c>
      <c r="G123" s="125" t="s">
        <v>348</v>
      </c>
      <c r="H123" s="125"/>
      <c r="I123" s="134" t="b">
        <v>0</v>
      </c>
      <c r="J123" s="134" t="b">
        <v>0</v>
      </c>
      <c r="K123" s="134" t="b">
        <v>0</v>
      </c>
      <c r="L123" s="134" t="b">
        <v>0</v>
      </c>
      <c r="M123" s="134" t="b">
        <v>0</v>
      </c>
      <c r="N123" s="134" t="b">
        <v>0</v>
      </c>
      <c r="O123" s="134" t="b">
        <v>0</v>
      </c>
      <c r="P123" s="134" t="b">
        <v>0</v>
      </c>
      <c r="Q123" s="134" t="b">
        <v>0</v>
      </c>
      <c r="R123" s="134" t="b">
        <v>0</v>
      </c>
      <c r="S123" s="134" t="b">
        <v>0</v>
      </c>
    </row>
    <row r="124" ht="15.75" customHeight="1">
      <c r="A124" s="123" t="s">
        <v>349</v>
      </c>
      <c r="B124" s="125" t="s">
        <v>65</v>
      </c>
      <c r="C124" s="125" t="s">
        <v>78</v>
      </c>
      <c r="D124" s="125" t="s">
        <v>82</v>
      </c>
      <c r="E124" s="125" t="s">
        <v>51</v>
      </c>
      <c r="F124" s="125" t="s">
        <v>53</v>
      </c>
      <c r="G124" s="125" t="s">
        <v>350</v>
      </c>
      <c r="H124" s="125"/>
      <c r="I124" s="134" t="b">
        <v>0</v>
      </c>
      <c r="J124" s="134" t="b">
        <v>0</v>
      </c>
      <c r="K124" s="134" t="b">
        <v>0</v>
      </c>
      <c r="L124" s="134" t="b">
        <v>0</v>
      </c>
      <c r="M124" s="134" t="b">
        <v>0</v>
      </c>
      <c r="N124" s="134" t="b">
        <v>0</v>
      </c>
      <c r="O124" s="134" t="b">
        <v>0</v>
      </c>
      <c r="P124" s="134" t="b">
        <v>0</v>
      </c>
      <c r="Q124" s="134" t="b">
        <v>0</v>
      </c>
      <c r="R124" s="134" t="b">
        <v>0</v>
      </c>
      <c r="S124" s="134" t="b">
        <v>0</v>
      </c>
    </row>
    <row r="125" ht="15.75" customHeight="1">
      <c r="A125" s="123" t="s">
        <v>351</v>
      </c>
      <c r="B125" s="125" t="s">
        <v>71</v>
      </c>
      <c r="C125" s="125" t="s">
        <v>78</v>
      </c>
      <c r="D125" s="125" t="s">
        <v>82</v>
      </c>
      <c r="E125" s="125" t="s">
        <v>51</v>
      </c>
      <c r="F125" s="125" t="s">
        <v>53</v>
      </c>
      <c r="G125" s="125" t="s">
        <v>352</v>
      </c>
      <c r="H125" s="125"/>
      <c r="I125" s="134" t="b">
        <v>0</v>
      </c>
      <c r="J125" s="134" t="b">
        <v>0</v>
      </c>
      <c r="K125" s="134" t="b">
        <v>0</v>
      </c>
      <c r="L125" s="134" t="b">
        <v>0</v>
      </c>
      <c r="M125" s="134" t="b">
        <v>0</v>
      </c>
      <c r="N125" s="134" t="b">
        <v>0</v>
      </c>
      <c r="O125" s="134" t="b">
        <v>0</v>
      </c>
      <c r="P125" s="134" t="b">
        <v>0</v>
      </c>
      <c r="Q125" s="134" t="b">
        <v>0</v>
      </c>
      <c r="R125" s="134" t="b">
        <v>0</v>
      </c>
      <c r="S125" s="134" t="b">
        <v>0</v>
      </c>
    </row>
    <row r="126" ht="15.75" customHeight="1">
      <c r="A126" s="123" t="s">
        <v>353</v>
      </c>
      <c r="B126" s="125" t="s">
        <v>44</v>
      </c>
      <c r="C126" s="125" t="s">
        <v>48</v>
      </c>
      <c r="D126" s="125" t="s">
        <v>84</v>
      </c>
      <c r="E126" s="125" t="s">
        <v>51</v>
      </c>
      <c r="F126" s="125" t="s">
        <v>53</v>
      </c>
      <c r="G126" s="125" t="s">
        <v>354</v>
      </c>
      <c r="H126" s="125"/>
      <c r="I126" s="134" t="b">
        <v>0</v>
      </c>
      <c r="J126" s="134" t="b">
        <v>0</v>
      </c>
      <c r="K126" s="134" t="b">
        <v>0</v>
      </c>
      <c r="L126" s="134" t="b">
        <v>0</v>
      </c>
      <c r="M126" s="134" t="b">
        <v>0</v>
      </c>
      <c r="N126" s="134" t="b">
        <v>0</v>
      </c>
      <c r="O126" s="134" t="b">
        <v>0</v>
      </c>
      <c r="P126" s="134" t="b">
        <v>0</v>
      </c>
      <c r="Q126" s="134" t="b">
        <v>0</v>
      </c>
      <c r="R126" s="134" t="b">
        <v>0</v>
      </c>
      <c r="S126" s="134" t="b">
        <v>0</v>
      </c>
    </row>
    <row r="127" ht="15.75" customHeight="1">
      <c r="A127" s="123" t="s">
        <v>355</v>
      </c>
      <c r="B127" s="125" t="s">
        <v>54</v>
      </c>
      <c r="C127" s="125" t="s">
        <v>48</v>
      </c>
      <c r="D127" s="125" t="s">
        <v>84</v>
      </c>
      <c r="E127" s="125" t="s">
        <v>51</v>
      </c>
      <c r="F127" s="125" t="s">
        <v>53</v>
      </c>
      <c r="G127" s="125" t="s">
        <v>356</v>
      </c>
      <c r="H127" s="125"/>
      <c r="I127" s="134" t="b">
        <v>0</v>
      </c>
      <c r="J127" s="134" t="b">
        <v>0</v>
      </c>
      <c r="K127" s="134" t="b">
        <v>0</v>
      </c>
      <c r="L127" s="134" t="b">
        <v>0</v>
      </c>
      <c r="M127" s="134" t="b">
        <v>0</v>
      </c>
      <c r="N127" s="134" t="b">
        <v>0</v>
      </c>
      <c r="O127" s="134" t="b">
        <v>0</v>
      </c>
      <c r="P127" s="134" t="b">
        <v>0</v>
      </c>
      <c r="Q127" s="134" t="b">
        <v>0</v>
      </c>
      <c r="R127" s="134" t="b">
        <v>0</v>
      </c>
      <c r="S127" s="134" t="b">
        <v>0</v>
      </c>
    </row>
    <row r="128" ht="15.75" customHeight="1">
      <c r="A128" s="123" t="s">
        <v>357</v>
      </c>
      <c r="B128" s="125" t="s">
        <v>65</v>
      </c>
      <c r="C128" s="125" t="s">
        <v>48</v>
      </c>
      <c r="D128" s="125" t="s">
        <v>84</v>
      </c>
      <c r="E128" s="125" t="s">
        <v>51</v>
      </c>
      <c r="F128" s="125" t="s">
        <v>53</v>
      </c>
      <c r="G128" s="125" t="s">
        <v>358</v>
      </c>
      <c r="H128" s="125"/>
      <c r="I128" s="134" t="b">
        <v>0</v>
      </c>
      <c r="J128" s="134" t="b">
        <v>0</v>
      </c>
      <c r="K128" s="134" t="b">
        <v>0</v>
      </c>
      <c r="L128" s="134" t="b">
        <v>0</v>
      </c>
      <c r="M128" s="134" t="b">
        <v>0</v>
      </c>
      <c r="N128" s="134" t="b">
        <v>0</v>
      </c>
      <c r="O128" s="134" t="b">
        <v>0</v>
      </c>
      <c r="P128" s="134" t="b">
        <v>0</v>
      </c>
      <c r="Q128" s="134" t="b">
        <v>0</v>
      </c>
      <c r="R128" s="134" t="b">
        <v>0</v>
      </c>
      <c r="S128" s="134" t="b">
        <v>0</v>
      </c>
    </row>
    <row r="129" ht="15.75" customHeight="1">
      <c r="A129" s="123" t="s">
        <v>359</v>
      </c>
      <c r="B129" s="125" t="s">
        <v>71</v>
      </c>
      <c r="C129" s="125" t="s">
        <v>48</v>
      </c>
      <c r="D129" s="125" t="s">
        <v>84</v>
      </c>
      <c r="E129" s="125" t="s">
        <v>51</v>
      </c>
      <c r="F129" s="125" t="s">
        <v>53</v>
      </c>
      <c r="G129" s="125" t="s">
        <v>360</v>
      </c>
      <c r="H129" s="125"/>
      <c r="I129" s="134" t="b">
        <v>0</v>
      </c>
      <c r="J129" s="134" t="b">
        <v>0</v>
      </c>
      <c r="K129" s="134" t="b">
        <v>0</v>
      </c>
      <c r="L129" s="134" t="b">
        <v>0</v>
      </c>
      <c r="M129" s="134" t="b">
        <v>0</v>
      </c>
      <c r="N129" s="134" t="b">
        <v>0</v>
      </c>
      <c r="O129" s="134" t="b">
        <v>0</v>
      </c>
      <c r="P129" s="134" t="b">
        <v>0</v>
      </c>
      <c r="Q129" s="134" t="b">
        <v>0</v>
      </c>
      <c r="R129" s="134" t="b">
        <v>0</v>
      </c>
      <c r="S129" s="134" t="b">
        <v>0</v>
      </c>
    </row>
    <row r="130" ht="15.75" customHeight="1">
      <c r="A130" s="123" t="s">
        <v>361</v>
      </c>
      <c r="B130" s="125" t="s">
        <v>44</v>
      </c>
      <c r="C130" s="125" t="s">
        <v>58</v>
      </c>
      <c r="D130" s="125" t="s">
        <v>84</v>
      </c>
      <c r="E130" s="125" t="s">
        <v>51</v>
      </c>
      <c r="F130" s="125" t="s">
        <v>53</v>
      </c>
      <c r="G130" s="125" t="s">
        <v>362</v>
      </c>
      <c r="H130" s="125"/>
      <c r="I130" s="134" t="b">
        <v>0</v>
      </c>
      <c r="J130" s="134" t="b">
        <v>0</v>
      </c>
      <c r="K130" s="134" t="b">
        <v>0</v>
      </c>
      <c r="L130" s="134" t="b">
        <v>0</v>
      </c>
      <c r="M130" s="134" t="b">
        <v>0</v>
      </c>
      <c r="N130" s="134" t="b">
        <v>0</v>
      </c>
      <c r="O130" s="134" t="b">
        <v>0</v>
      </c>
      <c r="P130" s="134" t="b">
        <v>0</v>
      </c>
      <c r="Q130" s="134" t="b">
        <v>0</v>
      </c>
      <c r="R130" s="134" t="b">
        <v>0</v>
      </c>
      <c r="S130" s="134" t="b">
        <v>0</v>
      </c>
    </row>
    <row r="131" ht="15.75" customHeight="1">
      <c r="A131" s="123" t="s">
        <v>363</v>
      </c>
      <c r="B131" s="125" t="s">
        <v>54</v>
      </c>
      <c r="C131" s="125" t="s">
        <v>58</v>
      </c>
      <c r="D131" s="125" t="s">
        <v>84</v>
      </c>
      <c r="E131" s="125" t="s">
        <v>51</v>
      </c>
      <c r="F131" s="125" t="s">
        <v>53</v>
      </c>
      <c r="G131" s="125" t="s">
        <v>364</v>
      </c>
      <c r="H131" s="125"/>
      <c r="I131" s="134" t="b">
        <v>0</v>
      </c>
      <c r="J131" s="134" t="b">
        <v>0</v>
      </c>
      <c r="K131" s="134" t="b">
        <v>0</v>
      </c>
      <c r="L131" s="134" t="b">
        <v>0</v>
      </c>
      <c r="M131" s="134" t="b">
        <v>0</v>
      </c>
      <c r="N131" s="134" t="b">
        <v>0</v>
      </c>
      <c r="O131" s="134" t="b">
        <v>0</v>
      </c>
      <c r="P131" s="134" t="b">
        <v>0</v>
      </c>
      <c r="Q131" s="134" t="b">
        <v>0</v>
      </c>
      <c r="R131" s="134" t="b">
        <v>0</v>
      </c>
      <c r="S131" s="134" t="b">
        <v>0</v>
      </c>
    </row>
    <row r="132" ht="15.75" customHeight="1">
      <c r="A132" s="123" t="s">
        <v>365</v>
      </c>
      <c r="B132" s="125" t="s">
        <v>65</v>
      </c>
      <c r="C132" s="125" t="s">
        <v>58</v>
      </c>
      <c r="D132" s="125" t="s">
        <v>84</v>
      </c>
      <c r="E132" s="125" t="s">
        <v>51</v>
      </c>
      <c r="F132" s="125" t="s">
        <v>53</v>
      </c>
      <c r="G132" s="125" t="s">
        <v>366</v>
      </c>
      <c r="H132" s="125"/>
      <c r="I132" s="134" t="b">
        <v>0</v>
      </c>
      <c r="J132" s="134" t="b">
        <v>0</v>
      </c>
      <c r="K132" s="134" t="b">
        <v>0</v>
      </c>
      <c r="L132" s="134" t="b">
        <v>0</v>
      </c>
      <c r="M132" s="134" t="b">
        <v>0</v>
      </c>
      <c r="N132" s="134" t="b">
        <v>0</v>
      </c>
      <c r="O132" s="134" t="b">
        <v>0</v>
      </c>
      <c r="P132" s="134" t="b">
        <v>0</v>
      </c>
      <c r="Q132" s="134" t="b">
        <v>0</v>
      </c>
      <c r="R132" s="134" t="b">
        <v>0</v>
      </c>
      <c r="S132" s="134" t="b">
        <v>0</v>
      </c>
    </row>
    <row r="133" ht="15.75" customHeight="1">
      <c r="A133" s="123" t="s">
        <v>367</v>
      </c>
      <c r="B133" s="125" t="s">
        <v>71</v>
      </c>
      <c r="C133" s="125" t="s">
        <v>58</v>
      </c>
      <c r="D133" s="125" t="s">
        <v>84</v>
      </c>
      <c r="E133" s="125" t="s">
        <v>51</v>
      </c>
      <c r="F133" s="125" t="s">
        <v>53</v>
      </c>
      <c r="G133" s="125" t="s">
        <v>368</v>
      </c>
      <c r="H133" s="125"/>
      <c r="I133" s="134" t="b">
        <v>0</v>
      </c>
      <c r="J133" s="134" t="b">
        <v>0</v>
      </c>
      <c r="K133" s="134" t="b">
        <v>0</v>
      </c>
      <c r="L133" s="134" t="b">
        <v>0</v>
      </c>
      <c r="M133" s="134" t="b">
        <v>0</v>
      </c>
      <c r="N133" s="134" t="b">
        <v>0</v>
      </c>
      <c r="O133" s="134" t="b">
        <v>0</v>
      </c>
      <c r="P133" s="134" t="b">
        <v>0</v>
      </c>
      <c r="Q133" s="134" t="b">
        <v>0</v>
      </c>
      <c r="R133" s="134" t="b">
        <v>0</v>
      </c>
      <c r="S133" s="134" t="b">
        <v>0</v>
      </c>
    </row>
    <row r="134" ht="15.75" customHeight="1">
      <c r="A134" s="123" t="s">
        <v>369</v>
      </c>
      <c r="B134" s="125" t="s">
        <v>44</v>
      </c>
      <c r="C134" s="125" t="s">
        <v>66</v>
      </c>
      <c r="D134" s="125" t="s">
        <v>84</v>
      </c>
      <c r="E134" s="125" t="s">
        <v>51</v>
      </c>
      <c r="F134" s="125" t="s">
        <v>53</v>
      </c>
      <c r="G134" s="125" t="s">
        <v>370</v>
      </c>
      <c r="H134" s="125"/>
      <c r="I134" s="134" t="b">
        <v>0</v>
      </c>
      <c r="J134" s="134" t="b">
        <v>0</v>
      </c>
      <c r="K134" s="134" t="b">
        <v>0</v>
      </c>
      <c r="L134" s="134" t="b">
        <v>0</v>
      </c>
      <c r="M134" s="134" t="b">
        <v>0</v>
      </c>
      <c r="N134" s="134" t="b">
        <v>0</v>
      </c>
      <c r="O134" s="134" t="b">
        <v>0</v>
      </c>
      <c r="P134" s="134" t="b">
        <v>0</v>
      </c>
      <c r="Q134" s="134" t="b">
        <v>0</v>
      </c>
      <c r="R134" s="134" t="b">
        <v>0</v>
      </c>
      <c r="S134" s="134" t="b">
        <v>0</v>
      </c>
    </row>
    <row r="135" ht="15.75" customHeight="1">
      <c r="A135" s="123" t="s">
        <v>371</v>
      </c>
      <c r="B135" s="125" t="s">
        <v>54</v>
      </c>
      <c r="C135" s="125" t="s">
        <v>66</v>
      </c>
      <c r="D135" s="125" t="s">
        <v>84</v>
      </c>
      <c r="E135" s="125" t="s">
        <v>51</v>
      </c>
      <c r="F135" s="125" t="s">
        <v>53</v>
      </c>
      <c r="G135" s="125" t="s">
        <v>372</v>
      </c>
      <c r="H135" s="125"/>
      <c r="I135" s="134" t="b">
        <v>0</v>
      </c>
      <c r="J135" s="134" t="b">
        <v>0</v>
      </c>
      <c r="K135" s="134" t="b">
        <v>0</v>
      </c>
      <c r="L135" s="134" t="b">
        <v>0</v>
      </c>
      <c r="M135" s="134" t="b">
        <v>0</v>
      </c>
      <c r="N135" s="134" t="b">
        <v>0</v>
      </c>
      <c r="O135" s="134" t="b">
        <v>0</v>
      </c>
      <c r="P135" s="134" t="b">
        <v>0</v>
      </c>
      <c r="Q135" s="134" t="b">
        <v>0</v>
      </c>
      <c r="R135" s="134" t="b">
        <v>0</v>
      </c>
      <c r="S135" s="134" t="b">
        <v>0</v>
      </c>
    </row>
    <row r="136" ht="15.75" customHeight="1">
      <c r="A136" s="123" t="s">
        <v>373</v>
      </c>
      <c r="B136" s="125" t="s">
        <v>65</v>
      </c>
      <c r="C136" s="125" t="s">
        <v>66</v>
      </c>
      <c r="D136" s="125" t="s">
        <v>84</v>
      </c>
      <c r="E136" s="125" t="s">
        <v>51</v>
      </c>
      <c r="F136" s="125" t="s">
        <v>53</v>
      </c>
      <c r="G136" s="125" t="s">
        <v>374</v>
      </c>
      <c r="H136" s="125"/>
      <c r="I136" s="134" t="b">
        <v>0</v>
      </c>
      <c r="J136" s="134" t="b">
        <v>0</v>
      </c>
      <c r="K136" s="134" t="b">
        <v>0</v>
      </c>
      <c r="L136" s="134" t="b">
        <v>0</v>
      </c>
      <c r="M136" s="134" t="b">
        <v>0</v>
      </c>
      <c r="N136" s="134" t="b">
        <v>0</v>
      </c>
      <c r="O136" s="134" t="b">
        <v>0</v>
      </c>
      <c r="P136" s="134" t="b">
        <v>0</v>
      </c>
      <c r="Q136" s="134" t="b">
        <v>0</v>
      </c>
      <c r="R136" s="134" t="b">
        <v>0</v>
      </c>
      <c r="S136" s="134" t="b">
        <v>0</v>
      </c>
    </row>
    <row r="137" ht="15.75" customHeight="1">
      <c r="A137" s="123" t="s">
        <v>375</v>
      </c>
      <c r="B137" s="125" t="s">
        <v>71</v>
      </c>
      <c r="C137" s="125" t="s">
        <v>66</v>
      </c>
      <c r="D137" s="125" t="s">
        <v>84</v>
      </c>
      <c r="E137" s="125" t="s">
        <v>51</v>
      </c>
      <c r="F137" s="125" t="s">
        <v>53</v>
      </c>
      <c r="G137" s="125" t="s">
        <v>376</v>
      </c>
      <c r="H137" s="125"/>
      <c r="I137" s="134" t="b">
        <v>0</v>
      </c>
      <c r="J137" s="134" t="b">
        <v>0</v>
      </c>
      <c r="K137" s="134" t="b">
        <v>0</v>
      </c>
      <c r="L137" s="134" t="b">
        <v>0</v>
      </c>
      <c r="M137" s="134" t="b">
        <v>0</v>
      </c>
      <c r="N137" s="134" t="b">
        <v>0</v>
      </c>
      <c r="O137" s="134" t="b">
        <v>0</v>
      </c>
      <c r="P137" s="134" t="b">
        <v>0</v>
      </c>
      <c r="Q137" s="134" t="b">
        <v>0</v>
      </c>
      <c r="R137" s="134" t="b">
        <v>0</v>
      </c>
      <c r="S137" s="134" t="b">
        <v>0</v>
      </c>
    </row>
    <row r="138" ht="15.75" customHeight="1">
      <c r="A138" s="123" t="s">
        <v>377</v>
      </c>
      <c r="B138" s="125" t="s">
        <v>44</v>
      </c>
      <c r="C138" s="125" t="s">
        <v>72</v>
      </c>
      <c r="D138" s="125" t="s">
        <v>84</v>
      </c>
      <c r="E138" s="125" t="s">
        <v>51</v>
      </c>
      <c r="F138" s="125" t="s">
        <v>53</v>
      </c>
      <c r="G138" s="125" t="s">
        <v>378</v>
      </c>
      <c r="H138" s="125"/>
      <c r="I138" s="134" t="b">
        <v>0</v>
      </c>
      <c r="J138" s="134" t="b">
        <v>0</v>
      </c>
      <c r="K138" s="134" t="b">
        <v>0</v>
      </c>
      <c r="L138" s="134" t="b">
        <v>0</v>
      </c>
      <c r="M138" s="134" t="b">
        <v>0</v>
      </c>
      <c r="N138" s="134" t="b">
        <v>0</v>
      </c>
      <c r="O138" s="134" t="b">
        <v>0</v>
      </c>
      <c r="P138" s="134" t="b">
        <v>0</v>
      </c>
      <c r="Q138" s="134" t="b">
        <v>0</v>
      </c>
      <c r="R138" s="134" t="b">
        <v>0</v>
      </c>
      <c r="S138" s="134" t="b">
        <v>0</v>
      </c>
    </row>
    <row r="139" ht="15.75" customHeight="1">
      <c r="A139" s="123" t="s">
        <v>379</v>
      </c>
      <c r="B139" s="125" t="s">
        <v>54</v>
      </c>
      <c r="C139" s="125" t="s">
        <v>72</v>
      </c>
      <c r="D139" s="125" t="s">
        <v>84</v>
      </c>
      <c r="E139" s="125" t="s">
        <v>51</v>
      </c>
      <c r="F139" s="125" t="s">
        <v>53</v>
      </c>
      <c r="G139" s="125" t="s">
        <v>380</v>
      </c>
      <c r="H139" s="125"/>
      <c r="I139" s="134" t="b">
        <v>0</v>
      </c>
      <c r="J139" s="134" t="b">
        <v>0</v>
      </c>
      <c r="K139" s="134" t="b">
        <v>0</v>
      </c>
      <c r="L139" s="134" t="b">
        <v>0</v>
      </c>
      <c r="M139" s="134" t="b">
        <v>0</v>
      </c>
      <c r="N139" s="134" t="b">
        <v>0</v>
      </c>
      <c r="O139" s="134" t="b">
        <v>0</v>
      </c>
      <c r="P139" s="134" t="b">
        <v>0</v>
      </c>
      <c r="Q139" s="134" t="b">
        <v>0</v>
      </c>
      <c r="R139" s="134" t="b">
        <v>0</v>
      </c>
      <c r="S139" s="134" t="b">
        <v>0</v>
      </c>
    </row>
    <row r="140" ht="15.75" customHeight="1">
      <c r="A140" s="123" t="s">
        <v>381</v>
      </c>
      <c r="B140" s="125" t="s">
        <v>65</v>
      </c>
      <c r="C140" s="125" t="s">
        <v>72</v>
      </c>
      <c r="D140" s="125" t="s">
        <v>84</v>
      </c>
      <c r="E140" s="125" t="s">
        <v>51</v>
      </c>
      <c r="F140" s="125" t="s">
        <v>53</v>
      </c>
      <c r="G140" s="125" t="s">
        <v>382</v>
      </c>
      <c r="H140" s="125"/>
      <c r="I140" s="134" t="b">
        <v>0</v>
      </c>
      <c r="J140" s="134" t="b">
        <v>0</v>
      </c>
      <c r="K140" s="134" t="b">
        <v>0</v>
      </c>
      <c r="L140" s="134" t="b">
        <v>0</v>
      </c>
      <c r="M140" s="134" t="b">
        <v>0</v>
      </c>
      <c r="N140" s="134" t="b">
        <v>0</v>
      </c>
      <c r="O140" s="134" t="b">
        <v>0</v>
      </c>
      <c r="P140" s="134" t="b">
        <v>0</v>
      </c>
      <c r="Q140" s="134" t="b">
        <v>0</v>
      </c>
      <c r="R140" s="134" t="b">
        <v>0</v>
      </c>
      <c r="S140" s="134" t="b">
        <v>0</v>
      </c>
    </row>
    <row r="141" ht="15.75" customHeight="1">
      <c r="A141" s="123" t="s">
        <v>383</v>
      </c>
      <c r="B141" s="125" t="s">
        <v>71</v>
      </c>
      <c r="C141" s="125" t="s">
        <v>72</v>
      </c>
      <c r="D141" s="125" t="s">
        <v>84</v>
      </c>
      <c r="E141" s="125" t="s">
        <v>51</v>
      </c>
      <c r="F141" s="125" t="s">
        <v>53</v>
      </c>
      <c r="G141" s="125" t="s">
        <v>384</v>
      </c>
      <c r="H141" s="125"/>
      <c r="I141" s="134" t="b">
        <v>0</v>
      </c>
      <c r="J141" s="134" t="b">
        <v>0</v>
      </c>
      <c r="K141" s="134" t="b">
        <v>0</v>
      </c>
      <c r="L141" s="134" t="b">
        <v>0</v>
      </c>
      <c r="M141" s="134" t="b">
        <v>0</v>
      </c>
      <c r="N141" s="134" t="b">
        <v>0</v>
      </c>
      <c r="O141" s="134" t="b">
        <v>0</v>
      </c>
      <c r="P141" s="134" t="b">
        <v>0</v>
      </c>
      <c r="Q141" s="134" t="b">
        <v>0</v>
      </c>
      <c r="R141" s="134" t="b">
        <v>0</v>
      </c>
      <c r="S141" s="134" t="b">
        <v>0</v>
      </c>
    </row>
    <row r="142" ht="15.75" customHeight="1">
      <c r="A142" s="123" t="s">
        <v>385</v>
      </c>
      <c r="B142" s="125" t="s">
        <v>44</v>
      </c>
      <c r="C142" s="125" t="s">
        <v>78</v>
      </c>
      <c r="D142" s="125" t="s">
        <v>84</v>
      </c>
      <c r="E142" s="125" t="s">
        <v>51</v>
      </c>
      <c r="F142" s="125" t="s">
        <v>53</v>
      </c>
      <c r="G142" s="125" t="s">
        <v>386</v>
      </c>
      <c r="H142" s="125"/>
      <c r="I142" s="134" t="b">
        <v>0</v>
      </c>
      <c r="J142" s="134" t="b">
        <v>0</v>
      </c>
      <c r="K142" s="134" t="b">
        <v>0</v>
      </c>
      <c r="L142" s="134" t="b">
        <v>0</v>
      </c>
      <c r="M142" s="134" t="b">
        <v>0</v>
      </c>
      <c r="N142" s="134" t="b">
        <v>0</v>
      </c>
      <c r="O142" s="134" t="b">
        <v>0</v>
      </c>
      <c r="P142" s="134" t="b">
        <v>0</v>
      </c>
      <c r="Q142" s="134" t="b">
        <v>0</v>
      </c>
      <c r="R142" s="134" t="b">
        <v>0</v>
      </c>
      <c r="S142" s="134" t="b">
        <v>0</v>
      </c>
    </row>
    <row r="143" ht="15.75" customHeight="1">
      <c r="A143" s="123" t="s">
        <v>387</v>
      </c>
      <c r="B143" s="125" t="s">
        <v>54</v>
      </c>
      <c r="C143" s="125" t="s">
        <v>78</v>
      </c>
      <c r="D143" s="125" t="s">
        <v>84</v>
      </c>
      <c r="E143" s="125" t="s">
        <v>51</v>
      </c>
      <c r="F143" s="125" t="s">
        <v>53</v>
      </c>
      <c r="G143" s="125" t="s">
        <v>388</v>
      </c>
      <c r="H143" s="125"/>
      <c r="I143" s="134" t="b">
        <v>0</v>
      </c>
      <c r="J143" s="134" t="b">
        <v>0</v>
      </c>
      <c r="K143" s="134" t="b">
        <v>0</v>
      </c>
      <c r="L143" s="134" t="b">
        <v>0</v>
      </c>
      <c r="M143" s="134" t="b">
        <v>0</v>
      </c>
      <c r="N143" s="134" t="b">
        <v>0</v>
      </c>
      <c r="O143" s="134" t="b">
        <v>0</v>
      </c>
      <c r="P143" s="134" t="b">
        <v>0</v>
      </c>
      <c r="Q143" s="134" t="b">
        <v>0</v>
      </c>
      <c r="R143" s="134" t="b">
        <v>0</v>
      </c>
      <c r="S143" s="134" t="b">
        <v>0</v>
      </c>
    </row>
    <row r="144" ht="15.75" customHeight="1">
      <c r="A144" s="123" t="s">
        <v>389</v>
      </c>
      <c r="B144" s="125" t="s">
        <v>65</v>
      </c>
      <c r="C144" s="125" t="s">
        <v>78</v>
      </c>
      <c r="D144" s="125" t="s">
        <v>84</v>
      </c>
      <c r="E144" s="125" t="s">
        <v>51</v>
      </c>
      <c r="F144" s="125" t="s">
        <v>53</v>
      </c>
      <c r="G144" s="125" t="s">
        <v>390</v>
      </c>
      <c r="H144" s="125"/>
      <c r="I144" s="134" t="b">
        <v>0</v>
      </c>
      <c r="J144" s="134" t="b">
        <v>0</v>
      </c>
      <c r="K144" s="134" t="b">
        <v>0</v>
      </c>
      <c r="L144" s="134" t="b">
        <v>0</v>
      </c>
      <c r="M144" s="134" t="b">
        <v>0</v>
      </c>
      <c r="N144" s="134" t="b">
        <v>0</v>
      </c>
      <c r="O144" s="134" t="b">
        <v>0</v>
      </c>
      <c r="P144" s="134" t="b">
        <v>0</v>
      </c>
      <c r="Q144" s="134" t="b">
        <v>0</v>
      </c>
      <c r="R144" s="134" t="b">
        <v>0</v>
      </c>
      <c r="S144" s="134" t="b">
        <v>0</v>
      </c>
    </row>
    <row r="145" ht="15.75" customHeight="1">
      <c r="A145" s="123" t="s">
        <v>391</v>
      </c>
      <c r="B145" s="125" t="s">
        <v>71</v>
      </c>
      <c r="C145" s="125" t="s">
        <v>78</v>
      </c>
      <c r="D145" s="125" t="s">
        <v>84</v>
      </c>
      <c r="E145" s="125" t="s">
        <v>51</v>
      </c>
      <c r="F145" s="125" t="s">
        <v>53</v>
      </c>
      <c r="G145" s="125" t="s">
        <v>392</v>
      </c>
      <c r="H145" s="125"/>
      <c r="I145" s="134" t="b">
        <v>0</v>
      </c>
      <c r="J145" s="134" t="b">
        <v>0</v>
      </c>
      <c r="K145" s="134" t="b">
        <v>0</v>
      </c>
      <c r="L145" s="134" t="b">
        <v>0</v>
      </c>
      <c r="M145" s="134" t="b">
        <v>0</v>
      </c>
      <c r="N145" s="134" t="b">
        <v>0</v>
      </c>
      <c r="O145" s="134" t="b">
        <v>0</v>
      </c>
      <c r="P145" s="134" t="b">
        <v>0</v>
      </c>
      <c r="Q145" s="134" t="b">
        <v>0</v>
      </c>
      <c r="R145" s="134" t="b">
        <v>0</v>
      </c>
      <c r="S145" s="134" t="b">
        <v>0</v>
      </c>
    </row>
    <row r="146" ht="15.75" customHeight="1">
      <c r="A146" s="123" t="s">
        <v>393</v>
      </c>
      <c r="B146" s="125" t="s">
        <v>44</v>
      </c>
      <c r="C146" s="125" t="s">
        <v>48</v>
      </c>
      <c r="D146" s="125" t="s">
        <v>50</v>
      </c>
      <c r="E146" s="125" t="s">
        <v>62</v>
      </c>
      <c r="F146" s="125" t="s">
        <v>53</v>
      </c>
      <c r="G146" s="125" t="s">
        <v>394</v>
      </c>
      <c r="H146" s="125"/>
      <c r="I146" s="134" t="b">
        <v>0</v>
      </c>
      <c r="J146" s="134" t="b">
        <v>0</v>
      </c>
      <c r="K146" s="134" t="b">
        <v>0</v>
      </c>
      <c r="L146" s="134" t="b">
        <v>0</v>
      </c>
      <c r="M146" s="134" t="b">
        <v>0</v>
      </c>
      <c r="N146" s="134" t="b">
        <v>0</v>
      </c>
      <c r="O146" s="134" t="b">
        <v>0</v>
      </c>
      <c r="P146" s="134" t="b">
        <v>0</v>
      </c>
      <c r="Q146" s="134" t="b">
        <v>0</v>
      </c>
      <c r="R146" s="134" t="b">
        <v>0</v>
      </c>
      <c r="S146" s="134" t="b">
        <v>0</v>
      </c>
    </row>
    <row r="147" ht="15.75" customHeight="1">
      <c r="A147" s="123" t="s">
        <v>395</v>
      </c>
      <c r="B147" s="125" t="s">
        <v>54</v>
      </c>
      <c r="C147" s="125" t="s">
        <v>48</v>
      </c>
      <c r="D147" s="125" t="s">
        <v>50</v>
      </c>
      <c r="E147" s="125" t="s">
        <v>62</v>
      </c>
      <c r="F147" s="125" t="s">
        <v>53</v>
      </c>
      <c r="G147" s="125" t="s">
        <v>396</v>
      </c>
      <c r="H147" s="125"/>
      <c r="I147" s="134" t="b">
        <v>0</v>
      </c>
      <c r="J147" s="134" t="b">
        <v>0</v>
      </c>
      <c r="K147" s="134" t="b">
        <v>0</v>
      </c>
      <c r="L147" s="134" t="b">
        <v>0</v>
      </c>
      <c r="M147" s="134" t="b">
        <v>0</v>
      </c>
      <c r="N147" s="134" t="b">
        <v>0</v>
      </c>
      <c r="O147" s="134" t="b">
        <v>0</v>
      </c>
      <c r="P147" s="134" t="b">
        <v>0</v>
      </c>
      <c r="Q147" s="134" t="b">
        <v>0</v>
      </c>
      <c r="R147" s="134" t="b">
        <v>0</v>
      </c>
      <c r="S147" s="134" t="b">
        <v>0</v>
      </c>
    </row>
    <row r="148" ht="15.75" customHeight="1">
      <c r="A148" s="123" t="s">
        <v>397</v>
      </c>
      <c r="B148" s="125" t="s">
        <v>65</v>
      </c>
      <c r="C148" s="125" t="s">
        <v>48</v>
      </c>
      <c r="D148" s="125" t="s">
        <v>50</v>
      </c>
      <c r="E148" s="125" t="s">
        <v>62</v>
      </c>
      <c r="F148" s="125" t="s">
        <v>53</v>
      </c>
      <c r="G148" s="125" t="s">
        <v>398</v>
      </c>
      <c r="H148" s="125"/>
      <c r="I148" s="134" t="b">
        <v>0</v>
      </c>
      <c r="J148" s="134" t="b">
        <v>0</v>
      </c>
      <c r="K148" s="134" t="b">
        <v>0</v>
      </c>
      <c r="L148" s="134" t="b">
        <v>0</v>
      </c>
      <c r="M148" s="134" t="b">
        <v>0</v>
      </c>
      <c r="N148" s="134" t="b">
        <v>0</v>
      </c>
      <c r="O148" s="134" t="b">
        <v>0</v>
      </c>
      <c r="P148" s="134" t="b">
        <v>0</v>
      </c>
      <c r="Q148" s="134" t="b">
        <v>0</v>
      </c>
      <c r="R148" s="134" t="b">
        <v>0</v>
      </c>
      <c r="S148" s="134" t="b">
        <v>0</v>
      </c>
    </row>
    <row r="149" ht="15.75" customHeight="1">
      <c r="A149" s="123" t="s">
        <v>399</v>
      </c>
      <c r="B149" s="125" t="s">
        <v>71</v>
      </c>
      <c r="C149" s="125" t="s">
        <v>48</v>
      </c>
      <c r="D149" s="125" t="s">
        <v>50</v>
      </c>
      <c r="E149" s="125" t="s">
        <v>62</v>
      </c>
      <c r="F149" s="125" t="s">
        <v>53</v>
      </c>
      <c r="G149" s="125" t="s">
        <v>400</v>
      </c>
      <c r="H149" s="125"/>
      <c r="I149" s="134" t="b">
        <v>0</v>
      </c>
      <c r="J149" s="134" t="b">
        <v>0</v>
      </c>
      <c r="K149" s="134" t="b">
        <v>0</v>
      </c>
      <c r="L149" s="134" t="b">
        <v>0</v>
      </c>
      <c r="M149" s="134" t="b">
        <v>0</v>
      </c>
      <c r="N149" s="134" t="b">
        <v>0</v>
      </c>
      <c r="O149" s="134" t="b">
        <v>0</v>
      </c>
      <c r="P149" s="134" t="b">
        <v>0</v>
      </c>
      <c r="Q149" s="134" t="b">
        <v>0</v>
      </c>
      <c r="R149" s="134" t="b">
        <v>0</v>
      </c>
      <c r="S149" s="134" t="b">
        <v>0</v>
      </c>
    </row>
    <row r="150" ht="15.75" customHeight="1">
      <c r="A150" s="123" t="s">
        <v>401</v>
      </c>
      <c r="B150" s="125" t="s">
        <v>44</v>
      </c>
      <c r="C150" s="125" t="s">
        <v>58</v>
      </c>
      <c r="D150" s="125" t="s">
        <v>50</v>
      </c>
      <c r="E150" s="125" t="s">
        <v>62</v>
      </c>
      <c r="F150" s="125" t="s">
        <v>53</v>
      </c>
      <c r="G150" s="125" t="s">
        <v>402</v>
      </c>
      <c r="H150" s="125"/>
      <c r="I150" s="134" t="b">
        <v>0</v>
      </c>
      <c r="J150" s="134" t="b">
        <v>0</v>
      </c>
      <c r="K150" s="134" t="b">
        <v>0</v>
      </c>
      <c r="L150" s="134" t="b">
        <v>0</v>
      </c>
      <c r="M150" s="134" t="b">
        <v>0</v>
      </c>
      <c r="N150" s="134" t="b">
        <v>0</v>
      </c>
      <c r="O150" s="134" t="b">
        <v>0</v>
      </c>
      <c r="P150" s="134" t="b">
        <v>0</v>
      </c>
      <c r="Q150" s="134" t="b">
        <v>0</v>
      </c>
      <c r="R150" s="134" t="b">
        <v>0</v>
      </c>
      <c r="S150" s="134" t="b">
        <v>0</v>
      </c>
    </row>
    <row r="151" ht="15.75" customHeight="1">
      <c r="A151" s="123" t="s">
        <v>403</v>
      </c>
      <c r="B151" s="125" t="s">
        <v>54</v>
      </c>
      <c r="C151" s="125" t="s">
        <v>58</v>
      </c>
      <c r="D151" s="125" t="s">
        <v>50</v>
      </c>
      <c r="E151" s="125" t="s">
        <v>62</v>
      </c>
      <c r="F151" s="125" t="s">
        <v>53</v>
      </c>
      <c r="G151" s="125" t="s">
        <v>404</v>
      </c>
      <c r="H151" s="125"/>
      <c r="I151" s="134" t="b">
        <v>0</v>
      </c>
      <c r="J151" s="134" t="b">
        <v>0</v>
      </c>
      <c r="K151" s="134" t="b">
        <v>0</v>
      </c>
      <c r="L151" s="134" t="b">
        <v>0</v>
      </c>
      <c r="M151" s="134" t="b">
        <v>0</v>
      </c>
      <c r="N151" s="134" t="b">
        <v>0</v>
      </c>
      <c r="O151" s="134" t="b">
        <v>0</v>
      </c>
      <c r="P151" s="134" t="b">
        <v>0</v>
      </c>
      <c r="Q151" s="134" t="b">
        <v>0</v>
      </c>
      <c r="R151" s="134" t="b">
        <v>0</v>
      </c>
      <c r="S151" s="134" t="b">
        <v>0</v>
      </c>
    </row>
    <row r="152" ht="15.75" customHeight="1">
      <c r="A152" s="123" t="s">
        <v>405</v>
      </c>
      <c r="B152" s="125" t="s">
        <v>65</v>
      </c>
      <c r="C152" s="125" t="s">
        <v>58</v>
      </c>
      <c r="D152" s="125" t="s">
        <v>50</v>
      </c>
      <c r="E152" s="125" t="s">
        <v>62</v>
      </c>
      <c r="F152" s="125" t="s">
        <v>53</v>
      </c>
      <c r="G152" s="125" t="s">
        <v>406</v>
      </c>
      <c r="H152" s="125"/>
      <c r="I152" s="134" t="b">
        <v>0</v>
      </c>
      <c r="J152" s="134" t="b">
        <v>0</v>
      </c>
      <c r="K152" s="134" t="b">
        <v>0</v>
      </c>
      <c r="L152" s="134" t="b">
        <v>0</v>
      </c>
      <c r="M152" s="134" t="b">
        <v>0</v>
      </c>
      <c r="N152" s="134" t="b">
        <v>0</v>
      </c>
      <c r="O152" s="134" t="b">
        <v>0</v>
      </c>
      <c r="P152" s="134" t="b">
        <v>0</v>
      </c>
      <c r="Q152" s="134" t="b">
        <v>0</v>
      </c>
      <c r="R152" s="134" t="b">
        <v>0</v>
      </c>
      <c r="S152" s="134" t="b">
        <v>0</v>
      </c>
    </row>
    <row r="153" ht="15.75" customHeight="1">
      <c r="A153" s="123" t="s">
        <v>407</v>
      </c>
      <c r="B153" s="125" t="s">
        <v>71</v>
      </c>
      <c r="C153" s="125" t="s">
        <v>58</v>
      </c>
      <c r="D153" s="125" t="s">
        <v>50</v>
      </c>
      <c r="E153" s="125" t="s">
        <v>62</v>
      </c>
      <c r="F153" s="125" t="s">
        <v>53</v>
      </c>
      <c r="G153" s="125" t="s">
        <v>408</v>
      </c>
      <c r="H153" s="125"/>
      <c r="I153" s="134" t="b">
        <v>0</v>
      </c>
      <c r="J153" s="134" t="b">
        <v>0</v>
      </c>
      <c r="K153" s="134" t="b">
        <v>0</v>
      </c>
      <c r="L153" s="134" t="b">
        <v>0</v>
      </c>
      <c r="M153" s="134" t="b">
        <v>0</v>
      </c>
      <c r="N153" s="134" t="b">
        <v>0</v>
      </c>
      <c r="O153" s="134" t="b">
        <v>0</v>
      </c>
      <c r="P153" s="134" t="b">
        <v>0</v>
      </c>
      <c r="Q153" s="134" t="b">
        <v>0</v>
      </c>
      <c r="R153" s="134" t="b">
        <v>0</v>
      </c>
      <c r="S153" s="134" t="b">
        <v>0</v>
      </c>
    </row>
    <row r="154" ht="15.75" customHeight="1">
      <c r="A154" s="123" t="s">
        <v>409</v>
      </c>
      <c r="B154" s="125" t="s">
        <v>44</v>
      </c>
      <c r="C154" s="125" t="s">
        <v>66</v>
      </c>
      <c r="D154" s="125" t="s">
        <v>50</v>
      </c>
      <c r="E154" s="125" t="s">
        <v>62</v>
      </c>
      <c r="F154" s="125" t="s">
        <v>53</v>
      </c>
      <c r="G154" s="125" t="s">
        <v>410</v>
      </c>
      <c r="H154" s="125"/>
      <c r="I154" s="134" t="b">
        <v>0</v>
      </c>
      <c r="J154" s="134" t="b">
        <v>0</v>
      </c>
      <c r="K154" s="134" t="b">
        <v>0</v>
      </c>
      <c r="L154" s="134" t="b">
        <v>0</v>
      </c>
      <c r="M154" s="134" t="b">
        <v>0</v>
      </c>
      <c r="N154" s="134" t="b">
        <v>0</v>
      </c>
      <c r="O154" s="134" t="b">
        <v>0</v>
      </c>
      <c r="P154" s="134" t="b">
        <v>0</v>
      </c>
      <c r="Q154" s="134" t="b">
        <v>0</v>
      </c>
      <c r="R154" s="134" t="b">
        <v>0</v>
      </c>
      <c r="S154" s="134" t="b">
        <v>0</v>
      </c>
    </row>
    <row r="155" ht="15.75" customHeight="1">
      <c r="A155" s="123" t="s">
        <v>411</v>
      </c>
      <c r="B155" s="125" t="s">
        <v>54</v>
      </c>
      <c r="C155" s="125" t="s">
        <v>66</v>
      </c>
      <c r="D155" s="125" t="s">
        <v>50</v>
      </c>
      <c r="E155" s="125" t="s">
        <v>62</v>
      </c>
      <c r="F155" s="125" t="s">
        <v>53</v>
      </c>
      <c r="G155" s="125" t="s">
        <v>412</v>
      </c>
      <c r="H155" s="125"/>
      <c r="I155" s="134" t="b">
        <v>0</v>
      </c>
      <c r="J155" s="134" t="b">
        <v>0</v>
      </c>
      <c r="K155" s="134" t="b">
        <v>0</v>
      </c>
      <c r="L155" s="134" t="b">
        <v>0</v>
      </c>
      <c r="M155" s="134" t="b">
        <v>0</v>
      </c>
      <c r="N155" s="134" t="b">
        <v>0</v>
      </c>
      <c r="O155" s="134" t="b">
        <v>0</v>
      </c>
      <c r="P155" s="134" t="b">
        <v>0</v>
      </c>
      <c r="Q155" s="134" t="b">
        <v>0</v>
      </c>
      <c r="R155" s="134" t="b">
        <v>0</v>
      </c>
      <c r="S155" s="134" t="b">
        <v>0</v>
      </c>
    </row>
    <row r="156" ht="15.75" customHeight="1">
      <c r="A156" s="123" t="s">
        <v>413</v>
      </c>
      <c r="B156" s="125" t="s">
        <v>65</v>
      </c>
      <c r="C156" s="125" t="s">
        <v>66</v>
      </c>
      <c r="D156" s="125" t="s">
        <v>50</v>
      </c>
      <c r="E156" s="125" t="s">
        <v>62</v>
      </c>
      <c r="F156" s="125" t="s">
        <v>53</v>
      </c>
      <c r="G156" s="125" t="s">
        <v>414</v>
      </c>
      <c r="H156" s="125"/>
      <c r="I156" s="134" t="b">
        <v>0</v>
      </c>
      <c r="J156" s="134" t="b">
        <v>0</v>
      </c>
      <c r="K156" s="134" t="b">
        <v>0</v>
      </c>
      <c r="L156" s="134" t="b">
        <v>0</v>
      </c>
      <c r="M156" s="134" t="b">
        <v>0</v>
      </c>
      <c r="N156" s="134" t="b">
        <v>0</v>
      </c>
      <c r="O156" s="134" t="b">
        <v>0</v>
      </c>
      <c r="P156" s="134" t="b">
        <v>0</v>
      </c>
      <c r="Q156" s="134" t="b">
        <v>0</v>
      </c>
      <c r="R156" s="134" t="b">
        <v>0</v>
      </c>
      <c r="S156" s="134" t="b">
        <v>0</v>
      </c>
    </row>
    <row r="157" ht="15.75" customHeight="1">
      <c r="A157" s="123" t="s">
        <v>415</v>
      </c>
      <c r="B157" s="125" t="s">
        <v>71</v>
      </c>
      <c r="C157" s="125" t="s">
        <v>66</v>
      </c>
      <c r="D157" s="125" t="s">
        <v>50</v>
      </c>
      <c r="E157" s="125" t="s">
        <v>62</v>
      </c>
      <c r="F157" s="125" t="s">
        <v>53</v>
      </c>
      <c r="G157" s="125" t="s">
        <v>416</v>
      </c>
      <c r="H157" s="125"/>
      <c r="I157" s="134" t="b">
        <v>0</v>
      </c>
      <c r="J157" s="134" t="b">
        <v>0</v>
      </c>
      <c r="K157" s="134" t="b">
        <v>0</v>
      </c>
      <c r="L157" s="134" t="b">
        <v>0</v>
      </c>
      <c r="M157" s="134" t="b">
        <v>0</v>
      </c>
      <c r="N157" s="134" t="b">
        <v>0</v>
      </c>
      <c r="O157" s="134" t="b">
        <v>0</v>
      </c>
      <c r="P157" s="134" t="b">
        <v>0</v>
      </c>
      <c r="Q157" s="134" t="b">
        <v>0</v>
      </c>
      <c r="R157" s="134" t="b">
        <v>0</v>
      </c>
      <c r="S157" s="134" t="b">
        <v>0</v>
      </c>
    </row>
    <row r="158" ht="15.75" customHeight="1">
      <c r="A158" s="123" t="s">
        <v>417</v>
      </c>
      <c r="B158" s="125" t="s">
        <v>44</v>
      </c>
      <c r="C158" s="125" t="s">
        <v>72</v>
      </c>
      <c r="D158" s="125" t="s">
        <v>50</v>
      </c>
      <c r="E158" s="125" t="s">
        <v>62</v>
      </c>
      <c r="F158" s="125" t="s">
        <v>53</v>
      </c>
      <c r="G158" s="125" t="s">
        <v>418</v>
      </c>
      <c r="H158" s="125"/>
      <c r="I158" s="134" t="b">
        <v>0</v>
      </c>
      <c r="J158" s="134" t="b">
        <v>0</v>
      </c>
      <c r="K158" s="134" t="b">
        <v>0</v>
      </c>
      <c r="L158" s="134" t="b">
        <v>0</v>
      </c>
      <c r="M158" s="134" t="b">
        <v>0</v>
      </c>
      <c r="N158" s="134" t="b">
        <v>0</v>
      </c>
      <c r="O158" s="134" t="b">
        <v>0</v>
      </c>
      <c r="P158" s="134" t="b">
        <v>0</v>
      </c>
      <c r="Q158" s="134" t="b">
        <v>0</v>
      </c>
      <c r="R158" s="134" t="b">
        <v>0</v>
      </c>
      <c r="S158" s="134" t="b">
        <v>0</v>
      </c>
    </row>
    <row r="159" ht="15.75" customHeight="1">
      <c r="A159" s="123" t="s">
        <v>419</v>
      </c>
      <c r="B159" s="125" t="s">
        <v>54</v>
      </c>
      <c r="C159" s="125" t="s">
        <v>72</v>
      </c>
      <c r="D159" s="125" t="s">
        <v>50</v>
      </c>
      <c r="E159" s="125" t="s">
        <v>62</v>
      </c>
      <c r="F159" s="125" t="s">
        <v>53</v>
      </c>
      <c r="G159" s="125" t="s">
        <v>420</v>
      </c>
      <c r="H159" s="125"/>
      <c r="I159" s="134" t="b">
        <v>0</v>
      </c>
      <c r="J159" s="134" t="b">
        <v>0</v>
      </c>
      <c r="K159" s="134" t="b">
        <v>0</v>
      </c>
      <c r="L159" s="134" t="b">
        <v>0</v>
      </c>
      <c r="M159" s="134" t="b">
        <v>0</v>
      </c>
      <c r="N159" s="134" t="b">
        <v>0</v>
      </c>
      <c r="O159" s="134" t="b">
        <v>0</v>
      </c>
      <c r="P159" s="134" t="b">
        <v>0</v>
      </c>
      <c r="Q159" s="134" t="b">
        <v>0</v>
      </c>
      <c r="R159" s="134" t="b">
        <v>0</v>
      </c>
      <c r="S159" s="134" t="b">
        <v>0</v>
      </c>
    </row>
    <row r="160" ht="15.75" customHeight="1">
      <c r="A160" s="123" t="s">
        <v>421</v>
      </c>
      <c r="B160" s="125" t="s">
        <v>65</v>
      </c>
      <c r="C160" s="125" t="s">
        <v>72</v>
      </c>
      <c r="D160" s="125" t="s">
        <v>50</v>
      </c>
      <c r="E160" s="125" t="s">
        <v>62</v>
      </c>
      <c r="F160" s="125" t="s">
        <v>53</v>
      </c>
      <c r="G160" s="125" t="s">
        <v>422</v>
      </c>
      <c r="H160" s="125"/>
      <c r="I160" s="134" t="b">
        <v>0</v>
      </c>
      <c r="J160" s="134" t="b">
        <v>0</v>
      </c>
      <c r="K160" s="134" t="b">
        <v>0</v>
      </c>
      <c r="L160" s="134" t="b">
        <v>0</v>
      </c>
      <c r="M160" s="134" t="b">
        <v>0</v>
      </c>
      <c r="N160" s="134" t="b">
        <v>0</v>
      </c>
      <c r="O160" s="134" t="b">
        <v>0</v>
      </c>
      <c r="P160" s="134" t="b">
        <v>0</v>
      </c>
      <c r="Q160" s="134" t="b">
        <v>0</v>
      </c>
      <c r="R160" s="134" t="b">
        <v>0</v>
      </c>
      <c r="S160" s="134" t="b">
        <v>0</v>
      </c>
    </row>
    <row r="161" ht="15.75" customHeight="1">
      <c r="A161" s="123" t="s">
        <v>423</v>
      </c>
      <c r="B161" s="125" t="s">
        <v>71</v>
      </c>
      <c r="C161" s="125" t="s">
        <v>72</v>
      </c>
      <c r="D161" s="125" t="s">
        <v>50</v>
      </c>
      <c r="E161" s="125" t="s">
        <v>62</v>
      </c>
      <c r="F161" s="125" t="s">
        <v>53</v>
      </c>
      <c r="G161" s="125" t="s">
        <v>424</v>
      </c>
      <c r="H161" s="125"/>
      <c r="I161" s="134" t="b">
        <v>0</v>
      </c>
      <c r="J161" s="134" t="b">
        <v>0</v>
      </c>
      <c r="K161" s="134" t="b">
        <v>0</v>
      </c>
      <c r="L161" s="134" t="b">
        <v>0</v>
      </c>
      <c r="M161" s="134" t="b">
        <v>0</v>
      </c>
      <c r="N161" s="134" t="b">
        <v>0</v>
      </c>
      <c r="O161" s="134" t="b">
        <v>0</v>
      </c>
      <c r="P161" s="134" t="b">
        <v>0</v>
      </c>
      <c r="Q161" s="134" t="b">
        <v>0</v>
      </c>
      <c r="R161" s="134" t="b">
        <v>0</v>
      </c>
      <c r="S161" s="134" t="b">
        <v>0</v>
      </c>
    </row>
    <row r="162" ht="15.75" customHeight="1">
      <c r="A162" s="123" t="s">
        <v>425</v>
      </c>
      <c r="B162" s="125" t="s">
        <v>44</v>
      </c>
      <c r="C162" s="125" t="s">
        <v>78</v>
      </c>
      <c r="D162" s="125" t="s">
        <v>50</v>
      </c>
      <c r="E162" s="125" t="s">
        <v>62</v>
      </c>
      <c r="F162" s="125" t="s">
        <v>53</v>
      </c>
      <c r="G162" s="125" t="s">
        <v>426</v>
      </c>
      <c r="H162" s="125"/>
      <c r="I162" s="134" t="b">
        <v>0</v>
      </c>
      <c r="J162" s="134" t="b">
        <v>0</v>
      </c>
      <c r="K162" s="134" t="b">
        <v>0</v>
      </c>
      <c r="L162" s="134" t="b">
        <v>0</v>
      </c>
      <c r="M162" s="134" t="b">
        <v>0</v>
      </c>
      <c r="N162" s="134" t="b">
        <v>0</v>
      </c>
      <c r="O162" s="134" t="b">
        <v>0</v>
      </c>
      <c r="P162" s="134" t="b">
        <v>0</v>
      </c>
      <c r="Q162" s="134" t="b">
        <v>0</v>
      </c>
      <c r="R162" s="134" t="b">
        <v>0</v>
      </c>
      <c r="S162" s="134" t="b">
        <v>0</v>
      </c>
    </row>
    <row r="163" ht="15.75" customHeight="1">
      <c r="A163" s="123" t="s">
        <v>427</v>
      </c>
      <c r="B163" s="125" t="s">
        <v>54</v>
      </c>
      <c r="C163" s="125" t="s">
        <v>78</v>
      </c>
      <c r="D163" s="125" t="s">
        <v>50</v>
      </c>
      <c r="E163" s="125" t="s">
        <v>62</v>
      </c>
      <c r="F163" s="125" t="s">
        <v>53</v>
      </c>
      <c r="G163" s="125" t="s">
        <v>428</v>
      </c>
      <c r="H163" s="125"/>
      <c r="I163" s="134" t="b">
        <v>0</v>
      </c>
      <c r="J163" s="134" t="b">
        <v>0</v>
      </c>
      <c r="K163" s="134" t="b">
        <v>0</v>
      </c>
      <c r="L163" s="134" t="b">
        <v>0</v>
      </c>
      <c r="M163" s="134" t="b">
        <v>0</v>
      </c>
      <c r="N163" s="134" t="b">
        <v>0</v>
      </c>
      <c r="O163" s="134" t="b">
        <v>0</v>
      </c>
      <c r="P163" s="134" t="b">
        <v>0</v>
      </c>
      <c r="Q163" s="134" t="b">
        <v>0</v>
      </c>
      <c r="R163" s="134" t="b">
        <v>0</v>
      </c>
      <c r="S163" s="134" t="b">
        <v>0</v>
      </c>
    </row>
    <row r="164" ht="15.75" customHeight="1">
      <c r="A164" s="123" t="s">
        <v>429</v>
      </c>
      <c r="B164" s="125" t="s">
        <v>65</v>
      </c>
      <c r="C164" s="125" t="s">
        <v>78</v>
      </c>
      <c r="D164" s="125" t="s">
        <v>50</v>
      </c>
      <c r="E164" s="125" t="s">
        <v>62</v>
      </c>
      <c r="F164" s="125" t="s">
        <v>53</v>
      </c>
      <c r="G164" s="125" t="s">
        <v>430</v>
      </c>
      <c r="H164" s="125"/>
      <c r="I164" s="134" t="b">
        <v>0</v>
      </c>
      <c r="J164" s="134" t="b">
        <v>0</v>
      </c>
      <c r="K164" s="134" t="b">
        <v>0</v>
      </c>
      <c r="L164" s="134" t="b">
        <v>0</v>
      </c>
      <c r="M164" s="134" t="b">
        <v>0</v>
      </c>
      <c r="N164" s="134" t="b">
        <v>0</v>
      </c>
      <c r="O164" s="134" t="b">
        <v>0</v>
      </c>
      <c r="P164" s="134" t="b">
        <v>0</v>
      </c>
      <c r="Q164" s="134" t="b">
        <v>0</v>
      </c>
      <c r="R164" s="134" t="b">
        <v>0</v>
      </c>
      <c r="S164" s="134" t="b">
        <v>0</v>
      </c>
    </row>
    <row r="165" ht="15.75" customHeight="1">
      <c r="A165" s="123" t="s">
        <v>431</v>
      </c>
      <c r="B165" s="125" t="s">
        <v>71</v>
      </c>
      <c r="C165" s="125" t="s">
        <v>78</v>
      </c>
      <c r="D165" s="125" t="s">
        <v>50</v>
      </c>
      <c r="E165" s="125" t="s">
        <v>62</v>
      </c>
      <c r="F165" s="125" t="s">
        <v>53</v>
      </c>
      <c r="G165" s="125" t="s">
        <v>432</v>
      </c>
      <c r="H165" s="125"/>
      <c r="I165" s="134" t="b">
        <v>0</v>
      </c>
      <c r="J165" s="134" t="b">
        <v>0</v>
      </c>
      <c r="K165" s="134" t="b">
        <v>0</v>
      </c>
      <c r="L165" s="134" t="b">
        <v>0</v>
      </c>
      <c r="M165" s="134" t="b">
        <v>0</v>
      </c>
      <c r="N165" s="134" t="b">
        <v>0</v>
      </c>
      <c r="O165" s="134" t="b">
        <v>0</v>
      </c>
      <c r="P165" s="134" t="b">
        <v>0</v>
      </c>
      <c r="Q165" s="134" t="b">
        <v>0</v>
      </c>
      <c r="R165" s="134" t="b">
        <v>0</v>
      </c>
      <c r="S165" s="134" t="b">
        <v>0</v>
      </c>
    </row>
    <row r="166" ht="15.75" customHeight="1">
      <c r="A166" s="123" t="s">
        <v>433</v>
      </c>
      <c r="B166" s="125" t="s">
        <v>44</v>
      </c>
      <c r="C166" s="125" t="s">
        <v>48</v>
      </c>
      <c r="D166" s="125" t="s">
        <v>61</v>
      </c>
      <c r="E166" s="125" t="s">
        <v>62</v>
      </c>
      <c r="F166" s="125" t="s">
        <v>53</v>
      </c>
      <c r="G166" s="125" t="s">
        <v>434</v>
      </c>
      <c r="H166" s="125"/>
      <c r="I166" s="134" t="b">
        <v>0</v>
      </c>
      <c r="J166" s="134" t="b">
        <v>0</v>
      </c>
      <c r="K166" s="134" t="b">
        <v>0</v>
      </c>
      <c r="L166" s="134" t="b">
        <v>0</v>
      </c>
      <c r="M166" s="134" t="b">
        <v>0</v>
      </c>
      <c r="N166" s="134" t="b">
        <v>0</v>
      </c>
      <c r="O166" s="134" t="b">
        <v>0</v>
      </c>
      <c r="P166" s="134" t="b">
        <v>0</v>
      </c>
      <c r="Q166" s="134" t="b">
        <v>0</v>
      </c>
      <c r="R166" s="134" t="b">
        <v>0</v>
      </c>
      <c r="S166" s="134" t="b">
        <v>0</v>
      </c>
    </row>
    <row r="167" ht="15.75" customHeight="1">
      <c r="A167" s="123" t="s">
        <v>435</v>
      </c>
      <c r="B167" s="125" t="s">
        <v>54</v>
      </c>
      <c r="C167" s="125" t="s">
        <v>48</v>
      </c>
      <c r="D167" s="125" t="s">
        <v>61</v>
      </c>
      <c r="E167" s="125" t="s">
        <v>62</v>
      </c>
      <c r="F167" s="125" t="s">
        <v>53</v>
      </c>
      <c r="G167" s="125" t="s">
        <v>436</v>
      </c>
      <c r="H167" s="125"/>
      <c r="I167" s="134" t="b">
        <v>0</v>
      </c>
      <c r="J167" s="134" t="b">
        <v>0</v>
      </c>
      <c r="K167" s="134" t="b">
        <v>0</v>
      </c>
      <c r="L167" s="134" t="b">
        <v>0</v>
      </c>
      <c r="M167" s="134" t="b">
        <v>0</v>
      </c>
      <c r="N167" s="134" t="b">
        <v>0</v>
      </c>
      <c r="O167" s="134" t="b">
        <v>0</v>
      </c>
      <c r="P167" s="134" t="b">
        <v>0</v>
      </c>
      <c r="Q167" s="134" t="b">
        <v>0</v>
      </c>
      <c r="R167" s="134" t="b">
        <v>0</v>
      </c>
      <c r="S167" s="134" t="b">
        <v>0</v>
      </c>
    </row>
    <row r="168" ht="15.75" customHeight="1">
      <c r="A168" s="123" t="s">
        <v>437</v>
      </c>
      <c r="B168" s="125" t="s">
        <v>65</v>
      </c>
      <c r="C168" s="125" t="s">
        <v>48</v>
      </c>
      <c r="D168" s="125" t="s">
        <v>61</v>
      </c>
      <c r="E168" s="125" t="s">
        <v>62</v>
      </c>
      <c r="F168" s="125" t="s">
        <v>53</v>
      </c>
      <c r="G168" s="125" t="s">
        <v>438</v>
      </c>
      <c r="H168" s="125"/>
      <c r="I168" s="134" t="b">
        <v>0</v>
      </c>
      <c r="J168" s="134" t="b">
        <v>0</v>
      </c>
      <c r="K168" s="134" t="b">
        <v>0</v>
      </c>
      <c r="L168" s="134" t="b">
        <v>0</v>
      </c>
      <c r="M168" s="134" t="b">
        <v>0</v>
      </c>
      <c r="N168" s="134" t="b">
        <v>0</v>
      </c>
      <c r="O168" s="134" t="b">
        <v>0</v>
      </c>
      <c r="P168" s="134" t="b">
        <v>0</v>
      </c>
      <c r="Q168" s="134" t="b">
        <v>0</v>
      </c>
      <c r="R168" s="134" t="b">
        <v>0</v>
      </c>
      <c r="S168" s="134" t="b">
        <v>0</v>
      </c>
    </row>
    <row r="169" ht="15.75" customHeight="1">
      <c r="A169" s="123" t="s">
        <v>439</v>
      </c>
      <c r="B169" s="125" t="s">
        <v>71</v>
      </c>
      <c r="C169" s="125" t="s">
        <v>48</v>
      </c>
      <c r="D169" s="125" t="s">
        <v>61</v>
      </c>
      <c r="E169" s="125" t="s">
        <v>62</v>
      </c>
      <c r="F169" s="125" t="s">
        <v>53</v>
      </c>
      <c r="G169" s="125" t="s">
        <v>440</v>
      </c>
      <c r="H169" s="125"/>
      <c r="I169" s="134" t="b">
        <v>0</v>
      </c>
      <c r="J169" s="134" t="b">
        <v>0</v>
      </c>
      <c r="K169" s="134" t="b">
        <v>0</v>
      </c>
      <c r="L169" s="134" t="b">
        <v>0</v>
      </c>
      <c r="M169" s="134" t="b">
        <v>0</v>
      </c>
      <c r="N169" s="134" t="b">
        <v>0</v>
      </c>
      <c r="O169" s="134" t="b">
        <v>0</v>
      </c>
      <c r="P169" s="134" t="b">
        <v>0</v>
      </c>
      <c r="Q169" s="134" t="b">
        <v>0</v>
      </c>
      <c r="R169" s="134" t="b">
        <v>0</v>
      </c>
      <c r="S169" s="134" t="b">
        <v>0</v>
      </c>
    </row>
    <row r="170" ht="15.75" customHeight="1">
      <c r="A170" s="123" t="s">
        <v>441</v>
      </c>
      <c r="B170" s="125" t="s">
        <v>44</v>
      </c>
      <c r="C170" s="125" t="s">
        <v>58</v>
      </c>
      <c r="D170" s="125" t="s">
        <v>61</v>
      </c>
      <c r="E170" s="125" t="s">
        <v>62</v>
      </c>
      <c r="F170" s="125" t="s">
        <v>53</v>
      </c>
      <c r="G170" s="125" t="s">
        <v>442</v>
      </c>
      <c r="H170" s="125"/>
      <c r="I170" s="134" t="b">
        <v>0</v>
      </c>
      <c r="J170" s="134" t="b">
        <v>0</v>
      </c>
      <c r="K170" s="134" t="b">
        <v>0</v>
      </c>
      <c r="L170" s="134" t="b">
        <v>0</v>
      </c>
      <c r="M170" s="134" t="b">
        <v>0</v>
      </c>
      <c r="N170" s="134" t="b">
        <v>0</v>
      </c>
      <c r="O170" s="134" t="b">
        <v>0</v>
      </c>
      <c r="P170" s="134" t="b">
        <v>0</v>
      </c>
      <c r="Q170" s="134" t="b">
        <v>0</v>
      </c>
      <c r="R170" s="134" t="b">
        <v>0</v>
      </c>
      <c r="S170" s="134" t="b">
        <v>0</v>
      </c>
    </row>
    <row r="171" ht="15.75" customHeight="1">
      <c r="A171" s="123" t="s">
        <v>443</v>
      </c>
      <c r="B171" s="125" t="s">
        <v>54</v>
      </c>
      <c r="C171" s="125" t="s">
        <v>58</v>
      </c>
      <c r="D171" s="125" t="s">
        <v>61</v>
      </c>
      <c r="E171" s="125" t="s">
        <v>62</v>
      </c>
      <c r="F171" s="125" t="s">
        <v>53</v>
      </c>
      <c r="G171" s="125" t="s">
        <v>444</v>
      </c>
      <c r="H171" s="125"/>
      <c r="I171" s="134" t="b">
        <v>0</v>
      </c>
      <c r="J171" s="134" t="b">
        <v>0</v>
      </c>
      <c r="K171" s="134" t="b">
        <v>0</v>
      </c>
      <c r="L171" s="134" t="b">
        <v>0</v>
      </c>
      <c r="M171" s="134" t="b">
        <v>0</v>
      </c>
      <c r="N171" s="134" t="b">
        <v>0</v>
      </c>
      <c r="O171" s="134" t="b">
        <v>0</v>
      </c>
      <c r="P171" s="134" t="b">
        <v>0</v>
      </c>
      <c r="Q171" s="134" t="b">
        <v>0</v>
      </c>
      <c r="R171" s="134" t="b">
        <v>0</v>
      </c>
      <c r="S171" s="134" t="b">
        <v>0</v>
      </c>
    </row>
    <row r="172" ht="15.75" customHeight="1">
      <c r="A172" s="123" t="s">
        <v>445</v>
      </c>
      <c r="B172" s="125" t="s">
        <v>65</v>
      </c>
      <c r="C172" s="125" t="s">
        <v>58</v>
      </c>
      <c r="D172" s="125" t="s">
        <v>61</v>
      </c>
      <c r="E172" s="125" t="s">
        <v>62</v>
      </c>
      <c r="F172" s="125" t="s">
        <v>53</v>
      </c>
      <c r="G172" s="125" t="s">
        <v>446</v>
      </c>
      <c r="H172" s="125"/>
      <c r="I172" s="134" t="b">
        <v>0</v>
      </c>
      <c r="J172" s="134" t="b">
        <v>0</v>
      </c>
      <c r="K172" s="134" t="b">
        <v>0</v>
      </c>
      <c r="L172" s="134" t="b">
        <v>0</v>
      </c>
      <c r="M172" s="134" t="b">
        <v>0</v>
      </c>
      <c r="N172" s="134" t="b">
        <v>0</v>
      </c>
      <c r="O172" s="134" t="b">
        <v>0</v>
      </c>
      <c r="P172" s="134" t="b">
        <v>0</v>
      </c>
      <c r="Q172" s="134" t="b">
        <v>0</v>
      </c>
      <c r="R172" s="134" t="b">
        <v>0</v>
      </c>
      <c r="S172" s="134" t="b">
        <v>0</v>
      </c>
    </row>
    <row r="173" ht="15.75" customHeight="1">
      <c r="A173" s="123" t="s">
        <v>447</v>
      </c>
      <c r="B173" s="125" t="s">
        <v>71</v>
      </c>
      <c r="C173" s="125" t="s">
        <v>58</v>
      </c>
      <c r="D173" s="125" t="s">
        <v>61</v>
      </c>
      <c r="E173" s="125" t="s">
        <v>62</v>
      </c>
      <c r="F173" s="125" t="s">
        <v>53</v>
      </c>
      <c r="G173" s="125" t="s">
        <v>448</v>
      </c>
      <c r="H173" s="125"/>
      <c r="I173" s="134" t="b">
        <v>0</v>
      </c>
      <c r="J173" s="134" t="b">
        <v>0</v>
      </c>
      <c r="K173" s="134" t="b">
        <v>0</v>
      </c>
      <c r="L173" s="134" t="b">
        <v>0</v>
      </c>
      <c r="M173" s="134" t="b">
        <v>0</v>
      </c>
      <c r="N173" s="134" t="b">
        <v>0</v>
      </c>
      <c r="O173" s="134" t="b">
        <v>0</v>
      </c>
      <c r="P173" s="134" t="b">
        <v>0</v>
      </c>
      <c r="Q173" s="134" t="b">
        <v>0</v>
      </c>
      <c r="R173" s="134" t="b">
        <v>0</v>
      </c>
      <c r="S173" s="134" t="b">
        <v>0</v>
      </c>
    </row>
    <row r="174" ht="15.75" customHeight="1">
      <c r="A174" s="123" t="s">
        <v>449</v>
      </c>
      <c r="B174" s="125" t="s">
        <v>44</v>
      </c>
      <c r="C174" s="125" t="s">
        <v>66</v>
      </c>
      <c r="D174" s="125" t="s">
        <v>61</v>
      </c>
      <c r="E174" s="125" t="s">
        <v>62</v>
      </c>
      <c r="F174" s="125" t="s">
        <v>53</v>
      </c>
      <c r="G174" s="125" t="s">
        <v>450</v>
      </c>
      <c r="H174" s="125"/>
      <c r="I174" s="134" t="b">
        <v>0</v>
      </c>
      <c r="J174" s="134" t="b">
        <v>0</v>
      </c>
      <c r="K174" s="134" t="b">
        <v>0</v>
      </c>
      <c r="L174" s="134" t="b">
        <v>0</v>
      </c>
      <c r="M174" s="134" t="b">
        <v>0</v>
      </c>
      <c r="N174" s="134" t="b">
        <v>0</v>
      </c>
      <c r="O174" s="134" t="b">
        <v>0</v>
      </c>
      <c r="P174" s="134" t="b">
        <v>0</v>
      </c>
      <c r="Q174" s="134" t="b">
        <v>0</v>
      </c>
      <c r="R174" s="134" t="b">
        <v>0</v>
      </c>
      <c r="S174" s="134" t="b">
        <v>0</v>
      </c>
    </row>
    <row r="175" ht="15.75" customHeight="1">
      <c r="A175" s="123" t="s">
        <v>451</v>
      </c>
      <c r="B175" s="125" t="s">
        <v>54</v>
      </c>
      <c r="C175" s="125" t="s">
        <v>66</v>
      </c>
      <c r="D175" s="125" t="s">
        <v>61</v>
      </c>
      <c r="E175" s="125" t="s">
        <v>62</v>
      </c>
      <c r="F175" s="125" t="s">
        <v>53</v>
      </c>
      <c r="G175" s="125" t="s">
        <v>452</v>
      </c>
      <c r="H175" s="125"/>
      <c r="I175" s="134" t="b">
        <v>0</v>
      </c>
      <c r="J175" s="134" t="b">
        <v>0</v>
      </c>
      <c r="K175" s="134" t="b">
        <v>0</v>
      </c>
      <c r="L175" s="134" t="b">
        <v>0</v>
      </c>
      <c r="M175" s="134" t="b">
        <v>0</v>
      </c>
      <c r="N175" s="134" t="b">
        <v>0</v>
      </c>
      <c r="O175" s="134" t="b">
        <v>0</v>
      </c>
      <c r="P175" s="134" t="b">
        <v>0</v>
      </c>
      <c r="Q175" s="134" t="b">
        <v>0</v>
      </c>
      <c r="R175" s="134" t="b">
        <v>0</v>
      </c>
      <c r="S175" s="134" t="b">
        <v>0</v>
      </c>
    </row>
    <row r="176" ht="15.75" customHeight="1">
      <c r="A176" s="123" t="s">
        <v>453</v>
      </c>
      <c r="B176" s="125" t="s">
        <v>65</v>
      </c>
      <c r="C176" s="125" t="s">
        <v>66</v>
      </c>
      <c r="D176" s="125" t="s">
        <v>61</v>
      </c>
      <c r="E176" s="125" t="s">
        <v>62</v>
      </c>
      <c r="F176" s="125" t="s">
        <v>53</v>
      </c>
      <c r="G176" s="125" t="s">
        <v>454</v>
      </c>
      <c r="H176" s="125"/>
      <c r="I176" s="134" t="b">
        <v>0</v>
      </c>
      <c r="J176" s="134" t="b">
        <v>0</v>
      </c>
      <c r="K176" s="134" t="b">
        <v>0</v>
      </c>
      <c r="L176" s="134" t="b">
        <v>0</v>
      </c>
      <c r="M176" s="134" t="b">
        <v>0</v>
      </c>
      <c r="N176" s="134" t="b">
        <v>0</v>
      </c>
      <c r="O176" s="134" t="b">
        <v>0</v>
      </c>
      <c r="P176" s="134" t="b">
        <v>0</v>
      </c>
      <c r="Q176" s="134" t="b">
        <v>0</v>
      </c>
      <c r="R176" s="134" t="b">
        <v>0</v>
      </c>
      <c r="S176" s="134" t="b">
        <v>0</v>
      </c>
    </row>
    <row r="177" ht="15.75" customHeight="1">
      <c r="A177" s="123" t="s">
        <v>455</v>
      </c>
      <c r="B177" s="125" t="s">
        <v>71</v>
      </c>
      <c r="C177" s="125" t="s">
        <v>66</v>
      </c>
      <c r="D177" s="125" t="s">
        <v>61</v>
      </c>
      <c r="E177" s="125" t="s">
        <v>62</v>
      </c>
      <c r="F177" s="125" t="s">
        <v>53</v>
      </c>
      <c r="G177" s="125" t="s">
        <v>456</v>
      </c>
      <c r="H177" s="125"/>
      <c r="I177" s="134" t="b">
        <v>0</v>
      </c>
      <c r="J177" s="134" t="b">
        <v>0</v>
      </c>
      <c r="K177" s="134" t="b">
        <v>0</v>
      </c>
      <c r="L177" s="134" t="b">
        <v>0</v>
      </c>
      <c r="M177" s="134" t="b">
        <v>0</v>
      </c>
      <c r="N177" s="134" t="b">
        <v>0</v>
      </c>
      <c r="O177" s="134" t="b">
        <v>0</v>
      </c>
      <c r="P177" s="134" t="b">
        <v>0</v>
      </c>
      <c r="Q177" s="134" t="b">
        <v>0</v>
      </c>
      <c r="R177" s="134" t="b">
        <v>0</v>
      </c>
      <c r="S177" s="134" t="b">
        <v>0</v>
      </c>
    </row>
    <row r="178" ht="15.75" customHeight="1">
      <c r="A178" s="123" t="s">
        <v>457</v>
      </c>
      <c r="B178" s="125" t="s">
        <v>44</v>
      </c>
      <c r="C178" s="125" t="s">
        <v>72</v>
      </c>
      <c r="D178" s="125" t="s">
        <v>61</v>
      </c>
      <c r="E178" s="125" t="s">
        <v>62</v>
      </c>
      <c r="F178" s="125" t="s">
        <v>53</v>
      </c>
      <c r="G178" s="125" t="s">
        <v>458</v>
      </c>
      <c r="H178" s="125"/>
      <c r="I178" s="134" t="b">
        <v>0</v>
      </c>
      <c r="J178" s="134" t="b">
        <v>0</v>
      </c>
      <c r="K178" s="134" t="b">
        <v>0</v>
      </c>
      <c r="L178" s="134" t="b">
        <v>0</v>
      </c>
      <c r="M178" s="134" t="b">
        <v>0</v>
      </c>
      <c r="N178" s="134" t="b">
        <v>0</v>
      </c>
      <c r="O178" s="134" t="b">
        <v>0</v>
      </c>
      <c r="P178" s="134" t="b">
        <v>0</v>
      </c>
      <c r="Q178" s="134" t="b">
        <v>0</v>
      </c>
      <c r="R178" s="134" t="b">
        <v>0</v>
      </c>
      <c r="S178" s="134" t="b">
        <v>0</v>
      </c>
    </row>
    <row r="179" ht="15.75" customHeight="1">
      <c r="A179" s="123" t="s">
        <v>459</v>
      </c>
      <c r="B179" s="125" t="s">
        <v>54</v>
      </c>
      <c r="C179" s="125" t="s">
        <v>72</v>
      </c>
      <c r="D179" s="125" t="s">
        <v>61</v>
      </c>
      <c r="E179" s="125" t="s">
        <v>62</v>
      </c>
      <c r="F179" s="125" t="s">
        <v>53</v>
      </c>
      <c r="G179" s="125" t="s">
        <v>460</v>
      </c>
      <c r="H179" s="125"/>
      <c r="I179" s="134" t="b">
        <v>0</v>
      </c>
      <c r="J179" s="134" t="b">
        <v>0</v>
      </c>
      <c r="K179" s="134" t="b">
        <v>0</v>
      </c>
      <c r="L179" s="134" t="b">
        <v>0</v>
      </c>
      <c r="M179" s="134" t="b">
        <v>0</v>
      </c>
      <c r="N179" s="134" t="b">
        <v>0</v>
      </c>
      <c r="O179" s="134" t="b">
        <v>0</v>
      </c>
      <c r="P179" s="134" t="b">
        <v>0</v>
      </c>
      <c r="Q179" s="134" t="b">
        <v>0</v>
      </c>
      <c r="R179" s="134" t="b">
        <v>0</v>
      </c>
      <c r="S179" s="134" t="b">
        <v>0</v>
      </c>
    </row>
    <row r="180" ht="15.75" customHeight="1">
      <c r="A180" s="123" t="s">
        <v>461</v>
      </c>
      <c r="B180" s="125" t="s">
        <v>65</v>
      </c>
      <c r="C180" s="125" t="s">
        <v>72</v>
      </c>
      <c r="D180" s="125" t="s">
        <v>61</v>
      </c>
      <c r="E180" s="125" t="s">
        <v>62</v>
      </c>
      <c r="F180" s="125" t="s">
        <v>53</v>
      </c>
      <c r="G180" s="125" t="s">
        <v>462</v>
      </c>
      <c r="H180" s="125"/>
      <c r="I180" s="134" t="b">
        <v>0</v>
      </c>
      <c r="J180" s="134" t="b">
        <v>0</v>
      </c>
      <c r="K180" s="134" t="b">
        <v>0</v>
      </c>
      <c r="L180" s="134" t="b">
        <v>0</v>
      </c>
      <c r="M180" s="134" t="b">
        <v>0</v>
      </c>
      <c r="N180" s="134" t="b">
        <v>0</v>
      </c>
      <c r="O180" s="134" t="b">
        <v>0</v>
      </c>
      <c r="P180" s="134" t="b">
        <v>0</v>
      </c>
      <c r="Q180" s="134" t="b">
        <v>0</v>
      </c>
      <c r="R180" s="134" t="b">
        <v>0</v>
      </c>
      <c r="S180" s="134" t="b">
        <v>0</v>
      </c>
    </row>
    <row r="181" ht="15.75" customHeight="1">
      <c r="A181" s="123" t="s">
        <v>463</v>
      </c>
      <c r="B181" s="125" t="s">
        <v>71</v>
      </c>
      <c r="C181" s="125" t="s">
        <v>72</v>
      </c>
      <c r="D181" s="125" t="s">
        <v>61</v>
      </c>
      <c r="E181" s="125" t="s">
        <v>62</v>
      </c>
      <c r="F181" s="125" t="s">
        <v>53</v>
      </c>
      <c r="G181" s="125" t="s">
        <v>464</v>
      </c>
      <c r="H181" s="125"/>
      <c r="I181" s="134" t="b">
        <v>0</v>
      </c>
      <c r="J181" s="134" t="b">
        <v>0</v>
      </c>
      <c r="K181" s="134" t="b">
        <v>0</v>
      </c>
      <c r="L181" s="134" t="b">
        <v>0</v>
      </c>
      <c r="M181" s="134" t="b">
        <v>0</v>
      </c>
      <c r="N181" s="134" t="b">
        <v>0</v>
      </c>
      <c r="O181" s="134" t="b">
        <v>0</v>
      </c>
      <c r="P181" s="134" t="b">
        <v>0</v>
      </c>
      <c r="Q181" s="134" t="b">
        <v>0</v>
      </c>
      <c r="R181" s="134" t="b">
        <v>0</v>
      </c>
      <c r="S181" s="134" t="b">
        <v>0</v>
      </c>
    </row>
    <row r="182" ht="15.75" customHeight="1">
      <c r="A182" s="123" t="s">
        <v>465</v>
      </c>
      <c r="B182" s="125" t="s">
        <v>44</v>
      </c>
      <c r="C182" s="125" t="s">
        <v>78</v>
      </c>
      <c r="D182" s="125" t="s">
        <v>61</v>
      </c>
      <c r="E182" s="125" t="s">
        <v>62</v>
      </c>
      <c r="F182" s="125" t="s">
        <v>53</v>
      </c>
      <c r="G182" s="125" t="s">
        <v>466</v>
      </c>
      <c r="H182" s="125"/>
      <c r="I182" s="134" t="b">
        <v>0</v>
      </c>
      <c r="J182" s="134" t="b">
        <v>0</v>
      </c>
      <c r="K182" s="134" t="b">
        <v>0</v>
      </c>
      <c r="L182" s="134" t="b">
        <v>0</v>
      </c>
      <c r="M182" s="134" t="b">
        <v>0</v>
      </c>
      <c r="N182" s="134" t="b">
        <v>0</v>
      </c>
      <c r="O182" s="134" t="b">
        <v>0</v>
      </c>
      <c r="P182" s="134" t="b">
        <v>0</v>
      </c>
      <c r="Q182" s="134" t="b">
        <v>0</v>
      </c>
      <c r="R182" s="134" t="b">
        <v>0</v>
      </c>
      <c r="S182" s="134" t="b">
        <v>0</v>
      </c>
    </row>
    <row r="183" ht="15.75" customHeight="1">
      <c r="A183" s="123" t="s">
        <v>467</v>
      </c>
      <c r="B183" s="125" t="s">
        <v>54</v>
      </c>
      <c r="C183" s="125" t="s">
        <v>78</v>
      </c>
      <c r="D183" s="125" t="s">
        <v>61</v>
      </c>
      <c r="E183" s="125" t="s">
        <v>62</v>
      </c>
      <c r="F183" s="125" t="s">
        <v>53</v>
      </c>
      <c r="G183" s="125" t="s">
        <v>468</v>
      </c>
      <c r="H183" s="125"/>
      <c r="I183" s="134" t="b">
        <v>0</v>
      </c>
      <c r="J183" s="134" t="b">
        <v>0</v>
      </c>
      <c r="K183" s="134" t="b">
        <v>0</v>
      </c>
      <c r="L183" s="134" t="b">
        <v>0</v>
      </c>
      <c r="M183" s="134" t="b">
        <v>0</v>
      </c>
      <c r="N183" s="134" t="b">
        <v>0</v>
      </c>
      <c r="O183" s="134" t="b">
        <v>0</v>
      </c>
      <c r="P183" s="134" t="b">
        <v>0</v>
      </c>
      <c r="Q183" s="134" t="b">
        <v>0</v>
      </c>
      <c r="R183" s="134" t="b">
        <v>0</v>
      </c>
      <c r="S183" s="134" t="b">
        <v>0</v>
      </c>
    </row>
    <row r="184" ht="15.75" customHeight="1">
      <c r="A184" s="123" t="s">
        <v>469</v>
      </c>
      <c r="B184" s="125" t="s">
        <v>65</v>
      </c>
      <c r="C184" s="125" t="s">
        <v>78</v>
      </c>
      <c r="D184" s="125" t="s">
        <v>61</v>
      </c>
      <c r="E184" s="125" t="s">
        <v>62</v>
      </c>
      <c r="F184" s="125" t="s">
        <v>53</v>
      </c>
      <c r="G184" s="125" t="s">
        <v>470</v>
      </c>
      <c r="H184" s="125"/>
      <c r="I184" s="134" t="b">
        <v>0</v>
      </c>
      <c r="J184" s="134" t="b">
        <v>0</v>
      </c>
      <c r="K184" s="134" t="b">
        <v>0</v>
      </c>
      <c r="L184" s="134" t="b">
        <v>0</v>
      </c>
      <c r="M184" s="134" t="b">
        <v>0</v>
      </c>
      <c r="N184" s="134" t="b">
        <v>0</v>
      </c>
      <c r="O184" s="134" t="b">
        <v>0</v>
      </c>
      <c r="P184" s="134" t="b">
        <v>0</v>
      </c>
      <c r="Q184" s="134" t="b">
        <v>0</v>
      </c>
      <c r="R184" s="134" t="b">
        <v>0</v>
      </c>
      <c r="S184" s="134" t="b">
        <v>0</v>
      </c>
    </row>
    <row r="185" ht="15.75" customHeight="1">
      <c r="A185" s="123" t="s">
        <v>471</v>
      </c>
      <c r="B185" s="125" t="s">
        <v>71</v>
      </c>
      <c r="C185" s="125" t="s">
        <v>78</v>
      </c>
      <c r="D185" s="125" t="s">
        <v>61</v>
      </c>
      <c r="E185" s="125" t="s">
        <v>62</v>
      </c>
      <c r="F185" s="125" t="s">
        <v>53</v>
      </c>
      <c r="G185" s="125" t="s">
        <v>472</v>
      </c>
      <c r="H185" s="125"/>
      <c r="I185" s="134" t="b">
        <v>0</v>
      </c>
      <c r="J185" s="134" t="b">
        <v>0</v>
      </c>
      <c r="K185" s="134" t="b">
        <v>0</v>
      </c>
      <c r="L185" s="134" t="b">
        <v>0</v>
      </c>
      <c r="M185" s="134" t="b">
        <v>0</v>
      </c>
      <c r="N185" s="134" t="b">
        <v>0</v>
      </c>
      <c r="O185" s="134" t="b">
        <v>0</v>
      </c>
      <c r="P185" s="134" t="b">
        <v>0</v>
      </c>
      <c r="Q185" s="134" t="b">
        <v>0</v>
      </c>
      <c r="R185" s="134" t="b">
        <v>0</v>
      </c>
      <c r="S185" s="134" t="b">
        <v>0</v>
      </c>
    </row>
    <row r="186" ht="15.75" customHeight="1">
      <c r="A186" s="123" t="s">
        <v>473</v>
      </c>
      <c r="B186" s="125" t="s">
        <v>44</v>
      </c>
      <c r="C186" s="125" t="s">
        <v>48</v>
      </c>
      <c r="D186" s="125" t="s">
        <v>74</v>
      </c>
      <c r="E186" s="125" t="s">
        <v>62</v>
      </c>
      <c r="F186" s="125" t="s">
        <v>53</v>
      </c>
      <c r="G186" s="125" t="s">
        <v>474</v>
      </c>
      <c r="H186" s="125"/>
      <c r="I186" s="134" t="b">
        <v>0</v>
      </c>
      <c r="J186" s="134" t="b">
        <v>0</v>
      </c>
      <c r="K186" s="134" t="b">
        <v>0</v>
      </c>
      <c r="L186" s="134" t="b">
        <v>0</v>
      </c>
      <c r="M186" s="134" t="b">
        <v>0</v>
      </c>
      <c r="N186" s="134" t="b">
        <v>0</v>
      </c>
      <c r="O186" s="134" t="b">
        <v>0</v>
      </c>
      <c r="P186" s="134" t="b">
        <v>0</v>
      </c>
      <c r="Q186" s="134" t="b">
        <v>0</v>
      </c>
      <c r="R186" s="134" t="b">
        <v>0</v>
      </c>
      <c r="S186" s="134" t="b">
        <v>0</v>
      </c>
    </row>
    <row r="187" ht="15.75" customHeight="1">
      <c r="A187" s="123" t="s">
        <v>475</v>
      </c>
      <c r="B187" s="125" t="s">
        <v>54</v>
      </c>
      <c r="C187" s="125" t="s">
        <v>48</v>
      </c>
      <c r="D187" s="125" t="s">
        <v>74</v>
      </c>
      <c r="E187" s="125" t="s">
        <v>62</v>
      </c>
      <c r="F187" s="125" t="s">
        <v>53</v>
      </c>
      <c r="G187" s="125" t="s">
        <v>476</v>
      </c>
      <c r="H187" s="125"/>
      <c r="I187" s="134" t="b">
        <v>0</v>
      </c>
      <c r="J187" s="134" t="b">
        <v>0</v>
      </c>
      <c r="K187" s="134" t="b">
        <v>0</v>
      </c>
      <c r="L187" s="134" t="b">
        <v>0</v>
      </c>
      <c r="M187" s="134" t="b">
        <v>0</v>
      </c>
      <c r="N187" s="134" t="b">
        <v>0</v>
      </c>
      <c r="O187" s="134" t="b">
        <v>0</v>
      </c>
      <c r="P187" s="134" t="b">
        <v>0</v>
      </c>
      <c r="Q187" s="134" t="b">
        <v>0</v>
      </c>
      <c r="R187" s="134" t="b">
        <v>0</v>
      </c>
      <c r="S187" s="134" t="b">
        <v>0</v>
      </c>
    </row>
    <row r="188" ht="15.75" customHeight="1">
      <c r="A188" s="123" t="s">
        <v>477</v>
      </c>
      <c r="B188" s="125" t="s">
        <v>65</v>
      </c>
      <c r="C188" s="125" t="s">
        <v>48</v>
      </c>
      <c r="D188" s="125" t="s">
        <v>74</v>
      </c>
      <c r="E188" s="125" t="s">
        <v>62</v>
      </c>
      <c r="F188" s="125" t="s">
        <v>53</v>
      </c>
      <c r="G188" s="125" t="s">
        <v>478</v>
      </c>
      <c r="H188" s="125"/>
      <c r="I188" s="134" t="b">
        <v>0</v>
      </c>
      <c r="J188" s="134" t="b">
        <v>0</v>
      </c>
      <c r="K188" s="134" t="b">
        <v>0</v>
      </c>
      <c r="L188" s="134" t="b">
        <v>0</v>
      </c>
      <c r="M188" s="134" t="b">
        <v>0</v>
      </c>
      <c r="N188" s="134" t="b">
        <v>0</v>
      </c>
      <c r="O188" s="134" t="b">
        <v>0</v>
      </c>
      <c r="P188" s="134" t="b">
        <v>0</v>
      </c>
      <c r="Q188" s="134" t="b">
        <v>0</v>
      </c>
      <c r="R188" s="134" t="b">
        <v>0</v>
      </c>
      <c r="S188" s="134" t="b">
        <v>0</v>
      </c>
    </row>
    <row r="189" ht="15.75" customHeight="1">
      <c r="A189" s="123" t="s">
        <v>479</v>
      </c>
      <c r="B189" s="125" t="s">
        <v>71</v>
      </c>
      <c r="C189" s="125" t="s">
        <v>48</v>
      </c>
      <c r="D189" s="125" t="s">
        <v>74</v>
      </c>
      <c r="E189" s="125" t="s">
        <v>62</v>
      </c>
      <c r="F189" s="125" t="s">
        <v>53</v>
      </c>
      <c r="G189" s="125" t="s">
        <v>480</v>
      </c>
      <c r="H189" s="125"/>
      <c r="I189" s="134" t="b">
        <v>0</v>
      </c>
      <c r="J189" s="134" t="b">
        <v>0</v>
      </c>
      <c r="K189" s="134" t="b">
        <v>0</v>
      </c>
      <c r="L189" s="134" t="b">
        <v>0</v>
      </c>
      <c r="M189" s="134" t="b">
        <v>0</v>
      </c>
      <c r="N189" s="134" t="b">
        <v>0</v>
      </c>
      <c r="O189" s="134" t="b">
        <v>0</v>
      </c>
      <c r="P189" s="134" t="b">
        <v>0</v>
      </c>
      <c r="Q189" s="134" t="b">
        <v>0</v>
      </c>
      <c r="R189" s="134" t="b">
        <v>0</v>
      </c>
      <c r="S189" s="134" t="b">
        <v>0</v>
      </c>
    </row>
    <row r="190" ht="15.75" customHeight="1">
      <c r="A190" s="123" t="s">
        <v>481</v>
      </c>
      <c r="B190" s="125" t="s">
        <v>44</v>
      </c>
      <c r="C190" s="125" t="s">
        <v>58</v>
      </c>
      <c r="D190" s="125" t="s">
        <v>74</v>
      </c>
      <c r="E190" s="125" t="s">
        <v>62</v>
      </c>
      <c r="F190" s="125" t="s">
        <v>53</v>
      </c>
      <c r="G190" s="125" t="s">
        <v>482</v>
      </c>
      <c r="H190" s="125"/>
      <c r="I190" s="134" t="b">
        <v>0</v>
      </c>
      <c r="J190" s="134" t="b">
        <v>0</v>
      </c>
      <c r="K190" s="134" t="b">
        <v>0</v>
      </c>
      <c r="L190" s="134" t="b">
        <v>0</v>
      </c>
      <c r="M190" s="134" t="b">
        <v>0</v>
      </c>
      <c r="N190" s="134" t="b">
        <v>0</v>
      </c>
      <c r="O190" s="134" t="b">
        <v>0</v>
      </c>
      <c r="P190" s="134" t="b">
        <v>0</v>
      </c>
      <c r="Q190" s="134" t="b">
        <v>0</v>
      </c>
      <c r="R190" s="134" t="b">
        <v>0</v>
      </c>
      <c r="S190" s="134" t="b">
        <v>0</v>
      </c>
    </row>
    <row r="191" ht="15.75" customHeight="1">
      <c r="A191" s="123" t="s">
        <v>483</v>
      </c>
      <c r="B191" s="125" t="s">
        <v>54</v>
      </c>
      <c r="C191" s="125" t="s">
        <v>58</v>
      </c>
      <c r="D191" s="125" t="s">
        <v>74</v>
      </c>
      <c r="E191" s="125" t="s">
        <v>62</v>
      </c>
      <c r="F191" s="125" t="s">
        <v>53</v>
      </c>
      <c r="G191" s="125" t="s">
        <v>484</v>
      </c>
      <c r="H191" s="125"/>
      <c r="I191" s="134" t="b">
        <v>0</v>
      </c>
      <c r="J191" s="134" t="b">
        <v>0</v>
      </c>
      <c r="K191" s="134" t="b">
        <v>0</v>
      </c>
      <c r="L191" s="134" t="b">
        <v>0</v>
      </c>
      <c r="M191" s="134" t="b">
        <v>0</v>
      </c>
      <c r="N191" s="134" t="b">
        <v>0</v>
      </c>
      <c r="O191" s="134" t="b">
        <v>0</v>
      </c>
      <c r="P191" s="134" t="b">
        <v>0</v>
      </c>
      <c r="Q191" s="134" t="b">
        <v>0</v>
      </c>
      <c r="R191" s="134" t="b">
        <v>0</v>
      </c>
      <c r="S191" s="134" t="b">
        <v>0</v>
      </c>
    </row>
    <row r="192" ht="15.75" customHeight="1">
      <c r="A192" s="123" t="s">
        <v>485</v>
      </c>
      <c r="B192" s="125" t="s">
        <v>65</v>
      </c>
      <c r="C192" s="125" t="s">
        <v>58</v>
      </c>
      <c r="D192" s="125" t="s">
        <v>74</v>
      </c>
      <c r="E192" s="125" t="s">
        <v>62</v>
      </c>
      <c r="F192" s="125" t="s">
        <v>53</v>
      </c>
      <c r="G192" s="125" t="s">
        <v>486</v>
      </c>
      <c r="H192" s="125"/>
      <c r="I192" s="134" t="b">
        <v>0</v>
      </c>
      <c r="J192" s="134" t="b">
        <v>0</v>
      </c>
      <c r="K192" s="134" t="b">
        <v>0</v>
      </c>
      <c r="L192" s="134" t="b">
        <v>0</v>
      </c>
      <c r="M192" s="134" t="b">
        <v>0</v>
      </c>
      <c r="N192" s="134" t="b">
        <v>0</v>
      </c>
      <c r="O192" s="134" t="b">
        <v>0</v>
      </c>
      <c r="P192" s="134" t="b">
        <v>0</v>
      </c>
      <c r="Q192" s="134" t="b">
        <v>0</v>
      </c>
      <c r="R192" s="134" t="b">
        <v>0</v>
      </c>
      <c r="S192" s="134" t="b">
        <v>0</v>
      </c>
    </row>
    <row r="193" ht="15.75" customHeight="1">
      <c r="A193" s="123" t="s">
        <v>487</v>
      </c>
      <c r="B193" s="125" t="s">
        <v>71</v>
      </c>
      <c r="C193" s="125" t="s">
        <v>58</v>
      </c>
      <c r="D193" s="125" t="s">
        <v>74</v>
      </c>
      <c r="E193" s="125" t="s">
        <v>62</v>
      </c>
      <c r="F193" s="125" t="s">
        <v>53</v>
      </c>
      <c r="G193" s="125" t="s">
        <v>488</v>
      </c>
      <c r="H193" s="125"/>
      <c r="I193" s="134" t="b">
        <v>0</v>
      </c>
      <c r="J193" s="134" t="b">
        <v>0</v>
      </c>
      <c r="K193" s="134" t="b">
        <v>0</v>
      </c>
      <c r="L193" s="134" t="b">
        <v>0</v>
      </c>
      <c r="M193" s="134" t="b">
        <v>0</v>
      </c>
      <c r="N193" s="134" t="b">
        <v>0</v>
      </c>
      <c r="O193" s="134" t="b">
        <v>0</v>
      </c>
      <c r="P193" s="134" t="b">
        <v>0</v>
      </c>
      <c r="Q193" s="134" t="b">
        <v>0</v>
      </c>
      <c r="R193" s="134" t="b">
        <v>0</v>
      </c>
      <c r="S193" s="134" t="b">
        <v>0</v>
      </c>
    </row>
    <row r="194" ht="15.75" customHeight="1">
      <c r="A194" s="123" t="s">
        <v>489</v>
      </c>
      <c r="B194" s="125" t="s">
        <v>44</v>
      </c>
      <c r="C194" s="125" t="s">
        <v>66</v>
      </c>
      <c r="D194" s="125" t="s">
        <v>74</v>
      </c>
      <c r="E194" s="125" t="s">
        <v>62</v>
      </c>
      <c r="F194" s="125" t="s">
        <v>53</v>
      </c>
      <c r="G194" s="125" t="s">
        <v>490</v>
      </c>
      <c r="H194" s="125"/>
      <c r="I194" s="134" t="b">
        <v>0</v>
      </c>
      <c r="J194" s="134" t="b">
        <v>0</v>
      </c>
      <c r="K194" s="134" t="b">
        <v>0</v>
      </c>
      <c r="L194" s="134" t="b">
        <v>0</v>
      </c>
      <c r="M194" s="134" t="b">
        <v>0</v>
      </c>
      <c r="N194" s="134" t="b">
        <v>0</v>
      </c>
      <c r="O194" s="134" t="b">
        <v>0</v>
      </c>
      <c r="P194" s="134" t="b">
        <v>0</v>
      </c>
      <c r="Q194" s="134" t="b">
        <v>0</v>
      </c>
      <c r="R194" s="134" t="b">
        <v>0</v>
      </c>
      <c r="S194" s="134" t="b">
        <v>0</v>
      </c>
    </row>
    <row r="195" ht="15.75" customHeight="1">
      <c r="A195" s="123" t="s">
        <v>491</v>
      </c>
      <c r="B195" s="125" t="s">
        <v>54</v>
      </c>
      <c r="C195" s="125" t="s">
        <v>66</v>
      </c>
      <c r="D195" s="125" t="s">
        <v>74</v>
      </c>
      <c r="E195" s="125" t="s">
        <v>62</v>
      </c>
      <c r="F195" s="125" t="s">
        <v>53</v>
      </c>
      <c r="G195" s="125" t="s">
        <v>492</v>
      </c>
      <c r="H195" s="125"/>
      <c r="I195" s="134" t="b">
        <v>0</v>
      </c>
      <c r="J195" s="134" t="b">
        <v>0</v>
      </c>
      <c r="K195" s="134" t="b">
        <v>0</v>
      </c>
      <c r="L195" s="134" t="b">
        <v>0</v>
      </c>
      <c r="M195" s="134" t="b">
        <v>0</v>
      </c>
      <c r="N195" s="134" t="b">
        <v>0</v>
      </c>
      <c r="O195" s="134" t="b">
        <v>0</v>
      </c>
      <c r="P195" s="134" t="b">
        <v>0</v>
      </c>
      <c r="Q195" s="134" t="b">
        <v>0</v>
      </c>
      <c r="R195" s="134" t="b">
        <v>0</v>
      </c>
      <c r="S195" s="134" t="b">
        <v>0</v>
      </c>
    </row>
    <row r="196" ht="15.75" customHeight="1">
      <c r="A196" s="123" t="s">
        <v>493</v>
      </c>
      <c r="B196" s="125" t="s">
        <v>65</v>
      </c>
      <c r="C196" s="125" t="s">
        <v>66</v>
      </c>
      <c r="D196" s="125" t="s">
        <v>74</v>
      </c>
      <c r="E196" s="125" t="s">
        <v>62</v>
      </c>
      <c r="F196" s="125" t="s">
        <v>53</v>
      </c>
      <c r="G196" s="125" t="s">
        <v>494</v>
      </c>
      <c r="H196" s="125"/>
      <c r="I196" s="134" t="b">
        <v>0</v>
      </c>
      <c r="J196" s="134" t="b">
        <v>0</v>
      </c>
      <c r="K196" s="134" t="b">
        <v>0</v>
      </c>
      <c r="L196" s="134" t="b">
        <v>0</v>
      </c>
      <c r="M196" s="134" t="b">
        <v>0</v>
      </c>
      <c r="N196" s="134" t="b">
        <v>0</v>
      </c>
      <c r="O196" s="134" t="b">
        <v>0</v>
      </c>
      <c r="P196" s="134" t="b">
        <v>0</v>
      </c>
      <c r="Q196" s="134" t="b">
        <v>0</v>
      </c>
      <c r="R196" s="134" t="b">
        <v>0</v>
      </c>
      <c r="S196" s="134" t="b">
        <v>0</v>
      </c>
    </row>
    <row r="197" ht="15.75" customHeight="1">
      <c r="A197" s="123" t="s">
        <v>495</v>
      </c>
      <c r="B197" s="125" t="s">
        <v>71</v>
      </c>
      <c r="C197" s="125" t="s">
        <v>66</v>
      </c>
      <c r="D197" s="125" t="s">
        <v>74</v>
      </c>
      <c r="E197" s="125" t="s">
        <v>62</v>
      </c>
      <c r="F197" s="125" t="s">
        <v>53</v>
      </c>
      <c r="G197" s="125" t="s">
        <v>496</v>
      </c>
      <c r="H197" s="125"/>
      <c r="I197" s="134" t="b">
        <v>0</v>
      </c>
      <c r="J197" s="134" t="b">
        <v>0</v>
      </c>
      <c r="K197" s="134" t="b">
        <v>0</v>
      </c>
      <c r="L197" s="134" t="b">
        <v>0</v>
      </c>
      <c r="M197" s="134" t="b">
        <v>0</v>
      </c>
      <c r="N197" s="134" t="b">
        <v>0</v>
      </c>
      <c r="O197" s="134" t="b">
        <v>0</v>
      </c>
      <c r="P197" s="134" t="b">
        <v>0</v>
      </c>
      <c r="Q197" s="134" t="b">
        <v>0</v>
      </c>
      <c r="R197" s="134" t="b">
        <v>0</v>
      </c>
      <c r="S197" s="134" t="b">
        <v>0</v>
      </c>
    </row>
    <row r="198" ht="15.75" customHeight="1">
      <c r="A198" s="123" t="s">
        <v>497</v>
      </c>
      <c r="B198" s="125" t="s">
        <v>44</v>
      </c>
      <c r="C198" s="125" t="s">
        <v>72</v>
      </c>
      <c r="D198" s="125" t="s">
        <v>74</v>
      </c>
      <c r="E198" s="125" t="s">
        <v>62</v>
      </c>
      <c r="F198" s="125" t="s">
        <v>53</v>
      </c>
      <c r="G198" s="125" t="s">
        <v>498</v>
      </c>
      <c r="H198" s="125"/>
      <c r="I198" s="134" t="b">
        <v>0</v>
      </c>
      <c r="J198" s="134" t="b">
        <v>0</v>
      </c>
      <c r="K198" s="134" t="b">
        <v>0</v>
      </c>
      <c r="L198" s="134" t="b">
        <v>0</v>
      </c>
      <c r="M198" s="134" t="b">
        <v>0</v>
      </c>
      <c r="N198" s="134" t="b">
        <v>0</v>
      </c>
      <c r="O198" s="134" t="b">
        <v>0</v>
      </c>
      <c r="P198" s="134" t="b">
        <v>0</v>
      </c>
      <c r="Q198" s="134" t="b">
        <v>0</v>
      </c>
      <c r="R198" s="134" t="b">
        <v>0</v>
      </c>
      <c r="S198" s="134" t="b">
        <v>0</v>
      </c>
    </row>
    <row r="199" ht="15.75" customHeight="1">
      <c r="A199" s="123" t="s">
        <v>499</v>
      </c>
      <c r="B199" s="125" t="s">
        <v>54</v>
      </c>
      <c r="C199" s="125" t="s">
        <v>72</v>
      </c>
      <c r="D199" s="125" t="s">
        <v>74</v>
      </c>
      <c r="E199" s="125" t="s">
        <v>62</v>
      </c>
      <c r="F199" s="125" t="s">
        <v>53</v>
      </c>
      <c r="G199" s="125" t="s">
        <v>500</v>
      </c>
      <c r="H199" s="125"/>
      <c r="I199" s="134" t="b">
        <v>0</v>
      </c>
      <c r="J199" s="134" t="b">
        <v>0</v>
      </c>
      <c r="K199" s="134" t="b">
        <v>0</v>
      </c>
      <c r="L199" s="134" t="b">
        <v>0</v>
      </c>
      <c r="M199" s="134" t="b">
        <v>0</v>
      </c>
      <c r="N199" s="134" t="b">
        <v>0</v>
      </c>
      <c r="O199" s="134" t="b">
        <v>0</v>
      </c>
      <c r="P199" s="134" t="b">
        <v>0</v>
      </c>
      <c r="Q199" s="134" t="b">
        <v>0</v>
      </c>
      <c r="R199" s="134" t="b">
        <v>0</v>
      </c>
      <c r="S199" s="134" t="b">
        <v>0</v>
      </c>
    </row>
    <row r="200" ht="15.75" customHeight="1">
      <c r="A200" s="123" t="s">
        <v>501</v>
      </c>
      <c r="B200" s="125" t="s">
        <v>65</v>
      </c>
      <c r="C200" s="125" t="s">
        <v>72</v>
      </c>
      <c r="D200" s="125" t="s">
        <v>74</v>
      </c>
      <c r="E200" s="125" t="s">
        <v>62</v>
      </c>
      <c r="F200" s="125" t="s">
        <v>53</v>
      </c>
      <c r="G200" s="125" t="s">
        <v>502</v>
      </c>
      <c r="H200" s="125"/>
      <c r="I200" s="134" t="b">
        <v>0</v>
      </c>
      <c r="J200" s="134" t="b">
        <v>0</v>
      </c>
      <c r="K200" s="134" t="b">
        <v>0</v>
      </c>
      <c r="L200" s="134" t="b">
        <v>0</v>
      </c>
      <c r="M200" s="134" t="b">
        <v>0</v>
      </c>
      <c r="N200" s="134" t="b">
        <v>0</v>
      </c>
      <c r="O200" s="134" t="b">
        <v>0</v>
      </c>
      <c r="P200" s="134" t="b">
        <v>0</v>
      </c>
      <c r="Q200" s="134" t="b">
        <v>0</v>
      </c>
      <c r="R200" s="134" t="b">
        <v>0</v>
      </c>
      <c r="S200" s="134" t="b">
        <v>0</v>
      </c>
    </row>
    <row r="201" ht="15.75" customHeight="1">
      <c r="A201" s="123" t="s">
        <v>503</v>
      </c>
      <c r="B201" s="125" t="s">
        <v>71</v>
      </c>
      <c r="C201" s="125" t="s">
        <v>72</v>
      </c>
      <c r="D201" s="125" t="s">
        <v>74</v>
      </c>
      <c r="E201" s="125" t="s">
        <v>62</v>
      </c>
      <c r="F201" s="125" t="s">
        <v>53</v>
      </c>
      <c r="G201" s="125" t="s">
        <v>504</v>
      </c>
      <c r="H201" s="125"/>
      <c r="I201" s="134" t="b">
        <v>0</v>
      </c>
      <c r="J201" s="134" t="b">
        <v>0</v>
      </c>
      <c r="K201" s="134" t="b">
        <v>0</v>
      </c>
      <c r="L201" s="134" t="b">
        <v>0</v>
      </c>
      <c r="M201" s="134" t="b">
        <v>0</v>
      </c>
      <c r="N201" s="134" t="b">
        <v>0</v>
      </c>
      <c r="O201" s="134" t="b">
        <v>0</v>
      </c>
      <c r="P201" s="134" t="b">
        <v>0</v>
      </c>
      <c r="Q201" s="134" t="b">
        <v>0</v>
      </c>
      <c r="R201" s="134" t="b">
        <v>0</v>
      </c>
      <c r="S201" s="134" t="b">
        <v>0</v>
      </c>
    </row>
    <row r="202" ht="15.75" customHeight="1">
      <c r="A202" s="123" t="s">
        <v>505</v>
      </c>
      <c r="B202" s="125" t="s">
        <v>44</v>
      </c>
      <c r="C202" s="125" t="s">
        <v>78</v>
      </c>
      <c r="D202" s="125" t="s">
        <v>74</v>
      </c>
      <c r="E202" s="125" t="s">
        <v>62</v>
      </c>
      <c r="F202" s="125" t="s">
        <v>53</v>
      </c>
      <c r="G202" s="125" t="s">
        <v>506</v>
      </c>
      <c r="H202" s="125"/>
      <c r="I202" s="134" t="b">
        <v>0</v>
      </c>
      <c r="J202" s="134" t="b">
        <v>0</v>
      </c>
      <c r="K202" s="134" t="b">
        <v>0</v>
      </c>
      <c r="L202" s="134" t="b">
        <v>0</v>
      </c>
      <c r="M202" s="134" t="b">
        <v>0</v>
      </c>
      <c r="N202" s="134" t="b">
        <v>0</v>
      </c>
      <c r="O202" s="134" t="b">
        <v>0</v>
      </c>
      <c r="P202" s="134" t="b">
        <v>0</v>
      </c>
      <c r="Q202" s="134" t="b">
        <v>0</v>
      </c>
      <c r="R202" s="134" t="b">
        <v>0</v>
      </c>
      <c r="S202" s="134" t="b">
        <v>0</v>
      </c>
    </row>
    <row r="203" ht="15.75" customHeight="1">
      <c r="A203" s="123" t="s">
        <v>507</v>
      </c>
      <c r="B203" s="125" t="s">
        <v>54</v>
      </c>
      <c r="C203" s="125" t="s">
        <v>78</v>
      </c>
      <c r="D203" s="125" t="s">
        <v>74</v>
      </c>
      <c r="E203" s="125" t="s">
        <v>62</v>
      </c>
      <c r="F203" s="125" t="s">
        <v>53</v>
      </c>
      <c r="G203" s="125" t="s">
        <v>508</v>
      </c>
      <c r="H203" s="125"/>
      <c r="I203" s="134" t="b">
        <v>0</v>
      </c>
      <c r="J203" s="134" t="b">
        <v>0</v>
      </c>
      <c r="K203" s="134" t="b">
        <v>0</v>
      </c>
      <c r="L203" s="134" t="b">
        <v>0</v>
      </c>
      <c r="M203" s="134" t="b">
        <v>0</v>
      </c>
      <c r="N203" s="134" t="b">
        <v>0</v>
      </c>
      <c r="O203" s="134" t="b">
        <v>0</v>
      </c>
      <c r="P203" s="134" t="b">
        <v>0</v>
      </c>
      <c r="Q203" s="134" t="b">
        <v>0</v>
      </c>
      <c r="R203" s="134" t="b">
        <v>0</v>
      </c>
      <c r="S203" s="134" t="b">
        <v>0</v>
      </c>
    </row>
    <row r="204" ht="15.75" customHeight="1">
      <c r="A204" s="123" t="s">
        <v>509</v>
      </c>
      <c r="B204" s="125" t="s">
        <v>65</v>
      </c>
      <c r="C204" s="125" t="s">
        <v>78</v>
      </c>
      <c r="D204" s="125" t="s">
        <v>74</v>
      </c>
      <c r="E204" s="125" t="s">
        <v>62</v>
      </c>
      <c r="F204" s="125" t="s">
        <v>53</v>
      </c>
      <c r="G204" s="125" t="s">
        <v>510</v>
      </c>
      <c r="H204" s="125"/>
      <c r="I204" s="134" t="b">
        <v>0</v>
      </c>
      <c r="J204" s="134" t="b">
        <v>0</v>
      </c>
      <c r="K204" s="134" t="b">
        <v>0</v>
      </c>
      <c r="L204" s="134" t="b">
        <v>0</v>
      </c>
      <c r="M204" s="134" t="b">
        <v>0</v>
      </c>
      <c r="N204" s="134" t="b">
        <v>0</v>
      </c>
      <c r="O204" s="134" t="b">
        <v>0</v>
      </c>
      <c r="P204" s="134" t="b">
        <v>0</v>
      </c>
      <c r="Q204" s="134" t="b">
        <v>0</v>
      </c>
      <c r="R204" s="134" t="b">
        <v>0</v>
      </c>
      <c r="S204" s="134" t="b">
        <v>0</v>
      </c>
    </row>
    <row r="205" ht="15.75" customHeight="1">
      <c r="A205" s="123" t="s">
        <v>511</v>
      </c>
      <c r="B205" s="125" t="s">
        <v>71</v>
      </c>
      <c r="C205" s="125" t="s">
        <v>78</v>
      </c>
      <c r="D205" s="125" t="s">
        <v>74</v>
      </c>
      <c r="E205" s="125" t="s">
        <v>62</v>
      </c>
      <c r="F205" s="125" t="s">
        <v>53</v>
      </c>
      <c r="G205" s="125" t="s">
        <v>512</v>
      </c>
      <c r="H205" s="125"/>
      <c r="I205" s="134" t="b">
        <v>0</v>
      </c>
      <c r="J205" s="134" t="b">
        <v>0</v>
      </c>
      <c r="K205" s="134" t="b">
        <v>0</v>
      </c>
      <c r="L205" s="134" t="b">
        <v>0</v>
      </c>
      <c r="M205" s="134" t="b">
        <v>0</v>
      </c>
      <c r="N205" s="134" t="b">
        <v>0</v>
      </c>
      <c r="O205" s="134" t="b">
        <v>0</v>
      </c>
      <c r="P205" s="134" t="b">
        <v>0</v>
      </c>
      <c r="Q205" s="134" t="b">
        <v>0</v>
      </c>
      <c r="R205" s="134" t="b">
        <v>0</v>
      </c>
      <c r="S205" s="134" t="b">
        <v>0</v>
      </c>
    </row>
    <row r="206" ht="15.75" customHeight="1">
      <c r="A206" s="123" t="s">
        <v>513</v>
      </c>
      <c r="B206" s="125" t="s">
        <v>44</v>
      </c>
      <c r="C206" s="125" t="s">
        <v>48</v>
      </c>
      <c r="D206" s="125" t="s">
        <v>80</v>
      </c>
      <c r="E206" s="125" t="s">
        <v>62</v>
      </c>
      <c r="F206" s="125" t="s">
        <v>53</v>
      </c>
      <c r="G206" s="125" t="s">
        <v>514</v>
      </c>
      <c r="H206" s="125"/>
      <c r="I206" s="134" t="b">
        <v>0</v>
      </c>
      <c r="J206" s="134" t="b">
        <v>0</v>
      </c>
      <c r="K206" s="134" t="b">
        <v>0</v>
      </c>
      <c r="L206" s="134" t="b">
        <v>0</v>
      </c>
      <c r="M206" s="134" t="b">
        <v>0</v>
      </c>
      <c r="N206" s="134" t="b">
        <v>0</v>
      </c>
      <c r="O206" s="134" t="b">
        <v>0</v>
      </c>
      <c r="P206" s="134" t="b">
        <v>0</v>
      </c>
      <c r="Q206" s="134" t="b">
        <v>0</v>
      </c>
      <c r="R206" s="134" t="b">
        <v>0</v>
      </c>
      <c r="S206" s="134" t="b">
        <v>0</v>
      </c>
    </row>
    <row r="207" ht="15.75" customHeight="1">
      <c r="A207" s="123" t="s">
        <v>515</v>
      </c>
      <c r="B207" s="125" t="s">
        <v>54</v>
      </c>
      <c r="C207" s="125" t="s">
        <v>48</v>
      </c>
      <c r="D207" s="125" t="s">
        <v>80</v>
      </c>
      <c r="E207" s="125" t="s">
        <v>62</v>
      </c>
      <c r="F207" s="125" t="s">
        <v>53</v>
      </c>
      <c r="G207" s="125" t="s">
        <v>516</v>
      </c>
      <c r="H207" s="125"/>
      <c r="I207" s="134" t="b">
        <v>0</v>
      </c>
      <c r="J207" s="134" t="b">
        <v>0</v>
      </c>
      <c r="K207" s="134" t="b">
        <v>0</v>
      </c>
      <c r="L207" s="134" t="b">
        <v>0</v>
      </c>
      <c r="M207" s="134" t="b">
        <v>0</v>
      </c>
      <c r="N207" s="134" t="b">
        <v>0</v>
      </c>
      <c r="O207" s="134" t="b">
        <v>0</v>
      </c>
      <c r="P207" s="134" t="b">
        <v>0</v>
      </c>
      <c r="Q207" s="134" t="b">
        <v>0</v>
      </c>
      <c r="R207" s="134" t="b">
        <v>0</v>
      </c>
      <c r="S207" s="134" t="b">
        <v>0</v>
      </c>
    </row>
    <row r="208" ht="15.75" customHeight="1">
      <c r="A208" s="123" t="s">
        <v>517</v>
      </c>
      <c r="B208" s="125" t="s">
        <v>65</v>
      </c>
      <c r="C208" s="125" t="s">
        <v>48</v>
      </c>
      <c r="D208" s="125" t="s">
        <v>80</v>
      </c>
      <c r="E208" s="125" t="s">
        <v>62</v>
      </c>
      <c r="F208" s="125" t="s">
        <v>53</v>
      </c>
      <c r="G208" s="125" t="s">
        <v>518</v>
      </c>
      <c r="H208" s="125"/>
      <c r="I208" s="134" t="b">
        <v>0</v>
      </c>
      <c r="J208" s="134" t="b">
        <v>0</v>
      </c>
      <c r="K208" s="134" t="b">
        <v>0</v>
      </c>
      <c r="L208" s="134" t="b">
        <v>0</v>
      </c>
      <c r="M208" s="134" t="b">
        <v>0</v>
      </c>
      <c r="N208" s="134" t="b">
        <v>0</v>
      </c>
      <c r="O208" s="134" t="b">
        <v>0</v>
      </c>
      <c r="P208" s="134" t="b">
        <v>0</v>
      </c>
      <c r="Q208" s="134" t="b">
        <v>0</v>
      </c>
      <c r="R208" s="134" t="b">
        <v>0</v>
      </c>
      <c r="S208" s="134" t="b">
        <v>0</v>
      </c>
    </row>
    <row r="209" ht="15.75" customHeight="1">
      <c r="A209" s="123" t="s">
        <v>519</v>
      </c>
      <c r="B209" s="125" t="s">
        <v>71</v>
      </c>
      <c r="C209" s="125" t="s">
        <v>48</v>
      </c>
      <c r="D209" s="125" t="s">
        <v>80</v>
      </c>
      <c r="E209" s="125" t="s">
        <v>62</v>
      </c>
      <c r="F209" s="125" t="s">
        <v>53</v>
      </c>
      <c r="G209" s="125" t="s">
        <v>520</v>
      </c>
      <c r="H209" s="125"/>
      <c r="I209" s="134" t="b">
        <v>0</v>
      </c>
      <c r="J209" s="134" t="b">
        <v>0</v>
      </c>
      <c r="K209" s="134" t="b">
        <v>0</v>
      </c>
      <c r="L209" s="134" t="b">
        <v>0</v>
      </c>
      <c r="M209" s="134" t="b">
        <v>0</v>
      </c>
      <c r="N209" s="134" t="b">
        <v>0</v>
      </c>
      <c r="O209" s="134" t="b">
        <v>0</v>
      </c>
      <c r="P209" s="134" t="b">
        <v>0</v>
      </c>
      <c r="Q209" s="134" t="b">
        <v>0</v>
      </c>
      <c r="R209" s="134" t="b">
        <v>0</v>
      </c>
      <c r="S209" s="134" t="b">
        <v>0</v>
      </c>
    </row>
    <row r="210" ht="15.75" customHeight="1">
      <c r="A210" s="123" t="s">
        <v>521</v>
      </c>
      <c r="B210" s="125" t="s">
        <v>44</v>
      </c>
      <c r="C210" s="125" t="s">
        <v>58</v>
      </c>
      <c r="D210" s="125" t="s">
        <v>80</v>
      </c>
      <c r="E210" s="125" t="s">
        <v>62</v>
      </c>
      <c r="F210" s="125" t="s">
        <v>53</v>
      </c>
      <c r="G210" s="125" t="s">
        <v>522</v>
      </c>
      <c r="H210" s="125"/>
      <c r="I210" s="134" t="b">
        <v>0</v>
      </c>
      <c r="J210" s="134" t="b">
        <v>0</v>
      </c>
      <c r="K210" s="134" t="b">
        <v>0</v>
      </c>
      <c r="L210" s="134" t="b">
        <v>0</v>
      </c>
      <c r="M210" s="134" t="b">
        <v>0</v>
      </c>
      <c r="N210" s="134" t="b">
        <v>0</v>
      </c>
      <c r="O210" s="134" t="b">
        <v>0</v>
      </c>
      <c r="P210" s="134" t="b">
        <v>0</v>
      </c>
      <c r="Q210" s="134" t="b">
        <v>0</v>
      </c>
      <c r="R210" s="134" t="b">
        <v>0</v>
      </c>
      <c r="S210" s="134" t="b">
        <v>0</v>
      </c>
    </row>
    <row r="211" ht="15.75" customHeight="1">
      <c r="A211" s="123" t="s">
        <v>523</v>
      </c>
      <c r="B211" s="125" t="s">
        <v>54</v>
      </c>
      <c r="C211" s="125" t="s">
        <v>58</v>
      </c>
      <c r="D211" s="125" t="s">
        <v>80</v>
      </c>
      <c r="E211" s="125" t="s">
        <v>62</v>
      </c>
      <c r="F211" s="125" t="s">
        <v>53</v>
      </c>
      <c r="G211" s="125" t="s">
        <v>524</v>
      </c>
      <c r="H211" s="125"/>
      <c r="I211" s="134" t="b">
        <v>0</v>
      </c>
      <c r="J211" s="134" t="b">
        <v>0</v>
      </c>
      <c r="K211" s="134" t="b">
        <v>0</v>
      </c>
      <c r="L211" s="134" t="b">
        <v>0</v>
      </c>
      <c r="M211" s="134" t="b">
        <v>0</v>
      </c>
      <c r="N211" s="134" t="b">
        <v>0</v>
      </c>
      <c r="O211" s="134" t="b">
        <v>0</v>
      </c>
      <c r="P211" s="134" t="b">
        <v>0</v>
      </c>
      <c r="Q211" s="134" t="b">
        <v>0</v>
      </c>
      <c r="R211" s="134" t="b">
        <v>0</v>
      </c>
      <c r="S211" s="134" t="b">
        <v>0</v>
      </c>
    </row>
    <row r="212" ht="15.75" customHeight="1">
      <c r="A212" s="123" t="s">
        <v>525</v>
      </c>
      <c r="B212" s="125" t="s">
        <v>65</v>
      </c>
      <c r="C212" s="125" t="s">
        <v>58</v>
      </c>
      <c r="D212" s="125" t="s">
        <v>80</v>
      </c>
      <c r="E212" s="125" t="s">
        <v>62</v>
      </c>
      <c r="F212" s="125" t="s">
        <v>53</v>
      </c>
      <c r="G212" s="125" t="s">
        <v>526</v>
      </c>
      <c r="H212" s="125"/>
      <c r="I212" s="134" t="b">
        <v>0</v>
      </c>
      <c r="J212" s="134" t="b">
        <v>0</v>
      </c>
      <c r="K212" s="134" t="b">
        <v>0</v>
      </c>
      <c r="L212" s="134" t="b">
        <v>0</v>
      </c>
      <c r="M212" s="134" t="b">
        <v>0</v>
      </c>
      <c r="N212" s="134" t="b">
        <v>0</v>
      </c>
      <c r="O212" s="134" t="b">
        <v>0</v>
      </c>
      <c r="P212" s="134" t="b">
        <v>0</v>
      </c>
      <c r="Q212" s="134" t="b">
        <v>0</v>
      </c>
      <c r="R212" s="134" t="b">
        <v>0</v>
      </c>
      <c r="S212" s="134" t="b">
        <v>0</v>
      </c>
    </row>
    <row r="213" ht="15.75" customHeight="1">
      <c r="A213" s="123" t="s">
        <v>527</v>
      </c>
      <c r="B213" s="125" t="s">
        <v>71</v>
      </c>
      <c r="C213" s="125" t="s">
        <v>58</v>
      </c>
      <c r="D213" s="125" t="s">
        <v>80</v>
      </c>
      <c r="E213" s="125" t="s">
        <v>62</v>
      </c>
      <c r="F213" s="125" t="s">
        <v>53</v>
      </c>
      <c r="G213" s="125" t="s">
        <v>528</v>
      </c>
      <c r="H213" s="125"/>
      <c r="I213" s="134" t="b">
        <v>0</v>
      </c>
      <c r="J213" s="134" t="b">
        <v>0</v>
      </c>
      <c r="K213" s="134" t="b">
        <v>0</v>
      </c>
      <c r="L213" s="134" t="b">
        <v>0</v>
      </c>
      <c r="M213" s="134" t="b">
        <v>0</v>
      </c>
      <c r="N213" s="134" t="b">
        <v>0</v>
      </c>
      <c r="O213" s="134" t="b">
        <v>0</v>
      </c>
      <c r="P213" s="134" t="b">
        <v>0</v>
      </c>
      <c r="Q213" s="134" t="b">
        <v>0</v>
      </c>
      <c r="R213" s="134" t="b">
        <v>0</v>
      </c>
      <c r="S213" s="134" t="b">
        <v>0</v>
      </c>
    </row>
    <row r="214" ht="15.75" customHeight="1">
      <c r="A214" s="123" t="s">
        <v>529</v>
      </c>
      <c r="B214" s="125" t="s">
        <v>44</v>
      </c>
      <c r="C214" s="125" t="s">
        <v>66</v>
      </c>
      <c r="D214" s="125" t="s">
        <v>80</v>
      </c>
      <c r="E214" s="125" t="s">
        <v>62</v>
      </c>
      <c r="F214" s="125" t="s">
        <v>53</v>
      </c>
      <c r="G214" s="125" t="s">
        <v>530</v>
      </c>
      <c r="H214" s="125"/>
      <c r="I214" s="134" t="b">
        <v>0</v>
      </c>
      <c r="J214" s="134" t="b">
        <v>0</v>
      </c>
      <c r="K214" s="134" t="b">
        <v>0</v>
      </c>
      <c r="L214" s="134" t="b">
        <v>0</v>
      </c>
      <c r="M214" s="134" t="b">
        <v>0</v>
      </c>
      <c r="N214" s="134" t="b">
        <v>0</v>
      </c>
      <c r="O214" s="134" t="b">
        <v>0</v>
      </c>
      <c r="P214" s="134" t="b">
        <v>0</v>
      </c>
      <c r="Q214" s="134" t="b">
        <v>0</v>
      </c>
      <c r="R214" s="134" t="b">
        <v>0</v>
      </c>
      <c r="S214" s="134" t="b">
        <v>0</v>
      </c>
    </row>
    <row r="215" ht="15.75" customHeight="1">
      <c r="A215" s="123" t="s">
        <v>531</v>
      </c>
      <c r="B215" s="125" t="s">
        <v>54</v>
      </c>
      <c r="C215" s="125" t="s">
        <v>66</v>
      </c>
      <c r="D215" s="125" t="s">
        <v>80</v>
      </c>
      <c r="E215" s="125" t="s">
        <v>62</v>
      </c>
      <c r="F215" s="125" t="s">
        <v>53</v>
      </c>
      <c r="G215" s="125" t="s">
        <v>532</v>
      </c>
      <c r="H215" s="125"/>
      <c r="I215" s="134" t="b">
        <v>0</v>
      </c>
      <c r="J215" s="134" t="b">
        <v>0</v>
      </c>
      <c r="K215" s="134" t="b">
        <v>0</v>
      </c>
      <c r="L215" s="134" t="b">
        <v>0</v>
      </c>
      <c r="M215" s="134" t="b">
        <v>0</v>
      </c>
      <c r="N215" s="134" t="b">
        <v>0</v>
      </c>
      <c r="O215" s="134" t="b">
        <v>0</v>
      </c>
      <c r="P215" s="134" t="b">
        <v>0</v>
      </c>
      <c r="Q215" s="134" t="b">
        <v>0</v>
      </c>
      <c r="R215" s="134" t="b">
        <v>0</v>
      </c>
      <c r="S215" s="134" t="b">
        <v>0</v>
      </c>
    </row>
    <row r="216" ht="15.75" customHeight="1">
      <c r="A216" s="123" t="s">
        <v>533</v>
      </c>
      <c r="B216" s="125" t="s">
        <v>65</v>
      </c>
      <c r="C216" s="125" t="s">
        <v>66</v>
      </c>
      <c r="D216" s="125" t="s">
        <v>80</v>
      </c>
      <c r="E216" s="125" t="s">
        <v>62</v>
      </c>
      <c r="F216" s="125" t="s">
        <v>53</v>
      </c>
      <c r="G216" s="125" t="s">
        <v>534</v>
      </c>
      <c r="H216" s="125"/>
      <c r="I216" s="134" t="b">
        <v>0</v>
      </c>
      <c r="J216" s="134" t="b">
        <v>0</v>
      </c>
      <c r="K216" s="134" t="b">
        <v>0</v>
      </c>
      <c r="L216" s="134" t="b">
        <v>0</v>
      </c>
      <c r="M216" s="134" t="b">
        <v>0</v>
      </c>
      <c r="N216" s="134" t="b">
        <v>0</v>
      </c>
      <c r="O216" s="134" t="b">
        <v>0</v>
      </c>
      <c r="P216" s="134" t="b">
        <v>0</v>
      </c>
      <c r="Q216" s="134" t="b">
        <v>0</v>
      </c>
      <c r="R216" s="134" t="b">
        <v>0</v>
      </c>
      <c r="S216" s="134" t="b">
        <v>0</v>
      </c>
    </row>
    <row r="217" ht="15.75" customHeight="1">
      <c r="A217" s="123" t="s">
        <v>535</v>
      </c>
      <c r="B217" s="125" t="s">
        <v>71</v>
      </c>
      <c r="C217" s="125" t="s">
        <v>66</v>
      </c>
      <c r="D217" s="125" t="s">
        <v>80</v>
      </c>
      <c r="E217" s="125" t="s">
        <v>62</v>
      </c>
      <c r="F217" s="125" t="s">
        <v>53</v>
      </c>
      <c r="G217" s="125" t="s">
        <v>536</v>
      </c>
      <c r="H217" s="125"/>
      <c r="I217" s="134" t="b">
        <v>0</v>
      </c>
      <c r="J217" s="134" t="b">
        <v>0</v>
      </c>
      <c r="K217" s="134" t="b">
        <v>0</v>
      </c>
      <c r="L217" s="134" t="b">
        <v>0</v>
      </c>
      <c r="M217" s="134" t="b">
        <v>0</v>
      </c>
      <c r="N217" s="134" t="b">
        <v>0</v>
      </c>
      <c r="O217" s="134" t="b">
        <v>0</v>
      </c>
      <c r="P217" s="134" t="b">
        <v>0</v>
      </c>
      <c r="Q217" s="134" t="b">
        <v>0</v>
      </c>
      <c r="R217" s="134" t="b">
        <v>0</v>
      </c>
      <c r="S217" s="134" t="b">
        <v>0</v>
      </c>
    </row>
    <row r="218" ht="15.75" customHeight="1">
      <c r="A218" s="123" t="s">
        <v>537</v>
      </c>
      <c r="B218" s="125" t="s">
        <v>44</v>
      </c>
      <c r="C218" s="125" t="s">
        <v>72</v>
      </c>
      <c r="D218" s="125" t="s">
        <v>80</v>
      </c>
      <c r="E218" s="125" t="s">
        <v>62</v>
      </c>
      <c r="F218" s="125" t="s">
        <v>53</v>
      </c>
      <c r="G218" s="125" t="s">
        <v>538</v>
      </c>
      <c r="H218" s="125"/>
      <c r="I218" s="134" t="b">
        <v>0</v>
      </c>
      <c r="J218" s="134" t="b">
        <v>0</v>
      </c>
      <c r="K218" s="134" t="b">
        <v>0</v>
      </c>
      <c r="L218" s="134" t="b">
        <v>0</v>
      </c>
      <c r="M218" s="134" t="b">
        <v>0</v>
      </c>
      <c r="N218" s="134" t="b">
        <v>0</v>
      </c>
      <c r="O218" s="134" t="b">
        <v>0</v>
      </c>
      <c r="P218" s="134" t="b">
        <v>0</v>
      </c>
      <c r="Q218" s="134" t="b">
        <v>0</v>
      </c>
      <c r="R218" s="134" t="b">
        <v>0</v>
      </c>
      <c r="S218" s="134" t="b">
        <v>0</v>
      </c>
    </row>
    <row r="219" ht="15.75" customHeight="1">
      <c r="A219" s="123" t="s">
        <v>539</v>
      </c>
      <c r="B219" s="125" t="s">
        <v>54</v>
      </c>
      <c r="C219" s="125" t="s">
        <v>72</v>
      </c>
      <c r="D219" s="125" t="s">
        <v>80</v>
      </c>
      <c r="E219" s="125" t="s">
        <v>62</v>
      </c>
      <c r="F219" s="125" t="s">
        <v>53</v>
      </c>
      <c r="G219" s="125" t="s">
        <v>540</v>
      </c>
      <c r="H219" s="125"/>
      <c r="I219" s="134" t="b">
        <v>0</v>
      </c>
      <c r="J219" s="134" t="b">
        <v>0</v>
      </c>
      <c r="K219" s="134" t="b">
        <v>0</v>
      </c>
      <c r="L219" s="134" t="b">
        <v>0</v>
      </c>
      <c r="M219" s="134" t="b">
        <v>0</v>
      </c>
      <c r="N219" s="134" t="b">
        <v>0</v>
      </c>
      <c r="O219" s="134" t="b">
        <v>0</v>
      </c>
      <c r="P219" s="134" t="b">
        <v>0</v>
      </c>
      <c r="Q219" s="134" t="b">
        <v>0</v>
      </c>
      <c r="R219" s="134" t="b">
        <v>0</v>
      </c>
      <c r="S219" s="134" t="b">
        <v>0</v>
      </c>
    </row>
    <row r="220" ht="15.75" customHeight="1">
      <c r="A220" s="123" t="s">
        <v>541</v>
      </c>
      <c r="B220" s="125" t="s">
        <v>65</v>
      </c>
      <c r="C220" s="125" t="s">
        <v>72</v>
      </c>
      <c r="D220" s="125" t="s">
        <v>80</v>
      </c>
      <c r="E220" s="125" t="s">
        <v>62</v>
      </c>
      <c r="F220" s="125" t="s">
        <v>53</v>
      </c>
      <c r="G220" s="125" t="s">
        <v>542</v>
      </c>
      <c r="H220" s="125"/>
      <c r="I220" s="134" t="b">
        <v>0</v>
      </c>
      <c r="J220" s="134" t="b">
        <v>0</v>
      </c>
      <c r="K220" s="134" t="b">
        <v>0</v>
      </c>
      <c r="L220" s="134" t="b">
        <v>0</v>
      </c>
      <c r="M220" s="134" t="b">
        <v>0</v>
      </c>
      <c r="N220" s="134" t="b">
        <v>0</v>
      </c>
      <c r="O220" s="134" t="b">
        <v>0</v>
      </c>
      <c r="P220" s="134" t="b">
        <v>0</v>
      </c>
      <c r="Q220" s="134" t="b">
        <v>0</v>
      </c>
      <c r="R220" s="134" t="b">
        <v>0</v>
      </c>
      <c r="S220" s="134" t="b">
        <v>0</v>
      </c>
    </row>
    <row r="221" ht="15.75" customHeight="1">
      <c r="A221" s="123" t="s">
        <v>543</v>
      </c>
      <c r="B221" s="125" t="s">
        <v>71</v>
      </c>
      <c r="C221" s="125" t="s">
        <v>72</v>
      </c>
      <c r="D221" s="125" t="s">
        <v>80</v>
      </c>
      <c r="E221" s="125" t="s">
        <v>62</v>
      </c>
      <c r="F221" s="125" t="s">
        <v>53</v>
      </c>
      <c r="G221" s="125" t="s">
        <v>544</v>
      </c>
      <c r="H221" s="125"/>
      <c r="I221" s="134" t="b">
        <v>0</v>
      </c>
      <c r="J221" s="134" t="b">
        <v>0</v>
      </c>
      <c r="K221" s="134" t="b">
        <v>0</v>
      </c>
      <c r="L221" s="134" t="b">
        <v>0</v>
      </c>
      <c r="M221" s="134" t="b">
        <v>0</v>
      </c>
      <c r="N221" s="134" t="b">
        <v>0</v>
      </c>
      <c r="O221" s="134" t="b">
        <v>0</v>
      </c>
      <c r="P221" s="134" t="b">
        <v>0</v>
      </c>
      <c r="Q221" s="134" t="b">
        <v>0</v>
      </c>
      <c r="R221" s="134" t="b">
        <v>0</v>
      </c>
      <c r="S221" s="134" t="b">
        <v>0</v>
      </c>
    </row>
    <row r="222" ht="15.75" customHeight="1">
      <c r="A222" s="123" t="s">
        <v>545</v>
      </c>
      <c r="B222" s="125" t="s">
        <v>44</v>
      </c>
      <c r="C222" s="125" t="s">
        <v>78</v>
      </c>
      <c r="D222" s="125" t="s">
        <v>80</v>
      </c>
      <c r="E222" s="125" t="s">
        <v>62</v>
      </c>
      <c r="F222" s="125" t="s">
        <v>53</v>
      </c>
      <c r="G222" s="125" t="s">
        <v>546</v>
      </c>
      <c r="H222" s="125"/>
      <c r="I222" s="134" t="b">
        <v>0</v>
      </c>
      <c r="J222" s="134" t="b">
        <v>0</v>
      </c>
      <c r="K222" s="134" t="b">
        <v>0</v>
      </c>
      <c r="L222" s="134" t="b">
        <v>0</v>
      </c>
      <c r="M222" s="134" t="b">
        <v>0</v>
      </c>
      <c r="N222" s="134" t="b">
        <v>0</v>
      </c>
      <c r="O222" s="134" t="b">
        <v>0</v>
      </c>
      <c r="P222" s="134" t="b">
        <v>0</v>
      </c>
      <c r="Q222" s="134" t="b">
        <v>0</v>
      </c>
      <c r="R222" s="134" t="b">
        <v>0</v>
      </c>
      <c r="S222" s="134" t="b">
        <v>0</v>
      </c>
    </row>
    <row r="223" ht="15.75" customHeight="1">
      <c r="A223" s="123" t="s">
        <v>547</v>
      </c>
      <c r="B223" s="125" t="s">
        <v>54</v>
      </c>
      <c r="C223" s="125" t="s">
        <v>78</v>
      </c>
      <c r="D223" s="125" t="s">
        <v>80</v>
      </c>
      <c r="E223" s="125" t="s">
        <v>62</v>
      </c>
      <c r="F223" s="125" t="s">
        <v>53</v>
      </c>
      <c r="G223" s="125" t="s">
        <v>548</v>
      </c>
      <c r="H223" s="125"/>
      <c r="I223" s="134" t="b">
        <v>0</v>
      </c>
      <c r="J223" s="134" t="b">
        <v>0</v>
      </c>
      <c r="K223" s="134" t="b">
        <v>0</v>
      </c>
      <c r="L223" s="134" t="b">
        <v>0</v>
      </c>
      <c r="M223" s="134" t="b">
        <v>0</v>
      </c>
      <c r="N223" s="134" t="b">
        <v>0</v>
      </c>
      <c r="O223" s="134" t="b">
        <v>0</v>
      </c>
      <c r="P223" s="134" t="b">
        <v>0</v>
      </c>
      <c r="Q223" s="134" t="b">
        <v>0</v>
      </c>
      <c r="R223" s="134" t="b">
        <v>0</v>
      </c>
      <c r="S223" s="134" t="b">
        <v>0</v>
      </c>
    </row>
    <row r="224" ht="15.75" customHeight="1">
      <c r="A224" s="123" t="s">
        <v>549</v>
      </c>
      <c r="B224" s="125" t="s">
        <v>65</v>
      </c>
      <c r="C224" s="125" t="s">
        <v>78</v>
      </c>
      <c r="D224" s="125" t="s">
        <v>80</v>
      </c>
      <c r="E224" s="125" t="s">
        <v>62</v>
      </c>
      <c r="F224" s="125" t="s">
        <v>53</v>
      </c>
      <c r="G224" s="125" t="s">
        <v>550</v>
      </c>
      <c r="H224" s="125"/>
      <c r="I224" s="134" t="b">
        <v>0</v>
      </c>
      <c r="J224" s="134" t="b">
        <v>0</v>
      </c>
      <c r="K224" s="134" t="b">
        <v>0</v>
      </c>
      <c r="L224" s="134" t="b">
        <v>0</v>
      </c>
      <c r="M224" s="134" t="b">
        <v>0</v>
      </c>
      <c r="N224" s="134" t="b">
        <v>0</v>
      </c>
      <c r="O224" s="134" t="b">
        <v>0</v>
      </c>
      <c r="P224" s="134" t="b">
        <v>0</v>
      </c>
      <c r="Q224" s="134" t="b">
        <v>0</v>
      </c>
      <c r="R224" s="134" t="b">
        <v>0</v>
      </c>
      <c r="S224" s="134" t="b">
        <v>0</v>
      </c>
    </row>
    <row r="225" ht="15.75" customHeight="1">
      <c r="A225" s="123" t="s">
        <v>551</v>
      </c>
      <c r="B225" s="125" t="s">
        <v>71</v>
      </c>
      <c r="C225" s="125" t="s">
        <v>78</v>
      </c>
      <c r="D225" s="125" t="s">
        <v>80</v>
      </c>
      <c r="E225" s="125" t="s">
        <v>62</v>
      </c>
      <c r="F225" s="125" t="s">
        <v>53</v>
      </c>
      <c r="G225" s="125" t="s">
        <v>552</v>
      </c>
      <c r="H225" s="125"/>
      <c r="I225" s="134" t="b">
        <v>0</v>
      </c>
      <c r="J225" s="134" t="b">
        <v>0</v>
      </c>
      <c r="K225" s="134" t="b">
        <v>0</v>
      </c>
      <c r="L225" s="134" t="b">
        <v>0</v>
      </c>
      <c r="M225" s="134" t="b">
        <v>0</v>
      </c>
      <c r="N225" s="134" t="b">
        <v>0</v>
      </c>
      <c r="O225" s="134" t="b">
        <v>0</v>
      </c>
      <c r="P225" s="134" t="b">
        <v>0</v>
      </c>
      <c r="Q225" s="134" t="b">
        <v>0</v>
      </c>
      <c r="R225" s="134" t="b">
        <v>0</v>
      </c>
      <c r="S225" s="134" t="b">
        <v>0</v>
      </c>
    </row>
    <row r="226" ht="15.75" customHeight="1">
      <c r="A226" s="123" t="s">
        <v>553</v>
      </c>
      <c r="B226" s="125" t="s">
        <v>44</v>
      </c>
      <c r="C226" s="125" t="s">
        <v>48</v>
      </c>
      <c r="D226" s="125" t="s">
        <v>82</v>
      </c>
      <c r="E226" s="125" t="s">
        <v>62</v>
      </c>
      <c r="F226" s="125" t="s">
        <v>53</v>
      </c>
      <c r="G226" s="125" t="s">
        <v>554</v>
      </c>
      <c r="H226" s="125"/>
      <c r="I226" s="134" t="b">
        <v>0</v>
      </c>
      <c r="J226" s="134" t="b">
        <v>0</v>
      </c>
      <c r="K226" s="134" t="b">
        <v>0</v>
      </c>
      <c r="L226" s="134" t="b">
        <v>0</v>
      </c>
      <c r="M226" s="134" t="b">
        <v>0</v>
      </c>
      <c r="N226" s="134" t="b">
        <v>0</v>
      </c>
      <c r="O226" s="134" t="b">
        <v>0</v>
      </c>
      <c r="P226" s="134" t="b">
        <v>0</v>
      </c>
      <c r="Q226" s="134" t="b">
        <v>0</v>
      </c>
      <c r="R226" s="134" t="b">
        <v>0</v>
      </c>
      <c r="S226" s="134" t="b">
        <v>0</v>
      </c>
    </row>
    <row r="227" ht="15.75" customHeight="1">
      <c r="A227" s="123" t="s">
        <v>555</v>
      </c>
      <c r="B227" s="125" t="s">
        <v>54</v>
      </c>
      <c r="C227" s="125" t="s">
        <v>48</v>
      </c>
      <c r="D227" s="125" t="s">
        <v>82</v>
      </c>
      <c r="E227" s="125" t="s">
        <v>62</v>
      </c>
      <c r="F227" s="125" t="s">
        <v>53</v>
      </c>
      <c r="G227" s="125" t="s">
        <v>556</v>
      </c>
      <c r="H227" s="125"/>
      <c r="I227" s="134" t="b">
        <v>0</v>
      </c>
      <c r="J227" s="134" t="b">
        <v>0</v>
      </c>
      <c r="K227" s="134" t="b">
        <v>0</v>
      </c>
      <c r="L227" s="134" t="b">
        <v>0</v>
      </c>
      <c r="M227" s="134" t="b">
        <v>0</v>
      </c>
      <c r="N227" s="134" t="b">
        <v>0</v>
      </c>
      <c r="O227" s="134" t="b">
        <v>0</v>
      </c>
      <c r="P227" s="134" t="b">
        <v>0</v>
      </c>
      <c r="Q227" s="134" t="b">
        <v>0</v>
      </c>
      <c r="R227" s="134" t="b">
        <v>0</v>
      </c>
      <c r="S227" s="134" t="b">
        <v>0</v>
      </c>
    </row>
    <row r="228" ht="15.75" customHeight="1">
      <c r="A228" s="123" t="s">
        <v>557</v>
      </c>
      <c r="B228" s="125" t="s">
        <v>65</v>
      </c>
      <c r="C228" s="125" t="s">
        <v>48</v>
      </c>
      <c r="D228" s="125" t="s">
        <v>82</v>
      </c>
      <c r="E228" s="125" t="s">
        <v>62</v>
      </c>
      <c r="F228" s="125" t="s">
        <v>53</v>
      </c>
      <c r="G228" s="125" t="s">
        <v>558</v>
      </c>
      <c r="H228" s="125"/>
      <c r="I228" s="134" t="b">
        <v>0</v>
      </c>
      <c r="J228" s="134" t="b">
        <v>0</v>
      </c>
      <c r="K228" s="134" t="b">
        <v>0</v>
      </c>
      <c r="L228" s="134" t="b">
        <v>0</v>
      </c>
      <c r="M228" s="134" t="b">
        <v>0</v>
      </c>
      <c r="N228" s="134" t="b">
        <v>0</v>
      </c>
      <c r="O228" s="134" t="b">
        <v>0</v>
      </c>
      <c r="P228" s="134" t="b">
        <v>0</v>
      </c>
      <c r="Q228" s="134" t="b">
        <v>0</v>
      </c>
      <c r="R228" s="134" t="b">
        <v>0</v>
      </c>
      <c r="S228" s="134" t="b">
        <v>0</v>
      </c>
    </row>
    <row r="229" ht="15.75" customHeight="1">
      <c r="A229" s="123" t="s">
        <v>559</v>
      </c>
      <c r="B229" s="125" t="s">
        <v>71</v>
      </c>
      <c r="C229" s="125" t="s">
        <v>48</v>
      </c>
      <c r="D229" s="125" t="s">
        <v>82</v>
      </c>
      <c r="E229" s="125" t="s">
        <v>62</v>
      </c>
      <c r="F229" s="125" t="s">
        <v>53</v>
      </c>
      <c r="G229" s="125" t="s">
        <v>560</v>
      </c>
      <c r="H229" s="125"/>
      <c r="I229" s="134" t="b">
        <v>0</v>
      </c>
      <c r="J229" s="134" t="b">
        <v>0</v>
      </c>
      <c r="K229" s="134" t="b">
        <v>0</v>
      </c>
      <c r="L229" s="134" t="b">
        <v>0</v>
      </c>
      <c r="M229" s="134" t="b">
        <v>0</v>
      </c>
      <c r="N229" s="134" t="b">
        <v>0</v>
      </c>
      <c r="O229" s="134" t="b">
        <v>0</v>
      </c>
      <c r="P229" s="134" t="b">
        <v>0</v>
      </c>
      <c r="Q229" s="134" t="b">
        <v>0</v>
      </c>
      <c r="R229" s="134" t="b">
        <v>0</v>
      </c>
      <c r="S229" s="134" t="b">
        <v>0</v>
      </c>
    </row>
    <row r="230" ht="15.75" customHeight="1">
      <c r="A230" s="123" t="s">
        <v>561</v>
      </c>
      <c r="B230" s="125" t="s">
        <v>44</v>
      </c>
      <c r="C230" s="125" t="s">
        <v>58</v>
      </c>
      <c r="D230" s="125" t="s">
        <v>82</v>
      </c>
      <c r="E230" s="125" t="s">
        <v>62</v>
      </c>
      <c r="F230" s="125" t="s">
        <v>53</v>
      </c>
      <c r="G230" s="125" t="s">
        <v>562</v>
      </c>
      <c r="H230" s="125"/>
      <c r="I230" s="134" t="b">
        <v>0</v>
      </c>
      <c r="J230" s="134" t="b">
        <v>0</v>
      </c>
      <c r="K230" s="134" t="b">
        <v>0</v>
      </c>
      <c r="L230" s="134" t="b">
        <v>0</v>
      </c>
      <c r="M230" s="134" t="b">
        <v>0</v>
      </c>
      <c r="N230" s="134" t="b">
        <v>0</v>
      </c>
      <c r="O230" s="134" t="b">
        <v>0</v>
      </c>
      <c r="P230" s="134" t="b">
        <v>0</v>
      </c>
      <c r="Q230" s="134" t="b">
        <v>0</v>
      </c>
      <c r="R230" s="134" t="b">
        <v>0</v>
      </c>
      <c r="S230" s="134" t="b">
        <v>0</v>
      </c>
    </row>
    <row r="231" ht="15.75" customHeight="1">
      <c r="A231" s="123" t="s">
        <v>563</v>
      </c>
      <c r="B231" s="125" t="s">
        <v>54</v>
      </c>
      <c r="C231" s="125" t="s">
        <v>58</v>
      </c>
      <c r="D231" s="125" t="s">
        <v>82</v>
      </c>
      <c r="E231" s="125" t="s">
        <v>62</v>
      </c>
      <c r="F231" s="125" t="s">
        <v>53</v>
      </c>
      <c r="G231" s="125" t="s">
        <v>564</v>
      </c>
      <c r="H231" s="125"/>
      <c r="I231" s="134" t="b">
        <v>0</v>
      </c>
      <c r="J231" s="134" t="b">
        <v>0</v>
      </c>
      <c r="K231" s="134" t="b">
        <v>0</v>
      </c>
      <c r="L231" s="134" t="b">
        <v>0</v>
      </c>
      <c r="M231" s="134" t="b">
        <v>0</v>
      </c>
      <c r="N231" s="134" t="b">
        <v>0</v>
      </c>
      <c r="O231" s="134" t="b">
        <v>0</v>
      </c>
      <c r="P231" s="134" t="b">
        <v>0</v>
      </c>
      <c r="Q231" s="134" t="b">
        <v>0</v>
      </c>
      <c r="R231" s="134" t="b">
        <v>0</v>
      </c>
      <c r="S231" s="134" t="b">
        <v>0</v>
      </c>
    </row>
    <row r="232" ht="15.75" customHeight="1">
      <c r="A232" s="123" t="s">
        <v>565</v>
      </c>
      <c r="B232" s="125" t="s">
        <v>65</v>
      </c>
      <c r="C232" s="125" t="s">
        <v>58</v>
      </c>
      <c r="D232" s="125" t="s">
        <v>82</v>
      </c>
      <c r="E232" s="125" t="s">
        <v>62</v>
      </c>
      <c r="F232" s="125" t="s">
        <v>53</v>
      </c>
      <c r="G232" s="125" t="s">
        <v>566</v>
      </c>
      <c r="H232" s="125"/>
      <c r="I232" s="134" t="b">
        <v>0</v>
      </c>
      <c r="J232" s="134" t="b">
        <v>0</v>
      </c>
      <c r="K232" s="134" t="b">
        <v>0</v>
      </c>
      <c r="L232" s="134" t="b">
        <v>0</v>
      </c>
      <c r="M232" s="134" t="b">
        <v>0</v>
      </c>
      <c r="N232" s="134" t="b">
        <v>0</v>
      </c>
      <c r="O232" s="134" t="b">
        <v>0</v>
      </c>
      <c r="P232" s="134" t="b">
        <v>0</v>
      </c>
      <c r="Q232" s="134" t="b">
        <v>0</v>
      </c>
      <c r="R232" s="134" t="b">
        <v>0</v>
      </c>
      <c r="S232" s="134" t="b">
        <v>0</v>
      </c>
    </row>
    <row r="233" ht="15.75" customHeight="1">
      <c r="A233" s="123" t="s">
        <v>567</v>
      </c>
      <c r="B233" s="125" t="s">
        <v>71</v>
      </c>
      <c r="C233" s="125" t="s">
        <v>58</v>
      </c>
      <c r="D233" s="125" t="s">
        <v>82</v>
      </c>
      <c r="E233" s="125" t="s">
        <v>62</v>
      </c>
      <c r="F233" s="125" t="s">
        <v>53</v>
      </c>
      <c r="G233" s="125" t="s">
        <v>568</v>
      </c>
      <c r="H233" s="125"/>
      <c r="I233" s="134" t="b">
        <v>0</v>
      </c>
      <c r="J233" s="134" t="b">
        <v>0</v>
      </c>
      <c r="K233" s="134" t="b">
        <v>0</v>
      </c>
      <c r="L233" s="134" t="b">
        <v>0</v>
      </c>
      <c r="M233" s="134" t="b">
        <v>0</v>
      </c>
      <c r="N233" s="134" t="b">
        <v>0</v>
      </c>
      <c r="O233" s="134" t="b">
        <v>0</v>
      </c>
      <c r="P233" s="134" t="b">
        <v>0</v>
      </c>
      <c r="Q233" s="134" t="b">
        <v>0</v>
      </c>
      <c r="R233" s="134" t="b">
        <v>0</v>
      </c>
      <c r="S233" s="134" t="b">
        <v>0</v>
      </c>
    </row>
    <row r="234" ht="15.75" customHeight="1">
      <c r="A234" s="123" t="s">
        <v>569</v>
      </c>
      <c r="B234" s="125" t="s">
        <v>44</v>
      </c>
      <c r="C234" s="125" t="s">
        <v>66</v>
      </c>
      <c r="D234" s="125" t="s">
        <v>82</v>
      </c>
      <c r="E234" s="125" t="s">
        <v>62</v>
      </c>
      <c r="F234" s="125" t="s">
        <v>53</v>
      </c>
      <c r="G234" s="125" t="s">
        <v>570</v>
      </c>
      <c r="H234" s="125"/>
      <c r="I234" s="134" t="b">
        <v>0</v>
      </c>
      <c r="J234" s="134" t="b">
        <v>0</v>
      </c>
      <c r="K234" s="134" t="b">
        <v>0</v>
      </c>
      <c r="L234" s="134" t="b">
        <v>0</v>
      </c>
      <c r="M234" s="134" t="b">
        <v>0</v>
      </c>
      <c r="N234" s="134" t="b">
        <v>0</v>
      </c>
      <c r="O234" s="134" t="b">
        <v>0</v>
      </c>
      <c r="P234" s="134" t="b">
        <v>0</v>
      </c>
      <c r="Q234" s="134" t="b">
        <v>0</v>
      </c>
      <c r="R234" s="134" t="b">
        <v>0</v>
      </c>
      <c r="S234" s="134" t="b">
        <v>0</v>
      </c>
    </row>
    <row r="235" ht="15.75" customHeight="1">
      <c r="A235" s="123" t="s">
        <v>571</v>
      </c>
      <c r="B235" s="125" t="s">
        <v>54</v>
      </c>
      <c r="C235" s="125" t="s">
        <v>66</v>
      </c>
      <c r="D235" s="125" t="s">
        <v>82</v>
      </c>
      <c r="E235" s="125" t="s">
        <v>62</v>
      </c>
      <c r="F235" s="125" t="s">
        <v>53</v>
      </c>
      <c r="G235" s="125" t="s">
        <v>572</v>
      </c>
      <c r="H235" s="125"/>
      <c r="I235" s="134" t="b">
        <v>0</v>
      </c>
      <c r="J235" s="134" t="b">
        <v>0</v>
      </c>
      <c r="K235" s="134" t="b">
        <v>0</v>
      </c>
      <c r="L235" s="134" t="b">
        <v>0</v>
      </c>
      <c r="M235" s="134" t="b">
        <v>0</v>
      </c>
      <c r="N235" s="134" t="b">
        <v>0</v>
      </c>
      <c r="O235" s="134" t="b">
        <v>0</v>
      </c>
      <c r="P235" s="134" t="b">
        <v>0</v>
      </c>
      <c r="Q235" s="134" t="b">
        <v>0</v>
      </c>
      <c r="R235" s="134" t="b">
        <v>0</v>
      </c>
      <c r="S235" s="134" t="b">
        <v>0</v>
      </c>
    </row>
    <row r="236" ht="15.75" customHeight="1">
      <c r="A236" s="123" t="s">
        <v>573</v>
      </c>
      <c r="B236" s="125" t="s">
        <v>65</v>
      </c>
      <c r="C236" s="125" t="s">
        <v>66</v>
      </c>
      <c r="D236" s="125" t="s">
        <v>82</v>
      </c>
      <c r="E236" s="125" t="s">
        <v>62</v>
      </c>
      <c r="F236" s="125" t="s">
        <v>53</v>
      </c>
      <c r="G236" s="125" t="s">
        <v>574</v>
      </c>
      <c r="H236" s="125"/>
      <c r="I236" s="134" t="b">
        <v>0</v>
      </c>
      <c r="J236" s="134" t="b">
        <v>0</v>
      </c>
      <c r="K236" s="134" t="b">
        <v>0</v>
      </c>
      <c r="L236" s="134" t="b">
        <v>0</v>
      </c>
      <c r="M236" s="134" t="b">
        <v>0</v>
      </c>
      <c r="N236" s="134" t="b">
        <v>0</v>
      </c>
      <c r="O236" s="134" t="b">
        <v>0</v>
      </c>
      <c r="P236" s="134" t="b">
        <v>0</v>
      </c>
      <c r="Q236" s="134" t="b">
        <v>0</v>
      </c>
      <c r="R236" s="134" t="b">
        <v>0</v>
      </c>
      <c r="S236" s="134" t="b">
        <v>0</v>
      </c>
    </row>
    <row r="237" ht="15.75" customHeight="1">
      <c r="A237" s="123" t="s">
        <v>575</v>
      </c>
      <c r="B237" s="125" t="s">
        <v>71</v>
      </c>
      <c r="C237" s="125" t="s">
        <v>66</v>
      </c>
      <c r="D237" s="125" t="s">
        <v>82</v>
      </c>
      <c r="E237" s="125" t="s">
        <v>62</v>
      </c>
      <c r="F237" s="125" t="s">
        <v>53</v>
      </c>
      <c r="G237" s="125" t="s">
        <v>576</v>
      </c>
      <c r="H237" s="125"/>
      <c r="I237" s="134" t="b">
        <v>0</v>
      </c>
      <c r="J237" s="134" t="b">
        <v>0</v>
      </c>
      <c r="K237" s="134" t="b">
        <v>0</v>
      </c>
      <c r="L237" s="134" t="b">
        <v>0</v>
      </c>
      <c r="M237" s="134" t="b">
        <v>0</v>
      </c>
      <c r="N237" s="134" t="b">
        <v>0</v>
      </c>
      <c r="O237" s="134" t="b">
        <v>0</v>
      </c>
      <c r="P237" s="134" t="b">
        <v>0</v>
      </c>
      <c r="Q237" s="134" t="b">
        <v>0</v>
      </c>
      <c r="R237" s="134" t="b">
        <v>0</v>
      </c>
      <c r="S237" s="134" t="b">
        <v>0</v>
      </c>
    </row>
    <row r="238" ht="15.75" customHeight="1">
      <c r="A238" s="123" t="s">
        <v>577</v>
      </c>
      <c r="B238" s="125" t="s">
        <v>44</v>
      </c>
      <c r="C238" s="125" t="s">
        <v>72</v>
      </c>
      <c r="D238" s="125" t="s">
        <v>82</v>
      </c>
      <c r="E238" s="125" t="s">
        <v>62</v>
      </c>
      <c r="F238" s="125" t="s">
        <v>53</v>
      </c>
      <c r="G238" s="125" t="s">
        <v>578</v>
      </c>
      <c r="H238" s="125"/>
      <c r="I238" s="134" t="b">
        <v>0</v>
      </c>
      <c r="J238" s="134" t="b">
        <v>0</v>
      </c>
      <c r="K238" s="134" t="b">
        <v>0</v>
      </c>
      <c r="L238" s="134" t="b">
        <v>0</v>
      </c>
      <c r="M238" s="134" t="b">
        <v>0</v>
      </c>
      <c r="N238" s="134" t="b">
        <v>0</v>
      </c>
      <c r="O238" s="134" t="b">
        <v>0</v>
      </c>
      <c r="P238" s="134" t="b">
        <v>0</v>
      </c>
      <c r="Q238" s="134" t="b">
        <v>0</v>
      </c>
      <c r="R238" s="134" t="b">
        <v>0</v>
      </c>
      <c r="S238" s="134" t="b">
        <v>0</v>
      </c>
    </row>
    <row r="239" ht="15.75" customHeight="1">
      <c r="A239" s="123" t="s">
        <v>579</v>
      </c>
      <c r="B239" s="125" t="s">
        <v>54</v>
      </c>
      <c r="C239" s="125" t="s">
        <v>72</v>
      </c>
      <c r="D239" s="125" t="s">
        <v>82</v>
      </c>
      <c r="E239" s="125" t="s">
        <v>62</v>
      </c>
      <c r="F239" s="125" t="s">
        <v>53</v>
      </c>
      <c r="G239" s="125" t="s">
        <v>580</v>
      </c>
      <c r="H239" s="125"/>
      <c r="I239" s="134" t="b">
        <v>0</v>
      </c>
      <c r="J239" s="134" t="b">
        <v>0</v>
      </c>
      <c r="K239" s="134" t="b">
        <v>0</v>
      </c>
      <c r="L239" s="134" t="b">
        <v>0</v>
      </c>
      <c r="M239" s="134" t="b">
        <v>0</v>
      </c>
      <c r="N239" s="134" t="b">
        <v>0</v>
      </c>
      <c r="O239" s="134" t="b">
        <v>0</v>
      </c>
      <c r="P239" s="134" t="b">
        <v>0</v>
      </c>
      <c r="Q239" s="134" t="b">
        <v>0</v>
      </c>
      <c r="R239" s="134" t="b">
        <v>0</v>
      </c>
      <c r="S239" s="134" t="b">
        <v>0</v>
      </c>
    </row>
    <row r="240" ht="15.75" customHeight="1">
      <c r="A240" s="123" t="s">
        <v>581</v>
      </c>
      <c r="B240" s="125" t="s">
        <v>65</v>
      </c>
      <c r="C240" s="125" t="s">
        <v>72</v>
      </c>
      <c r="D240" s="125" t="s">
        <v>82</v>
      </c>
      <c r="E240" s="125" t="s">
        <v>62</v>
      </c>
      <c r="F240" s="125" t="s">
        <v>53</v>
      </c>
      <c r="G240" s="125" t="s">
        <v>582</v>
      </c>
      <c r="H240" s="125"/>
      <c r="I240" s="134" t="b">
        <v>0</v>
      </c>
      <c r="J240" s="134" t="b">
        <v>0</v>
      </c>
      <c r="K240" s="134" t="b">
        <v>0</v>
      </c>
      <c r="L240" s="134" t="b">
        <v>0</v>
      </c>
      <c r="M240" s="134" t="b">
        <v>0</v>
      </c>
      <c r="N240" s="134" t="b">
        <v>0</v>
      </c>
      <c r="O240" s="134" t="b">
        <v>0</v>
      </c>
      <c r="P240" s="134" t="b">
        <v>0</v>
      </c>
      <c r="Q240" s="134" t="b">
        <v>0</v>
      </c>
      <c r="R240" s="134" t="b">
        <v>0</v>
      </c>
      <c r="S240" s="134" t="b">
        <v>0</v>
      </c>
    </row>
    <row r="241" ht="15.75" customHeight="1">
      <c r="A241" s="123" t="s">
        <v>583</v>
      </c>
      <c r="B241" s="125" t="s">
        <v>71</v>
      </c>
      <c r="C241" s="125" t="s">
        <v>72</v>
      </c>
      <c r="D241" s="125" t="s">
        <v>82</v>
      </c>
      <c r="E241" s="125" t="s">
        <v>62</v>
      </c>
      <c r="F241" s="125" t="s">
        <v>53</v>
      </c>
      <c r="G241" s="125" t="s">
        <v>584</v>
      </c>
      <c r="H241" s="125"/>
      <c r="I241" s="134" t="b">
        <v>0</v>
      </c>
      <c r="J241" s="134" t="b">
        <v>0</v>
      </c>
      <c r="K241" s="134" t="b">
        <v>0</v>
      </c>
      <c r="L241" s="134" t="b">
        <v>0</v>
      </c>
      <c r="M241" s="134" t="b">
        <v>0</v>
      </c>
      <c r="N241" s="134" t="b">
        <v>0</v>
      </c>
      <c r="O241" s="134" t="b">
        <v>0</v>
      </c>
      <c r="P241" s="134" t="b">
        <v>0</v>
      </c>
      <c r="Q241" s="134" t="b">
        <v>0</v>
      </c>
      <c r="R241" s="134" t="b">
        <v>0</v>
      </c>
      <c r="S241" s="134" t="b">
        <v>0</v>
      </c>
    </row>
    <row r="242" ht="15.75" customHeight="1">
      <c r="A242" s="123" t="s">
        <v>585</v>
      </c>
      <c r="B242" s="125" t="s">
        <v>44</v>
      </c>
      <c r="C242" s="125" t="s">
        <v>78</v>
      </c>
      <c r="D242" s="125" t="s">
        <v>82</v>
      </c>
      <c r="E242" s="125" t="s">
        <v>62</v>
      </c>
      <c r="F242" s="125" t="s">
        <v>53</v>
      </c>
      <c r="G242" s="125" t="s">
        <v>586</v>
      </c>
      <c r="H242" s="125"/>
      <c r="I242" s="134" t="b">
        <v>0</v>
      </c>
      <c r="J242" s="134" t="b">
        <v>0</v>
      </c>
      <c r="K242" s="134" t="b">
        <v>0</v>
      </c>
      <c r="L242" s="134" t="b">
        <v>0</v>
      </c>
      <c r="M242" s="134" t="b">
        <v>0</v>
      </c>
      <c r="N242" s="134" t="b">
        <v>0</v>
      </c>
      <c r="O242" s="134" t="b">
        <v>0</v>
      </c>
      <c r="P242" s="134" t="b">
        <v>0</v>
      </c>
      <c r="Q242" s="134" t="b">
        <v>0</v>
      </c>
      <c r="R242" s="134" t="b">
        <v>0</v>
      </c>
      <c r="S242" s="134" t="b">
        <v>0</v>
      </c>
    </row>
    <row r="243" ht="15.75" customHeight="1">
      <c r="A243" s="123" t="s">
        <v>587</v>
      </c>
      <c r="B243" s="125" t="s">
        <v>54</v>
      </c>
      <c r="C243" s="125" t="s">
        <v>78</v>
      </c>
      <c r="D243" s="125" t="s">
        <v>82</v>
      </c>
      <c r="E243" s="125" t="s">
        <v>62</v>
      </c>
      <c r="F243" s="125" t="s">
        <v>53</v>
      </c>
      <c r="G243" s="125" t="s">
        <v>588</v>
      </c>
      <c r="H243" s="125"/>
      <c r="I243" s="134" t="b">
        <v>0</v>
      </c>
      <c r="J243" s="134" t="b">
        <v>0</v>
      </c>
      <c r="K243" s="134" t="b">
        <v>0</v>
      </c>
      <c r="L243" s="134" t="b">
        <v>0</v>
      </c>
      <c r="M243" s="134" t="b">
        <v>0</v>
      </c>
      <c r="N243" s="134" t="b">
        <v>0</v>
      </c>
      <c r="O243" s="134" t="b">
        <v>0</v>
      </c>
      <c r="P243" s="134" t="b">
        <v>0</v>
      </c>
      <c r="Q243" s="134" t="b">
        <v>0</v>
      </c>
      <c r="R243" s="134" t="b">
        <v>0</v>
      </c>
      <c r="S243" s="134" t="b">
        <v>0</v>
      </c>
    </row>
    <row r="244" ht="15.75" customHeight="1">
      <c r="A244" s="123" t="s">
        <v>589</v>
      </c>
      <c r="B244" s="125" t="s">
        <v>65</v>
      </c>
      <c r="C244" s="125" t="s">
        <v>78</v>
      </c>
      <c r="D244" s="125" t="s">
        <v>82</v>
      </c>
      <c r="E244" s="125" t="s">
        <v>62</v>
      </c>
      <c r="F244" s="125" t="s">
        <v>53</v>
      </c>
      <c r="G244" s="125" t="s">
        <v>590</v>
      </c>
      <c r="H244" s="125"/>
      <c r="I244" s="134" t="b">
        <v>0</v>
      </c>
      <c r="J244" s="134" t="b">
        <v>0</v>
      </c>
      <c r="K244" s="134" t="b">
        <v>0</v>
      </c>
      <c r="L244" s="134" t="b">
        <v>0</v>
      </c>
      <c r="M244" s="134" t="b">
        <v>0</v>
      </c>
      <c r="N244" s="134" t="b">
        <v>0</v>
      </c>
      <c r="O244" s="134" t="b">
        <v>0</v>
      </c>
      <c r="P244" s="134" t="b">
        <v>0</v>
      </c>
      <c r="Q244" s="134" t="b">
        <v>0</v>
      </c>
      <c r="R244" s="134" t="b">
        <v>0</v>
      </c>
      <c r="S244" s="134" t="b">
        <v>0</v>
      </c>
    </row>
    <row r="245" ht="15.75" customHeight="1">
      <c r="A245" s="123" t="s">
        <v>591</v>
      </c>
      <c r="B245" s="125" t="s">
        <v>71</v>
      </c>
      <c r="C245" s="125" t="s">
        <v>78</v>
      </c>
      <c r="D245" s="125" t="s">
        <v>82</v>
      </c>
      <c r="E245" s="125" t="s">
        <v>62</v>
      </c>
      <c r="F245" s="125" t="s">
        <v>53</v>
      </c>
      <c r="G245" s="125" t="s">
        <v>592</v>
      </c>
      <c r="H245" s="125"/>
      <c r="I245" s="134" t="b">
        <v>0</v>
      </c>
      <c r="J245" s="134" t="b">
        <v>0</v>
      </c>
      <c r="K245" s="134" t="b">
        <v>0</v>
      </c>
      <c r="L245" s="134" t="b">
        <v>0</v>
      </c>
      <c r="M245" s="134" t="b">
        <v>0</v>
      </c>
      <c r="N245" s="134" t="b">
        <v>0</v>
      </c>
      <c r="O245" s="134" t="b">
        <v>0</v>
      </c>
      <c r="P245" s="134" t="b">
        <v>0</v>
      </c>
      <c r="Q245" s="134" t="b">
        <v>0</v>
      </c>
      <c r="R245" s="134" t="b">
        <v>0</v>
      </c>
      <c r="S245" s="134" t="b">
        <v>0</v>
      </c>
    </row>
    <row r="246" ht="15.75" customHeight="1">
      <c r="A246" s="123" t="s">
        <v>593</v>
      </c>
      <c r="B246" s="125" t="s">
        <v>44</v>
      </c>
      <c r="C246" s="125" t="s">
        <v>48</v>
      </c>
      <c r="D246" s="125" t="s">
        <v>84</v>
      </c>
      <c r="E246" s="125" t="s">
        <v>62</v>
      </c>
      <c r="F246" s="125" t="s">
        <v>53</v>
      </c>
      <c r="G246" s="125" t="s">
        <v>594</v>
      </c>
      <c r="H246" s="125"/>
      <c r="I246" s="134" t="b">
        <v>0</v>
      </c>
      <c r="J246" s="134" t="b">
        <v>0</v>
      </c>
      <c r="K246" s="134" t="b">
        <v>0</v>
      </c>
      <c r="L246" s="134" t="b">
        <v>0</v>
      </c>
      <c r="M246" s="134" t="b">
        <v>0</v>
      </c>
      <c r="N246" s="134" t="b">
        <v>0</v>
      </c>
      <c r="O246" s="134" t="b">
        <v>0</v>
      </c>
      <c r="P246" s="134" t="b">
        <v>0</v>
      </c>
      <c r="Q246" s="134" t="b">
        <v>0</v>
      </c>
      <c r="R246" s="134" t="b">
        <v>0</v>
      </c>
      <c r="S246" s="134" t="b">
        <v>0</v>
      </c>
    </row>
    <row r="247" ht="15.75" customHeight="1">
      <c r="A247" s="123" t="s">
        <v>595</v>
      </c>
      <c r="B247" s="125" t="s">
        <v>54</v>
      </c>
      <c r="C247" s="125" t="s">
        <v>48</v>
      </c>
      <c r="D247" s="125" t="s">
        <v>84</v>
      </c>
      <c r="E247" s="125" t="s">
        <v>62</v>
      </c>
      <c r="F247" s="125" t="s">
        <v>53</v>
      </c>
      <c r="G247" s="125" t="s">
        <v>596</v>
      </c>
      <c r="H247" s="125"/>
      <c r="I247" s="134" t="b">
        <v>0</v>
      </c>
      <c r="J247" s="134" t="b">
        <v>0</v>
      </c>
      <c r="K247" s="134" t="b">
        <v>0</v>
      </c>
      <c r="L247" s="134" t="b">
        <v>0</v>
      </c>
      <c r="M247" s="134" t="b">
        <v>0</v>
      </c>
      <c r="N247" s="134" t="b">
        <v>0</v>
      </c>
      <c r="O247" s="134" t="b">
        <v>0</v>
      </c>
      <c r="P247" s="134" t="b">
        <v>0</v>
      </c>
      <c r="Q247" s="134" t="b">
        <v>0</v>
      </c>
      <c r="R247" s="134" t="b">
        <v>0</v>
      </c>
      <c r="S247" s="134" t="b">
        <v>0</v>
      </c>
    </row>
    <row r="248" ht="15.75" customHeight="1">
      <c r="A248" s="123" t="s">
        <v>597</v>
      </c>
      <c r="B248" s="125" t="s">
        <v>65</v>
      </c>
      <c r="C248" s="125" t="s">
        <v>48</v>
      </c>
      <c r="D248" s="125" t="s">
        <v>84</v>
      </c>
      <c r="E248" s="125" t="s">
        <v>62</v>
      </c>
      <c r="F248" s="125" t="s">
        <v>53</v>
      </c>
      <c r="G248" s="125" t="s">
        <v>598</v>
      </c>
      <c r="H248" s="125"/>
      <c r="I248" s="134" t="b">
        <v>0</v>
      </c>
      <c r="J248" s="134" t="b">
        <v>0</v>
      </c>
      <c r="K248" s="134" t="b">
        <v>0</v>
      </c>
      <c r="L248" s="134" t="b">
        <v>0</v>
      </c>
      <c r="M248" s="134" t="b">
        <v>0</v>
      </c>
      <c r="N248" s="134" t="b">
        <v>0</v>
      </c>
      <c r="O248" s="134" t="b">
        <v>0</v>
      </c>
      <c r="P248" s="134" t="b">
        <v>0</v>
      </c>
      <c r="Q248" s="134" t="b">
        <v>0</v>
      </c>
      <c r="R248" s="134" t="b">
        <v>0</v>
      </c>
      <c r="S248" s="134" t="b">
        <v>0</v>
      </c>
    </row>
    <row r="249" ht="15.75" customHeight="1">
      <c r="A249" s="123" t="s">
        <v>599</v>
      </c>
      <c r="B249" s="125" t="s">
        <v>71</v>
      </c>
      <c r="C249" s="125" t="s">
        <v>48</v>
      </c>
      <c r="D249" s="125" t="s">
        <v>84</v>
      </c>
      <c r="E249" s="125" t="s">
        <v>62</v>
      </c>
      <c r="F249" s="125" t="s">
        <v>53</v>
      </c>
      <c r="G249" s="125" t="s">
        <v>600</v>
      </c>
      <c r="H249" s="125"/>
      <c r="I249" s="134" t="b">
        <v>0</v>
      </c>
      <c r="J249" s="134" t="b">
        <v>0</v>
      </c>
      <c r="K249" s="134" t="b">
        <v>0</v>
      </c>
      <c r="L249" s="134" t="b">
        <v>0</v>
      </c>
      <c r="M249" s="134" t="b">
        <v>0</v>
      </c>
      <c r="N249" s="134" t="b">
        <v>0</v>
      </c>
      <c r="O249" s="134" t="b">
        <v>0</v>
      </c>
      <c r="P249" s="134" t="b">
        <v>0</v>
      </c>
      <c r="Q249" s="134" t="b">
        <v>0</v>
      </c>
      <c r="R249" s="134" t="b">
        <v>0</v>
      </c>
      <c r="S249" s="134" t="b">
        <v>0</v>
      </c>
    </row>
    <row r="250" ht="15.75" customHeight="1">
      <c r="A250" s="123" t="s">
        <v>601</v>
      </c>
      <c r="B250" s="125" t="s">
        <v>44</v>
      </c>
      <c r="C250" s="125" t="s">
        <v>58</v>
      </c>
      <c r="D250" s="125" t="s">
        <v>84</v>
      </c>
      <c r="E250" s="125" t="s">
        <v>62</v>
      </c>
      <c r="F250" s="125" t="s">
        <v>53</v>
      </c>
      <c r="G250" s="125" t="s">
        <v>602</v>
      </c>
      <c r="H250" s="125"/>
      <c r="I250" s="134" t="b">
        <v>0</v>
      </c>
      <c r="J250" s="134" t="b">
        <v>0</v>
      </c>
      <c r="K250" s="134" t="b">
        <v>0</v>
      </c>
      <c r="L250" s="134" t="b">
        <v>0</v>
      </c>
      <c r="M250" s="134" t="b">
        <v>0</v>
      </c>
      <c r="N250" s="134" t="b">
        <v>0</v>
      </c>
      <c r="O250" s="134" t="b">
        <v>0</v>
      </c>
      <c r="P250" s="134" t="b">
        <v>0</v>
      </c>
      <c r="Q250" s="134" t="b">
        <v>0</v>
      </c>
      <c r="R250" s="134" t="b">
        <v>0</v>
      </c>
      <c r="S250" s="134" t="b">
        <v>0</v>
      </c>
    </row>
    <row r="251" ht="15.75" customHeight="1">
      <c r="A251" s="123" t="s">
        <v>603</v>
      </c>
      <c r="B251" s="125" t="s">
        <v>54</v>
      </c>
      <c r="C251" s="125" t="s">
        <v>58</v>
      </c>
      <c r="D251" s="125" t="s">
        <v>84</v>
      </c>
      <c r="E251" s="125" t="s">
        <v>62</v>
      </c>
      <c r="F251" s="125" t="s">
        <v>53</v>
      </c>
      <c r="G251" s="125" t="s">
        <v>604</v>
      </c>
      <c r="H251" s="125"/>
      <c r="I251" s="134" t="b">
        <v>0</v>
      </c>
      <c r="J251" s="134" t="b">
        <v>0</v>
      </c>
      <c r="K251" s="134" t="b">
        <v>0</v>
      </c>
      <c r="L251" s="134" t="b">
        <v>0</v>
      </c>
      <c r="M251" s="134" t="b">
        <v>0</v>
      </c>
      <c r="N251" s="134" t="b">
        <v>0</v>
      </c>
      <c r="O251" s="134" t="b">
        <v>0</v>
      </c>
      <c r="P251" s="134" t="b">
        <v>0</v>
      </c>
      <c r="Q251" s="134" t="b">
        <v>0</v>
      </c>
      <c r="R251" s="134" t="b">
        <v>0</v>
      </c>
      <c r="S251" s="134" t="b">
        <v>0</v>
      </c>
    </row>
    <row r="252" ht="15.75" customHeight="1">
      <c r="A252" s="123" t="s">
        <v>605</v>
      </c>
      <c r="B252" s="125" t="s">
        <v>65</v>
      </c>
      <c r="C252" s="125" t="s">
        <v>58</v>
      </c>
      <c r="D252" s="125" t="s">
        <v>84</v>
      </c>
      <c r="E252" s="125" t="s">
        <v>62</v>
      </c>
      <c r="F252" s="125" t="s">
        <v>53</v>
      </c>
      <c r="G252" s="125" t="s">
        <v>606</v>
      </c>
      <c r="H252" s="125"/>
      <c r="I252" s="134" t="b">
        <v>0</v>
      </c>
      <c r="J252" s="134" t="b">
        <v>0</v>
      </c>
      <c r="K252" s="134" t="b">
        <v>0</v>
      </c>
      <c r="L252" s="134" t="b">
        <v>0</v>
      </c>
      <c r="M252" s="134" t="b">
        <v>0</v>
      </c>
      <c r="N252" s="134" t="b">
        <v>0</v>
      </c>
      <c r="O252" s="134" t="b">
        <v>0</v>
      </c>
      <c r="P252" s="134" t="b">
        <v>0</v>
      </c>
      <c r="Q252" s="134" t="b">
        <v>0</v>
      </c>
      <c r="R252" s="134" t="b">
        <v>0</v>
      </c>
      <c r="S252" s="134" t="b">
        <v>0</v>
      </c>
    </row>
    <row r="253" ht="15.75" customHeight="1">
      <c r="A253" s="123" t="s">
        <v>607</v>
      </c>
      <c r="B253" s="125" t="s">
        <v>71</v>
      </c>
      <c r="C253" s="125" t="s">
        <v>58</v>
      </c>
      <c r="D253" s="125" t="s">
        <v>84</v>
      </c>
      <c r="E253" s="125" t="s">
        <v>62</v>
      </c>
      <c r="F253" s="125" t="s">
        <v>53</v>
      </c>
      <c r="G253" s="125" t="s">
        <v>608</v>
      </c>
      <c r="H253" s="125"/>
      <c r="I253" s="134" t="b">
        <v>0</v>
      </c>
      <c r="J253" s="134" t="b">
        <v>0</v>
      </c>
      <c r="K253" s="134" t="b">
        <v>0</v>
      </c>
      <c r="L253" s="134" t="b">
        <v>0</v>
      </c>
      <c r="M253" s="134" t="b">
        <v>0</v>
      </c>
      <c r="N253" s="134" t="b">
        <v>0</v>
      </c>
      <c r="O253" s="134" t="b">
        <v>0</v>
      </c>
      <c r="P253" s="134" t="b">
        <v>0</v>
      </c>
      <c r="Q253" s="134" t="b">
        <v>0</v>
      </c>
      <c r="R253" s="134" t="b">
        <v>0</v>
      </c>
      <c r="S253" s="134" t="b">
        <v>0</v>
      </c>
    </row>
    <row r="254" ht="15.75" customHeight="1">
      <c r="A254" s="123" t="s">
        <v>609</v>
      </c>
      <c r="B254" s="125" t="s">
        <v>44</v>
      </c>
      <c r="C254" s="125" t="s">
        <v>66</v>
      </c>
      <c r="D254" s="125" t="s">
        <v>84</v>
      </c>
      <c r="E254" s="125" t="s">
        <v>62</v>
      </c>
      <c r="F254" s="125" t="s">
        <v>53</v>
      </c>
      <c r="G254" s="125" t="s">
        <v>610</v>
      </c>
      <c r="H254" s="125"/>
      <c r="I254" s="134" t="b">
        <v>0</v>
      </c>
      <c r="J254" s="134" t="b">
        <v>0</v>
      </c>
      <c r="K254" s="134" t="b">
        <v>0</v>
      </c>
      <c r="L254" s="134" t="b">
        <v>0</v>
      </c>
      <c r="M254" s="134" t="b">
        <v>0</v>
      </c>
      <c r="N254" s="134" t="b">
        <v>0</v>
      </c>
      <c r="O254" s="134" t="b">
        <v>0</v>
      </c>
      <c r="P254" s="134" t="b">
        <v>0</v>
      </c>
      <c r="Q254" s="134" t="b">
        <v>0</v>
      </c>
      <c r="R254" s="134" t="b">
        <v>0</v>
      </c>
      <c r="S254" s="134" t="b">
        <v>0</v>
      </c>
    </row>
    <row r="255" ht="15.75" customHeight="1">
      <c r="A255" s="123" t="s">
        <v>611</v>
      </c>
      <c r="B255" s="125" t="s">
        <v>54</v>
      </c>
      <c r="C255" s="125" t="s">
        <v>66</v>
      </c>
      <c r="D255" s="125" t="s">
        <v>84</v>
      </c>
      <c r="E255" s="125" t="s">
        <v>62</v>
      </c>
      <c r="F255" s="125" t="s">
        <v>53</v>
      </c>
      <c r="G255" s="125" t="s">
        <v>612</v>
      </c>
      <c r="H255" s="125"/>
      <c r="I255" s="134" t="b">
        <v>0</v>
      </c>
      <c r="J255" s="134" t="b">
        <v>0</v>
      </c>
      <c r="K255" s="134" t="b">
        <v>0</v>
      </c>
      <c r="L255" s="134" t="b">
        <v>0</v>
      </c>
      <c r="M255" s="134" t="b">
        <v>0</v>
      </c>
      <c r="N255" s="134" t="b">
        <v>0</v>
      </c>
      <c r="O255" s="134" t="b">
        <v>0</v>
      </c>
      <c r="P255" s="134" t="b">
        <v>0</v>
      </c>
      <c r="Q255" s="134" t="b">
        <v>0</v>
      </c>
      <c r="R255" s="134" t="b">
        <v>0</v>
      </c>
      <c r="S255" s="134" t="b">
        <v>0</v>
      </c>
    </row>
    <row r="256" ht="15.75" customHeight="1">
      <c r="A256" s="123" t="s">
        <v>613</v>
      </c>
      <c r="B256" s="125" t="s">
        <v>65</v>
      </c>
      <c r="C256" s="125" t="s">
        <v>66</v>
      </c>
      <c r="D256" s="125" t="s">
        <v>84</v>
      </c>
      <c r="E256" s="125" t="s">
        <v>62</v>
      </c>
      <c r="F256" s="125" t="s">
        <v>53</v>
      </c>
      <c r="G256" s="125" t="s">
        <v>614</v>
      </c>
      <c r="H256" s="125"/>
      <c r="I256" s="134" t="b">
        <v>0</v>
      </c>
      <c r="J256" s="134" t="b">
        <v>0</v>
      </c>
      <c r="K256" s="134" t="b">
        <v>0</v>
      </c>
      <c r="L256" s="134" t="b">
        <v>0</v>
      </c>
      <c r="M256" s="134" t="b">
        <v>0</v>
      </c>
      <c r="N256" s="134" t="b">
        <v>0</v>
      </c>
      <c r="O256" s="134" t="b">
        <v>0</v>
      </c>
      <c r="P256" s="134" t="b">
        <v>0</v>
      </c>
      <c r="Q256" s="134" t="b">
        <v>0</v>
      </c>
      <c r="R256" s="134" t="b">
        <v>0</v>
      </c>
      <c r="S256" s="134" t="b">
        <v>0</v>
      </c>
    </row>
    <row r="257" ht="15.75" customHeight="1">
      <c r="A257" s="123" t="s">
        <v>615</v>
      </c>
      <c r="B257" s="125" t="s">
        <v>71</v>
      </c>
      <c r="C257" s="125" t="s">
        <v>66</v>
      </c>
      <c r="D257" s="125" t="s">
        <v>84</v>
      </c>
      <c r="E257" s="125" t="s">
        <v>62</v>
      </c>
      <c r="F257" s="125" t="s">
        <v>53</v>
      </c>
      <c r="G257" s="125" t="s">
        <v>616</v>
      </c>
      <c r="H257" s="125"/>
      <c r="I257" s="134" t="b">
        <v>0</v>
      </c>
      <c r="J257" s="134" t="b">
        <v>0</v>
      </c>
      <c r="K257" s="134" t="b">
        <v>0</v>
      </c>
      <c r="L257" s="134" t="b">
        <v>0</v>
      </c>
      <c r="M257" s="134" t="b">
        <v>0</v>
      </c>
      <c r="N257" s="134" t="b">
        <v>0</v>
      </c>
      <c r="O257" s="134" t="b">
        <v>0</v>
      </c>
      <c r="P257" s="134" t="b">
        <v>0</v>
      </c>
      <c r="Q257" s="134" t="b">
        <v>0</v>
      </c>
      <c r="R257" s="134" t="b">
        <v>0</v>
      </c>
      <c r="S257" s="134" t="b">
        <v>0</v>
      </c>
    </row>
    <row r="258" ht="15.75" customHeight="1">
      <c r="A258" s="123" t="s">
        <v>617</v>
      </c>
      <c r="B258" s="125" t="s">
        <v>44</v>
      </c>
      <c r="C258" s="125" t="s">
        <v>72</v>
      </c>
      <c r="D258" s="125" t="s">
        <v>84</v>
      </c>
      <c r="E258" s="125" t="s">
        <v>62</v>
      </c>
      <c r="F258" s="125" t="s">
        <v>53</v>
      </c>
      <c r="G258" s="125" t="s">
        <v>618</v>
      </c>
      <c r="H258" s="125"/>
      <c r="I258" s="134" t="b">
        <v>0</v>
      </c>
      <c r="J258" s="134" t="b">
        <v>0</v>
      </c>
      <c r="K258" s="134" t="b">
        <v>0</v>
      </c>
      <c r="L258" s="134" t="b">
        <v>0</v>
      </c>
      <c r="M258" s="134" t="b">
        <v>0</v>
      </c>
      <c r="N258" s="134" t="b">
        <v>0</v>
      </c>
      <c r="O258" s="134" t="b">
        <v>0</v>
      </c>
      <c r="P258" s="134" t="b">
        <v>0</v>
      </c>
      <c r="Q258" s="134" t="b">
        <v>0</v>
      </c>
      <c r="R258" s="134" t="b">
        <v>0</v>
      </c>
      <c r="S258" s="134" t="b">
        <v>0</v>
      </c>
    </row>
    <row r="259" ht="15.75" customHeight="1">
      <c r="A259" s="123" t="s">
        <v>619</v>
      </c>
      <c r="B259" s="125" t="s">
        <v>54</v>
      </c>
      <c r="C259" s="125" t="s">
        <v>72</v>
      </c>
      <c r="D259" s="125" t="s">
        <v>84</v>
      </c>
      <c r="E259" s="125" t="s">
        <v>62</v>
      </c>
      <c r="F259" s="125" t="s">
        <v>53</v>
      </c>
      <c r="G259" s="125" t="s">
        <v>620</v>
      </c>
      <c r="H259" s="125"/>
      <c r="I259" s="134" t="b">
        <v>0</v>
      </c>
      <c r="J259" s="134" t="b">
        <v>0</v>
      </c>
      <c r="K259" s="134" t="b">
        <v>0</v>
      </c>
      <c r="L259" s="134" t="b">
        <v>0</v>
      </c>
      <c r="M259" s="134" t="b">
        <v>0</v>
      </c>
      <c r="N259" s="134" t="b">
        <v>0</v>
      </c>
      <c r="O259" s="134" t="b">
        <v>0</v>
      </c>
      <c r="P259" s="134" t="b">
        <v>0</v>
      </c>
      <c r="Q259" s="134" t="b">
        <v>0</v>
      </c>
      <c r="R259" s="134" t="b">
        <v>0</v>
      </c>
      <c r="S259" s="134" t="b">
        <v>0</v>
      </c>
    </row>
    <row r="260" ht="15.75" customHeight="1">
      <c r="A260" s="123" t="s">
        <v>621</v>
      </c>
      <c r="B260" s="125" t="s">
        <v>65</v>
      </c>
      <c r="C260" s="125" t="s">
        <v>72</v>
      </c>
      <c r="D260" s="125" t="s">
        <v>84</v>
      </c>
      <c r="E260" s="125" t="s">
        <v>62</v>
      </c>
      <c r="F260" s="125" t="s">
        <v>53</v>
      </c>
      <c r="G260" s="125" t="s">
        <v>622</v>
      </c>
      <c r="H260" s="125"/>
      <c r="I260" s="134" t="b">
        <v>0</v>
      </c>
      <c r="J260" s="134" t="b">
        <v>0</v>
      </c>
      <c r="K260" s="134" t="b">
        <v>0</v>
      </c>
      <c r="L260" s="134" t="b">
        <v>0</v>
      </c>
      <c r="M260" s="134" t="b">
        <v>0</v>
      </c>
      <c r="N260" s="134" t="b">
        <v>0</v>
      </c>
      <c r="O260" s="134" t="b">
        <v>0</v>
      </c>
      <c r="P260" s="134" t="b">
        <v>0</v>
      </c>
      <c r="Q260" s="134" t="b">
        <v>0</v>
      </c>
      <c r="R260" s="134" t="b">
        <v>0</v>
      </c>
      <c r="S260" s="134" t="b">
        <v>0</v>
      </c>
    </row>
    <row r="261" ht="15.75" customHeight="1">
      <c r="A261" s="123" t="s">
        <v>623</v>
      </c>
      <c r="B261" s="125" t="s">
        <v>71</v>
      </c>
      <c r="C261" s="125" t="s">
        <v>72</v>
      </c>
      <c r="D261" s="125" t="s">
        <v>84</v>
      </c>
      <c r="E261" s="125" t="s">
        <v>62</v>
      </c>
      <c r="F261" s="125" t="s">
        <v>53</v>
      </c>
      <c r="G261" s="125" t="s">
        <v>624</v>
      </c>
      <c r="H261" s="125"/>
      <c r="I261" s="134" t="b">
        <v>0</v>
      </c>
      <c r="J261" s="134" t="b">
        <v>0</v>
      </c>
      <c r="K261" s="134" t="b">
        <v>0</v>
      </c>
      <c r="L261" s="134" t="b">
        <v>0</v>
      </c>
      <c r="M261" s="134" t="b">
        <v>0</v>
      </c>
      <c r="N261" s="134" t="b">
        <v>0</v>
      </c>
      <c r="O261" s="134" t="b">
        <v>0</v>
      </c>
      <c r="P261" s="134" t="b">
        <v>0</v>
      </c>
      <c r="Q261" s="134" t="b">
        <v>0</v>
      </c>
      <c r="R261" s="134" t="b">
        <v>0</v>
      </c>
      <c r="S261" s="134" t="b">
        <v>0</v>
      </c>
    </row>
    <row r="262" ht="15.75" customHeight="1">
      <c r="A262" s="123" t="s">
        <v>625</v>
      </c>
      <c r="B262" s="125" t="s">
        <v>44</v>
      </c>
      <c r="C262" s="125" t="s">
        <v>78</v>
      </c>
      <c r="D262" s="125" t="s">
        <v>84</v>
      </c>
      <c r="E262" s="125" t="s">
        <v>62</v>
      </c>
      <c r="F262" s="125" t="s">
        <v>53</v>
      </c>
      <c r="G262" s="125" t="s">
        <v>626</v>
      </c>
      <c r="H262" s="125"/>
      <c r="I262" s="134" t="b">
        <v>0</v>
      </c>
      <c r="J262" s="134" t="b">
        <v>0</v>
      </c>
      <c r="K262" s="134" t="b">
        <v>0</v>
      </c>
      <c r="L262" s="134" t="b">
        <v>0</v>
      </c>
      <c r="M262" s="134" t="b">
        <v>0</v>
      </c>
      <c r="N262" s="134" t="b">
        <v>0</v>
      </c>
      <c r="O262" s="134" t="b">
        <v>0</v>
      </c>
      <c r="P262" s="134" t="b">
        <v>0</v>
      </c>
      <c r="Q262" s="134" t="b">
        <v>0</v>
      </c>
      <c r="R262" s="134" t="b">
        <v>0</v>
      </c>
      <c r="S262" s="134" t="b">
        <v>0</v>
      </c>
    </row>
    <row r="263" ht="15.75" customHeight="1">
      <c r="A263" s="123" t="s">
        <v>627</v>
      </c>
      <c r="B263" s="125" t="s">
        <v>54</v>
      </c>
      <c r="C263" s="125" t="s">
        <v>78</v>
      </c>
      <c r="D263" s="125" t="s">
        <v>84</v>
      </c>
      <c r="E263" s="125" t="s">
        <v>62</v>
      </c>
      <c r="F263" s="125" t="s">
        <v>53</v>
      </c>
      <c r="G263" s="125" t="s">
        <v>628</v>
      </c>
      <c r="H263" s="125"/>
      <c r="I263" s="134" t="b">
        <v>0</v>
      </c>
      <c r="J263" s="134" t="b">
        <v>0</v>
      </c>
      <c r="K263" s="134" t="b">
        <v>0</v>
      </c>
      <c r="L263" s="134" t="b">
        <v>0</v>
      </c>
      <c r="M263" s="134" t="b">
        <v>0</v>
      </c>
      <c r="N263" s="134" t="b">
        <v>0</v>
      </c>
      <c r="O263" s="134" t="b">
        <v>0</v>
      </c>
      <c r="P263" s="134" t="b">
        <v>0</v>
      </c>
      <c r="Q263" s="134" t="b">
        <v>0</v>
      </c>
      <c r="R263" s="134" t="b">
        <v>0</v>
      </c>
      <c r="S263" s="134" t="b">
        <v>0</v>
      </c>
    </row>
    <row r="264" ht="15.75" customHeight="1">
      <c r="A264" s="123" t="s">
        <v>629</v>
      </c>
      <c r="B264" s="125" t="s">
        <v>65</v>
      </c>
      <c r="C264" s="125" t="s">
        <v>78</v>
      </c>
      <c r="D264" s="125" t="s">
        <v>84</v>
      </c>
      <c r="E264" s="125" t="s">
        <v>62</v>
      </c>
      <c r="F264" s="125" t="s">
        <v>53</v>
      </c>
      <c r="G264" s="125" t="s">
        <v>630</v>
      </c>
      <c r="H264" s="125"/>
      <c r="I264" s="134" t="b">
        <v>0</v>
      </c>
      <c r="J264" s="134" t="b">
        <v>0</v>
      </c>
      <c r="K264" s="134" t="b">
        <v>0</v>
      </c>
      <c r="L264" s="134" t="b">
        <v>0</v>
      </c>
      <c r="M264" s="134" t="b">
        <v>0</v>
      </c>
      <c r="N264" s="134" t="b">
        <v>0</v>
      </c>
      <c r="O264" s="134" t="b">
        <v>0</v>
      </c>
      <c r="P264" s="134" t="b">
        <v>0</v>
      </c>
      <c r="Q264" s="134" t="b">
        <v>0</v>
      </c>
      <c r="R264" s="134" t="b">
        <v>0</v>
      </c>
      <c r="S264" s="134" t="b">
        <v>0</v>
      </c>
    </row>
    <row r="265" ht="15.75" customHeight="1">
      <c r="A265" s="123" t="s">
        <v>631</v>
      </c>
      <c r="B265" s="125" t="s">
        <v>71</v>
      </c>
      <c r="C265" s="125" t="s">
        <v>78</v>
      </c>
      <c r="D265" s="125" t="s">
        <v>84</v>
      </c>
      <c r="E265" s="125" t="s">
        <v>62</v>
      </c>
      <c r="F265" s="125" t="s">
        <v>53</v>
      </c>
      <c r="G265" s="125" t="s">
        <v>632</v>
      </c>
      <c r="H265" s="125"/>
      <c r="I265" s="134" t="b">
        <v>0</v>
      </c>
      <c r="J265" s="134" t="b">
        <v>0</v>
      </c>
      <c r="K265" s="134" t="b">
        <v>0</v>
      </c>
      <c r="L265" s="134" t="b">
        <v>0</v>
      </c>
      <c r="M265" s="134" t="b">
        <v>0</v>
      </c>
      <c r="N265" s="134" t="b">
        <v>0</v>
      </c>
      <c r="O265" s="134" t="b">
        <v>0</v>
      </c>
      <c r="P265" s="134" t="b">
        <v>0</v>
      </c>
      <c r="Q265" s="134" t="b">
        <v>0</v>
      </c>
      <c r="R265" s="134" t="b">
        <v>0</v>
      </c>
      <c r="S265" s="134" t="b">
        <v>0</v>
      </c>
    </row>
    <row r="266" ht="15.75" customHeight="1">
      <c r="A266" s="123" t="s">
        <v>633</v>
      </c>
      <c r="B266" s="125" t="s">
        <v>44</v>
      </c>
      <c r="C266" s="125" t="s">
        <v>48</v>
      </c>
      <c r="D266" s="125" t="s">
        <v>50</v>
      </c>
      <c r="E266" s="125" t="s">
        <v>51</v>
      </c>
      <c r="F266" s="125" t="s">
        <v>64</v>
      </c>
      <c r="G266" s="125" t="s">
        <v>634</v>
      </c>
      <c r="H266" s="125"/>
      <c r="I266" s="134" t="b">
        <v>0</v>
      </c>
      <c r="J266" s="134" t="b">
        <v>0</v>
      </c>
      <c r="K266" s="134" t="b">
        <v>0</v>
      </c>
      <c r="L266" s="134" t="b">
        <v>0</v>
      </c>
      <c r="M266" s="134" t="b">
        <v>0</v>
      </c>
      <c r="N266" s="134" t="b">
        <v>0</v>
      </c>
      <c r="O266" s="134" t="b">
        <v>0</v>
      </c>
      <c r="P266" s="134" t="b">
        <v>0</v>
      </c>
      <c r="Q266" s="134" t="b">
        <v>0</v>
      </c>
      <c r="R266" s="134" t="b">
        <v>0</v>
      </c>
      <c r="S266" s="134" t="b">
        <v>0</v>
      </c>
    </row>
    <row r="267" ht="15.75" customHeight="1">
      <c r="A267" s="123" t="s">
        <v>635</v>
      </c>
      <c r="B267" s="125" t="s">
        <v>54</v>
      </c>
      <c r="C267" s="125" t="s">
        <v>48</v>
      </c>
      <c r="D267" s="125" t="s">
        <v>50</v>
      </c>
      <c r="E267" s="125" t="s">
        <v>51</v>
      </c>
      <c r="F267" s="125" t="s">
        <v>64</v>
      </c>
      <c r="G267" s="125" t="s">
        <v>636</v>
      </c>
      <c r="H267" s="125"/>
      <c r="I267" s="134" t="b">
        <v>0</v>
      </c>
      <c r="J267" s="134" t="b">
        <v>0</v>
      </c>
      <c r="K267" s="134" t="b">
        <v>0</v>
      </c>
      <c r="L267" s="134" t="b">
        <v>0</v>
      </c>
      <c r="M267" s="134" t="b">
        <v>0</v>
      </c>
      <c r="N267" s="134" t="b">
        <v>0</v>
      </c>
      <c r="O267" s="134" t="b">
        <v>0</v>
      </c>
      <c r="P267" s="134" t="b">
        <v>0</v>
      </c>
      <c r="Q267" s="134" t="b">
        <v>0</v>
      </c>
      <c r="R267" s="134" t="b">
        <v>0</v>
      </c>
      <c r="S267" s="134" t="b">
        <v>0</v>
      </c>
    </row>
    <row r="268" ht="15.75" customHeight="1">
      <c r="A268" s="123" t="s">
        <v>637</v>
      </c>
      <c r="B268" s="125" t="s">
        <v>65</v>
      </c>
      <c r="C268" s="125" t="s">
        <v>48</v>
      </c>
      <c r="D268" s="125" t="s">
        <v>50</v>
      </c>
      <c r="E268" s="125" t="s">
        <v>51</v>
      </c>
      <c r="F268" s="125" t="s">
        <v>64</v>
      </c>
      <c r="G268" s="125" t="s">
        <v>638</v>
      </c>
      <c r="H268" s="125"/>
      <c r="I268" s="134" t="b">
        <v>0</v>
      </c>
      <c r="J268" s="134" t="b">
        <v>0</v>
      </c>
      <c r="K268" s="134" t="b">
        <v>0</v>
      </c>
      <c r="L268" s="134" t="b">
        <v>0</v>
      </c>
      <c r="M268" s="134" t="b">
        <v>0</v>
      </c>
      <c r="N268" s="134" t="b">
        <v>0</v>
      </c>
      <c r="O268" s="134" t="b">
        <v>0</v>
      </c>
      <c r="P268" s="134" t="b">
        <v>0</v>
      </c>
      <c r="Q268" s="134" t="b">
        <v>0</v>
      </c>
      <c r="R268" s="134" t="b">
        <v>0</v>
      </c>
      <c r="S268" s="134" t="b">
        <v>0</v>
      </c>
    </row>
    <row r="269" ht="15.75" customHeight="1">
      <c r="A269" s="123" t="s">
        <v>639</v>
      </c>
      <c r="B269" s="125" t="s">
        <v>71</v>
      </c>
      <c r="C269" s="125" t="s">
        <v>48</v>
      </c>
      <c r="D269" s="125" t="s">
        <v>50</v>
      </c>
      <c r="E269" s="125" t="s">
        <v>51</v>
      </c>
      <c r="F269" s="125" t="s">
        <v>64</v>
      </c>
      <c r="G269" s="125" t="s">
        <v>640</v>
      </c>
      <c r="H269" s="125"/>
      <c r="I269" s="134" t="b">
        <v>0</v>
      </c>
      <c r="J269" s="134" t="b">
        <v>0</v>
      </c>
      <c r="K269" s="134" t="b">
        <v>0</v>
      </c>
      <c r="L269" s="134" t="b">
        <v>0</v>
      </c>
      <c r="M269" s="134" t="b">
        <v>0</v>
      </c>
      <c r="N269" s="134" t="b">
        <v>0</v>
      </c>
      <c r="O269" s="134" t="b">
        <v>0</v>
      </c>
      <c r="P269" s="134" t="b">
        <v>0</v>
      </c>
      <c r="Q269" s="134" t="b">
        <v>0</v>
      </c>
      <c r="R269" s="134" t="b">
        <v>0</v>
      </c>
      <c r="S269" s="134" t="b">
        <v>0</v>
      </c>
    </row>
    <row r="270" ht="15.75" customHeight="1">
      <c r="A270" s="123" t="s">
        <v>641</v>
      </c>
      <c r="B270" s="125" t="s">
        <v>44</v>
      </c>
      <c r="C270" s="125" t="s">
        <v>58</v>
      </c>
      <c r="D270" s="125" t="s">
        <v>50</v>
      </c>
      <c r="E270" s="125" t="s">
        <v>51</v>
      </c>
      <c r="F270" s="125" t="s">
        <v>64</v>
      </c>
      <c r="G270" s="125" t="s">
        <v>642</v>
      </c>
      <c r="H270" s="125"/>
      <c r="I270" s="134" t="b">
        <v>0</v>
      </c>
      <c r="J270" s="134" t="b">
        <v>0</v>
      </c>
      <c r="K270" s="134" t="b">
        <v>0</v>
      </c>
      <c r="L270" s="134" t="b">
        <v>0</v>
      </c>
      <c r="M270" s="134" t="b">
        <v>0</v>
      </c>
      <c r="N270" s="134" t="b">
        <v>0</v>
      </c>
      <c r="O270" s="134" t="b">
        <v>0</v>
      </c>
      <c r="P270" s="134" t="b">
        <v>0</v>
      </c>
      <c r="Q270" s="134" t="b">
        <v>0</v>
      </c>
      <c r="R270" s="134" t="b">
        <v>0</v>
      </c>
      <c r="S270" s="134" t="b">
        <v>0</v>
      </c>
    </row>
    <row r="271" ht="15.75" customHeight="1">
      <c r="A271" s="123" t="s">
        <v>643</v>
      </c>
      <c r="B271" s="125" t="s">
        <v>54</v>
      </c>
      <c r="C271" s="125" t="s">
        <v>58</v>
      </c>
      <c r="D271" s="125" t="s">
        <v>50</v>
      </c>
      <c r="E271" s="125" t="s">
        <v>51</v>
      </c>
      <c r="F271" s="125" t="s">
        <v>64</v>
      </c>
      <c r="G271" s="125" t="s">
        <v>644</v>
      </c>
      <c r="H271" s="125"/>
      <c r="I271" s="134" t="b">
        <v>0</v>
      </c>
      <c r="J271" s="134" t="b">
        <v>0</v>
      </c>
      <c r="K271" s="134" t="b">
        <v>0</v>
      </c>
      <c r="L271" s="134" t="b">
        <v>0</v>
      </c>
      <c r="M271" s="134" t="b">
        <v>0</v>
      </c>
      <c r="N271" s="134" t="b">
        <v>0</v>
      </c>
      <c r="O271" s="134" t="b">
        <v>0</v>
      </c>
      <c r="P271" s="134" t="b">
        <v>0</v>
      </c>
      <c r="Q271" s="134" t="b">
        <v>0</v>
      </c>
      <c r="R271" s="134" t="b">
        <v>0</v>
      </c>
      <c r="S271" s="134" t="b">
        <v>0</v>
      </c>
    </row>
    <row r="272" ht="15.75" customHeight="1">
      <c r="A272" s="123" t="s">
        <v>645</v>
      </c>
      <c r="B272" s="125" t="s">
        <v>65</v>
      </c>
      <c r="C272" s="125" t="s">
        <v>58</v>
      </c>
      <c r="D272" s="125" t="s">
        <v>50</v>
      </c>
      <c r="E272" s="125" t="s">
        <v>51</v>
      </c>
      <c r="F272" s="125" t="s">
        <v>64</v>
      </c>
      <c r="G272" s="125" t="s">
        <v>646</v>
      </c>
      <c r="H272" s="125"/>
      <c r="I272" s="134" t="b">
        <v>0</v>
      </c>
      <c r="J272" s="134" t="b">
        <v>0</v>
      </c>
      <c r="K272" s="134" t="b">
        <v>0</v>
      </c>
      <c r="L272" s="134" t="b">
        <v>0</v>
      </c>
      <c r="M272" s="134" t="b">
        <v>0</v>
      </c>
      <c r="N272" s="134" t="b">
        <v>0</v>
      </c>
      <c r="O272" s="134" t="b">
        <v>0</v>
      </c>
      <c r="P272" s="134" t="b">
        <v>0</v>
      </c>
      <c r="Q272" s="134" t="b">
        <v>0</v>
      </c>
      <c r="R272" s="134" t="b">
        <v>0</v>
      </c>
      <c r="S272" s="134" t="b">
        <v>0</v>
      </c>
    </row>
    <row r="273" ht="15.75" customHeight="1">
      <c r="A273" s="123" t="s">
        <v>647</v>
      </c>
      <c r="B273" s="125" t="s">
        <v>71</v>
      </c>
      <c r="C273" s="125" t="s">
        <v>58</v>
      </c>
      <c r="D273" s="125" t="s">
        <v>50</v>
      </c>
      <c r="E273" s="125" t="s">
        <v>51</v>
      </c>
      <c r="F273" s="125" t="s">
        <v>64</v>
      </c>
      <c r="G273" s="125" t="s">
        <v>648</v>
      </c>
      <c r="H273" s="125"/>
      <c r="I273" s="134" t="b">
        <v>0</v>
      </c>
      <c r="J273" s="134" t="b">
        <v>0</v>
      </c>
      <c r="K273" s="134" t="b">
        <v>0</v>
      </c>
      <c r="L273" s="134" t="b">
        <v>0</v>
      </c>
      <c r="M273" s="134" t="b">
        <v>0</v>
      </c>
      <c r="N273" s="134" t="b">
        <v>0</v>
      </c>
      <c r="O273" s="134" t="b">
        <v>0</v>
      </c>
      <c r="P273" s="134" t="b">
        <v>0</v>
      </c>
      <c r="Q273" s="134" t="b">
        <v>0</v>
      </c>
      <c r="R273" s="134" t="b">
        <v>0</v>
      </c>
      <c r="S273" s="134" t="b">
        <v>0</v>
      </c>
    </row>
    <row r="274" ht="15.75" customHeight="1">
      <c r="A274" s="123" t="s">
        <v>649</v>
      </c>
      <c r="B274" s="125" t="s">
        <v>44</v>
      </c>
      <c r="C274" s="125" t="s">
        <v>66</v>
      </c>
      <c r="D274" s="125" t="s">
        <v>50</v>
      </c>
      <c r="E274" s="125" t="s">
        <v>51</v>
      </c>
      <c r="F274" s="125" t="s">
        <v>64</v>
      </c>
      <c r="G274" s="125" t="s">
        <v>650</v>
      </c>
      <c r="H274" s="125"/>
      <c r="I274" s="134" t="b">
        <v>0</v>
      </c>
      <c r="J274" s="134" t="b">
        <v>0</v>
      </c>
      <c r="K274" s="134" t="b">
        <v>0</v>
      </c>
      <c r="L274" s="134" t="b">
        <v>0</v>
      </c>
      <c r="M274" s="134" t="b">
        <v>0</v>
      </c>
      <c r="N274" s="134" t="b">
        <v>0</v>
      </c>
      <c r="O274" s="134" t="b">
        <v>0</v>
      </c>
      <c r="P274" s="134" t="b">
        <v>0</v>
      </c>
      <c r="Q274" s="134" t="b">
        <v>0</v>
      </c>
      <c r="R274" s="134" t="b">
        <v>0</v>
      </c>
      <c r="S274" s="134" t="b">
        <v>0</v>
      </c>
    </row>
    <row r="275" ht="15.75" customHeight="1">
      <c r="A275" s="123" t="s">
        <v>651</v>
      </c>
      <c r="B275" s="125" t="s">
        <v>54</v>
      </c>
      <c r="C275" s="125" t="s">
        <v>66</v>
      </c>
      <c r="D275" s="125" t="s">
        <v>50</v>
      </c>
      <c r="E275" s="125" t="s">
        <v>51</v>
      </c>
      <c r="F275" s="125" t="s">
        <v>64</v>
      </c>
      <c r="G275" s="125" t="s">
        <v>652</v>
      </c>
      <c r="H275" s="125"/>
      <c r="I275" s="134" t="b">
        <v>0</v>
      </c>
      <c r="J275" s="134" t="b">
        <v>0</v>
      </c>
      <c r="K275" s="134" t="b">
        <v>0</v>
      </c>
      <c r="L275" s="134" t="b">
        <v>0</v>
      </c>
      <c r="M275" s="134" t="b">
        <v>0</v>
      </c>
      <c r="N275" s="134" t="b">
        <v>0</v>
      </c>
      <c r="O275" s="134" t="b">
        <v>0</v>
      </c>
      <c r="P275" s="134" t="b">
        <v>0</v>
      </c>
      <c r="Q275" s="134" t="b">
        <v>0</v>
      </c>
      <c r="R275" s="134" t="b">
        <v>0</v>
      </c>
      <c r="S275" s="134" t="b">
        <v>0</v>
      </c>
    </row>
    <row r="276" ht="15.75" customHeight="1">
      <c r="A276" s="123" t="s">
        <v>654</v>
      </c>
      <c r="B276" s="125" t="s">
        <v>65</v>
      </c>
      <c r="C276" s="125" t="s">
        <v>66</v>
      </c>
      <c r="D276" s="125" t="s">
        <v>50</v>
      </c>
      <c r="E276" s="125" t="s">
        <v>51</v>
      </c>
      <c r="F276" s="125" t="s">
        <v>64</v>
      </c>
      <c r="G276" s="125" t="s">
        <v>655</v>
      </c>
      <c r="H276" s="125"/>
      <c r="I276" s="134" t="b">
        <v>0</v>
      </c>
      <c r="J276" s="134" t="b">
        <v>0</v>
      </c>
      <c r="K276" s="134" t="b">
        <v>0</v>
      </c>
      <c r="L276" s="134" t="b">
        <v>0</v>
      </c>
      <c r="M276" s="134" t="b">
        <v>0</v>
      </c>
      <c r="N276" s="134" t="b">
        <v>0</v>
      </c>
      <c r="O276" s="134" t="b">
        <v>0</v>
      </c>
      <c r="P276" s="134" t="b">
        <v>0</v>
      </c>
      <c r="Q276" s="134" t="b">
        <v>0</v>
      </c>
      <c r="R276" s="134" t="b">
        <v>0</v>
      </c>
      <c r="S276" s="134" t="b">
        <v>0</v>
      </c>
    </row>
    <row r="277" ht="15.75" customHeight="1">
      <c r="A277" s="123" t="s">
        <v>656</v>
      </c>
      <c r="B277" s="125" t="s">
        <v>71</v>
      </c>
      <c r="C277" s="125" t="s">
        <v>66</v>
      </c>
      <c r="D277" s="125" t="s">
        <v>50</v>
      </c>
      <c r="E277" s="125" t="s">
        <v>51</v>
      </c>
      <c r="F277" s="125" t="s">
        <v>64</v>
      </c>
      <c r="G277" s="125" t="s">
        <v>657</v>
      </c>
      <c r="H277" s="125"/>
      <c r="I277" s="134" t="b">
        <v>0</v>
      </c>
      <c r="J277" s="134" t="b">
        <v>0</v>
      </c>
      <c r="K277" s="134" t="b">
        <v>0</v>
      </c>
      <c r="L277" s="134" t="b">
        <v>0</v>
      </c>
      <c r="M277" s="134" t="b">
        <v>0</v>
      </c>
      <c r="N277" s="134" t="b">
        <v>0</v>
      </c>
      <c r="O277" s="134" t="b">
        <v>0</v>
      </c>
      <c r="P277" s="134" t="b">
        <v>0</v>
      </c>
      <c r="Q277" s="134" t="b">
        <v>0</v>
      </c>
      <c r="R277" s="134" t="b">
        <v>0</v>
      </c>
      <c r="S277" s="134" t="b">
        <v>0</v>
      </c>
    </row>
    <row r="278" ht="15.75" customHeight="1">
      <c r="A278" s="123" t="s">
        <v>658</v>
      </c>
      <c r="B278" s="125" t="s">
        <v>44</v>
      </c>
      <c r="C278" s="125" t="s">
        <v>72</v>
      </c>
      <c r="D278" s="125" t="s">
        <v>50</v>
      </c>
      <c r="E278" s="125" t="s">
        <v>51</v>
      </c>
      <c r="F278" s="125" t="s">
        <v>64</v>
      </c>
      <c r="G278" s="125" t="s">
        <v>659</v>
      </c>
      <c r="H278" s="125"/>
      <c r="I278" s="134" t="b">
        <v>0</v>
      </c>
      <c r="J278" s="134" t="b">
        <v>0</v>
      </c>
      <c r="K278" s="134" t="b">
        <v>0</v>
      </c>
      <c r="L278" s="134" t="b">
        <v>0</v>
      </c>
      <c r="M278" s="134" t="b">
        <v>0</v>
      </c>
      <c r="N278" s="134" t="b">
        <v>0</v>
      </c>
      <c r="O278" s="134" t="b">
        <v>0</v>
      </c>
      <c r="P278" s="134" t="b">
        <v>0</v>
      </c>
      <c r="Q278" s="134" t="b">
        <v>0</v>
      </c>
      <c r="R278" s="134" t="b">
        <v>0</v>
      </c>
      <c r="S278" s="134" t="b">
        <v>0</v>
      </c>
    </row>
    <row r="279" ht="15.75" customHeight="1">
      <c r="A279" s="123" t="s">
        <v>660</v>
      </c>
      <c r="B279" s="125" t="s">
        <v>54</v>
      </c>
      <c r="C279" s="125" t="s">
        <v>72</v>
      </c>
      <c r="D279" s="125" t="s">
        <v>50</v>
      </c>
      <c r="E279" s="125" t="s">
        <v>51</v>
      </c>
      <c r="F279" s="125" t="s">
        <v>64</v>
      </c>
      <c r="G279" s="125" t="s">
        <v>661</v>
      </c>
      <c r="H279" s="125"/>
      <c r="I279" s="134" t="b">
        <v>0</v>
      </c>
      <c r="J279" s="134" t="b">
        <v>0</v>
      </c>
      <c r="K279" s="134" t="b">
        <v>0</v>
      </c>
      <c r="L279" s="134" t="b">
        <v>0</v>
      </c>
      <c r="M279" s="134" t="b">
        <v>0</v>
      </c>
      <c r="N279" s="134" t="b">
        <v>0</v>
      </c>
      <c r="O279" s="134" t="b">
        <v>0</v>
      </c>
      <c r="P279" s="134" t="b">
        <v>0</v>
      </c>
      <c r="Q279" s="134" t="b">
        <v>0</v>
      </c>
      <c r="R279" s="134" t="b">
        <v>0</v>
      </c>
      <c r="S279" s="134" t="b">
        <v>0</v>
      </c>
    </row>
    <row r="280" ht="15.75" customHeight="1">
      <c r="A280" s="123" t="s">
        <v>662</v>
      </c>
      <c r="B280" s="125" t="s">
        <v>65</v>
      </c>
      <c r="C280" s="125" t="s">
        <v>72</v>
      </c>
      <c r="D280" s="125" t="s">
        <v>50</v>
      </c>
      <c r="E280" s="125" t="s">
        <v>51</v>
      </c>
      <c r="F280" s="125" t="s">
        <v>64</v>
      </c>
      <c r="G280" s="125" t="s">
        <v>663</v>
      </c>
      <c r="H280" s="125"/>
      <c r="I280" s="134" t="b">
        <v>0</v>
      </c>
      <c r="J280" s="134" t="b">
        <v>0</v>
      </c>
      <c r="K280" s="134" t="b">
        <v>0</v>
      </c>
      <c r="L280" s="134" t="b">
        <v>0</v>
      </c>
      <c r="M280" s="134" t="b">
        <v>0</v>
      </c>
      <c r="N280" s="134" t="b">
        <v>0</v>
      </c>
      <c r="O280" s="134" t="b">
        <v>0</v>
      </c>
      <c r="P280" s="134" t="b">
        <v>0</v>
      </c>
      <c r="Q280" s="134" t="b">
        <v>0</v>
      </c>
      <c r="R280" s="134" t="b">
        <v>0</v>
      </c>
      <c r="S280" s="134" t="b">
        <v>0</v>
      </c>
    </row>
    <row r="281" ht="15.75" customHeight="1">
      <c r="A281" s="123" t="s">
        <v>664</v>
      </c>
      <c r="B281" s="125" t="s">
        <v>71</v>
      </c>
      <c r="C281" s="125" t="s">
        <v>72</v>
      </c>
      <c r="D281" s="125" t="s">
        <v>50</v>
      </c>
      <c r="E281" s="125" t="s">
        <v>51</v>
      </c>
      <c r="F281" s="125" t="s">
        <v>64</v>
      </c>
      <c r="G281" s="125" t="s">
        <v>665</v>
      </c>
      <c r="H281" s="125"/>
      <c r="I281" s="134" t="b">
        <v>0</v>
      </c>
      <c r="J281" s="134" t="b">
        <v>0</v>
      </c>
      <c r="K281" s="134" t="b">
        <v>0</v>
      </c>
      <c r="L281" s="134" t="b">
        <v>0</v>
      </c>
      <c r="M281" s="134" t="b">
        <v>0</v>
      </c>
      <c r="N281" s="134" t="b">
        <v>0</v>
      </c>
      <c r="O281" s="134" t="b">
        <v>0</v>
      </c>
      <c r="P281" s="134" t="b">
        <v>0</v>
      </c>
      <c r="Q281" s="134" t="b">
        <v>0</v>
      </c>
      <c r="R281" s="134" t="b">
        <v>0</v>
      </c>
      <c r="S281" s="134" t="b">
        <v>0</v>
      </c>
    </row>
    <row r="282" ht="15.75" customHeight="1">
      <c r="A282" s="123" t="s">
        <v>666</v>
      </c>
      <c r="B282" s="125" t="s">
        <v>44</v>
      </c>
      <c r="C282" s="125" t="s">
        <v>78</v>
      </c>
      <c r="D282" s="125" t="s">
        <v>50</v>
      </c>
      <c r="E282" s="125" t="s">
        <v>51</v>
      </c>
      <c r="F282" s="125" t="s">
        <v>64</v>
      </c>
      <c r="G282" s="125" t="s">
        <v>667</v>
      </c>
      <c r="H282" s="125"/>
      <c r="I282" s="134" t="b">
        <v>0</v>
      </c>
      <c r="J282" s="134" t="b">
        <v>0</v>
      </c>
      <c r="K282" s="134" t="b">
        <v>0</v>
      </c>
      <c r="L282" s="134" t="b">
        <v>0</v>
      </c>
      <c r="M282" s="134" t="b">
        <v>0</v>
      </c>
      <c r="N282" s="134" t="b">
        <v>0</v>
      </c>
      <c r="O282" s="134" t="b">
        <v>0</v>
      </c>
      <c r="P282" s="134" t="b">
        <v>0</v>
      </c>
      <c r="Q282" s="134" t="b">
        <v>0</v>
      </c>
      <c r="R282" s="134" t="b">
        <v>0</v>
      </c>
      <c r="S282" s="134" t="b">
        <v>0</v>
      </c>
    </row>
    <row r="283" ht="15.75" customHeight="1">
      <c r="A283" s="123" t="s">
        <v>668</v>
      </c>
      <c r="B283" s="125" t="s">
        <v>54</v>
      </c>
      <c r="C283" s="125" t="s">
        <v>78</v>
      </c>
      <c r="D283" s="125" t="s">
        <v>50</v>
      </c>
      <c r="E283" s="125" t="s">
        <v>51</v>
      </c>
      <c r="F283" s="125" t="s">
        <v>64</v>
      </c>
      <c r="G283" s="125" t="s">
        <v>669</v>
      </c>
      <c r="H283" s="125"/>
      <c r="I283" s="134" t="b">
        <v>0</v>
      </c>
      <c r="J283" s="134" t="b">
        <v>0</v>
      </c>
      <c r="K283" s="134" t="b">
        <v>0</v>
      </c>
      <c r="L283" s="134" t="b">
        <v>0</v>
      </c>
      <c r="M283" s="134" t="b">
        <v>0</v>
      </c>
      <c r="N283" s="134" t="b">
        <v>0</v>
      </c>
      <c r="O283" s="134" t="b">
        <v>0</v>
      </c>
      <c r="P283" s="134" t="b">
        <v>0</v>
      </c>
      <c r="Q283" s="134" t="b">
        <v>0</v>
      </c>
      <c r="R283" s="134" t="b">
        <v>0</v>
      </c>
      <c r="S283" s="134" t="b">
        <v>0</v>
      </c>
    </row>
    <row r="284" ht="15.75" customHeight="1">
      <c r="A284" s="123" t="s">
        <v>670</v>
      </c>
      <c r="B284" s="125" t="s">
        <v>65</v>
      </c>
      <c r="C284" s="125" t="s">
        <v>78</v>
      </c>
      <c r="D284" s="125" t="s">
        <v>50</v>
      </c>
      <c r="E284" s="125" t="s">
        <v>51</v>
      </c>
      <c r="F284" s="125" t="s">
        <v>64</v>
      </c>
      <c r="G284" s="125" t="s">
        <v>671</v>
      </c>
      <c r="H284" s="125"/>
      <c r="I284" s="134" t="b">
        <v>0</v>
      </c>
      <c r="J284" s="134" t="b">
        <v>0</v>
      </c>
      <c r="K284" s="134" t="b">
        <v>0</v>
      </c>
      <c r="L284" s="134" t="b">
        <v>0</v>
      </c>
      <c r="M284" s="134" t="b">
        <v>0</v>
      </c>
      <c r="N284" s="134" t="b">
        <v>0</v>
      </c>
      <c r="O284" s="134" t="b">
        <v>0</v>
      </c>
      <c r="P284" s="134" t="b">
        <v>0</v>
      </c>
      <c r="Q284" s="134" t="b">
        <v>0</v>
      </c>
      <c r="R284" s="134" t="b">
        <v>0</v>
      </c>
      <c r="S284" s="134" t="b">
        <v>0</v>
      </c>
    </row>
    <row r="285" ht="15.75" customHeight="1">
      <c r="A285" s="123" t="s">
        <v>672</v>
      </c>
      <c r="B285" s="125" t="s">
        <v>71</v>
      </c>
      <c r="C285" s="125" t="s">
        <v>78</v>
      </c>
      <c r="D285" s="125" t="s">
        <v>50</v>
      </c>
      <c r="E285" s="125" t="s">
        <v>51</v>
      </c>
      <c r="F285" s="125" t="s">
        <v>64</v>
      </c>
      <c r="G285" s="125" t="s">
        <v>673</v>
      </c>
      <c r="H285" s="125"/>
      <c r="I285" s="134" t="b">
        <v>0</v>
      </c>
      <c r="J285" s="134" t="b">
        <v>0</v>
      </c>
      <c r="K285" s="134" t="b">
        <v>0</v>
      </c>
      <c r="L285" s="134" t="b">
        <v>0</v>
      </c>
      <c r="M285" s="134" t="b">
        <v>0</v>
      </c>
      <c r="N285" s="134" t="b">
        <v>0</v>
      </c>
      <c r="O285" s="134" t="b">
        <v>0</v>
      </c>
      <c r="P285" s="134" t="b">
        <v>0</v>
      </c>
      <c r="Q285" s="134" t="b">
        <v>0</v>
      </c>
      <c r="R285" s="134" t="b">
        <v>0</v>
      </c>
      <c r="S285" s="134" t="b">
        <v>0</v>
      </c>
    </row>
    <row r="286" ht="15.75" customHeight="1">
      <c r="A286" s="123" t="s">
        <v>674</v>
      </c>
      <c r="B286" s="125" t="s">
        <v>44</v>
      </c>
      <c r="C286" s="125" t="s">
        <v>48</v>
      </c>
      <c r="D286" s="125" t="s">
        <v>61</v>
      </c>
      <c r="E286" s="125" t="s">
        <v>51</v>
      </c>
      <c r="F286" s="125" t="s">
        <v>64</v>
      </c>
      <c r="G286" s="125" t="s">
        <v>675</v>
      </c>
      <c r="H286" s="125"/>
      <c r="I286" s="134" t="b">
        <v>0</v>
      </c>
      <c r="J286" s="134" t="b">
        <v>0</v>
      </c>
      <c r="K286" s="134" t="b">
        <v>0</v>
      </c>
      <c r="L286" s="134" t="b">
        <v>0</v>
      </c>
      <c r="M286" s="134" t="b">
        <v>0</v>
      </c>
      <c r="N286" s="134" t="b">
        <v>0</v>
      </c>
      <c r="O286" s="134" t="b">
        <v>0</v>
      </c>
      <c r="P286" s="134" t="b">
        <v>0</v>
      </c>
      <c r="Q286" s="134" t="b">
        <v>0</v>
      </c>
      <c r="R286" s="134" t="b">
        <v>0</v>
      </c>
      <c r="S286" s="134" t="b">
        <v>0</v>
      </c>
    </row>
    <row r="287" ht="15.75" customHeight="1">
      <c r="A287" s="123" t="s">
        <v>676</v>
      </c>
      <c r="B287" s="125" t="s">
        <v>54</v>
      </c>
      <c r="C287" s="125" t="s">
        <v>48</v>
      </c>
      <c r="D287" s="125" t="s">
        <v>61</v>
      </c>
      <c r="E287" s="125" t="s">
        <v>51</v>
      </c>
      <c r="F287" s="125" t="s">
        <v>64</v>
      </c>
      <c r="G287" s="125" t="s">
        <v>677</v>
      </c>
      <c r="H287" s="125"/>
      <c r="I287" s="134" t="b">
        <v>0</v>
      </c>
      <c r="J287" s="134" t="b">
        <v>0</v>
      </c>
      <c r="K287" s="134" t="b">
        <v>0</v>
      </c>
      <c r="L287" s="134" t="b">
        <v>0</v>
      </c>
      <c r="M287" s="134" t="b">
        <v>0</v>
      </c>
      <c r="N287" s="134" t="b">
        <v>0</v>
      </c>
      <c r="O287" s="134" t="b">
        <v>0</v>
      </c>
      <c r="P287" s="134" t="b">
        <v>0</v>
      </c>
      <c r="Q287" s="134" t="b">
        <v>0</v>
      </c>
      <c r="R287" s="134" t="b">
        <v>0</v>
      </c>
      <c r="S287" s="134" t="b">
        <v>0</v>
      </c>
    </row>
    <row r="288" ht="15.75" customHeight="1">
      <c r="A288" s="123" t="s">
        <v>678</v>
      </c>
      <c r="B288" s="125" t="s">
        <v>65</v>
      </c>
      <c r="C288" s="125" t="s">
        <v>48</v>
      </c>
      <c r="D288" s="125" t="s">
        <v>61</v>
      </c>
      <c r="E288" s="125" t="s">
        <v>51</v>
      </c>
      <c r="F288" s="125" t="s">
        <v>64</v>
      </c>
      <c r="G288" s="125" t="s">
        <v>679</v>
      </c>
      <c r="H288" s="125"/>
      <c r="I288" s="134" t="b">
        <v>0</v>
      </c>
      <c r="J288" s="134" t="b">
        <v>0</v>
      </c>
      <c r="K288" s="134" t="b">
        <v>0</v>
      </c>
      <c r="L288" s="134" t="b">
        <v>0</v>
      </c>
      <c r="M288" s="134" t="b">
        <v>0</v>
      </c>
      <c r="N288" s="134" t="b">
        <v>0</v>
      </c>
      <c r="O288" s="134" t="b">
        <v>0</v>
      </c>
      <c r="P288" s="134" t="b">
        <v>0</v>
      </c>
      <c r="Q288" s="134" t="b">
        <v>0</v>
      </c>
      <c r="R288" s="134" t="b">
        <v>0</v>
      </c>
      <c r="S288" s="134" t="b">
        <v>0</v>
      </c>
    </row>
    <row r="289" ht="15.75" customHeight="1">
      <c r="A289" s="123" t="s">
        <v>680</v>
      </c>
      <c r="B289" s="125" t="s">
        <v>71</v>
      </c>
      <c r="C289" s="125" t="s">
        <v>48</v>
      </c>
      <c r="D289" s="125" t="s">
        <v>61</v>
      </c>
      <c r="E289" s="125" t="s">
        <v>51</v>
      </c>
      <c r="F289" s="125" t="s">
        <v>64</v>
      </c>
      <c r="G289" s="125" t="s">
        <v>681</v>
      </c>
      <c r="H289" s="125"/>
      <c r="I289" s="134" t="b">
        <v>0</v>
      </c>
      <c r="J289" s="134" t="b">
        <v>0</v>
      </c>
      <c r="K289" s="134" t="b">
        <v>0</v>
      </c>
      <c r="L289" s="134" t="b">
        <v>0</v>
      </c>
      <c r="M289" s="134" t="b">
        <v>0</v>
      </c>
      <c r="N289" s="134" t="b">
        <v>0</v>
      </c>
      <c r="O289" s="134" t="b">
        <v>0</v>
      </c>
      <c r="P289" s="134" t="b">
        <v>0</v>
      </c>
      <c r="Q289" s="134" t="b">
        <v>0</v>
      </c>
      <c r="R289" s="134" t="b">
        <v>0</v>
      </c>
      <c r="S289" s="134" t="b">
        <v>0</v>
      </c>
    </row>
    <row r="290" ht="15.75" customHeight="1">
      <c r="A290" s="123" t="s">
        <v>682</v>
      </c>
      <c r="B290" s="125" t="s">
        <v>44</v>
      </c>
      <c r="C290" s="125" t="s">
        <v>58</v>
      </c>
      <c r="D290" s="125" t="s">
        <v>61</v>
      </c>
      <c r="E290" s="125" t="s">
        <v>51</v>
      </c>
      <c r="F290" s="125" t="s">
        <v>64</v>
      </c>
      <c r="G290" s="125" t="s">
        <v>683</v>
      </c>
      <c r="H290" s="125"/>
      <c r="I290" s="134" t="b">
        <v>0</v>
      </c>
      <c r="J290" s="134" t="b">
        <v>0</v>
      </c>
      <c r="K290" s="134" t="b">
        <v>0</v>
      </c>
      <c r="L290" s="134" t="b">
        <v>0</v>
      </c>
      <c r="M290" s="134" t="b">
        <v>0</v>
      </c>
      <c r="N290" s="134" t="b">
        <v>0</v>
      </c>
      <c r="O290" s="134" t="b">
        <v>0</v>
      </c>
      <c r="P290" s="134" t="b">
        <v>0</v>
      </c>
      <c r="Q290" s="134" t="b">
        <v>0</v>
      </c>
      <c r="R290" s="134" t="b">
        <v>0</v>
      </c>
      <c r="S290" s="134" t="b">
        <v>0</v>
      </c>
    </row>
    <row r="291" ht="15.75" customHeight="1">
      <c r="A291" s="123" t="s">
        <v>684</v>
      </c>
      <c r="B291" s="125" t="s">
        <v>54</v>
      </c>
      <c r="C291" s="125" t="s">
        <v>58</v>
      </c>
      <c r="D291" s="125" t="s">
        <v>61</v>
      </c>
      <c r="E291" s="125" t="s">
        <v>51</v>
      </c>
      <c r="F291" s="125" t="s">
        <v>64</v>
      </c>
      <c r="G291" s="125" t="s">
        <v>685</v>
      </c>
      <c r="H291" s="125"/>
      <c r="I291" s="134" t="b">
        <v>0</v>
      </c>
      <c r="J291" s="134" t="b">
        <v>0</v>
      </c>
      <c r="K291" s="134" t="b">
        <v>0</v>
      </c>
      <c r="L291" s="134" t="b">
        <v>0</v>
      </c>
      <c r="M291" s="134" t="b">
        <v>0</v>
      </c>
      <c r="N291" s="134" t="b">
        <v>0</v>
      </c>
      <c r="O291" s="134" t="b">
        <v>0</v>
      </c>
      <c r="P291" s="134" t="b">
        <v>0</v>
      </c>
      <c r="Q291" s="134" t="b">
        <v>0</v>
      </c>
      <c r="R291" s="134" t="b">
        <v>0</v>
      </c>
      <c r="S291" s="134" t="b">
        <v>0</v>
      </c>
    </row>
    <row r="292" ht="15.75" customHeight="1">
      <c r="A292" s="123" t="s">
        <v>686</v>
      </c>
      <c r="B292" s="125" t="s">
        <v>65</v>
      </c>
      <c r="C292" s="125" t="s">
        <v>58</v>
      </c>
      <c r="D292" s="125" t="s">
        <v>61</v>
      </c>
      <c r="E292" s="125" t="s">
        <v>51</v>
      </c>
      <c r="F292" s="125" t="s">
        <v>64</v>
      </c>
      <c r="G292" s="125" t="s">
        <v>687</v>
      </c>
      <c r="H292" s="125"/>
      <c r="I292" s="134" t="b">
        <v>0</v>
      </c>
      <c r="J292" s="134" t="b">
        <v>0</v>
      </c>
      <c r="K292" s="134" t="b">
        <v>0</v>
      </c>
      <c r="L292" s="134" t="b">
        <v>0</v>
      </c>
      <c r="M292" s="134" t="b">
        <v>0</v>
      </c>
      <c r="N292" s="134" t="b">
        <v>0</v>
      </c>
      <c r="O292" s="134" t="b">
        <v>0</v>
      </c>
      <c r="P292" s="134" t="b">
        <v>0</v>
      </c>
      <c r="Q292" s="134" t="b">
        <v>0</v>
      </c>
      <c r="R292" s="134" t="b">
        <v>0</v>
      </c>
      <c r="S292" s="134" t="b">
        <v>0</v>
      </c>
    </row>
    <row r="293" ht="15.75" customHeight="1">
      <c r="A293" s="123" t="s">
        <v>688</v>
      </c>
      <c r="B293" s="125" t="s">
        <v>71</v>
      </c>
      <c r="C293" s="125" t="s">
        <v>58</v>
      </c>
      <c r="D293" s="125" t="s">
        <v>61</v>
      </c>
      <c r="E293" s="125" t="s">
        <v>51</v>
      </c>
      <c r="F293" s="125" t="s">
        <v>64</v>
      </c>
      <c r="G293" s="125" t="s">
        <v>689</v>
      </c>
      <c r="H293" s="125"/>
      <c r="I293" s="134" t="b">
        <v>0</v>
      </c>
      <c r="J293" s="134" t="b">
        <v>0</v>
      </c>
      <c r="K293" s="134" t="b">
        <v>0</v>
      </c>
      <c r="L293" s="134" t="b">
        <v>0</v>
      </c>
      <c r="M293" s="134" t="b">
        <v>0</v>
      </c>
      <c r="N293" s="134" t="b">
        <v>0</v>
      </c>
      <c r="O293" s="134" t="b">
        <v>0</v>
      </c>
      <c r="P293" s="134" t="b">
        <v>0</v>
      </c>
      <c r="Q293" s="134" t="b">
        <v>0</v>
      </c>
      <c r="R293" s="134" t="b">
        <v>0</v>
      </c>
      <c r="S293" s="134" t="b">
        <v>0</v>
      </c>
    </row>
    <row r="294" ht="15.75" customHeight="1">
      <c r="A294" s="123" t="s">
        <v>690</v>
      </c>
      <c r="B294" s="125" t="s">
        <v>44</v>
      </c>
      <c r="C294" s="125" t="s">
        <v>66</v>
      </c>
      <c r="D294" s="125" t="s">
        <v>61</v>
      </c>
      <c r="E294" s="125" t="s">
        <v>51</v>
      </c>
      <c r="F294" s="125" t="s">
        <v>64</v>
      </c>
      <c r="G294" s="125" t="s">
        <v>691</v>
      </c>
      <c r="H294" s="125"/>
      <c r="I294" s="134" t="b">
        <v>0</v>
      </c>
      <c r="J294" s="134" t="b">
        <v>0</v>
      </c>
      <c r="K294" s="134" t="b">
        <v>0</v>
      </c>
      <c r="L294" s="134" t="b">
        <v>0</v>
      </c>
      <c r="M294" s="134" t="b">
        <v>0</v>
      </c>
      <c r="N294" s="134" t="b">
        <v>0</v>
      </c>
      <c r="O294" s="134" t="b">
        <v>0</v>
      </c>
      <c r="P294" s="134" t="b">
        <v>0</v>
      </c>
      <c r="Q294" s="134" t="b">
        <v>0</v>
      </c>
      <c r="R294" s="134" t="b">
        <v>0</v>
      </c>
      <c r="S294" s="134" t="b">
        <v>0</v>
      </c>
    </row>
    <row r="295" ht="15.75" customHeight="1">
      <c r="A295" s="123" t="s">
        <v>692</v>
      </c>
      <c r="B295" s="125" t="s">
        <v>54</v>
      </c>
      <c r="C295" s="125" t="s">
        <v>66</v>
      </c>
      <c r="D295" s="125" t="s">
        <v>61</v>
      </c>
      <c r="E295" s="125" t="s">
        <v>51</v>
      </c>
      <c r="F295" s="125" t="s">
        <v>64</v>
      </c>
      <c r="G295" s="125" t="s">
        <v>693</v>
      </c>
      <c r="H295" s="125"/>
      <c r="I295" s="134" t="b">
        <v>0</v>
      </c>
      <c r="J295" s="134" t="b">
        <v>0</v>
      </c>
      <c r="K295" s="134" t="b">
        <v>0</v>
      </c>
      <c r="L295" s="134" t="b">
        <v>0</v>
      </c>
      <c r="M295" s="134" t="b">
        <v>0</v>
      </c>
      <c r="N295" s="134" t="b">
        <v>0</v>
      </c>
      <c r="O295" s="134" t="b">
        <v>0</v>
      </c>
      <c r="P295" s="134" t="b">
        <v>0</v>
      </c>
      <c r="Q295" s="134" t="b">
        <v>0</v>
      </c>
      <c r="R295" s="134" t="b">
        <v>0</v>
      </c>
      <c r="S295" s="134" t="b">
        <v>0</v>
      </c>
    </row>
    <row r="296" ht="15.75" customHeight="1">
      <c r="A296" s="123" t="s">
        <v>694</v>
      </c>
      <c r="B296" s="125" t="s">
        <v>65</v>
      </c>
      <c r="C296" s="125" t="s">
        <v>66</v>
      </c>
      <c r="D296" s="125" t="s">
        <v>61</v>
      </c>
      <c r="E296" s="125" t="s">
        <v>51</v>
      </c>
      <c r="F296" s="125" t="s">
        <v>64</v>
      </c>
      <c r="G296" s="125" t="s">
        <v>695</v>
      </c>
      <c r="H296" s="125"/>
      <c r="I296" s="134" t="b">
        <v>0</v>
      </c>
      <c r="J296" s="134" t="b">
        <v>0</v>
      </c>
      <c r="K296" s="134" t="b">
        <v>0</v>
      </c>
      <c r="L296" s="134" t="b">
        <v>0</v>
      </c>
      <c r="M296" s="134" t="b">
        <v>0</v>
      </c>
      <c r="N296" s="134" t="b">
        <v>0</v>
      </c>
      <c r="O296" s="134" t="b">
        <v>0</v>
      </c>
      <c r="P296" s="134" t="b">
        <v>0</v>
      </c>
      <c r="Q296" s="134" t="b">
        <v>0</v>
      </c>
      <c r="R296" s="134" t="b">
        <v>0</v>
      </c>
      <c r="S296" s="134" t="b">
        <v>0</v>
      </c>
    </row>
    <row r="297" ht="15.75" customHeight="1">
      <c r="A297" s="123" t="s">
        <v>696</v>
      </c>
      <c r="B297" s="125" t="s">
        <v>71</v>
      </c>
      <c r="C297" s="125" t="s">
        <v>66</v>
      </c>
      <c r="D297" s="125" t="s">
        <v>61</v>
      </c>
      <c r="E297" s="125" t="s">
        <v>51</v>
      </c>
      <c r="F297" s="125" t="s">
        <v>64</v>
      </c>
      <c r="G297" s="125" t="s">
        <v>697</v>
      </c>
      <c r="H297" s="125"/>
      <c r="I297" s="134" t="b">
        <v>0</v>
      </c>
      <c r="J297" s="134" t="b">
        <v>0</v>
      </c>
      <c r="K297" s="134" t="b">
        <v>0</v>
      </c>
      <c r="L297" s="134" t="b">
        <v>0</v>
      </c>
      <c r="M297" s="134" t="b">
        <v>0</v>
      </c>
      <c r="N297" s="134" t="b">
        <v>0</v>
      </c>
      <c r="O297" s="134" t="b">
        <v>0</v>
      </c>
      <c r="P297" s="134" t="b">
        <v>0</v>
      </c>
      <c r="Q297" s="134" t="b">
        <v>0</v>
      </c>
      <c r="R297" s="134" t="b">
        <v>0</v>
      </c>
      <c r="S297" s="134" t="b">
        <v>0</v>
      </c>
    </row>
    <row r="298" ht="15.75" customHeight="1">
      <c r="A298" s="123" t="s">
        <v>698</v>
      </c>
      <c r="B298" s="125" t="s">
        <v>44</v>
      </c>
      <c r="C298" s="125" t="s">
        <v>72</v>
      </c>
      <c r="D298" s="125" t="s">
        <v>61</v>
      </c>
      <c r="E298" s="125" t="s">
        <v>51</v>
      </c>
      <c r="F298" s="125" t="s">
        <v>64</v>
      </c>
      <c r="G298" s="125" t="s">
        <v>699</v>
      </c>
      <c r="H298" s="125"/>
      <c r="I298" s="134" t="b">
        <v>0</v>
      </c>
      <c r="J298" s="134" t="b">
        <v>0</v>
      </c>
      <c r="K298" s="134" t="b">
        <v>0</v>
      </c>
      <c r="L298" s="134" t="b">
        <v>0</v>
      </c>
      <c r="M298" s="134" t="b">
        <v>0</v>
      </c>
      <c r="N298" s="134" t="b">
        <v>0</v>
      </c>
      <c r="O298" s="134" t="b">
        <v>0</v>
      </c>
      <c r="P298" s="134" t="b">
        <v>0</v>
      </c>
      <c r="Q298" s="134" t="b">
        <v>0</v>
      </c>
      <c r="R298" s="134" t="b">
        <v>0</v>
      </c>
      <c r="S298" s="134" t="b">
        <v>0</v>
      </c>
    </row>
    <row r="299" ht="15.75" customHeight="1">
      <c r="A299" s="123" t="s">
        <v>700</v>
      </c>
      <c r="B299" s="125" t="s">
        <v>54</v>
      </c>
      <c r="C299" s="125" t="s">
        <v>72</v>
      </c>
      <c r="D299" s="125" t="s">
        <v>61</v>
      </c>
      <c r="E299" s="125" t="s">
        <v>51</v>
      </c>
      <c r="F299" s="125" t="s">
        <v>64</v>
      </c>
      <c r="G299" s="125" t="s">
        <v>701</v>
      </c>
      <c r="H299" s="125"/>
      <c r="I299" s="134" t="b">
        <v>0</v>
      </c>
      <c r="J299" s="134" t="b">
        <v>0</v>
      </c>
      <c r="K299" s="134" t="b">
        <v>0</v>
      </c>
      <c r="L299" s="134" t="b">
        <v>0</v>
      </c>
      <c r="M299" s="134" t="b">
        <v>0</v>
      </c>
      <c r="N299" s="134" t="b">
        <v>0</v>
      </c>
      <c r="O299" s="134" t="b">
        <v>0</v>
      </c>
      <c r="P299" s="134" t="b">
        <v>0</v>
      </c>
      <c r="Q299" s="134" t="b">
        <v>0</v>
      </c>
      <c r="R299" s="134" t="b">
        <v>0</v>
      </c>
      <c r="S299" s="134" t="b">
        <v>0</v>
      </c>
    </row>
    <row r="300" ht="15.75" customHeight="1">
      <c r="A300" s="123" t="s">
        <v>702</v>
      </c>
      <c r="B300" s="125" t="s">
        <v>65</v>
      </c>
      <c r="C300" s="125" t="s">
        <v>72</v>
      </c>
      <c r="D300" s="125" t="s">
        <v>61</v>
      </c>
      <c r="E300" s="125" t="s">
        <v>51</v>
      </c>
      <c r="F300" s="125" t="s">
        <v>64</v>
      </c>
      <c r="G300" s="125" t="s">
        <v>703</v>
      </c>
      <c r="H300" s="125"/>
      <c r="I300" s="134" t="b">
        <v>0</v>
      </c>
      <c r="J300" s="134" t="b">
        <v>0</v>
      </c>
      <c r="K300" s="134" t="b">
        <v>0</v>
      </c>
      <c r="L300" s="134" t="b">
        <v>0</v>
      </c>
      <c r="M300" s="134" t="b">
        <v>0</v>
      </c>
      <c r="N300" s="134" t="b">
        <v>0</v>
      </c>
      <c r="O300" s="134" t="b">
        <v>0</v>
      </c>
      <c r="P300" s="134" t="b">
        <v>0</v>
      </c>
      <c r="Q300" s="134" t="b">
        <v>0</v>
      </c>
      <c r="R300" s="134" t="b">
        <v>0</v>
      </c>
      <c r="S300" s="134" t="b">
        <v>0</v>
      </c>
    </row>
    <row r="301" ht="15.75" customHeight="1">
      <c r="A301" s="123" t="s">
        <v>704</v>
      </c>
      <c r="B301" s="125" t="s">
        <v>71</v>
      </c>
      <c r="C301" s="125" t="s">
        <v>72</v>
      </c>
      <c r="D301" s="125" t="s">
        <v>61</v>
      </c>
      <c r="E301" s="125" t="s">
        <v>51</v>
      </c>
      <c r="F301" s="125" t="s">
        <v>64</v>
      </c>
      <c r="G301" s="125" t="s">
        <v>705</v>
      </c>
      <c r="H301" s="125"/>
      <c r="I301" s="134" t="b">
        <v>0</v>
      </c>
      <c r="J301" s="134" t="b">
        <v>0</v>
      </c>
      <c r="K301" s="134" t="b">
        <v>0</v>
      </c>
      <c r="L301" s="134" t="b">
        <v>0</v>
      </c>
      <c r="M301" s="134" t="b">
        <v>0</v>
      </c>
      <c r="N301" s="134" t="b">
        <v>0</v>
      </c>
      <c r="O301" s="134" t="b">
        <v>0</v>
      </c>
      <c r="P301" s="134" t="b">
        <v>0</v>
      </c>
      <c r="Q301" s="134" t="b">
        <v>0</v>
      </c>
      <c r="R301" s="134" t="b">
        <v>0</v>
      </c>
      <c r="S301" s="134" t="b">
        <v>0</v>
      </c>
    </row>
    <row r="302" ht="15.75" customHeight="1">
      <c r="A302" s="123" t="s">
        <v>706</v>
      </c>
      <c r="B302" s="125" t="s">
        <v>44</v>
      </c>
      <c r="C302" s="125" t="s">
        <v>78</v>
      </c>
      <c r="D302" s="125" t="s">
        <v>61</v>
      </c>
      <c r="E302" s="125" t="s">
        <v>51</v>
      </c>
      <c r="F302" s="125" t="s">
        <v>64</v>
      </c>
      <c r="G302" s="125" t="s">
        <v>707</v>
      </c>
      <c r="H302" s="125"/>
      <c r="I302" s="134" t="b">
        <v>0</v>
      </c>
      <c r="J302" s="134" t="b">
        <v>0</v>
      </c>
      <c r="K302" s="134" t="b">
        <v>0</v>
      </c>
      <c r="L302" s="134" t="b">
        <v>0</v>
      </c>
      <c r="M302" s="134" t="b">
        <v>0</v>
      </c>
      <c r="N302" s="134" t="b">
        <v>0</v>
      </c>
      <c r="O302" s="134" t="b">
        <v>0</v>
      </c>
      <c r="P302" s="134" t="b">
        <v>0</v>
      </c>
      <c r="Q302" s="134" t="b">
        <v>0</v>
      </c>
      <c r="R302" s="134" t="b">
        <v>0</v>
      </c>
      <c r="S302" s="134" t="b">
        <v>0</v>
      </c>
    </row>
    <row r="303" ht="15.75" customHeight="1">
      <c r="A303" s="123" t="s">
        <v>708</v>
      </c>
      <c r="B303" s="125" t="s">
        <v>54</v>
      </c>
      <c r="C303" s="125" t="s">
        <v>78</v>
      </c>
      <c r="D303" s="125" t="s">
        <v>61</v>
      </c>
      <c r="E303" s="125" t="s">
        <v>51</v>
      </c>
      <c r="F303" s="125" t="s">
        <v>64</v>
      </c>
      <c r="G303" s="125" t="s">
        <v>709</v>
      </c>
      <c r="H303" s="125"/>
      <c r="I303" s="134" t="b">
        <v>0</v>
      </c>
      <c r="J303" s="134" t="b">
        <v>0</v>
      </c>
      <c r="K303" s="134" t="b">
        <v>0</v>
      </c>
      <c r="L303" s="134" t="b">
        <v>0</v>
      </c>
      <c r="M303" s="134" t="b">
        <v>0</v>
      </c>
      <c r="N303" s="134" t="b">
        <v>0</v>
      </c>
      <c r="O303" s="134" t="b">
        <v>0</v>
      </c>
      <c r="P303" s="134" t="b">
        <v>0</v>
      </c>
      <c r="Q303" s="134" t="b">
        <v>0</v>
      </c>
      <c r="R303" s="134" t="b">
        <v>0</v>
      </c>
      <c r="S303" s="134" t="b">
        <v>0</v>
      </c>
    </row>
    <row r="304" ht="15.75" customHeight="1">
      <c r="A304" s="123" t="s">
        <v>710</v>
      </c>
      <c r="B304" s="125" t="s">
        <v>65</v>
      </c>
      <c r="C304" s="125" t="s">
        <v>78</v>
      </c>
      <c r="D304" s="125" t="s">
        <v>61</v>
      </c>
      <c r="E304" s="125" t="s">
        <v>51</v>
      </c>
      <c r="F304" s="125" t="s">
        <v>64</v>
      </c>
      <c r="G304" s="125" t="s">
        <v>711</v>
      </c>
      <c r="H304" s="125"/>
      <c r="I304" s="134" t="b">
        <v>0</v>
      </c>
      <c r="J304" s="134" t="b">
        <v>0</v>
      </c>
      <c r="K304" s="134" t="b">
        <v>0</v>
      </c>
      <c r="L304" s="134" t="b">
        <v>0</v>
      </c>
      <c r="M304" s="134" t="b">
        <v>0</v>
      </c>
      <c r="N304" s="134" t="b">
        <v>0</v>
      </c>
      <c r="O304" s="134" t="b">
        <v>0</v>
      </c>
      <c r="P304" s="134" t="b">
        <v>0</v>
      </c>
      <c r="Q304" s="134" t="b">
        <v>0</v>
      </c>
      <c r="R304" s="134" t="b">
        <v>0</v>
      </c>
      <c r="S304" s="134" t="b">
        <v>0</v>
      </c>
    </row>
    <row r="305" ht="15.75" customHeight="1">
      <c r="A305" s="123" t="s">
        <v>712</v>
      </c>
      <c r="B305" s="125" t="s">
        <v>71</v>
      </c>
      <c r="C305" s="125" t="s">
        <v>78</v>
      </c>
      <c r="D305" s="125" t="s">
        <v>61</v>
      </c>
      <c r="E305" s="125" t="s">
        <v>51</v>
      </c>
      <c r="F305" s="125" t="s">
        <v>64</v>
      </c>
      <c r="G305" s="125" t="s">
        <v>713</v>
      </c>
      <c r="H305" s="125"/>
      <c r="I305" s="134" t="b">
        <v>0</v>
      </c>
      <c r="J305" s="134" t="b">
        <v>0</v>
      </c>
      <c r="K305" s="134" t="b">
        <v>0</v>
      </c>
      <c r="L305" s="134" t="b">
        <v>0</v>
      </c>
      <c r="M305" s="134" t="b">
        <v>0</v>
      </c>
      <c r="N305" s="134" t="b">
        <v>0</v>
      </c>
      <c r="O305" s="134" t="b">
        <v>0</v>
      </c>
      <c r="P305" s="134" t="b">
        <v>0</v>
      </c>
      <c r="Q305" s="134" t="b">
        <v>0</v>
      </c>
      <c r="R305" s="134" t="b">
        <v>0</v>
      </c>
      <c r="S305" s="134" t="b">
        <v>0</v>
      </c>
    </row>
    <row r="306" ht="15.75" customHeight="1">
      <c r="A306" s="123" t="s">
        <v>714</v>
      </c>
      <c r="B306" s="125" t="s">
        <v>44</v>
      </c>
      <c r="C306" s="125" t="s">
        <v>48</v>
      </c>
      <c r="D306" s="125" t="s">
        <v>68</v>
      </c>
      <c r="E306" s="125" t="s">
        <v>51</v>
      </c>
      <c r="F306" s="125" t="s">
        <v>64</v>
      </c>
      <c r="G306" s="125" t="s">
        <v>715</v>
      </c>
      <c r="H306" s="125"/>
      <c r="I306" s="134" t="b">
        <v>0</v>
      </c>
      <c r="J306" s="134" t="b">
        <v>0</v>
      </c>
      <c r="K306" s="134" t="b">
        <v>0</v>
      </c>
      <c r="L306" s="134" t="b">
        <v>0</v>
      </c>
      <c r="M306" s="134" t="b">
        <v>0</v>
      </c>
      <c r="N306" s="134" t="b">
        <v>0</v>
      </c>
      <c r="O306" s="134" t="b">
        <v>0</v>
      </c>
      <c r="P306" s="134" t="b">
        <v>0</v>
      </c>
      <c r="Q306" s="134" t="b">
        <v>0</v>
      </c>
      <c r="R306" s="134" t="b">
        <v>0</v>
      </c>
      <c r="S306" s="134" t="b">
        <v>0</v>
      </c>
    </row>
    <row r="307" ht="15.75" customHeight="1">
      <c r="A307" s="123" t="s">
        <v>716</v>
      </c>
      <c r="B307" s="125" t="s">
        <v>54</v>
      </c>
      <c r="C307" s="125" t="s">
        <v>48</v>
      </c>
      <c r="D307" s="125" t="s">
        <v>68</v>
      </c>
      <c r="E307" s="125" t="s">
        <v>51</v>
      </c>
      <c r="F307" s="125" t="s">
        <v>64</v>
      </c>
      <c r="G307" s="125" t="s">
        <v>717</v>
      </c>
      <c r="H307" s="125"/>
      <c r="I307" s="134" t="b">
        <v>0</v>
      </c>
      <c r="J307" s="134" t="b">
        <v>0</v>
      </c>
      <c r="K307" s="134" t="b">
        <v>0</v>
      </c>
      <c r="L307" s="134" t="b">
        <v>0</v>
      </c>
      <c r="M307" s="134" t="b">
        <v>0</v>
      </c>
      <c r="N307" s="134" t="b">
        <v>0</v>
      </c>
      <c r="O307" s="134" t="b">
        <v>0</v>
      </c>
      <c r="P307" s="134" t="b">
        <v>0</v>
      </c>
      <c r="Q307" s="134" t="b">
        <v>0</v>
      </c>
      <c r="R307" s="134" t="b">
        <v>0</v>
      </c>
      <c r="S307" s="134" t="b">
        <v>0</v>
      </c>
    </row>
    <row r="308" ht="15.75" customHeight="1">
      <c r="A308" s="123" t="s">
        <v>718</v>
      </c>
      <c r="B308" s="125" t="s">
        <v>65</v>
      </c>
      <c r="C308" s="125" t="s">
        <v>48</v>
      </c>
      <c r="D308" s="125" t="s">
        <v>68</v>
      </c>
      <c r="E308" s="125" t="s">
        <v>51</v>
      </c>
      <c r="F308" s="125" t="s">
        <v>64</v>
      </c>
      <c r="G308" s="125" t="s">
        <v>719</v>
      </c>
      <c r="H308" s="125"/>
      <c r="I308" s="134" t="b">
        <v>0</v>
      </c>
      <c r="J308" s="134" t="b">
        <v>0</v>
      </c>
      <c r="K308" s="134" t="b">
        <v>0</v>
      </c>
      <c r="L308" s="134" t="b">
        <v>0</v>
      </c>
      <c r="M308" s="134" t="b">
        <v>0</v>
      </c>
      <c r="N308" s="134" t="b">
        <v>0</v>
      </c>
      <c r="O308" s="134" t="b">
        <v>0</v>
      </c>
      <c r="P308" s="134" t="b">
        <v>0</v>
      </c>
      <c r="Q308" s="134" t="b">
        <v>0</v>
      </c>
      <c r="R308" s="134" t="b">
        <v>0</v>
      </c>
      <c r="S308" s="134" t="b">
        <v>0</v>
      </c>
    </row>
    <row r="309" ht="15.75" customHeight="1">
      <c r="A309" s="123" t="s">
        <v>720</v>
      </c>
      <c r="B309" s="125" t="s">
        <v>71</v>
      </c>
      <c r="C309" s="125" t="s">
        <v>48</v>
      </c>
      <c r="D309" s="125" t="s">
        <v>68</v>
      </c>
      <c r="E309" s="125" t="s">
        <v>51</v>
      </c>
      <c r="F309" s="125" t="s">
        <v>64</v>
      </c>
      <c r="G309" s="125" t="s">
        <v>721</v>
      </c>
      <c r="H309" s="125"/>
      <c r="I309" s="134" t="b">
        <v>0</v>
      </c>
      <c r="J309" s="134" t="b">
        <v>0</v>
      </c>
      <c r="K309" s="134" t="b">
        <v>0</v>
      </c>
      <c r="L309" s="134" t="b">
        <v>0</v>
      </c>
      <c r="M309" s="134" t="b">
        <v>0</v>
      </c>
      <c r="N309" s="134" t="b">
        <v>0</v>
      </c>
      <c r="O309" s="134" t="b">
        <v>0</v>
      </c>
      <c r="P309" s="134" t="b">
        <v>0</v>
      </c>
      <c r="Q309" s="134" t="b">
        <v>0</v>
      </c>
      <c r="R309" s="134" t="b">
        <v>0</v>
      </c>
      <c r="S309" s="134" t="b">
        <v>0</v>
      </c>
    </row>
    <row r="310" ht="15.75" customHeight="1">
      <c r="A310" s="123" t="s">
        <v>722</v>
      </c>
      <c r="B310" s="125" t="s">
        <v>44</v>
      </c>
      <c r="C310" s="125" t="s">
        <v>58</v>
      </c>
      <c r="D310" s="125" t="s">
        <v>68</v>
      </c>
      <c r="E310" s="125" t="s">
        <v>51</v>
      </c>
      <c r="F310" s="125" t="s">
        <v>64</v>
      </c>
      <c r="G310" s="125" t="s">
        <v>723</v>
      </c>
      <c r="H310" s="125"/>
      <c r="I310" s="134" t="b">
        <v>0</v>
      </c>
      <c r="J310" s="134" t="b">
        <v>0</v>
      </c>
      <c r="K310" s="134" t="b">
        <v>0</v>
      </c>
      <c r="L310" s="134" t="b">
        <v>0</v>
      </c>
      <c r="M310" s="134" t="b">
        <v>0</v>
      </c>
      <c r="N310" s="134" t="b">
        <v>0</v>
      </c>
      <c r="O310" s="134" t="b">
        <v>0</v>
      </c>
      <c r="P310" s="134" t="b">
        <v>0</v>
      </c>
      <c r="Q310" s="134" t="b">
        <v>0</v>
      </c>
      <c r="R310" s="134" t="b">
        <v>0</v>
      </c>
      <c r="S310" s="134" t="b">
        <v>0</v>
      </c>
    </row>
    <row r="311" ht="15.75" customHeight="1">
      <c r="A311" s="123" t="s">
        <v>725</v>
      </c>
      <c r="B311" s="125" t="s">
        <v>54</v>
      </c>
      <c r="C311" s="125" t="s">
        <v>58</v>
      </c>
      <c r="D311" s="125" t="s">
        <v>68</v>
      </c>
      <c r="E311" s="125" t="s">
        <v>51</v>
      </c>
      <c r="F311" s="125" t="s">
        <v>64</v>
      </c>
      <c r="G311" s="125" t="s">
        <v>726</v>
      </c>
      <c r="H311" s="125"/>
      <c r="I311" s="134" t="b">
        <v>0</v>
      </c>
      <c r="J311" s="134" t="b">
        <v>0</v>
      </c>
      <c r="K311" s="134" t="b">
        <v>0</v>
      </c>
      <c r="L311" s="134" t="b">
        <v>0</v>
      </c>
      <c r="M311" s="134" t="b">
        <v>0</v>
      </c>
      <c r="N311" s="134" t="b">
        <v>0</v>
      </c>
      <c r="O311" s="134" t="b">
        <v>0</v>
      </c>
      <c r="P311" s="134" t="b">
        <v>0</v>
      </c>
      <c r="Q311" s="134" t="b">
        <v>0</v>
      </c>
      <c r="R311" s="134" t="b">
        <v>0</v>
      </c>
      <c r="S311" s="134" t="b">
        <v>0</v>
      </c>
    </row>
    <row r="312" ht="15.75" customHeight="1">
      <c r="A312" s="123" t="s">
        <v>727</v>
      </c>
      <c r="B312" s="125" t="s">
        <v>65</v>
      </c>
      <c r="C312" s="125" t="s">
        <v>58</v>
      </c>
      <c r="D312" s="125" t="s">
        <v>68</v>
      </c>
      <c r="E312" s="125" t="s">
        <v>51</v>
      </c>
      <c r="F312" s="125" t="s">
        <v>64</v>
      </c>
      <c r="G312" s="125" t="s">
        <v>728</v>
      </c>
      <c r="H312" s="125"/>
      <c r="I312" s="134" t="b">
        <v>0</v>
      </c>
      <c r="J312" s="134" t="b">
        <v>0</v>
      </c>
      <c r="K312" s="134" t="b">
        <v>0</v>
      </c>
      <c r="L312" s="134" t="b">
        <v>0</v>
      </c>
      <c r="M312" s="134" t="b">
        <v>0</v>
      </c>
      <c r="N312" s="134" t="b">
        <v>0</v>
      </c>
      <c r="O312" s="134" t="b">
        <v>0</v>
      </c>
      <c r="P312" s="134" t="b">
        <v>0</v>
      </c>
      <c r="Q312" s="134" t="b">
        <v>0</v>
      </c>
      <c r="R312" s="134" t="b">
        <v>0</v>
      </c>
      <c r="S312" s="134" t="b">
        <v>0</v>
      </c>
    </row>
    <row r="313" ht="15.75" customHeight="1">
      <c r="A313" s="123" t="s">
        <v>729</v>
      </c>
      <c r="B313" s="125" t="s">
        <v>71</v>
      </c>
      <c r="C313" s="125" t="s">
        <v>58</v>
      </c>
      <c r="D313" s="125" t="s">
        <v>68</v>
      </c>
      <c r="E313" s="125" t="s">
        <v>51</v>
      </c>
      <c r="F313" s="125" t="s">
        <v>64</v>
      </c>
      <c r="G313" s="125" t="s">
        <v>730</v>
      </c>
      <c r="H313" s="125"/>
      <c r="I313" s="134" t="b">
        <v>0</v>
      </c>
      <c r="J313" s="134" t="b">
        <v>0</v>
      </c>
      <c r="K313" s="134" t="b">
        <v>0</v>
      </c>
      <c r="L313" s="134" t="b">
        <v>0</v>
      </c>
      <c r="M313" s="134" t="b">
        <v>0</v>
      </c>
      <c r="N313" s="134" t="b">
        <v>0</v>
      </c>
      <c r="O313" s="134" t="b">
        <v>0</v>
      </c>
      <c r="P313" s="134" t="b">
        <v>0</v>
      </c>
      <c r="Q313" s="134" t="b">
        <v>0</v>
      </c>
      <c r="R313" s="134" t="b">
        <v>0</v>
      </c>
      <c r="S313" s="134" t="b">
        <v>0</v>
      </c>
    </row>
    <row r="314" ht="15.75" customHeight="1">
      <c r="A314" s="123" t="s">
        <v>731</v>
      </c>
      <c r="B314" s="125" t="s">
        <v>44</v>
      </c>
      <c r="C314" s="125" t="s">
        <v>66</v>
      </c>
      <c r="D314" s="125" t="s">
        <v>68</v>
      </c>
      <c r="E314" s="125" t="s">
        <v>51</v>
      </c>
      <c r="F314" s="125" t="s">
        <v>64</v>
      </c>
      <c r="G314" s="125" t="s">
        <v>732</v>
      </c>
      <c r="H314" s="125"/>
      <c r="I314" s="134" t="b">
        <v>0</v>
      </c>
      <c r="J314" s="134" t="b">
        <v>0</v>
      </c>
      <c r="K314" s="134" t="b">
        <v>0</v>
      </c>
      <c r="L314" s="134" t="b">
        <v>0</v>
      </c>
      <c r="M314" s="134" t="b">
        <v>0</v>
      </c>
      <c r="N314" s="134" t="b">
        <v>0</v>
      </c>
      <c r="O314" s="134" t="b">
        <v>0</v>
      </c>
      <c r="P314" s="134" t="b">
        <v>0</v>
      </c>
      <c r="Q314" s="134" t="b">
        <v>0</v>
      </c>
      <c r="R314" s="134" t="b">
        <v>0</v>
      </c>
      <c r="S314" s="134" t="b">
        <v>0</v>
      </c>
    </row>
    <row r="315" ht="15.75" customHeight="1">
      <c r="A315" s="123" t="s">
        <v>733</v>
      </c>
      <c r="B315" s="125" t="s">
        <v>54</v>
      </c>
      <c r="C315" s="125" t="s">
        <v>66</v>
      </c>
      <c r="D315" s="125" t="s">
        <v>68</v>
      </c>
      <c r="E315" s="125" t="s">
        <v>51</v>
      </c>
      <c r="F315" s="125" t="s">
        <v>64</v>
      </c>
      <c r="G315" s="125" t="s">
        <v>734</v>
      </c>
      <c r="H315" s="125"/>
      <c r="I315" s="134" t="b">
        <v>0</v>
      </c>
      <c r="J315" s="134" t="b">
        <v>0</v>
      </c>
      <c r="K315" s="134" t="b">
        <v>0</v>
      </c>
      <c r="L315" s="134" t="b">
        <v>0</v>
      </c>
      <c r="M315" s="134" t="b">
        <v>0</v>
      </c>
      <c r="N315" s="134" t="b">
        <v>0</v>
      </c>
      <c r="O315" s="134" t="b">
        <v>0</v>
      </c>
      <c r="P315" s="134" t="b">
        <v>0</v>
      </c>
      <c r="Q315" s="134" t="b">
        <v>0</v>
      </c>
      <c r="R315" s="134" t="b">
        <v>0</v>
      </c>
      <c r="S315" s="134" t="b">
        <v>0</v>
      </c>
    </row>
    <row r="316" ht="15.75" customHeight="1">
      <c r="A316" s="123" t="s">
        <v>735</v>
      </c>
      <c r="B316" s="125" t="s">
        <v>65</v>
      </c>
      <c r="C316" s="125" t="s">
        <v>66</v>
      </c>
      <c r="D316" s="125" t="s">
        <v>68</v>
      </c>
      <c r="E316" s="125" t="s">
        <v>51</v>
      </c>
      <c r="F316" s="125" t="s">
        <v>64</v>
      </c>
      <c r="G316" s="125" t="s">
        <v>736</v>
      </c>
      <c r="H316" s="125"/>
      <c r="I316" s="134" t="b">
        <v>0</v>
      </c>
      <c r="J316" s="134" t="b">
        <v>0</v>
      </c>
      <c r="K316" s="134" t="b">
        <v>0</v>
      </c>
      <c r="L316" s="134" t="b">
        <v>0</v>
      </c>
      <c r="M316" s="134" t="b">
        <v>0</v>
      </c>
      <c r="N316" s="134" t="b">
        <v>0</v>
      </c>
      <c r="O316" s="134" t="b">
        <v>0</v>
      </c>
      <c r="P316" s="134" t="b">
        <v>0</v>
      </c>
      <c r="Q316" s="134" t="b">
        <v>0</v>
      </c>
      <c r="R316" s="134" t="b">
        <v>0</v>
      </c>
      <c r="S316" s="134" t="b">
        <v>0</v>
      </c>
    </row>
    <row r="317" ht="15.75" customHeight="1">
      <c r="A317" s="123" t="s">
        <v>737</v>
      </c>
      <c r="B317" s="125" t="s">
        <v>71</v>
      </c>
      <c r="C317" s="125" t="s">
        <v>66</v>
      </c>
      <c r="D317" s="125" t="s">
        <v>68</v>
      </c>
      <c r="E317" s="125" t="s">
        <v>51</v>
      </c>
      <c r="F317" s="125" t="s">
        <v>64</v>
      </c>
      <c r="G317" s="125" t="s">
        <v>739</v>
      </c>
      <c r="H317" s="125"/>
      <c r="I317" s="134" t="b">
        <v>0</v>
      </c>
      <c r="J317" s="134" t="b">
        <v>0</v>
      </c>
      <c r="K317" s="134" t="b">
        <v>0</v>
      </c>
      <c r="L317" s="134" t="b">
        <v>0</v>
      </c>
      <c r="M317" s="134" t="b">
        <v>0</v>
      </c>
      <c r="N317" s="134" t="b">
        <v>0</v>
      </c>
      <c r="O317" s="134" t="b">
        <v>0</v>
      </c>
      <c r="P317" s="134" t="b">
        <v>0</v>
      </c>
      <c r="Q317" s="134" t="b">
        <v>0</v>
      </c>
      <c r="R317" s="134" t="b">
        <v>0</v>
      </c>
      <c r="S317" s="134" t="b">
        <v>0</v>
      </c>
    </row>
    <row r="318" ht="15.75" customHeight="1">
      <c r="A318" s="123" t="s">
        <v>740</v>
      </c>
      <c r="B318" s="125" t="s">
        <v>44</v>
      </c>
      <c r="C318" s="125" t="s">
        <v>72</v>
      </c>
      <c r="D318" s="125" t="s">
        <v>68</v>
      </c>
      <c r="E318" s="125" t="s">
        <v>51</v>
      </c>
      <c r="F318" s="125" t="s">
        <v>64</v>
      </c>
      <c r="G318" s="125" t="s">
        <v>741</v>
      </c>
      <c r="H318" s="125"/>
      <c r="I318" s="134" t="b">
        <v>0</v>
      </c>
      <c r="J318" s="134" t="b">
        <v>0</v>
      </c>
      <c r="K318" s="134" t="b">
        <v>0</v>
      </c>
      <c r="L318" s="134" t="b">
        <v>0</v>
      </c>
      <c r="M318" s="134" t="b">
        <v>0</v>
      </c>
      <c r="N318" s="134" t="b">
        <v>0</v>
      </c>
      <c r="O318" s="134" t="b">
        <v>0</v>
      </c>
      <c r="P318" s="134" t="b">
        <v>0</v>
      </c>
      <c r="Q318" s="134" t="b">
        <v>0</v>
      </c>
      <c r="R318" s="134" t="b">
        <v>0</v>
      </c>
      <c r="S318" s="134" t="b">
        <v>0</v>
      </c>
    </row>
    <row r="319" ht="15.75" customHeight="1">
      <c r="A319" s="123" t="s">
        <v>742</v>
      </c>
      <c r="B319" s="125" t="s">
        <v>54</v>
      </c>
      <c r="C319" s="125" t="s">
        <v>72</v>
      </c>
      <c r="D319" s="125" t="s">
        <v>68</v>
      </c>
      <c r="E319" s="125" t="s">
        <v>51</v>
      </c>
      <c r="F319" s="125" t="s">
        <v>64</v>
      </c>
      <c r="G319" s="125" t="s">
        <v>743</v>
      </c>
      <c r="H319" s="125"/>
      <c r="I319" s="134" t="b">
        <v>0</v>
      </c>
      <c r="J319" s="134" t="b">
        <v>0</v>
      </c>
      <c r="K319" s="134" t="b">
        <v>0</v>
      </c>
      <c r="L319" s="134" t="b">
        <v>0</v>
      </c>
      <c r="M319" s="134" t="b">
        <v>0</v>
      </c>
      <c r="N319" s="134" t="b">
        <v>0</v>
      </c>
      <c r="O319" s="134" t="b">
        <v>0</v>
      </c>
      <c r="P319" s="134" t="b">
        <v>0</v>
      </c>
      <c r="Q319" s="134" t="b">
        <v>0</v>
      </c>
      <c r="R319" s="134" t="b">
        <v>0</v>
      </c>
      <c r="S319" s="134" t="b">
        <v>0</v>
      </c>
    </row>
    <row r="320" ht="15.75" customHeight="1">
      <c r="A320" s="123" t="s">
        <v>744</v>
      </c>
      <c r="B320" s="125" t="s">
        <v>65</v>
      </c>
      <c r="C320" s="125" t="s">
        <v>72</v>
      </c>
      <c r="D320" s="125" t="s">
        <v>68</v>
      </c>
      <c r="E320" s="125" t="s">
        <v>51</v>
      </c>
      <c r="F320" s="125" t="s">
        <v>64</v>
      </c>
      <c r="G320" s="125" t="s">
        <v>746</v>
      </c>
      <c r="H320" s="125"/>
      <c r="I320" s="134" t="b">
        <v>0</v>
      </c>
      <c r="J320" s="134" t="b">
        <v>0</v>
      </c>
      <c r="K320" s="134" t="b">
        <v>0</v>
      </c>
      <c r="L320" s="134" t="b">
        <v>0</v>
      </c>
      <c r="M320" s="134" t="b">
        <v>0</v>
      </c>
      <c r="N320" s="134" t="b">
        <v>0</v>
      </c>
      <c r="O320" s="134" t="b">
        <v>0</v>
      </c>
      <c r="P320" s="134" t="b">
        <v>0</v>
      </c>
      <c r="Q320" s="134" t="b">
        <v>0</v>
      </c>
      <c r="R320" s="134" t="b">
        <v>0</v>
      </c>
      <c r="S320" s="134" t="b">
        <v>0</v>
      </c>
    </row>
    <row r="321" ht="15.75" customHeight="1">
      <c r="A321" s="123" t="s">
        <v>747</v>
      </c>
      <c r="B321" s="125" t="s">
        <v>71</v>
      </c>
      <c r="C321" s="125" t="s">
        <v>72</v>
      </c>
      <c r="D321" s="125" t="s">
        <v>68</v>
      </c>
      <c r="E321" s="125" t="s">
        <v>51</v>
      </c>
      <c r="F321" s="125" t="s">
        <v>64</v>
      </c>
      <c r="G321" s="125" t="s">
        <v>748</v>
      </c>
      <c r="H321" s="125"/>
      <c r="I321" s="134" t="b">
        <v>0</v>
      </c>
      <c r="J321" s="134" t="b">
        <v>0</v>
      </c>
      <c r="K321" s="134" t="b">
        <v>0</v>
      </c>
      <c r="L321" s="134" t="b">
        <v>0</v>
      </c>
      <c r="M321" s="134" t="b">
        <v>0</v>
      </c>
      <c r="N321" s="134" t="b">
        <v>0</v>
      </c>
      <c r="O321" s="134" t="b">
        <v>0</v>
      </c>
      <c r="P321" s="134" t="b">
        <v>0</v>
      </c>
      <c r="Q321" s="134" t="b">
        <v>0</v>
      </c>
      <c r="R321" s="134" t="b">
        <v>0</v>
      </c>
      <c r="S321" s="134" t="b">
        <v>0</v>
      </c>
    </row>
    <row r="322" ht="15.75" customHeight="1">
      <c r="A322" s="123" t="s">
        <v>749</v>
      </c>
      <c r="B322" s="125" t="s">
        <v>44</v>
      </c>
      <c r="C322" s="125" t="s">
        <v>78</v>
      </c>
      <c r="D322" s="125" t="s">
        <v>68</v>
      </c>
      <c r="E322" s="125" t="s">
        <v>51</v>
      </c>
      <c r="F322" s="125" t="s">
        <v>64</v>
      </c>
      <c r="G322" s="125" t="s">
        <v>750</v>
      </c>
      <c r="H322" s="125"/>
      <c r="I322" s="134" t="b">
        <v>0</v>
      </c>
      <c r="J322" s="134" t="b">
        <v>0</v>
      </c>
      <c r="K322" s="134" t="b">
        <v>0</v>
      </c>
      <c r="L322" s="134" t="b">
        <v>0</v>
      </c>
      <c r="M322" s="134" t="b">
        <v>0</v>
      </c>
      <c r="N322" s="134" t="b">
        <v>0</v>
      </c>
      <c r="O322" s="134" t="b">
        <v>0</v>
      </c>
      <c r="P322" s="134" t="b">
        <v>0</v>
      </c>
      <c r="Q322" s="134" t="b">
        <v>0</v>
      </c>
      <c r="R322" s="134" t="b">
        <v>0</v>
      </c>
      <c r="S322" s="134" t="b">
        <v>0</v>
      </c>
    </row>
    <row r="323" ht="15.75" customHeight="1">
      <c r="A323" s="123" t="s">
        <v>751</v>
      </c>
      <c r="B323" s="125" t="s">
        <v>54</v>
      </c>
      <c r="C323" s="125" t="s">
        <v>78</v>
      </c>
      <c r="D323" s="125" t="s">
        <v>68</v>
      </c>
      <c r="E323" s="125" t="s">
        <v>51</v>
      </c>
      <c r="F323" s="125" t="s">
        <v>64</v>
      </c>
      <c r="G323" s="125" t="s">
        <v>752</v>
      </c>
      <c r="H323" s="125"/>
      <c r="I323" s="134" t="b">
        <v>0</v>
      </c>
      <c r="J323" s="134" t="b">
        <v>0</v>
      </c>
      <c r="K323" s="134" t="b">
        <v>0</v>
      </c>
      <c r="L323" s="134" t="b">
        <v>0</v>
      </c>
      <c r="M323" s="134" t="b">
        <v>0</v>
      </c>
      <c r="N323" s="134" t="b">
        <v>0</v>
      </c>
      <c r="O323" s="134" t="b">
        <v>0</v>
      </c>
      <c r="P323" s="134" t="b">
        <v>0</v>
      </c>
      <c r="Q323" s="134" t="b">
        <v>0</v>
      </c>
      <c r="R323" s="134" t="b">
        <v>0</v>
      </c>
      <c r="S323" s="134" t="b">
        <v>0</v>
      </c>
    </row>
    <row r="324" ht="15.75" customHeight="1">
      <c r="A324" s="123" t="s">
        <v>753</v>
      </c>
      <c r="B324" s="125" t="s">
        <v>65</v>
      </c>
      <c r="C324" s="125" t="s">
        <v>78</v>
      </c>
      <c r="D324" s="125" t="s">
        <v>68</v>
      </c>
      <c r="E324" s="125" t="s">
        <v>51</v>
      </c>
      <c r="F324" s="125" t="s">
        <v>64</v>
      </c>
      <c r="G324" s="125" t="s">
        <v>754</v>
      </c>
      <c r="H324" s="125"/>
      <c r="I324" s="134" t="b">
        <v>0</v>
      </c>
      <c r="J324" s="134" t="b">
        <v>0</v>
      </c>
      <c r="K324" s="134" t="b">
        <v>0</v>
      </c>
      <c r="L324" s="134" t="b">
        <v>0</v>
      </c>
      <c r="M324" s="134" t="b">
        <v>0</v>
      </c>
      <c r="N324" s="134" t="b">
        <v>0</v>
      </c>
      <c r="O324" s="134" t="b">
        <v>0</v>
      </c>
      <c r="P324" s="134" t="b">
        <v>0</v>
      </c>
      <c r="Q324" s="134" t="b">
        <v>0</v>
      </c>
      <c r="R324" s="134" t="b">
        <v>0</v>
      </c>
      <c r="S324" s="134" t="b">
        <v>0</v>
      </c>
    </row>
    <row r="325" ht="15.75" customHeight="1">
      <c r="A325" s="123" t="s">
        <v>755</v>
      </c>
      <c r="B325" s="125" t="s">
        <v>71</v>
      </c>
      <c r="C325" s="125" t="s">
        <v>78</v>
      </c>
      <c r="D325" s="125" t="s">
        <v>68</v>
      </c>
      <c r="E325" s="125" t="s">
        <v>51</v>
      </c>
      <c r="F325" s="125" t="s">
        <v>64</v>
      </c>
      <c r="G325" s="125" t="s">
        <v>756</v>
      </c>
      <c r="H325" s="125"/>
      <c r="I325" s="134" t="b">
        <v>0</v>
      </c>
      <c r="J325" s="134" t="b">
        <v>0</v>
      </c>
      <c r="K325" s="134" t="b">
        <v>0</v>
      </c>
      <c r="L325" s="134" t="b">
        <v>0</v>
      </c>
      <c r="M325" s="134" t="b">
        <v>0</v>
      </c>
      <c r="N325" s="134" t="b">
        <v>0</v>
      </c>
      <c r="O325" s="134" t="b">
        <v>0</v>
      </c>
      <c r="P325" s="134" t="b">
        <v>0</v>
      </c>
      <c r="Q325" s="134" t="b">
        <v>0</v>
      </c>
      <c r="R325" s="134" t="b">
        <v>0</v>
      </c>
      <c r="S325" s="134" t="b">
        <v>0</v>
      </c>
    </row>
    <row r="326" ht="15.75" customHeight="1">
      <c r="A326" s="123" t="s">
        <v>757</v>
      </c>
      <c r="B326" s="125" t="s">
        <v>44</v>
      </c>
      <c r="C326" s="125" t="s">
        <v>48</v>
      </c>
      <c r="D326" s="125" t="s">
        <v>74</v>
      </c>
      <c r="E326" s="125" t="s">
        <v>51</v>
      </c>
      <c r="F326" s="125" t="s">
        <v>64</v>
      </c>
      <c r="G326" s="125" t="s">
        <v>758</v>
      </c>
      <c r="H326" s="125"/>
      <c r="I326" s="134" t="b">
        <v>0</v>
      </c>
      <c r="J326" s="134" t="b">
        <v>0</v>
      </c>
      <c r="K326" s="134" t="b">
        <v>0</v>
      </c>
      <c r="L326" s="134" t="b">
        <v>0</v>
      </c>
      <c r="M326" s="134" t="b">
        <v>0</v>
      </c>
      <c r="N326" s="134" t="b">
        <v>0</v>
      </c>
      <c r="O326" s="134" t="b">
        <v>0</v>
      </c>
      <c r="P326" s="134" t="b">
        <v>0</v>
      </c>
      <c r="Q326" s="134" t="b">
        <v>0</v>
      </c>
      <c r="R326" s="134" t="b">
        <v>0</v>
      </c>
      <c r="S326" s="134" t="b">
        <v>0</v>
      </c>
    </row>
    <row r="327" ht="15.75" customHeight="1">
      <c r="A327" s="123" t="s">
        <v>759</v>
      </c>
      <c r="B327" s="125" t="s">
        <v>54</v>
      </c>
      <c r="C327" s="125" t="s">
        <v>48</v>
      </c>
      <c r="D327" s="125" t="s">
        <v>74</v>
      </c>
      <c r="E327" s="125" t="s">
        <v>51</v>
      </c>
      <c r="F327" s="125" t="s">
        <v>64</v>
      </c>
      <c r="G327" s="125" t="s">
        <v>760</v>
      </c>
      <c r="H327" s="125"/>
      <c r="I327" s="134" t="b">
        <v>0</v>
      </c>
      <c r="J327" s="134" t="b">
        <v>0</v>
      </c>
      <c r="K327" s="134" t="b">
        <v>0</v>
      </c>
      <c r="L327" s="134" t="b">
        <v>0</v>
      </c>
      <c r="M327" s="134" t="b">
        <v>0</v>
      </c>
      <c r="N327" s="134" t="b">
        <v>0</v>
      </c>
      <c r="O327" s="134" t="b">
        <v>0</v>
      </c>
      <c r="P327" s="134" t="b">
        <v>0</v>
      </c>
      <c r="Q327" s="134" t="b">
        <v>0</v>
      </c>
      <c r="R327" s="134" t="b">
        <v>0</v>
      </c>
      <c r="S327" s="134" t="b">
        <v>0</v>
      </c>
    </row>
    <row r="328" ht="15.75" customHeight="1">
      <c r="A328" s="123" t="s">
        <v>761</v>
      </c>
      <c r="B328" s="125" t="s">
        <v>65</v>
      </c>
      <c r="C328" s="125" t="s">
        <v>48</v>
      </c>
      <c r="D328" s="125" t="s">
        <v>74</v>
      </c>
      <c r="E328" s="125" t="s">
        <v>51</v>
      </c>
      <c r="F328" s="125" t="s">
        <v>64</v>
      </c>
      <c r="G328" s="125" t="s">
        <v>762</v>
      </c>
      <c r="H328" s="125"/>
      <c r="I328" s="134" t="b">
        <v>0</v>
      </c>
      <c r="J328" s="134" t="b">
        <v>0</v>
      </c>
      <c r="K328" s="134" t="b">
        <v>0</v>
      </c>
      <c r="L328" s="134" t="b">
        <v>0</v>
      </c>
      <c r="M328" s="134" t="b">
        <v>0</v>
      </c>
      <c r="N328" s="134" t="b">
        <v>0</v>
      </c>
      <c r="O328" s="134" t="b">
        <v>0</v>
      </c>
      <c r="P328" s="134" t="b">
        <v>0</v>
      </c>
      <c r="Q328" s="134" t="b">
        <v>0</v>
      </c>
      <c r="R328" s="134" t="b">
        <v>0</v>
      </c>
      <c r="S328" s="134" t="b">
        <v>0</v>
      </c>
    </row>
    <row r="329" ht="15.75" customHeight="1">
      <c r="A329" s="123" t="s">
        <v>763</v>
      </c>
      <c r="B329" s="125" t="s">
        <v>71</v>
      </c>
      <c r="C329" s="125" t="s">
        <v>48</v>
      </c>
      <c r="D329" s="125" t="s">
        <v>74</v>
      </c>
      <c r="E329" s="125" t="s">
        <v>51</v>
      </c>
      <c r="F329" s="125" t="s">
        <v>64</v>
      </c>
      <c r="G329" s="125" t="s">
        <v>764</v>
      </c>
      <c r="H329" s="125"/>
      <c r="I329" s="134" t="b">
        <v>0</v>
      </c>
      <c r="J329" s="134" t="b">
        <v>0</v>
      </c>
      <c r="K329" s="134" t="b">
        <v>0</v>
      </c>
      <c r="L329" s="134" t="b">
        <v>0</v>
      </c>
      <c r="M329" s="134" t="b">
        <v>0</v>
      </c>
      <c r="N329" s="134" t="b">
        <v>0</v>
      </c>
      <c r="O329" s="134" t="b">
        <v>0</v>
      </c>
      <c r="P329" s="134" t="b">
        <v>0</v>
      </c>
      <c r="Q329" s="134" t="b">
        <v>0</v>
      </c>
      <c r="R329" s="134" t="b">
        <v>0</v>
      </c>
      <c r="S329" s="134" t="b">
        <v>0</v>
      </c>
    </row>
    <row r="330" ht="15.75" customHeight="1">
      <c r="A330" s="123" t="s">
        <v>765</v>
      </c>
      <c r="B330" s="125" t="s">
        <v>44</v>
      </c>
      <c r="C330" s="125" t="s">
        <v>58</v>
      </c>
      <c r="D330" s="125" t="s">
        <v>74</v>
      </c>
      <c r="E330" s="125" t="s">
        <v>51</v>
      </c>
      <c r="F330" s="125" t="s">
        <v>64</v>
      </c>
      <c r="G330" s="125" t="s">
        <v>766</v>
      </c>
      <c r="H330" s="125"/>
      <c r="I330" s="134" t="b">
        <v>0</v>
      </c>
      <c r="J330" s="134" t="b">
        <v>0</v>
      </c>
      <c r="K330" s="134" t="b">
        <v>0</v>
      </c>
      <c r="L330" s="134" t="b">
        <v>0</v>
      </c>
      <c r="M330" s="134" t="b">
        <v>0</v>
      </c>
      <c r="N330" s="134" t="b">
        <v>0</v>
      </c>
      <c r="O330" s="134" t="b">
        <v>0</v>
      </c>
      <c r="P330" s="134" t="b">
        <v>0</v>
      </c>
      <c r="Q330" s="134" t="b">
        <v>0</v>
      </c>
      <c r="R330" s="134" t="b">
        <v>0</v>
      </c>
      <c r="S330" s="134" t="b">
        <v>0</v>
      </c>
    </row>
    <row r="331" ht="15.75" customHeight="1">
      <c r="A331" s="123" t="s">
        <v>767</v>
      </c>
      <c r="B331" s="125" t="s">
        <v>54</v>
      </c>
      <c r="C331" s="125" t="s">
        <v>58</v>
      </c>
      <c r="D331" s="125" t="s">
        <v>74</v>
      </c>
      <c r="E331" s="125" t="s">
        <v>51</v>
      </c>
      <c r="F331" s="125" t="s">
        <v>64</v>
      </c>
      <c r="G331" s="125" t="s">
        <v>768</v>
      </c>
      <c r="H331" s="125"/>
      <c r="I331" s="134" t="b">
        <v>0</v>
      </c>
      <c r="J331" s="134" t="b">
        <v>0</v>
      </c>
      <c r="K331" s="134" t="b">
        <v>0</v>
      </c>
      <c r="L331" s="134" t="b">
        <v>0</v>
      </c>
      <c r="M331" s="134" t="b">
        <v>0</v>
      </c>
      <c r="N331" s="134" t="b">
        <v>0</v>
      </c>
      <c r="O331" s="134" t="b">
        <v>0</v>
      </c>
      <c r="P331" s="134" t="b">
        <v>0</v>
      </c>
      <c r="Q331" s="134" t="b">
        <v>0</v>
      </c>
      <c r="R331" s="134" t="b">
        <v>0</v>
      </c>
      <c r="S331" s="134" t="b">
        <v>0</v>
      </c>
    </row>
    <row r="332" ht="15.75" customHeight="1">
      <c r="A332" s="123" t="s">
        <v>769</v>
      </c>
      <c r="B332" s="125" t="s">
        <v>65</v>
      </c>
      <c r="C332" s="125" t="s">
        <v>58</v>
      </c>
      <c r="D332" s="125" t="s">
        <v>74</v>
      </c>
      <c r="E332" s="125" t="s">
        <v>51</v>
      </c>
      <c r="F332" s="125" t="s">
        <v>64</v>
      </c>
      <c r="G332" s="125" t="s">
        <v>770</v>
      </c>
      <c r="H332" s="125"/>
      <c r="I332" s="134" t="b">
        <v>0</v>
      </c>
      <c r="J332" s="134" t="b">
        <v>0</v>
      </c>
      <c r="K332" s="134" t="b">
        <v>0</v>
      </c>
      <c r="L332" s="134" t="b">
        <v>0</v>
      </c>
      <c r="M332" s="134" t="b">
        <v>0</v>
      </c>
      <c r="N332" s="134" t="b">
        <v>0</v>
      </c>
      <c r="O332" s="134" t="b">
        <v>0</v>
      </c>
      <c r="P332" s="134" t="b">
        <v>0</v>
      </c>
      <c r="Q332" s="134" t="b">
        <v>0</v>
      </c>
      <c r="R332" s="134" t="b">
        <v>0</v>
      </c>
      <c r="S332" s="134" t="b">
        <v>0</v>
      </c>
    </row>
    <row r="333" ht="15.75" customHeight="1">
      <c r="A333" s="123" t="s">
        <v>771</v>
      </c>
      <c r="B333" s="125" t="s">
        <v>71</v>
      </c>
      <c r="C333" s="125" t="s">
        <v>58</v>
      </c>
      <c r="D333" s="125" t="s">
        <v>74</v>
      </c>
      <c r="E333" s="125" t="s">
        <v>51</v>
      </c>
      <c r="F333" s="125" t="s">
        <v>64</v>
      </c>
      <c r="G333" s="125" t="s">
        <v>772</v>
      </c>
      <c r="H333" s="125"/>
      <c r="I333" s="134" t="b">
        <v>0</v>
      </c>
      <c r="J333" s="134" t="b">
        <v>0</v>
      </c>
      <c r="K333" s="134" t="b">
        <v>0</v>
      </c>
      <c r="L333" s="134" t="b">
        <v>0</v>
      </c>
      <c r="M333" s="134" t="b">
        <v>0</v>
      </c>
      <c r="N333" s="134" t="b">
        <v>0</v>
      </c>
      <c r="O333" s="134" t="b">
        <v>0</v>
      </c>
      <c r="P333" s="134" t="b">
        <v>0</v>
      </c>
      <c r="Q333" s="134" t="b">
        <v>0</v>
      </c>
      <c r="R333" s="134" t="b">
        <v>0</v>
      </c>
      <c r="S333" s="134" t="b">
        <v>0</v>
      </c>
    </row>
    <row r="334" ht="15.75" customHeight="1">
      <c r="A334" s="123" t="s">
        <v>773</v>
      </c>
      <c r="B334" s="125" t="s">
        <v>44</v>
      </c>
      <c r="C334" s="125" t="s">
        <v>66</v>
      </c>
      <c r="D334" s="125" t="s">
        <v>74</v>
      </c>
      <c r="E334" s="125" t="s">
        <v>51</v>
      </c>
      <c r="F334" s="125" t="s">
        <v>64</v>
      </c>
      <c r="G334" s="125" t="s">
        <v>774</v>
      </c>
      <c r="H334" s="125"/>
      <c r="I334" s="134" t="b">
        <v>0</v>
      </c>
      <c r="J334" s="134" t="b">
        <v>0</v>
      </c>
      <c r="K334" s="134" t="b">
        <v>0</v>
      </c>
      <c r="L334" s="134" t="b">
        <v>0</v>
      </c>
      <c r="M334" s="134" t="b">
        <v>0</v>
      </c>
      <c r="N334" s="134" t="b">
        <v>0</v>
      </c>
      <c r="O334" s="134" t="b">
        <v>0</v>
      </c>
      <c r="P334" s="134" t="b">
        <v>0</v>
      </c>
      <c r="Q334" s="134" t="b">
        <v>0</v>
      </c>
      <c r="R334" s="134" t="b">
        <v>0</v>
      </c>
      <c r="S334" s="134" t="b">
        <v>0</v>
      </c>
    </row>
    <row r="335" ht="15.75" customHeight="1">
      <c r="A335" s="123" t="s">
        <v>775</v>
      </c>
      <c r="B335" s="125" t="s">
        <v>54</v>
      </c>
      <c r="C335" s="125" t="s">
        <v>66</v>
      </c>
      <c r="D335" s="125" t="s">
        <v>74</v>
      </c>
      <c r="E335" s="125" t="s">
        <v>51</v>
      </c>
      <c r="F335" s="125" t="s">
        <v>64</v>
      </c>
      <c r="G335" s="125" t="s">
        <v>776</v>
      </c>
      <c r="H335" s="125"/>
      <c r="I335" s="134" t="b">
        <v>0</v>
      </c>
      <c r="J335" s="134" t="b">
        <v>0</v>
      </c>
      <c r="K335" s="134" t="b">
        <v>0</v>
      </c>
      <c r="L335" s="134" t="b">
        <v>0</v>
      </c>
      <c r="M335" s="134" t="b">
        <v>0</v>
      </c>
      <c r="N335" s="134" t="b">
        <v>0</v>
      </c>
      <c r="O335" s="134" t="b">
        <v>0</v>
      </c>
      <c r="P335" s="134" t="b">
        <v>0</v>
      </c>
      <c r="Q335" s="134" t="b">
        <v>0</v>
      </c>
      <c r="R335" s="134" t="b">
        <v>0</v>
      </c>
      <c r="S335" s="134" t="b">
        <v>0</v>
      </c>
    </row>
    <row r="336" ht="15.75" customHeight="1">
      <c r="A336" s="123" t="s">
        <v>777</v>
      </c>
      <c r="B336" s="125" t="s">
        <v>65</v>
      </c>
      <c r="C336" s="125" t="s">
        <v>66</v>
      </c>
      <c r="D336" s="125" t="s">
        <v>74</v>
      </c>
      <c r="E336" s="125" t="s">
        <v>51</v>
      </c>
      <c r="F336" s="125" t="s">
        <v>64</v>
      </c>
      <c r="G336" s="125" t="s">
        <v>778</v>
      </c>
      <c r="H336" s="125"/>
      <c r="I336" s="134" t="b">
        <v>0</v>
      </c>
      <c r="J336" s="134" t="b">
        <v>0</v>
      </c>
      <c r="K336" s="134" t="b">
        <v>0</v>
      </c>
      <c r="L336" s="134" t="b">
        <v>0</v>
      </c>
      <c r="M336" s="134" t="b">
        <v>0</v>
      </c>
      <c r="N336" s="134" t="b">
        <v>0</v>
      </c>
      <c r="O336" s="134" t="b">
        <v>0</v>
      </c>
      <c r="P336" s="134" t="b">
        <v>0</v>
      </c>
      <c r="Q336" s="134" t="b">
        <v>0</v>
      </c>
      <c r="R336" s="134" t="b">
        <v>0</v>
      </c>
      <c r="S336" s="134" t="b">
        <v>0</v>
      </c>
    </row>
    <row r="337" ht="15.75" customHeight="1">
      <c r="A337" s="123" t="s">
        <v>779</v>
      </c>
      <c r="B337" s="125" t="s">
        <v>71</v>
      </c>
      <c r="C337" s="125" t="s">
        <v>66</v>
      </c>
      <c r="D337" s="125" t="s">
        <v>74</v>
      </c>
      <c r="E337" s="125" t="s">
        <v>51</v>
      </c>
      <c r="F337" s="125" t="s">
        <v>64</v>
      </c>
      <c r="G337" s="125" t="s">
        <v>780</v>
      </c>
      <c r="H337" s="125"/>
      <c r="I337" s="134" t="b">
        <v>0</v>
      </c>
      <c r="J337" s="134" t="b">
        <v>0</v>
      </c>
      <c r="K337" s="134" t="b">
        <v>0</v>
      </c>
      <c r="L337" s="134" t="b">
        <v>0</v>
      </c>
      <c r="M337" s="134" t="b">
        <v>0</v>
      </c>
      <c r="N337" s="134" t="b">
        <v>0</v>
      </c>
      <c r="O337" s="134" t="b">
        <v>0</v>
      </c>
      <c r="P337" s="134" t="b">
        <v>0</v>
      </c>
      <c r="Q337" s="134" t="b">
        <v>0</v>
      </c>
      <c r="R337" s="134" t="b">
        <v>0</v>
      </c>
      <c r="S337" s="134" t="b">
        <v>0</v>
      </c>
    </row>
    <row r="338" ht="15.75" customHeight="1">
      <c r="A338" s="123" t="s">
        <v>781</v>
      </c>
      <c r="B338" s="125" t="s">
        <v>44</v>
      </c>
      <c r="C338" s="125" t="s">
        <v>72</v>
      </c>
      <c r="D338" s="125" t="s">
        <v>74</v>
      </c>
      <c r="E338" s="125" t="s">
        <v>51</v>
      </c>
      <c r="F338" s="125" t="s">
        <v>64</v>
      </c>
      <c r="G338" s="125" t="s">
        <v>782</v>
      </c>
      <c r="H338" s="125"/>
      <c r="I338" s="134" t="b">
        <v>0</v>
      </c>
      <c r="J338" s="134" t="b">
        <v>0</v>
      </c>
      <c r="K338" s="134" t="b">
        <v>0</v>
      </c>
      <c r="L338" s="134" t="b">
        <v>0</v>
      </c>
      <c r="M338" s="134" t="b">
        <v>0</v>
      </c>
      <c r="N338" s="134" t="b">
        <v>0</v>
      </c>
      <c r="O338" s="134" t="b">
        <v>0</v>
      </c>
      <c r="P338" s="134" t="b">
        <v>0</v>
      </c>
      <c r="Q338" s="134" t="b">
        <v>0</v>
      </c>
      <c r="R338" s="134" t="b">
        <v>0</v>
      </c>
      <c r="S338" s="134" t="b">
        <v>0</v>
      </c>
    </row>
    <row r="339" ht="15.75" customHeight="1">
      <c r="A339" s="123" t="s">
        <v>783</v>
      </c>
      <c r="B339" s="125" t="s">
        <v>54</v>
      </c>
      <c r="C339" s="125" t="s">
        <v>72</v>
      </c>
      <c r="D339" s="125" t="s">
        <v>74</v>
      </c>
      <c r="E339" s="125" t="s">
        <v>51</v>
      </c>
      <c r="F339" s="125" t="s">
        <v>64</v>
      </c>
      <c r="G339" s="125" t="s">
        <v>784</v>
      </c>
      <c r="H339" s="125"/>
      <c r="I339" s="134" t="b">
        <v>0</v>
      </c>
      <c r="J339" s="134" t="b">
        <v>0</v>
      </c>
      <c r="K339" s="134" t="b">
        <v>0</v>
      </c>
      <c r="L339" s="134" t="b">
        <v>0</v>
      </c>
      <c r="M339" s="134" t="b">
        <v>0</v>
      </c>
      <c r="N339" s="134" t="b">
        <v>0</v>
      </c>
      <c r="O339" s="134" t="b">
        <v>0</v>
      </c>
      <c r="P339" s="134" t="b">
        <v>0</v>
      </c>
      <c r="Q339" s="134" t="b">
        <v>0</v>
      </c>
      <c r="R339" s="134" t="b">
        <v>0</v>
      </c>
      <c r="S339" s="134" t="b">
        <v>0</v>
      </c>
    </row>
    <row r="340" ht="15.75" customHeight="1">
      <c r="A340" s="123" t="s">
        <v>785</v>
      </c>
      <c r="B340" s="125" t="s">
        <v>65</v>
      </c>
      <c r="C340" s="125" t="s">
        <v>72</v>
      </c>
      <c r="D340" s="125" t="s">
        <v>74</v>
      </c>
      <c r="E340" s="125" t="s">
        <v>51</v>
      </c>
      <c r="F340" s="125" t="s">
        <v>64</v>
      </c>
      <c r="G340" s="125" t="s">
        <v>786</v>
      </c>
      <c r="H340" s="125"/>
      <c r="I340" s="134" t="b">
        <v>0</v>
      </c>
      <c r="J340" s="134" t="b">
        <v>0</v>
      </c>
      <c r="K340" s="134" t="b">
        <v>0</v>
      </c>
      <c r="L340" s="134" t="b">
        <v>0</v>
      </c>
      <c r="M340" s="134" t="b">
        <v>0</v>
      </c>
      <c r="N340" s="134" t="b">
        <v>0</v>
      </c>
      <c r="O340" s="134" t="b">
        <v>0</v>
      </c>
      <c r="P340" s="134" t="b">
        <v>0</v>
      </c>
      <c r="Q340" s="134" t="b">
        <v>0</v>
      </c>
      <c r="R340" s="134" t="b">
        <v>0</v>
      </c>
      <c r="S340" s="134" t="b">
        <v>0</v>
      </c>
    </row>
    <row r="341" ht="15.75" customHeight="1">
      <c r="A341" s="123" t="s">
        <v>787</v>
      </c>
      <c r="B341" s="125" t="s">
        <v>71</v>
      </c>
      <c r="C341" s="125" t="s">
        <v>72</v>
      </c>
      <c r="D341" s="125" t="s">
        <v>74</v>
      </c>
      <c r="E341" s="125" t="s">
        <v>51</v>
      </c>
      <c r="F341" s="125" t="s">
        <v>64</v>
      </c>
      <c r="G341" s="125" t="s">
        <v>788</v>
      </c>
      <c r="H341" s="125"/>
      <c r="I341" s="134" t="b">
        <v>0</v>
      </c>
      <c r="J341" s="134" t="b">
        <v>0</v>
      </c>
      <c r="K341" s="134" t="b">
        <v>0</v>
      </c>
      <c r="L341" s="134" t="b">
        <v>0</v>
      </c>
      <c r="M341" s="134" t="b">
        <v>0</v>
      </c>
      <c r="N341" s="134" t="b">
        <v>0</v>
      </c>
      <c r="O341" s="134" t="b">
        <v>0</v>
      </c>
      <c r="P341" s="134" t="b">
        <v>0</v>
      </c>
      <c r="Q341" s="134" t="b">
        <v>0</v>
      </c>
      <c r="R341" s="134" t="b">
        <v>0</v>
      </c>
      <c r="S341" s="134" t="b">
        <v>0</v>
      </c>
    </row>
    <row r="342" ht="15.75" customHeight="1">
      <c r="A342" s="123" t="s">
        <v>789</v>
      </c>
      <c r="B342" s="125" t="s">
        <v>44</v>
      </c>
      <c r="C342" s="125" t="s">
        <v>78</v>
      </c>
      <c r="D342" s="125" t="s">
        <v>74</v>
      </c>
      <c r="E342" s="125" t="s">
        <v>51</v>
      </c>
      <c r="F342" s="125" t="s">
        <v>64</v>
      </c>
      <c r="G342" s="125" t="s">
        <v>790</v>
      </c>
      <c r="H342" s="125"/>
      <c r="I342" s="134" t="b">
        <v>0</v>
      </c>
      <c r="J342" s="134" t="b">
        <v>0</v>
      </c>
      <c r="K342" s="134" t="b">
        <v>0</v>
      </c>
      <c r="L342" s="134" t="b">
        <v>0</v>
      </c>
      <c r="M342" s="134" t="b">
        <v>0</v>
      </c>
      <c r="N342" s="134" t="b">
        <v>0</v>
      </c>
      <c r="O342" s="134" t="b">
        <v>0</v>
      </c>
      <c r="P342" s="134" t="b">
        <v>0</v>
      </c>
      <c r="Q342" s="134" t="b">
        <v>0</v>
      </c>
      <c r="R342" s="134" t="b">
        <v>0</v>
      </c>
      <c r="S342" s="134" t="b">
        <v>0</v>
      </c>
    </row>
    <row r="343" ht="15.75" customHeight="1">
      <c r="A343" s="123" t="s">
        <v>791</v>
      </c>
      <c r="B343" s="125" t="s">
        <v>54</v>
      </c>
      <c r="C343" s="125" t="s">
        <v>78</v>
      </c>
      <c r="D343" s="125" t="s">
        <v>74</v>
      </c>
      <c r="E343" s="125" t="s">
        <v>51</v>
      </c>
      <c r="F343" s="125" t="s">
        <v>64</v>
      </c>
      <c r="G343" s="125" t="s">
        <v>792</v>
      </c>
      <c r="H343" s="125"/>
      <c r="I343" s="134" t="b">
        <v>0</v>
      </c>
      <c r="J343" s="134" t="b">
        <v>0</v>
      </c>
      <c r="K343" s="134" t="b">
        <v>0</v>
      </c>
      <c r="L343" s="134" t="b">
        <v>0</v>
      </c>
      <c r="M343" s="134" t="b">
        <v>0</v>
      </c>
      <c r="N343" s="134" t="b">
        <v>0</v>
      </c>
      <c r="O343" s="134" t="b">
        <v>0</v>
      </c>
      <c r="P343" s="134" t="b">
        <v>0</v>
      </c>
      <c r="Q343" s="134" t="b">
        <v>0</v>
      </c>
      <c r="R343" s="134" t="b">
        <v>0</v>
      </c>
      <c r="S343" s="134" t="b">
        <v>0</v>
      </c>
    </row>
    <row r="344" ht="15.75" customHeight="1">
      <c r="A344" s="123" t="s">
        <v>793</v>
      </c>
      <c r="B344" s="125" t="s">
        <v>65</v>
      </c>
      <c r="C344" s="125" t="s">
        <v>78</v>
      </c>
      <c r="D344" s="125" t="s">
        <v>74</v>
      </c>
      <c r="E344" s="125" t="s">
        <v>51</v>
      </c>
      <c r="F344" s="125" t="s">
        <v>64</v>
      </c>
      <c r="G344" s="125" t="s">
        <v>794</v>
      </c>
      <c r="H344" s="125"/>
      <c r="I344" s="134" t="b">
        <v>0</v>
      </c>
      <c r="J344" s="134" t="b">
        <v>0</v>
      </c>
      <c r="K344" s="134" t="b">
        <v>0</v>
      </c>
      <c r="L344" s="134" t="b">
        <v>0</v>
      </c>
      <c r="M344" s="134" t="b">
        <v>0</v>
      </c>
      <c r="N344" s="134" t="b">
        <v>0</v>
      </c>
      <c r="O344" s="134" t="b">
        <v>0</v>
      </c>
      <c r="P344" s="134" t="b">
        <v>0</v>
      </c>
      <c r="Q344" s="134" t="b">
        <v>0</v>
      </c>
      <c r="R344" s="134" t="b">
        <v>0</v>
      </c>
      <c r="S344" s="134" t="b">
        <v>0</v>
      </c>
    </row>
    <row r="345" ht="15.75" customHeight="1">
      <c r="A345" s="123" t="s">
        <v>795</v>
      </c>
      <c r="B345" s="125" t="s">
        <v>71</v>
      </c>
      <c r="C345" s="125" t="s">
        <v>78</v>
      </c>
      <c r="D345" s="125" t="s">
        <v>74</v>
      </c>
      <c r="E345" s="125" t="s">
        <v>51</v>
      </c>
      <c r="F345" s="125" t="s">
        <v>64</v>
      </c>
      <c r="G345" s="125" t="s">
        <v>796</v>
      </c>
      <c r="H345" s="125"/>
      <c r="I345" s="134" t="b">
        <v>0</v>
      </c>
      <c r="J345" s="134" t="b">
        <v>0</v>
      </c>
      <c r="K345" s="134" t="b">
        <v>0</v>
      </c>
      <c r="L345" s="134" t="b">
        <v>0</v>
      </c>
      <c r="M345" s="134" t="b">
        <v>0</v>
      </c>
      <c r="N345" s="134" t="b">
        <v>0</v>
      </c>
      <c r="O345" s="134" t="b">
        <v>0</v>
      </c>
      <c r="P345" s="134" t="b">
        <v>0</v>
      </c>
      <c r="Q345" s="134" t="b">
        <v>0</v>
      </c>
      <c r="R345" s="134" t="b">
        <v>0</v>
      </c>
      <c r="S345" s="134" t="b">
        <v>0</v>
      </c>
    </row>
    <row r="346" ht="15.75" customHeight="1">
      <c r="A346" s="123" t="s">
        <v>797</v>
      </c>
      <c r="B346" s="125" t="s">
        <v>44</v>
      </c>
      <c r="C346" s="125" t="s">
        <v>48</v>
      </c>
      <c r="D346" s="125" t="s">
        <v>80</v>
      </c>
      <c r="E346" s="125" t="s">
        <v>51</v>
      </c>
      <c r="F346" s="125" t="s">
        <v>64</v>
      </c>
      <c r="G346" s="125" t="s">
        <v>798</v>
      </c>
      <c r="H346" s="125"/>
      <c r="I346" s="134" t="b">
        <v>0</v>
      </c>
      <c r="J346" s="134" t="b">
        <v>0</v>
      </c>
      <c r="K346" s="134" t="b">
        <v>0</v>
      </c>
      <c r="L346" s="134" t="b">
        <v>0</v>
      </c>
      <c r="M346" s="134" t="b">
        <v>0</v>
      </c>
      <c r="N346" s="134" t="b">
        <v>0</v>
      </c>
      <c r="O346" s="134" t="b">
        <v>0</v>
      </c>
      <c r="P346" s="134" t="b">
        <v>0</v>
      </c>
      <c r="Q346" s="134" t="b">
        <v>0</v>
      </c>
      <c r="R346" s="134" t="b">
        <v>0</v>
      </c>
      <c r="S346" s="134" t="b">
        <v>0</v>
      </c>
    </row>
    <row r="347" ht="15.75" customHeight="1">
      <c r="A347" s="123" t="s">
        <v>799</v>
      </c>
      <c r="B347" s="125" t="s">
        <v>54</v>
      </c>
      <c r="C347" s="125" t="s">
        <v>48</v>
      </c>
      <c r="D347" s="125" t="s">
        <v>80</v>
      </c>
      <c r="E347" s="125" t="s">
        <v>51</v>
      </c>
      <c r="F347" s="125" t="s">
        <v>64</v>
      </c>
      <c r="G347" s="125" t="s">
        <v>800</v>
      </c>
      <c r="H347" s="125"/>
      <c r="I347" s="134" t="b">
        <v>0</v>
      </c>
      <c r="J347" s="134" t="b">
        <v>0</v>
      </c>
      <c r="K347" s="134" t="b">
        <v>0</v>
      </c>
      <c r="L347" s="134" t="b">
        <v>0</v>
      </c>
      <c r="M347" s="134" t="b">
        <v>0</v>
      </c>
      <c r="N347" s="134" t="b">
        <v>0</v>
      </c>
      <c r="O347" s="134" t="b">
        <v>0</v>
      </c>
      <c r="P347" s="134" t="b">
        <v>0</v>
      </c>
      <c r="Q347" s="134" t="b">
        <v>0</v>
      </c>
      <c r="R347" s="134" t="b">
        <v>0</v>
      </c>
      <c r="S347" s="134" t="b">
        <v>0</v>
      </c>
    </row>
    <row r="348" ht="15.75" customHeight="1">
      <c r="A348" s="123" t="s">
        <v>801</v>
      </c>
      <c r="B348" s="125" t="s">
        <v>65</v>
      </c>
      <c r="C348" s="125" t="s">
        <v>48</v>
      </c>
      <c r="D348" s="125" t="s">
        <v>80</v>
      </c>
      <c r="E348" s="125" t="s">
        <v>51</v>
      </c>
      <c r="F348" s="125" t="s">
        <v>64</v>
      </c>
      <c r="G348" s="125" t="s">
        <v>802</v>
      </c>
      <c r="H348" s="125"/>
      <c r="I348" s="134" t="b">
        <v>0</v>
      </c>
      <c r="J348" s="134" t="b">
        <v>0</v>
      </c>
      <c r="K348" s="134" t="b">
        <v>0</v>
      </c>
      <c r="L348" s="134" t="b">
        <v>0</v>
      </c>
      <c r="M348" s="134" t="b">
        <v>0</v>
      </c>
      <c r="N348" s="134" t="b">
        <v>0</v>
      </c>
      <c r="O348" s="134" t="b">
        <v>0</v>
      </c>
      <c r="P348" s="134" t="b">
        <v>0</v>
      </c>
      <c r="Q348" s="134" t="b">
        <v>0</v>
      </c>
      <c r="R348" s="134" t="b">
        <v>0</v>
      </c>
      <c r="S348" s="134" t="b">
        <v>0</v>
      </c>
    </row>
    <row r="349" ht="15.75" customHeight="1">
      <c r="A349" s="123" t="s">
        <v>803</v>
      </c>
      <c r="B349" s="125" t="s">
        <v>71</v>
      </c>
      <c r="C349" s="125" t="s">
        <v>48</v>
      </c>
      <c r="D349" s="125" t="s">
        <v>80</v>
      </c>
      <c r="E349" s="125" t="s">
        <v>51</v>
      </c>
      <c r="F349" s="125" t="s">
        <v>64</v>
      </c>
      <c r="G349" s="125" t="s">
        <v>804</v>
      </c>
      <c r="H349" s="125"/>
      <c r="I349" s="134" t="b">
        <v>0</v>
      </c>
      <c r="J349" s="134" t="b">
        <v>0</v>
      </c>
      <c r="K349" s="134" t="b">
        <v>0</v>
      </c>
      <c r="L349" s="134" t="b">
        <v>0</v>
      </c>
      <c r="M349" s="134" t="b">
        <v>0</v>
      </c>
      <c r="N349" s="134" t="b">
        <v>0</v>
      </c>
      <c r="O349" s="134" t="b">
        <v>0</v>
      </c>
      <c r="P349" s="134" t="b">
        <v>0</v>
      </c>
      <c r="Q349" s="134" t="b">
        <v>0</v>
      </c>
      <c r="R349" s="134" t="b">
        <v>0</v>
      </c>
      <c r="S349" s="134" t="b">
        <v>0</v>
      </c>
    </row>
    <row r="350" ht="15.75" customHeight="1">
      <c r="A350" s="123" t="s">
        <v>805</v>
      </c>
      <c r="B350" s="125" t="s">
        <v>44</v>
      </c>
      <c r="C350" s="125" t="s">
        <v>58</v>
      </c>
      <c r="D350" s="125" t="s">
        <v>80</v>
      </c>
      <c r="E350" s="125" t="s">
        <v>51</v>
      </c>
      <c r="F350" s="125" t="s">
        <v>64</v>
      </c>
      <c r="G350" s="125" t="s">
        <v>806</v>
      </c>
      <c r="H350" s="125"/>
      <c r="I350" s="134" t="b">
        <v>0</v>
      </c>
      <c r="J350" s="134" t="b">
        <v>0</v>
      </c>
      <c r="K350" s="134" t="b">
        <v>0</v>
      </c>
      <c r="L350" s="134" t="b">
        <v>0</v>
      </c>
      <c r="M350" s="134" t="b">
        <v>0</v>
      </c>
      <c r="N350" s="134" t="b">
        <v>0</v>
      </c>
      <c r="O350" s="134" t="b">
        <v>0</v>
      </c>
      <c r="P350" s="134" t="b">
        <v>0</v>
      </c>
      <c r="Q350" s="134" t="b">
        <v>0</v>
      </c>
      <c r="R350" s="134" t="b">
        <v>0</v>
      </c>
      <c r="S350" s="134" t="b">
        <v>0</v>
      </c>
    </row>
    <row r="351" ht="15.75" customHeight="1">
      <c r="A351" s="123" t="s">
        <v>807</v>
      </c>
      <c r="B351" s="125" t="s">
        <v>54</v>
      </c>
      <c r="C351" s="125" t="s">
        <v>58</v>
      </c>
      <c r="D351" s="125" t="s">
        <v>80</v>
      </c>
      <c r="E351" s="125" t="s">
        <v>51</v>
      </c>
      <c r="F351" s="125" t="s">
        <v>64</v>
      </c>
      <c r="G351" s="125" t="s">
        <v>808</v>
      </c>
      <c r="H351" s="125"/>
      <c r="I351" s="134" t="b">
        <v>0</v>
      </c>
      <c r="J351" s="134" t="b">
        <v>0</v>
      </c>
      <c r="K351" s="134" t="b">
        <v>0</v>
      </c>
      <c r="L351" s="134" t="b">
        <v>0</v>
      </c>
      <c r="M351" s="134" t="b">
        <v>0</v>
      </c>
      <c r="N351" s="134" t="b">
        <v>0</v>
      </c>
      <c r="O351" s="134" t="b">
        <v>0</v>
      </c>
      <c r="P351" s="134" t="b">
        <v>0</v>
      </c>
      <c r="Q351" s="134" t="b">
        <v>0</v>
      </c>
      <c r="R351" s="134" t="b">
        <v>0</v>
      </c>
      <c r="S351" s="134" t="b">
        <v>0</v>
      </c>
    </row>
    <row r="352" ht="15.75" customHeight="1">
      <c r="A352" s="123" t="s">
        <v>809</v>
      </c>
      <c r="B352" s="125" t="s">
        <v>65</v>
      </c>
      <c r="C352" s="125" t="s">
        <v>58</v>
      </c>
      <c r="D352" s="125" t="s">
        <v>80</v>
      </c>
      <c r="E352" s="125" t="s">
        <v>51</v>
      </c>
      <c r="F352" s="125" t="s">
        <v>64</v>
      </c>
      <c r="G352" s="125" t="s">
        <v>810</v>
      </c>
      <c r="H352" s="125"/>
      <c r="I352" s="134" t="b">
        <v>0</v>
      </c>
      <c r="J352" s="134" t="b">
        <v>0</v>
      </c>
      <c r="K352" s="134" t="b">
        <v>0</v>
      </c>
      <c r="L352" s="134" t="b">
        <v>0</v>
      </c>
      <c r="M352" s="134" t="b">
        <v>0</v>
      </c>
      <c r="N352" s="134" t="b">
        <v>0</v>
      </c>
      <c r="O352" s="134" t="b">
        <v>0</v>
      </c>
      <c r="P352" s="134" t="b">
        <v>0</v>
      </c>
      <c r="Q352" s="134" t="b">
        <v>0</v>
      </c>
      <c r="R352" s="134" t="b">
        <v>0</v>
      </c>
      <c r="S352" s="134" t="b">
        <v>0</v>
      </c>
    </row>
    <row r="353" ht="15.75" customHeight="1">
      <c r="A353" s="123" t="s">
        <v>811</v>
      </c>
      <c r="B353" s="125" t="s">
        <v>71</v>
      </c>
      <c r="C353" s="125" t="s">
        <v>58</v>
      </c>
      <c r="D353" s="125" t="s">
        <v>80</v>
      </c>
      <c r="E353" s="125" t="s">
        <v>51</v>
      </c>
      <c r="F353" s="125" t="s">
        <v>64</v>
      </c>
      <c r="G353" s="125" t="s">
        <v>812</v>
      </c>
      <c r="H353" s="125"/>
      <c r="I353" s="134" t="b">
        <v>0</v>
      </c>
      <c r="J353" s="134" t="b">
        <v>0</v>
      </c>
      <c r="K353" s="134" t="b">
        <v>0</v>
      </c>
      <c r="L353" s="134" t="b">
        <v>0</v>
      </c>
      <c r="M353" s="134" t="b">
        <v>0</v>
      </c>
      <c r="N353" s="134" t="b">
        <v>0</v>
      </c>
      <c r="O353" s="134" t="b">
        <v>0</v>
      </c>
      <c r="P353" s="134" t="b">
        <v>0</v>
      </c>
      <c r="Q353" s="134" t="b">
        <v>0</v>
      </c>
      <c r="R353" s="134" t="b">
        <v>0</v>
      </c>
      <c r="S353" s="134" t="b">
        <v>0</v>
      </c>
    </row>
    <row r="354" ht="15.75" customHeight="1">
      <c r="A354" s="123" t="s">
        <v>813</v>
      </c>
      <c r="B354" s="125" t="s">
        <v>44</v>
      </c>
      <c r="C354" s="125" t="s">
        <v>66</v>
      </c>
      <c r="D354" s="125" t="s">
        <v>80</v>
      </c>
      <c r="E354" s="125" t="s">
        <v>51</v>
      </c>
      <c r="F354" s="125" t="s">
        <v>64</v>
      </c>
      <c r="G354" s="125" t="s">
        <v>814</v>
      </c>
      <c r="H354" s="125"/>
      <c r="I354" s="134" t="b">
        <v>0</v>
      </c>
      <c r="J354" s="134" t="b">
        <v>0</v>
      </c>
      <c r="K354" s="134" t="b">
        <v>0</v>
      </c>
      <c r="L354" s="134" t="b">
        <v>0</v>
      </c>
      <c r="M354" s="134" t="b">
        <v>0</v>
      </c>
      <c r="N354" s="134" t="b">
        <v>0</v>
      </c>
      <c r="O354" s="134" t="b">
        <v>0</v>
      </c>
      <c r="P354" s="134" t="b">
        <v>0</v>
      </c>
      <c r="Q354" s="134" t="b">
        <v>0</v>
      </c>
      <c r="R354" s="134" t="b">
        <v>0</v>
      </c>
      <c r="S354" s="134" t="b">
        <v>0</v>
      </c>
    </row>
    <row r="355" ht="15.75" customHeight="1">
      <c r="A355" s="123" t="s">
        <v>815</v>
      </c>
      <c r="B355" s="125" t="s">
        <v>54</v>
      </c>
      <c r="C355" s="125" t="s">
        <v>66</v>
      </c>
      <c r="D355" s="125" t="s">
        <v>80</v>
      </c>
      <c r="E355" s="125" t="s">
        <v>51</v>
      </c>
      <c r="F355" s="125" t="s">
        <v>64</v>
      </c>
      <c r="G355" s="125" t="s">
        <v>816</v>
      </c>
      <c r="H355" s="125"/>
      <c r="I355" s="134" t="b">
        <v>0</v>
      </c>
      <c r="J355" s="134" t="b">
        <v>0</v>
      </c>
      <c r="K355" s="134" t="b">
        <v>0</v>
      </c>
      <c r="L355" s="134" t="b">
        <v>0</v>
      </c>
      <c r="M355" s="134" t="b">
        <v>0</v>
      </c>
      <c r="N355" s="134" t="b">
        <v>0</v>
      </c>
      <c r="O355" s="134" t="b">
        <v>0</v>
      </c>
      <c r="P355" s="134" t="b">
        <v>0</v>
      </c>
      <c r="Q355" s="134" t="b">
        <v>0</v>
      </c>
      <c r="R355" s="134" t="b">
        <v>0</v>
      </c>
      <c r="S355" s="134" t="b">
        <v>0</v>
      </c>
    </row>
    <row r="356" ht="15.75" customHeight="1">
      <c r="A356" s="123" t="s">
        <v>817</v>
      </c>
      <c r="B356" s="125" t="s">
        <v>65</v>
      </c>
      <c r="C356" s="125" t="s">
        <v>66</v>
      </c>
      <c r="D356" s="125" t="s">
        <v>80</v>
      </c>
      <c r="E356" s="125" t="s">
        <v>51</v>
      </c>
      <c r="F356" s="125" t="s">
        <v>64</v>
      </c>
      <c r="G356" s="125" t="s">
        <v>819</v>
      </c>
      <c r="H356" s="125"/>
      <c r="I356" s="134" t="b">
        <v>0</v>
      </c>
      <c r="J356" s="134" t="b">
        <v>0</v>
      </c>
      <c r="K356" s="134" t="b">
        <v>0</v>
      </c>
      <c r="L356" s="134" t="b">
        <v>0</v>
      </c>
      <c r="M356" s="134" t="b">
        <v>0</v>
      </c>
      <c r="N356" s="134" t="b">
        <v>0</v>
      </c>
      <c r="O356" s="134" t="b">
        <v>0</v>
      </c>
      <c r="P356" s="134" t="b">
        <v>0</v>
      </c>
      <c r="Q356" s="134" t="b">
        <v>0</v>
      </c>
      <c r="R356" s="134" t="b">
        <v>0</v>
      </c>
      <c r="S356" s="134" t="b">
        <v>0</v>
      </c>
    </row>
    <row r="357" ht="15.75" customHeight="1">
      <c r="A357" s="123" t="s">
        <v>820</v>
      </c>
      <c r="B357" s="125" t="s">
        <v>71</v>
      </c>
      <c r="C357" s="125" t="s">
        <v>66</v>
      </c>
      <c r="D357" s="125" t="s">
        <v>80</v>
      </c>
      <c r="E357" s="125" t="s">
        <v>51</v>
      </c>
      <c r="F357" s="125" t="s">
        <v>64</v>
      </c>
      <c r="G357" s="125" t="s">
        <v>821</v>
      </c>
      <c r="H357" s="125"/>
      <c r="I357" s="134" t="b">
        <v>0</v>
      </c>
      <c r="J357" s="134" t="b">
        <v>0</v>
      </c>
      <c r="K357" s="134" t="b">
        <v>0</v>
      </c>
      <c r="L357" s="134" t="b">
        <v>0</v>
      </c>
      <c r="M357" s="134" t="b">
        <v>0</v>
      </c>
      <c r="N357" s="134" t="b">
        <v>0</v>
      </c>
      <c r="O357" s="134" t="b">
        <v>0</v>
      </c>
      <c r="P357" s="134" t="b">
        <v>0</v>
      </c>
      <c r="Q357" s="134" t="b">
        <v>0</v>
      </c>
      <c r="R357" s="134" t="b">
        <v>0</v>
      </c>
      <c r="S357" s="134" t="b">
        <v>0</v>
      </c>
    </row>
    <row r="358" ht="15.75" customHeight="1">
      <c r="A358" s="123" t="s">
        <v>822</v>
      </c>
      <c r="B358" s="125" t="s">
        <v>44</v>
      </c>
      <c r="C358" s="125" t="s">
        <v>72</v>
      </c>
      <c r="D358" s="125" t="s">
        <v>80</v>
      </c>
      <c r="E358" s="125" t="s">
        <v>51</v>
      </c>
      <c r="F358" s="125" t="s">
        <v>64</v>
      </c>
      <c r="G358" s="125" t="s">
        <v>823</v>
      </c>
      <c r="H358" s="125"/>
      <c r="I358" s="134" t="b">
        <v>0</v>
      </c>
      <c r="J358" s="134" t="b">
        <v>0</v>
      </c>
      <c r="K358" s="134" t="b">
        <v>0</v>
      </c>
      <c r="L358" s="134" t="b">
        <v>0</v>
      </c>
      <c r="M358" s="134" t="b">
        <v>0</v>
      </c>
      <c r="N358" s="134" t="b">
        <v>0</v>
      </c>
      <c r="O358" s="134" t="b">
        <v>0</v>
      </c>
      <c r="P358" s="134" t="b">
        <v>0</v>
      </c>
      <c r="Q358" s="134" t="b">
        <v>0</v>
      </c>
      <c r="R358" s="134" t="b">
        <v>0</v>
      </c>
      <c r="S358" s="134" t="b">
        <v>0</v>
      </c>
    </row>
    <row r="359" ht="15.75" customHeight="1">
      <c r="A359" s="123" t="s">
        <v>824</v>
      </c>
      <c r="B359" s="125" t="s">
        <v>54</v>
      </c>
      <c r="C359" s="125" t="s">
        <v>72</v>
      </c>
      <c r="D359" s="125" t="s">
        <v>80</v>
      </c>
      <c r="E359" s="125" t="s">
        <v>51</v>
      </c>
      <c r="F359" s="125" t="s">
        <v>64</v>
      </c>
      <c r="G359" s="125" t="s">
        <v>825</v>
      </c>
      <c r="H359" s="125"/>
      <c r="I359" s="134" t="b">
        <v>0</v>
      </c>
      <c r="J359" s="134" t="b">
        <v>0</v>
      </c>
      <c r="K359" s="134" t="b">
        <v>0</v>
      </c>
      <c r="L359" s="134" t="b">
        <v>0</v>
      </c>
      <c r="M359" s="134" t="b">
        <v>0</v>
      </c>
      <c r="N359" s="134" t="b">
        <v>0</v>
      </c>
      <c r="O359" s="134" t="b">
        <v>0</v>
      </c>
      <c r="P359" s="134" t="b">
        <v>0</v>
      </c>
      <c r="Q359" s="134" t="b">
        <v>0</v>
      </c>
      <c r="R359" s="134" t="b">
        <v>0</v>
      </c>
      <c r="S359" s="134" t="b">
        <v>0</v>
      </c>
    </row>
    <row r="360" ht="15.75" customHeight="1">
      <c r="A360" s="123" t="s">
        <v>827</v>
      </c>
      <c r="B360" s="125" t="s">
        <v>65</v>
      </c>
      <c r="C360" s="125" t="s">
        <v>72</v>
      </c>
      <c r="D360" s="125" t="s">
        <v>80</v>
      </c>
      <c r="E360" s="125" t="s">
        <v>51</v>
      </c>
      <c r="F360" s="125" t="s">
        <v>64</v>
      </c>
      <c r="G360" s="125" t="s">
        <v>828</v>
      </c>
      <c r="H360" s="125"/>
      <c r="I360" s="134" t="b">
        <v>0</v>
      </c>
      <c r="J360" s="134" t="b">
        <v>0</v>
      </c>
      <c r="K360" s="134" t="b">
        <v>0</v>
      </c>
      <c r="L360" s="134" t="b">
        <v>0</v>
      </c>
      <c r="M360" s="134" t="b">
        <v>0</v>
      </c>
      <c r="N360" s="134" t="b">
        <v>0</v>
      </c>
      <c r="O360" s="134" t="b">
        <v>0</v>
      </c>
      <c r="P360" s="134" t="b">
        <v>0</v>
      </c>
      <c r="Q360" s="134" t="b">
        <v>0</v>
      </c>
      <c r="R360" s="134" t="b">
        <v>0</v>
      </c>
      <c r="S360" s="134" t="b">
        <v>0</v>
      </c>
    </row>
    <row r="361" ht="15.75" customHeight="1">
      <c r="A361" s="123" t="s">
        <v>829</v>
      </c>
      <c r="B361" s="125" t="s">
        <v>71</v>
      </c>
      <c r="C361" s="125" t="s">
        <v>72</v>
      </c>
      <c r="D361" s="125" t="s">
        <v>80</v>
      </c>
      <c r="E361" s="125" t="s">
        <v>51</v>
      </c>
      <c r="F361" s="125" t="s">
        <v>64</v>
      </c>
      <c r="G361" s="125" t="s">
        <v>831</v>
      </c>
      <c r="H361" s="125"/>
      <c r="I361" s="134" t="b">
        <v>0</v>
      </c>
      <c r="J361" s="134" t="b">
        <v>0</v>
      </c>
      <c r="K361" s="134" t="b">
        <v>0</v>
      </c>
      <c r="L361" s="134" t="b">
        <v>0</v>
      </c>
      <c r="M361" s="134" t="b">
        <v>0</v>
      </c>
      <c r="N361" s="134" t="b">
        <v>0</v>
      </c>
      <c r="O361" s="134" t="b">
        <v>0</v>
      </c>
      <c r="P361" s="134" t="b">
        <v>0</v>
      </c>
      <c r="Q361" s="134" t="b">
        <v>0</v>
      </c>
      <c r="R361" s="134" t="b">
        <v>0</v>
      </c>
      <c r="S361" s="134" t="b">
        <v>0</v>
      </c>
    </row>
    <row r="362" ht="15.75" customHeight="1">
      <c r="A362" s="123" t="s">
        <v>833</v>
      </c>
      <c r="B362" s="125" t="s">
        <v>44</v>
      </c>
      <c r="C362" s="125" t="s">
        <v>78</v>
      </c>
      <c r="D362" s="125" t="s">
        <v>80</v>
      </c>
      <c r="E362" s="125" t="s">
        <v>51</v>
      </c>
      <c r="F362" s="125" t="s">
        <v>64</v>
      </c>
      <c r="G362" s="125" t="s">
        <v>837</v>
      </c>
      <c r="H362" s="125"/>
      <c r="I362" s="134" t="b">
        <v>0</v>
      </c>
      <c r="J362" s="134" t="b">
        <v>0</v>
      </c>
      <c r="K362" s="134" t="b">
        <v>0</v>
      </c>
      <c r="L362" s="134" t="b">
        <v>0</v>
      </c>
      <c r="M362" s="134" t="b">
        <v>0</v>
      </c>
      <c r="N362" s="134" t="b">
        <v>0</v>
      </c>
      <c r="O362" s="134" t="b">
        <v>0</v>
      </c>
      <c r="P362" s="134" t="b">
        <v>0</v>
      </c>
      <c r="Q362" s="134" t="b">
        <v>0</v>
      </c>
      <c r="R362" s="134" t="b">
        <v>0</v>
      </c>
      <c r="S362" s="134" t="b">
        <v>0</v>
      </c>
    </row>
    <row r="363" ht="15.75" customHeight="1">
      <c r="A363" s="123" t="s">
        <v>839</v>
      </c>
      <c r="B363" s="125" t="s">
        <v>54</v>
      </c>
      <c r="C363" s="125" t="s">
        <v>78</v>
      </c>
      <c r="D363" s="125" t="s">
        <v>80</v>
      </c>
      <c r="E363" s="125" t="s">
        <v>51</v>
      </c>
      <c r="F363" s="125" t="s">
        <v>64</v>
      </c>
      <c r="G363" s="125" t="s">
        <v>842</v>
      </c>
      <c r="H363" s="125"/>
      <c r="I363" s="134" t="b">
        <v>0</v>
      </c>
      <c r="J363" s="134" t="b">
        <v>0</v>
      </c>
      <c r="K363" s="134" t="b">
        <v>0</v>
      </c>
      <c r="L363" s="134" t="b">
        <v>0</v>
      </c>
      <c r="M363" s="134" t="b">
        <v>0</v>
      </c>
      <c r="N363" s="134" t="b">
        <v>0</v>
      </c>
      <c r="O363" s="134" t="b">
        <v>0</v>
      </c>
      <c r="P363" s="134" t="b">
        <v>0</v>
      </c>
      <c r="Q363" s="134" t="b">
        <v>0</v>
      </c>
      <c r="R363" s="134" t="b">
        <v>0</v>
      </c>
      <c r="S363" s="134" t="b">
        <v>0</v>
      </c>
    </row>
    <row r="364" ht="15.75" customHeight="1">
      <c r="A364" s="123" t="s">
        <v>844</v>
      </c>
      <c r="B364" s="125" t="s">
        <v>65</v>
      </c>
      <c r="C364" s="125" t="s">
        <v>78</v>
      </c>
      <c r="D364" s="125" t="s">
        <v>80</v>
      </c>
      <c r="E364" s="125" t="s">
        <v>51</v>
      </c>
      <c r="F364" s="125" t="s">
        <v>64</v>
      </c>
      <c r="G364" s="125" t="s">
        <v>845</v>
      </c>
      <c r="H364" s="125"/>
      <c r="I364" s="134" t="b">
        <v>0</v>
      </c>
      <c r="J364" s="134" t="b">
        <v>0</v>
      </c>
      <c r="K364" s="134" t="b">
        <v>0</v>
      </c>
      <c r="L364" s="134" t="b">
        <v>0</v>
      </c>
      <c r="M364" s="134" t="b">
        <v>0</v>
      </c>
      <c r="N364" s="134" t="b">
        <v>0</v>
      </c>
      <c r="O364" s="134" t="b">
        <v>0</v>
      </c>
      <c r="P364" s="134" t="b">
        <v>0</v>
      </c>
      <c r="Q364" s="134" t="b">
        <v>0</v>
      </c>
      <c r="R364" s="134" t="b">
        <v>0</v>
      </c>
      <c r="S364" s="134" t="b">
        <v>0</v>
      </c>
    </row>
    <row r="365" ht="15.75" customHeight="1">
      <c r="A365" s="123" t="s">
        <v>846</v>
      </c>
      <c r="B365" s="125" t="s">
        <v>71</v>
      </c>
      <c r="C365" s="125" t="s">
        <v>78</v>
      </c>
      <c r="D365" s="125" t="s">
        <v>80</v>
      </c>
      <c r="E365" s="125" t="s">
        <v>51</v>
      </c>
      <c r="F365" s="125" t="s">
        <v>64</v>
      </c>
      <c r="G365" s="125" t="s">
        <v>847</v>
      </c>
      <c r="H365" s="125"/>
      <c r="I365" s="134" t="b">
        <v>0</v>
      </c>
      <c r="J365" s="134" t="b">
        <v>0</v>
      </c>
      <c r="K365" s="134" t="b">
        <v>0</v>
      </c>
      <c r="L365" s="134" t="b">
        <v>0</v>
      </c>
      <c r="M365" s="134" t="b">
        <v>0</v>
      </c>
      <c r="N365" s="134" t="b">
        <v>0</v>
      </c>
      <c r="O365" s="134" t="b">
        <v>0</v>
      </c>
      <c r="P365" s="134" t="b">
        <v>0</v>
      </c>
      <c r="Q365" s="134" t="b">
        <v>0</v>
      </c>
      <c r="R365" s="134" t="b">
        <v>0</v>
      </c>
      <c r="S365" s="134" t="b">
        <v>0</v>
      </c>
    </row>
    <row r="366" ht="15.75" customHeight="1">
      <c r="A366" s="123" t="s">
        <v>848</v>
      </c>
      <c r="B366" s="125" t="s">
        <v>44</v>
      </c>
      <c r="C366" s="125" t="s">
        <v>48</v>
      </c>
      <c r="D366" s="125" t="s">
        <v>82</v>
      </c>
      <c r="E366" s="125" t="s">
        <v>51</v>
      </c>
      <c r="F366" s="125" t="s">
        <v>64</v>
      </c>
      <c r="G366" s="125" t="s">
        <v>849</v>
      </c>
      <c r="H366" s="125"/>
      <c r="I366" s="134" t="b">
        <v>0</v>
      </c>
      <c r="J366" s="134" t="b">
        <v>0</v>
      </c>
      <c r="K366" s="134" t="b">
        <v>0</v>
      </c>
      <c r="L366" s="134" t="b">
        <v>0</v>
      </c>
      <c r="M366" s="134" t="b">
        <v>0</v>
      </c>
      <c r="N366" s="134" t="b">
        <v>0</v>
      </c>
      <c r="O366" s="134" t="b">
        <v>0</v>
      </c>
      <c r="P366" s="134" t="b">
        <v>0</v>
      </c>
      <c r="Q366" s="134" t="b">
        <v>0</v>
      </c>
      <c r="R366" s="134" t="b">
        <v>0</v>
      </c>
      <c r="S366" s="134" t="b">
        <v>0</v>
      </c>
    </row>
    <row r="367" ht="15.75" customHeight="1">
      <c r="A367" s="123" t="s">
        <v>850</v>
      </c>
      <c r="B367" s="125" t="s">
        <v>54</v>
      </c>
      <c r="C367" s="125" t="s">
        <v>48</v>
      </c>
      <c r="D367" s="125" t="s">
        <v>82</v>
      </c>
      <c r="E367" s="125" t="s">
        <v>51</v>
      </c>
      <c r="F367" s="125" t="s">
        <v>64</v>
      </c>
      <c r="G367" s="125" t="s">
        <v>851</v>
      </c>
      <c r="H367" s="125"/>
      <c r="I367" s="134" t="b">
        <v>0</v>
      </c>
      <c r="J367" s="134" t="b">
        <v>0</v>
      </c>
      <c r="K367" s="134" t="b">
        <v>0</v>
      </c>
      <c r="L367" s="134" t="b">
        <v>0</v>
      </c>
      <c r="M367" s="134" t="b">
        <v>0</v>
      </c>
      <c r="N367" s="134" t="b">
        <v>0</v>
      </c>
      <c r="O367" s="134" t="b">
        <v>0</v>
      </c>
      <c r="P367" s="134" t="b">
        <v>0</v>
      </c>
      <c r="Q367" s="134" t="b">
        <v>0</v>
      </c>
      <c r="R367" s="134" t="b">
        <v>0</v>
      </c>
      <c r="S367" s="134" t="b">
        <v>0</v>
      </c>
    </row>
    <row r="368" ht="15.75" customHeight="1">
      <c r="A368" s="123" t="s">
        <v>852</v>
      </c>
      <c r="B368" s="125" t="s">
        <v>65</v>
      </c>
      <c r="C368" s="125" t="s">
        <v>48</v>
      </c>
      <c r="D368" s="125" t="s">
        <v>82</v>
      </c>
      <c r="E368" s="125" t="s">
        <v>51</v>
      </c>
      <c r="F368" s="125" t="s">
        <v>64</v>
      </c>
      <c r="G368" s="125" t="s">
        <v>853</v>
      </c>
      <c r="H368" s="125"/>
      <c r="I368" s="134" t="b">
        <v>0</v>
      </c>
      <c r="J368" s="134" t="b">
        <v>0</v>
      </c>
      <c r="K368" s="134" t="b">
        <v>0</v>
      </c>
      <c r="L368" s="134" t="b">
        <v>0</v>
      </c>
      <c r="M368" s="134" t="b">
        <v>0</v>
      </c>
      <c r="N368" s="134" t="b">
        <v>0</v>
      </c>
      <c r="O368" s="134" t="b">
        <v>0</v>
      </c>
      <c r="P368" s="134" t="b">
        <v>0</v>
      </c>
      <c r="Q368" s="134" t="b">
        <v>0</v>
      </c>
      <c r="R368" s="134" t="b">
        <v>0</v>
      </c>
      <c r="S368" s="134" t="b">
        <v>0</v>
      </c>
    </row>
    <row r="369" ht="15.75" customHeight="1">
      <c r="A369" s="123" t="s">
        <v>854</v>
      </c>
      <c r="B369" s="125" t="s">
        <v>71</v>
      </c>
      <c r="C369" s="125" t="s">
        <v>48</v>
      </c>
      <c r="D369" s="125" t="s">
        <v>82</v>
      </c>
      <c r="E369" s="125" t="s">
        <v>51</v>
      </c>
      <c r="F369" s="125" t="s">
        <v>64</v>
      </c>
      <c r="G369" s="125" t="s">
        <v>855</v>
      </c>
      <c r="H369" s="125"/>
      <c r="I369" s="134" t="b">
        <v>0</v>
      </c>
      <c r="J369" s="134" t="b">
        <v>0</v>
      </c>
      <c r="K369" s="134" t="b">
        <v>0</v>
      </c>
      <c r="L369" s="134" t="b">
        <v>0</v>
      </c>
      <c r="M369" s="134" t="b">
        <v>0</v>
      </c>
      <c r="N369" s="134" t="b">
        <v>0</v>
      </c>
      <c r="O369" s="134" t="b">
        <v>0</v>
      </c>
      <c r="P369" s="134" t="b">
        <v>0</v>
      </c>
      <c r="Q369" s="134" t="b">
        <v>0</v>
      </c>
      <c r="R369" s="134" t="b">
        <v>0</v>
      </c>
      <c r="S369" s="134" t="b">
        <v>0</v>
      </c>
    </row>
    <row r="370" ht="15.75" customHeight="1">
      <c r="A370" s="123" t="s">
        <v>856</v>
      </c>
      <c r="B370" s="125" t="s">
        <v>44</v>
      </c>
      <c r="C370" s="125" t="s">
        <v>58</v>
      </c>
      <c r="D370" s="125" t="s">
        <v>82</v>
      </c>
      <c r="E370" s="125" t="s">
        <v>51</v>
      </c>
      <c r="F370" s="125" t="s">
        <v>64</v>
      </c>
      <c r="G370" s="125" t="s">
        <v>857</v>
      </c>
      <c r="H370" s="125"/>
      <c r="I370" s="134" t="b">
        <v>0</v>
      </c>
      <c r="J370" s="134" t="b">
        <v>0</v>
      </c>
      <c r="K370" s="134" t="b">
        <v>0</v>
      </c>
      <c r="L370" s="134" t="b">
        <v>0</v>
      </c>
      <c r="M370" s="134" t="b">
        <v>0</v>
      </c>
      <c r="N370" s="134" t="b">
        <v>0</v>
      </c>
      <c r="O370" s="134" t="b">
        <v>0</v>
      </c>
      <c r="P370" s="134" t="b">
        <v>0</v>
      </c>
      <c r="Q370" s="134" t="b">
        <v>0</v>
      </c>
      <c r="R370" s="134" t="b">
        <v>0</v>
      </c>
      <c r="S370" s="134" t="b">
        <v>0</v>
      </c>
    </row>
    <row r="371" ht="15.75" customHeight="1">
      <c r="A371" s="123" t="s">
        <v>858</v>
      </c>
      <c r="B371" s="125" t="s">
        <v>54</v>
      </c>
      <c r="C371" s="125" t="s">
        <v>58</v>
      </c>
      <c r="D371" s="125" t="s">
        <v>82</v>
      </c>
      <c r="E371" s="125" t="s">
        <v>51</v>
      </c>
      <c r="F371" s="125" t="s">
        <v>64</v>
      </c>
      <c r="G371" s="125" t="s">
        <v>859</v>
      </c>
      <c r="H371" s="125"/>
      <c r="I371" s="134" t="b">
        <v>0</v>
      </c>
      <c r="J371" s="134" t="b">
        <v>0</v>
      </c>
      <c r="K371" s="134" t="b">
        <v>0</v>
      </c>
      <c r="L371" s="134" t="b">
        <v>0</v>
      </c>
      <c r="M371" s="134" t="b">
        <v>0</v>
      </c>
      <c r="N371" s="134" t="b">
        <v>0</v>
      </c>
      <c r="O371" s="134" t="b">
        <v>0</v>
      </c>
      <c r="P371" s="134" t="b">
        <v>0</v>
      </c>
      <c r="Q371" s="134" t="b">
        <v>0</v>
      </c>
      <c r="R371" s="134" t="b">
        <v>0</v>
      </c>
      <c r="S371" s="134" t="b">
        <v>0</v>
      </c>
    </row>
    <row r="372" ht="15.75" customHeight="1">
      <c r="A372" s="123" t="s">
        <v>860</v>
      </c>
      <c r="B372" s="125" t="s">
        <v>65</v>
      </c>
      <c r="C372" s="125" t="s">
        <v>58</v>
      </c>
      <c r="D372" s="125" t="s">
        <v>82</v>
      </c>
      <c r="E372" s="125" t="s">
        <v>51</v>
      </c>
      <c r="F372" s="125" t="s">
        <v>64</v>
      </c>
      <c r="G372" s="125" t="s">
        <v>861</v>
      </c>
      <c r="H372" s="125"/>
      <c r="I372" s="134" t="b">
        <v>0</v>
      </c>
      <c r="J372" s="134" t="b">
        <v>0</v>
      </c>
      <c r="K372" s="134" t="b">
        <v>0</v>
      </c>
      <c r="L372" s="134" t="b">
        <v>0</v>
      </c>
      <c r="M372" s="134" t="b">
        <v>0</v>
      </c>
      <c r="N372" s="134" t="b">
        <v>0</v>
      </c>
      <c r="O372" s="134" t="b">
        <v>0</v>
      </c>
      <c r="P372" s="134" t="b">
        <v>0</v>
      </c>
      <c r="Q372" s="134" t="b">
        <v>0</v>
      </c>
      <c r="R372" s="134" t="b">
        <v>0</v>
      </c>
      <c r="S372" s="134" t="b">
        <v>0</v>
      </c>
    </row>
    <row r="373" ht="15.75" customHeight="1">
      <c r="A373" s="123" t="s">
        <v>862</v>
      </c>
      <c r="B373" s="125" t="s">
        <v>71</v>
      </c>
      <c r="C373" s="125" t="s">
        <v>58</v>
      </c>
      <c r="D373" s="125" t="s">
        <v>82</v>
      </c>
      <c r="E373" s="125" t="s">
        <v>51</v>
      </c>
      <c r="F373" s="125" t="s">
        <v>64</v>
      </c>
      <c r="G373" s="125" t="s">
        <v>863</v>
      </c>
      <c r="H373" s="125"/>
      <c r="I373" s="134" t="b">
        <v>0</v>
      </c>
      <c r="J373" s="134" t="b">
        <v>0</v>
      </c>
      <c r="K373" s="134" t="b">
        <v>0</v>
      </c>
      <c r="L373" s="134" t="b">
        <v>0</v>
      </c>
      <c r="M373" s="134" t="b">
        <v>0</v>
      </c>
      <c r="N373" s="134" t="b">
        <v>0</v>
      </c>
      <c r="O373" s="134" t="b">
        <v>0</v>
      </c>
      <c r="P373" s="134" t="b">
        <v>0</v>
      </c>
      <c r="Q373" s="134" t="b">
        <v>0</v>
      </c>
      <c r="R373" s="134" t="b">
        <v>0</v>
      </c>
      <c r="S373" s="134" t="b">
        <v>0</v>
      </c>
    </row>
    <row r="374" ht="15.75" customHeight="1">
      <c r="A374" s="123" t="s">
        <v>864</v>
      </c>
      <c r="B374" s="125" t="s">
        <v>44</v>
      </c>
      <c r="C374" s="125" t="s">
        <v>66</v>
      </c>
      <c r="D374" s="125" t="s">
        <v>82</v>
      </c>
      <c r="E374" s="125" t="s">
        <v>51</v>
      </c>
      <c r="F374" s="125" t="s">
        <v>64</v>
      </c>
      <c r="G374" s="125" t="s">
        <v>865</v>
      </c>
      <c r="H374" s="125"/>
      <c r="I374" s="134" t="b">
        <v>0</v>
      </c>
      <c r="J374" s="134" t="b">
        <v>0</v>
      </c>
      <c r="K374" s="134" t="b">
        <v>0</v>
      </c>
      <c r="L374" s="134" t="b">
        <v>0</v>
      </c>
      <c r="M374" s="134" t="b">
        <v>0</v>
      </c>
      <c r="N374" s="134" t="b">
        <v>0</v>
      </c>
      <c r="O374" s="134" t="b">
        <v>0</v>
      </c>
      <c r="P374" s="134" t="b">
        <v>0</v>
      </c>
      <c r="Q374" s="134" t="b">
        <v>0</v>
      </c>
      <c r="R374" s="134" t="b">
        <v>0</v>
      </c>
      <c r="S374" s="134" t="b">
        <v>0</v>
      </c>
    </row>
    <row r="375" ht="15.75" customHeight="1">
      <c r="A375" s="123" t="s">
        <v>866</v>
      </c>
      <c r="B375" s="125" t="s">
        <v>54</v>
      </c>
      <c r="C375" s="125" t="s">
        <v>66</v>
      </c>
      <c r="D375" s="125" t="s">
        <v>82</v>
      </c>
      <c r="E375" s="125" t="s">
        <v>51</v>
      </c>
      <c r="F375" s="125" t="s">
        <v>64</v>
      </c>
      <c r="G375" s="125" t="s">
        <v>867</v>
      </c>
      <c r="H375" s="125"/>
      <c r="I375" s="134" t="b">
        <v>0</v>
      </c>
      <c r="J375" s="134" t="b">
        <v>0</v>
      </c>
      <c r="K375" s="134" t="b">
        <v>0</v>
      </c>
      <c r="L375" s="134" t="b">
        <v>0</v>
      </c>
      <c r="M375" s="134" t="b">
        <v>0</v>
      </c>
      <c r="N375" s="134" t="b">
        <v>0</v>
      </c>
      <c r="O375" s="134" t="b">
        <v>0</v>
      </c>
      <c r="P375" s="134" t="b">
        <v>0</v>
      </c>
      <c r="Q375" s="134" t="b">
        <v>0</v>
      </c>
      <c r="R375" s="134" t="b">
        <v>0</v>
      </c>
      <c r="S375" s="134" t="b">
        <v>0</v>
      </c>
    </row>
    <row r="376" ht="15.75" customHeight="1">
      <c r="A376" s="123" t="s">
        <v>868</v>
      </c>
      <c r="B376" s="125" t="s">
        <v>65</v>
      </c>
      <c r="C376" s="125" t="s">
        <v>66</v>
      </c>
      <c r="D376" s="125" t="s">
        <v>82</v>
      </c>
      <c r="E376" s="125" t="s">
        <v>51</v>
      </c>
      <c r="F376" s="125" t="s">
        <v>64</v>
      </c>
      <c r="G376" s="125" t="s">
        <v>869</v>
      </c>
      <c r="H376" s="125"/>
      <c r="I376" s="134" t="b">
        <v>0</v>
      </c>
      <c r="J376" s="134" t="b">
        <v>0</v>
      </c>
      <c r="K376" s="134" t="b">
        <v>0</v>
      </c>
      <c r="L376" s="134" t="b">
        <v>0</v>
      </c>
      <c r="M376" s="134" t="b">
        <v>0</v>
      </c>
      <c r="N376" s="134" t="b">
        <v>0</v>
      </c>
      <c r="O376" s="134" t="b">
        <v>0</v>
      </c>
      <c r="P376" s="134" t="b">
        <v>0</v>
      </c>
      <c r="Q376" s="134" t="b">
        <v>0</v>
      </c>
      <c r="R376" s="134" t="b">
        <v>0</v>
      </c>
      <c r="S376" s="134" t="b">
        <v>0</v>
      </c>
    </row>
    <row r="377" ht="15.75" customHeight="1">
      <c r="A377" s="123" t="s">
        <v>870</v>
      </c>
      <c r="B377" s="125" t="s">
        <v>71</v>
      </c>
      <c r="C377" s="125" t="s">
        <v>66</v>
      </c>
      <c r="D377" s="125" t="s">
        <v>82</v>
      </c>
      <c r="E377" s="125" t="s">
        <v>51</v>
      </c>
      <c r="F377" s="125" t="s">
        <v>64</v>
      </c>
      <c r="G377" s="125" t="s">
        <v>871</v>
      </c>
      <c r="H377" s="125"/>
      <c r="I377" s="134" t="b">
        <v>0</v>
      </c>
      <c r="J377" s="134" t="b">
        <v>0</v>
      </c>
      <c r="K377" s="134" t="b">
        <v>0</v>
      </c>
      <c r="L377" s="134" t="b">
        <v>0</v>
      </c>
      <c r="M377" s="134" t="b">
        <v>0</v>
      </c>
      <c r="N377" s="134" t="b">
        <v>0</v>
      </c>
      <c r="O377" s="134" t="b">
        <v>0</v>
      </c>
      <c r="P377" s="134" t="b">
        <v>0</v>
      </c>
      <c r="Q377" s="134" t="b">
        <v>0</v>
      </c>
      <c r="R377" s="134" t="b">
        <v>0</v>
      </c>
      <c r="S377" s="134" t="b">
        <v>0</v>
      </c>
    </row>
    <row r="378" ht="15.75" customHeight="1">
      <c r="A378" s="123" t="s">
        <v>872</v>
      </c>
      <c r="B378" s="125" t="s">
        <v>44</v>
      </c>
      <c r="C378" s="125" t="s">
        <v>72</v>
      </c>
      <c r="D378" s="125" t="s">
        <v>82</v>
      </c>
      <c r="E378" s="125" t="s">
        <v>51</v>
      </c>
      <c r="F378" s="125" t="s">
        <v>64</v>
      </c>
      <c r="G378" s="125" t="s">
        <v>873</v>
      </c>
      <c r="H378" s="125"/>
      <c r="I378" s="134" t="b">
        <v>0</v>
      </c>
      <c r="J378" s="134" t="b">
        <v>0</v>
      </c>
      <c r="K378" s="134" t="b">
        <v>0</v>
      </c>
      <c r="L378" s="134" t="b">
        <v>0</v>
      </c>
      <c r="M378" s="134" t="b">
        <v>0</v>
      </c>
      <c r="N378" s="134" t="b">
        <v>0</v>
      </c>
      <c r="O378" s="134" t="b">
        <v>0</v>
      </c>
      <c r="P378" s="134" t="b">
        <v>0</v>
      </c>
      <c r="Q378" s="134" t="b">
        <v>0</v>
      </c>
      <c r="R378" s="134" t="b">
        <v>0</v>
      </c>
      <c r="S378" s="134" t="b">
        <v>0</v>
      </c>
    </row>
    <row r="379" ht="15.75" customHeight="1">
      <c r="A379" s="123" t="s">
        <v>874</v>
      </c>
      <c r="B379" s="125" t="s">
        <v>54</v>
      </c>
      <c r="C379" s="125" t="s">
        <v>72</v>
      </c>
      <c r="D379" s="125" t="s">
        <v>82</v>
      </c>
      <c r="E379" s="125" t="s">
        <v>51</v>
      </c>
      <c r="F379" s="125" t="s">
        <v>64</v>
      </c>
      <c r="G379" s="125" t="s">
        <v>875</v>
      </c>
      <c r="H379" s="125"/>
      <c r="I379" s="134" t="b">
        <v>0</v>
      </c>
      <c r="J379" s="134" t="b">
        <v>0</v>
      </c>
      <c r="K379" s="134" t="b">
        <v>0</v>
      </c>
      <c r="L379" s="134" t="b">
        <v>0</v>
      </c>
      <c r="M379" s="134" t="b">
        <v>0</v>
      </c>
      <c r="N379" s="134" t="b">
        <v>0</v>
      </c>
      <c r="O379" s="134" t="b">
        <v>0</v>
      </c>
      <c r="P379" s="134" t="b">
        <v>0</v>
      </c>
      <c r="Q379" s="134" t="b">
        <v>0</v>
      </c>
      <c r="R379" s="134" t="b">
        <v>0</v>
      </c>
      <c r="S379" s="134" t="b">
        <v>0</v>
      </c>
    </row>
    <row r="380" ht="15.75" customHeight="1">
      <c r="A380" s="123" t="s">
        <v>876</v>
      </c>
      <c r="B380" s="125" t="s">
        <v>65</v>
      </c>
      <c r="C380" s="125" t="s">
        <v>72</v>
      </c>
      <c r="D380" s="125" t="s">
        <v>82</v>
      </c>
      <c r="E380" s="125" t="s">
        <v>51</v>
      </c>
      <c r="F380" s="125" t="s">
        <v>64</v>
      </c>
      <c r="G380" s="125" t="s">
        <v>877</v>
      </c>
      <c r="H380" s="125"/>
      <c r="I380" s="134" t="b">
        <v>0</v>
      </c>
      <c r="J380" s="134" t="b">
        <v>0</v>
      </c>
      <c r="K380" s="134" t="b">
        <v>0</v>
      </c>
      <c r="L380" s="134" t="b">
        <v>0</v>
      </c>
      <c r="M380" s="134" t="b">
        <v>0</v>
      </c>
      <c r="N380" s="134" t="b">
        <v>0</v>
      </c>
      <c r="O380" s="134" t="b">
        <v>0</v>
      </c>
      <c r="P380" s="134" t="b">
        <v>0</v>
      </c>
      <c r="Q380" s="134" t="b">
        <v>0</v>
      </c>
      <c r="R380" s="134" t="b">
        <v>0</v>
      </c>
      <c r="S380" s="134" t="b">
        <v>0</v>
      </c>
    </row>
    <row r="381" ht="15.75" customHeight="1">
      <c r="A381" s="123" t="s">
        <v>878</v>
      </c>
      <c r="B381" s="125" t="s">
        <v>71</v>
      </c>
      <c r="C381" s="125" t="s">
        <v>72</v>
      </c>
      <c r="D381" s="125" t="s">
        <v>82</v>
      </c>
      <c r="E381" s="125" t="s">
        <v>51</v>
      </c>
      <c r="F381" s="125" t="s">
        <v>64</v>
      </c>
      <c r="G381" s="125" t="s">
        <v>879</v>
      </c>
      <c r="H381" s="125"/>
      <c r="I381" s="134" t="b">
        <v>0</v>
      </c>
      <c r="J381" s="134" t="b">
        <v>0</v>
      </c>
      <c r="K381" s="134" t="b">
        <v>0</v>
      </c>
      <c r="L381" s="134" t="b">
        <v>0</v>
      </c>
      <c r="M381" s="134" t="b">
        <v>0</v>
      </c>
      <c r="N381" s="134" t="b">
        <v>0</v>
      </c>
      <c r="O381" s="134" t="b">
        <v>0</v>
      </c>
      <c r="P381" s="134" t="b">
        <v>0</v>
      </c>
      <c r="Q381" s="134" t="b">
        <v>0</v>
      </c>
      <c r="R381" s="134" t="b">
        <v>0</v>
      </c>
      <c r="S381" s="134" t="b">
        <v>0</v>
      </c>
    </row>
    <row r="382" ht="15.75" customHeight="1">
      <c r="A382" s="123" t="s">
        <v>880</v>
      </c>
      <c r="B382" s="125" t="s">
        <v>44</v>
      </c>
      <c r="C382" s="125" t="s">
        <v>78</v>
      </c>
      <c r="D382" s="125" t="s">
        <v>82</v>
      </c>
      <c r="E382" s="125" t="s">
        <v>51</v>
      </c>
      <c r="F382" s="125" t="s">
        <v>64</v>
      </c>
      <c r="G382" s="125" t="s">
        <v>881</v>
      </c>
      <c r="H382" s="125"/>
      <c r="I382" s="134" t="b">
        <v>0</v>
      </c>
      <c r="J382" s="134" t="b">
        <v>0</v>
      </c>
      <c r="K382" s="134" t="b">
        <v>0</v>
      </c>
      <c r="L382" s="134" t="b">
        <v>0</v>
      </c>
      <c r="M382" s="134" t="b">
        <v>0</v>
      </c>
      <c r="N382" s="134" t="b">
        <v>0</v>
      </c>
      <c r="O382" s="134" t="b">
        <v>0</v>
      </c>
      <c r="P382" s="134" t="b">
        <v>0</v>
      </c>
      <c r="Q382" s="134" t="b">
        <v>0</v>
      </c>
      <c r="R382" s="134" t="b">
        <v>0</v>
      </c>
      <c r="S382" s="134" t="b">
        <v>0</v>
      </c>
    </row>
    <row r="383" ht="15.75" customHeight="1">
      <c r="A383" s="123" t="s">
        <v>882</v>
      </c>
      <c r="B383" s="125" t="s">
        <v>54</v>
      </c>
      <c r="C383" s="125" t="s">
        <v>78</v>
      </c>
      <c r="D383" s="125" t="s">
        <v>82</v>
      </c>
      <c r="E383" s="125" t="s">
        <v>51</v>
      </c>
      <c r="F383" s="125" t="s">
        <v>64</v>
      </c>
      <c r="G383" s="125" t="s">
        <v>883</v>
      </c>
      <c r="H383" s="125"/>
      <c r="I383" s="134" t="b">
        <v>0</v>
      </c>
      <c r="J383" s="134" t="b">
        <v>0</v>
      </c>
      <c r="K383" s="134" t="b">
        <v>0</v>
      </c>
      <c r="L383" s="134" t="b">
        <v>0</v>
      </c>
      <c r="M383" s="134" t="b">
        <v>0</v>
      </c>
      <c r="N383" s="134" t="b">
        <v>0</v>
      </c>
      <c r="O383" s="134" t="b">
        <v>0</v>
      </c>
      <c r="P383" s="134" t="b">
        <v>0</v>
      </c>
      <c r="Q383" s="134" t="b">
        <v>0</v>
      </c>
      <c r="R383" s="134" t="b">
        <v>0</v>
      </c>
      <c r="S383" s="134" t="b">
        <v>0</v>
      </c>
    </row>
    <row r="384" ht="15.75" customHeight="1">
      <c r="A384" s="123" t="s">
        <v>884</v>
      </c>
      <c r="B384" s="125" t="s">
        <v>65</v>
      </c>
      <c r="C384" s="125" t="s">
        <v>78</v>
      </c>
      <c r="D384" s="125" t="s">
        <v>82</v>
      </c>
      <c r="E384" s="125" t="s">
        <v>51</v>
      </c>
      <c r="F384" s="125" t="s">
        <v>64</v>
      </c>
      <c r="G384" s="125" t="s">
        <v>885</v>
      </c>
      <c r="H384" s="125"/>
      <c r="I384" s="134" t="b">
        <v>0</v>
      </c>
      <c r="J384" s="134" t="b">
        <v>0</v>
      </c>
      <c r="K384" s="134" t="b">
        <v>0</v>
      </c>
      <c r="L384" s="134" t="b">
        <v>0</v>
      </c>
      <c r="M384" s="134" t="b">
        <v>0</v>
      </c>
      <c r="N384" s="134" t="b">
        <v>0</v>
      </c>
      <c r="O384" s="134" t="b">
        <v>0</v>
      </c>
      <c r="P384" s="134" t="b">
        <v>0</v>
      </c>
      <c r="Q384" s="134" t="b">
        <v>0</v>
      </c>
      <c r="R384" s="134" t="b">
        <v>0</v>
      </c>
      <c r="S384" s="134" t="b">
        <v>0</v>
      </c>
    </row>
    <row r="385" ht="15.75" customHeight="1">
      <c r="A385" s="123" t="s">
        <v>886</v>
      </c>
      <c r="B385" s="125" t="s">
        <v>71</v>
      </c>
      <c r="C385" s="125" t="s">
        <v>78</v>
      </c>
      <c r="D385" s="125" t="s">
        <v>82</v>
      </c>
      <c r="E385" s="125" t="s">
        <v>51</v>
      </c>
      <c r="F385" s="125" t="s">
        <v>64</v>
      </c>
      <c r="G385" s="125" t="s">
        <v>887</v>
      </c>
      <c r="H385" s="125"/>
      <c r="I385" s="134" t="b">
        <v>0</v>
      </c>
      <c r="J385" s="134" t="b">
        <v>0</v>
      </c>
      <c r="K385" s="134" t="b">
        <v>0</v>
      </c>
      <c r="L385" s="134" t="b">
        <v>0</v>
      </c>
      <c r="M385" s="134" t="b">
        <v>0</v>
      </c>
      <c r="N385" s="134" t="b">
        <v>0</v>
      </c>
      <c r="O385" s="134" t="b">
        <v>0</v>
      </c>
      <c r="P385" s="134" t="b">
        <v>0</v>
      </c>
      <c r="Q385" s="134" t="b">
        <v>0</v>
      </c>
      <c r="R385" s="134" t="b">
        <v>0</v>
      </c>
      <c r="S385" s="134" t="b">
        <v>0</v>
      </c>
    </row>
    <row r="386" ht="15.75" customHeight="1">
      <c r="A386" s="123" t="s">
        <v>888</v>
      </c>
      <c r="B386" s="125" t="s">
        <v>44</v>
      </c>
      <c r="C386" s="125" t="s">
        <v>48</v>
      </c>
      <c r="D386" s="125" t="s">
        <v>84</v>
      </c>
      <c r="E386" s="125" t="s">
        <v>51</v>
      </c>
      <c r="F386" s="125" t="s">
        <v>64</v>
      </c>
      <c r="G386" s="125" t="s">
        <v>889</v>
      </c>
      <c r="H386" s="125"/>
      <c r="I386" s="134" t="b">
        <v>0</v>
      </c>
      <c r="J386" s="134" t="b">
        <v>0</v>
      </c>
      <c r="K386" s="134" t="b">
        <v>0</v>
      </c>
      <c r="L386" s="134" t="b">
        <v>0</v>
      </c>
      <c r="M386" s="134" t="b">
        <v>0</v>
      </c>
      <c r="N386" s="134" t="b">
        <v>0</v>
      </c>
      <c r="O386" s="134" t="b">
        <v>0</v>
      </c>
      <c r="P386" s="134" t="b">
        <v>0</v>
      </c>
      <c r="Q386" s="134" t="b">
        <v>0</v>
      </c>
      <c r="R386" s="134" t="b">
        <v>0</v>
      </c>
      <c r="S386" s="134" t="b">
        <v>0</v>
      </c>
    </row>
    <row r="387" ht="15.75" customHeight="1">
      <c r="A387" s="123" t="s">
        <v>890</v>
      </c>
      <c r="B387" s="125" t="s">
        <v>54</v>
      </c>
      <c r="C387" s="125" t="s">
        <v>48</v>
      </c>
      <c r="D387" s="125" t="s">
        <v>84</v>
      </c>
      <c r="E387" s="125" t="s">
        <v>51</v>
      </c>
      <c r="F387" s="125" t="s">
        <v>64</v>
      </c>
      <c r="G387" s="125" t="s">
        <v>891</v>
      </c>
      <c r="H387" s="125"/>
      <c r="I387" s="134" t="b">
        <v>0</v>
      </c>
      <c r="J387" s="134" t="b">
        <v>0</v>
      </c>
      <c r="K387" s="134" t="b">
        <v>0</v>
      </c>
      <c r="L387" s="134" t="b">
        <v>0</v>
      </c>
      <c r="M387" s="134" t="b">
        <v>0</v>
      </c>
      <c r="N387" s="134" t="b">
        <v>0</v>
      </c>
      <c r="O387" s="134" t="b">
        <v>0</v>
      </c>
      <c r="P387" s="134" t="b">
        <v>0</v>
      </c>
      <c r="Q387" s="134" t="b">
        <v>0</v>
      </c>
      <c r="R387" s="134" t="b">
        <v>0</v>
      </c>
      <c r="S387" s="134" t="b">
        <v>0</v>
      </c>
    </row>
    <row r="388" ht="15.75" customHeight="1">
      <c r="A388" s="123" t="s">
        <v>892</v>
      </c>
      <c r="B388" s="125" t="s">
        <v>65</v>
      </c>
      <c r="C388" s="125" t="s">
        <v>48</v>
      </c>
      <c r="D388" s="125" t="s">
        <v>84</v>
      </c>
      <c r="E388" s="125" t="s">
        <v>51</v>
      </c>
      <c r="F388" s="125" t="s">
        <v>64</v>
      </c>
      <c r="G388" s="125" t="s">
        <v>893</v>
      </c>
      <c r="H388" s="125"/>
      <c r="I388" s="134" t="b">
        <v>0</v>
      </c>
      <c r="J388" s="134" t="b">
        <v>0</v>
      </c>
      <c r="K388" s="134" t="b">
        <v>0</v>
      </c>
      <c r="L388" s="134" t="b">
        <v>0</v>
      </c>
      <c r="M388" s="134" t="b">
        <v>0</v>
      </c>
      <c r="N388" s="134" t="b">
        <v>0</v>
      </c>
      <c r="O388" s="134" t="b">
        <v>0</v>
      </c>
      <c r="P388" s="134" t="b">
        <v>0</v>
      </c>
      <c r="Q388" s="134" t="b">
        <v>0</v>
      </c>
      <c r="R388" s="134" t="b">
        <v>0</v>
      </c>
      <c r="S388" s="134" t="b">
        <v>0</v>
      </c>
    </row>
    <row r="389" ht="15.75" customHeight="1">
      <c r="A389" s="123" t="s">
        <v>894</v>
      </c>
      <c r="B389" s="125" t="s">
        <v>71</v>
      </c>
      <c r="C389" s="125" t="s">
        <v>48</v>
      </c>
      <c r="D389" s="125" t="s">
        <v>84</v>
      </c>
      <c r="E389" s="125" t="s">
        <v>51</v>
      </c>
      <c r="F389" s="125" t="s">
        <v>64</v>
      </c>
      <c r="G389" s="125" t="s">
        <v>895</v>
      </c>
      <c r="H389" s="125"/>
      <c r="I389" s="134" t="b">
        <v>0</v>
      </c>
      <c r="J389" s="134" t="b">
        <v>0</v>
      </c>
      <c r="K389" s="134" t="b">
        <v>0</v>
      </c>
      <c r="L389" s="134" t="b">
        <v>0</v>
      </c>
      <c r="M389" s="134" t="b">
        <v>0</v>
      </c>
      <c r="N389" s="134" t="b">
        <v>0</v>
      </c>
      <c r="O389" s="134" t="b">
        <v>0</v>
      </c>
      <c r="P389" s="134" t="b">
        <v>0</v>
      </c>
      <c r="Q389" s="134" t="b">
        <v>0</v>
      </c>
      <c r="R389" s="134" t="b">
        <v>0</v>
      </c>
      <c r="S389" s="134" t="b">
        <v>0</v>
      </c>
    </row>
    <row r="390" ht="15.75" customHeight="1">
      <c r="A390" s="123" t="s">
        <v>896</v>
      </c>
      <c r="B390" s="125" t="s">
        <v>44</v>
      </c>
      <c r="C390" s="125" t="s">
        <v>58</v>
      </c>
      <c r="D390" s="125" t="s">
        <v>84</v>
      </c>
      <c r="E390" s="125" t="s">
        <v>51</v>
      </c>
      <c r="F390" s="125" t="s">
        <v>64</v>
      </c>
      <c r="G390" s="125" t="s">
        <v>897</v>
      </c>
      <c r="H390" s="125"/>
      <c r="I390" s="134" t="b">
        <v>0</v>
      </c>
      <c r="J390" s="134" t="b">
        <v>0</v>
      </c>
      <c r="K390" s="134" t="b">
        <v>0</v>
      </c>
      <c r="L390" s="134" t="b">
        <v>0</v>
      </c>
      <c r="M390" s="134" t="b">
        <v>0</v>
      </c>
      <c r="N390" s="134" t="b">
        <v>0</v>
      </c>
      <c r="O390" s="134" t="b">
        <v>0</v>
      </c>
      <c r="P390" s="134" t="b">
        <v>0</v>
      </c>
      <c r="Q390" s="134" t="b">
        <v>0</v>
      </c>
      <c r="R390" s="134" t="b">
        <v>0</v>
      </c>
      <c r="S390" s="134" t="b">
        <v>0</v>
      </c>
    </row>
    <row r="391" ht="15.75" customHeight="1">
      <c r="A391" s="123" t="s">
        <v>898</v>
      </c>
      <c r="B391" s="125" t="s">
        <v>54</v>
      </c>
      <c r="C391" s="125" t="s">
        <v>58</v>
      </c>
      <c r="D391" s="125" t="s">
        <v>84</v>
      </c>
      <c r="E391" s="125" t="s">
        <v>51</v>
      </c>
      <c r="F391" s="125" t="s">
        <v>64</v>
      </c>
      <c r="G391" s="125" t="s">
        <v>899</v>
      </c>
      <c r="H391" s="125"/>
      <c r="I391" s="134" t="b">
        <v>0</v>
      </c>
      <c r="J391" s="134" t="b">
        <v>0</v>
      </c>
      <c r="K391" s="134" t="b">
        <v>0</v>
      </c>
      <c r="L391" s="134" t="b">
        <v>0</v>
      </c>
      <c r="M391" s="134" t="b">
        <v>0</v>
      </c>
      <c r="N391" s="134" t="b">
        <v>0</v>
      </c>
      <c r="O391" s="134" t="b">
        <v>0</v>
      </c>
      <c r="P391" s="134" t="b">
        <v>0</v>
      </c>
      <c r="Q391" s="134" t="b">
        <v>0</v>
      </c>
      <c r="R391" s="134" t="b">
        <v>0</v>
      </c>
      <c r="S391" s="134" t="b">
        <v>0</v>
      </c>
    </row>
    <row r="392" ht="15.75" customHeight="1">
      <c r="A392" s="123" t="s">
        <v>900</v>
      </c>
      <c r="B392" s="125" t="s">
        <v>65</v>
      </c>
      <c r="C392" s="125" t="s">
        <v>58</v>
      </c>
      <c r="D392" s="125" t="s">
        <v>84</v>
      </c>
      <c r="E392" s="125" t="s">
        <v>51</v>
      </c>
      <c r="F392" s="125" t="s">
        <v>64</v>
      </c>
      <c r="G392" s="125" t="s">
        <v>901</v>
      </c>
      <c r="H392" s="125"/>
      <c r="I392" s="134" t="b">
        <v>0</v>
      </c>
      <c r="J392" s="134" t="b">
        <v>0</v>
      </c>
      <c r="K392" s="134" t="b">
        <v>0</v>
      </c>
      <c r="L392" s="134" t="b">
        <v>0</v>
      </c>
      <c r="M392" s="134" t="b">
        <v>0</v>
      </c>
      <c r="N392" s="134" t="b">
        <v>0</v>
      </c>
      <c r="O392" s="134" t="b">
        <v>0</v>
      </c>
      <c r="P392" s="134" t="b">
        <v>0</v>
      </c>
      <c r="Q392" s="134" t="b">
        <v>0</v>
      </c>
      <c r="R392" s="134" t="b">
        <v>0</v>
      </c>
      <c r="S392" s="134" t="b">
        <v>0</v>
      </c>
    </row>
    <row r="393" ht="15.75" customHeight="1">
      <c r="A393" s="123" t="s">
        <v>902</v>
      </c>
      <c r="B393" s="125" t="s">
        <v>71</v>
      </c>
      <c r="C393" s="125" t="s">
        <v>58</v>
      </c>
      <c r="D393" s="125" t="s">
        <v>84</v>
      </c>
      <c r="E393" s="125" t="s">
        <v>51</v>
      </c>
      <c r="F393" s="125" t="s">
        <v>64</v>
      </c>
      <c r="G393" s="125" t="s">
        <v>903</v>
      </c>
      <c r="H393" s="125"/>
      <c r="I393" s="134" t="b">
        <v>0</v>
      </c>
      <c r="J393" s="134" t="b">
        <v>0</v>
      </c>
      <c r="K393" s="134" t="b">
        <v>0</v>
      </c>
      <c r="L393" s="134" t="b">
        <v>0</v>
      </c>
      <c r="M393" s="134" t="b">
        <v>0</v>
      </c>
      <c r="N393" s="134" t="b">
        <v>0</v>
      </c>
      <c r="O393" s="134" t="b">
        <v>0</v>
      </c>
      <c r="P393" s="134" t="b">
        <v>0</v>
      </c>
      <c r="Q393" s="134" t="b">
        <v>0</v>
      </c>
      <c r="R393" s="134" t="b">
        <v>0</v>
      </c>
      <c r="S393" s="134" t="b">
        <v>0</v>
      </c>
    </row>
    <row r="394" ht="15.75" customHeight="1">
      <c r="A394" s="123" t="s">
        <v>904</v>
      </c>
      <c r="B394" s="125" t="s">
        <v>44</v>
      </c>
      <c r="C394" s="125" t="s">
        <v>66</v>
      </c>
      <c r="D394" s="125" t="s">
        <v>84</v>
      </c>
      <c r="E394" s="125" t="s">
        <v>51</v>
      </c>
      <c r="F394" s="125" t="s">
        <v>64</v>
      </c>
      <c r="G394" s="125" t="s">
        <v>905</v>
      </c>
      <c r="H394" s="125"/>
      <c r="I394" s="134" t="b">
        <v>0</v>
      </c>
      <c r="J394" s="134" t="b">
        <v>0</v>
      </c>
      <c r="K394" s="134" t="b">
        <v>0</v>
      </c>
      <c r="L394" s="134" t="b">
        <v>0</v>
      </c>
      <c r="M394" s="134" t="b">
        <v>0</v>
      </c>
      <c r="N394" s="134" t="b">
        <v>0</v>
      </c>
      <c r="O394" s="134" t="b">
        <v>0</v>
      </c>
      <c r="P394" s="134" t="b">
        <v>0</v>
      </c>
      <c r="Q394" s="134" t="b">
        <v>0</v>
      </c>
      <c r="R394" s="134" t="b">
        <v>0</v>
      </c>
      <c r="S394" s="134" t="b">
        <v>0</v>
      </c>
    </row>
    <row r="395" ht="15.75" customHeight="1">
      <c r="A395" s="123" t="s">
        <v>906</v>
      </c>
      <c r="B395" s="125" t="s">
        <v>54</v>
      </c>
      <c r="C395" s="125" t="s">
        <v>66</v>
      </c>
      <c r="D395" s="125" t="s">
        <v>84</v>
      </c>
      <c r="E395" s="125" t="s">
        <v>51</v>
      </c>
      <c r="F395" s="125" t="s">
        <v>64</v>
      </c>
      <c r="G395" s="125" t="s">
        <v>907</v>
      </c>
      <c r="H395" s="125"/>
      <c r="I395" s="134" t="b">
        <v>0</v>
      </c>
      <c r="J395" s="134" t="b">
        <v>0</v>
      </c>
      <c r="K395" s="134" t="b">
        <v>0</v>
      </c>
      <c r="L395" s="134" t="b">
        <v>0</v>
      </c>
      <c r="M395" s="134" t="b">
        <v>0</v>
      </c>
      <c r="N395" s="134" t="b">
        <v>0</v>
      </c>
      <c r="O395" s="134" t="b">
        <v>0</v>
      </c>
      <c r="P395" s="134" t="b">
        <v>0</v>
      </c>
      <c r="Q395" s="134" t="b">
        <v>0</v>
      </c>
      <c r="R395" s="134" t="b">
        <v>0</v>
      </c>
      <c r="S395" s="134" t="b">
        <v>0</v>
      </c>
    </row>
    <row r="396" ht="15.75" customHeight="1">
      <c r="A396" s="123" t="s">
        <v>908</v>
      </c>
      <c r="B396" s="125" t="s">
        <v>65</v>
      </c>
      <c r="C396" s="125" t="s">
        <v>66</v>
      </c>
      <c r="D396" s="125" t="s">
        <v>84</v>
      </c>
      <c r="E396" s="125" t="s">
        <v>51</v>
      </c>
      <c r="F396" s="125" t="s">
        <v>64</v>
      </c>
      <c r="G396" s="125" t="s">
        <v>909</v>
      </c>
      <c r="H396" s="125"/>
      <c r="I396" s="134" t="b">
        <v>0</v>
      </c>
      <c r="J396" s="134" t="b">
        <v>0</v>
      </c>
      <c r="K396" s="134" t="b">
        <v>0</v>
      </c>
      <c r="L396" s="134" t="b">
        <v>0</v>
      </c>
      <c r="M396" s="134" t="b">
        <v>0</v>
      </c>
      <c r="N396" s="134" t="b">
        <v>0</v>
      </c>
      <c r="O396" s="134" t="b">
        <v>0</v>
      </c>
      <c r="P396" s="134" t="b">
        <v>0</v>
      </c>
      <c r="Q396" s="134" t="b">
        <v>0</v>
      </c>
      <c r="R396" s="134" t="b">
        <v>0</v>
      </c>
      <c r="S396" s="134" t="b">
        <v>0</v>
      </c>
    </row>
    <row r="397" ht="15.75" customHeight="1">
      <c r="A397" s="123" t="s">
        <v>910</v>
      </c>
      <c r="B397" s="125" t="s">
        <v>71</v>
      </c>
      <c r="C397" s="125" t="s">
        <v>66</v>
      </c>
      <c r="D397" s="125" t="s">
        <v>84</v>
      </c>
      <c r="E397" s="125" t="s">
        <v>51</v>
      </c>
      <c r="F397" s="125" t="s">
        <v>64</v>
      </c>
      <c r="G397" s="125" t="s">
        <v>911</v>
      </c>
      <c r="H397" s="125"/>
      <c r="I397" s="134" t="b">
        <v>0</v>
      </c>
      <c r="J397" s="134" t="b">
        <v>0</v>
      </c>
      <c r="K397" s="134" t="b">
        <v>0</v>
      </c>
      <c r="L397" s="134" t="b">
        <v>0</v>
      </c>
      <c r="M397" s="134" t="b">
        <v>0</v>
      </c>
      <c r="N397" s="134" t="b">
        <v>0</v>
      </c>
      <c r="O397" s="134" t="b">
        <v>0</v>
      </c>
      <c r="P397" s="134" t="b">
        <v>0</v>
      </c>
      <c r="Q397" s="134" t="b">
        <v>0</v>
      </c>
      <c r="R397" s="134" t="b">
        <v>0</v>
      </c>
      <c r="S397" s="134" t="b">
        <v>0</v>
      </c>
    </row>
    <row r="398" ht="15.75" customHeight="1">
      <c r="A398" s="123" t="s">
        <v>912</v>
      </c>
      <c r="B398" s="125" t="s">
        <v>44</v>
      </c>
      <c r="C398" s="125" t="s">
        <v>72</v>
      </c>
      <c r="D398" s="125" t="s">
        <v>84</v>
      </c>
      <c r="E398" s="125" t="s">
        <v>51</v>
      </c>
      <c r="F398" s="125" t="s">
        <v>64</v>
      </c>
      <c r="G398" s="125" t="s">
        <v>913</v>
      </c>
      <c r="H398" s="125"/>
      <c r="I398" s="134" t="b">
        <v>0</v>
      </c>
      <c r="J398" s="134" t="b">
        <v>0</v>
      </c>
      <c r="K398" s="134" t="b">
        <v>0</v>
      </c>
      <c r="L398" s="134" t="b">
        <v>0</v>
      </c>
      <c r="M398" s="134" t="b">
        <v>0</v>
      </c>
      <c r="N398" s="134" t="b">
        <v>0</v>
      </c>
      <c r="O398" s="134" t="b">
        <v>0</v>
      </c>
      <c r="P398" s="134" t="b">
        <v>0</v>
      </c>
      <c r="Q398" s="134" t="b">
        <v>0</v>
      </c>
      <c r="R398" s="134" t="b">
        <v>0</v>
      </c>
      <c r="S398" s="134" t="b">
        <v>0</v>
      </c>
    </row>
    <row r="399" ht="15.75" customHeight="1">
      <c r="A399" s="123" t="s">
        <v>914</v>
      </c>
      <c r="B399" s="125" t="s">
        <v>54</v>
      </c>
      <c r="C399" s="125" t="s">
        <v>72</v>
      </c>
      <c r="D399" s="125" t="s">
        <v>84</v>
      </c>
      <c r="E399" s="125" t="s">
        <v>51</v>
      </c>
      <c r="F399" s="125" t="s">
        <v>64</v>
      </c>
      <c r="G399" s="125" t="s">
        <v>915</v>
      </c>
      <c r="H399" s="125"/>
      <c r="I399" s="134" t="b">
        <v>0</v>
      </c>
      <c r="J399" s="134" t="b">
        <v>0</v>
      </c>
      <c r="K399" s="134" t="b">
        <v>0</v>
      </c>
      <c r="L399" s="134" t="b">
        <v>0</v>
      </c>
      <c r="M399" s="134" t="b">
        <v>0</v>
      </c>
      <c r="N399" s="134" t="b">
        <v>0</v>
      </c>
      <c r="O399" s="134" t="b">
        <v>0</v>
      </c>
      <c r="P399" s="134" t="b">
        <v>0</v>
      </c>
      <c r="Q399" s="134" t="b">
        <v>0</v>
      </c>
      <c r="R399" s="134" t="b">
        <v>0</v>
      </c>
      <c r="S399" s="134" t="b">
        <v>0</v>
      </c>
    </row>
    <row r="400" ht="15.75" customHeight="1">
      <c r="A400" s="123" t="s">
        <v>916</v>
      </c>
      <c r="B400" s="125" t="s">
        <v>65</v>
      </c>
      <c r="C400" s="125" t="s">
        <v>72</v>
      </c>
      <c r="D400" s="125" t="s">
        <v>84</v>
      </c>
      <c r="E400" s="125" t="s">
        <v>51</v>
      </c>
      <c r="F400" s="125" t="s">
        <v>64</v>
      </c>
      <c r="G400" s="125" t="s">
        <v>917</v>
      </c>
      <c r="H400" s="125"/>
      <c r="I400" s="134" t="b">
        <v>0</v>
      </c>
      <c r="J400" s="134" t="b">
        <v>0</v>
      </c>
      <c r="K400" s="134" t="b">
        <v>0</v>
      </c>
      <c r="L400" s="134" t="b">
        <v>0</v>
      </c>
      <c r="M400" s="134" t="b">
        <v>0</v>
      </c>
      <c r="N400" s="134" t="b">
        <v>0</v>
      </c>
      <c r="O400" s="134" t="b">
        <v>0</v>
      </c>
      <c r="P400" s="134" t="b">
        <v>0</v>
      </c>
      <c r="Q400" s="134" t="b">
        <v>0</v>
      </c>
      <c r="R400" s="134" t="b">
        <v>0</v>
      </c>
      <c r="S400" s="134" t="b">
        <v>0</v>
      </c>
    </row>
    <row r="401" ht="15.75" customHeight="1">
      <c r="A401" s="123" t="s">
        <v>918</v>
      </c>
      <c r="B401" s="125" t="s">
        <v>71</v>
      </c>
      <c r="C401" s="125" t="s">
        <v>72</v>
      </c>
      <c r="D401" s="125" t="s">
        <v>84</v>
      </c>
      <c r="E401" s="125" t="s">
        <v>51</v>
      </c>
      <c r="F401" s="125" t="s">
        <v>64</v>
      </c>
      <c r="G401" s="125" t="s">
        <v>919</v>
      </c>
      <c r="H401" s="125"/>
      <c r="I401" s="134" t="b">
        <v>0</v>
      </c>
      <c r="J401" s="134" t="b">
        <v>0</v>
      </c>
      <c r="K401" s="134" t="b">
        <v>0</v>
      </c>
      <c r="L401" s="134" t="b">
        <v>0</v>
      </c>
      <c r="M401" s="134" t="b">
        <v>0</v>
      </c>
      <c r="N401" s="134" t="b">
        <v>0</v>
      </c>
      <c r="O401" s="134" t="b">
        <v>0</v>
      </c>
      <c r="P401" s="134" t="b">
        <v>0</v>
      </c>
      <c r="Q401" s="134" t="b">
        <v>0</v>
      </c>
      <c r="R401" s="134" t="b">
        <v>0</v>
      </c>
      <c r="S401" s="134" t="b">
        <v>0</v>
      </c>
    </row>
    <row r="402" ht="15.75" customHeight="1">
      <c r="A402" s="123" t="s">
        <v>920</v>
      </c>
      <c r="B402" s="125" t="s">
        <v>44</v>
      </c>
      <c r="C402" s="125" t="s">
        <v>78</v>
      </c>
      <c r="D402" s="125" t="s">
        <v>84</v>
      </c>
      <c r="E402" s="125" t="s">
        <v>51</v>
      </c>
      <c r="F402" s="125" t="s">
        <v>64</v>
      </c>
      <c r="G402" s="125" t="s">
        <v>921</v>
      </c>
      <c r="H402" s="125"/>
      <c r="I402" s="134" t="b">
        <v>0</v>
      </c>
      <c r="J402" s="134" t="b">
        <v>0</v>
      </c>
      <c r="K402" s="134" t="b">
        <v>0</v>
      </c>
      <c r="L402" s="134" t="b">
        <v>0</v>
      </c>
      <c r="M402" s="134" t="b">
        <v>0</v>
      </c>
      <c r="N402" s="134" t="b">
        <v>0</v>
      </c>
      <c r="O402" s="134" t="b">
        <v>0</v>
      </c>
      <c r="P402" s="134" t="b">
        <v>0</v>
      </c>
      <c r="Q402" s="134" t="b">
        <v>0</v>
      </c>
      <c r="R402" s="134" t="b">
        <v>0</v>
      </c>
      <c r="S402" s="134" t="b">
        <v>0</v>
      </c>
    </row>
    <row r="403" ht="15.75" customHeight="1">
      <c r="A403" s="123" t="s">
        <v>922</v>
      </c>
      <c r="B403" s="125" t="s">
        <v>54</v>
      </c>
      <c r="C403" s="125" t="s">
        <v>78</v>
      </c>
      <c r="D403" s="125" t="s">
        <v>84</v>
      </c>
      <c r="E403" s="125" t="s">
        <v>51</v>
      </c>
      <c r="F403" s="125" t="s">
        <v>64</v>
      </c>
      <c r="G403" s="125" t="s">
        <v>923</v>
      </c>
      <c r="H403" s="125"/>
      <c r="I403" s="134" t="b">
        <v>0</v>
      </c>
      <c r="J403" s="134" t="b">
        <v>0</v>
      </c>
      <c r="K403" s="134" t="b">
        <v>0</v>
      </c>
      <c r="L403" s="134" t="b">
        <v>0</v>
      </c>
      <c r="M403" s="134" t="b">
        <v>0</v>
      </c>
      <c r="N403" s="134" t="b">
        <v>0</v>
      </c>
      <c r="O403" s="134" t="b">
        <v>0</v>
      </c>
      <c r="P403" s="134" t="b">
        <v>0</v>
      </c>
      <c r="Q403" s="134" t="b">
        <v>0</v>
      </c>
      <c r="R403" s="134" t="b">
        <v>0</v>
      </c>
      <c r="S403" s="134" t="b">
        <v>0</v>
      </c>
    </row>
    <row r="404" ht="15.75" customHeight="1">
      <c r="A404" s="123" t="s">
        <v>924</v>
      </c>
      <c r="B404" s="125" t="s">
        <v>65</v>
      </c>
      <c r="C404" s="125" t="s">
        <v>78</v>
      </c>
      <c r="D404" s="125" t="s">
        <v>84</v>
      </c>
      <c r="E404" s="125" t="s">
        <v>51</v>
      </c>
      <c r="F404" s="125" t="s">
        <v>64</v>
      </c>
      <c r="G404" s="125" t="s">
        <v>925</v>
      </c>
      <c r="H404" s="125"/>
      <c r="I404" s="134" t="b">
        <v>0</v>
      </c>
      <c r="J404" s="134" t="b">
        <v>0</v>
      </c>
      <c r="K404" s="134" t="b">
        <v>0</v>
      </c>
      <c r="L404" s="134" t="b">
        <v>0</v>
      </c>
      <c r="M404" s="134" t="b">
        <v>0</v>
      </c>
      <c r="N404" s="134" t="b">
        <v>0</v>
      </c>
      <c r="O404" s="134" t="b">
        <v>0</v>
      </c>
      <c r="P404" s="134" t="b">
        <v>0</v>
      </c>
      <c r="Q404" s="134" t="b">
        <v>0</v>
      </c>
      <c r="R404" s="134" t="b">
        <v>0</v>
      </c>
      <c r="S404" s="134" t="b">
        <v>0</v>
      </c>
    </row>
    <row r="405" ht="15.75" customHeight="1">
      <c r="A405" s="123" t="s">
        <v>926</v>
      </c>
      <c r="B405" s="125" t="s">
        <v>71</v>
      </c>
      <c r="C405" s="125" t="s">
        <v>78</v>
      </c>
      <c r="D405" s="125" t="s">
        <v>84</v>
      </c>
      <c r="E405" s="125" t="s">
        <v>51</v>
      </c>
      <c r="F405" s="125" t="s">
        <v>64</v>
      </c>
      <c r="G405" s="125" t="s">
        <v>927</v>
      </c>
      <c r="H405" s="125"/>
      <c r="I405" s="134" t="b">
        <v>0</v>
      </c>
      <c r="J405" s="134" t="b">
        <v>0</v>
      </c>
      <c r="K405" s="134" t="b">
        <v>0</v>
      </c>
      <c r="L405" s="134" t="b">
        <v>0</v>
      </c>
      <c r="M405" s="134" t="b">
        <v>0</v>
      </c>
      <c r="N405" s="134" t="b">
        <v>0</v>
      </c>
      <c r="O405" s="134" t="b">
        <v>0</v>
      </c>
      <c r="P405" s="134" t="b">
        <v>0</v>
      </c>
      <c r="Q405" s="134" t="b">
        <v>0</v>
      </c>
      <c r="R405" s="134" t="b">
        <v>0</v>
      </c>
      <c r="S405" s="134" t="b">
        <v>0</v>
      </c>
    </row>
    <row r="406" ht="15.75" customHeight="1">
      <c r="A406" s="123" t="s">
        <v>928</v>
      </c>
      <c r="B406" s="125" t="s">
        <v>44</v>
      </c>
      <c r="C406" s="125" t="s">
        <v>48</v>
      </c>
      <c r="D406" s="125" t="s">
        <v>50</v>
      </c>
      <c r="E406" s="125" t="s">
        <v>62</v>
      </c>
      <c r="F406" s="125" t="s">
        <v>64</v>
      </c>
      <c r="G406" s="125" t="s">
        <v>929</v>
      </c>
      <c r="H406" s="125"/>
      <c r="I406" s="134" t="b">
        <v>0</v>
      </c>
      <c r="J406" s="134" t="b">
        <v>0</v>
      </c>
      <c r="K406" s="134" t="b">
        <v>0</v>
      </c>
      <c r="L406" s="134" t="b">
        <v>0</v>
      </c>
      <c r="M406" s="134" t="b">
        <v>0</v>
      </c>
      <c r="N406" s="134" t="b">
        <v>0</v>
      </c>
      <c r="O406" s="134" t="b">
        <v>0</v>
      </c>
      <c r="P406" s="134" t="b">
        <v>0</v>
      </c>
      <c r="Q406" s="134" t="b">
        <v>0</v>
      </c>
      <c r="R406" s="134" t="b">
        <v>0</v>
      </c>
      <c r="S406" s="134" t="b">
        <v>0</v>
      </c>
    </row>
    <row r="407" ht="15.75" customHeight="1">
      <c r="A407" s="123" t="s">
        <v>930</v>
      </c>
      <c r="B407" s="125" t="s">
        <v>54</v>
      </c>
      <c r="C407" s="125" t="s">
        <v>48</v>
      </c>
      <c r="D407" s="125" t="s">
        <v>50</v>
      </c>
      <c r="E407" s="125" t="s">
        <v>62</v>
      </c>
      <c r="F407" s="125" t="s">
        <v>64</v>
      </c>
      <c r="G407" s="125" t="s">
        <v>931</v>
      </c>
      <c r="H407" s="125"/>
      <c r="I407" s="134" t="b">
        <v>0</v>
      </c>
      <c r="J407" s="134" t="b">
        <v>0</v>
      </c>
      <c r="K407" s="134" t="b">
        <v>0</v>
      </c>
      <c r="L407" s="134" t="b">
        <v>0</v>
      </c>
      <c r="M407" s="134" t="b">
        <v>0</v>
      </c>
      <c r="N407" s="134" t="b">
        <v>0</v>
      </c>
      <c r="O407" s="134" t="b">
        <v>0</v>
      </c>
      <c r="P407" s="134" t="b">
        <v>0</v>
      </c>
      <c r="Q407" s="134" t="b">
        <v>0</v>
      </c>
      <c r="R407" s="134" t="b">
        <v>0</v>
      </c>
      <c r="S407" s="134" t="b">
        <v>0</v>
      </c>
    </row>
    <row r="408" ht="15.75" customHeight="1">
      <c r="A408" s="123" t="s">
        <v>932</v>
      </c>
      <c r="B408" s="125" t="s">
        <v>65</v>
      </c>
      <c r="C408" s="125" t="s">
        <v>48</v>
      </c>
      <c r="D408" s="125" t="s">
        <v>50</v>
      </c>
      <c r="E408" s="125" t="s">
        <v>62</v>
      </c>
      <c r="F408" s="125" t="s">
        <v>64</v>
      </c>
      <c r="G408" s="125" t="s">
        <v>933</v>
      </c>
      <c r="H408" s="125"/>
      <c r="I408" s="134" t="b">
        <v>0</v>
      </c>
      <c r="J408" s="134" t="b">
        <v>0</v>
      </c>
      <c r="K408" s="134" t="b">
        <v>0</v>
      </c>
      <c r="L408" s="134" t="b">
        <v>0</v>
      </c>
      <c r="M408" s="134" t="b">
        <v>0</v>
      </c>
      <c r="N408" s="134" t="b">
        <v>0</v>
      </c>
      <c r="O408" s="134" t="b">
        <v>0</v>
      </c>
      <c r="P408" s="134" t="b">
        <v>0</v>
      </c>
      <c r="Q408" s="134" t="b">
        <v>0</v>
      </c>
      <c r="R408" s="134" t="b">
        <v>0</v>
      </c>
      <c r="S408" s="134" t="b">
        <v>0</v>
      </c>
    </row>
    <row r="409" ht="15.75" customHeight="1">
      <c r="A409" s="123" t="s">
        <v>934</v>
      </c>
      <c r="B409" s="125" t="s">
        <v>71</v>
      </c>
      <c r="C409" s="125" t="s">
        <v>48</v>
      </c>
      <c r="D409" s="125" t="s">
        <v>50</v>
      </c>
      <c r="E409" s="125" t="s">
        <v>62</v>
      </c>
      <c r="F409" s="125" t="s">
        <v>64</v>
      </c>
      <c r="G409" s="125" t="s">
        <v>935</v>
      </c>
      <c r="H409" s="125"/>
      <c r="I409" s="134" t="b">
        <v>0</v>
      </c>
      <c r="J409" s="134" t="b">
        <v>0</v>
      </c>
      <c r="K409" s="134" t="b">
        <v>0</v>
      </c>
      <c r="L409" s="134" t="b">
        <v>0</v>
      </c>
      <c r="M409" s="134" t="b">
        <v>0</v>
      </c>
      <c r="N409" s="134" t="b">
        <v>0</v>
      </c>
      <c r="O409" s="134" t="b">
        <v>0</v>
      </c>
      <c r="P409" s="134" t="b">
        <v>0</v>
      </c>
      <c r="Q409" s="134" t="b">
        <v>0</v>
      </c>
      <c r="R409" s="134" t="b">
        <v>0</v>
      </c>
      <c r="S409" s="134" t="b">
        <v>0</v>
      </c>
    </row>
    <row r="410" ht="15.75" customHeight="1">
      <c r="A410" s="123" t="s">
        <v>936</v>
      </c>
      <c r="B410" s="125" t="s">
        <v>44</v>
      </c>
      <c r="C410" s="125" t="s">
        <v>58</v>
      </c>
      <c r="D410" s="125" t="s">
        <v>50</v>
      </c>
      <c r="E410" s="125" t="s">
        <v>62</v>
      </c>
      <c r="F410" s="125" t="s">
        <v>64</v>
      </c>
      <c r="G410" s="125" t="s">
        <v>937</v>
      </c>
      <c r="H410" s="125"/>
      <c r="I410" s="134" t="b">
        <v>0</v>
      </c>
      <c r="J410" s="134" t="b">
        <v>0</v>
      </c>
      <c r="K410" s="134" t="b">
        <v>0</v>
      </c>
      <c r="L410" s="134" t="b">
        <v>0</v>
      </c>
      <c r="M410" s="134" t="b">
        <v>0</v>
      </c>
      <c r="N410" s="134" t="b">
        <v>0</v>
      </c>
      <c r="O410" s="134" t="b">
        <v>0</v>
      </c>
      <c r="P410" s="134" t="b">
        <v>0</v>
      </c>
      <c r="Q410" s="134" t="b">
        <v>0</v>
      </c>
      <c r="R410" s="134" t="b">
        <v>0</v>
      </c>
      <c r="S410" s="134" t="b">
        <v>0</v>
      </c>
    </row>
    <row r="411" ht="15.75" customHeight="1">
      <c r="A411" s="123" t="s">
        <v>938</v>
      </c>
      <c r="B411" s="125" t="s">
        <v>54</v>
      </c>
      <c r="C411" s="125" t="s">
        <v>58</v>
      </c>
      <c r="D411" s="125" t="s">
        <v>50</v>
      </c>
      <c r="E411" s="125" t="s">
        <v>62</v>
      </c>
      <c r="F411" s="125" t="s">
        <v>64</v>
      </c>
      <c r="G411" s="125" t="s">
        <v>939</v>
      </c>
      <c r="H411" s="125"/>
      <c r="I411" s="134" t="b">
        <v>0</v>
      </c>
      <c r="J411" s="134" t="b">
        <v>0</v>
      </c>
      <c r="K411" s="134" t="b">
        <v>0</v>
      </c>
      <c r="L411" s="134" t="b">
        <v>0</v>
      </c>
      <c r="M411" s="134" t="b">
        <v>0</v>
      </c>
      <c r="N411" s="134" t="b">
        <v>0</v>
      </c>
      <c r="O411" s="134" t="b">
        <v>0</v>
      </c>
      <c r="P411" s="134" t="b">
        <v>0</v>
      </c>
      <c r="Q411" s="134" t="b">
        <v>0</v>
      </c>
      <c r="R411" s="134" t="b">
        <v>0</v>
      </c>
      <c r="S411" s="134" t="b">
        <v>0</v>
      </c>
    </row>
    <row r="412" ht="15.75" customHeight="1">
      <c r="A412" s="123" t="s">
        <v>940</v>
      </c>
      <c r="B412" s="125" t="s">
        <v>65</v>
      </c>
      <c r="C412" s="125" t="s">
        <v>58</v>
      </c>
      <c r="D412" s="125" t="s">
        <v>50</v>
      </c>
      <c r="E412" s="125" t="s">
        <v>62</v>
      </c>
      <c r="F412" s="125" t="s">
        <v>64</v>
      </c>
      <c r="G412" s="125" t="s">
        <v>941</v>
      </c>
      <c r="H412" s="125"/>
      <c r="I412" s="134" t="b">
        <v>0</v>
      </c>
      <c r="J412" s="134" t="b">
        <v>0</v>
      </c>
      <c r="K412" s="134" t="b">
        <v>0</v>
      </c>
      <c r="L412" s="134" t="b">
        <v>0</v>
      </c>
      <c r="M412" s="134" t="b">
        <v>0</v>
      </c>
      <c r="N412" s="134" t="b">
        <v>0</v>
      </c>
      <c r="O412" s="134" t="b">
        <v>0</v>
      </c>
      <c r="P412" s="134" t="b">
        <v>0</v>
      </c>
      <c r="Q412" s="134" t="b">
        <v>0</v>
      </c>
      <c r="R412" s="134" t="b">
        <v>0</v>
      </c>
      <c r="S412" s="134" t="b">
        <v>0</v>
      </c>
    </row>
    <row r="413" ht="15.75" customHeight="1">
      <c r="A413" s="123" t="s">
        <v>942</v>
      </c>
      <c r="B413" s="125" t="s">
        <v>71</v>
      </c>
      <c r="C413" s="125" t="s">
        <v>58</v>
      </c>
      <c r="D413" s="125" t="s">
        <v>50</v>
      </c>
      <c r="E413" s="125" t="s">
        <v>62</v>
      </c>
      <c r="F413" s="125" t="s">
        <v>64</v>
      </c>
      <c r="G413" s="125" t="s">
        <v>943</v>
      </c>
      <c r="H413" s="125"/>
      <c r="I413" s="134" t="b">
        <v>0</v>
      </c>
      <c r="J413" s="134" t="b">
        <v>0</v>
      </c>
      <c r="K413" s="134" t="b">
        <v>0</v>
      </c>
      <c r="L413" s="134" t="b">
        <v>0</v>
      </c>
      <c r="M413" s="134" t="b">
        <v>0</v>
      </c>
      <c r="N413" s="134" t="b">
        <v>0</v>
      </c>
      <c r="O413" s="134" t="b">
        <v>0</v>
      </c>
      <c r="P413" s="134" t="b">
        <v>0</v>
      </c>
      <c r="Q413" s="134" t="b">
        <v>0</v>
      </c>
      <c r="R413" s="134" t="b">
        <v>0</v>
      </c>
      <c r="S413" s="134" t="b">
        <v>0</v>
      </c>
    </row>
    <row r="414" ht="15.75" customHeight="1">
      <c r="A414" s="123" t="s">
        <v>944</v>
      </c>
      <c r="B414" s="125" t="s">
        <v>44</v>
      </c>
      <c r="C414" s="125" t="s">
        <v>66</v>
      </c>
      <c r="D414" s="125" t="s">
        <v>50</v>
      </c>
      <c r="E414" s="125" t="s">
        <v>62</v>
      </c>
      <c r="F414" s="125" t="s">
        <v>64</v>
      </c>
      <c r="G414" s="125" t="s">
        <v>945</v>
      </c>
      <c r="H414" s="125"/>
      <c r="I414" s="134" t="b">
        <v>0</v>
      </c>
      <c r="J414" s="134" t="b">
        <v>0</v>
      </c>
      <c r="K414" s="134" t="b">
        <v>0</v>
      </c>
      <c r="L414" s="134" t="b">
        <v>0</v>
      </c>
      <c r="M414" s="134" t="b">
        <v>0</v>
      </c>
      <c r="N414" s="134" t="b">
        <v>0</v>
      </c>
      <c r="O414" s="134" t="b">
        <v>0</v>
      </c>
      <c r="P414" s="134" t="b">
        <v>0</v>
      </c>
      <c r="Q414" s="134" t="b">
        <v>0</v>
      </c>
      <c r="R414" s="134" t="b">
        <v>0</v>
      </c>
      <c r="S414" s="134" t="b">
        <v>0</v>
      </c>
    </row>
    <row r="415" ht="15.75" customHeight="1">
      <c r="A415" s="123" t="s">
        <v>946</v>
      </c>
      <c r="B415" s="125" t="s">
        <v>54</v>
      </c>
      <c r="C415" s="125" t="s">
        <v>66</v>
      </c>
      <c r="D415" s="125" t="s">
        <v>50</v>
      </c>
      <c r="E415" s="125" t="s">
        <v>62</v>
      </c>
      <c r="F415" s="125" t="s">
        <v>64</v>
      </c>
      <c r="G415" s="125" t="s">
        <v>947</v>
      </c>
      <c r="H415" s="125"/>
      <c r="I415" s="134" t="b">
        <v>0</v>
      </c>
      <c r="J415" s="134" t="b">
        <v>0</v>
      </c>
      <c r="K415" s="134" t="b">
        <v>0</v>
      </c>
      <c r="L415" s="134" t="b">
        <v>0</v>
      </c>
      <c r="M415" s="134" t="b">
        <v>0</v>
      </c>
      <c r="N415" s="134" t="b">
        <v>0</v>
      </c>
      <c r="O415" s="134" t="b">
        <v>0</v>
      </c>
      <c r="P415" s="134" t="b">
        <v>0</v>
      </c>
      <c r="Q415" s="134" t="b">
        <v>0</v>
      </c>
      <c r="R415" s="134" t="b">
        <v>0</v>
      </c>
      <c r="S415" s="134" t="b">
        <v>0</v>
      </c>
    </row>
    <row r="416" ht="15.75" customHeight="1">
      <c r="A416" s="123" t="s">
        <v>948</v>
      </c>
      <c r="B416" s="125" t="s">
        <v>65</v>
      </c>
      <c r="C416" s="125" t="s">
        <v>66</v>
      </c>
      <c r="D416" s="125" t="s">
        <v>50</v>
      </c>
      <c r="E416" s="125" t="s">
        <v>62</v>
      </c>
      <c r="F416" s="125" t="s">
        <v>64</v>
      </c>
      <c r="G416" s="125" t="s">
        <v>949</v>
      </c>
      <c r="H416" s="125"/>
      <c r="I416" s="134" t="b">
        <v>0</v>
      </c>
      <c r="J416" s="134" t="b">
        <v>0</v>
      </c>
      <c r="K416" s="134" t="b">
        <v>0</v>
      </c>
      <c r="L416" s="134" t="b">
        <v>0</v>
      </c>
      <c r="M416" s="134" t="b">
        <v>0</v>
      </c>
      <c r="N416" s="134" t="b">
        <v>0</v>
      </c>
      <c r="O416" s="134" t="b">
        <v>0</v>
      </c>
      <c r="P416" s="134" t="b">
        <v>0</v>
      </c>
      <c r="Q416" s="134" t="b">
        <v>0</v>
      </c>
      <c r="R416" s="134" t="b">
        <v>0</v>
      </c>
      <c r="S416" s="134" t="b">
        <v>0</v>
      </c>
    </row>
    <row r="417" ht="15.75" customHeight="1">
      <c r="A417" s="123" t="s">
        <v>950</v>
      </c>
      <c r="B417" s="125" t="s">
        <v>71</v>
      </c>
      <c r="C417" s="125" t="s">
        <v>66</v>
      </c>
      <c r="D417" s="125" t="s">
        <v>50</v>
      </c>
      <c r="E417" s="125" t="s">
        <v>62</v>
      </c>
      <c r="F417" s="125" t="s">
        <v>64</v>
      </c>
      <c r="G417" s="125" t="s">
        <v>951</v>
      </c>
      <c r="H417" s="125"/>
      <c r="I417" s="134" t="b">
        <v>0</v>
      </c>
      <c r="J417" s="134" t="b">
        <v>0</v>
      </c>
      <c r="K417" s="134" t="b">
        <v>0</v>
      </c>
      <c r="L417" s="134" t="b">
        <v>0</v>
      </c>
      <c r="M417" s="134" t="b">
        <v>0</v>
      </c>
      <c r="N417" s="134" t="b">
        <v>0</v>
      </c>
      <c r="O417" s="134" t="b">
        <v>0</v>
      </c>
      <c r="P417" s="134" t="b">
        <v>0</v>
      </c>
      <c r="Q417" s="134" t="b">
        <v>0</v>
      </c>
      <c r="R417" s="134" t="b">
        <v>0</v>
      </c>
      <c r="S417" s="134" t="b">
        <v>0</v>
      </c>
    </row>
    <row r="418" ht="15.75" customHeight="1">
      <c r="A418" s="123" t="s">
        <v>952</v>
      </c>
      <c r="B418" s="125" t="s">
        <v>44</v>
      </c>
      <c r="C418" s="125" t="s">
        <v>72</v>
      </c>
      <c r="D418" s="125" t="s">
        <v>50</v>
      </c>
      <c r="E418" s="125" t="s">
        <v>62</v>
      </c>
      <c r="F418" s="125" t="s">
        <v>64</v>
      </c>
      <c r="G418" s="125" t="s">
        <v>953</v>
      </c>
      <c r="H418" s="125"/>
      <c r="I418" s="134" t="b">
        <v>0</v>
      </c>
      <c r="J418" s="134" t="b">
        <v>0</v>
      </c>
      <c r="K418" s="134" t="b">
        <v>0</v>
      </c>
      <c r="L418" s="134" t="b">
        <v>0</v>
      </c>
      <c r="M418" s="134" t="b">
        <v>0</v>
      </c>
      <c r="N418" s="134" t="b">
        <v>0</v>
      </c>
      <c r="O418" s="134" t="b">
        <v>0</v>
      </c>
      <c r="P418" s="134" t="b">
        <v>0</v>
      </c>
      <c r="Q418" s="134" t="b">
        <v>0</v>
      </c>
      <c r="R418" s="134" t="b">
        <v>0</v>
      </c>
      <c r="S418" s="134" t="b">
        <v>0</v>
      </c>
    </row>
    <row r="419" ht="15.75" customHeight="1">
      <c r="A419" s="123" t="s">
        <v>954</v>
      </c>
      <c r="B419" s="125" t="s">
        <v>54</v>
      </c>
      <c r="C419" s="125" t="s">
        <v>72</v>
      </c>
      <c r="D419" s="125" t="s">
        <v>50</v>
      </c>
      <c r="E419" s="125" t="s">
        <v>62</v>
      </c>
      <c r="F419" s="125" t="s">
        <v>64</v>
      </c>
      <c r="G419" s="125" t="s">
        <v>955</v>
      </c>
      <c r="H419" s="125"/>
      <c r="I419" s="134" t="b">
        <v>0</v>
      </c>
      <c r="J419" s="134" t="b">
        <v>0</v>
      </c>
      <c r="K419" s="134" t="b">
        <v>0</v>
      </c>
      <c r="L419" s="134" t="b">
        <v>0</v>
      </c>
      <c r="M419" s="134" t="b">
        <v>0</v>
      </c>
      <c r="N419" s="134" t="b">
        <v>0</v>
      </c>
      <c r="O419" s="134" t="b">
        <v>0</v>
      </c>
      <c r="P419" s="134" t="b">
        <v>0</v>
      </c>
      <c r="Q419" s="134" t="b">
        <v>0</v>
      </c>
      <c r="R419" s="134" t="b">
        <v>0</v>
      </c>
      <c r="S419" s="134" t="b">
        <v>0</v>
      </c>
    </row>
    <row r="420" ht="15.75" customHeight="1">
      <c r="A420" s="123" t="s">
        <v>956</v>
      </c>
      <c r="B420" s="125" t="s">
        <v>65</v>
      </c>
      <c r="C420" s="125" t="s">
        <v>72</v>
      </c>
      <c r="D420" s="125" t="s">
        <v>50</v>
      </c>
      <c r="E420" s="125" t="s">
        <v>62</v>
      </c>
      <c r="F420" s="125" t="s">
        <v>64</v>
      </c>
      <c r="G420" s="125" t="s">
        <v>957</v>
      </c>
      <c r="H420" s="125"/>
      <c r="I420" s="134" t="b">
        <v>0</v>
      </c>
      <c r="J420" s="134" t="b">
        <v>0</v>
      </c>
      <c r="K420" s="134" t="b">
        <v>0</v>
      </c>
      <c r="L420" s="134" t="b">
        <v>0</v>
      </c>
      <c r="M420" s="134" t="b">
        <v>0</v>
      </c>
      <c r="N420" s="134" t="b">
        <v>0</v>
      </c>
      <c r="O420" s="134" t="b">
        <v>0</v>
      </c>
      <c r="P420" s="134" t="b">
        <v>0</v>
      </c>
      <c r="Q420" s="134" t="b">
        <v>0</v>
      </c>
      <c r="R420" s="134" t="b">
        <v>0</v>
      </c>
      <c r="S420" s="134" t="b">
        <v>0</v>
      </c>
    </row>
    <row r="421" ht="15.75" customHeight="1">
      <c r="A421" s="123" t="s">
        <v>958</v>
      </c>
      <c r="B421" s="125" t="s">
        <v>71</v>
      </c>
      <c r="C421" s="125" t="s">
        <v>72</v>
      </c>
      <c r="D421" s="125" t="s">
        <v>50</v>
      </c>
      <c r="E421" s="125" t="s">
        <v>62</v>
      </c>
      <c r="F421" s="125" t="s">
        <v>64</v>
      </c>
      <c r="G421" s="125" t="s">
        <v>959</v>
      </c>
      <c r="H421" s="125"/>
      <c r="I421" s="134" t="b">
        <v>0</v>
      </c>
      <c r="J421" s="134" t="b">
        <v>0</v>
      </c>
      <c r="K421" s="134" t="b">
        <v>0</v>
      </c>
      <c r="L421" s="134" t="b">
        <v>0</v>
      </c>
      <c r="M421" s="134" t="b">
        <v>0</v>
      </c>
      <c r="N421" s="134" t="b">
        <v>0</v>
      </c>
      <c r="O421" s="134" t="b">
        <v>0</v>
      </c>
      <c r="P421" s="134" t="b">
        <v>0</v>
      </c>
      <c r="Q421" s="134" t="b">
        <v>0</v>
      </c>
      <c r="R421" s="134" t="b">
        <v>0</v>
      </c>
      <c r="S421" s="134" t="b">
        <v>0</v>
      </c>
    </row>
    <row r="422" ht="15.75" customHeight="1">
      <c r="A422" s="123" t="s">
        <v>960</v>
      </c>
      <c r="B422" s="125" t="s">
        <v>44</v>
      </c>
      <c r="C422" s="125" t="s">
        <v>78</v>
      </c>
      <c r="D422" s="125" t="s">
        <v>50</v>
      </c>
      <c r="E422" s="125" t="s">
        <v>62</v>
      </c>
      <c r="F422" s="125" t="s">
        <v>64</v>
      </c>
      <c r="G422" s="125" t="s">
        <v>961</v>
      </c>
      <c r="H422" s="125"/>
      <c r="I422" s="134" t="b">
        <v>0</v>
      </c>
      <c r="J422" s="134" t="b">
        <v>0</v>
      </c>
      <c r="K422" s="134" t="b">
        <v>0</v>
      </c>
      <c r="L422" s="134" t="b">
        <v>0</v>
      </c>
      <c r="M422" s="134" t="b">
        <v>0</v>
      </c>
      <c r="N422" s="134" t="b">
        <v>0</v>
      </c>
      <c r="O422" s="134" t="b">
        <v>0</v>
      </c>
      <c r="P422" s="134" t="b">
        <v>0</v>
      </c>
      <c r="Q422" s="134" t="b">
        <v>0</v>
      </c>
      <c r="R422" s="134" t="b">
        <v>0</v>
      </c>
      <c r="S422" s="134" t="b">
        <v>0</v>
      </c>
    </row>
    <row r="423" ht="15.75" customHeight="1">
      <c r="A423" s="123" t="s">
        <v>962</v>
      </c>
      <c r="B423" s="125" t="s">
        <v>54</v>
      </c>
      <c r="C423" s="125" t="s">
        <v>78</v>
      </c>
      <c r="D423" s="125" t="s">
        <v>50</v>
      </c>
      <c r="E423" s="125" t="s">
        <v>62</v>
      </c>
      <c r="F423" s="125" t="s">
        <v>64</v>
      </c>
      <c r="G423" s="125" t="s">
        <v>963</v>
      </c>
      <c r="H423" s="125"/>
      <c r="I423" s="134" t="b">
        <v>0</v>
      </c>
      <c r="J423" s="134" t="b">
        <v>0</v>
      </c>
      <c r="K423" s="134" t="b">
        <v>0</v>
      </c>
      <c r="L423" s="134" t="b">
        <v>0</v>
      </c>
      <c r="M423" s="134" t="b">
        <v>0</v>
      </c>
      <c r="N423" s="134" t="b">
        <v>0</v>
      </c>
      <c r="O423" s="134" t="b">
        <v>0</v>
      </c>
      <c r="P423" s="134" t="b">
        <v>0</v>
      </c>
      <c r="Q423" s="134" t="b">
        <v>0</v>
      </c>
      <c r="R423" s="134" t="b">
        <v>0</v>
      </c>
      <c r="S423" s="134" t="b">
        <v>0</v>
      </c>
    </row>
    <row r="424" ht="15.75" customHeight="1">
      <c r="A424" s="123" t="s">
        <v>964</v>
      </c>
      <c r="B424" s="125" t="s">
        <v>65</v>
      </c>
      <c r="C424" s="125" t="s">
        <v>78</v>
      </c>
      <c r="D424" s="125" t="s">
        <v>50</v>
      </c>
      <c r="E424" s="125" t="s">
        <v>62</v>
      </c>
      <c r="F424" s="125" t="s">
        <v>64</v>
      </c>
      <c r="G424" s="125" t="s">
        <v>965</v>
      </c>
      <c r="H424" s="125"/>
      <c r="I424" s="134" t="b">
        <v>0</v>
      </c>
      <c r="J424" s="134" t="b">
        <v>0</v>
      </c>
      <c r="K424" s="134" t="b">
        <v>0</v>
      </c>
      <c r="L424" s="134" t="b">
        <v>0</v>
      </c>
      <c r="M424" s="134" t="b">
        <v>0</v>
      </c>
      <c r="N424" s="134" t="b">
        <v>0</v>
      </c>
      <c r="O424" s="134" t="b">
        <v>0</v>
      </c>
      <c r="P424" s="134" t="b">
        <v>0</v>
      </c>
      <c r="Q424" s="134" t="b">
        <v>0</v>
      </c>
      <c r="R424" s="134" t="b">
        <v>0</v>
      </c>
      <c r="S424" s="134" t="b">
        <v>0</v>
      </c>
    </row>
    <row r="425" ht="15.75" customHeight="1">
      <c r="A425" s="123" t="s">
        <v>966</v>
      </c>
      <c r="B425" s="125" t="s">
        <v>71</v>
      </c>
      <c r="C425" s="125" t="s">
        <v>78</v>
      </c>
      <c r="D425" s="125" t="s">
        <v>50</v>
      </c>
      <c r="E425" s="125" t="s">
        <v>62</v>
      </c>
      <c r="F425" s="125" t="s">
        <v>64</v>
      </c>
      <c r="G425" s="125" t="s">
        <v>967</v>
      </c>
      <c r="H425" s="125"/>
      <c r="I425" s="134" t="b">
        <v>0</v>
      </c>
      <c r="J425" s="134" t="b">
        <v>0</v>
      </c>
      <c r="K425" s="134" t="b">
        <v>0</v>
      </c>
      <c r="L425" s="134" t="b">
        <v>0</v>
      </c>
      <c r="M425" s="134" t="b">
        <v>0</v>
      </c>
      <c r="N425" s="134" t="b">
        <v>0</v>
      </c>
      <c r="O425" s="134" t="b">
        <v>0</v>
      </c>
      <c r="P425" s="134" t="b">
        <v>0</v>
      </c>
      <c r="Q425" s="134" t="b">
        <v>0</v>
      </c>
      <c r="R425" s="134" t="b">
        <v>0</v>
      </c>
      <c r="S425" s="134" t="b">
        <v>0</v>
      </c>
    </row>
    <row r="426" ht="15.75" customHeight="1">
      <c r="A426" s="123" t="s">
        <v>968</v>
      </c>
      <c r="B426" s="125" t="s">
        <v>44</v>
      </c>
      <c r="C426" s="125" t="s">
        <v>48</v>
      </c>
      <c r="D426" s="125" t="s">
        <v>61</v>
      </c>
      <c r="E426" s="125" t="s">
        <v>62</v>
      </c>
      <c r="F426" s="125" t="s">
        <v>64</v>
      </c>
      <c r="G426" s="125" t="s">
        <v>969</v>
      </c>
      <c r="H426" s="125"/>
      <c r="I426" s="134" t="b">
        <v>0</v>
      </c>
      <c r="J426" s="134" t="b">
        <v>0</v>
      </c>
      <c r="K426" s="134" t="b">
        <v>0</v>
      </c>
      <c r="L426" s="134" t="b">
        <v>0</v>
      </c>
      <c r="M426" s="134" t="b">
        <v>0</v>
      </c>
      <c r="N426" s="134" t="b">
        <v>0</v>
      </c>
      <c r="O426" s="134" t="b">
        <v>0</v>
      </c>
      <c r="P426" s="134" t="b">
        <v>0</v>
      </c>
      <c r="Q426" s="134" t="b">
        <v>0</v>
      </c>
      <c r="R426" s="134" t="b">
        <v>0</v>
      </c>
      <c r="S426" s="134" t="b">
        <v>0</v>
      </c>
    </row>
    <row r="427" ht="15.75" customHeight="1">
      <c r="A427" s="123" t="s">
        <v>970</v>
      </c>
      <c r="B427" s="125" t="s">
        <v>54</v>
      </c>
      <c r="C427" s="125" t="s">
        <v>48</v>
      </c>
      <c r="D427" s="125" t="s">
        <v>61</v>
      </c>
      <c r="E427" s="125" t="s">
        <v>62</v>
      </c>
      <c r="F427" s="125" t="s">
        <v>64</v>
      </c>
      <c r="G427" s="125" t="s">
        <v>971</v>
      </c>
      <c r="H427" s="125"/>
      <c r="I427" s="134" t="b">
        <v>0</v>
      </c>
      <c r="J427" s="134" t="b">
        <v>0</v>
      </c>
      <c r="K427" s="134" t="b">
        <v>0</v>
      </c>
      <c r="L427" s="134" t="b">
        <v>0</v>
      </c>
      <c r="M427" s="134" t="b">
        <v>0</v>
      </c>
      <c r="N427" s="134" t="b">
        <v>0</v>
      </c>
      <c r="O427" s="134" t="b">
        <v>0</v>
      </c>
      <c r="P427" s="134" t="b">
        <v>0</v>
      </c>
      <c r="Q427" s="134" t="b">
        <v>0</v>
      </c>
      <c r="R427" s="134" t="b">
        <v>0</v>
      </c>
      <c r="S427" s="134" t="b">
        <v>0</v>
      </c>
    </row>
    <row r="428" ht="15.75" customHeight="1">
      <c r="A428" s="123" t="s">
        <v>972</v>
      </c>
      <c r="B428" s="125" t="s">
        <v>65</v>
      </c>
      <c r="C428" s="125" t="s">
        <v>48</v>
      </c>
      <c r="D428" s="125" t="s">
        <v>61</v>
      </c>
      <c r="E428" s="125" t="s">
        <v>62</v>
      </c>
      <c r="F428" s="125" t="s">
        <v>64</v>
      </c>
      <c r="G428" s="125" t="s">
        <v>973</v>
      </c>
      <c r="H428" s="125"/>
      <c r="I428" s="134" t="b">
        <v>0</v>
      </c>
      <c r="J428" s="134" t="b">
        <v>0</v>
      </c>
      <c r="K428" s="134" t="b">
        <v>0</v>
      </c>
      <c r="L428" s="134" t="b">
        <v>0</v>
      </c>
      <c r="M428" s="134" t="b">
        <v>0</v>
      </c>
      <c r="N428" s="134" t="b">
        <v>0</v>
      </c>
      <c r="O428" s="134" t="b">
        <v>0</v>
      </c>
      <c r="P428" s="134" t="b">
        <v>0</v>
      </c>
      <c r="Q428" s="134" t="b">
        <v>0</v>
      </c>
      <c r="R428" s="134" t="b">
        <v>0</v>
      </c>
      <c r="S428" s="134" t="b">
        <v>0</v>
      </c>
    </row>
    <row r="429" ht="15.75" customHeight="1">
      <c r="A429" s="123" t="s">
        <v>974</v>
      </c>
      <c r="B429" s="125" t="s">
        <v>71</v>
      </c>
      <c r="C429" s="125" t="s">
        <v>48</v>
      </c>
      <c r="D429" s="125" t="s">
        <v>61</v>
      </c>
      <c r="E429" s="125" t="s">
        <v>62</v>
      </c>
      <c r="F429" s="125" t="s">
        <v>64</v>
      </c>
      <c r="G429" s="125" t="s">
        <v>975</v>
      </c>
      <c r="H429" s="125"/>
      <c r="I429" s="134" t="b">
        <v>0</v>
      </c>
      <c r="J429" s="134" t="b">
        <v>0</v>
      </c>
      <c r="K429" s="134" t="b">
        <v>0</v>
      </c>
      <c r="L429" s="134" t="b">
        <v>0</v>
      </c>
      <c r="M429" s="134" t="b">
        <v>0</v>
      </c>
      <c r="N429" s="134" t="b">
        <v>0</v>
      </c>
      <c r="O429" s="134" t="b">
        <v>0</v>
      </c>
      <c r="P429" s="134" t="b">
        <v>0</v>
      </c>
      <c r="Q429" s="134" t="b">
        <v>0</v>
      </c>
      <c r="R429" s="134" t="b">
        <v>0</v>
      </c>
      <c r="S429" s="134" t="b">
        <v>0</v>
      </c>
    </row>
    <row r="430" ht="15.75" customHeight="1">
      <c r="A430" s="123" t="s">
        <v>976</v>
      </c>
      <c r="B430" s="125" t="s">
        <v>44</v>
      </c>
      <c r="C430" s="125" t="s">
        <v>58</v>
      </c>
      <c r="D430" s="125" t="s">
        <v>61</v>
      </c>
      <c r="E430" s="125" t="s">
        <v>62</v>
      </c>
      <c r="F430" s="125" t="s">
        <v>64</v>
      </c>
      <c r="G430" s="125" t="s">
        <v>977</v>
      </c>
      <c r="H430" s="125"/>
      <c r="I430" s="134" t="b">
        <v>0</v>
      </c>
      <c r="J430" s="134" t="b">
        <v>0</v>
      </c>
      <c r="K430" s="134" t="b">
        <v>0</v>
      </c>
      <c r="L430" s="134" t="b">
        <v>0</v>
      </c>
      <c r="M430" s="134" t="b">
        <v>0</v>
      </c>
      <c r="N430" s="134" t="b">
        <v>0</v>
      </c>
      <c r="O430" s="134" t="b">
        <v>0</v>
      </c>
      <c r="P430" s="134" t="b">
        <v>0</v>
      </c>
      <c r="Q430" s="134" t="b">
        <v>0</v>
      </c>
      <c r="R430" s="134" t="b">
        <v>0</v>
      </c>
      <c r="S430" s="134" t="b">
        <v>0</v>
      </c>
    </row>
    <row r="431" ht="15.75" customHeight="1">
      <c r="A431" s="123" t="s">
        <v>978</v>
      </c>
      <c r="B431" s="125" t="s">
        <v>54</v>
      </c>
      <c r="C431" s="125" t="s">
        <v>58</v>
      </c>
      <c r="D431" s="125" t="s">
        <v>61</v>
      </c>
      <c r="E431" s="125" t="s">
        <v>62</v>
      </c>
      <c r="F431" s="125" t="s">
        <v>64</v>
      </c>
      <c r="G431" s="125" t="s">
        <v>979</v>
      </c>
      <c r="H431" s="125"/>
      <c r="I431" s="134" t="b">
        <v>0</v>
      </c>
      <c r="J431" s="134" t="b">
        <v>0</v>
      </c>
      <c r="K431" s="134" t="b">
        <v>0</v>
      </c>
      <c r="L431" s="134" t="b">
        <v>0</v>
      </c>
      <c r="M431" s="134" t="b">
        <v>0</v>
      </c>
      <c r="N431" s="134" t="b">
        <v>0</v>
      </c>
      <c r="O431" s="134" t="b">
        <v>0</v>
      </c>
      <c r="P431" s="134" t="b">
        <v>0</v>
      </c>
      <c r="Q431" s="134" t="b">
        <v>0</v>
      </c>
      <c r="R431" s="134" t="b">
        <v>0</v>
      </c>
      <c r="S431" s="134" t="b">
        <v>0</v>
      </c>
    </row>
    <row r="432" ht="15.75" customHeight="1">
      <c r="A432" s="123" t="s">
        <v>980</v>
      </c>
      <c r="B432" s="125" t="s">
        <v>65</v>
      </c>
      <c r="C432" s="125" t="s">
        <v>58</v>
      </c>
      <c r="D432" s="125" t="s">
        <v>61</v>
      </c>
      <c r="E432" s="125" t="s">
        <v>62</v>
      </c>
      <c r="F432" s="125" t="s">
        <v>64</v>
      </c>
      <c r="G432" s="125" t="s">
        <v>981</v>
      </c>
      <c r="H432" s="125"/>
      <c r="I432" s="134" t="b">
        <v>0</v>
      </c>
      <c r="J432" s="134" t="b">
        <v>0</v>
      </c>
      <c r="K432" s="134" t="b">
        <v>0</v>
      </c>
      <c r="L432" s="134" t="b">
        <v>0</v>
      </c>
      <c r="M432" s="134" t="b">
        <v>0</v>
      </c>
      <c r="N432" s="134" t="b">
        <v>0</v>
      </c>
      <c r="O432" s="134" t="b">
        <v>0</v>
      </c>
      <c r="P432" s="134" t="b">
        <v>0</v>
      </c>
      <c r="Q432" s="134" t="b">
        <v>0</v>
      </c>
      <c r="R432" s="134" t="b">
        <v>0</v>
      </c>
      <c r="S432" s="134" t="b">
        <v>0</v>
      </c>
    </row>
    <row r="433" ht="15.75" customHeight="1">
      <c r="A433" s="123" t="s">
        <v>982</v>
      </c>
      <c r="B433" s="125" t="s">
        <v>71</v>
      </c>
      <c r="C433" s="125" t="s">
        <v>58</v>
      </c>
      <c r="D433" s="125" t="s">
        <v>61</v>
      </c>
      <c r="E433" s="125" t="s">
        <v>62</v>
      </c>
      <c r="F433" s="125" t="s">
        <v>64</v>
      </c>
      <c r="G433" s="125" t="s">
        <v>983</v>
      </c>
      <c r="H433" s="125"/>
      <c r="I433" s="134" t="b">
        <v>0</v>
      </c>
      <c r="J433" s="134" t="b">
        <v>0</v>
      </c>
      <c r="K433" s="134" t="b">
        <v>0</v>
      </c>
      <c r="L433" s="134" t="b">
        <v>0</v>
      </c>
      <c r="M433" s="134" t="b">
        <v>0</v>
      </c>
      <c r="N433" s="134" t="b">
        <v>0</v>
      </c>
      <c r="O433" s="134" t="b">
        <v>0</v>
      </c>
      <c r="P433" s="134" t="b">
        <v>0</v>
      </c>
      <c r="Q433" s="134" t="b">
        <v>0</v>
      </c>
      <c r="R433" s="134" t="b">
        <v>0</v>
      </c>
      <c r="S433" s="134" t="b">
        <v>0</v>
      </c>
    </row>
    <row r="434" ht="15.75" customHeight="1">
      <c r="A434" s="123" t="s">
        <v>984</v>
      </c>
      <c r="B434" s="125" t="s">
        <v>44</v>
      </c>
      <c r="C434" s="125" t="s">
        <v>66</v>
      </c>
      <c r="D434" s="125" t="s">
        <v>61</v>
      </c>
      <c r="E434" s="125" t="s">
        <v>62</v>
      </c>
      <c r="F434" s="125" t="s">
        <v>64</v>
      </c>
      <c r="G434" s="125" t="s">
        <v>985</v>
      </c>
      <c r="H434" s="125"/>
      <c r="I434" s="134" t="b">
        <v>0</v>
      </c>
      <c r="J434" s="134" t="b">
        <v>0</v>
      </c>
      <c r="K434" s="134" t="b">
        <v>0</v>
      </c>
      <c r="L434" s="134" t="b">
        <v>0</v>
      </c>
      <c r="M434" s="134" t="b">
        <v>0</v>
      </c>
      <c r="N434" s="134" t="b">
        <v>0</v>
      </c>
      <c r="O434" s="134" t="b">
        <v>0</v>
      </c>
      <c r="P434" s="134" t="b">
        <v>0</v>
      </c>
      <c r="Q434" s="134" t="b">
        <v>0</v>
      </c>
      <c r="R434" s="134" t="b">
        <v>0</v>
      </c>
      <c r="S434" s="134" t="b">
        <v>0</v>
      </c>
    </row>
    <row r="435" ht="15.75" customHeight="1">
      <c r="A435" s="123" t="s">
        <v>986</v>
      </c>
      <c r="B435" s="125" t="s">
        <v>54</v>
      </c>
      <c r="C435" s="125" t="s">
        <v>66</v>
      </c>
      <c r="D435" s="125" t="s">
        <v>61</v>
      </c>
      <c r="E435" s="125" t="s">
        <v>62</v>
      </c>
      <c r="F435" s="125" t="s">
        <v>64</v>
      </c>
      <c r="G435" s="125" t="s">
        <v>987</v>
      </c>
      <c r="H435" s="125"/>
      <c r="I435" s="134" t="b">
        <v>0</v>
      </c>
      <c r="J435" s="134" t="b">
        <v>0</v>
      </c>
      <c r="K435" s="134" t="b">
        <v>0</v>
      </c>
      <c r="L435" s="134" t="b">
        <v>0</v>
      </c>
      <c r="M435" s="134" t="b">
        <v>0</v>
      </c>
      <c r="N435" s="134" t="b">
        <v>0</v>
      </c>
      <c r="O435" s="134" t="b">
        <v>0</v>
      </c>
      <c r="P435" s="134" t="b">
        <v>0</v>
      </c>
      <c r="Q435" s="134" t="b">
        <v>0</v>
      </c>
      <c r="R435" s="134" t="b">
        <v>0</v>
      </c>
      <c r="S435" s="134" t="b">
        <v>0</v>
      </c>
    </row>
    <row r="436" ht="15.75" customHeight="1">
      <c r="A436" s="123" t="s">
        <v>988</v>
      </c>
      <c r="B436" s="125" t="s">
        <v>65</v>
      </c>
      <c r="C436" s="125" t="s">
        <v>66</v>
      </c>
      <c r="D436" s="125" t="s">
        <v>61</v>
      </c>
      <c r="E436" s="125" t="s">
        <v>62</v>
      </c>
      <c r="F436" s="125" t="s">
        <v>64</v>
      </c>
      <c r="G436" s="125" t="s">
        <v>989</v>
      </c>
      <c r="H436" s="125"/>
      <c r="I436" s="134" t="b">
        <v>0</v>
      </c>
      <c r="J436" s="134" t="b">
        <v>0</v>
      </c>
      <c r="K436" s="134" t="b">
        <v>0</v>
      </c>
      <c r="L436" s="134" t="b">
        <v>0</v>
      </c>
      <c r="M436" s="134" t="b">
        <v>0</v>
      </c>
      <c r="N436" s="134" t="b">
        <v>0</v>
      </c>
      <c r="O436" s="134" t="b">
        <v>0</v>
      </c>
      <c r="P436" s="134" t="b">
        <v>0</v>
      </c>
      <c r="Q436" s="134" t="b">
        <v>0</v>
      </c>
      <c r="R436" s="134" t="b">
        <v>0</v>
      </c>
      <c r="S436" s="134" t="b">
        <v>0</v>
      </c>
    </row>
    <row r="437" ht="15.75" customHeight="1">
      <c r="A437" s="123" t="s">
        <v>990</v>
      </c>
      <c r="B437" s="125" t="s">
        <v>71</v>
      </c>
      <c r="C437" s="125" t="s">
        <v>66</v>
      </c>
      <c r="D437" s="125" t="s">
        <v>61</v>
      </c>
      <c r="E437" s="125" t="s">
        <v>62</v>
      </c>
      <c r="F437" s="125" t="s">
        <v>64</v>
      </c>
      <c r="G437" s="125" t="s">
        <v>991</v>
      </c>
      <c r="H437" s="125"/>
      <c r="I437" s="134" t="b">
        <v>0</v>
      </c>
      <c r="J437" s="134" t="b">
        <v>0</v>
      </c>
      <c r="K437" s="134" t="b">
        <v>0</v>
      </c>
      <c r="L437" s="134" t="b">
        <v>0</v>
      </c>
      <c r="M437" s="134" t="b">
        <v>0</v>
      </c>
      <c r="N437" s="134" t="b">
        <v>0</v>
      </c>
      <c r="O437" s="134" t="b">
        <v>0</v>
      </c>
      <c r="P437" s="134" t="b">
        <v>0</v>
      </c>
      <c r="Q437" s="134" t="b">
        <v>0</v>
      </c>
      <c r="R437" s="134" t="b">
        <v>0</v>
      </c>
      <c r="S437" s="134" t="b">
        <v>0</v>
      </c>
    </row>
    <row r="438" ht="15.75" customHeight="1">
      <c r="A438" s="123" t="s">
        <v>992</v>
      </c>
      <c r="B438" s="125" t="s">
        <v>44</v>
      </c>
      <c r="C438" s="125" t="s">
        <v>72</v>
      </c>
      <c r="D438" s="125" t="s">
        <v>61</v>
      </c>
      <c r="E438" s="125" t="s">
        <v>62</v>
      </c>
      <c r="F438" s="125" t="s">
        <v>64</v>
      </c>
      <c r="G438" s="125" t="s">
        <v>993</v>
      </c>
      <c r="H438" s="125"/>
      <c r="I438" s="134" t="b">
        <v>0</v>
      </c>
      <c r="J438" s="134" t="b">
        <v>0</v>
      </c>
      <c r="K438" s="134" t="b">
        <v>0</v>
      </c>
      <c r="L438" s="134" t="b">
        <v>0</v>
      </c>
      <c r="M438" s="134" t="b">
        <v>0</v>
      </c>
      <c r="N438" s="134" t="b">
        <v>0</v>
      </c>
      <c r="O438" s="134" t="b">
        <v>0</v>
      </c>
      <c r="P438" s="134" t="b">
        <v>0</v>
      </c>
      <c r="Q438" s="134" t="b">
        <v>0</v>
      </c>
      <c r="R438" s="134" t="b">
        <v>0</v>
      </c>
      <c r="S438" s="134" t="b">
        <v>0</v>
      </c>
    </row>
    <row r="439" ht="15.75" customHeight="1">
      <c r="A439" s="123" t="s">
        <v>994</v>
      </c>
      <c r="B439" s="125" t="s">
        <v>54</v>
      </c>
      <c r="C439" s="125" t="s">
        <v>72</v>
      </c>
      <c r="D439" s="125" t="s">
        <v>61</v>
      </c>
      <c r="E439" s="125" t="s">
        <v>62</v>
      </c>
      <c r="F439" s="125" t="s">
        <v>64</v>
      </c>
      <c r="G439" s="125" t="s">
        <v>995</v>
      </c>
      <c r="H439" s="125"/>
      <c r="I439" s="134" t="b">
        <v>0</v>
      </c>
      <c r="J439" s="134" t="b">
        <v>0</v>
      </c>
      <c r="K439" s="134" t="b">
        <v>0</v>
      </c>
      <c r="L439" s="134" t="b">
        <v>0</v>
      </c>
      <c r="M439" s="134" t="b">
        <v>0</v>
      </c>
      <c r="N439" s="134" t="b">
        <v>0</v>
      </c>
      <c r="O439" s="134" t="b">
        <v>0</v>
      </c>
      <c r="P439" s="134" t="b">
        <v>0</v>
      </c>
      <c r="Q439" s="134" t="b">
        <v>0</v>
      </c>
      <c r="R439" s="134" t="b">
        <v>0</v>
      </c>
      <c r="S439" s="134" t="b">
        <v>0</v>
      </c>
    </row>
    <row r="440" ht="15.75" customHeight="1">
      <c r="A440" s="123" t="s">
        <v>996</v>
      </c>
      <c r="B440" s="125" t="s">
        <v>65</v>
      </c>
      <c r="C440" s="125" t="s">
        <v>72</v>
      </c>
      <c r="D440" s="125" t="s">
        <v>61</v>
      </c>
      <c r="E440" s="125" t="s">
        <v>62</v>
      </c>
      <c r="F440" s="125" t="s">
        <v>64</v>
      </c>
      <c r="G440" s="125" t="s">
        <v>997</v>
      </c>
      <c r="H440" s="125"/>
      <c r="I440" s="134" t="b">
        <v>0</v>
      </c>
      <c r="J440" s="134" t="b">
        <v>0</v>
      </c>
      <c r="K440" s="134" t="b">
        <v>0</v>
      </c>
      <c r="L440" s="134" t="b">
        <v>0</v>
      </c>
      <c r="M440" s="134" t="b">
        <v>0</v>
      </c>
      <c r="N440" s="134" t="b">
        <v>0</v>
      </c>
      <c r="O440" s="134" t="b">
        <v>0</v>
      </c>
      <c r="P440" s="134" t="b">
        <v>0</v>
      </c>
      <c r="Q440" s="134" t="b">
        <v>0</v>
      </c>
      <c r="R440" s="134" t="b">
        <v>0</v>
      </c>
      <c r="S440" s="134" t="b">
        <v>0</v>
      </c>
    </row>
    <row r="441" ht="15.75" customHeight="1">
      <c r="A441" s="123" t="s">
        <v>998</v>
      </c>
      <c r="B441" s="125" t="s">
        <v>71</v>
      </c>
      <c r="C441" s="125" t="s">
        <v>72</v>
      </c>
      <c r="D441" s="125" t="s">
        <v>61</v>
      </c>
      <c r="E441" s="125" t="s">
        <v>62</v>
      </c>
      <c r="F441" s="125" t="s">
        <v>64</v>
      </c>
      <c r="G441" s="125" t="s">
        <v>999</v>
      </c>
      <c r="H441" s="125"/>
      <c r="I441" s="134" t="b">
        <v>0</v>
      </c>
      <c r="J441" s="134" t="b">
        <v>0</v>
      </c>
      <c r="K441" s="134" t="b">
        <v>0</v>
      </c>
      <c r="L441" s="134" t="b">
        <v>0</v>
      </c>
      <c r="M441" s="134" t="b">
        <v>0</v>
      </c>
      <c r="N441" s="134" t="b">
        <v>0</v>
      </c>
      <c r="O441" s="134" t="b">
        <v>0</v>
      </c>
      <c r="P441" s="134" t="b">
        <v>0</v>
      </c>
      <c r="Q441" s="134" t="b">
        <v>0</v>
      </c>
      <c r="R441" s="134" t="b">
        <v>0</v>
      </c>
      <c r="S441" s="134" t="b">
        <v>0</v>
      </c>
    </row>
    <row r="442" ht="15.75" customHeight="1">
      <c r="A442" s="123" t="s">
        <v>1000</v>
      </c>
      <c r="B442" s="125" t="s">
        <v>44</v>
      </c>
      <c r="C442" s="125" t="s">
        <v>78</v>
      </c>
      <c r="D442" s="125" t="s">
        <v>61</v>
      </c>
      <c r="E442" s="125" t="s">
        <v>62</v>
      </c>
      <c r="F442" s="125" t="s">
        <v>64</v>
      </c>
      <c r="G442" s="125" t="s">
        <v>1001</v>
      </c>
      <c r="H442" s="125"/>
      <c r="I442" s="134" t="b">
        <v>0</v>
      </c>
      <c r="J442" s="134" t="b">
        <v>0</v>
      </c>
      <c r="K442" s="134" t="b">
        <v>0</v>
      </c>
      <c r="L442" s="134" t="b">
        <v>0</v>
      </c>
      <c r="M442" s="134" t="b">
        <v>0</v>
      </c>
      <c r="N442" s="134" t="b">
        <v>0</v>
      </c>
      <c r="O442" s="134" t="b">
        <v>0</v>
      </c>
      <c r="P442" s="134" t="b">
        <v>0</v>
      </c>
      <c r="Q442" s="134" t="b">
        <v>0</v>
      </c>
      <c r="R442" s="134" t="b">
        <v>0</v>
      </c>
      <c r="S442" s="134" t="b">
        <v>0</v>
      </c>
    </row>
    <row r="443" ht="15.75" customHeight="1">
      <c r="A443" s="123" t="s">
        <v>1002</v>
      </c>
      <c r="B443" s="125" t="s">
        <v>54</v>
      </c>
      <c r="C443" s="125" t="s">
        <v>78</v>
      </c>
      <c r="D443" s="125" t="s">
        <v>61</v>
      </c>
      <c r="E443" s="125" t="s">
        <v>62</v>
      </c>
      <c r="F443" s="125" t="s">
        <v>64</v>
      </c>
      <c r="G443" s="125" t="s">
        <v>1003</v>
      </c>
      <c r="H443" s="125"/>
      <c r="I443" s="134" t="b">
        <v>0</v>
      </c>
      <c r="J443" s="134" t="b">
        <v>0</v>
      </c>
      <c r="K443" s="134" t="b">
        <v>0</v>
      </c>
      <c r="L443" s="134" t="b">
        <v>0</v>
      </c>
      <c r="M443" s="134" t="b">
        <v>0</v>
      </c>
      <c r="N443" s="134" t="b">
        <v>0</v>
      </c>
      <c r="O443" s="134" t="b">
        <v>0</v>
      </c>
      <c r="P443" s="134" t="b">
        <v>0</v>
      </c>
      <c r="Q443" s="134" t="b">
        <v>0</v>
      </c>
      <c r="R443" s="134" t="b">
        <v>0</v>
      </c>
      <c r="S443" s="134" t="b">
        <v>0</v>
      </c>
    </row>
    <row r="444" ht="15.75" customHeight="1">
      <c r="A444" s="123" t="s">
        <v>1004</v>
      </c>
      <c r="B444" s="125" t="s">
        <v>65</v>
      </c>
      <c r="C444" s="125" t="s">
        <v>78</v>
      </c>
      <c r="D444" s="125" t="s">
        <v>61</v>
      </c>
      <c r="E444" s="125" t="s">
        <v>62</v>
      </c>
      <c r="F444" s="125" t="s">
        <v>64</v>
      </c>
      <c r="G444" s="125" t="s">
        <v>1005</v>
      </c>
      <c r="H444" s="125"/>
      <c r="I444" s="134" t="b">
        <v>0</v>
      </c>
      <c r="J444" s="134" t="b">
        <v>0</v>
      </c>
      <c r="K444" s="134" t="b">
        <v>0</v>
      </c>
      <c r="L444" s="134" t="b">
        <v>0</v>
      </c>
      <c r="M444" s="134" t="b">
        <v>0</v>
      </c>
      <c r="N444" s="134" t="b">
        <v>0</v>
      </c>
      <c r="O444" s="134" t="b">
        <v>0</v>
      </c>
      <c r="P444" s="134" t="b">
        <v>0</v>
      </c>
      <c r="Q444" s="134" t="b">
        <v>0</v>
      </c>
      <c r="R444" s="134" t="b">
        <v>0</v>
      </c>
      <c r="S444" s="134" t="b">
        <v>0</v>
      </c>
    </row>
    <row r="445" ht="15.75" customHeight="1">
      <c r="A445" s="123" t="s">
        <v>1006</v>
      </c>
      <c r="B445" s="125" t="s">
        <v>71</v>
      </c>
      <c r="C445" s="125" t="s">
        <v>78</v>
      </c>
      <c r="D445" s="125" t="s">
        <v>61</v>
      </c>
      <c r="E445" s="125" t="s">
        <v>62</v>
      </c>
      <c r="F445" s="125" t="s">
        <v>64</v>
      </c>
      <c r="G445" s="125" t="s">
        <v>1007</v>
      </c>
      <c r="H445" s="125"/>
      <c r="I445" s="134" t="b">
        <v>0</v>
      </c>
      <c r="J445" s="134" t="b">
        <v>0</v>
      </c>
      <c r="K445" s="134" t="b">
        <v>0</v>
      </c>
      <c r="L445" s="134" t="b">
        <v>0</v>
      </c>
      <c r="M445" s="134" t="b">
        <v>0</v>
      </c>
      <c r="N445" s="134" t="b">
        <v>0</v>
      </c>
      <c r="O445" s="134" t="b">
        <v>0</v>
      </c>
      <c r="P445" s="134" t="b">
        <v>0</v>
      </c>
      <c r="Q445" s="134" t="b">
        <v>0</v>
      </c>
      <c r="R445" s="134" t="b">
        <v>0</v>
      </c>
      <c r="S445" s="134" t="b">
        <v>0</v>
      </c>
    </row>
    <row r="446" ht="15.75" customHeight="1">
      <c r="A446" s="123" t="s">
        <v>1008</v>
      </c>
      <c r="B446" s="125" t="s">
        <v>44</v>
      </c>
      <c r="C446" s="125" t="s">
        <v>48</v>
      </c>
      <c r="D446" s="125" t="s">
        <v>74</v>
      </c>
      <c r="E446" s="125" t="s">
        <v>62</v>
      </c>
      <c r="F446" s="125" t="s">
        <v>64</v>
      </c>
      <c r="G446" s="125" t="s">
        <v>1009</v>
      </c>
      <c r="H446" s="125"/>
      <c r="I446" s="134" t="b">
        <v>0</v>
      </c>
      <c r="J446" s="134" t="b">
        <v>0</v>
      </c>
      <c r="K446" s="134" t="b">
        <v>0</v>
      </c>
      <c r="L446" s="134" t="b">
        <v>0</v>
      </c>
      <c r="M446" s="134" t="b">
        <v>0</v>
      </c>
      <c r="N446" s="134" t="b">
        <v>0</v>
      </c>
      <c r="O446" s="134" t="b">
        <v>0</v>
      </c>
      <c r="P446" s="134" t="b">
        <v>0</v>
      </c>
      <c r="Q446" s="134" t="b">
        <v>0</v>
      </c>
      <c r="R446" s="134" t="b">
        <v>0</v>
      </c>
      <c r="S446" s="134" t="b">
        <v>0</v>
      </c>
    </row>
    <row r="447" ht="15.75" customHeight="1">
      <c r="A447" s="123" t="s">
        <v>1010</v>
      </c>
      <c r="B447" s="125" t="s">
        <v>54</v>
      </c>
      <c r="C447" s="125" t="s">
        <v>48</v>
      </c>
      <c r="D447" s="125" t="s">
        <v>74</v>
      </c>
      <c r="E447" s="125" t="s">
        <v>62</v>
      </c>
      <c r="F447" s="125" t="s">
        <v>64</v>
      </c>
      <c r="G447" s="125" t="s">
        <v>1011</v>
      </c>
      <c r="H447" s="125"/>
      <c r="I447" s="134" t="b">
        <v>0</v>
      </c>
      <c r="J447" s="134" t="b">
        <v>0</v>
      </c>
      <c r="K447" s="134" t="b">
        <v>0</v>
      </c>
      <c r="L447" s="134" t="b">
        <v>0</v>
      </c>
      <c r="M447" s="134" t="b">
        <v>0</v>
      </c>
      <c r="N447" s="134" t="b">
        <v>0</v>
      </c>
      <c r="O447" s="134" t="b">
        <v>0</v>
      </c>
      <c r="P447" s="134" t="b">
        <v>0</v>
      </c>
      <c r="Q447" s="134" t="b">
        <v>0</v>
      </c>
      <c r="R447" s="134" t="b">
        <v>0</v>
      </c>
      <c r="S447" s="134" t="b">
        <v>0</v>
      </c>
    </row>
    <row r="448" ht="15.75" customHeight="1">
      <c r="A448" s="123" t="s">
        <v>1012</v>
      </c>
      <c r="B448" s="125" t="s">
        <v>65</v>
      </c>
      <c r="C448" s="125" t="s">
        <v>48</v>
      </c>
      <c r="D448" s="125" t="s">
        <v>74</v>
      </c>
      <c r="E448" s="125" t="s">
        <v>62</v>
      </c>
      <c r="F448" s="125" t="s">
        <v>64</v>
      </c>
      <c r="G448" s="125" t="s">
        <v>1013</v>
      </c>
      <c r="H448" s="125"/>
      <c r="I448" s="134" t="b">
        <v>0</v>
      </c>
      <c r="J448" s="134" t="b">
        <v>0</v>
      </c>
      <c r="K448" s="134" t="b">
        <v>0</v>
      </c>
      <c r="L448" s="134" t="b">
        <v>0</v>
      </c>
      <c r="M448" s="134" t="b">
        <v>0</v>
      </c>
      <c r="N448" s="134" t="b">
        <v>0</v>
      </c>
      <c r="O448" s="134" t="b">
        <v>0</v>
      </c>
      <c r="P448" s="134" t="b">
        <v>0</v>
      </c>
      <c r="Q448" s="134" t="b">
        <v>0</v>
      </c>
      <c r="R448" s="134" t="b">
        <v>0</v>
      </c>
      <c r="S448" s="134" t="b">
        <v>0</v>
      </c>
    </row>
    <row r="449" ht="15.75" customHeight="1">
      <c r="A449" s="123" t="s">
        <v>1014</v>
      </c>
      <c r="B449" s="125" t="s">
        <v>71</v>
      </c>
      <c r="C449" s="125" t="s">
        <v>48</v>
      </c>
      <c r="D449" s="125" t="s">
        <v>74</v>
      </c>
      <c r="E449" s="125" t="s">
        <v>62</v>
      </c>
      <c r="F449" s="125" t="s">
        <v>64</v>
      </c>
      <c r="G449" s="125" t="s">
        <v>1015</v>
      </c>
      <c r="H449" s="125"/>
      <c r="I449" s="134" t="b">
        <v>0</v>
      </c>
      <c r="J449" s="134" t="b">
        <v>0</v>
      </c>
      <c r="K449" s="134" t="b">
        <v>0</v>
      </c>
      <c r="L449" s="134" t="b">
        <v>0</v>
      </c>
      <c r="M449" s="134" t="b">
        <v>0</v>
      </c>
      <c r="N449" s="134" t="b">
        <v>0</v>
      </c>
      <c r="O449" s="134" t="b">
        <v>0</v>
      </c>
      <c r="P449" s="134" t="b">
        <v>0</v>
      </c>
      <c r="Q449" s="134" t="b">
        <v>0</v>
      </c>
      <c r="R449" s="134" t="b">
        <v>0</v>
      </c>
      <c r="S449" s="134" t="b">
        <v>0</v>
      </c>
    </row>
    <row r="450" ht="15.75" customHeight="1">
      <c r="A450" s="123" t="s">
        <v>1016</v>
      </c>
      <c r="B450" s="125" t="s">
        <v>44</v>
      </c>
      <c r="C450" s="125" t="s">
        <v>58</v>
      </c>
      <c r="D450" s="125" t="s">
        <v>74</v>
      </c>
      <c r="E450" s="125" t="s">
        <v>62</v>
      </c>
      <c r="F450" s="125" t="s">
        <v>64</v>
      </c>
      <c r="G450" s="125" t="s">
        <v>1017</v>
      </c>
      <c r="H450" s="125"/>
      <c r="I450" s="134" t="b">
        <v>0</v>
      </c>
      <c r="J450" s="134" t="b">
        <v>0</v>
      </c>
      <c r="K450" s="134" t="b">
        <v>0</v>
      </c>
      <c r="L450" s="134" t="b">
        <v>0</v>
      </c>
      <c r="M450" s="134" t="b">
        <v>0</v>
      </c>
      <c r="N450" s="134" t="b">
        <v>0</v>
      </c>
      <c r="O450" s="134" t="b">
        <v>0</v>
      </c>
      <c r="P450" s="134" t="b">
        <v>0</v>
      </c>
      <c r="Q450" s="134" t="b">
        <v>0</v>
      </c>
      <c r="R450" s="134" t="b">
        <v>0</v>
      </c>
      <c r="S450" s="134" t="b">
        <v>0</v>
      </c>
    </row>
    <row r="451" ht="15.75" customHeight="1">
      <c r="A451" s="123" t="s">
        <v>1018</v>
      </c>
      <c r="B451" s="125" t="s">
        <v>54</v>
      </c>
      <c r="C451" s="125" t="s">
        <v>58</v>
      </c>
      <c r="D451" s="125" t="s">
        <v>74</v>
      </c>
      <c r="E451" s="125" t="s">
        <v>62</v>
      </c>
      <c r="F451" s="125" t="s">
        <v>64</v>
      </c>
      <c r="G451" s="125" t="s">
        <v>1019</v>
      </c>
      <c r="H451" s="125"/>
      <c r="I451" s="134" t="b">
        <v>0</v>
      </c>
      <c r="J451" s="134" t="b">
        <v>0</v>
      </c>
      <c r="K451" s="134" t="b">
        <v>0</v>
      </c>
      <c r="L451" s="134" t="b">
        <v>0</v>
      </c>
      <c r="M451" s="134" t="b">
        <v>0</v>
      </c>
      <c r="N451" s="134" t="b">
        <v>0</v>
      </c>
      <c r="O451" s="134" t="b">
        <v>0</v>
      </c>
      <c r="P451" s="134" t="b">
        <v>0</v>
      </c>
      <c r="Q451" s="134" t="b">
        <v>0</v>
      </c>
      <c r="R451" s="134" t="b">
        <v>0</v>
      </c>
      <c r="S451" s="134" t="b">
        <v>0</v>
      </c>
    </row>
    <row r="452" ht="15.75" customHeight="1">
      <c r="A452" s="123" t="s">
        <v>1020</v>
      </c>
      <c r="B452" s="125" t="s">
        <v>65</v>
      </c>
      <c r="C452" s="125" t="s">
        <v>58</v>
      </c>
      <c r="D452" s="125" t="s">
        <v>74</v>
      </c>
      <c r="E452" s="125" t="s">
        <v>62</v>
      </c>
      <c r="F452" s="125" t="s">
        <v>64</v>
      </c>
      <c r="G452" s="125" t="s">
        <v>1021</v>
      </c>
      <c r="H452" s="125"/>
      <c r="I452" s="134" t="b">
        <v>0</v>
      </c>
      <c r="J452" s="134" t="b">
        <v>0</v>
      </c>
      <c r="K452" s="134" t="b">
        <v>0</v>
      </c>
      <c r="L452" s="134" t="b">
        <v>0</v>
      </c>
      <c r="M452" s="134" t="b">
        <v>0</v>
      </c>
      <c r="N452" s="134" t="b">
        <v>0</v>
      </c>
      <c r="O452" s="134" t="b">
        <v>0</v>
      </c>
      <c r="P452" s="134" t="b">
        <v>0</v>
      </c>
      <c r="Q452" s="134" t="b">
        <v>0</v>
      </c>
      <c r="R452" s="134" t="b">
        <v>0</v>
      </c>
      <c r="S452" s="134" t="b">
        <v>0</v>
      </c>
    </row>
    <row r="453" ht="15.75" customHeight="1">
      <c r="A453" s="123" t="s">
        <v>1022</v>
      </c>
      <c r="B453" s="125" t="s">
        <v>71</v>
      </c>
      <c r="C453" s="125" t="s">
        <v>58</v>
      </c>
      <c r="D453" s="125" t="s">
        <v>74</v>
      </c>
      <c r="E453" s="125" t="s">
        <v>62</v>
      </c>
      <c r="F453" s="125" t="s">
        <v>64</v>
      </c>
      <c r="G453" s="125" t="s">
        <v>1023</v>
      </c>
      <c r="H453" s="125"/>
      <c r="I453" s="134" t="b">
        <v>0</v>
      </c>
      <c r="J453" s="134" t="b">
        <v>0</v>
      </c>
      <c r="K453" s="134" t="b">
        <v>0</v>
      </c>
      <c r="L453" s="134" t="b">
        <v>0</v>
      </c>
      <c r="M453" s="134" t="b">
        <v>0</v>
      </c>
      <c r="N453" s="134" t="b">
        <v>0</v>
      </c>
      <c r="O453" s="134" t="b">
        <v>0</v>
      </c>
      <c r="P453" s="134" t="b">
        <v>0</v>
      </c>
      <c r="Q453" s="134" t="b">
        <v>0</v>
      </c>
      <c r="R453" s="134" t="b">
        <v>0</v>
      </c>
      <c r="S453" s="134" t="b">
        <v>0</v>
      </c>
    </row>
    <row r="454" ht="15.75" customHeight="1">
      <c r="A454" s="123" t="s">
        <v>1024</v>
      </c>
      <c r="B454" s="125" t="s">
        <v>44</v>
      </c>
      <c r="C454" s="125" t="s">
        <v>66</v>
      </c>
      <c r="D454" s="125" t="s">
        <v>74</v>
      </c>
      <c r="E454" s="125" t="s">
        <v>62</v>
      </c>
      <c r="F454" s="125" t="s">
        <v>64</v>
      </c>
      <c r="G454" s="125" t="s">
        <v>1025</v>
      </c>
      <c r="H454" s="125"/>
      <c r="I454" s="134" t="b">
        <v>0</v>
      </c>
      <c r="J454" s="134" t="b">
        <v>0</v>
      </c>
      <c r="K454" s="134" t="b">
        <v>0</v>
      </c>
      <c r="L454" s="134" t="b">
        <v>0</v>
      </c>
      <c r="M454" s="134" t="b">
        <v>0</v>
      </c>
      <c r="N454" s="134" t="b">
        <v>0</v>
      </c>
      <c r="O454" s="134" t="b">
        <v>0</v>
      </c>
      <c r="P454" s="134" t="b">
        <v>0</v>
      </c>
      <c r="Q454" s="134" t="b">
        <v>0</v>
      </c>
      <c r="R454" s="134" t="b">
        <v>0</v>
      </c>
      <c r="S454" s="134" t="b">
        <v>0</v>
      </c>
    </row>
    <row r="455" ht="15.75" customHeight="1">
      <c r="A455" s="123" t="s">
        <v>1026</v>
      </c>
      <c r="B455" s="125" t="s">
        <v>54</v>
      </c>
      <c r="C455" s="125" t="s">
        <v>66</v>
      </c>
      <c r="D455" s="125" t="s">
        <v>74</v>
      </c>
      <c r="E455" s="125" t="s">
        <v>62</v>
      </c>
      <c r="F455" s="125" t="s">
        <v>64</v>
      </c>
      <c r="G455" s="125" t="s">
        <v>1027</v>
      </c>
      <c r="H455" s="125"/>
      <c r="I455" s="134" t="b">
        <v>0</v>
      </c>
      <c r="J455" s="134" t="b">
        <v>0</v>
      </c>
      <c r="K455" s="134" t="b">
        <v>0</v>
      </c>
      <c r="L455" s="134" t="b">
        <v>0</v>
      </c>
      <c r="M455" s="134" t="b">
        <v>0</v>
      </c>
      <c r="N455" s="134" t="b">
        <v>0</v>
      </c>
      <c r="O455" s="134" t="b">
        <v>0</v>
      </c>
      <c r="P455" s="134" t="b">
        <v>0</v>
      </c>
      <c r="Q455" s="134" t="b">
        <v>0</v>
      </c>
      <c r="R455" s="134" t="b">
        <v>0</v>
      </c>
      <c r="S455" s="134" t="b">
        <v>0</v>
      </c>
    </row>
    <row r="456" ht="15.75" customHeight="1">
      <c r="A456" s="123" t="s">
        <v>1028</v>
      </c>
      <c r="B456" s="125" t="s">
        <v>65</v>
      </c>
      <c r="C456" s="125" t="s">
        <v>66</v>
      </c>
      <c r="D456" s="125" t="s">
        <v>74</v>
      </c>
      <c r="E456" s="125" t="s">
        <v>62</v>
      </c>
      <c r="F456" s="125" t="s">
        <v>64</v>
      </c>
      <c r="G456" s="125" t="s">
        <v>1029</v>
      </c>
      <c r="H456" s="125"/>
      <c r="I456" s="134" t="b">
        <v>0</v>
      </c>
      <c r="J456" s="134" t="b">
        <v>0</v>
      </c>
      <c r="K456" s="134" t="b">
        <v>0</v>
      </c>
      <c r="L456" s="134" t="b">
        <v>0</v>
      </c>
      <c r="M456" s="134" t="b">
        <v>0</v>
      </c>
      <c r="N456" s="134" t="b">
        <v>0</v>
      </c>
      <c r="O456" s="134" t="b">
        <v>0</v>
      </c>
      <c r="P456" s="134" t="b">
        <v>0</v>
      </c>
      <c r="Q456" s="134" t="b">
        <v>0</v>
      </c>
      <c r="R456" s="134" t="b">
        <v>0</v>
      </c>
      <c r="S456" s="134" t="b">
        <v>0</v>
      </c>
    </row>
    <row r="457" ht="15.75" customHeight="1">
      <c r="A457" s="123" t="s">
        <v>1030</v>
      </c>
      <c r="B457" s="125" t="s">
        <v>71</v>
      </c>
      <c r="C457" s="125" t="s">
        <v>66</v>
      </c>
      <c r="D457" s="125" t="s">
        <v>74</v>
      </c>
      <c r="E457" s="125" t="s">
        <v>62</v>
      </c>
      <c r="F457" s="125" t="s">
        <v>64</v>
      </c>
      <c r="G457" s="125" t="s">
        <v>1031</v>
      </c>
      <c r="H457" s="125"/>
      <c r="I457" s="134" t="b">
        <v>0</v>
      </c>
      <c r="J457" s="134" t="b">
        <v>0</v>
      </c>
      <c r="K457" s="134" t="b">
        <v>0</v>
      </c>
      <c r="L457" s="134" t="b">
        <v>0</v>
      </c>
      <c r="M457" s="134" t="b">
        <v>0</v>
      </c>
      <c r="N457" s="134" t="b">
        <v>0</v>
      </c>
      <c r="O457" s="134" t="b">
        <v>0</v>
      </c>
      <c r="P457" s="134" t="b">
        <v>0</v>
      </c>
      <c r="Q457" s="134" t="b">
        <v>0</v>
      </c>
      <c r="R457" s="134" t="b">
        <v>0</v>
      </c>
      <c r="S457" s="134" t="b">
        <v>0</v>
      </c>
    </row>
    <row r="458" ht="15.75" customHeight="1">
      <c r="A458" s="123" t="s">
        <v>1032</v>
      </c>
      <c r="B458" s="125" t="s">
        <v>44</v>
      </c>
      <c r="C458" s="125" t="s">
        <v>72</v>
      </c>
      <c r="D458" s="125" t="s">
        <v>74</v>
      </c>
      <c r="E458" s="125" t="s">
        <v>62</v>
      </c>
      <c r="F458" s="125" t="s">
        <v>64</v>
      </c>
      <c r="G458" s="125" t="s">
        <v>1033</v>
      </c>
      <c r="H458" s="125"/>
      <c r="I458" s="134" t="b">
        <v>0</v>
      </c>
      <c r="J458" s="134" t="b">
        <v>0</v>
      </c>
      <c r="K458" s="134" t="b">
        <v>0</v>
      </c>
      <c r="L458" s="134" t="b">
        <v>0</v>
      </c>
      <c r="M458" s="134" t="b">
        <v>0</v>
      </c>
      <c r="N458" s="134" t="b">
        <v>0</v>
      </c>
      <c r="O458" s="134" t="b">
        <v>0</v>
      </c>
      <c r="P458" s="134" t="b">
        <v>0</v>
      </c>
      <c r="Q458" s="134" t="b">
        <v>0</v>
      </c>
      <c r="R458" s="134" t="b">
        <v>0</v>
      </c>
      <c r="S458" s="134" t="b">
        <v>0</v>
      </c>
    </row>
    <row r="459" ht="15.75" customHeight="1">
      <c r="A459" s="123" t="s">
        <v>1034</v>
      </c>
      <c r="B459" s="125" t="s">
        <v>54</v>
      </c>
      <c r="C459" s="125" t="s">
        <v>72</v>
      </c>
      <c r="D459" s="125" t="s">
        <v>74</v>
      </c>
      <c r="E459" s="125" t="s">
        <v>62</v>
      </c>
      <c r="F459" s="125" t="s">
        <v>64</v>
      </c>
      <c r="G459" s="125" t="s">
        <v>1035</v>
      </c>
      <c r="H459" s="125"/>
      <c r="I459" s="134" t="b">
        <v>0</v>
      </c>
      <c r="J459" s="134" t="b">
        <v>0</v>
      </c>
      <c r="K459" s="134" t="b">
        <v>0</v>
      </c>
      <c r="L459" s="134" t="b">
        <v>0</v>
      </c>
      <c r="M459" s="134" t="b">
        <v>0</v>
      </c>
      <c r="N459" s="134" t="b">
        <v>0</v>
      </c>
      <c r="O459" s="134" t="b">
        <v>0</v>
      </c>
      <c r="P459" s="134" t="b">
        <v>0</v>
      </c>
      <c r="Q459" s="134" t="b">
        <v>0</v>
      </c>
      <c r="R459" s="134" t="b">
        <v>0</v>
      </c>
      <c r="S459" s="134" t="b">
        <v>0</v>
      </c>
    </row>
    <row r="460" ht="15.75" customHeight="1">
      <c r="A460" s="123" t="s">
        <v>1036</v>
      </c>
      <c r="B460" s="125" t="s">
        <v>65</v>
      </c>
      <c r="C460" s="125" t="s">
        <v>72</v>
      </c>
      <c r="D460" s="125" t="s">
        <v>74</v>
      </c>
      <c r="E460" s="125" t="s">
        <v>62</v>
      </c>
      <c r="F460" s="125" t="s">
        <v>64</v>
      </c>
      <c r="G460" s="125" t="s">
        <v>1037</v>
      </c>
      <c r="H460" s="125"/>
      <c r="I460" s="134" t="b">
        <v>0</v>
      </c>
      <c r="J460" s="134" t="b">
        <v>0</v>
      </c>
      <c r="K460" s="134" t="b">
        <v>0</v>
      </c>
      <c r="L460" s="134" t="b">
        <v>0</v>
      </c>
      <c r="M460" s="134" t="b">
        <v>0</v>
      </c>
      <c r="N460" s="134" t="b">
        <v>0</v>
      </c>
      <c r="O460" s="134" t="b">
        <v>0</v>
      </c>
      <c r="P460" s="134" t="b">
        <v>0</v>
      </c>
      <c r="Q460" s="134" t="b">
        <v>0</v>
      </c>
      <c r="R460" s="134" t="b">
        <v>0</v>
      </c>
      <c r="S460" s="134" t="b">
        <v>0</v>
      </c>
    </row>
    <row r="461" ht="15.75" customHeight="1">
      <c r="A461" s="123" t="s">
        <v>1038</v>
      </c>
      <c r="B461" s="125" t="s">
        <v>71</v>
      </c>
      <c r="C461" s="125" t="s">
        <v>72</v>
      </c>
      <c r="D461" s="125" t="s">
        <v>74</v>
      </c>
      <c r="E461" s="125" t="s">
        <v>62</v>
      </c>
      <c r="F461" s="125" t="s">
        <v>64</v>
      </c>
      <c r="G461" s="125" t="s">
        <v>1039</v>
      </c>
      <c r="H461" s="125"/>
      <c r="I461" s="134" t="b">
        <v>0</v>
      </c>
      <c r="J461" s="134" t="b">
        <v>0</v>
      </c>
      <c r="K461" s="134" t="b">
        <v>0</v>
      </c>
      <c r="L461" s="134" t="b">
        <v>0</v>
      </c>
      <c r="M461" s="134" t="b">
        <v>0</v>
      </c>
      <c r="N461" s="134" t="b">
        <v>0</v>
      </c>
      <c r="O461" s="134" t="b">
        <v>0</v>
      </c>
      <c r="P461" s="134" t="b">
        <v>0</v>
      </c>
      <c r="Q461" s="134" t="b">
        <v>0</v>
      </c>
      <c r="R461" s="134" t="b">
        <v>0</v>
      </c>
      <c r="S461" s="134" t="b">
        <v>0</v>
      </c>
    </row>
    <row r="462" ht="15.75" customHeight="1">
      <c r="A462" s="123" t="s">
        <v>1040</v>
      </c>
      <c r="B462" s="125" t="s">
        <v>44</v>
      </c>
      <c r="C462" s="125" t="s">
        <v>78</v>
      </c>
      <c r="D462" s="125" t="s">
        <v>74</v>
      </c>
      <c r="E462" s="125" t="s">
        <v>62</v>
      </c>
      <c r="F462" s="125" t="s">
        <v>64</v>
      </c>
      <c r="G462" s="125" t="s">
        <v>1041</v>
      </c>
      <c r="H462" s="125"/>
      <c r="I462" s="134" t="b">
        <v>0</v>
      </c>
      <c r="J462" s="134" t="b">
        <v>0</v>
      </c>
      <c r="K462" s="134" t="b">
        <v>0</v>
      </c>
      <c r="L462" s="134" t="b">
        <v>0</v>
      </c>
      <c r="M462" s="134" t="b">
        <v>0</v>
      </c>
      <c r="N462" s="134" t="b">
        <v>0</v>
      </c>
      <c r="O462" s="134" t="b">
        <v>0</v>
      </c>
      <c r="P462" s="134" t="b">
        <v>0</v>
      </c>
      <c r="Q462" s="134" t="b">
        <v>0</v>
      </c>
      <c r="R462" s="134" t="b">
        <v>0</v>
      </c>
      <c r="S462" s="134" t="b">
        <v>0</v>
      </c>
    </row>
    <row r="463" ht="15.75" customHeight="1">
      <c r="A463" s="123" t="s">
        <v>1042</v>
      </c>
      <c r="B463" s="125" t="s">
        <v>54</v>
      </c>
      <c r="C463" s="125" t="s">
        <v>78</v>
      </c>
      <c r="D463" s="125" t="s">
        <v>74</v>
      </c>
      <c r="E463" s="125" t="s">
        <v>62</v>
      </c>
      <c r="F463" s="125" t="s">
        <v>64</v>
      </c>
      <c r="G463" s="125" t="s">
        <v>1043</v>
      </c>
      <c r="H463" s="125"/>
      <c r="I463" s="134" t="b">
        <v>0</v>
      </c>
      <c r="J463" s="134" t="b">
        <v>0</v>
      </c>
      <c r="K463" s="134" t="b">
        <v>0</v>
      </c>
      <c r="L463" s="134" t="b">
        <v>0</v>
      </c>
      <c r="M463" s="134" t="b">
        <v>0</v>
      </c>
      <c r="N463" s="134" t="b">
        <v>0</v>
      </c>
      <c r="O463" s="134" t="b">
        <v>0</v>
      </c>
      <c r="P463" s="134" t="b">
        <v>0</v>
      </c>
      <c r="Q463" s="134" t="b">
        <v>0</v>
      </c>
      <c r="R463" s="134" t="b">
        <v>0</v>
      </c>
      <c r="S463" s="134" t="b">
        <v>0</v>
      </c>
    </row>
    <row r="464" ht="15.75" customHeight="1">
      <c r="A464" s="123" t="s">
        <v>1044</v>
      </c>
      <c r="B464" s="125" t="s">
        <v>65</v>
      </c>
      <c r="C464" s="125" t="s">
        <v>78</v>
      </c>
      <c r="D464" s="125" t="s">
        <v>74</v>
      </c>
      <c r="E464" s="125" t="s">
        <v>62</v>
      </c>
      <c r="F464" s="125" t="s">
        <v>64</v>
      </c>
      <c r="G464" s="125" t="s">
        <v>1045</v>
      </c>
      <c r="H464" s="125"/>
      <c r="I464" s="134" t="b">
        <v>0</v>
      </c>
      <c r="J464" s="134" t="b">
        <v>0</v>
      </c>
      <c r="K464" s="134" t="b">
        <v>0</v>
      </c>
      <c r="L464" s="134" t="b">
        <v>0</v>
      </c>
      <c r="M464" s="134" t="b">
        <v>0</v>
      </c>
      <c r="N464" s="134" t="b">
        <v>0</v>
      </c>
      <c r="O464" s="134" t="b">
        <v>0</v>
      </c>
      <c r="P464" s="134" t="b">
        <v>0</v>
      </c>
      <c r="Q464" s="134" t="b">
        <v>0</v>
      </c>
      <c r="R464" s="134" t="b">
        <v>0</v>
      </c>
      <c r="S464" s="134" t="b">
        <v>0</v>
      </c>
    </row>
    <row r="465" ht="15.75" customHeight="1">
      <c r="A465" s="123" t="s">
        <v>1046</v>
      </c>
      <c r="B465" s="125" t="s">
        <v>71</v>
      </c>
      <c r="C465" s="125" t="s">
        <v>78</v>
      </c>
      <c r="D465" s="125" t="s">
        <v>74</v>
      </c>
      <c r="E465" s="125" t="s">
        <v>62</v>
      </c>
      <c r="F465" s="125" t="s">
        <v>64</v>
      </c>
      <c r="G465" s="125" t="s">
        <v>1047</v>
      </c>
      <c r="H465" s="125"/>
      <c r="I465" s="134" t="b">
        <v>0</v>
      </c>
      <c r="J465" s="134" t="b">
        <v>0</v>
      </c>
      <c r="K465" s="134" t="b">
        <v>0</v>
      </c>
      <c r="L465" s="134" t="b">
        <v>0</v>
      </c>
      <c r="M465" s="134" t="b">
        <v>0</v>
      </c>
      <c r="N465" s="134" t="b">
        <v>0</v>
      </c>
      <c r="O465" s="134" t="b">
        <v>0</v>
      </c>
      <c r="P465" s="134" t="b">
        <v>0</v>
      </c>
      <c r="Q465" s="134" t="b">
        <v>0</v>
      </c>
      <c r="R465" s="134" t="b">
        <v>0</v>
      </c>
      <c r="S465" s="134" t="b">
        <v>0</v>
      </c>
    </row>
    <row r="466" ht="15.75" customHeight="1">
      <c r="A466" s="123" t="s">
        <v>1048</v>
      </c>
      <c r="B466" s="125" t="s">
        <v>44</v>
      </c>
      <c r="C466" s="125" t="s">
        <v>48</v>
      </c>
      <c r="D466" s="125" t="s">
        <v>80</v>
      </c>
      <c r="E466" s="125" t="s">
        <v>62</v>
      </c>
      <c r="F466" s="125" t="s">
        <v>64</v>
      </c>
      <c r="G466" s="125" t="s">
        <v>1049</v>
      </c>
      <c r="H466" s="125"/>
      <c r="I466" s="134" t="b">
        <v>0</v>
      </c>
      <c r="J466" s="134" t="b">
        <v>0</v>
      </c>
      <c r="K466" s="134" t="b">
        <v>0</v>
      </c>
      <c r="L466" s="134" t="b">
        <v>0</v>
      </c>
      <c r="M466" s="134" t="b">
        <v>0</v>
      </c>
      <c r="N466" s="134" t="b">
        <v>0</v>
      </c>
      <c r="O466" s="134" t="b">
        <v>0</v>
      </c>
      <c r="P466" s="134" t="b">
        <v>0</v>
      </c>
      <c r="Q466" s="134" t="b">
        <v>0</v>
      </c>
      <c r="R466" s="134" t="b">
        <v>0</v>
      </c>
      <c r="S466" s="134" t="b">
        <v>0</v>
      </c>
    </row>
    <row r="467" ht="15.75" customHeight="1">
      <c r="A467" s="123" t="s">
        <v>1050</v>
      </c>
      <c r="B467" s="125" t="s">
        <v>54</v>
      </c>
      <c r="C467" s="125" t="s">
        <v>48</v>
      </c>
      <c r="D467" s="125" t="s">
        <v>80</v>
      </c>
      <c r="E467" s="125" t="s">
        <v>62</v>
      </c>
      <c r="F467" s="125" t="s">
        <v>64</v>
      </c>
      <c r="G467" s="125" t="s">
        <v>1051</v>
      </c>
      <c r="H467" s="125"/>
      <c r="I467" s="134" t="b">
        <v>0</v>
      </c>
      <c r="J467" s="134" t="b">
        <v>0</v>
      </c>
      <c r="K467" s="134" t="b">
        <v>0</v>
      </c>
      <c r="L467" s="134" t="b">
        <v>0</v>
      </c>
      <c r="M467" s="134" t="b">
        <v>0</v>
      </c>
      <c r="N467" s="134" t="b">
        <v>0</v>
      </c>
      <c r="O467" s="134" t="b">
        <v>0</v>
      </c>
      <c r="P467" s="134" t="b">
        <v>0</v>
      </c>
      <c r="Q467" s="134" t="b">
        <v>0</v>
      </c>
      <c r="R467" s="134" t="b">
        <v>0</v>
      </c>
      <c r="S467" s="134" t="b">
        <v>0</v>
      </c>
    </row>
    <row r="468" ht="15.75" customHeight="1">
      <c r="A468" s="123" t="s">
        <v>1052</v>
      </c>
      <c r="B468" s="125" t="s">
        <v>65</v>
      </c>
      <c r="C468" s="125" t="s">
        <v>48</v>
      </c>
      <c r="D468" s="125" t="s">
        <v>80</v>
      </c>
      <c r="E468" s="125" t="s">
        <v>62</v>
      </c>
      <c r="F468" s="125" t="s">
        <v>64</v>
      </c>
      <c r="G468" s="125" t="s">
        <v>1053</v>
      </c>
      <c r="H468" s="125"/>
      <c r="I468" s="134" t="b">
        <v>0</v>
      </c>
      <c r="J468" s="134" t="b">
        <v>0</v>
      </c>
      <c r="K468" s="134" t="b">
        <v>0</v>
      </c>
      <c r="L468" s="134" t="b">
        <v>0</v>
      </c>
      <c r="M468" s="134" t="b">
        <v>0</v>
      </c>
      <c r="N468" s="134" t="b">
        <v>0</v>
      </c>
      <c r="O468" s="134" t="b">
        <v>0</v>
      </c>
      <c r="P468" s="134" t="b">
        <v>0</v>
      </c>
      <c r="Q468" s="134" t="b">
        <v>0</v>
      </c>
      <c r="R468" s="134" t="b">
        <v>0</v>
      </c>
      <c r="S468" s="134" t="b">
        <v>0</v>
      </c>
    </row>
    <row r="469" ht="15.75" customHeight="1">
      <c r="A469" s="123" t="s">
        <v>1054</v>
      </c>
      <c r="B469" s="125" t="s">
        <v>71</v>
      </c>
      <c r="C469" s="125" t="s">
        <v>48</v>
      </c>
      <c r="D469" s="125" t="s">
        <v>80</v>
      </c>
      <c r="E469" s="125" t="s">
        <v>62</v>
      </c>
      <c r="F469" s="125" t="s">
        <v>64</v>
      </c>
      <c r="G469" s="125" t="s">
        <v>1055</v>
      </c>
      <c r="H469" s="125"/>
      <c r="I469" s="134" t="b">
        <v>0</v>
      </c>
      <c r="J469" s="134" t="b">
        <v>0</v>
      </c>
      <c r="K469" s="134" t="b">
        <v>0</v>
      </c>
      <c r="L469" s="134" t="b">
        <v>0</v>
      </c>
      <c r="M469" s="134" t="b">
        <v>0</v>
      </c>
      <c r="N469" s="134" t="b">
        <v>0</v>
      </c>
      <c r="O469" s="134" t="b">
        <v>0</v>
      </c>
      <c r="P469" s="134" t="b">
        <v>0</v>
      </c>
      <c r="Q469" s="134" t="b">
        <v>0</v>
      </c>
      <c r="R469" s="134" t="b">
        <v>0</v>
      </c>
      <c r="S469" s="134" t="b">
        <v>0</v>
      </c>
    </row>
    <row r="470" ht="15.75" customHeight="1">
      <c r="A470" s="123" t="s">
        <v>1056</v>
      </c>
      <c r="B470" s="125" t="s">
        <v>44</v>
      </c>
      <c r="C470" s="125" t="s">
        <v>58</v>
      </c>
      <c r="D470" s="125" t="s">
        <v>80</v>
      </c>
      <c r="E470" s="125" t="s">
        <v>62</v>
      </c>
      <c r="F470" s="125" t="s">
        <v>64</v>
      </c>
      <c r="G470" s="125" t="s">
        <v>1057</v>
      </c>
      <c r="H470" s="125"/>
      <c r="I470" s="134" t="b">
        <v>0</v>
      </c>
      <c r="J470" s="134" t="b">
        <v>0</v>
      </c>
      <c r="K470" s="134" t="b">
        <v>0</v>
      </c>
      <c r="L470" s="134" t="b">
        <v>0</v>
      </c>
      <c r="M470" s="134" t="b">
        <v>0</v>
      </c>
      <c r="N470" s="134" t="b">
        <v>0</v>
      </c>
      <c r="O470" s="134" t="b">
        <v>0</v>
      </c>
      <c r="P470" s="134" t="b">
        <v>0</v>
      </c>
      <c r="Q470" s="134" t="b">
        <v>0</v>
      </c>
      <c r="R470" s="134" t="b">
        <v>0</v>
      </c>
      <c r="S470" s="134" t="b">
        <v>0</v>
      </c>
    </row>
    <row r="471" ht="15.75" customHeight="1">
      <c r="A471" s="123" t="s">
        <v>1058</v>
      </c>
      <c r="B471" s="125" t="s">
        <v>54</v>
      </c>
      <c r="C471" s="125" t="s">
        <v>58</v>
      </c>
      <c r="D471" s="125" t="s">
        <v>80</v>
      </c>
      <c r="E471" s="125" t="s">
        <v>62</v>
      </c>
      <c r="F471" s="125" t="s">
        <v>64</v>
      </c>
      <c r="G471" s="125" t="s">
        <v>1059</v>
      </c>
      <c r="H471" s="125"/>
      <c r="I471" s="134" t="b">
        <v>0</v>
      </c>
      <c r="J471" s="134" t="b">
        <v>0</v>
      </c>
      <c r="K471" s="134" t="b">
        <v>0</v>
      </c>
      <c r="L471" s="134" t="b">
        <v>0</v>
      </c>
      <c r="M471" s="134" t="b">
        <v>0</v>
      </c>
      <c r="N471" s="134" t="b">
        <v>0</v>
      </c>
      <c r="O471" s="134" t="b">
        <v>0</v>
      </c>
      <c r="P471" s="134" t="b">
        <v>0</v>
      </c>
      <c r="Q471" s="134" t="b">
        <v>0</v>
      </c>
      <c r="R471" s="134" t="b">
        <v>0</v>
      </c>
      <c r="S471" s="134" t="b">
        <v>0</v>
      </c>
    </row>
    <row r="472" ht="15.75" customHeight="1">
      <c r="A472" s="123" t="s">
        <v>1060</v>
      </c>
      <c r="B472" s="125" t="s">
        <v>65</v>
      </c>
      <c r="C472" s="125" t="s">
        <v>58</v>
      </c>
      <c r="D472" s="125" t="s">
        <v>80</v>
      </c>
      <c r="E472" s="125" t="s">
        <v>62</v>
      </c>
      <c r="F472" s="125" t="s">
        <v>64</v>
      </c>
      <c r="G472" s="125" t="s">
        <v>1061</v>
      </c>
      <c r="H472" s="125"/>
      <c r="I472" s="134" t="b">
        <v>0</v>
      </c>
      <c r="J472" s="134" t="b">
        <v>0</v>
      </c>
      <c r="K472" s="134" t="b">
        <v>0</v>
      </c>
      <c r="L472" s="134" t="b">
        <v>0</v>
      </c>
      <c r="M472" s="134" t="b">
        <v>0</v>
      </c>
      <c r="N472" s="134" t="b">
        <v>0</v>
      </c>
      <c r="O472" s="134" t="b">
        <v>0</v>
      </c>
      <c r="P472" s="134" t="b">
        <v>0</v>
      </c>
      <c r="Q472" s="134" t="b">
        <v>0</v>
      </c>
      <c r="R472" s="134" t="b">
        <v>0</v>
      </c>
      <c r="S472" s="134" t="b">
        <v>0</v>
      </c>
    </row>
    <row r="473" ht="15.75" customHeight="1">
      <c r="A473" s="123" t="s">
        <v>1062</v>
      </c>
      <c r="B473" s="125" t="s">
        <v>71</v>
      </c>
      <c r="C473" s="125" t="s">
        <v>58</v>
      </c>
      <c r="D473" s="125" t="s">
        <v>80</v>
      </c>
      <c r="E473" s="125" t="s">
        <v>62</v>
      </c>
      <c r="F473" s="125" t="s">
        <v>64</v>
      </c>
      <c r="G473" s="125" t="s">
        <v>1063</v>
      </c>
      <c r="H473" s="125"/>
      <c r="I473" s="134" t="b">
        <v>0</v>
      </c>
      <c r="J473" s="134" t="b">
        <v>0</v>
      </c>
      <c r="K473" s="134" t="b">
        <v>0</v>
      </c>
      <c r="L473" s="134" t="b">
        <v>0</v>
      </c>
      <c r="M473" s="134" t="b">
        <v>0</v>
      </c>
      <c r="N473" s="134" t="b">
        <v>0</v>
      </c>
      <c r="O473" s="134" t="b">
        <v>0</v>
      </c>
      <c r="P473" s="134" t="b">
        <v>0</v>
      </c>
      <c r="Q473" s="134" t="b">
        <v>0</v>
      </c>
      <c r="R473" s="134" t="b">
        <v>0</v>
      </c>
      <c r="S473" s="134" t="b">
        <v>0</v>
      </c>
    </row>
    <row r="474" ht="15.75" customHeight="1">
      <c r="A474" s="123" t="s">
        <v>1064</v>
      </c>
      <c r="B474" s="125" t="s">
        <v>44</v>
      </c>
      <c r="C474" s="125" t="s">
        <v>66</v>
      </c>
      <c r="D474" s="125" t="s">
        <v>80</v>
      </c>
      <c r="E474" s="125" t="s">
        <v>62</v>
      </c>
      <c r="F474" s="125" t="s">
        <v>64</v>
      </c>
      <c r="G474" s="125" t="s">
        <v>1065</v>
      </c>
      <c r="H474" s="125"/>
      <c r="I474" s="134" t="b">
        <v>0</v>
      </c>
      <c r="J474" s="134" t="b">
        <v>0</v>
      </c>
      <c r="K474" s="134" t="b">
        <v>0</v>
      </c>
      <c r="L474" s="134" t="b">
        <v>0</v>
      </c>
      <c r="M474" s="134" t="b">
        <v>0</v>
      </c>
      <c r="N474" s="134" t="b">
        <v>0</v>
      </c>
      <c r="O474" s="134" t="b">
        <v>0</v>
      </c>
      <c r="P474" s="134" t="b">
        <v>0</v>
      </c>
      <c r="Q474" s="134" t="b">
        <v>0</v>
      </c>
      <c r="R474" s="134" t="b">
        <v>0</v>
      </c>
      <c r="S474" s="134" t="b">
        <v>0</v>
      </c>
    </row>
    <row r="475" ht="15.75" customHeight="1">
      <c r="A475" s="123" t="s">
        <v>1066</v>
      </c>
      <c r="B475" s="125" t="s">
        <v>54</v>
      </c>
      <c r="C475" s="125" t="s">
        <v>66</v>
      </c>
      <c r="D475" s="125" t="s">
        <v>80</v>
      </c>
      <c r="E475" s="125" t="s">
        <v>62</v>
      </c>
      <c r="F475" s="125" t="s">
        <v>64</v>
      </c>
      <c r="G475" s="125" t="s">
        <v>1067</v>
      </c>
      <c r="H475" s="125"/>
      <c r="I475" s="134" t="b">
        <v>0</v>
      </c>
      <c r="J475" s="134" t="b">
        <v>0</v>
      </c>
      <c r="K475" s="134" t="b">
        <v>0</v>
      </c>
      <c r="L475" s="134" t="b">
        <v>0</v>
      </c>
      <c r="M475" s="134" t="b">
        <v>0</v>
      </c>
      <c r="N475" s="134" t="b">
        <v>0</v>
      </c>
      <c r="O475" s="134" t="b">
        <v>0</v>
      </c>
      <c r="P475" s="134" t="b">
        <v>0</v>
      </c>
      <c r="Q475" s="134" t="b">
        <v>0</v>
      </c>
      <c r="R475" s="134" t="b">
        <v>0</v>
      </c>
      <c r="S475" s="134" t="b">
        <v>0</v>
      </c>
    </row>
    <row r="476" ht="15.75" customHeight="1">
      <c r="A476" s="123" t="s">
        <v>1068</v>
      </c>
      <c r="B476" s="125" t="s">
        <v>65</v>
      </c>
      <c r="C476" s="125" t="s">
        <v>66</v>
      </c>
      <c r="D476" s="125" t="s">
        <v>80</v>
      </c>
      <c r="E476" s="125" t="s">
        <v>62</v>
      </c>
      <c r="F476" s="125" t="s">
        <v>64</v>
      </c>
      <c r="G476" s="125" t="s">
        <v>1069</v>
      </c>
      <c r="H476" s="125"/>
      <c r="I476" s="134" t="b">
        <v>0</v>
      </c>
      <c r="J476" s="134" t="b">
        <v>0</v>
      </c>
      <c r="K476" s="134" t="b">
        <v>0</v>
      </c>
      <c r="L476" s="134" t="b">
        <v>0</v>
      </c>
      <c r="M476" s="134" t="b">
        <v>0</v>
      </c>
      <c r="N476" s="134" t="b">
        <v>0</v>
      </c>
      <c r="O476" s="134" t="b">
        <v>0</v>
      </c>
      <c r="P476" s="134" t="b">
        <v>0</v>
      </c>
      <c r="Q476" s="134" t="b">
        <v>0</v>
      </c>
      <c r="R476" s="134" t="b">
        <v>0</v>
      </c>
      <c r="S476" s="134" t="b">
        <v>0</v>
      </c>
    </row>
    <row r="477" ht="15.75" customHeight="1">
      <c r="A477" s="123" t="s">
        <v>1070</v>
      </c>
      <c r="B477" s="125" t="s">
        <v>71</v>
      </c>
      <c r="C477" s="125" t="s">
        <v>66</v>
      </c>
      <c r="D477" s="125" t="s">
        <v>80</v>
      </c>
      <c r="E477" s="125" t="s">
        <v>62</v>
      </c>
      <c r="F477" s="125" t="s">
        <v>64</v>
      </c>
      <c r="G477" s="125" t="s">
        <v>1071</v>
      </c>
      <c r="H477" s="125"/>
      <c r="I477" s="134" t="b">
        <v>0</v>
      </c>
      <c r="J477" s="134" t="b">
        <v>0</v>
      </c>
      <c r="K477" s="134" t="b">
        <v>0</v>
      </c>
      <c r="L477" s="134" t="b">
        <v>0</v>
      </c>
      <c r="M477" s="134" t="b">
        <v>0</v>
      </c>
      <c r="N477" s="134" t="b">
        <v>0</v>
      </c>
      <c r="O477" s="134" t="b">
        <v>0</v>
      </c>
      <c r="P477" s="134" t="b">
        <v>0</v>
      </c>
      <c r="Q477" s="134" t="b">
        <v>0</v>
      </c>
      <c r="R477" s="134" t="b">
        <v>0</v>
      </c>
      <c r="S477" s="134" t="b">
        <v>0</v>
      </c>
    </row>
    <row r="478" ht="15.75" customHeight="1">
      <c r="A478" s="123" t="s">
        <v>1072</v>
      </c>
      <c r="B478" s="125" t="s">
        <v>44</v>
      </c>
      <c r="C478" s="125" t="s">
        <v>72</v>
      </c>
      <c r="D478" s="125" t="s">
        <v>80</v>
      </c>
      <c r="E478" s="125" t="s">
        <v>62</v>
      </c>
      <c r="F478" s="125" t="s">
        <v>64</v>
      </c>
      <c r="G478" s="125" t="s">
        <v>1073</v>
      </c>
      <c r="H478" s="125"/>
      <c r="I478" s="134" t="b">
        <v>0</v>
      </c>
      <c r="J478" s="134" t="b">
        <v>0</v>
      </c>
      <c r="K478" s="134" t="b">
        <v>0</v>
      </c>
      <c r="L478" s="134" t="b">
        <v>0</v>
      </c>
      <c r="M478" s="134" t="b">
        <v>0</v>
      </c>
      <c r="N478" s="134" t="b">
        <v>0</v>
      </c>
      <c r="O478" s="134" t="b">
        <v>0</v>
      </c>
      <c r="P478" s="134" t="b">
        <v>0</v>
      </c>
      <c r="Q478" s="134" t="b">
        <v>0</v>
      </c>
      <c r="R478" s="134" t="b">
        <v>0</v>
      </c>
      <c r="S478" s="134" t="b">
        <v>0</v>
      </c>
    </row>
    <row r="479" ht="15.75" customHeight="1">
      <c r="A479" s="123" t="s">
        <v>1074</v>
      </c>
      <c r="B479" s="125" t="s">
        <v>54</v>
      </c>
      <c r="C479" s="125" t="s">
        <v>72</v>
      </c>
      <c r="D479" s="125" t="s">
        <v>80</v>
      </c>
      <c r="E479" s="125" t="s">
        <v>62</v>
      </c>
      <c r="F479" s="125" t="s">
        <v>64</v>
      </c>
      <c r="G479" s="125" t="s">
        <v>1075</v>
      </c>
      <c r="H479" s="125"/>
      <c r="I479" s="134" t="b">
        <v>0</v>
      </c>
      <c r="J479" s="134" t="b">
        <v>0</v>
      </c>
      <c r="K479" s="134" t="b">
        <v>0</v>
      </c>
      <c r="L479" s="134" t="b">
        <v>0</v>
      </c>
      <c r="M479" s="134" t="b">
        <v>0</v>
      </c>
      <c r="N479" s="134" t="b">
        <v>0</v>
      </c>
      <c r="O479" s="134" t="b">
        <v>0</v>
      </c>
      <c r="P479" s="134" t="b">
        <v>0</v>
      </c>
      <c r="Q479" s="134" t="b">
        <v>0</v>
      </c>
      <c r="R479" s="134" t="b">
        <v>0</v>
      </c>
      <c r="S479" s="134" t="b">
        <v>0</v>
      </c>
    </row>
    <row r="480" ht="15.75" customHeight="1">
      <c r="A480" s="123" t="s">
        <v>1076</v>
      </c>
      <c r="B480" s="125" t="s">
        <v>65</v>
      </c>
      <c r="C480" s="125" t="s">
        <v>72</v>
      </c>
      <c r="D480" s="125" t="s">
        <v>80</v>
      </c>
      <c r="E480" s="125" t="s">
        <v>62</v>
      </c>
      <c r="F480" s="125" t="s">
        <v>64</v>
      </c>
      <c r="G480" s="125" t="s">
        <v>1077</v>
      </c>
      <c r="H480" s="125"/>
      <c r="I480" s="134" t="b">
        <v>0</v>
      </c>
      <c r="J480" s="134" t="b">
        <v>0</v>
      </c>
      <c r="K480" s="134" t="b">
        <v>0</v>
      </c>
      <c r="L480" s="134" t="b">
        <v>0</v>
      </c>
      <c r="M480" s="134" t="b">
        <v>0</v>
      </c>
      <c r="N480" s="134" t="b">
        <v>0</v>
      </c>
      <c r="O480" s="134" t="b">
        <v>0</v>
      </c>
      <c r="P480" s="134" t="b">
        <v>0</v>
      </c>
      <c r="Q480" s="134" t="b">
        <v>0</v>
      </c>
      <c r="R480" s="134" t="b">
        <v>0</v>
      </c>
      <c r="S480" s="134" t="b">
        <v>0</v>
      </c>
    </row>
    <row r="481" ht="15.75" customHeight="1">
      <c r="A481" s="123" t="s">
        <v>1078</v>
      </c>
      <c r="B481" s="125" t="s">
        <v>71</v>
      </c>
      <c r="C481" s="125" t="s">
        <v>72</v>
      </c>
      <c r="D481" s="125" t="s">
        <v>80</v>
      </c>
      <c r="E481" s="125" t="s">
        <v>62</v>
      </c>
      <c r="F481" s="125" t="s">
        <v>64</v>
      </c>
      <c r="G481" s="125" t="s">
        <v>1079</v>
      </c>
      <c r="H481" s="125"/>
      <c r="I481" s="134" t="b">
        <v>0</v>
      </c>
      <c r="J481" s="134" t="b">
        <v>0</v>
      </c>
      <c r="K481" s="134" t="b">
        <v>0</v>
      </c>
      <c r="L481" s="134" t="b">
        <v>0</v>
      </c>
      <c r="M481" s="134" t="b">
        <v>0</v>
      </c>
      <c r="N481" s="134" t="b">
        <v>0</v>
      </c>
      <c r="O481" s="134" t="b">
        <v>0</v>
      </c>
      <c r="P481" s="134" t="b">
        <v>0</v>
      </c>
      <c r="Q481" s="134" t="b">
        <v>0</v>
      </c>
      <c r="R481" s="134" t="b">
        <v>0</v>
      </c>
      <c r="S481" s="134" t="b">
        <v>0</v>
      </c>
    </row>
    <row r="482" ht="15.75" customHeight="1">
      <c r="A482" s="123" t="s">
        <v>1080</v>
      </c>
      <c r="B482" s="125" t="s">
        <v>44</v>
      </c>
      <c r="C482" s="125" t="s">
        <v>78</v>
      </c>
      <c r="D482" s="125" t="s">
        <v>80</v>
      </c>
      <c r="E482" s="125" t="s">
        <v>62</v>
      </c>
      <c r="F482" s="125" t="s">
        <v>64</v>
      </c>
      <c r="G482" s="125" t="s">
        <v>1081</v>
      </c>
      <c r="H482" s="125"/>
      <c r="I482" s="134" t="b">
        <v>0</v>
      </c>
      <c r="J482" s="134" t="b">
        <v>0</v>
      </c>
      <c r="K482" s="134" t="b">
        <v>0</v>
      </c>
      <c r="L482" s="134" t="b">
        <v>0</v>
      </c>
      <c r="M482" s="134" t="b">
        <v>0</v>
      </c>
      <c r="N482" s="134" t="b">
        <v>0</v>
      </c>
      <c r="O482" s="134" t="b">
        <v>0</v>
      </c>
      <c r="P482" s="134" t="b">
        <v>0</v>
      </c>
      <c r="Q482" s="134" t="b">
        <v>0</v>
      </c>
      <c r="R482" s="134" t="b">
        <v>0</v>
      </c>
      <c r="S482" s="134" t="b">
        <v>0</v>
      </c>
    </row>
    <row r="483" ht="15.75" customHeight="1">
      <c r="A483" s="123" t="s">
        <v>1082</v>
      </c>
      <c r="B483" s="125" t="s">
        <v>54</v>
      </c>
      <c r="C483" s="125" t="s">
        <v>78</v>
      </c>
      <c r="D483" s="125" t="s">
        <v>80</v>
      </c>
      <c r="E483" s="125" t="s">
        <v>62</v>
      </c>
      <c r="F483" s="125" t="s">
        <v>64</v>
      </c>
      <c r="G483" s="125" t="s">
        <v>1083</v>
      </c>
      <c r="H483" s="125"/>
      <c r="I483" s="134" t="b">
        <v>0</v>
      </c>
      <c r="J483" s="134" t="b">
        <v>0</v>
      </c>
      <c r="K483" s="134" t="b">
        <v>0</v>
      </c>
      <c r="L483" s="134" t="b">
        <v>0</v>
      </c>
      <c r="M483" s="134" t="b">
        <v>0</v>
      </c>
      <c r="N483" s="134" t="b">
        <v>0</v>
      </c>
      <c r="O483" s="134" t="b">
        <v>0</v>
      </c>
      <c r="P483" s="134" t="b">
        <v>0</v>
      </c>
      <c r="Q483" s="134" t="b">
        <v>0</v>
      </c>
      <c r="R483" s="134" t="b">
        <v>0</v>
      </c>
      <c r="S483" s="134" t="b">
        <v>0</v>
      </c>
    </row>
    <row r="484" ht="15.75" customHeight="1">
      <c r="A484" s="123" t="s">
        <v>1084</v>
      </c>
      <c r="B484" s="125" t="s">
        <v>65</v>
      </c>
      <c r="C484" s="125" t="s">
        <v>78</v>
      </c>
      <c r="D484" s="125" t="s">
        <v>80</v>
      </c>
      <c r="E484" s="125" t="s">
        <v>62</v>
      </c>
      <c r="F484" s="125" t="s">
        <v>64</v>
      </c>
      <c r="G484" s="125" t="s">
        <v>1085</v>
      </c>
      <c r="H484" s="125"/>
      <c r="I484" s="134" t="b">
        <v>0</v>
      </c>
      <c r="J484" s="134" t="b">
        <v>0</v>
      </c>
      <c r="K484" s="134" t="b">
        <v>0</v>
      </c>
      <c r="L484" s="134" t="b">
        <v>0</v>
      </c>
      <c r="M484" s="134" t="b">
        <v>0</v>
      </c>
      <c r="N484" s="134" t="b">
        <v>0</v>
      </c>
      <c r="O484" s="134" t="b">
        <v>0</v>
      </c>
      <c r="P484" s="134" t="b">
        <v>0</v>
      </c>
      <c r="Q484" s="134" t="b">
        <v>0</v>
      </c>
      <c r="R484" s="134" t="b">
        <v>0</v>
      </c>
      <c r="S484" s="134" t="b">
        <v>0</v>
      </c>
    </row>
    <row r="485" ht="15.75" customHeight="1">
      <c r="A485" s="123" t="s">
        <v>1086</v>
      </c>
      <c r="B485" s="125" t="s">
        <v>71</v>
      </c>
      <c r="C485" s="125" t="s">
        <v>78</v>
      </c>
      <c r="D485" s="125" t="s">
        <v>80</v>
      </c>
      <c r="E485" s="125" t="s">
        <v>62</v>
      </c>
      <c r="F485" s="125" t="s">
        <v>64</v>
      </c>
      <c r="G485" s="125" t="s">
        <v>1087</v>
      </c>
      <c r="H485" s="125"/>
      <c r="I485" s="134" t="b">
        <v>0</v>
      </c>
      <c r="J485" s="134" t="b">
        <v>0</v>
      </c>
      <c r="K485" s="134" t="b">
        <v>0</v>
      </c>
      <c r="L485" s="134" t="b">
        <v>0</v>
      </c>
      <c r="M485" s="134" t="b">
        <v>0</v>
      </c>
      <c r="N485" s="134" t="b">
        <v>0</v>
      </c>
      <c r="O485" s="134" t="b">
        <v>0</v>
      </c>
      <c r="P485" s="134" t="b">
        <v>0</v>
      </c>
      <c r="Q485" s="134" t="b">
        <v>0</v>
      </c>
      <c r="R485" s="134" t="b">
        <v>0</v>
      </c>
      <c r="S485" s="134" t="b">
        <v>0</v>
      </c>
    </row>
    <row r="486" ht="15.75" customHeight="1">
      <c r="A486" s="123" t="s">
        <v>1088</v>
      </c>
      <c r="B486" s="125" t="s">
        <v>44</v>
      </c>
      <c r="C486" s="125" t="s">
        <v>48</v>
      </c>
      <c r="D486" s="125" t="s">
        <v>82</v>
      </c>
      <c r="E486" s="125" t="s">
        <v>62</v>
      </c>
      <c r="F486" s="125" t="s">
        <v>64</v>
      </c>
      <c r="G486" s="125" t="s">
        <v>1089</v>
      </c>
      <c r="H486" s="125"/>
      <c r="I486" s="134" t="b">
        <v>0</v>
      </c>
      <c r="J486" s="134" t="b">
        <v>0</v>
      </c>
      <c r="K486" s="134" t="b">
        <v>0</v>
      </c>
      <c r="L486" s="134" t="b">
        <v>0</v>
      </c>
      <c r="M486" s="134" t="b">
        <v>0</v>
      </c>
      <c r="N486" s="134" t="b">
        <v>0</v>
      </c>
      <c r="O486" s="134" t="b">
        <v>0</v>
      </c>
      <c r="P486" s="134" t="b">
        <v>0</v>
      </c>
      <c r="Q486" s="134" t="b">
        <v>0</v>
      </c>
      <c r="R486" s="134" t="b">
        <v>0</v>
      </c>
      <c r="S486" s="134" t="b">
        <v>0</v>
      </c>
    </row>
    <row r="487" ht="15.75" customHeight="1">
      <c r="A487" s="123" t="s">
        <v>1090</v>
      </c>
      <c r="B487" s="125" t="s">
        <v>54</v>
      </c>
      <c r="C487" s="125" t="s">
        <v>48</v>
      </c>
      <c r="D487" s="125" t="s">
        <v>82</v>
      </c>
      <c r="E487" s="125" t="s">
        <v>62</v>
      </c>
      <c r="F487" s="125" t="s">
        <v>64</v>
      </c>
      <c r="G487" s="125" t="s">
        <v>1091</v>
      </c>
      <c r="H487" s="125"/>
      <c r="I487" s="134" t="b">
        <v>0</v>
      </c>
      <c r="J487" s="134" t="b">
        <v>0</v>
      </c>
      <c r="K487" s="134" t="b">
        <v>0</v>
      </c>
      <c r="L487" s="134" t="b">
        <v>0</v>
      </c>
      <c r="M487" s="134" t="b">
        <v>0</v>
      </c>
      <c r="N487" s="134" t="b">
        <v>0</v>
      </c>
      <c r="O487" s="134" t="b">
        <v>0</v>
      </c>
      <c r="P487" s="134" t="b">
        <v>0</v>
      </c>
      <c r="Q487" s="134" t="b">
        <v>0</v>
      </c>
      <c r="R487" s="134" t="b">
        <v>0</v>
      </c>
      <c r="S487" s="134" t="b">
        <v>0</v>
      </c>
    </row>
    <row r="488" ht="15.75" customHeight="1">
      <c r="A488" s="123" t="s">
        <v>1092</v>
      </c>
      <c r="B488" s="125" t="s">
        <v>65</v>
      </c>
      <c r="C488" s="125" t="s">
        <v>48</v>
      </c>
      <c r="D488" s="125" t="s">
        <v>82</v>
      </c>
      <c r="E488" s="125" t="s">
        <v>62</v>
      </c>
      <c r="F488" s="125" t="s">
        <v>64</v>
      </c>
      <c r="G488" s="125" t="s">
        <v>1093</v>
      </c>
      <c r="H488" s="125"/>
      <c r="I488" s="134" t="b">
        <v>0</v>
      </c>
      <c r="J488" s="134" t="b">
        <v>0</v>
      </c>
      <c r="K488" s="134" t="b">
        <v>0</v>
      </c>
      <c r="L488" s="134" t="b">
        <v>0</v>
      </c>
      <c r="M488" s="134" t="b">
        <v>0</v>
      </c>
      <c r="N488" s="134" t="b">
        <v>0</v>
      </c>
      <c r="O488" s="134" t="b">
        <v>0</v>
      </c>
      <c r="P488" s="134" t="b">
        <v>0</v>
      </c>
      <c r="Q488" s="134" t="b">
        <v>0</v>
      </c>
      <c r="R488" s="134" t="b">
        <v>0</v>
      </c>
      <c r="S488" s="134" t="b">
        <v>0</v>
      </c>
    </row>
    <row r="489" ht="15.75" customHeight="1">
      <c r="A489" s="123" t="s">
        <v>1094</v>
      </c>
      <c r="B489" s="125" t="s">
        <v>71</v>
      </c>
      <c r="C489" s="125" t="s">
        <v>48</v>
      </c>
      <c r="D489" s="125" t="s">
        <v>82</v>
      </c>
      <c r="E489" s="125" t="s">
        <v>62</v>
      </c>
      <c r="F489" s="125" t="s">
        <v>64</v>
      </c>
      <c r="G489" s="125" t="s">
        <v>1095</v>
      </c>
      <c r="H489" s="125"/>
      <c r="I489" s="134" t="b">
        <v>0</v>
      </c>
      <c r="J489" s="134" t="b">
        <v>0</v>
      </c>
      <c r="K489" s="134" t="b">
        <v>0</v>
      </c>
      <c r="L489" s="134" t="b">
        <v>0</v>
      </c>
      <c r="M489" s="134" t="b">
        <v>0</v>
      </c>
      <c r="N489" s="134" t="b">
        <v>0</v>
      </c>
      <c r="O489" s="134" t="b">
        <v>0</v>
      </c>
      <c r="P489" s="134" t="b">
        <v>0</v>
      </c>
      <c r="Q489" s="134" t="b">
        <v>0</v>
      </c>
      <c r="R489" s="134" t="b">
        <v>0</v>
      </c>
      <c r="S489" s="134" t="b">
        <v>0</v>
      </c>
    </row>
    <row r="490" ht="15.75" customHeight="1">
      <c r="A490" s="123" t="s">
        <v>1096</v>
      </c>
      <c r="B490" s="125" t="s">
        <v>44</v>
      </c>
      <c r="C490" s="125" t="s">
        <v>58</v>
      </c>
      <c r="D490" s="125" t="s">
        <v>82</v>
      </c>
      <c r="E490" s="125" t="s">
        <v>62</v>
      </c>
      <c r="F490" s="125" t="s">
        <v>64</v>
      </c>
      <c r="G490" s="125" t="s">
        <v>1097</v>
      </c>
      <c r="H490" s="125"/>
      <c r="I490" s="134" t="b">
        <v>0</v>
      </c>
      <c r="J490" s="134" t="b">
        <v>0</v>
      </c>
      <c r="K490" s="134" t="b">
        <v>0</v>
      </c>
      <c r="L490" s="134" t="b">
        <v>0</v>
      </c>
      <c r="M490" s="134" t="b">
        <v>0</v>
      </c>
      <c r="N490" s="134" t="b">
        <v>0</v>
      </c>
      <c r="O490" s="134" t="b">
        <v>0</v>
      </c>
      <c r="P490" s="134" t="b">
        <v>0</v>
      </c>
      <c r="Q490" s="134" t="b">
        <v>0</v>
      </c>
      <c r="R490" s="134" t="b">
        <v>0</v>
      </c>
      <c r="S490" s="134" t="b">
        <v>0</v>
      </c>
    </row>
    <row r="491" ht="15.75" customHeight="1">
      <c r="A491" s="123" t="s">
        <v>1098</v>
      </c>
      <c r="B491" s="125" t="s">
        <v>54</v>
      </c>
      <c r="C491" s="125" t="s">
        <v>58</v>
      </c>
      <c r="D491" s="125" t="s">
        <v>82</v>
      </c>
      <c r="E491" s="125" t="s">
        <v>62</v>
      </c>
      <c r="F491" s="125" t="s">
        <v>64</v>
      </c>
      <c r="G491" s="125" t="s">
        <v>1099</v>
      </c>
      <c r="H491" s="125"/>
      <c r="I491" s="134" t="b">
        <v>0</v>
      </c>
      <c r="J491" s="134" t="b">
        <v>0</v>
      </c>
      <c r="K491" s="134" t="b">
        <v>0</v>
      </c>
      <c r="L491" s="134" t="b">
        <v>0</v>
      </c>
      <c r="M491" s="134" t="b">
        <v>0</v>
      </c>
      <c r="N491" s="134" t="b">
        <v>0</v>
      </c>
      <c r="O491" s="134" t="b">
        <v>0</v>
      </c>
      <c r="P491" s="134" t="b">
        <v>0</v>
      </c>
      <c r="Q491" s="134" t="b">
        <v>0</v>
      </c>
      <c r="R491" s="134" t="b">
        <v>0</v>
      </c>
      <c r="S491" s="134" t="b">
        <v>0</v>
      </c>
    </row>
    <row r="492" ht="15.75" customHeight="1">
      <c r="A492" s="123" t="s">
        <v>1100</v>
      </c>
      <c r="B492" s="125" t="s">
        <v>65</v>
      </c>
      <c r="C492" s="125" t="s">
        <v>58</v>
      </c>
      <c r="D492" s="125" t="s">
        <v>82</v>
      </c>
      <c r="E492" s="125" t="s">
        <v>62</v>
      </c>
      <c r="F492" s="125" t="s">
        <v>64</v>
      </c>
      <c r="G492" s="125" t="s">
        <v>1101</v>
      </c>
      <c r="H492" s="125"/>
      <c r="I492" s="134" t="b">
        <v>0</v>
      </c>
      <c r="J492" s="134" t="b">
        <v>0</v>
      </c>
      <c r="K492" s="134" t="b">
        <v>0</v>
      </c>
      <c r="L492" s="134" t="b">
        <v>0</v>
      </c>
      <c r="M492" s="134" t="b">
        <v>0</v>
      </c>
      <c r="N492" s="134" t="b">
        <v>0</v>
      </c>
      <c r="O492" s="134" t="b">
        <v>0</v>
      </c>
      <c r="P492" s="134" t="b">
        <v>0</v>
      </c>
      <c r="Q492" s="134" t="b">
        <v>0</v>
      </c>
      <c r="R492" s="134" t="b">
        <v>0</v>
      </c>
      <c r="S492" s="134" t="b">
        <v>0</v>
      </c>
    </row>
    <row r="493" ht="15.75" customHeight="1">
      <c r="A493" s="123" t="s">
        <v>1102</v>
      </c>
      <c r="B493" s="125" t="s">
        <v>71</v>
      </c>
      <c r="C493" s="125" t="s">
        <v>58</v>
      </c>
      <c r="D493" s="125" t="s">
        <v>82</v>
      </c>
      <c r="E493" s="125" t="s">
        <v>62</v>
      </c>
      <c r="F493" s="125" t="s">
        <v>64</v>
      </c>
      <c r="G493" s="125" t="s">
        <v>1103</v>
      </c>
      <c r="H493" s="125"/>
      <c r="I493" s="134" t="b">
        <v>0</v>
      </c>
      <c r="J493" s="134" t="b">
        <v>0</v>
      </c>
      <c r="K493" s="134" t="b">
        <v>0</v>
      </c>
      <c r="L493" s="134" t="b">
        <v>0</v>
      </c>
      <c r="M493" s="134" t="b">
        <v>0</v>
      </c>
      <c r="N493" s="134" t="b">
        <v>0</v>
      </c>
      <c r="O493" s="134" t="b">
        <v>0</v>
      </c>
      <c r="P493" s="134" t="b">
        <v>0</v>
      </c>
      <c r="Q493" s="134" t="b">
        <v>0</v>
      </c>
      <c r="R493" s="134" t="b">
        <v>0</v>
      </c>
      <c r="S493" s="134" t="b">
        <v>0</v>
      </c>
    </row>
    <row r="494" ht="15.75" customHeight="1">
      <c r="A494" s="123" t="s">
        <v>1104</v>
      </c>
      <c r="B494" s="125" t="s">
        <v>44</v>
      </c>
      <c r="C494" s="125" t="s">
        <v>66</v>
      </c>
      <c r="D494" s="125" t="s">
        <v>82</v>
      </c>
      <c r="E494" s="125" t="s">
        <v>62</v>
      </c>
      <c r="F494" s="125" t="s">
        <v>64</v>
      </c>
      <c r="G494" s="125" t="s">
        <v>1105</v>
      </c>
      <c r="H494" s="125"/>
      <c r="I494" s="134" t="b">
        <v>0</v>
      </c>
      <c r="J494" s="134" t="b">
        <v>0</v>
      </c>
      <c r="K494" s="134" t="b">
        <v>0</v>
      </c>
      <c r="L494" s="134" t="b">
        <v>0</v>
      </c>
      <c r="M494" s="134" t="b">
        <v>0</v>
      </c>
      <c r="N494" s="134" t="b">
        <v>0</v>
      </c>
      <c r="O494" s="134" t="b">
        <v>0</v>
      </c>
      <c r="P494" s="134" t="b">
        <v>0</v>
      </c>
      <c r="Q494" s="134" t="b">
        <v>0</v>
      </c>
      <c r="R494" s="134" t="b">
        <v>0</v>
      </c>
      <c r="S494" s="134" t="b">
        <v>0</v>
      </c>
    </row>
    <row r="495" ht="15.75" customHeight="1">
      <c r="A495" s="123" t="s">
        <v>1106</v>
      </c>
      <c r="B495" s="125" t="s">
        <v>54</v>
      </c>
      <c r="C495" s="125" t="s">
        <v>66</v>
      </c>
      <c r="D495" s="125" t="s">
        <v>82</v>
      </c>
      <c r="E495" s="125" t="s">
        <v>62</v>
      </c>
      <c r="F495" s="125" t="s">
        <v>64</v>
      </c>
      <c r="G495" s="125" t="s">
        <v>1107</v>
      </c>
      <c r="H495" s="125"/>
      <c r="I495" s="134" t="b">
        <v>0</v>
      </c>
      <c r="J495" s="134" t="b">
        <v>0</v>
      </c>
      <c r="K495" s="134" t="b">
        <v>0</v>
      </c>
      <c r="L495" s="134" t="b">
        <v>0</v>
      </c>
      <c r="M495" s="134" t="b">
        <v>0</v>
      </c>
      <c r="N495" s="134" t="b">
        <v>0</v>
      </c>
      <c r="O495" s="134" t="b">
        <v>0</v>
      </c>
      <c r="P495" s="134" t="b">
        <v>0</v>
      </c>
      <c r="Q495" s="134" t="b">
        <v>0</v>
      </c>
      <c r="R495" s="134" t="b">
        <v>0</v>
      </c>
      <c r="S495" s="134" t="b">
        <v>0</v>
      </c>
    </row>
    <row r="496" ht="15.75" customHeight="1">
      <c r="A496" s="123" t="s">
        <v>1108</v>
      </c>
      <c r="B496" s="125" t="s">
        <v>65</v>
      </c>
      <c r="C496" s="125" t="s">
        <v>66</v>
      </c>
      <c r="D496" s="125" t="s">
        <v>82</v>
      </c>
      <c r="E496" s="125" t="s">
        <v>62</v>
      </c>
      <c r="F496" s="125" t="s">
        <v>64</v>
      </c>
      <c r="G496" s="125" t="s">
        <v>1109</v>
      </c>
      <c r="H496" s="125"/>
      <c r="I496" s="134" t="b">
        <v>0</v>
      </c>
      <c r="J496" s="134" t="b">
        <v>0</v>
      </c>
      <c r="K496" s="134" t="b">
        <v>0</v>
      </c>
      <c r="L496" s="134" t="b">
        <v>0</v>
      </c>
      <c r="M496" s="134" t="b">
        <v>0</v>
      </c>
      <c r="N496" s="134" t="b">
        <v>0</v>
      </c>
      <c r="O496" s="134" t="b">
        <v>0</v>
      </c>
      <c r="P496" s="134" t="b">
        <v>0</v>
      </c>
      <c r="Q496" s="134" t="b">
        <v>0</v>
      </c>
      <c r="R496" s="134" t="b">
        <v>0</v>
      </c>
      <c r="S496" s="134" t="b">
        <v>0</v>
      </c>
    </row>
    <row r="497" ht="15.75" customHeight="1">
      <c r="A497" s="123" t="s">
        <v>1110</v>
      </c>
      <c r="B497" s="125" t="s">
        <v>71</v>
      </c>
      <c r="C497" s="125" t="s">
        <v>66</v>
      </c>
      <c r="D497" s="125" t="s">
        <v>82</v>
      </c>
      <c r="E497" s="125" t="s">
        <v>62</v>
      </c>
      <c r="F497" s="125" t="s">
        <v>64</v>
      </c>
      <c r="G497" s="125" t="s">
        <v>1111</v>
      </c>
      <c r="H497" s="125"/>
      <c r="I497" s="134" t="b">
        <v>0</v>
      </c>
      <c r="J497" s="134" t="b">
        <v>0</v>
      </c>
      <c r="K497" s="134" t="b">
        <v>0</v>
      </c>
      <c r="L497" s="134" t="b">
        <v>0</v>
      </c>
      <c r="M497" s="134" t="b">
        <v>0</v>
      </c>
      <c r="N497" s="134" t="b">
        <v>0</v>
      </c>
      <c r="O497" s="134" t="b">
        <v>0</v>
      </c>
      <c r="P497" s="134" t="b">
        <v>0</v>
      </c>
      <c r="Q497" s="134" t="b">
        <v>0</v>
      </c>
      <c r="R497" s="134" t="b">
        <v>0</v>
      </c>
      <c r="S497" s="134" t="b">
        <v>0</v>
      </c>
    </row>
    <row r="498" ht="15.75" customHeight="1">
      <c r="A498" s="123" t="s">
        <v>1112</v>
      </c>
      <c r="B498" s="125" t="s">
        <v>44</v>
      </c>
      <c r="C498" s="125" t="s">
        <v>72</v>
      </c>
      <c r="D498" s="125" t="s">
        <v>82</v>
      </c>
      <c r="E498" s="125" t="s">
        <v>62</v>
      </c>
      <c r="F498" s="125" t="s">
        <v>64</v>
      </c>
      <c r="G498" s="125" t="s">
        <v>1113</v>
      </c>
      <c r="H498" s="125"/>
      <c r="I498" s="134" t="b">
        <v>0</v>
      </c>
      <c r="J498" s="134" t="b">
        <v>0</v>
      </c>
      <c r="K498" s="134" t="b">
        <v>0</v>
      </c>
      <c r="L498" s="134" t="b">
        <v>0</v>
      </c>
      <c r="M498" s="134" t="b">
        <v>0</v>
      </c>
      <c r="N498" s="134" t="b">
        <v>0</v>
      </c>
      <c r="O498" s="134" t="b">
        <v>0</v>
      </c>
      <c r="P498" s="134" t="b">
        <v>0</v>
      </c>
      <c r="Q498" s="134" t="b">
        <v>0</v>
      </c>
      <c r="R498" s="134" t="b">
        <v>0</v>
      </c>
      <c r="S498" s="134" t="b">
        <v>0</v>
      </c>
    </row>
    <row r="499" ht="15.75" customHeight="1">
      <c r="A499" s="123" t="s">
        <v>1114</v>
      </c>
      <c r="B499" s="125" t="s">
        <v>54</v>
      </c>
      <c r="C499" s="125" t="s">
        <v>72</v>
      </c>
      <c r="D499" s="125" t="s">
        <v>82</v>
      </c>
      <c r="E499" s="125" t="s">
        <v>62</v>
      </c>
      <c r="F499" s="125" t="s">
        <v>64</v>
      </c>
      <c r="G499" s="125" t="s">
        <v>1115</v>
      </c>
      <c r="H499" s="125"/>
      <c r="I499" s="134" t="b">
        <v>0</v>
      </c>
      <c r="J499" s="134" t="b">
        <v>0</v>
      </c>
      <c r="K499" s="134" t="b">
        <v>0</v>
      </c>
      <c r="L499" s="134" t="b">
        <v>0</v>
      </c>
      <c r="M499" s="134" t="b">
        <v>0</v>
      </c>
      <c r="N499" s="134" t="b">
        <v>0</v>
      </c>
      <c r="O499" s="134" t="b">
        <v>0</v>
      </c>
      <c r="P499" s="134" t="b">
        <v>0</v>
      </c>
      <c r="Q499" s="134" t="b">
        <v>0</v>
      </c>
      <c r="R499" s="134" t="b">
        <v>0</v>
      </c>
      <c r="S499" s="134" t="b">
        <v>0</v>
      </c>
    </row>
    <row r="500" ht="15.75" customHeight="1">
      <c r="A500" s="123" t="s">
        <v>1116</v>
      </c>
      <c r="B500" s="125" t="s">
        <v>65</v>
      </c>
      <c r="C500" s="125" t="s">
        <v>72</v>
      </c>
      <c r="D500" s="125" t="s">
        <v>82</v>
      </c>
      <c r="E500" s="125" t="s">
        <v>62</v>
      </c>
      <c r="F500" s="125" t="s">
        <v>64</v>
      </c>
      <c r="G500" s="125" t="s">
        <v>1117</v>
      </c>
      <c r="H500" s="125"/>
      <c r="I500" s="134" t="b">
        <v>0</v>
      </c>
      <c r="J500" s="134" t="b">
        <v>0</v>
      </c>
      <c r="K500" s="134" t="b">
        <v>0</v>
      </c>
      <c r="L500" s="134" t="b">
        <v>0</v>
      </c>
      <c r="M500" s="134" t="b">
        <v>0</v>
      </c>
      <c r="N500" s="134" t="b">
        <v>0</v>
      </c>
      <c r="O500" s="134" t="b">
        <v>0</v>
      </c>
      <c r="P500" s="134" t="b">
        <v>0</v>
      </c>
      <c r="Q500" s="134" t="b">
        <v>0</v>
      </c>
      <c r="R500" s="134" t="b">
        <v>0</v>
      </c>
      <c r="S500" s="134" t="b">
        <v>0</v>
      </c>
    </row>
    <row r="501" ht="15.75" customHeight="1">
      <c r="A501" s="123" t="s">
        <v>1118</v>
      </c>
      <c r="B501" s="125" t="s">
        <v>71</v>
      </c>
      <c r="C501" s="125" t="s">
        <v>72</v>
      </c>
      <c r="D501" s="125" t="s">
        <v>82</v>
      </c>
      <c r="E501" s="125" t="s">
        <v>62</v>
      </c>
      <c r="F501" s="125" t="s">
        <v>64</v>
      </c>
      <c r="G501" s="125" t="s">
        <v>1119</v>
      </c>
      <c r="H501" s="125"/>
      <c r="I501" s="134" t="b">
        <v>0</v>
      </c>
      <c r="J501" s="134" t="b">
        <v>0</v>
      </c>
      <c r="K501" s="134" t="b">
        <v>0</v>
      </c>
      <c r="L501" s="134" t="b">
        <v>0</v>
      </c>
      <c r="M501" s="134" t="b">
        <v>0</v>
      </c>
      <c r="N501" s="134" t="b">
        <v>0</v>
      </c>
      <c r="O501" s="134" t="b">
        <v>0</v>
      </c>
      <c r="P501" s="134" t="b">
        <v>0</v>
      </c>
      <c r="Q501" s="134" t="b">
        <v>0</v>
      </c>
      <c r="R501" s="134" t="b">
        <v>0</v>
      </c>
      <c r="S501" s="134" t="b">
        <v>0</v>
      </c>
    </row>
    <row r="502" ht="15.75" customHeight="1">
      <c r="A502" s="123" t="s">
        <v>1120</v>
      </c>
      <c r="B502" s="125" t="s">
        <v>44</v>
      </c>
      <c r="C502" s="125" t="s">
        <v>78</v>
      </c>
      <c r="D502" s="125" t="s">
        <v>82</v>
      </c>
      <c r="E502" s="125" t="s">
        <v>62</v>
      </c>
      <c r="F502" s="125" t="s">
        <v>64</v>
      </c>
      <c r="G502" s="125" t="s">
        <v>1121</v>
      </c>
      <c r="H502" s="125"/>
      <c r="I502" s="134" t="b">
        <v>0</v>
      </c>
      <c r="J502" s="134" t="b">
        <v>0</v>
      </c>
      <c r="K502" s="134" t="b">
        <v>0</v>
      </c>
      <c r="L502" s="134" t="b">
        <v>0</v>
      </c>
      <c r="M502" s="134" t="b">
        <v>0</v>
      </c>
      <c r="N502" s="134" t="b">
        <v>0</v>
      </c>
      <c r="O502" s="134" t="b">
        <v>0</v>
      </c>
      <c r="P502" s="134" t="b">
        <v>0</v>
      </c>
      <c r="Q502" s="134" t="b">
        <v>0</v>
      </c>
      <c r="R502" s="134" t="b">
        <v>0</v>
      </c>
      <c r="S502" s="134" t="b">
        <v>0</v>
      </c>
    </row>
    <row r="503" ht="15.75" customHeight="1">
      <c r="A503" s="123" t="s">
        <v>1122</v>
      </c>
      <c r="B503" s="125" t="s">
        <v>54</v>
      </c>
      <c r="C503" s="125" t="s">
        <v>78</v>
      </c>
      <c r="D503" s="125" t="s">
        <v>82</v>
      </c>
      <c r="E503" s="125" t="s">
        <v>62</v>
      </c>
      <c r="F503" s="125" t="s">
        <v>64</v>
      </c>
      <c r="G503" s="125" t="s">
        <v>1123</v>
      </c>
      <c r="H503" s="125"/>
      <c r="I503" s="134" t="b">
        <v>0</v>
      </c>
      <c r="J503" s="134" t="b">
        <v>0</v>
      </c>
      <c r="K503" s="134" t="b">
        <v>0</v>
      </c>
      <c r="L503" s="134" t="b">
        <v>0</v>
      </c>
      <c r="M503" s="134" t="b">
        <v>0</v>
      </c>
      <c r="N503" s="134" t="b">
        <v>0</v>
      </c>
      <c r="O503" s="134" t="b">
        <v>0</v>
      </c>
      <c r="P503" s="134" t="b">
        <v>0</v>
      </c>
      <c r="Q503" s="134" t="b">
        <v>0</v>
      </c>
      <c r="R503" s="134" t="b">
        <v>0</v>
      </c>
      <c r="S503" s="134" t="b">
        <v>0</v>
      </c>
    </row>
    <row r="504" ht="15.75" customHeight="1">
      <c r="A504" s="123" t="s">
        <v>1124</v>
      </c>
      <c r="B504" s="125" t="s">
        <v>65</v>
      </c>
      <c r="C504" s="125" t="s">
        <v>78</v>
      </c>
      <c r="D504" s="125" t="s">
        <v>82</v>
      </c>
      <c r="E504" s="125" t="s">
        <v>62</v>
      </c>
      <c r="F504" s="125" t="s">
        <v>64</v>
      </c>
      <c r="G504" s="125" t="s">
        <v>1125</v>
      </c>
      <c r="H504" s="125"/>
      <c r="I504" s="134" t="b">
        <v>0</v>
      </c>
      <c r="J504" s="134" t="b">
        <v>0</v>
      </c>
      <c r="K504" s="134" t="b">
        <v>0</v>
      </c>
      <c r="L504" s="134" t="b">
        <v>0</v>
      </c>
      <c r="M504" s="134" t="b">
        <v>0</v>
      </c>
      <c r="N504" s="134" t="b">
        <v>0</v>
      </c>
      <c r="O504" s="134" t="b">
        <v>0</v>
      </c>
      <c r="P504" s="134" t="b">
        <v>0</v>
      </c>
      <c r="Q504" s="134" t="b">
        <v>0</v>
      </c>
      <c r="R504" s="134" t="b">
        <v>0</v>
      </c>
      <c r="S504" s="134" t="b">
        <v>0</v>
      </c>
    </row>
    <row r="505" ht="15.75" customHeight="1">
      <c r="A505" s="123" t="s">
        <v>1126</v>
      </c>
      <c r="B505" s="125" t="s">
        <v>71</v>
      </c>
      <c r="C505" s="125" t="s">
        <v>78</v>
      </c>
      <c r="D505" s="125" t="s">
        <v>82</v>
      </c>
      <c r="E505" s="125" t="s">
        <v>62</v>
      </c>
      <c r="F505" s="125" t="s">
        <v>64</v>
      </c>
      <c r="G505" s="125" t="s">
        <v>1127</v>
      </c>
      <c r="H505" s="125"/>
      <c r="I505" s="134" t="b">
        <v>0</v>
      </c>
      <c r="J505" s="134" t="b">
        <v>0</v>
      </c>
      <c r="K505" s="134" t="b">
        <v>0</v>
      </c>
      <c r="L505" s="134" t="b">
        <v>0</v>
      </c>
      <c r="M505" s="134" t="b">
        <v>0</v>
      </c>
      <c r="N505" s="134" t="b">
        <v>0</v>
      </c>
      <c r="O505" s="134" t="b">
        <v>0</v>
      </c>
      <c r="P505" s="134" t="b">
        <v>0</v>
      </c>
      <c r="Q505" s="134" t="b">
        <v>0</v>
      </c>
      <c r="R505" s="134" t="b">
        <v>0</v>
      </c>
      <c r="S505" s="134" t="b">
        <v>0</v>
      </c>
    </row>
    <row r="506" ht="15.75" customHeight="1">
      <c r="A506" s="123" t="s">
        <v>1128</v>
      </c>
      <c r="B506" s="125" t="s">
        <v>44</v>
      </c>
      <c r="C506" s="125" t="s">
        <v>48</v>
      </c>
      <c r="D506" s="125" t="s">
        <v>84</v>
      </c>
      <c r="E506" s="125" t="s">
        <v>62</v>
      </c>
      <c r="F506" s="125" t="s">
        <v>64</v>
      </c>
      <c r="G506" s="125" t="s">
        <v>1129</v>
      </c>
      <c r="H506" s="125"/>
      <c r="I506" s="134" t="b">
        <v>0</v>
      </c>
      <c r="J506" s="134" t="b">
        <v>0</v>
      </c>
      <c r="K506" s="134" t="b">
        <v>0</v>
      </c>
      <c r="L506" s="134" t="b">
        <v>0</v>
      </c>
      <c r="M506" s="134" t="b">
        <v>0</v>
      </c>
      <c r="N506" s="134" t="b">
        <v>0</v>
      </c>
      <c r="O506" s="134" t="b">
        <v>0</v>
      </c>
      <c r="P506" s="134" t="b">
        <v>0</v>
      </c>
      <c r="Q506" s="134" t="b">
        <v>0</v>
      </c>
      <c r="R506" s="134" t="b">
        <v>0</v>
      </c>
      <c r="S506" s="134" t="b">
        <v>0</v>
      </c>
    </row>
    <row r="507" ht="15.75" customHeight="1">
      <c r="A507" s="123" t="s">
        <v>1130</v>
      </c>
      <c r="B507" s="125" t="s">
        <v>54</v>
      </c>
      <c r="C507" s="125" t="s">
        <v>48</v>
      </c>
      <c r="D507" s="125" t="s">
        <v>84</v>
      </c>
      <c r="E507" s="125" t="s">
        <v>62</v>
      </c>
      <c r="F507" s="125" t="s">
        <v>64</v>
      </c>
      <c r="G507" s="125" t="s">
        <v>1131</v>
      </c>
      <c r="H507" s="125"/>
      <c r="I507" s="134" t="b">
        <v>0</v>
      </c>
      <c r="J507" s="134" t="b">
        <v>0</v>
      </c>
      <c r="K507" s="134" t="b">
        <v>0</v>
      </c>
      <c r="L507" s="134" t="b">
        <v>0</v>
      </c>
      <c r="M507" s="134" t="b">
        <v>0</v>
      </c>
      <c r="N507" s="134" t="b">
        <v>0</v>
      </c>
      <c r="O507" s="134" t="b">
        <v>0</v>
      </c>
      <c r="P507" s="134" t="b">
        <v>0</v>
      </c>
      <c r="Q507" s="134" t="b">
        <v>0</v>
      </c>
      <c r="R507" s="134" t="b">
        <v>0</v>
      </c>
      <c r="S507" s="134" t="b">
        <v>0</v>
      </c>
    </row>
    <row r="508" ht="15.75" customHeight="1">
      <c r="A508" s="123" t="s">
        <v>1132</v>
      </c>
      <c r="B508" s="125" t="s">
        <v>65</v>
      </c>
      <c r="C508" s="125" t="s">
        <v>48</v>
      </c>
      <c r="D508" s="125" t="s">
        <v>84</v>
      </c>
      <c r="E508" s="125" t="s">
        <v>62</v>
      </c>
      <c r="F508" s="125" t="s">
        <v>64</v>
      </c>
      <c r="G508" s="125" t="s">
        <v>1133</v>
      </c>
      <c r="H508" s="125"/>
      <c r="I508" s="134" t="b">
        <v>0</v>
      </c>
      <c r="J508" s="134" t="b">
        <v>0</v>
      </c>
      <c r="K508" s="134" t="b">
        <v>0</v>
      </c>
      <c r="L508" s="134" t="b">
        <v>0</v>
      </c>
      <c r="M508" s="134" t="b">
        <v>0</v>
      </c>
      <c r="N508" s="134" t="b">
        <v>0</v>
      </c>
      <c r="O508" s="134" t="b">
        <v>0</v>
      </c>
      <c r="P508" s="134" t="b">
        <v>0</v>
      </c>
      <c r="Q508" s="134" t="b">
        <v>0</v>
      </c>
      <c r="R508" s="134" t="b">
        <v>0</v>
      </c>
      <c r="S508" s="134" t="b">
        <v>0</v>
      </c>
    </row>
    <row r="509" ht="15.75" customHeight="1">
      <c r="A509" s="123" t="s">
        <v>1134</v>
      </c>
      <c r="B509" s="125" t="s">
        <v>71</v>
      </c>
      <c r="C509" s="125" t="s">
        <v>48</v>
      </c>
      <c r="D509" s="125" t="s">
        <v>84</v>
      </c>
      <c r="E509" s="125" t="s">
        <v>62</v>
      </c>
      <c r="F509" s="125" t="s">
        <v>64</v>
      </c>
      <c r="G509" s="125" t="s">
        <v>1135</v>
      </c>
      <c r="H509" s="125"/>
      <c r="I509" s="134" t="b">
        <v>0</v>
      </c>
      <c r="J509" s="134" t="b">
        <v>0</v>
      </c>
      <c r="K509" s="134" t="b">
        <v>0</v>
      </c>
      <c r="L509" s="134" t="b">
        <v>0</v>
      </c>
      <c r="M509" s="134" t="b">
        <v>0</v>
      </c>
      <c r="N509" s="134" t="b">
        <v>0</v>
      </c>
      <c r="O509" s="134" t="b">
        <v>0</v>
      </c>
      <c r="P509" s="134" t="b">
        <v>0</v>
      </c>
      <c r="Q509" s="134" t="b">
        <v>0</v>
      </c>
      <c r="R509" s="134" t="b">
        <v>0</v>
      </c>
      <c r="S509" s="134" t="b">
        <v>0</v>
      </c>
    </row>
    <row r="510" ht="15.75" customHeight="1">
      <c r="A510" s="123" t="s">
        <v>1136</v>
      </c>
      <c r="B510" s="125" t="s">
        <v>44</v>
      </c>
      <c r="C510" s="125" t="s">
        <v>58</v>
      </c>
      <c r="D510" s="125" t="s">
        <v>84</v>
      </c>
      <c r="E510" s="125" t="s">
        <v>62</v>
      </c>
      <c r="F510" s="125" t="s">
        <v>64</v>
      </c>
      <c r="G510" s="125" t="s">
        <v>1137</v>
      </c>
      <c r="H510" s="125"/>
      <c r="I510" s="134" t="b">
        <v>0</v>
      </c>
      <c r="J510" s="134" t="b">
        <v>0</v>
      </c>
      <c r="K510" s="134" t="b">
        <v>0</v>
      </c>
      <c r="L510" s="134" t="b">
        <v>0</v>
      </c>
      <c r="M510" s="134" t="b">
        <v>0</v>
      </c>
      <c r="N510" s="134" t="b">
        <v>0</v>
      </c>
      <c r="O510" s="134" t="b">
        <v>0</v>
      </c>
      <c r="P510" s="134" t="b">
        <v>0</v>
      </c>
      <c r="Q510" s="134" t="b">
        <v>0</v>
      </c>
      <c r="R510" s="134" t="b">
        <v>0</v>
      </c>
      <c r="S510" s="134" t="b">
        <v>0</v>
      </c>
    </row>
    <row r="511" ht="15.75" customHeight="1">
      <c r="A511" s="123" t="s">
        <v>1138</v>
      </c>
      <c r="B511" s="125" t="s">
        <v>54</v>
      </c>
      <c r="C511" s="125" t="s">
        <v>58</v>
      </c>
      <c r="D511" s="125" t="s">
        <v>84</v>
      </c>
      <c r="E511" s="125" t="s">
        <v>62</v>
      </c>
      <c r="F511" s="125" t="s">
        <v>64</v>
      </c>
      <c r="G511" s="125" t="s">
        <v>1139</v>
      </c>
      <c r="H511" s="125"/>
      <c r="I511" s="134" t="b">
        <v>0</v>
      </c>
      <c r="J511" s="134" t="b">
        <v>0</v>
      </c>
      <c r="K511" s="134" t="b">
        <v>0</v>
      </c>
      <c r="L511" s="134" t="b">
        <v>0</v>
      </c>
      <c r="M511" s="134" t="b">
        <v>0</v>
      </c>
      <c r="N511" s="134" t="b">
        <v>0</v>
      </c>
      <c r="O511" s="134" t="b">
        <v>0</v>
      </c>
      <c r="P511" s="134" t="b">
        <v>0</v>
      </c>
      <c r="Q511" s="134" t="b">
        <v>0</v>
      </c>
      <c r="R511" s="134" t="b">
        <v>0</v>
      </c>
      <c r="S511" s="134" t="b">
        <v>0</v>
      </c>
    </row>
    <row r="512" ht="15.75" customHeight="1">
      <c r="A512" s="123" t="s">
        <v>1140</v>
      </c>
      <c r="B512" s="125" t="s">
        <v>65</v>
      </c>
      <c r="C512" s="125" t="s">
        <v>58</v>
      </c>
      <c r="D512" s="125" t="s">
        <v>84</v>
      </c>
      <c r="E512" s="125" t="s">
        <v>62</v>
      </c>
      <c r="F512" s="125" t="s">
        <v>64</v>
      </c>
      <c r="G512" s="125" t="s">
        <v>1141</v>
      </c>
      <c r="H512" s="125"/>
      <c r="I512" s="134" t="b">
        <v>0</v>
      </c>
      <c r="J512" s="134" t="b">
        <v>0</v>
      </c>
      <c r="K512" s="134" t="b">
        <v>0</v>
      </c>
      <c r="L512" s="134" t="b">
        <v>0</v>
      </c>
      <c r="M512" s="134" t="b">
        <v>0</v>
      </c>
      <c r="N512" s="134" t="b">
        <v>0</v>
      </c>
      <c r="O512" s="134" t="b">
        <v>0</v>
      </c>
      <c r="P512" s="134" t="b">
        <v>0</v>
      </c>
      <c r="Q512" s="134" t="b">
        <v>0</v>
      </c>
      <c r="R512" s="134" t="b">
        <v>0</v>
      </c>
      <c r="S512" s="134" t="b">
        <v>0</v>
      </c>
    </row>
    <row r="513" ht="15.75" customHeight="1">
      <c r="A513" s="123" t="s">
        <v>1142</v>
      </c>
      <c r="B513" s="125" t="s">
        <v>71</v>
      </c>
      <c r="C513" s="125" t="s">
        <v>58</v>
      </c>
      <c r="D513" s="125" t="s">
        <v>84</v>
      </c>
      <c r="E513" s="125" t="s">
        <v>62</v>
      </c>
      <c r="F513" s="125" t="s">
        <v>64</v>
      </c>
      <c r="G513" s="125" t="s">
        <v>1143</v>
      </c>
      <c r="H513" s="125"/>
      <c r="I513" s="134" t="b">
        <v>0</v>
      </c>
      <c r="J513" s="134" t="b">
        <v>0</v>
      </c>
      <c r="K513" s="134" t="b">
        <v>0</v>
      </c>
      <c r="L513" s="134" t="b">
        <v>0</v>
      </c>
      <c r="M513" s="134" t="b">
        <v>0</v>
      </c>
      <c r="N513" s="134" t="b">
        <v>0</v>
      </c>
      <c r="O513" s="134" t="b">
        <v>0</v>
      </c>
      <c r="P513" s="134" t="b">
        <v>0</v>
      </c>
      <c r="Q513" s="134" t="b">
        <v>0</v>
      </c>
      <c r="R513" s="134" t="b">
        <v>0</v>
      </c>
      <c r="S513" s="134" t="b">
        <v>0</v>
      </c>
    </row>
    <row r="514" ht="15.75" customHeight="1">
      <c r="A514" s="123" t="s">
        <v>1144</v>
      </c>
      <c r="B514" s="125" t="s">
        <v>44</v>
      </c>
      <c r="C514" s="125" t="s">
        <v>66</v>
      </c>
      <c r="D514" s="125" t="s">
        <v>84</v>
      </c>
      <c r="E514" s="125" t="s">
        <v>62</v>
      </c>
      <c r="F514" s="125" t="s">
        <v>64</v>
      </c>
      <c r="G514" s="125" t="s">
        <v>1145</v>
      </c>
      <c r="H514" s="125"/>
      <c r="I514" s="134" t="b">
        <v>0</v>
      </c>
      <c r="J514" s="134" t="b">
        <v>0</v>
      </c>
      <c r="K514" s="134" t="b">
        <v>0</v>
      </c>
      <c r="L514" s="134" t="b">
        <v>0</v>
      </c>
      <c r="M514" s="134" t="b">
        <v>0</v>
      </c>
      <c r="N514" s="134" t="b">
        <v>0</v>
      </c>
      <c r="O514" s="134" t="b">
        <v>0</v>
      </c>
      <c r="P514" s="134" t="b">
        <v>0</v>
      </c>
      <c r="Q514" s="134" t="b">
        <v>0</v>
      </c>
      <c r="R514" s="134" t="b">
        <v>0</v>
      </c>
      <c r="S514" s="134" t="b">
        <v>0</v>
      </c>
    </row>
    <row r="515" ht="15.75" customHeight="1">
      <c r="A515" s="123" t="s">
        <v>1146</v>
      </c>
      <c r="B515" s="125" t="s">
        <v>54</v>
      </c>
      <c r="C515" s="125" t="s">
        <v>66</v>
      </c>
      <c r="D515" s="125" t="s">
        <v>84</v>
      </c>
      <c r="E515" s="125" t="s">
        <v>62</v>
      </c>
      <c r="F515" s="125" t="s">
        <v>64</v>
      </c>
      <c r="G515" s="125" t="s">
        <v>1147</v>
      </c>
      <c r="H515" s="125"/>
      <c r="I515" s="134" t="b">
        <v>0</v>
      </c>
      <c r="J515" s="134" t="b">
        <v>0</v>
      </c>
      <c r="K515" s="134" t="b">
        <v>0</v>
      </c>
      <c r="L515" s="134" t="b">
        <v>0</v>
      </c>
      <c r="M515" s="134" t="b">
        <v>0</v>
      </c>
      <c r="N515" s="134" t="b">
        <v>0</v>
      </c>
      <c r="O515" s="134" t="b">
        <v>0</v>
      </c>
      <c r="P515" s="134" t="b">
        <v>0</v>
      </c>
      <c r="Q515" s="134" t="b">
        <v>0</v>
      </c>
      <c r="R515" s="134" t="b">
        <v>0</v>
      </c>
      <c r="S515" s="134" t="b">
        <v>0</v>
      </c>
    </row>
    <row r="516" ht="15.75" customHeight="1">
      <c r="A516" s="123" t="s">
        <v>1148</v>
      </c>
      <c r="B516" s="125" t="s">
        <v>65</v>
      </c>
      <c r="C516" s="125" t="s">
        <v>66</v>
      </c>
      <c r="D516" s="125" t="s">
        <v>84</v>
      </c>
      <c r="E516" s="125" t="s">
        <v>62</v>
      </c>
      <c r="F516" s="125" t="s">
        <v>64</v>
      </c>
      <c r="G516" s="125" t="s">
        <v>1149</v>
      </c>
      <c r="H516" s="125"/>
      <c r="I516" s="134" t="b">
        <v>0</v>
      </c>
      <c r="J516" s="134" t="b">
        <v>0</v>
      </c>
      <c r="K516" s="134" t="b">
        <v>0</v>
      </c>
      <c r="L516" s="134" t="b">
        <v>0</v>
      </c>
      <c r="M516" s="134" t="b">
        <v>0</v>
      </c>
      <c r="N516" s="134" t="b">
        <v>0</v>
      </c>
      <c r="O516" s="134" t="b">
        <v>0</v>
      </c>
      <c r="P516" s="134" t="b">
        <v>0</v>
      </c>
      <c r="Q516" s="134" t="b">
        <v>0</v>
      </c>
      <c r="R516" s="134" t="b">
        <v>0</v>
      </c>
      <c r="S516" s="134" t="b">
        <v>0</v>
      </c>
    </row>
    <row r="517" ht="15.75" customHeight="1">
      <c r="A517" s="123" t="s">
        <v>1150</v>
      </c>
      <c r="B517" s="125" t="s">
        <v>71</v>
      </c>
      <c r="C517" s="125" t="s">
        <v>66</v>
      </c>
      <c r="D517" s="125" t="s">
        <v>84</v>
      </c>
      <c r="E517" s="125" t="s">
        <v>62</v>
      </c>
      <c r="F517" s="125" t="s">
        <v>64</v>
      </c>
      <c r="G517" s="125" t="s">
        <v>1151</v>
      </c>
      <c r="H517" s="125"/>
      <c r="I517" s="134" t="b">
        <v>0</v>
      </c>
      <c r="J517" s="134" t="b">
        <v>0</v>
      </c>
      <c r="K517" s="134" t="b">
        <v>0</v>
      </c>
      <c r="L517" s="134" t="b">
        <v>0</v>
      </c>
      <c r="M517" s="134" t="b">
        <v>0</v>
      </c>
      <c r="N517" s="134" t="b">
        <v>0</v>
      </c>
      <c r="O517" s="134" t="b">
        <v>0</v>
      </c>
      <c r="P517" s="134" t="b">
        <v>0</v>
      </c>
      <c r="Q517" s="134" t="b">
        <v>0</v>
      </c>
      <c r="R517" s="134" t="b">
        <v>0</v>
      </c>
      <c r="S517" s="134" t="b">
        <v>0</v>
      </c>
    </row>
    <row r="518" ht="15.75" customHeight="1">
      <c r="A518" s="123" t="s">
        <v>1152</v>
      </c>
      <c r="B518" s="125" t="s">
        <v>44</v>
      </c>
      <c r="C518" s="125" t="s">
        <v>72</v>
      </c>
      <c r="D518" s="125" t="s">
        <v>84</v>
      </c>
      <c r="E518" s="125" t="s">
        <v>62</v>
      </c>
      <c r="F518" s="125" t="s">
        <v>64</v>
      </c>
      <c r="G518" s="125" t="s">
        <v>1153</v>
      </c>
      <c r="H518" s="125"/>
      <c r="I518" s="134" t="b">
        <v>0</v>
      </c>
      <c r="J518" s="134" t="b">
        <v>0</v>
      </c>
      <c r="K518" s="134" t="b">
        <v>0</v>
      </c>
      <c r="L518" s="134" t="b">
        <v>0</v>
      </c>
      <c r="M518" s="134" t="b">
        <v>0</v>
      </c>
      <c r="N518" s="134" t="b">
        <v>0</v>
      </c>
      <c r="O518" s="134" t="b">
        <v>0</v>
      </c>
      <c r="P518" s="134" t="b">
        <v>0</v>
      </c>
      <c r="Q518" s="134" t="b">
        <v>0</v>
      </c>
      <c r="R518" s="134" t="b">
        <v>0</v>
      </c>
      <c r="S518" s="134" t="b">
        <v>0</v>
      </c>
    </row>
    <row r="519" ht="15.75" customHeight="1">
      <c r="A519" s="123" t="s">
        <v>1154</v>
      </c>
      <c r="B519" s="125" t="s">
        <v>54</v>
      </c>
      <c r="C519" s="125" t="s">
        <v>72</v>
      </c>
      <c r="D519" s="125" t="s">
        <v>84</v>
      </c>
      <c r="E519" s="125" t="s">
        <v>62</v>
      </c>
      <c r="F519" s="125" t="s">
        <v>64</v>
      </c>
      <c r="G519" s="125" t="s">
        <v>1155</v>
      </c>
      <c r="H519" s="125"/>
      <c r="I519" s="134" t="b">
        <v>0</v>
      </c>
      <c r="J519" s="134" t="b">
        <v>0</v>
      </c>
      <c r="K519" s="134" t="b">
        <v>0</v>
      </c>
      <c r="L519" s="134" t="b">
        <v>0</v>
      </c>
      <c r="M519" s="134" t="b">
        <v>0</v>
      </c>
      <c r="N519" s="134" t="b">
        <v>0</v>
      </c>
      <c r="O519" s="134" t="b">
        <v>0</v>
      </c>
      <c r="P519" s="134" t="b">
        <v>0</v>
      </c>
      <c r="Q519" s="134" t="b">
        <v>0</v>
      </c>
      <c r="R519" s="134" t="b">
        <v>0</v>
      </c>
      <c r="S519" s="134" t="b">
        <v>0</v>
      </c>
    </row>
    <row r="520" ht="15.75" customHeight="1">
      <c r="A520" s="123" t="s">
        <v>1156</v>
      </c>
      <c r="B520" s="125" t="s">
        <v>65</v>
      </c>
      <c r="C520" s="125" t="s">
        <v>72</v>
      </c>
      <c r="D520" s="125" t="s">
        <v>84</v>
      </c>
      <c r="E520" s="125" t="s">
        <v>62</v>
      </c>
      <c r="F520" s="125" t="s">
        <v>64</v>
      </c>
      <c r="G520" s="125" t="s">
        <v>1157</v>
      </c>
      <c r="H520" s="125"/>
      <c r="I520" s="134" t="b">
        <v>0</v>
      </c>
      <c r="J520" s="134" t="b">
        <v>0</v>
      </c>
      <c r="K520" s="134" t="b">
        <v>0</v>
      </c>
      <c r="L520" s="134" t="b">
        <v>0</v>
      </c>
      <c r="M520" s="134" t="b">
        <v>0</v>
      </c>
      <c r="N520" s="134" t="b">
        <v>0</v>
      </c>
      <c r="O520" s="134" t="b">
        <v>0</v>
      </c>
      <c r="P520" s="134" t="b">
        <v>0</v>
      </c>
      <c r="Q520" s="134" t="b">
        <v>0</v>
      </c>
      <c r="R520" s="134" t="b">
        <v>0</v>
      </c>
      <c r="S520" s="134" t="b">
        <v>0</v>
      </c>
    </row>
    <row r="521" ht="15.75" customHeight="1">
      <c r="A521" s="123" t="s">
        <v>1158</v>
      </c>
      <c r="B521" s="125" t="s">
        <v>71</v>
      </c>
      <c r="C521" s="125" t="s">
        <v>72</v>
      </c>
      <c r="D521" s="125" t="s">
        <v>84</v>
      </c>
      <c r="E521" s="125" t="s">
        <v>62</v>
      </c>
      <c r="F521" s="125" t="s">
        <v>64</v>
      </c>
      <c r="G521" s="125" t="s">
        <v>1159</v>
      </c>
      <c r="H521" s="125"/>
      <c r="I521" s="134" t="b">
        <v>0</v>
      </c>
      <c r="J521" s="134" t="b">
        <v>0</v>
      </c>
      <c r="K521" s="134" t="b">
        <v>0</v>
      </c>
      <c r="L521" s="134" t="b">
        <v>0</v>
      </c>
      <c r="M521" s="134" t="b">
        <v>0</v>
      </c>
      <c r="N521" s="134" t="b">
        <v>0</v>
      </c>
      <c r="O521" s="134" t="b">
        <v>0</v>
      </c>
      <c r="P521" s="134" t="b">
        <v>0</v>
      </c>
      <c r="Q521" s="134" t="b">
        <v>0</v>
      </c>
      <c r="R521" s="134" t="b">
        <v>0</v>
      </c>
      <c r="S521" s="134" t="b">
        <v>0</v>
      </c>
    </row>
    <row r="522" ht="15.75" customHeight="1">
      <c r="A522" s="123" t="s">
        <v>1160</v>
      </c>
      <c r="B522" s="125" t="s">
        <v>44</v>
      </c>
      <c r="C522" s="125" t="s">
        <v>78</v>
      </c>
      <c r="D522" s="125" t="s">
        <v>84</v>
      </c>
      <c r="E522" s="125" t="s">
        <v>62</v>
      </c>
      <c r="F522" s="125" t="s">
        <v>64</v>
      </c>
      <c r="G522" s="125" t="s">
        <v>1161</v>
      </c>
      <c r="H522" s="125"/>
      <c r="I522" s="134" t="b">
        <v>0</v>
      </c>
      <c r="J522" s="134" t="b">
        <v>0</v>
      </c>
      <c r="K522" s="134" t="b">
        <v>0</v>
      </c>
      <c r="L522" s="134" t="b">
        <v>0</v>
      </c>
      <c r="M522" s="134" t="b">
        <v>0</v>
      </c>
      <c r="N522" s="134" t="b">
        <v>0</v>
      </c>
      <c r="O522" s="134" t="b">
        <v>0</v>
      </c>
      <c r="P522" s="134" t="b">
        <v>0</v>
      </c>
      <c r="Q522" s="134" t="b">
        <v>0</v>
      </c>
      <c r="R522" s="134" t="b">
        <v>0</v>
      </c>
      <c r="S522" s="134" t="b">
        <v>0</v>
      </c>
    </row>
    <row r="523" ht="15.75" customHeight="1">
      <c r="A523" s="123" t="s">
        <v>1162</v>
      </c>
      <c r="B523" s="125" t="s">
        <v>54</v>
      </c>
      <c r="C523" s="125" t="s">
        <v>78</v>
      </c>
      <c r="D523" s="125" t="s">
        <v>84</v>
      </c>
      <c r="E523" s="125" t="s">
        <v>62</v>
      </c>
      <c r="F523" s="125" t="s">
        <v>64</v>
      </c>
      <c r="G523" s="125" t="s">
        <v>1163</v>
      </c>
      <c r="H523" s="125"/>
      <c r="I523" s="134" t="b">
        <v>0</v>
      </c>
      <c r="J523" s="134" t="b">
        <v>0</v>
      </c>
      <c r="K523" s="134" t="b">
        <v>0</v>
      </c>
      <c r="L523" s="134" t="b">
        <v>0</v>
      </c>
      <c r="M523" s="134" t="b">
        <v>0</v>
      </c>
      <c r="N523" s="134" t="b">
        <v>0</v>
      </c>
      <c r="O523" s="134" t="b">
        <v>0</v>
      </c>
      <c r="P523" s="134" t="b">
        <v>0</v>
      </c>
      <c r="Q523" s="134" t="b">
        <v>0</v>
      </c>
      <c r="R523" s="134" t="b">
        <v>0</v>
      </c>
      <c r="S523" s="134" t="b">
        <v>0</v>
      </c>
    </row>
    <row r="524" ht="15.75" customHeight="1">
      <c r="A524" s="123" t="s">
        <v>1164</v>
      </c>
      <c r="B524" s="125" t="s">
        <v>65</v>
      </c>
      <c r="C524" s="125" t="s">
        <v>78</v>
      </c>
      <c r="D524" s="125" t="s">
        <v>84</v>
      </c>
      <c r="E524" s="125" t="s">
        <v>62</v>
      </c>
      <c r="F524" s="125" t="s">
        <v>64</v>
      </c>
      <c r="G524" s="125" t="s">
        <v>1165</v>
      </c>
      <c r="H524" s="125"/>
      <c r="I524" s="134" t="b">
        <v>0</v>
      </c>
      <c r="J524" s="134" t="b">
        <v>0</v>
      </c>
      <c r="K524" s="134" t="b">
        <v>0</v>
      </c>
      <c r="L524" s="134" t="b">
        <v>0</v>
      </c>
      <c r="M524" s="134" t="b">
        <v>0</v>
      </c>
      <c r="N524" s="134" t="b">
        <v>0</v>
      </c>
      <c r="O524" s="134" t="b">
        <v>0</v>
      </c>
      <c r="P524" s="134" t="b">
        <v>0</v>
      </c>
      <c r="Q524" s="134" t="b">
        <v>0</v>
      </c>
      <c r="R524" s="134" t="b">
        <v>0</v>
      </c>
      <c r="S524" s="134" t="b">
        <v>0</v>
      </c>
    </row>
    <row r="525" ht="15.75" customHeight="1">
      <c r="A525" s="123" t="s">
        <v>1166</v>
      </c>
      <c r="B525" s="125" t="s">
        <v>71</v>
      </c>
      <c r="C525" s="125" t="s">
        <v>78</v>
      </c>
      <c r="D525" s="125" t="s">
        <v>84</v>
      </c>
      <c r="E525" s="125" t="s">
        <v>62</v>
      </c>
      <c r="F525" s="125" t="s">
        <v>64</v>
      </c>
      <c r="G525" s="125" t="s">
        <v>1167</v>
      </c>
      <c r="H525" s="125"/>
      <c r="I525" s="134" t="b">
        <v>0</v>
      </c>
      <c r="J525" s="134" t="b">
        <v>0</v>
      </c>
      <c r="K525" s="134" t="b">
        <v>0</v>
      </c>
      <c r="L525" s="134" t="b">
        <v>0</v>
      </c>
      <c r="M525" s="134" t="b">
        <v>0</v>
      </c>
      <c r="N525" s="134" t="b">
        <v>0</v>
      </c>
      <c r="O525" s="134" t="b">
        <v>0</v>
      </c>
      <c r="P525" s="134" t="b">
        <v>0</v>
      </c>
      <c r="Q525" s="134" t="b">
        <v>0</v>
      </c>
      <c r="R525" s="134" t="b">
        <v>0</v>
      </c>
      <c r="S525" s="134" t="b">
        <v>0</v>
      </c>
    </row>
    <row r="526" ht="15.75" customHeight="1">
      <c r="A526" s="123" t="s">
        <v>1168</v>
      </c>
      <c r="B526" s="125" t="s">
        <v>44</v>
      </c>
      <c r="C526" s="125" t="s">
        <v>48</v>
      </c>
      <c r="D526" s="125" t="s">
        <v>50</v>
      </c>
      <c r="E526" s="125" t="s">
        <v>51</v>
      </c>
      <c r="F526" s="125" t="s">
        <v>70</v>
      </c>
      <c r="G526" s="125" t="s">
        <v>1169</v>
      </c>
      <c r="H526" s="125"/>
      <c r="I526" s="134" t="b">
        <v>0</v>
      </c>
      <c r="J526" s="134" t="b">
        <v>0</v>
      </c>
      <c r="K526" s="134" t="b">
        <v>0</v>
      </c>
      <c r="L526" s="134" t="b">
        <v>0</v>
      </c>
      <c r="M526" s="134" t="b">
        <v>0</v>
      </c>
      <c r="N526" s="134" t="b">
        <v>0</v>
      </c>
      <c r="O526" s="134" t="b">
        <v>0</v>
      </c>
      <c r="P526" s="134" t="b">
        <v>0</v>
      </c>
      <c r="Q526" s="134" t="b">
        <v>0</v>
      </c>
      <c r="R526" s="134" t="b">
        <v>0</v>
      </c>
      <c r="S526" s="134" t="b">
        <v>0</v>
      </c>
    </row>
    <row r="527" ht="15.75" customHeight="1">
      <c r="A527" s="123" t="s">
        <v>1170</v>
      </c>
      <c r="B527" s="125" t="s">
        <v>54</v>
      </c>
      <c r="C527" s="125" t="s">
        <v>48</v>
      </c>
      <c r="D527" s="125" t="s">
        <v>50</v>
      </c>
      <c r="E527" s="125" t="s">
        <v>51</v>
      </c>
      <c r="F527" s="125" t="s">
        <v>70</v>
      </c>
      <c r="G527" s="125" t="s">
        <v>1171</v>
      </c>
      <c r="H527" s="125"/>
      <c r="I527" s="134" t="b">
        <v>0</v>
      </c>
      <c r="J527" s="134" t="b">
        <v>0</v>
      </c>
      <c r="K527" s="134" t="b">
        <v>0</v>
      </c>
      <c r="L527" s="134" t="b">
        <v>0</v>
      </c>
      <c r="M527" s="134" t="b">
        <v>0</v>
      </c>
      <c r="N527" s="134" t="b">
        <v>0</v>
      </c>
      <c r="O527" s="134" t="b">
        <v>0</v>
      </c>
      <c r="P527" s="134" t="b">
        <v>0</v>
      </c>
      <c r="Q527" s="134" t="b">
        <v>0</v>
      </c>
      <c r="R527" s="134" t="b">
        <v>0</v>
      </c>
      <c r="S527" s="134" t="b">
        <v>0</v>
      </c>
    </row>
    <row r="528" ht="15.75" customHeight="1">
      <c r="A528" s="123" t="s">
        <v>1172</v>
      </c>
      <c r="B528" s="125" t="s">
        <v>65</v>
      </c>
      <c r="C528" s="125" t="s">
        <v>48</v>
      </c>
      <c r="D528" s="125" t="s">
        <v>50</v>
      </c>
      <c r="E528" s="125" t="s">
        <v>51</v>
      </c>
      <c r="F528" s="125" t="s">
        <v>70</v>
      </c>
      <c r="G528" s="125" t="s">
        <v>1173</v>
      </c>
      <c r="H528" s="125"/>
      <c r="I528" s="134" t="b">
        <v>0</v>
      </c>
      <c r="J528" s="134" t="b">
        <v>0</v>
      </c>
      <c r="K528" s="134" t="b">
        <v>0</v>
      </c>
      <c r="L528" s="134" t="b">
        <v>0</v>
      </c>
      <c r="M528" s="134" t="b">
        <v>0</v>
      </c>
      <c r="N528" s="134" t="b">
        <v>0</v>
      </c>
      <c r="O528" s="134" t="b">
        <v>0</v>
      </c>
      <c r="P528" s="134" t="b">
        <v>0</v>
      </c>
      <c r="Q528" s="134" t="b">
        <v>0</v>
      </c>
      <c r="R528" s="134" t="b">
        <v>0</v>
      </c>
      <c r="S528" s="134" t="b">
        <v>0</v>
      </c>
    </row>
    <row r="529" ht="15.75" customHeight="1">
      <c r="A529" s="123" t="s">
        <v>1174</v>
      </c>
      <c r="B529" s="125" t="s">
        <v>71</v>
      </c>
      <c r="C529" s="125" t="s">
        <v>48</v>
      </c>
      <c r="D529" s="125" t="s">
        <v>50</v>
      </c>
      <c r="E529" s="125" t="s">
        <v>51</v>
      </c>
      <c r="F529" s="125" t="s">
        <v>70</v>
      </c>
      <c r="G529" s="125" t="s">
        <v>1175</v>
      </c>
      <c r="H529" s="125"/>
      <c r="I529" s="134" t="b">
        <v>0</v>
      </c>
      <c r="J529" s="134" t="b">
        <v>0</v>
      </c>
      <c r="K529" s="134" t="b">
        <v>0</v>
      </c>
      <c r="L529" s="134" t="b">
        <v>0</v>
      </c>
      <c r="M529" s="134" t="b">
        <v>0</v>
      </c>
      <c r="N529" s="134" t="b">
        <v>0</v>
      </c>
      <c r="O529" s="134" t="b">
        <v>0</v>
      </c>
      <c r="P529" s="134" t="b">
        <v>0</v>
      </c>
      <c r="Q529" s="134" t="b">
        <v>0</v>
      </c>
      <c r="R529" s="134" t="b">
        <v>0</v>
      </c>
      <c r="S529" s="134" t="b">
        <v>0</v>
      </c>
    </row>
    <row r="530" ht="15.75" customHeight="1">
      <c r="A530" s="123" t="s">
        <v>1176</v>
      </c>
      <c r="B530" s="125" t="s">
        <v>44</v>
      </c>
      <c r="C530" s="125" t="s">
        <v>58</v>
      </c>
      <c r="D530" s="125" t="s">
        <v>50</v>
      </c>
      <c r="E530" s="125" t="s">
        <v>51</v>
      </c>
      <c r="F530" s="125" t="s">
        <v>70</v>
      </c>
      <c r="G530" s="125" t="s">
        <v>1177</v>
      </c>
      <c r="H530" s="125"/>
      <c r="I530" s="134" t="b">
        <v>0</v>
      </c>
      <c r="J530" s="134" t="b">
        <v>0</v>
      </c>
      <c r="K530" s="134" t="b">
        <v>0</v>
      </c>
      <c r="L530" s="134" t="b">
        <v>0</v>
      </c>
      <c r="M530" s="134" t="b">
        <v>0</v>
      </c>
      <c r="N530" s="134" t="b">
        <v>0</v>
      </c>
      <c r="O530" s="134" t="b">
        <v>0</v>
      </c>
      <c r="P530" s="134" t="b">
        <v>0</v>
      </c>
      <c r="Q530" s="134" t="b">
        <v>0</v>
      </c>
      <c r="R530" s="134" t="b">
        <v>0</v>
      </c>
      <c r="S530" s="134" t="b">
        <v>0</v>
      </c>
    </row>
    <row r="531" ht="15.75" customHeight="1">
      <c r="A531" s="123" t="s">
        <v>1178</v>
      </c>
      <c r="B531" s="125" t="s">
        <v>54</v>
      </c>
      <c r="C531" s="125" t="s">
        <v>58</v>
      </c>
      <c r="D531" s="125" t="s">
        <v>50</v>
      </c>
      <c r="E531" s="125" t="s">
        <v>51</v>
      </c>
      <c r="F531" s="125" t="s">
        <v>70</v>
      </c>
      <c r="G531" s="125" t="s">
        <v>1179</v>
      </c>
      <c r="H531" s="125"/>
      <c r="I531" s="134" t="b">
        <v>0</v>
      </c>
      <c r="J531" s="134" t="b">
        <v>0</v>
      </c>
      <c r="K531" s="134" t="b">
        <v>0</v>
      </c>
      <c r="L531" s="134" t="b">
        <v>0</v>
      </c>
      <c r="M531" s="134" t="b">
        <v>0</v>
      </c>
      <c r="N531" s="134" t="b">
        <v>0</v>
      </c>
      <c r="O531" s="134" t="b">
        <v>0</v>
      </c>
      <c r="P531" s="134" t="b">
        <v>0</v>
      </c>
      <c r="Q531" s="134" t="b">
        <v>0</v>
      </c>
      <c r="R531" s="134" t="b">
        <v>0</v>
      </c>
      <c r="S531" s="134" t="b">
        <v>0</v>
      </c>
    </row>
    <row r="532" ht="15.75" customHeight="1">
      <c r="A532" s="123" t="s">
        <v>1180</v>
      </c>
      <c r="B532" s="125" t="s">
        <v>65</v>
      </c>
      <c r="C532" s="125" t="s">
        <v>58</v>
      </c>
      <c r="D532" s="125" t="s">
        <v>50</v>
      </c>
      <c r="E532" s="125" t="s">
        <v>51</v>
      </c>
      <c r="F532" s="125" t="s">
        <v>70</v>
      </c>
      <c r="G532" s="125" t="s">
        <v>1181</v>
      </c>
      <c r="H532" s="125"/>
      <c r="I532" s="134" t="b">
        <v>0</v>
      </c>
      <c r="J532" s="134" t="b">
        <v>0</v>
      </c>
      <c r="K532" s="134" t="b">
        <v>0</v>
      </c>
      <c r="L532" s="134" t="b">
        <v>0</v>
      </c>
      <c r="M532" s="134" t="b">
        <v>0</v>
      </c>
      <c r="N532" s="134" t="b">
        <v>0</v>
      </c>
      <c r="O532" s="134" t="b">
        <v>0</v>
      </c>
      <c r="P532" s="134" t="b">
        <v>0</v>
      </c>
      <c r="Q532" s="134" t="b">
        <v>0</v>
      </c>
      <c r="R532" s="134" t="b">
        <v>0</v>
      </c>
      <c r="S532" s="134" t="b">
        <v>0</v>
      </c>
    </row>
    <row r="533" ht="15.75" customHeight="1">
      <c r="A533" s="123" t="s">
        <v>1182</v>
      </c>
      <c r="B533" s="125" t="s">
        <v>71</v>
      </c>
      <c r="C533" s="125" t="s">
        <v>58</v>
      </c>
      <c r="D533" s="125" t="s">
        <v>50</v>
      </c>
      <c r="E533" s="125" t="s">
        <v>51</v>
      </c>
      <c r="F533" s="125" t="s">
        <v>70</v>
      </c>
      <c r="G533" s="125" t="s">
        <v>1183</v>
      </c>
      <c r="H533" s="125"/>
      <c r="I533" s="134" t="b">
        <v>0</v>
      </c>
      <c r="J533" s="134" t="b">
        <v>0</v>
      </c>
      <c r="K533" s="134" t="b">
        <v>0</v>
      </c>
      <c r="L533" s="134" t="b">
        <v>0</v>
      </c>
      <c r="M533" s="134" t="b">
        <v>0</v>
      </c>
      <c r="N533" s="134" t="b">
        <v>0</v>
      </c>
      <c r="O533" s="134" t="b">
        <v>0</v>
      </c>
      <c r="P533" s="134" t="b">
        <v>0</v>
      </c>
      <c r="Q533" s="134" t="b">
        <v>0</v>
      </c>
      <c r="R533" s="134" t="b">
        <v>0</v>
      </c>
      <c r="S533" s="134" t="b">
        <v>0</v>
      </c>
    </row>
    <row r="534" ht="15.75" customHeight="1">
      <c r="A534" s="123" t="s">
        <v>1184</v>
      </c>
      <c r="B534" s="125" t="s">
        <v>44</v>
      </c>
      <c r="C534" s="125" t="s">
        <v>66</v>
      </c>
      <c r="D534" s="125" t="s">
        <v>50</v>
      </c>
      <c r="E534" s="125" t="s">
        <v>51</v>
      </c>
      <c r="F534" s="125" t="s">
        <v>70</v>
      </c>
      <c r="G534" s="125" t="s">
        <v>1185</v>
      </c>
      <c r="H534" s="125"/>
      <c r="I534" s="134" t="b">
        <v>0</v>
      </c>
      <c r="J534" s="134" t="b">
        <v>0</v>
      </c>
      <c r="K534" s="134" t="b">
        <v>0</v>
      </c>
      <c r="L534" s="134" t="b">
        <v>0</v>
      </c>
      <c r="M534" s="134" t="b">
        <v>0</v>
      </c>
      <c r="N534" s="134" t="b">
        <v>0</v>
      </c>
      <c r="O534" s="134" t="b">
        <v>0</v>
      </c>
      <c r="P534" s="134" t="b">
        <v>0</v>
      </c>
      <c r="Q534" s="134" t="b">
        <v>0</v>
      </c>
      <c r="R534" s="134" t="b">
        <v>0</v>
      </c>
      <c r="S534" s="134" t="b">
        <v>0</v>
      </c>
    </row>
    <row r="535" ht="15.75" customHeight="1">
      <c r="A535" s="123" t="s">
        <v>1186</v>
      </c>
      <c r="B535" s="125" t="s">
        <v>54</v>
      </c>
      <c r="C535" s="125" t="s">
        <v>66</v>
      </c>
      <c r="D535" s="125" t="s">
        <v>50</v>
      </c>
      <c r="E535" s="125" t="s">
        <v>51</v>
      </c>
      <c r="F535" s="125" t="s">
        <v>70</v>
      </c>
      <c r="G535" s="125" t="s">
        <v>1187</v>
      </c>
      <c r="H535" s="125"/>
      <c r="I535" s="134" t="b">
        <v>0</v>
      </c>
      <c r="J535" s="134" t="b">
        <v>0</v>
      </c>
      <c r="K535" s="134" t="b">
        <v>0</v>
      </c>
      <c r="L535" s="134" t="b">
        <v>0</v>
      </c>
      <c r="M535" s="134" t="b">
        <v>0</v>
      </c>
      <c r="N535" s="134" t="b">
        <v>0</v>
      </c>
      <c r="O535" s="134" t="b">
        <v>0</v>
      </c>
      <c r="P535" s="134" t="b">
        <v>0</v>
      </c>
      <c r="Q535" s="134" t="b">
        <v>0</v>
      </c>
      <c r="R535" s="134" t="b">
        <v>0</v>
      </c>
      <c r="S535" s="134" t="b">
        <v>0</v>
      </c>
    </row>
    <row r="536" ht="15.75" customHeight="1">
      <c r="A536" s="123" t="s">
        <v>1188</v>
      </c>
      <c r="B536" s="125" t="s">
        <v>65</v>
      </c>
      <c r="C536" s="125" t="s">
        <v>66</v>
      </c>
      <c r="D536" s="125" t="s">
        <v>50</v>
      </c>
      <c r="E536" s="125" t="s">
        <v>51</v>
      </c>
      <c r="F536" s="125" t="s">
        <v>70</v>
      </c>
      <c r="G536" s="125" t="s">
        <v>1189</v>
      </c>
      <c r="H536" s="125"/>
      <c r="I536" s="134" t="b">
        <v>0</v>
      </c>
      <c r="J536" s="134" t="b">
        <v>0</v>
      </c>
      <c r="K536" s="134" t="b">
        <v>0</v>
      </c>
      <c r="L536" s="134" t="b">
        <v>0</v>
      </c>
      <c r="M536" s="134" t="b">
        <v>0</v>
      </c>
      <c r="N536" s="134" t="b">
        <v>0</v>
      </c>
      <c r="O536" s="134" t="b">
        <v>0</v>
      </c>
      <c r="P536" s="134" t="b">
        <v>0</v>
      </c>
      <c r="Q536" s="134" t="b">
        <v>0</v>
      </c>
      <c r="R536" s="134" t="b">
        <v>0</v>
      </c>
      <c r="S536" s="134" t="b">
        <v>0</v>
      </c>
    </row>
    <row r="537" ht="15.75" customHeight="1">
      <c r="A537" s="123" t="s">
        <v>1190</v>
      </c>
      <c r="B537" s="125" t="s">
        <v>71</v>
      </c>
      <c r="C537" s="125" t="s">
        <v>66</v>
      </c>
      <c r="D537" s="125" t="s">
        <v>50</v>
      </c>
      <c r="E537" s="125" t="s">
        <v>51</v>
      </c>
      <c r="F537" s="125" t="s">
        <v>70</v>
      </c>
      <c r="G537" s="125" t="s">
        <v>1191</v>
      </c>
      <c r="H537" s="125"/>
      <c r="I537" s="134" t="b">
        <v>0</v>
      </c>
      <c r="J537" s="134" t="b">
        <v>0</v>
      </c>
      <c r="K537" s="134" t="b">
        <v>0</v>
      </c>
      <c r="L537" s="134" t="b">
        <v>0</v>
      </c>
      <c r="M537" s="134" t="b">
        <v>0</v>
      </c>
      <c r="N537" s="134" t="b">
        <v>0</v>
      </c>
      <c r="O537" s="134" t="b">
        <v>0</v>
      </c>
      <c r="P537" s="134" t="b">
        <v>0</v>
      </c>
      <c r="Q537" s="134" t="b">
        <v>0</v>
      </c>
      <c r="R537" s="134" t="b">
        <v>0</v>
      </c>
      <c r="S537" s="134" t="b">
        <v>0</v>
      </c>
    </row>
    <row r="538" ht="15.75" customHeight="1">
      <c r="A538" s="123" t="s">
        <v>1192</v>
      </c>
      <c r="B538" s="125" t="s">
        <v>44</v>
      </c>
      <c r="C538" s="125" t="s">
        <v>72</v>
      </c>
      <c r="D538" s="125" t="s">
        <v>50</v>
      </c>
      <c r="E538" s="125" t="s">
        <v>51</v>
      </c>
      <c r="F538" s="125" t="s">
        <v>70</v>
      </c>
      <c r="G538" s="125" t="s">
        <v>1193</v>
      </c>
      <c r="H538" s="125"/>
      <c r="I538" s="134" t="b">
        <v>0</v>
      </c>
      <c r="J538" s="134" t="b">
        <v>0</v>
      </c>
      <c r="K538" s="134" t="b">
        <v>0</v>
      </c>
      <c r="L538" s="134" t="b">
        <v>0</v>
      </c>
      <c r="M538" s="134" t="b">
        <v>0</v>
      </c>
      <c r="N538" s="134" t="b">
        <v>0</v>
      </c>
      <c r="O538" s="134" t="b">
        <v>0</v>
      </c>
      <c r="P538" s="134" t="b">
        <v>0</v>
      </c>
      <c r="Q538" s="134" t="b">
        <v>0</v>
      </c>
      <c r="R538" s="134" t="b">
        <v>0</v>
      </c>
      <c r="S538" s="134" t="b">
        <v>0</v>
      </c>
    </row>
    <row r="539" ht="15.75" customHeight="1">
      <c r="A539" s="123" t="s">
        <v>1194</v>
      </c>
      <c r="B539" s="125" t="s">
        <v>54</v>
      </c>
      <c r="C539" s="125" t="s">
        <v>72</v>
      </c>
      <c r="D539" s="125" t="s">
        <v>50</v>
      </c>
      <c r="E539" s="125" t="s">
        <v>51</v>
      </c>
      <c r="F539" s="125" t="s">
        <v>70</v>
      </c>
      <c r="G539" s="125" t="s">
        <v>1195</v>
      </c>
      <c r="H539" s="125"/>
      <c r="I539" s="134" t="b">
        <v>0</v>
      </c>
      <c r="J539" s="134" t="b">
        <v>0</v>
      </c>
      <c r="K539" s="134" t="b">
        <v>0</v>
      </c>
      <c r="L539" s="134" t="b">
        <v>0</v>
      </c>
      <c r="M539" s="134" t="b">
        <v>0</v>
      </c>
      <c r="N539" s="134" t="b">
        <v>0</v>
      </c>
      <c r="O539" s="134" t="b">
        <v>0</v>
      </c>
      <c r="P539" s="134" t="b">
        <v>0</v>
      </c>
      <c r="Q539" s="134" t="b">
        <v>0</v>
      </c>
      <c r="R539" s="134" t="b">
        <v>0</v>
      </c>
      <c r="S539" s="134" t="b">
        <v>0</v>
      </c>
    </row>
    <row r="540" ht="15.75" customHeight="1">
      <c r="A540" s="123" t="s">
        <v>1196</v>
      </c>
      <c r="B540" s="125" t="s">
        <v>65</v>
      </c>
      <c r="C540" s="125" t="s">
        <v>72</v>
      </c>
      <c r="D540" s="125" t="s">
        <v>50</v>
      </c>
      <c r="E540" s="125" t="s">
        <v>51</v>
      </c>
      <c r="F540" s="125" t="s">
        <v>70</v>
      </c>
      <c r="G540" s="125" t="s">
        <v>1197</v>
      </c>
      <c r="H540" s="125"/>
      <c r="I540" s="134" t="b">
        <v>0</v>
      </c>
      <c r="J540" s="134" t="b">
        <v>0</v>
      </c>
      <c r="K540" s="134" t="b">
        <v>0</v>
      </c>
      <c r="L540" s="134" t="b">
        <v>0</v>
      </c>
      <c r="M540" s="134" t="b">
        <v>0</v>
      </c>
      <c r="N540" s="134" t="b">
        <v>0</v>
      </c>
      <c r="O540" s="134" t="b">
        <v>0</v>
      </c>
      <c r="P540" s="134" t="b">
        <v>0</v>
      </c>
      <c r="Q540" s="134" t="b">
        <v>0</v>
      </c>
      <c r="R540" s="134" t="b">
        <v>0</v>
      </c>
      <c r="S540" s="134" t="b">
        <v>0</v>
      </c>
    </row>
    <row r="541" ht="15.75" customHeight="1">
      <c r="A541" s="123" t="s">
        <v>1198</v>
      </c>
      <c r="B541" s="125" t="s">
        <v>71</v>
      </c>
      <c r="C541" s="125" t="s">
        <v>72</v>
      </c>
      <c r="D541" s="125" t="s">
        <v>50</v>
      </c>
      <c r="E541" s="125" t="s">
        <v>51</v>
      </c>
      <c r="F541" s="125" t="s">
        <v>70</v>
      </c>
      <c r="G541" s="125" t="s">
        <v>1199</v>
      </c>
      <c r="H541" s="125"/>
      <c r="I541" s="134" t="b">
        <v>0</v>
      </c>
      <c r="J541" s="134" t="b">
        <v>0</v>
      </c>
      <c r="K541" s="134" t="b">
        <v>0</v>
      </c>
      <c r="L541" s="134" t="b">
        <v>0</v>
      </c>
      <c r="M541" s="134" t="b">
        <v>0</v>
      </c>
      <c r="N541" s="134" t="b">
        <v>0</v>
      </c>
      <c r="O541" s="134" t="b">
        <v>0</v>
      </c>
      <c r="P541" s="134" t="b">
        <v>0</v>
      </c>
      <c r="Q541" s="134" t="b">
        <v>0</v>
      </c>
      <c r="R541" s="134" t="b">
        <v>0</v>
      </c>
      <c r="S541" s="134" t="b">
        <v>0</v>
      </c>
    </row>
    <row r="542" ht="15.75" customHeight="1">
      <c r="A542" s="123" t="s">
        <v>1200</v>
      </c>
      <c r="B542" s="125" t="s">
        <v>44</v>
      </c>
      <c r="C542" s="125" t="s">
        <v>78</v>
      </c>
      <c r="D542" s="125" t="s">
        <v>50</v>
      </c>
      <c r="E542" s="125" t="s">
        <v>51</v>
      </c>
      <c r="F542" s="125" t="s">
        <v>70</v>
      </c>
      <c r="G542" s="125" t="s">
        <v>1201</v>
      </c>
      <c r="H542" s="125"/>
      <c r="I542" s="134" t="b">
        <v>0</v>
      </c>
      <c r="J542" s="134" t="b">
        <v>0</v>
      </c>
      <c r="K542" s="134" t="b">
        <v>0</v>
      </c>
      <c r="L542" s="134" t="b">
        <v>0</v>
      </c>
      <c r="M542" s="134" t="b">
        <v>0</v>
      </c>
      <c r="N542" s="134" t="b">
        <v>0</v>
      </c>
      <c r="O542" s="134" t="b">
        <v>0</v>
      </c>
      <c r="P542" s="134" t="b">
        <v>0</v>
      </c>
      <c r="Q542" s="134" t="b">
        <v>0</v>
      </c>
      <c r="R542" s="134" t="b">
        <v>0</v>
      </c>
      <c r="S542" s="134" t="b">
        <v>0</v>
      </c>
    </row>
    <row r="543" ht="15.75" customHeight="1">
      <c r="A543" s="123" t="s">
        <v>1202</v>
      </c>
      <c r="B543" s="125" t="s">
        <v>54</v>
      </c>
      <c r="C543" s="125" t="s">
        <v>78</v>
      </c>
      <c r="D543" s="125" t="s">
        <v>50</v>
      </c>
      <c r="E543" s="125" t="s">
        <v>51</v>
      </c>
      <c r="F543" s="125" t="s">
        <v>70</v>
      </c>
      <c r="G543" s="125" t="s">
        <v>1203</v>
      </c>
      <c r="H543" s="125"/>
      <c r="I543" s="134" t="b">
        <v>0</v>
      </c>
      <c r="J543" s="134" t="b">
        <v>0</v>
      </c>
      <c r="K543" s="134" t="b">
        <v>0</v>
      </c>
      <c r="L543" s="134" t="b">
        <v>0</v>
      </c>
      <c r="M543" s="134" t="b">
        <v>0</v>
      </c>
      <c r="N543" s="134" t="b">
        <v>0</v>
      </c>
      <c r="O543" s="134" t="b">
        <v>0</v>
      </c>
      <c r="P543" s="134" t="b">
        <v>0</v>
      </c>
      <c r="Q543" s="134" t="b">
        <v>0</v>
      </c>
      <c r="R543" s="134" t="b">
        <v>0</v>
      </c>
      <c r="S543" s="134" t="b">
        <v>0</v>
      </c>
    </row>
    <row r="544" ht="15.75" customHeight="1">
      <c r="A544" s="123" t="s">
        <v>1204</v>
      </c>
      <c r="B544" s="125" t="s">
        <v>65</v>
      </c>
      <c r="C544" s="125" t="s">
        <v>78</v>
      </c>
      <c r="D544" s="125" t="s">
        <v>50</v>
      </c>
      <c r="E544" s="125" t="s">
        <v>51</v>
      </c>
      <c r="F544" s="125" t="s">
        <v>70</v>
      </c>
      <c r="G544" s="125" t="s">
        <v>1205</v>
      </c>
      <c r="H544" s="125"/>
      <c r="I544" s="134" t="b">
        <v>0</v>
      </c>
      <c r="J544" s="134" t="b">
        <v>0</v>
      </c>
      <c r="K544" s="134" t="b">
        <v>0</v>
      </c>
      <c r="L544" s="134" t="b">
        <v>0</v>
      </c>
      <c r="M544" s="134" t="b">
        <v>0</v>
      </c>
      <c r="N544" s="134" t="b">
        <v>0</v>
      </c>
      <c r="O544" s="134" t="b">
        <v>0</v>
      </c>
      <c r="P544" s="134" t="b">
        <v>0</v>
      </c>
      <c r="Q544" s="134" t="b">
        <v>0</v>
      </c>
      <c r="R544" s="134" t="b">
        <v>0</v>
      </c>
      <c r="S544" s="134" t="b">
        <v>0</v>
      </c>
    </row>
    <row r="545" ht="15.75" customHeight="1">
      <c r="A545" s="123" t="s">
        <v>1206</v>
      </c>
      <c r="B545" s="125" t="s">
        <v>71</v>
      </c>
      <c r="C545" s="125" t="s">
        <v>78</v>
      </c>
      <c r="D545" s="125" t="s">
        <v>50</v>
      </c>
      <c r="E545" s="125" t="s">
        <v>51</v>
      </c>
      <c r="F545" s="125" t="s">
        <v>70</v>
      </c>
      <c r="G545" s="125" t="s">
        <v>1207</v>
      </c>
      <c r="H545" s="125"/>
      <c r="I545" s="134" t="b">
        <v>0</v>
      </c>
      <c r="J545" s="134" t="b">
        <v>0</v>
      </c>
      <c r="K545" s="134" t="b">
        <v>0</v>
      </c>
      <c r="L545" s="134" t="b">
        <v>0</v>
      </c>
      <c r="M545" s="134" t="b">
        <v>0</v>
      </c>
      <c r="N545" s="134" t="b">
        <v>0</v>
      </c>
      <c r="O545" s="134" t="b">
        <v>0</v>
      </c>
      <c r="P545" s="134" t="b">
        <v>0</v>
      </c>
      <c r="Q545" s="134" t="b">
        <v>0</v>
      </c>
      <c r="R545" s="134" t="b">
        <v>0</v>
      </c>
      <c r="S545" s="134" t="b">
        <v>0</v>
      </c>
    </row>
    <row r="546" ht="15.75" customHeight="1">
      <c r="A546" s="123" t="s">
        <v>1208</v>
      </c>
      <c r="B546" s="125" t="s">
        <v>44</v>
      </c>
      <c r="C546" s="125" t="s">
        <v>48</v>
      </c>
      <c r="D546" s="125" t="s">
        <v>61</v>
      </c>
      <c r="E546" s="125" t="s">
        <v>51</v>
      </c>
      <c r="F546" s="125" t="s">
        <v>70</v>
      </c>
      <c r="G546" s="125" t="s">
        <v>1209</v>
      </c>
      <c r="H546" s="125"/>
      <c r="I546" s="134" t="b">
        <v>0</v>
      </c>
      <c r="J546" s="134" t="b">
        <v>0</v>
      </c>
      <c r="K546" s="134" t="b">
        <v>0</v>
      </c>
      <c r="L546" s="134" t="b">
        <v>0</v>
      </c>
      <c r="M546" s="134" t="b">
        <v>0</v>
      </c>
      <c r="N546" s="134" t="b">
        <v>0</v>
      </c>
      <c r="O546" s="134" t="b">
        <v>0</v>
      </c>
      <c r="P546" s="134" t="b">
        <v>0</v>
      </c>
      <c r="Q546" s="134" t="b">
        <v>0</v>
      </c>
      <c r="R546" s="134" t="b">
        <v>0</v>
      </c>
      <c r="S546" s="134" t="b">
        <v>0</v>
      </c>
    </row>
    <row r="547" ht="15.75" customHeight="1">
      <c r="A547" s="123" t="s">
        <v>1210</v>
      </c>
      <c r="B547" s="125" t="s">
        <v>54</v>
      </c>
      <c r="C547" s="125" t="s">
        <v>48</v>
      </c>
      <c r="D547" s="125" t="s">
        <v>61</v>
      </c>
      <c r="E547" s="125" t="s">
        <v>51</v>
      </c>
      <c r="F547" s="125" t="s">
        <v>70</v>
      </c>
      <c r="G547" s="125" t="s">
        <v>1211</v>
      </c>
      <c r="H547" s="125"/>
      <c r="I547" s="134" t="b">
        <v>0</v>
      </c>
      <c r="J547" s="134" t="b">
        <v>0</v>
      </c>
      <c r="K547" s="134" t="b">
        <v>0</v>
      </c>
      <c r="L547" s="134" t="b">
        <v>0</v>
      </c>
      <c r="M547" s="134" t="b">
        <v>0</v>
      </c>
      <c r="N547" s="134" t="b">
        <v>0</v>
      </c>
      <c r="O547" s="134" t="b">
        <v>0</v>
      </c>
      <c r="P547" s="134" t="b">
        <v>0</v>
      </c>
      <c r="Q547" s="134" t="b">
        <v>0</v>
      </c>
      <c r="R547" s="134" t="b">
        <v>0</v>
      </c>
      <c r="S547" s="134" t="b">
        <v>0</v>
      </c>
    </row>
    <row r="548" ht="15.75" customHeight="1">
      <c r="A548" s="123" t="s">
        <v>1212</v>
      </c>
      <c r="B548" s="125" t="s">
        <v>65</v>
      </c>
      <c r="C548" s="125" t="s">
        <v>48</v>
      </c>
      <c r="D548" s="125" t="s">
        <v>61</v>
      </c>
      <c r="E548" s="125" t="s">
        <v>51</v>
      </c>
      <c r="F548" s="125" t="s">
        <v>70</v>
      </c>
      <c r="G548" s="125" t="s">
        <v>1213</v>
      </c>
      <c r="H548" s="125"/>
      <c r="I548" s="134" t="b">
        <v>0</v>
      </c>
      <c r="J548" s="134" t="b">
        <v>0</v>
      </c>
      <c r="K548" s="134" t="b">
        <v>0</v>
      </c>
      <c r="L548" s="134" t="b">
        <v>0</v>
      </c>
      <c r="M548" s="134" t="b">
        <v>0</v>
      </c>
      <c r="N548" s="134" t="b">
        <v>0</v>
      </c>
      <c r="O548" s="134" t="b">
        <v>0</v>
      </c>
      <c r="P548" s="134" t="b">
        <v>0</v>
      </c>
      <c r="Q548" s="134" t="b">
        <v>0</v>
      </c>
      <c r="R548" s="134" t="b">
        <v>0</v>
      </c>
      <c r="S548" s="134" t="b">
        <v>0</v>
      </c>
    </row>
    <row r="549" ht="15.75" customHeight="1">
      <c r="A549" s="123" t="s">
        <v>1214</v>
      </c>
      <c r="B549" s="125" t="s">
        <v>71</v>
      </c>
      <c r="C549" s="125" t="s">
        <v>48</v>
      </c>
      <c r="D549" s="125" t="s">
        <v>61</v>
      </c>
      <c r="E549" s="125" t="s">
        <v>51</v>
      </c>
      <c r="F549" s="125" t="s">
        <v>70</v>
      </c>
      <c r="G549" s="125" t="s">
        <v>1215</v>
      </c>
      <c r="H549" s="125"/>
      <c r="I549" s="134" t="b">
        <v>0</v>
      </c>
      <c r="J549" s="134" t="b">
        <v>0</v>
      </c>
      <c r="K549" s="134" t="b">
        <v>0</v>
      </c>
      <c r="L549" s="134" t="b">
        <v>0</v>
      </c>
      <c r="M549" s="134" t="b">
        <v>0</v>
      </c>
      <c r="N549" s="134" t="b">
        <v>0</v>
      </c>
      <c r="O549" s="134" t="b">
        <v>0</v>
      </c>
      <c r="P549" s="134" t="b">
        <v>0</v>
      </c>
      <c r="Q549" s="134" t="b">
        <v>0</v>
      </c>
      <c r="R549" s="134" t="b">
        <v>0</v>
      </c>
      <c r="S549" s="134" t="b">
        <v>0</v>
      </c>
    </row>
    <row r="550" ht="15.75" customHeight="1">
      <c r="A550" s="123" t="s">
        <v>1216</v>
      </c>
      <c r="B550" s="125" t="s">
        <v>44</v>
      </c>
      <c r="C550" s="125" t="s">
        <v>58</v>
      </c>
      <c r="D550" s="125" t="s">
        <v>61</v>
      </c>
      <c r="E550" s="125" t="s">
        <v>51</v>
      </c>
      <c r="F550" s="125" t="s">
        <v>70</v>
      </c>
      <c r="G550" s="125" t="s">
        <v>1217</v>
      </c>
      <c r="H550" s="125"/>
      <c r="I550" s="134" t="b">
        <v>0</v>
      </c>
      <c r="J550" s="134" t="b">
        <v>0</v>
      </c>
      <c r="K550" s="134" t="b">
        <v>0</v>
      </c>
      <c r="L550" s="134" t="b">
        <v>0</v>
      </c>
      <c r="M550" s="134" t="b">
        <v>0</v>
      </c>
      <c r="N550" s="134" t="b">
        <v>0</v>
      </c>
      <c r="O550" s="134" t="b">
        <v>0</v>
      </c>
      <c r="P550" s="134" t="b">
        <v>0</v>
      </c>
      <c r="Q550" s="134" t="b">
        <v>0</v>
      </c>
      <c r="R550" s="134" t="b">
        <v>0</v>
      </c>
      <c r="S550" s="134" t="b">
        <v>0</v>
      </c>
    </row>
    <row r="551" ht="15.75" customHeight="1">
      <c r="A551" s="123" t="s">
        <v>1218</v>
      </c>
      <c r="B551" s="125" t="s">
        <v>54</v>
      </c>
      <c r="C551" s="125" t="s">
        <v>58</v>
      </c>
      <c r="D551" s="125" t="s">
        <v>61</v>
      </c>
      <c r="E551" s="125" t="s">
        <v>51</v>
      </c>
      <c r="F551" s="125" t="s">
        <v>70</v>
      </c>
      <c r="G551" s="125" t="s">
        <v>1219</v>
      </c>
      <c r="H551" s="125"/>
      <c r="I551" s="134" t="b">
        <v>0</v>
      </c>
      <c r="J551" s="134" t="b">
        <v>0</v>
      </c>
      <c r="K551" s="134" t="b">
        <v>0</v>
      </c>
      <c r="L551" s="134" t="b">
        <v>0</v>
      </c>
      <c r="M551" s="134" t="b">
        <v>0</v>
      </c>
      <c r="N551" s="134" t="b">
        <v>0</v>
      </c>
      <c r="O551" s="134" t="b">
        <v>0</v>
      </c>
      <c r="P551" s="134" t="b">
        <v>0</v>
      </c>
      <c r="Q551" s="134" t="b">
        <v>0</v>
      </c>
      <c r="R551" s="134" t="b">
        <v>0</v>
      </c>
      <c r="S551" s="134" t="b">
        <v>0</v>
      </c>
    </row>
    <row r="552" ht="15.75" customHeight="1">
      <c r="A552" s="123" t="s">
        <v>1220</v>
      </c>
      <c r="B552" s="125" t="s">
        <v>65</v>
      </c>
      <c r="C552" s="125" t="s">
        <v>58</v>
      </c>
      <c r="D552" s="125" t="s">
        <v>61</v>
      </c>
      <c r="E552" s="125" t="s">
        <v>51</v>
      </c>
      <c r="F552" s="125" t="s">
        <v>70</v>
      </c>
      <c r="G552" s="125" t="s">
        <v>1221</v>
      </c>
      <c r="H552" s="125"/>
      <c r="I552" s="134" t="b">
        <v>0</v>
      </c>
      <c r="J552" s="134" t="b">
        <v>0</v>
      </c>
      <c r="K552" s="134" t="b">
        <v>0</v>
      </c>
      <c r="L552" s="134" t="b">
        <v>0</v>
      </c>
      <c r="M552" s="134" t="b">
        <v>0</v>
      </c>
      <c r="N552" s="134" t="b">
        <v>0</v>
      </c>
      <c r="O552" s="134" t="b">
        <v>0</v>
      </c>
      <c r="P552" s="134" t="b">
        <v>0</v>
      </c>
      <c r="Q552" s="134" t="b">
        <v>0</v>
      </c>
      <c r="R552" s="134" t="b">
        <v>0</v>
      </c>
      <c r="S552" s="134" t="b">
        <v>0</v>
      </c>
    </row>
    <row r="553" ht="15.75" customHeight="1">
      <c r="A553" s="123" t="s">
        <v>1222</v>
      </c>
      <c r="B553" s="125" t="s">
        <v>71</v>
      </c>
      <c r="C553" s="125" t="s">
        <v>58</v>
      </c>
      <c r="D553" s="125" t="s">
        <v>61</v>
      </c>
      <c r="E553" s="125" t="s">
        <v>51</v>
      </c>
      <c r="F553" s="125" t="s">
        <v>70</v>
      </c>
      <c r="G553" s="125" t="s">
        <v>1223</v>
      </c>
      <c r="H553" s="125"/>
      <c r="I553" s="134" t="b">
        <v>0</v>
      </c>
      <c r="J553" s="134" t="b">
        <v>0</v>
      </c>
      <c r="K553" s="134" t="b">
        <v>0</v>
      </c>
      <c r="L553" s="134" t="b">
        <v>0</v>
      </c>
      <c r="M553" s="134" t="b">
        <v>0</v>
      </c>
      <c r="N553" s="134" t="b">
        <v>0</v>
      </c>
      <c r="O553" s="134" t="b">
        <v>0</v>
      </c>
      <c r="P553" s="134" t="b">
        <v>0</v>
      </c>
      <c r="Q553" s="134" t="b">
        <v>0</v>
      </c>
      <c r="R553" s="134" t="b">
        <v>0</v>
      </c>
      <c r="S553" s="134" t="b">
        <v>0</v>
      </c>
    </row>
    <row r="554" ht="15.75" customHeight="1">
      <c r="A554" s="123" t="s">
        <v>1224</v>
      </c>
      <c r="B554" s="125" t="s">
        <v>44</v>
      </c>
      <c r="C554" s="125" t="s">
        <v>66</v>
      </c>
      <c r="D554" s="125" t="s">
        <v>61</v>
      </c>
      <c r="E554" s="125" t="s">
        <v>51</v>
      </c>
      <c r="F554" s="125" t="s">
        <v>70</v>
      </c>
      <c r="G554" s="125" t="s">
        <v>1225</v>
      </c>
      <c r="H554" s="125"/>
      <c r="I554" s="134" t="b">
        <v>0</v>
      </c>
      <c r="J554" s="134" t="b">
        <v>0</v>
      </c>
      <c r="K554" s="134" t="b">
        <v>0</v>
      </c>
      <c r="L554" s="134" t="b">
        <v>0</v>
      </c>
      <c r="M554" s="134" t="b">
        <v>0</v>
      </c>
      <c r="N554" s="134" t="b">
        <v>0</v>
      </c>
      <c r="O554" s="134" t="b">
        <v>0</v>
      </c>
      <c r="P554" s="134" t="b">
        <v>0</v>
      </c>
      <c r="Q554" s="134" t="b">
        <v>0</v>
      </c>
      <c r="R554" s="134" t="b">
        <v>0</v>
      </c>
      <c r="S554" s="134" t="b">
        <v>0</v>
      </c>
    </row>
    <row r="555" ht="15.75" customHeight="1">
      <c r="A555" s="123" t="s">
        <v>1226</v>
      </c>
      <c r="B555" s="125" t="s">
        <v>54</v>
      </c>
      <c r="C555" s="125" t="s">
        <v>66</v>
      </c>
      <c r="D555" s="125" t="s">
        <v>61</v>
      </c>
      <c r="E555" s="125" t="s">
        <v>51</v>
      </c>
      <c r="F555" s="125" t="s">
        <v>70</v>
      </c>
      <c r="G555" s="125" t="s">
        <v>1227</v>
      </c>
      <c r="H555" s="125"/>
      <c r="I555" s="134" t="b">
        <v>0</v>
      </c>
      <c r="J555" s="134" t="b">
        <v>0</v>
      </c>
      <c r="K555" s="134" t="b">
        <v>0</v>
      </c>
      <c r="L555" s="134" t="b">
        <v>0</v>
      </c>
      <c r="M555" s="134" t="b">
        <v>0</v>
      </c>
      <c r="N555" s="134" t="b">
        <v>0</v>
      </c>
      <c r="O555" s="134" t="b">
        <v>0</v>
      </c>
      <c r="P555" s="134" t="b">
        <v>0</v>
      </c>
      <c r="Q555" s="134" t="b">
        <v>0</v>
      </c>
      <c r="R555" s="134" t="b">
        <v>0</v>
      </c>
      <c r="S555" s="134" t="b">
        <v>0</v>
      </c>
    </row>
    <row r="556" ht="15.75" customHeight="1">
      <c r="A556" s="123" t="s">
        <v>1228</v>
      </c>
      <c r="B556" s="125" t="s">
        <v>65</v>
      </c>
      <c r="C556" s="125" t="s">
        <v>66</v>
      </c>
      <c r="D556" s="125" t="s">
        <v>61</v>
      </c>
      <c r="E556" s="125" t="s">
        <v>51</v>
      </c>
      <c r="F556" s="125" t="s">
        <v>70</v>
      </c>
      <c r="G556" s="125" t="s">
        <v>1229</v>
      </c>
      <c r="H556" s="125"/>
      <c r="I556" s="134" t="b">
        <v>0</v>
      </c>
      <c r="J556" s="134" t="b">
        <v>0</v>
      </c>
      <c r="K556" s="134" t="b">
        <v>0</v>
      </c>
      <c r="L556" s="134" t="b">
        <v>0</v>
      </c>
      <c r="M556" s="134" t="b">
        <v>0</v>
      </c>
      <c r="N556" s="134" t="b">
        <v>0</v>
      </c>
      <c r="O556" s="134" t="b">
        <v>0</v>
      </c>
      <c r="P556" s="134" t="b">
        <v>0</v>
      </c>
      <c r="Q556" s="134" t="b">
        <v>0</v>
      </c>
      <c r="R556" s="134" t="b">
        <v>0</v>
      </c>
      <c r="S556" s="134" t="b">
        <v>0</v>
      </c>
    </row>
    <row r="557" ht="15.75" customHeight="1">
      <c r="A557" s="123" t="s">
        <v>1230</v>
      </c>
      <c r="B557" s="125" t="s">
        <v>71</v>
      </c>
      <c r="C557" s="125" t="s">
        <v>66</v>
      </c>
      <c r="D557" s="125" t="s">
        <v>61</v>
      </c>
      <c r="E557" s="125" t="s">
        <v>51</v>
      </c>
      <c r="F557" s="125" t="s">
        <v>70</v>
      </c>
      <c r="G557" s="125" t="s">
        <v>1231</v>
      </c>
      <c r="H557" s="125"/>
      <c r="I557" s="134" t="b">
        <v>0</v>
      </c>
      <c r="J557" s="134" t="b">
        <v>0</v>
      </c>
      <c r="K557" s="134" t="b">
        <v>0</v>
      </c>
      <c r="L557" s="134" t="b">
        <v>0</v>
      </c>
      <c r="M557" s="134" t="b">
        <v>0</v>
      </c>
      <c r="N557" s="134" t="b">
        <v>0</v>
      </c>
      <c r="O557" s="134" t="b">
        <v>0</v>
      </c>
      <c r="P557" s="134" t="b">
        <v>0</v>
      </c>
      <c r="Q557" s="134" t="b">
        <v>0</v>
      </c>
      <c r="R557" s="134" t="b">
        <v>0</v>
      </c>
      <c r="S557" s="134" t="b">
        <v>0</v>
      </c>
    </row>
    <row r="558" ht="15.75" customHeight="1">
      <c r="A558" s="123" t="s">
        <v>1232</v>
      </c>
      <c r="B558" s="125" t="s">
        <v>44</v>
      </c>
      <c r="C558" s="125" t="s">
        <v>72</v>
      </c>
      <c r="D558" s="125" t="s">
        <v>61</v>
      </c>
      <c r="E558" s="125" t="s">
        <v>51</v>
      </c>
      <c r="F558" s="125" t="s">
        <v>70</v>
      </c>
      <c r="G558" s="125" t="s">
        <v>1233</v>
      </c>
      <c r="H558" s="125"/>
      <c r="I558" s="134" t="b">
        <v>0</v>
      </c>
      <c r="J558" s="134" t="b">
        <v>0</v>
      </c>
      <c r="K558" s="134" t="b">
        <v>0</v>
      </c>
      <c r="L558" s="134" t="b">
        <v>0</v>
      </c>
      <c r="M558" s="134" t="b">
        <v>0</v>
      </c>
      <c r="N558" s="134" t="b">
        <v>0</v>
      </c>
      <c r="O558" s="134" t="b">
        <v>0</v>
      </c>
      <c r="P558" s="134" t="b">
        <v>0</v>
      </c>
      <c r="Q558" s="134" t="b">
        <v>0</v>
      </c>
      <c r="R558" s="134" t="b">
        <v>0</v>
      </c>
      <c r="S558" s="134" t="b">
        <v>0</v>
      </c>
    </row>
    <row r="559" ht="15.75" customHeight="1">
      <c r="A559" s="123" t="s">
        <v>1234</v>
      </c>
      <c r="B559" s="125" t="s">
        <v>54</v>
      </c>
      <c r="C559" s="125" t="s">
        <v>72</v>
      </c>
      <c r="D559" s="125" t="s">
        <v>61</v>
      </c>
      <c r="E559" s="125" t="s">
        <v>51</v>
      </c>
      <c r="F559" s="125" t="s">
        <v>70</v>
      </c>
      <c r="G559" s="125" t="s">
        <v>1235</v>
      </c>
      <c r="H559" s="125"/>
      <c r="I559" s="134" t="b">
        <v>0</v>
      </c>
      <c r="J559" s="134" t="b">
        <v>0</v>
      </c>
      <c r="K559" s="134" t="b">
        <v>0</v>
      </c>
      <c r="L559" s="134" t="b">
        <v>0</v>
      </c>
      <c r="M559" s="134" t="b">
        <v>0</v>
      </c>
      <c r="N559" s="134" t="b">
        <v>0</v>
      </c>
      <c r="O559" s="134" t="b">
        <v>0</v>
      </c>
      <c r="P559" s="134" t="b">
        <v>0</v>
      </c>
      <c r="Q559" s="134" t="b">
        <v>0</v>
      </c>
      <c r="R559" s="134" t="b">
        <v>0</v>
      </c>
      <c r="S559" s="134" t="b">
        <v>0</v>
      </c>
    </row>
    <row r="560" ht="15.75" customHeight="1">
      <c r="A560" s="123" t="s">
        <v>1236</v>
      </c>
      <c r="B560" s="125" t="s">
        <v>65</v>
      </c>
      <c r="C560" s="125" t="s">
        <v>72</v>
      </c>
      <c r="D560" s="125" t="s">
        <v>61</v>
      </c>
      <c r="E560" s="125" t="s">
        <v>51</v>
      </c>
      <c r="F560" s="125" t="s">
        <v>70</v>
      </c>
      <c r="G560" s="125" t="s">
        <v>1237</v>
      </c>
      <c r="H560" s="125"/>
      <c r="I560" s="134" t="b">
        <v>0</v>
      </c>
      <c r="J560" s="134" t="b">
        <v>0</v>
      </c>
      <c r="K560" s="134" t="b">
        <v>0</v>
      </c>
      <c r="L560" s="134" t="b">
        <v>0</v>
      </c>
      <c r="M560" s="134" t="b">
        <v>0</v>
      </c>
      <c r="N560" s="134" t="b">
        <v>0</v>
      </c>
      <c r="O560" s="134" t="b">
        <v>0</v>
      </c>
      <c r="P560" s="134" t="b">
        <v>0</v>
      </c>
      <c r="Q560" s="134" t="b">
        <v>0</v>
      </c>
      <c r="R560" s="134" t="b">
        <v>0</v>
      </c>
      <c r="S560" s="134" t="b">
        <v>0</v>
      </c>
    </row>
    <row r="561" ht="15.75" customHeight="1">
      <c r="A561" s="123" t="s">
        <v>1238</v>
      </c>
      <c r="B561" s="125" t="s">
        <v>71</v>
      </c>
      <c r="C561" s="125" t="s">
        <v>72</v>
      </c>
      <c r="D561" s="125" t="s">
        <v>61</v>
      </c>
      <c r="E561" s="125" t="s">
        <v>51</v>
      </c>
      <c r="F561" s="125" t="s">
        <v>70</v>
      </c>
      <c r="G561" s="125" t="s">
        <v>1239</v>
      </c>
      <c r="H561" s="125"/>
      <c r="I561" s="134" t="b">
        <v>0</v>
      </c>
      <c r="J561" s="134" t="b">
        <v>0</v>
      </c>
      <c r="K561" s="134" t="b">
        <v>0</v>
      </c>
      <c r="L561" s="134" t="b">
        <v>0</v>
      </c>
      <c r="M561" s="134" t="b">
        <v>0</v>
      </c>
      <c r="N561" s="134" t="b">
        <v>0</v>
      </c>
      <c r="O561" s="134" t="b">
        <v>0</v>
      </c>
      <c r="P561" s="134" t="b">
        <v>0</v>
      </c>
      <c r="Q561" s="134" t="b">
        <v>0</v>
      </c>
      <c r="R561" s="134" t="b">
        <v>0</v>
      </c>
      <c r="S561" s="134" t="b">
        <v>0</v>
      </c>
    </row>
    <row r="562" ht="15.75" customHeight="1">
      <c r="A562" s="123" t="s">
        <v>1240</v>
      </c>
      <c r="B562" s="125" t="s">
        <v>44</v>
      </c>
      <c r="C562" s="125" t="s">
        <v>78</v>
      </c>
      <c r="D562" s="125" t="s">
        <v>61</v>
      </c>
      <c r="E562" s="125" t="s">
        <v>51</v>
      </c>
      <c r="F562" s="125" t="s">
        <v>70</v>
      </c>
      <c r="G562" s="125" t="s">
        <v>1241</v>
      </c>
      <c r="H562" s="125"/>
      <c r="I562" s="134" t="b">
        <v>0</v>
      </c>
      <c r="J562" s="134" t="b">
        <v>0</v>
      </c>
      <c r="K562" s="134" t="b">
        <v>0</v>
      </c>
      <c r="L562" s="134" t="b">
        <v>0</v>
      </c>
      <c r="M562" s="134" t="b">
        <v>0</v>
      </c>
      <c r="N562" s="134" t="b">
        <v>0</v>
      </c>
      <c r="O562" s="134" t="b">
        <v>0</v>
      </c>
      <c r="P562" s="134" t="b">
        <v>0</v>
      </c>
      <c r="Q562" s="134" t="b">
        <v>0</v>
      </c>
      <c r="R562" s="134" t="b">
        <v>0</v>
      </c>
      <c r="S562" s="134" t="b">
        <v>0</v>
      </c>
    </row>
    <row r="563" ht="15.75" customHeight="1">
      <c r="A563" s="123" t="s">
        <v>1242</v>
      </c>
      <c r="B563" s="125" t="s">
        <v>54</v>
      </c>
      <c r="C563" s="125" t="s">
        <v>78</v>
      </c>
      <c r="D563" s="125" t="s">
        <v>61</v>
      </c>
      <c r="E563" s="125" t="s">
        <v>51</v>
      </c>
      <c r="F563" s="125" t="s">
        <v>70</v>
      </c>
      <c r="G563" s="125" t="s">
        <v>1243</v>
      </c>
      <c r="H563" s="125"/>
      <c r="I563" s="134" t="b">
        <v>0</v>
      </c>
      <c r="J563" s="134" t="b">
        <v>0</v>
      </c>
      <c r="K563" s="134" t="b">
        <v>0</v>
      </c>
      <c r="L563" s="134" t="b">
        <v>0</v>
      </c>
      <c r="M563" s="134" t="b">
        <v>0</v>
      </c>
      <c r="N563" s="134" t="b">
        <v>0</v>
      </c>
      <c r="O563" s="134" t="b">
        <v>0</v>
      </c>
      <c r="P563" s="134" t="b">
        <v>0</v>
      </c>
      <c r="Q563" s="134" t="b">
        <v>0</v>
      </c>
      <c r="R563" s="134" t="b">
        <v>0</v>
      </c>
      <c r="S563" s="134" t="b">
        <v>0</v>
      </c>
    </row>
    <row r="564" ht="15.75" customHeight="1">
      <c r="A564" s="123" t="s">
        <v>1244</v>
      </c>
      <c r="B564" s="125" t="s">
        <v>65</v>
      </c>
      <c r="C564" s="125" t="s">
        <v>78</v>
      </c>
      <c r="D564" s="125" t="s">
        <v>61</v>
      </c>
      <c r="E564" s="125" t="s">
        <v>51</v>
      </c>
      <c r="F564" s="125" t="s">
        <v>70</v>
      </c>
      <c r="G564" s="125" t="s">
        <v>1245</v>
      </c>
      <c r="H564" s="125"/>
      <c r="I564" s="134" t="b">
        <v>0</v>
      </c>
      <c r="J564" s="134" t="b">
        <v>0</v>
      </c>
      <c r="K564" s="134" t="b">
        <v>0</v>
      </c>
      <c r="L564" s="134" t="b">
        <v>0</v>
      </c>
      <c r="M564" s="134" t="b">
        <v>0</v>
      </c>
      <c r="N564" s="134" t="b">
        <v>0</v>
      </c>
      <c r="O564" s="134" t="b">
        <v>0</v>
      </c>
      <c r="P564" s="134" t="b">
        <v>0</v>
      </c>
      <c r="Q564" s="134" t="b">
        <v>0</v>
      </c>
      <c r="R564" s="134" t="b">
        <v>0</v>
      </c>
      <c r="S564" s="134" t="b">
        <v>0</v>
      </c>
    </row>
    <row r="565" ht="15.75" customHeight="1">
      <c r="A565" s="123" t="s">
        <v>1246</v>
      </c>
      <c r="B565" s="125" t="s">
        <v>71</v>
      </c>
      <c r="C565" s="125" t="s">
        <v>78</v>
      </c>
      <c r="D565" s="125" t="s">
        <v>61</v>
      </c>
      <c r="E565" s="125" t="s">
        <v>51</v>
      </c>
      <c r="F565" s="125" t="s">
        <v>70</v>
      </c>
      <c r="G565" s="125" t="s">
        <v>1247</v>
      </c>
      <c r="H565" s="125"/>
      <c r="I565" s="134" t="b">
        <v>0</v>
      </c>
      <c r="J565" s="134" t="b">
        <v>0</v>
      </c>
      <c r="K565" s="134" t="b">
        <v>0</v>
      </c>
      <c r="L565" s="134" t="b">
        <v>0</v>
      </c>
      <c r="M565" s="134" t="b">
        <v>0</v>
      </c>
      <c r="N565" s="134" t="b">
        <v>0</v>
      </c>
      <c r="O565" s="134" t="b">
        <v>0</v>
      </c>
      <c r="P565" s="134" t="b">
        <v>0</v>
      </c>
      <c r="Q565" s="134" t="b">
        <v>0</v>
      </c>
      <c r="R565" s="134" t="b">
        <v>0</v>
      </c>
      <c r="S565" s="134" t="b">
        <v>0</v>
      </c>
    </row>
    <row r="566" ht="15.75" customHeight="1">
      <c r="A566" s="123" t="s">
        <v>1248</v>
      </c>
      <c r="B566" s="125" t="s">
        <v>44</v>
      </c>
      <c r="C566" s="125" t="s">
        <v>48</v>
      </c>
      <c r="D566" s="125" t="s">
        <v>68</v>
      </c>
      <c r="E566" s="125" t="s">
        <v>51</v>
      </c>
      <c r="F566" s="125" t="s">
        <v>70</v>
      </c>
      <c r="G566" s="125" t="s">
        <v>1249</v>
      </c>
      <c r="H566" s="125"/>
      <c r="I566" s="134" t="b">
        <v>0</v>
      </c>
      <c r="J566" s="134" t="b">
        <v>0</v>
      </c>
      <c r="K566" s="134" t="b">
        <v>0</v>
      </c>
      <c r="L566" s="134" t="b">
        <v>0</v>
      </c>
      <c r="M566" s="134" t="b">
        <v>0</v>
      </c>
      <c r="N566" s="134" t="b">
        <v>0</v>
      </c>
      <c r="O566" s="134" t="b">
        <v>0</v>
      </c>
      <c r="P566" s="134" t="b">
        <v>0</v>
      </c>
      <c r="Q566" s="134" t="b">
        <v>0</v>
      </c>
      <c r="R566" s="134" t="b">
        <v>0</v>
      </c>
      <c r="S566" s="134" t="b">
        <v>0</v>
      </c>
    </row>
    <row r="567" ht="15.75" customHeight="1">
      <c r="A567" s="123" t="s">
        <v>1250</v>
      </c>
      <c r="B567" s="125" t="s">
        <v>54</v>
      </c>
      <c r="C567" s="125" t="s">
        <v>48</v>
      </c>
      <c r="D567" s="125" t="s">
        <v>68</v>
      </c>
      <c r="E567" s="125" t="s">
        <v>51</v>
      </c>
      <c r="F567" s="125" t="s">
        <v>70</v>
      </c>
      <c r="G567" s="125" t="s">
        <v>1251</v>
      </c>
      <c r="H567" s="125"/>
      <c r="I567" s="134" t="b">
        <v>0</v>
      </c>
      <c r="J567" s="134" t="b">
        <v>0</v>
      </c>
      <c r="K567" s="134" t="b">
        <v>0</v>
      </c>
      <c r="L567" s="134" t="b">
        <v>0</v>
      </c>
      <c r="M567" s="134" t="b">
        <v>0</v>
      </c>
      <c r="N567" s="134" t="b">
        <v>0</v>
      </c>
      <c r="O567" s="134" t="b">
        <v>0</v>
      </c>
      <c r="P567" s="134" t="b">
        <v>0</v>
      </c>
      <c r="Q567" s="134" t="b">
        <v>0</v>
      </c>
      <c r="R567" s="134" t="b">
        <v>0</v>
      </c>
      <c r="S567" s="134" t="b">
        <v>0</v>
      </c>
    </row>
    <row r="568" ht="15.75" customHeight="1">
      <c r="A568" s="123" t="s">
        <v>1252</v>
      </c>
      <c r="B568" s="125" t="s">
        <v>65</v>
      </c>
      <c r="C568" s="125" t="s">
        <v>48</v>
      </c>
      <c r="D568" s="125" t="s">
        <v>68</v>
      </c>
      <c r="E568" s="125" t="s">
        <v>51</v>
      </c>
      <c r="F568" s="125" t="s">
        <v>70</v>
      </c>
      <c r="G568" s="125" t="s">
        <v>1253</v>
      </c>
      <c r="H568" s="125"/>
      <c r="I568" s="134" t="b">
        <v>0</v>
      </c>
      <c r="J568" s="134" t="b">
        <v>0</v>
      </c>
      <c r="K568" s="134" t="b">
        <v>0</v>
      </c>
      <c r="L568" s="134" t="b">
        <v>0</v>
      </c>
      <c r="M568" s="134" t="b">
        <v>0</v>
      </c>
      <c r="N568" s="134" t="b">
        <v>0</v>
      </c>
      <c r="O568" s="134" t="b">
        <v>0</v>
      </c>
      <c r="P568" s="134" t="b">
        <v>0</v>
      </c>
      <c r="Q568" s="134" t="b">
        <v>0</v>
      </c>
      <c r="R568" s="134" t="b">
        <v>0</v>
      </c>
      <c r="S568" s="134" t="b">
        <v>0</v>
      </c>
    </row>
    <row r="569" ht="15.75" customHeight="1">
      <c r="A569" s="123" t="s">
        <v>1254</v>
      </c>
      <c r="B569" s="125" t="s">
        <v>71</v>
      </c>
      <c r="C569" s="125" t="s">
        <v>48</v>
      </c>
      <c r="D569" s="125" t="s">
        <v>68</v>
      </c>
      <c r="E569" s="125" t="s">
        <v>51</v>
      </c>
      <c r="F569" s="125" t="s">
        <v>70</v>
      </c>
      <c r="G569" s="125" t="s">
        <v>1255</v>
      </c>
      <c r="H569" s="125"/>
      <c r="I569" s="134" t="b">
        <v>0</v>
      </c>
      <c r="J569" s="134" t="b">
        <v>0</v>
      </c>
      <c r="K569" s="134" t="b">
        <v>0</v>
      </c>
      <c r="L569" s="134" t="b">
        <v>0</v>
      </c>
      <c r="M569" s="134" t="b">
        <v>0</v>
      </c>
      <c r="N569" s="134" t="b">
        <v>0</v>
      </c>
      <c r="O569" s="134" t="b">
        <v>0</v>
      </c>
      <c r="P569" s="134" t="b">
        <v>0</v>
      </c>
      <c r="Q569" s="134" t="b">
        <v>0</v>
      </c>
      <c r="R569" s="134" t="b">
        <v>0</v>
      </c>
      <c r="S569" s="134" t="b">
        <v>0</v>
      </c>
    </row>
    <row r="570" ht="15.75" customHeight="1">
      <c r="A570" s="123" t="s">
        <v>1256</v>
      </c>
      <c r="B570" s="125" t="s">
        <v>44</v>
      </c>
      <c r="C570" s="125" t="s">
        <v>58</v>
      </c>
      <c r="D570" s="125" t="s">
        <v>68</v>
      </c>
      <c r="E570" s="125" t="s">
        <v>51</v>
      </c>
      <c r="F570" s="125" t="s">
        <v>70</v>
      </c>
      <c r="G570" s="125" t="s">
        <v>1257</v>
      </c>
      <c r="H570" s="125"/>
      <c r="I570" s="134" t="b">
        <v>0</v>
      </c>
      <c r="J570" s="134" t="b">
        <v>0</v>
      </c>
      <c r="K570" s="134" t="b">
        <v>0</v>
      </c>
      <c r="L570" s="134" t="b">
        <v>0</v>
      </c>
      <c r="M570" s="134" t="b">
        <v>0</v>
      </c>
      <c r="N570" s="134" t="b">
        <v>0</v>
      </c>
      <c r="O570" s="134" t="b">
        <v>0</v>
      </c>
      <c r="P570" s="134" t="b">
        <v>0</v>
      </c>
      <c r="Q570" s="134" t="b">
        <v>0</v>
      </c>
      <c r="R570" s="134" t="b">
        <v>0</v>
      </c>
      <c r="S570" s="134" t="b">
        <v>0</v>
      </c>
    </row>
    <row r="571" ht="15.75" customHeight="1">
      <c r="A571" s="123" t="s">
        <v>1258</v>
      </c>
      <c r="B571" s="125" t="s">
        <v>54</v>
      </c>
      <c r="C571" s="125" t="s">
        <v>58</v>
      </c>
      <c r="D571" s="125" t="s">
        <v>68</v>
      </c>
      <c r="E571" s="125" t="s">
        <v>51</v>
      </c>
      <c r="F571" s="125" t="s">
        <v>70</v>
      </c>
      <c r="G571" s="125" t="s">
        <v>1259</v>
      </c>
      <c r="H571" s="125"/>
      <c r="I571" s="134" t="b">
        <v>0</v>
      </c>
      <c r="J571" s="134" t="b">
        <v>0</v>
      </c>
      <c r="K571" s="134" t="b">
        <v>0</v>
      </c>
      <c r="L571" s="134" t="b">
        <v>0</v>
      </c>
      <c r="M571" s="134" t="b">
        <v>0</v>
      </c>
      <c r="N571" s="134" t="b">
        <v>0</v>
      </c>
      <c r="O571" s="134" t="b">
        <v>0</v>
      </c>
      <c r="P571" s="134" t="b">
        <v>0</v>
      </c>
      <c r="Q571" s="134" t="b">
        <v>0</v>
      </c>
      <c r="R571" s="134" t="b">
        <v>0</v>
      </c>
      <c r="S571" s="134" t="b">
        <v>0</v>
      </c>
    </row>
    <row r="572" ht="15.75" customHeight="1">
      <c r="A572" s="123" t="s">
        <v>1260</v>
      </c>
      <c r="B572" s="125" t="s">
        <v>65</v>
      </c>
      <c r="C572" s="125" t="s">
        <v>58</v>
      </c>
      <c r="D572" s="125" t="s">
        <v>68</v>
      </c>
      <c r="E572" s="125" t="s">
        <v>51</v>
      </c>
      <c r="F572" s="125" t="s">
        <v>70</v>
      </c>
      <c r="G572" s="125" t="s">
        <v>1261</v>
      </c>
      <c r="H572" s="125"/>
      <c r="I572" s="134" t="b">
        <v>0</v>
      </c>
      <c r="J572" s="134" t="b">
        <v>0</v>
      </c>
      <c r="K572" s="134" t="b">
        <v>0</v>
      </c>
      <c r="L572" s="134" t="b">
        <v>0</v>
      </c>
      <c r="M572" s="134" t="b">
        <v>0</v>
      </c>
      <c r="N572" s="134" t="b">
        <v>0</v>
      </c>
      <c r="O572" s="134" t="b">
        <v>0</v>
      </c>
      <c r="P572" s="134" t="b">
        <v>0</v>
      </c>
      <c r="Q572" s="134" t="b">
        <v>0</v>
      </c>
      <c r="R572" s="134" t="b">
        <v>0</v>
      </c>
      <c r="S572" s="134" t="b">
        <v>0</v>
      </c>
    </row>
    <row r="573" ht="15.75" customHeight="1">
      <c r="A573" s="123" t="s">
        <v>1262</v>
      </c>
      <c r="B573" s="125" t="s">
        <v>71</v>
      </c>
      <c r="C573" s="125" t="s">
        <v>58</v>
      </c>
      <c r="D573" s="125" t="s">
        <v>68</v>
      </c>
      <c r="E573" s="125" t="s">
        <v>51</v>
      </c>
      <c r="F573" s="125" t="s">
        <v>70</v>
      </c>
      <c r="G573" s="125" t="s">
        <v>1263</v>
      </c>
      <c r="H573" s="125"/>
      <c r="I573" s="134" t="b">
        <v>0</v>
      </c>
      <c r="J573" s="134" t="b">
        <v>0</v>
      </c>
      <c r="K573" s="134" t="b">
        <v>0</v>
      </c>
      <c r="L573" s="134" t="b">
        <v>0</v>
      </c>
      <c r="M573" s="134" t="b">
        <v>0</v>
      </c>
      <c r="N573" s="134" t="b">
        <v>0</v>
      </c>
      <c r="O573" s="134" t="b">
        <v>0</v>
      </c>
      <c r="P573" s="134" t="b">
        <v>0</v>
      </c>
      <c r="Q573" s="134" t="b">
        <v>0</v>
      </c>
      <c r="R573" s="134" t="b">
        <v>0</v>
      </c>
      <c r="S573" s="134" t="b">
        <v>0</v>
      </c>
    </row>
    <row r="574" ht="15.75" customHeight="1">
      <c r="A574" s="123" t="s">
        <v>1264</v>
      </c>
      <c r="B574" s="125" t="s">
        <v>44</v>
      </c>
      <c r="C574" s="125" t="s">
        <v>66</v>
      </c>
      <c r="D574" s="125" t="s">
        <v>68</v>
      </c>
      <c r="E574" s="125" t="s">
        <v>51</v>
      </c>
      <c r="F574" s="125" t="s">
        <v>70</v>
      </c>
      <c r="G574" s="125" t="s">
        <v>1265</v>
      </c>
      <c r="H574" s="125"/>
      <c r="I574" s="134" t="b">
        <v>0</v>
      </c>
      <c r="J574" s="134" t="b">
        <v>0</v>
      </c>
      <c r="K574" s="134" t="b">
        <v>0</v>
      </c>
      <c r="L574" s="134" t="b">
        <v>0</v>
      </c>
      <c r="M574" s="134" t="b">
        <v>0</v>
      </c>
      <c r="N574" s="134" t="b">
        <v>0</v>
      </c>
      <c r="O574" s="134" t="b">
        <v>0</v>
      </c>
      <c r="P574" s="134" t="b">
        <v>0</v>
      </c>
      <c r="Q574" s="134" t="b">
        <v>0</v>
      </c>
      <c r="R574" s="134" t="b">
        <v>0</v>
      </c>
      <c r="S574" s="134" t="b">
        <v>0</v>
      </c>
    </row>
    <row r="575" ht="15.75" customHeight="1">
      <c r="A575" s="123" t="s">
        <v>1266</v>
      </c>
      <c r="B575" s="125" t="s">
        <v>54</v>
      </c>
      <c r="C575" s="125" t="s">
        <v>66</v>
      </c>
      <c r="D575" s="125" t="s">
        <v>68</v>
      </c>
      <c r="E575" s="125" t="s">
        <v>51</v>
      </c>
      <c r="F575" s="125" t="s">
        <v>70</v>
      </c>
      <c r="G575" s="125" t="s">
        <v>1267</v>
      </c>
      <c r="H575" s="125"/>
      <c r="I575" s="134" t="b">
        <v>0</v>
      </c>
      <c r="J575" s="134" t="b">
        <v>0</v>
      </c>
      <c r="K575" s="134" t="b">
        <v>0</v>
      </c>
      <c r="L575" s="134" t="b">
        <v>0</v>
      </c>
      <c r="M575" s="134" t="b">
        <v>0</v>
      </c>
      <c r="N575" s="134" t="b">
        <v>0</v>
      </c>
      <c r="O575" s="134" t="b">
        <v>0</v>
      </c>
      <c r="P575" s="134" t="b">
        <v>0</v>
      </c>
      <c r="Q575" s="134" t="b">
        <v>0</v>
      </c>
      <c r="R575" s="134" t="b">
        <v>0</v>
      </c>
      <c r="S575" s="134" t="b">
        <v>0</v>
      </c>
    </row>
    <row r="576" ht="15.75" customHeight="1">
      <c r="A576" s="123" t="s">
        <v>1268</v>
      </c>
      <c r="B576" s="125" t="s">
        <v>65</v>
      </c>
      <c r="C576" s="125" t="s">
        <v>66</v>
      </c>
      <c r="D576" s="125" t="s">
        <v>68</v>
      </c>
      <c r="E576" s="125" t="s">
        <v>51</v>
      </c>
      <c r="F576" s="125" t="s">
        <v>70</v>
      </c>
      <c r="G576" s="125" t="s">
        <v>1269</v>
      </c>
      <c r="H576" s="125"/>
      <c r="I576" s="134" t="b">
        <v>0</v>
      </c>
      <c r="J576" s="134" t="b">
        <v>0</v>
      </c>
      <c r="K576" s="134" t="b">
        <v>0</v>
      </c>
      <c r="L576" s="134" t="b">
        <v>0</v>
      </c>
      <c r="M576" s="134" t="b">
        <v>0</v>
      </c>
      <c r="N576" s="134" t="b">
        <v>0</v>
      </c>
      <c r="O576" s="134" t="b">
        <v>0</v>
      </c>
      <c r="P576" s="134" t="b">
        <v>0</v>
      </c>
      <c r="Q576" s="134" t="b">
        <v>0</v>
      </c>
      <c r="R576" s="134" t="b">
        <v>0</v>
      </c>
      <c r="S576" s="134" t="b">
        <v>0</v>
      </c>
    </row>
    <row r="577" ht="15.75" customHeight="1">
      <c r="A577" s="123" t="s">
        <v>1270</v>
      </c>
      <c r="B577" s="125" t="s">
        <v>71</v>
      </c>
      <c r="C577" s="125" t="s">
        <v>66</v>
      </c>
      <c r="D577" s="125" t="s">
        <v>68</v>
      </c>
      <c r="E577" s="125" t="s">
        <v>51</v>
      </c>
      <c r="F577" s="125" t="s">
        <v>70</v>
      </c>
      <c r="G577" s="125" t="s">
        <v>1271</v>
      </c>
      <c r="H577" s="125"/>
      <c r="I577" s="134" t="b">
        <v>0</v>
      </c>
      <c r="J577" s="134" t="b">
        <v>0</v>
      </c>
      <c r="K577" s="134" t="b">
        <v>0</v>
      </c>
      <c r="L577" s="134" t="b">
        <v>0</v>
      </c>
      <c r="M577" s="134" t="b">
        <v>0</v>
      </c>
      <c r="N577" s="134" t="b">
        <v>0</v>
      </c>
      <c r="O577" s="134" t="b">
        <v>0</v>
      </c>
      <c r="P577" s="134" t="b">
        <v>0</v>
      </c>
      <c r="Q577" s="134" t="b">
        <v>0</v>
      </c>
      <c r="R577" s="134" t="b">
        <v>0</v>
      </c>
      <c r="S577" s="134" t="b">
        <v>0</v>
      </c>
    </row>
    <row r="578" ht="15.75" customHeight="1">
      <c r="A578" s="123" t="s">
        <v>1272</v>
      </c>
      <c r="B578" s="125" t="s">
        <v>44</v>
      </c>
      <c r="C578" s="125" t="s">
        <v>72</v>
      </c>
      <c r="D578" s="125" t="s">
        <v>68</v>
      </c>
      <c r="E578" s="125" t="s">
        <v>51</v>
      </c>
      <c r="F578" s="125" t="s">
        <v>70</v>
      </c>
      <c r="G578" s="125" t="s">
        <v>1273</v>
      </c>
      <c r="H578" s="125"/>
      <c r="I578" s="134" t="b">
        <v>0</v>
      </c>
      <c r="J578" s="134" t="b">
        <v>0</v>
      </c>
      <c r="K578" s="134" t="b">
        <v>0</v>
      </c>
      <c r="L578" s="134" t="b">
        <v>0</v>
      </c>
      <c r="M578" s="134" t="b">
        <v>0</v>
      </c>
      <c r="N578" s="134" t="b">
        <v>0</v>
      </c>
      <c r="O578" s="134" t="b">
        <v>0</v>
      </c>
      <c r="P578" s="134" t="b">
        <v>0</v>
      </c>
      <c r="Q578" s="134" t="b">
        <v>0</v>
      </c>
      <c r="R578" s="134" t="b">
        <v>0</v>
      </c>
      <c r="S578" s="134" t="b">
        <v>0</v>
      </c>
    </row>
    <row r="579" ht="15.75" customHeight="1">
      <c r="A579" s="123" t="s">
        <v>1274</v>
      </c>
      <c r="B579" s="125" t="s">
        <v>54</v>
      </c>
      <c r="C579" s="125" t="s">
        <v>72</v>
      </c>
      <c r="D579" s="125" t="s">
        <v>68</v>
      </c>
      <c r="E579" s="125" t="s">
        <v>51</v>
      </c>
      <c r="F579" s="125" t="s">
        <v>70</v>
      </c>
      <c r="G579" s="125" t="s">
        <v>1275</v>
      </c>
      <c r="H579" s="125"/>
      <c r="I579" s="134" t="b">
        <v>0</v>
      </c>
      <c r="J579" s="134" t="b">
        <v>0</v>
      </c>
      <c r="K579" s="134" t="b">
        <v>0</v>
      </c>
      <c r="L579" s="134" t="b">
        <v>0</v>
      </c>
      <c r="M579" s="134" t="b">
        <v>0</v>
      </c>
      <c r="N579" s="134" t="b">
        <v>0</v>
      </c>
      <c r="O579" s="134" t="b">
        <v>0</v>
      </c>
      <c r="P579" s="134" t="b">
        <v>0</v>
      </c>
      <c r="Q579" s="134" t="b">
        <v>0</v>
      </c>
      <c r="R579" s="134" t="b">
        <v>0</v>
      </c>
      <c r="S579" s="134" t="b">
        <v>0</v>
      </c>
    </row>
    <row r="580" ht="15.75" customHeight="1">
      <c r="A580" s="123" t="s">
        <v>1276</v>
      </c>
      <c r="B580" s="125" t="s">
        <v>65</v>
      </c>
      <c r="C580" s="125" t="s">
        <v>72</v>
      </c>
      <c r="D580" s="125" t="s">
        <v>68</v>
      </c>
      <c r="E580" s="125" t="s">
        <v>51</v>
      </c>
      <c r="F580" s="125" t="s">
        <v>70</v>
      </c>
      <c r="G580" s="125" t="s">
        <v>1277</v>
      </c>
      <c r="H580" s="125"/>
      <c r="I580" s="134" t="b">
        <v>0</v>
      </c>
      <c r="J580" s="134" t="b">
        <v>0</v>
      </c>
      <c r="K580" s="134" t="b">
        <v>0</v>
      </c>
      <c r="L580" s="134" t="b">
        <v>0</v>
      </c>
      <c r="M580" s="134" t="b">
        <v>0</v>
      </c>
      <c r="N580" s="134" t="b">
        <v>0</v>
      </c>
      <c r="O580" s="134" t="b">
        <v>0</v>
      </c>
      <c r="P580" s="134" t="b">
        <v>0</v>
      </c>
      <c r="Q580" s="134" t="b">
        <v>0</v>
      </c>
      <c r="R580" s="134" t="b">
        <v>0</v>
      </c>
      <c r="S580" s="134" t="b">
        <v>0</v>
      </c>
    </row>
    <row r="581" ht="15.75" customHeight="1">
      <c r="A581" s="123" t="s">
        <v>1278</v>
      </c>
      <c r="B581" s="125" t="s">
        <v>71</v>
      </c>
      <c r="C581" s="125" t="s">
        <v>72</v>
      </c>
      <c r="D581" s="125" t="s">
        <v>68</v>
      </c>
      <c r="E581" s="125" t="s">
        <v>51</v>
      </c>
      <c r="F581" s="125" t="s">
        <v>70</v>
      </c>
      <c r="G581" s="125" t="s">
        <v>1279</v>
      </c>
      <c r="H581" s="125"/>
      <c r="I581" s="134" t="b">
        <v>0</v>
      </c>
      <c r="J581" s="134" t="b">
        <v>0</v>
      </c>
      <c r="K581" s="134" t="b">
        <v>0</v>
      </c>
      <c r="L581" s="134" t="b">
        <v>0</v>
      </c>
      <c r="M581" s="134" t="b">
        <v>0</v>
      </c>
      <c r="N581" s="134" t="b">
        <v>0</v>
      </c>
      <c r="O581" s="134" t="b">
        <v>0</v>
      </c>
      <c r="P581" s="134" t="b">
        <v>0</v>
      </c>
      <c r="Q581" s="134" t="b">
        <v>0</v>
      </c>
      <c r="R581" s="134" t="b">
        <v>0</v>
      </c>
      <c r="S581" s="134" t="b">
        <v>0</v>
      </c>
    </row>
    <row r="582" ht="15.75" customHeight="1">
      <c r="A582" s="123" t="s">
        <v>1280</v>
      </c>
      <c r="B582" s="125" t="s">
        <v>44</v>
      </c>
      <c r="C582" s="125" t="s">
        <v>78</v>
      </c>
      <c r="D582" s="125" t="s">
        <v>68</v>
      </c>
      <c r="E582" s="125" t="s">
        <v>51</v>
      </c>
      <c r="F582" s="125" t="s">
        <v>70</v>
      </c>
      <c r="G582" s="125" t="s">
        <v>1281</v>
      </c>
      <c r="H582" s="125"/>
      <c r="I582" s="134" t="b">
        <v>0</v>
      </c>
      <c r="J582" s="134" t="b">
        <v>0</v>
      </c>
      <c r="K582" s="134" t="b">
        <v>0</v>
      </c>
      <c r="L582" s="134" t="b">
        <v>0</v>
      </c>
      <c r="M582" s="134" t="b">
        <v>0</v>
      </c>
      <c r="N582" s="134" t="b">
        <v>0</v>
      </c>
      <c r="O582" s="134" t="b">
        <v>0</v>
      </c>
      <c r="P582" s="134" t="b">
        <v>0</v>
      </c>
      <c r="Q582" s="134" t="b">
        <v>0</v>
      </c>
      <c r="R582" s="134" t="b">
        <v>0</v>
      </c>
      <c r="S582" s="134" t="b">
        <v>0</v>
      </c>
    </row>
    <row r="583" ht="15.75" customHeight="1">
      <c r="A583" s="123" t="s">
        <v>1282</v>
      </c>
      <c r="B583" s="125" t="s">
        <v>54</v>
      </c>
      <c r="C583" s="125" t="s">
        <v>78</v>
      </c>
      <c r="D583" s="125" t="s">
        <v>68</v>
      </c>
      <c r="E583" s="125" t="s">
        <v>51</v>
      </c>
      <c r="F583" s="125" t="s">
        <v>70</v>
      </c>
      <c r="G583" s="125" t="s">
        <v>1283</v>
      </c>
      <c r="H583" s="125"/>
      <c r="I583" s="134" t="b">
        <v>0</v>
      </c>
      <c r="J583" s="134" t="b">
        <v>0</v>
      </c>
      <c r="K583" s="134" t="b">
        <v>0</v>
      </c>
      <c r="L583" s="134" t="b">
        <v>0</v>
      </c>
      <c r="M583" s="134" t="b">
        <v>0</v>
      </c>
      <c r="N583" s="134" t="b">
        <v>0</v>
      </c>
      <c r="O583" s="134" t="b">
        <v>0</v>
      </c>
      <c r="P583" s="134" t="b">
        <v>0</v>
      </c>
      <c r="Q583" s="134" t="b">
        <v>0</v>
      </c>
      <c r="R583" s="134" t="b">
        <v>0</v>
      </c>
      <c r="S583" s="134" t="b">
        <v>0</v>
      </c>
    </row>
    <row r="584" ht="15.75" customHeight="1">
      <c r="A584" s="123" t="s">
        <v>1284</v>
      </c>
      <c r="B584" s="125" t="s">
        <v>65</v>
      </c>
      <c r="C584" s="125" t="s">
        <v>78</v>
      </c>
      <c r="D584" s="125" t="s">
        <v>68</v>
      </c>
      <c r="E584" s="125" t="s">
        <v>51</v>
      </c>
      <c r="F584" s="125" t="s">
        <v>70</v>
      </c>
      <c r="G584" s="125" t="s">
        <v>1285</v>
      </c>
      <c r="H584" s="125"/>
      <c r="I584" s="134" t="b">
        <v>0</v>
      </c>
      <c r="J584" s="134" t="b">
        <v>0</v>
      </c>
      <c r="K584" s="134" t="b">
        <v>0</v>
      </c>
      <c r="L584" s="134" t="b">
        <v>0</v>
      </c>
      <c r="M584" s="134" t="b">
        <v>0</v>
      </c>
      <c r="N584" s="134" t="b">
        <v>0</v>
      </c>
      <c r="O584" s="134" t="b">
        <v>0</v>
      </c>
      <c r="P584" s="134" t="b">
        <v>0</v>
      </c>
      <c r="Q584" s="134" t="b">
        <v>0</v>
      </c>
      <c r="R584" s="134" t="b">
        <v>0</v>
      </c>
      <c r="S584" s="134" t="b">
        <v>0</v>
      </c>
    </row>
    <row r="585" ht="15.75" customHeight="1">
      <c r="A585" s="123" t="s">
        <v>1286</v>
      </c>
      <c r="B585" s="125" t="s">
        <v>71</v>
      </c>
      <c r="C585" s="125" t="s">
        <v>78</v>
      </c>
      <c r="D585" s="125" t="s">
        <v>68</v>
      </c>
      <c r="E585" s="125" t="s">
        <v>51</v>
      </c>
      <c r="F585" s="125" t="s">
        <v>70</v>
      </c>
      <c r="G585" s="125" t="s">
        <v>1287</v>
      </c>
      <c r="H585" s="125"/>
      <c r="I585" s="134" t="b">
        <v>0</v>
      </c>
      <c r="J585" s="134" t="b">
        <v>0</v>
      </c>
      <c r="K585" s="134" t="b">
        <v>0</v>
      </c>
      <c r="L585" s="134" t="b">
        <v>0</v>
      </c>
      <c r="M585" s="134" t="b">
        <v>0</v>
      </c>
      <c r="N585" s="134" t="b">
        <v>0</v>
      </c>
      <c r="O585" s="134" t="b">
        <v>0</v>
      </c>
      <c r="P585" s="134" t="b">
        <v>0</v>
      </c>
      <c r="Q585" s="134" t="b">
        <v>0</v>
      </c>
      <c r="R585" s="134" t="b">
        <v>0</v>
      </c>
      <c r="S585" s="134" t="b">
        <v>0</v>
      </c>
    </row>
    <row r="586" ht="15.75" customHeight="1">
      <c r="A586" s="123" t="s">
        <v>1288</v>
      </c>
      <c r="B586" s="125" t="s">
        <v>44</v>
      </c>
      <c r="C586" s="125" t="s">
        <v>48</v>
      </c>
      <c r="D586" s="125" t="s">
        <v>74</v>
      </c>
      <c r="E586" s="125" t="s">
        <v>51</v>
      </c>
      <c r="F586" s="125" t="s">
        <v>70</v>
      </c>
      <c r="G586" s="125" t="s">
        <v>1289</v>
      </c>
      <c r="H586" s="125"/>
      <c r="I586" s="134" t="b">
        <v>0</v>
      </c>
      <c r="J586" s="134" t="b">
        <v>0</v>
      </c>
      <c r="K586" s="134" t="b">
        <v>0</v>
      </c>
      <c r="L586" s="134" t="b">
        <v>0</v>
      </c>
      <c r="M586" s="134" t="b">
        <v>0</v>
      </c>
      <c r="N586" s="134" t="b">
        <v>0</v>
      </c>
      <c r="O586" s="134" t="b">
        <v>0</v>
      </c>
      <c r="P586" s="134" t="b">
        <v>0</v>
      </c>
      <c r="Q586" s="134" t="b">
        <v>0</v>
      </c>
      <c r="R586" s="134" t="b">
        <v>0</v>
      </c>
      <c r="S586" s="134" t="b">
        <v>0</v>
      </c>
    </row>
    <row r="587" ht="15.75" customHeight="1">
      <c r="A587" s="123" t="s">
        <v>1290</v>
      </c>
      <c r="B587" s="125" t="s">
        <v>54</v>
      </c>
      <c r="C587" s="125" t="s">
        <v>48</v>
      </c>
      <c r="D587" s="125" t="s">
        <v>74</v>
      </c>
      <c r="E587" s="125" t="s">
        <v>51</v>
      </c>
      <c r="F587" s="125" t="s">
        <v>70</v>
      </c>
      <c r="G587" s="125" t="s">
        <v>1291</v>
      </c>
      <c r="H587" s="125"/>
      <c r="I587" s="134" t="b">
        <v>0</v>
      </c>
      <c r="J587" s="134" t="b">
        <v>0</v>
      </c>
      <c r="K587" s="134" t="b">
        <v>0</v>
      </c>
      <c r="L587" s="134" t="b">
        <v>0</v>
      </c>
      <c r="M587" s="134" t="b">
        <v>0</v>
      </c>
      <c r="N587" s="134" t="b">
        <v>0</v>
      </c>
      <c r="O587" s="134" t="b">
        <v>0</v>
      </c>
      <c r="P587" s="134" t="b">
        <v>0</v>
      </c>
      <c r="Q587" s="134" t="b">
        <v>0</v>
      </c>
      <c r="R587" s="134" t="b">
        <v>0</v>
      </c>
      <c r="S587" s="134" t="b">
        <v>0</v>
      </c>
    </row>
    <row r="588" ht="15.75" customHeight="1">
      <c r="A588" s="123" t="s">
        <v>1292</v>
      </c>
      <c r="B588" s="125" t="s">
        <v>65</v>
      </c>
      <c r="C588" s="125" t="s">
        <v>48</v>
      </c>
      <c r="D588" s="125" t="s">
        <v>74</v>
      </c>
      <c r="E588" s="125" t="s">
        <v>51</v>
      </c>
      <c r="F588" s="125" t="s">
        <v>70</v>
      </c>
      <c r="G588" s="125" t="s">
        <v>1293</v>
      </c>
      <c r="H588" s="125"/>
      <c r="I588" s="134" t="b">
        <v>0</v>
      </c>
      <c r="J588" s="134" t="b">
        <v>0</v>
      </c>
      <c r="K588" s="134" t="b">
        <v>0</v>
      </c>
      <c r="L588" s="134" t="b">
        <v>0</v>
      </c>
      <c r="M588" s="134" t="b">
        <v>0</v>
      </c>
      <c r="N588" s="134" t="b">
        <v>0</v>
      </c>
      <c r="O588" s="134" t="b">
        <v>0</v>
      </c>
      <c r="P588" s="134" t="b">
        <v>0</v>
      </c>
      <c r="Q588" s="134" t="b">
        <v>0</v>
      </c>
      <c r="R588" s="134" t="b">
        <v>0</v>
      </c>
      <c r="S588" s="134" t="b">
        <v>0</v>
      </c>
    </row>
    <row r="589" ht="15.75" customHeight="1">
      <c r="A589" s="123" t="s">
        <v>1294</v>
      </c>
      <c r="B589" s="125" t="s">
        <v>71</v>
      </c>
      <c r="C589" s="125" t="s">
        <v>48</v>
      </c>
      <c r="D589" s="125" t="s">
        <v>74</v>
      </c>
      <c r="E589" s="125" t="s">
        <v>51</v>
      </c>
      <c r="F589" s="125" t="s">
        <v>70</v>
      </c>
      <c r="G589" s="125" t="s">
        <v>1295</v>
      </c>
      <c r="H589" s="125"/>
      <c r="I589" s="134" t="b">
        <v>0</v>
      </c>
      <c r="J589" s="134" t="b">
        <v>0</v>
      </c>
      <c r="K589" s="134" t="b">
        <v>0</v>
      </c>
      <c r="L589" s="134" t="b">
        <v>0</v>
      </c>
      <c r="M589" s="134" t="b">
        <v>0</v>
      </c>
      <c r="N589" s="134" t="b">
        <v>0</v>
      </c>
      <c r="O589" s="134" t="b">
        <v>0</v>
      </c>
      <c r="P589" s="134" t="b">
        <v>0</v>
      </c>
      <c r="Q589" s="134" t="b">
        <v>0</v>
      </c>
      <c r="R589" s="134" t="b">
        <v>0</v>
      </c>
      <c r="S589" s="134" t="b">
        <v>0</v>
      </c>
    </row>
    <row r="590" ht="15.75" customHeight="1">
      <c r="A590" s="123" t="s">
        <v>1296</v>
      </c>
      <c r="B590" s="125" t="s">
        <v>44</v>
      </c>
      <c r="C590" s="125" t="s">
        <v>58</v>
      </c>
      <c r="D590" s="125" t="s">
        <v>74</v>
      </c>
      <c r="E590" s="125" t="s">
        <v>51</v>
      </c>
      <c r="F590" s="125" t="s">
        <v>70</v>
      </c>
      <c r="G590" s="125" t="s">
        <v>1297</v>
      </c>
      <c r="H590" s="125"/>
      <c r="I590" s="134" t="b">
        <v>0</v>
      </c>
      <c r="J590" s="134" t="b">
        <v>0</v>
      </c>
      <c r="K590" s="134" t="b">
        <v>0</v>
      </c>
      <c r="L590" s="134" t="b">
        <v>0</v>
      </c>
      <c r="M590" s="134" t="b">
        <v>0</v>
      </c>
      <c r="N590" s="134" t="b">
        <v>0</v>
      </c>
      <c r="O590" s="134" t="b">
        <v>0</v>
      </c>
      <c r="P590" s="134" t="b">
        <v>0</v>
      </c>
      <c r="Q590" s="134" t="b">
        <v>0</v>
      </c>
      <c r="R590" s="134" t="b">
        <v>0</v>
      </c>
      <c r="S590" s="134" t="b">
        <v>0</v>
      </c>
    </row>
    <row r="591" ht="15.75" customHeight="1">
      <c r="A591" s="123" t="s">
        <v>1298</v>
      </c>
      <c r="B591" s="125" t="s">
        <v>54</v>
      </c>
      <c r="C591" s="125" t="s">
        <v>58</v>
      </c>
      <c r="D591" s="125" t="s">
        <v>74</v>
      </c>
      <c r="E591" s="125" t="s">
        <v>51</v>
      </c>
      <c r="F591" s="125" t="s">
        <v>70</v>
      </c>
      <c r="G591" s="125" t="s">
        <v>1299</v>
      </c>
      <c r="H591" s="125"/>
      <c r="I591" s="134" t="b">
        <v>0</v>
      </c>
      <c r="J591" s="134" t="b">
        <v>0</v>
      </c>
      <c r="K591" s="134" t="b">
        <v>0</v>
      </c>
      <c r="L591" s="134" t="b">
        <v>0</v>
      </c>
      <c r="M591" s="134" t="b">
        <v>0</v>
      </c>
      <c r="N591" s="134" t="b">
        <v>0</v>
      </c>
      <c r="O591" s="134" t="b">
        <v>0</v>
      </c>
      <c r="P591" s="134" t="b">
        <v>0</v>
      </c>
      <c r="Q591" s="134" t="b">
        <v>0</v>
      </c>
      <c r="R591" s="134" t="b">
        <v>0</v>
      </c>
      <c r="S591" s="134" t="b">
        <v>0</v>
      </c>
    </row>
    <row r="592" ht="15.75" customHeight="1">
      <c r="A592" s="123" t="s">
        <v>1300</v>
      </c>
      <c r="B592" s="125" t="s">
        <v>65</v>
      </c>
      <c r="C592" s="125" t="s">
        <v>58</v>
      </c>
      <c r="D592" s="125" t="s">
        <v>74</v>
      </c>
      <c r="E592" s="125" t="s">
        <v>51</v>
      </c>
      <c r="F592" s="125" t="s">
        <v>70</v>
      </c>
      <c r="G592" s="125" t="s">
        <v>1301</v>
      </c>
      <c r="H592" s="125"/>
      <c r="I592" s="134" t="b">
        <v>0</v>
      </c>
      <c r="J592" s="134" t="b">
        <v>0</v>
      </c>
      <c r="K592" s="134" t="b">
        <v>0</v>
      </c>
      <c r="L592" s="134" t="b">
        <v>0</v>
      </c>
      <c r="M592" s="134" t="b">
        <v>0</v>
      </c>
      <c r="N592" s="134" t="b">
        <v>0</v>
      </c>
      <c r="O592" s="134" t="b">
        <v>0</v>
      </c>
      <c r="P592" s="134" t="b">
        <v>0</v>
      </c>
      <c r="Q592" s="134" t="b">
        <v>0</v>
      </c>
      <c r="R592" s="134" t="b">
        <v>0</v>
      </c>
      <c r="S592" s="134" t="b">
        <v>0</v>
      </c>
    </row>
    <row r="593" ht="15.75" customHeight="1">
      <c r="A593" s="123" t="s">
        <v>1302</v>
      </c>
      <c r="B593" s="125" t="s">
        <v>71</v>
      </c>
      <c r="C593" s="125" t="s">
        <v>58</v>
      </c>
      <c r="D593" s="125" t="s">
        <v>74</v>
      </c>
      <c r="E593" s="125" t="s">
        <v>51</v>
      </c>
      <c r="F593" s="125" t="s">
        <v>70</v>
      </c>
      <c r="G593" s="125" t="s">
        <v>1303</v>
      </c>
      <c r="H593" s="125"/>
      <c r="I593" s="134" t="b">
        <v>0</v>
      </c>
      <c r="J593" s="134" t="b">
        <v>0</v>
      </c>
      <c r="K593" s="134" t="b">
        <v>0</v>
      </c>
      <c r="L593" s="134" t="b">
        <v>0</v>
      </c>
      <c r="M593" s="134" t="b">
        <v>0</v>
      </c>
      <c r="N593" s="134" t="b">
        <v>0</v>
      </c>
      <c r="O593" s="134" t="b">
        <v>0</v>
      </c>
      <c r="P593" s="134" t="b">
        <v>0</v>
      </c>
      <c r="Q593" s="134" t="b">
        <v>0</v>
      </c>
      <c r="R593" s="134" t="b">
        <v>0</v>
      </c>
      <c r="S593" s="134" t="b">
        <v>0</v>
      </c>
    </row>
    <row r="594" ht="15.75" customHeight="1">
      <c r="A594" s="123" t="s">
        <v>1304</v>
      </c>
      <c r="B594" s="125" t="s">
        <v>44</v>
      </c>
      <c r="C594" s="125" t="s">
        <v>66</v>
      </c>
      <c r="D594" s="125" t="s">
        <v>74</v>
      </c>
      <c r="E594" s="125" t="s">
        <v>51</v>
      </c>
      <c r="F594" s="125" t="s">
        <v>70</v>
      </c>
      <c r="G594" s="125" t="s">
        <v>1305</v>
      </c>
      <c r="H594" s="125"/>
      <c r="I594" s="134" t="b">
        <v>0</v>
      </c>
      <c r="J594" s="134" t="b">
        <v>0</v>
      </c>
      <c r="K594" s="134" t="b">
        <v>0</v>
      </c>
      <c r="L594" s="134" t="b">
        <v>0</v>
      </c>
      <c r="M594" s="134" t="b">
        <v>0</v>
      </c>
      <c r="N594" s="134" t="b">
        <v>0</v>
      </c>
      <c r="O594" s="134" t="b">
        <v>0</v>
      </c>
      <c r="P594" s="134" t="b">
        <v>0</v>
      </c>
      <c r="Q594" s="134" t="b">
        <v>0</v>
      </c>
      <c r="R594" s="134" t="b">
        <v>0</v>
      </c>
      <c r="S594" s="134" t="b">
        <v>0</v>
      </c>
    </row>
    <row r="595" ht="15.75" customHeight="1">
      <c r="A595" s="123" t="s">
        <v>1306</v>
      </c>
      <c r="B595" s="125" t="s">
        <v>54</v>
      </c>
      <c r="C595" s="125" t="s">
        <v>66</v>
      </c>
      <c r="D595" s="125" t="s">
        <v>74</v>
      </c>
      <c r="E595" s="125" t="s">
        <v>51</v>
      </c>
      <c r="F595" s="125" t="s">
        <v>70</v>
      </c>
      <c r="G595" s="125" t="s">
        <v>1307</v>
      </c>
      <c r="H595" s="125"/>
      <c r="I595" s="134" t="b">
        <v>0</v>
      </c>
      <c r="J595" s="134" t="b">
        <v>0</v>
      </c>
      <c r="K595" s="134" t="b">
        <v>0</v>
      </c>
      <c r="L595" s="134" t="b">
        <v>0</v>
      </c>
      <c r="M595" s="134" t="b">
        <v>0</v>
      </c>
      <c r="N595" s="134" t="b">
        <v>0</v>
      </c>
      <c r="O595" s="134" t="b">
        <v>0</v>
      </c>
      <c r="P595" s="134" t="b">
        <v>0</v>
      </c>
      <c r="Q595" s="134" t="b">
        <v>0</v>
      </c>
      <c r="R595" s="134" t="b">
        <v>0</v>
      </c>
      <c r="S595" s="134" t="b">
        <v>0</v>
      </c>
    </row>
    <row r="596" ht="15.75" customHeight="1">
      <c r="A596" s="123" t="s">
        <v>1308</v>
      </c>
      <c r="B596" s="125" t="s">
        <v>65</v>
      </c>
      <c r="C596" s="125" t="s">
        <v>66</v>
      </c>
      <c r="D596" s="125" t="s">
        <v>74</v>
      </c>
      <c r="E596" s="125" t="s">
        <v>51</v>
      </c>
      <c r="F596" s="125" t="s">
        <v>70</v>
      </c>
      <c r="G596" s="125" t="s">
        <v>1309</v>
      </c>
      <c r="H596" s="125"/>
      <c r="I596" s="134" t="b">
        <v>0</v>
      </c>
      <c r="J596" s="134" t="b">
        <v>0</v>
      </c>
      <c r="K596" s="134" t="b">
        <v>0</v>
      </c>
      <c r="L596" s="134" t="b">
        <v>0</v>
      </c>
      <c r="M596" s="134" t="b">
        <v>0</v>
      </c>
      <c r="N596" s="134" t="b">
        <v>0</v>
      </c>
      <c r="O596" s="134" t="b">
        <v>0</v>
      </c>
      <c r="P596" s="134" t="b">
        <v>0</v>
      </c>
      <c r="Q596" s="134" t="b">
        <v>0</v>
      </c>
      <c r="R596" s="134" t="b">
        <v>0</v>
      </c>
      <c r="S596" s="134" t="b">
        <v>0</v>
      </c>
    </row>
    <row r="597" ht="15.75" customHeight="1">
      <c r="A597" s="123" t="s">
        <v>1310</v>
      </c>
      <c r="B597" s="125" t="s">
        <v>71</v>
      </c>
      <c r="C597" s="125" t="s">
        <v>66</v>
      </c>
      <c r="D597" s="125" t="s">
        <v>74</v>
      </c>
      <c r="E597" s="125" t="s">
        <v>51</v>
      </c>
      <c r="F597" s="125" t="s">
        <v>70</v>
      </c>
      <c r="G597" s="125" t="s">
        <v>1311</v>
      </c>
      <c r="H597" s="125"/>
      <c r="I597" s="134" t="b">
        <v>0</v>
      </c>
      <c r="J597" s="134" t="b">
        <v>0</v>
      </c>
      <c r="K597" s="134" t="b">
        <v>0</v>
      </c>
      <c r="L597" s="134" t="b">
        <v>0</v>
      </c>
      <c r="M597" s="134" t="b">
        <v>0</v>
      </c>
      <c r="N597" s="134" t="b">
        <v>0</v>
      </c>
      <c r="O597" s="134" t="b">
        <v>0</v>
      </c>
      <c r="P597" s="134" t="b">
        <v>0</v>
      </c>
      <c r="Q597" s="134" t="b">
        <v>0</v>
      </c>
      <c r="R597" s="134" t="b">
        <v>0</v>
      </c>
      <c r="S597" s="134" t="b">
        <v>0</v>
      </c>
    </row>
    <row r="598" ht="15.75" customHeight="1">
      <c r="A598" s="123" t="s">
        <v>1312</v>
      </c>
      <c r="B598" s="125" t="s">
        <v>44</v>
      </c>
      <c r="C598" s="125" t="s">
        <v>72</v>
      </c>
      <c r="D598" s="125" t="s">
        <v>74</v>
      </c>
      <c r="E598" s="125" t="s">
        <v>51</v>
      </c>
      <c r="F598" s="125" t="s">
        <v>70</v>
      </c>
      <c r="G598" s="125" t="s">
        <v>1313</v>
      </c>
      <c r="H598" s="125"/>
      <c r="I598" s="134" t="b">
        <v>0</v>
      </c>
      <c r="J598" s="134" t="b">
        <v>0</v>
      </c>
      <c r="K598" s="134" t="b">
        <v>0</v>
      </c>
      <c r="L598" s="134" t="b">
        <v>0</v>
      </c>
      <c r="M598" s="134" t="b">
        <v>0</v>
      </c>
      <c r="N598" s="134" t="b">
        <v>0</v>
      </c>
      <c r="O598" s="134" t="b">
        <v>0</v>
      </c>
      <c r="P598" s="134" t="b">
        <v>0</v>
      </c>
      <c r="Q598" s="134" t="b">
        <v>0</v>
      </c>
      <c r="R598" s="134" t="b">
        <v>0</v>
      </c>
      <c r="S598" s="134" t="b">
        <v>0</v>
      </c>
    </row>
    <row r="599" ht="15.75" customHeight="1">
      <c r="A599" s="123" t="s">
        <v>1314</v>
      </c>
      <c r="B599" s="125" t="s">
        <v>54</v>
      </c>
      <c r="C599" s="125" t="s">
        <v>72</v>
      </c>
      <c r="D599" s="125" t="s">
        <v>74</v>
      </c>
      <c r="E599" s="125" t="s">
        <v>51</v>
      </c>
      <c r="F599" s="125" t="s">
        <v>70</v>
      </c>
      <c r="G599" s="125" t="s">
        <v>1315</v>
      </c>
      <c r="H599" s="125"/>
      <c r="I599" s="134" t="b">
        <v>0</v>
      </c>
      <c r="J599" s="134" t="b">
        <v>0</v>
      </c>
      <c r="K599" s="134" t="b">
        <v>0</v>
      </c>
      <c r="L599" s="134" t="b">
        <v>0</v>
      </c>
      <c r="M599" s="134" t="b">
        <v>0</v>
      </c>
      <c r="N599" s="134" t="b">
        <v>0</v>
      </c>
      <c r="O599" s="134" t="b">
        <v>0</v>
      </c>
      <c r="P599" s="134" t="b">
        <v>0</v>
      </c>
      <c r="Q599" s="134" t="b">
        <v>0</v>
      </c>
      <c r="R599" s="134" t="b">
        <v>0</v>
      </c>
      <c r="S599" s="134" t="b">
        <v>0</v>
      </c>
    </row>
    <row r="600" ht="15.75" customHeight="1">
      <c r="A600" s="123" t="s">
        <v>1316</v>
      </c>
      <c r="B600" s="125" t="s">
        <v>65</v>
      </c>
      <c r="C600" s="125" t="s">
        <v>72</v>
      </c>
      <c r="D600" s="125" t="s">
        <v>74</v>
      </c>
      <c r="E600" s="125" t="s">
        <v>51</v>
      </c>
      <c r="F600" s="125" t="s">
        <v>70</v>
      </c>
      <c r="G600" s="125" t="s">
        <v>1317</v>
      </c>
      <c r="H600" s="125"/>
      <c r="I600" s="134" t="b">
        <v>0</v>
      </c>
      <c r="J600" s="134" t="b">
        <v>0</v>
      </c>
      <c r="K600" s="134" t="b">
        <v>0</v>
      </c>
      <c r="L600" s="134" t="b">
        <v>0</v>
      </c>
      <c r="M600" s="134" t="b">
        <v>0</v>
      </c>
      <c r="N600" s="134" t="b">
        <v>0</v>
      </c>
      <c r="O600" s="134" t="b">
        <v>0</v>
      </c>
      <c r="P600" s="134" t="b">
        <v>0</v>
      </c>
      <c r="Q600" s="134" t="b">
        <v>0</v>
      </c>
      <c r="R600" s="134" t="b">
        <v>0</v>
      </c>
      <c r="S600" s="134" t="b">
        <v>0</v>
      </c>
    </row>
    <row r="601" ht="15.75" customHeight="1">
      <c r="A601" s="123" t="s">
        <v>1318</v>
      </c>
      <c r="B601" s="125" t="s">
        <v>71</v>
      </c>
      <c r="C601" s="125" t="s">
        <v>72</v>
      </c>
      <c r="D601" s="125" t="s">
        <v>74</v>
      </c>
      <c r="E601" s="125" t="s">
        <v>51</v>
      </c>
      <c r="F601" s="125" t="s">
        <v>70</v>
      </c>
      <c r="G601" s="125" t="s">
        <v>1319</v>
      </c>
      <c r="H601" s="125"/>
      <c r="I601" s="134" t="b">
        <v>0</v>
      </c>
      <c r="J601" s="134" t="b">
        <v>0</v>
      </c>
      <c r="K601" s="134" t="b">
        <v>0</v>
      </c>
      <c r="L601" s="134" t="b">
        <v>0</v>
      </c>
      <c r="M601" s="134" t="b">
        <v>0</v>
      </c>
      <c r="N601" s="134" t="b">
        <v>0</v>
      </c>
      <c r="O601" s="134" t="b">
        <v>0</v>
      </c>
      <c r="P601" s="134" t="b">
        <v>0</v>
      </c>
      <c r="Q601" s="134" t="b">
        <v>0</v>
      </c>
      <c r="R601" s="134" t="b">
        <v>0</v>
      </c>
      <c r="S601" s="134" t="b">
        <v>0</v>
      </c>
    </row>
    <row r="602" ht="15.75" customHeight="1">
      <c r="A602" s="123" t="s">
        <v>1320</v>
      </c>
      <c r="B602" s="125" t="s">
        <v>44</v>
      </c>
      <c r="C602" s="125" t="s">
        <v>78</v>
      </c>
      <c r="D602" s="125" t="s">
        <v>74</v>
      </c>
      <c r="E602" s="125" t="s">
        <v>51</v>
      </c>
      <c r="F602" s="125" t="s">
        <v>70</v>
      </c>
      <c r="G602" s="125" t="s">
        <v>1321</v>
      </c>
      <c r="H602" s="125"/>
      <c r="I602" s="134" t="b">
        <v>0</v>
      </c>
      <c r="J602" s="134" t="b">
        <v>0</v>
      </c>
      <c r="K602" s="134" t="b">
        <v>0</v>
      </c>
      <c r="L602" s="134" t="b">
        <v>0</v>
      </c>
      <c r="M602" s="134" t="b">
        <v>0</v>
      </c>
      <c r="N602" s="134" t="b">
        <v>0</v>
      </c>
      <c r="O602" s="134" t="b">
        <v>0</v>
      </c>
      <c r="P602" s="134" t="b">
        <v>0</v>
      </c>
      <c r="Q602" s="134" t="b">
        <v>0</v>
      </c>
      <c r="R602" s="134" t="b">
        <v>0</v>
      </c>
      <c r="S602" s="134" t="b">
        <v>0</v>
      </c>
    </row>
    <row r="603" ht="15.75" customHeight="1">
      <c r="A603" s="123" t="s">
        <v>1322</v>
      </c>
      <c r="B603" s="125" t="s">
        <v>54</v>
      </c>
      <c r="C603" s="125" t="s">
        <v>78</v>
      </c>
      <c r="D603" s="125" t="s">
        <v>74</v>
      </c>
      <c r="E603" s="125" t="s">
        <v>51</v>
      </c>
      <c r="F603" s="125" t="s">
        <v>70</v>
      </c>
      <c r="G603" s="125" t="s">
        <v>1323</v>
      </c>
      <c r="H603" s="125"/>
      <c r="I603" s="134" t="b">
        <v>0</v>
      </c>
      <c r="J603" s="134" t="b">
        <v>0</v>
      </c>
      <c r="K603" s="134" t="b">
        <v>0</v>
      </c>
      <c r="L603" s="134" t="b">
        <v>0</v>
      </c>
      <c r="M603" s="134" t="b">
        <v>0</v>
      </c>
      <c r="N603" s="134" t="b">
        <v>0</v>
      </c>
      <c r="O603" s="134" t="b">
        <v>0</v>
      </c>
      <c r="P603" s="134" t="b">
        <v>0</v>
      </c>
      <c r="Q603" s="134" t="b">
        <v>0</v>
      </c>
      <c r="R603" s="134" t="b">
        <v>0</v>
      </c>
      <c r="S603" s="134" t="b">
        <v>0</v>
      </c>
    </row>
    <row r="604" ht="15.75" customHeight="1">
      <c r="A604" s="123" t="s">
        <v>1324</v>
      </c>
      <c r="B604" s="125" t="s">
        <v>65</v>
      </c>
      <c r="C604" s="125" t="s">
        <v>78</v>
      </c>
      <c r="D604" s="125" t="s">
        <v>74</v>
      </c>
      <c r="E604" s="125" t="s">
        <v>51</v>
      </c>
      <c r="F604" s="125" t="s">
        <v>70</v>
      </c>
      <c r="G604" s="125" t="s">
        <v>1325</v>
      </c>
      <c r="H604" s="125"/>
      <c r="I604" s="134" t="b">
        <v>0</v>
      </c>
      <c r="J604" s="134" t="b">
        <v>0</v>
      </c>
      <c r="K604" s="134" t="b">
        <v>0</v>
      </c>
      <c r="L604" s="134" t="b">
        <v>0</v>
      </c>
      <c r="M604" s="134" t="b">
        <v>0</v>
      </c>
      <c r="N604" s="134" t="b">
        <v>0</v>
      </c>
      <c r="O604" s="134" t="b">
        <v>0</v>
      </c>
      <c r="P604" s="134" t="b">
        <v>0</v>
      </c>
      <c r="Q604" s="134" t="b">
        <v>0</v>
      </c>
      <c r="R604" s="134" t="b">
        <v>0</v>
      </c>
      <c r="S604" s="134" t="b">
        <v>0</v>
      </c>
    </row>
    <row r="605" ht="15.75" customHeight="1">
      <c r="A605" s="123" t="s">
        <v>1326</v>
      </c>
      <c r="B605" s="125" t="s">
        <v>71</v>
      </c>
      <c r="C605" s="125" t="s">
        <v>78</v>
      </c>
      <c r="D605" s="125" t="s">
        <v>74</v>
      </c>
      <c r="E605" s="125" t="s">
        <v>51</v>
      </c>
      <c r="F605" s="125" t="s">
        <v>70</v>
      </c>
      <c r="G605" s="125" t="s">
        <v>1327</v>
      </c>
      <c r="H605" s="125"/>
      <c r="I605" s="134" t="b">
        <v>0</v>
      </c>
      <c r="J605" s="134" t="b">
        <v>0</v>
      </c>
      <c r="K605" s="134" t="b">
        <v>0</v>
      </c>
      <c r="L605" s="134" t="b">
        <v>0</v>
      </c>
      <c r="M605" s="134" t="b">
        <v>0</v>
      </c>
      <c r="N605" s="134" t="b">
        <v>0</v>
      </c>
      <c r="O605" s="134" t="b">
        <v>0</v>
      </c>
      <c r="P605" s="134" t="b">
        <v>0</v>
      </c>
      <c r="Q605" s="134" t="b">
        <v>0</v>
      </c>
      <c r="R605" s="134" t="b">
        <v>0</v>
      </c>
      <c r="S605" s="134" t="b">
        <v>0</v>
      </c>
    </row>
    <row r="606" ht="15.75" customHeight="1">
      <c r="A606" s="123" t="s">
        <v>1328</v>
      </c>
      <c r="B606" s="125" t="s">
        <v>44</v>
      </c>
      <c r="C606" s="125" t="s">
        <v>48</v>
      </c>
      <c r="D606" s="125" t="s">
        <v>80</v>
      </c>
      <c r="E606" s="125" t="s">
        <v>51</v>
      </c>
      <c r="F606" s="125" t="s">
        <v>70</v>
      </c>
      <c r="G606" s="125" t="s">
        <v>1329</v>
      </c>
      <c r="H606" s="125"/>
      <c r="I606" s="134" t="b">
        <v>0</v>
      </c>
      <c r="J606" s="134" t="b">
        <v>0</v>
      </c>
      <c r="K606" s="134" t="b">
        <v>0</v>
      </c>
      <c r="L606" s="134" t="b">
        <v>0</v>
      </c>
      <c r="M606" s="134" t="b">
        <v>0</v>
      </c>
      <c r="N606" s="134" t="b">
        <v>0</v>
      </c>
      <c r="O606" s="134" t="b">
        <v>0</v>
      </c>
      <c r="P606" s="134" t="b">
        <v>0</v>
      </c>
      <c r="Q606" s="134" t="b">
        <v>0</v>
      </c>
      <c r="R606" s="134" t="b">
        <v>0</v>
      </c>
      <c r="S606" s="134" t="b">
        <v>0</v>
      </c>
    </row>
    <row r="607" ht="15.75" customHeight="1">
      <c r="A607" s="123" t="s">
        <v>1330</v>
      </c>
      <c r="B607" s="125" t="s">
        <v>54</v>
      </c>
      <c r="C607" s="125" t="s">
        <v>48</v>
      </c>
      <c r="D607" s="125" t="s">
        <v>80</v>
      </c>
      <c r="E607" s="125" t="s">
        <v>51</v>
      </c>
      <c r="F607" s="125" t="s">
        <v>70</v>
      </c>
      <c r="G607" s="125" t="s">
        <v>1331</v>
      </c>
      <c r="H607" s="125"/>
      <c r="I607" s="134" t="b">
        <v>0</v>
      </c>
      <c r="J607" s="134" t="b">
        <v>0</v>
      </c>
      <c r="K607" s="134" t="b">
        <v>0</v>
      </c>
      <c r="L607" s="134" t="b">
        <v>0</v>
      </c>
      <c r="M607" s="134" t="b">
        <v>0</v>
      </c>
      <c r="N607" s="134" t="b">
        <v>0</v>
      </c>
      <c r="O607" s="134" t="b">
        <v>0</v>
      </c>
      <c r="P607" s="134" t="b">
        <v>0</v>
      </c>
      <c r="Q607" s="134" t="b">
        <v>0</v>
      </c>
      <c r="R607" s="134" t="b">
        <v>0</v>
      </c>
      <c r="S607" s="134" t="b">
        <v>0</v>
      </c>
    </row>
    <row r="608" ht="15.75" customHeight="1">
      <c r="A608" s="123" t="s">
        <v>1332</v>
      </c>
      <c r="B608" s="125" t="s">
        <v>65</v>
      </c>
      <c r="C608" s="125" t="s">
        <v>48</v>
      </c>
      <c r="D608" s="125" t="s">
        <v>80</v>
      </c>
      <c r="E608" s="125" t="s">
        <v>51</v>
      </c>
      <c r="F608" s="125" t="s">
        <v>70</v>
      </c>
      <c r="G608" s="125" t="s">
        <v>1333</v>
      </c>
      <c r="H608" s="125"/>
      <c r="I608" s="134" t="b">
        <v>0</v>
      </c>
      <c r="J608" s="134" t="b">
        <v>0</v>
      </c>
      <c r="K608" s="134" t="b">
        <v>0</v>
      </c>
      <c r="L608" s="134" t="b">
        <v>0</v>
      </c>
      <c r="M608" s="134" t="b">
        <v>0</v>
      </c>
      <c r="N608" s="134" t="b">
        <v>0</v>
      </c>
      <c r="O608" s="134" t="b">
        <v>0</v>
      </c>
      <c r="P608" s="134" t="b">
        <v>0</v>
      </c>
      <c r="Q608" s="134" t="b">
        <v>0</v>
      </c>
      <c r="R608" s="134" t="b">
        <v>0</v>
      </c>
      <c r="S608" s="134" t="b">
        <v>0</v>
      </c>
    </row>
    <row r="609" ht="15.75" customHeight="1">
      <c r="A609" s="123" t="s">
        <v>1334</v>
      </c>
      <c r="B609" s="125" t="s">
        <v>71</v>
      </c>
      <c r="C609" s="125" t="s">
        <v>48</v>
      </c>
      <c r="D609" s="125" t="s">
        <v>80</v>
      </c>
      <c r="E609" s="125" t="s">
        <v>51</v>
      </c>
      <c r="F609" s="125" t="s">
        <v>70</v>
      </c>
      <c r="G609" s="125" t="s">
        <v>1335</v>
      </c>
      <c r="H609" s="125"/>
      <c r="I609" s="134" t="b">
        <v>0</v>
      </c>
      <c r="J609" s="134" t="b">
        <v>0</v>
      </c>
      <c r="K609" s="134" t="b">
        <v>0</v>
      </c>
      <c r="L609" s="134" t="b">
        <v>0</v>
      </c>
      <c r="M609" s="134" t="b">
        <v>0</v>
      </c>
      <c r="N609" s="134" t="b">
        <v>0</v>
      </c>
      <c r="O609" s="134" t="b">
        <v>0</v>
      </c>
      <c r="P609" s="134" t="b">
        <v>0</v>
      </c>
      <c r="Q609" s="134" t="b">
        <v>0</v>
      </c>
      <c r="R609" s="134" t="b">
        <v>0</v>
      </c>
      <c r="S609" s="134" t="b">
        <v>0</v>
      </c>
    </row>
    <row r="610" ht="15.75" customHeight="1">
      <c r="A610" s="123" t="s">
        <v>1336</v>
      </c>
      <c r="B610" s="125" t="s">
        <v>44</v>
      </c>
      <c r="C610" s="125" t="s">
        <v>58</v>
      </c>
      <c r="D610" s="125" t="s">
        <v>80</v>
      </c>
      <c r="E610" s="125" t="s">
        <v>51</v>
      </c>
      <c r="F610" s="125" t="s">
        <v>70</v>
      </c>
      <c r="G610" s="125" t="s">
        <v>1337</v>
      </c>
      <c r="H610" s="125"/>
      <c r="I610" s="134" t="b">
        <v>0</v>
      </c>
      <c r="J610" s="134" t="b">
        <v>0</v>
      </c>
      <c r="K610" s="134" t="b">
        <v>0</v>
      </c>
      <c r="L610" s="134" t="b">
        <v>0</v>
      </c>
      <c r="M610" s="134" t="b">
        <v>0</v>
      </c>
      <c r="N610" s="134" t="b">
        <v>0</v>
      </c>
      <c r="O610" s="134" t="b">
        <v>0</v>
      </c>
      <c r="P610" s="134" t="b">
        <v>0</v>
      </c>
      <c r="Q610" s="134" t="b">
        <v>0</v>
      </c>
      <c r="R610" s="134" t="b">
        <v>0</v>
      </c>
      <c r="S610" s="134" t="b">
        <v>0</v>
      </c>
    </row>
    <row r="611" ht="15.75" customHeight="1">
      <c r="A611" s="123" t="s">
        <v>1338</v>
      </c>
      <c r="B611" s="125" t="s">
        <v>54</v>
      </c>
      <c r="C611" s="125" t="s">
        <v>58</v>
      </c>
      <c r="D611" s="125" t="s">
        <v>80</v>
      </c>
      <c r="E611" s="125" t="s">
        <v>51</v>
      </c>
      <c r="F611" s="125" t="s">
        <v>70</v>
      </c>
      <c r="G611" s="125" t="s">
        <v>1339</v>
      </c>
      <c r="H611" s="125"/>
      <c r="I611" s="134" t="b">
        <v>0</v>
      </c>
      <c r="J611" s="134" t="b">
        <v>0</v>
      </c>
      <c r="K611" s="134" t="b">
        <v>0</v>
      </c>
      <c r="L611" s="134" t="b">
        <v>0</v>
      </c>
      <c r="M611" s="134" t="b">
        <v>0</v>
      </c>
      <c r="N611" s="134" t="b">
        <v>0</v>
      </c>
      <c r="O611" s="134" t="b">
        <v>0</v>
      </c>
      <c r="P611" s="134" t="b">
        <v>0</v>
      </c>
      <c r="Q611" s="134" t="b">
        <v>0</v>
      </c>
      <c r="R611" s="134" t="b">
        <v>0</v>
      </c>
      <c r="S611" s="134" t="b">
        <v>0</v>
      </c>
    </row>
    <row r="612" ht="15.75" customHeight="1">
      <c r="A612" s="123" t="s">
        <v>1340</v>
      </c>
      <c r="B612" s="125" t="s">
        <v>65</v>
      </c>
      <c r="C612" s="125" t="s">
        <v>58</v>
      </c>
      <c r="D612" s="125" t="s">
        <v>80</v>
      </c>
      <c r="E612" s="125" t="s">
        <v>51</v>
      </c>
      <c r="F612" s="125" t="s">
        <v>70</v>
      </c>
      <c r="G612" s="125" t="s">
        <v>1341</v>
      </c>
      <c r="H612" s="125"/>
      <c r="I612" s="134" t="b">
        <v>0</v>
      </c>
      <c r="J612" s="134" t="b">
        <v>0</v>
      </c>
      <c r="K612" s="134" t="b">
        <v>0</v>
      </c>
      <c r="L612" s="134" t="b">
        <v>0</v>
      </c>
      <c r="M612" s="134" t="b">
        <v>0</v>
      </c>
      <c r="N612" s="134" t="b">
        <v>0</v>
      </c>
      <c r="O612" s="134" t="b">
        <v>0</v>
      </c>
      <c r="P612" s="134" t="b">
        <v>0</v>
      </c>
      <c r="Q612" s="134" t="b">
        <v>0</v>
      </c>
      <c r="R612" s="134" t="b">
        <v>0</v>
      </c>
      <c r="S612" s="134" t="b">
        <v>0</v>
      </c>
    </row>
    <row r="613" ht="15.75" customHeight="1">
      <c r="A613" s="123" t="s">
        <v>1342</v>
      </c>
      <c r="B613" s="125" t="s">
        <v>71</v>
      </c>
      <c r="C613" s="125" t="s">
        <v>58</v>
      </c>
      <c r="D613" s="125" t="s">
        <v>80</v>
      </c>
      <c r="E613" s="125" t="s">
        <v>51</v>
      </c>
      <c r="F613" s="125" t="s">
        <v>70</v>
      </c>
      <c r="G613" s="125" t="s">
        <v>1343</v>
      </c>
      <c r="H613" s="125"/>
      <c r="I613" s="134" t="b">
        <v>0</v>
      </c>
      <c r="J613" s="134" t="b">
        <v>0</v>
      </c>
      <c r="K613" s="134" t="b">
        <v>0</v>
      </c>
      <c r="L613" s="134" t="b">
        <v>0</v>
      </c>
      <c r="M613" s="134" t="b">
        <v>0</v>
      </c>
      <c r="N613" s="134" t="b">
        <v>0</v>
      </c>
      <c r="O613" s="134" t="b">
        <v>0</v>
      </c>
      <c r="P613" s="134" t="b">
        <v>0</v>
      </c>
      <c r="Q613" s="134" t="b">
        <v>0</v>
      </c>
      <c r="R613" s="134" t="b">
        <v>0</v>
      </c>
      <c r="S613" s="134" t="b">
        <v>0</v>
      </c>
    </row>
    <row r="614" ht="15.75" customHeight="1">
      <c r="A614" s="123" t="s">
        <v>1344</v>
      </c>
      <c r="B614" s="125" t="s">
        <v>44</v>
      </c>
      <c r="C614" s="125" t="s">
        <v>66</v>
      </c>
      <c r="D614" s="125" t="s">
        <v>80</v>
      </c>
      <c r="E614" s="125" t="s">
        <v>51</v>
      </c>
      <c r="F614" s="125" t="s">
        <v>70</v>
      </c>
      <c r="G614" s="125" t="s">
        <v>1345</v>
      </c>
      <c r="H614" s="125"/>
      <c r="I614" s="134" t="b">
        <v>0</v>
      </c>
      <c r="J614" s="134" t="b">
        <v>0</v>
      </c>
      <c r="K614" s="134" t="b">
        <v>0</v>
      </c>
      <c r="L614" s="134" t="b">
        <v>0</v>
      </c>
      <c r="M614" s="134" t="b">
        <v>0</v>
      </c>
      <c r="N614" s="134" t="b">
        <v>0</v>
      </c>
      <c r="O614" s="134" t="b">
        <v>0</v>
      </c>
      <c r="P614" s="134" t="b">
        <v>0</v>
      </c>
      <c r="Q614" s="134" t="b">
        <v>0</v>
      </c>
      <c r="R614" s="134" t="b">
        <v>0</v>
      </c>
      <c r="S614" s="134" t="b">
        <v>0</v>
      </c>
    </row>
    <row r="615" ht="15.75" customHeight="1">
      <c r="A615" s="123" t="s">
        <v>1346</v>
      </c>
      <c r="B615" s="125" t="s">
        <v>54</v>
      </c>
      <c r="C615" s="125" t="s">
        <v>66</v>
      </c>
      <c r="D615" s="125" t="s">
        <v>80</v>
      </c>
      <c r="E615" s="125" t="s">
        <v>51</v>
      </c>
      <c r="F615" s="125" t="s">
        <v>70</v>
      </c>
      <c r="G615" s="125" t="s">
        <v>1347</v>
      </c>
      <c r="H615" s="125"/>
      <c r="I615" s="134" t="b">
        <v>0</v>
      </c>
      <c r="J615" s="134" t="b">
        <v>0</v>
      </c>
      <c r="K615" s="134" t="b">
        <v>0</v>
      </c>
      <c r="L615" s="134" t="b">
        <v>0</v>
      </c>
      <c r="M615" s="134" t="b">
        <v>0</v>
      </c>
      <c r="N615" s="134" t="b">
        <v>0</v>
      </c>
      <c r="O615" s="134" t="b">
        <v>0</v>
      </c>
      <c r="P615" s="134" t="b">
        <v>0</v>
      </c>
      <c r="Q615" s="134" t="b">
        <v>0</v>
      </c>
      <c r="R615" s="134" t="b">
        <v>0</v>
      </c>
      <c r="S615" s="134" t="b">
        <v>0</v>
      </c>
    </row>
    <row r="616" ht="15.75" customHeight="1">
      <c r="A616" s="123" t="s">
        <v>1348</v>
      </c>
      <c r="B616" s="125" t="s">
        <v>65</v>
      </c>
      <c r="C616" s="125" t="s">
        <v>66</v>
      </c>
      <c r="D616" s="125" t="s">
        <v>80</v>
      </c>
      <c r="E616" s="125" t="s">
        <v>51</v>
      </c>
      <c r="F616" s="125" t="s">
        <v>70</v>
      </c>
      <c r="G616" s="125" t="s">
        <v>1349</v>
      </c>
      <c r="H616" s="125"/>
      <c r="I616" s="134" t="b">
        <v>0</v>
      </c>
      <c r="J616" s="134" t="b">
        <v>0</v>
      </c>
      <c r="K616" s="134" t="b">
        <v>0</v>
      </c>
      <c r="L616" s="134" t="b">
        <v>0</v>
      </c>
      <c r="M616" s="134" t="b">
        <v>0</v>
      </c>
      <c r="N616" s="134" t="b">
        <v>0</v>
      </c>
      <c r="O616" s="134" t="b">
        <v>0</v>
      </c>
      <c r="P616" s="134" t="b">
        <v>0</v>
      </c>
      <c r="Q616" s="134" t="b">
        <v>0</v>
      </c>
      <c r="R616" s="134" t="b">
        <v>0</v>
      </c>
      <c r="S616" s="134" t="b">
        <v>0</v>
      </c>
    </row>
    <row r="617" ht="15.75" customHeight="1">
      <c r="A617" s="123" t="s">
        <v>1350</v>
      </c>
      <c r="B617" s="125" t="s">
        <v>71</v>
      </c>
      <c r="C617" s="125" t="s">
        <v>66</v>
      </c>
      <c r="D617" s="125" t="s">
        <v>80</v>
      </c>
      <c r="E617" s="125" t="s">
        <v>51</v>
      </c>
      <c r="F617" s="125" t="s">
        <v>70</v>
      </c>
      <c r="G617" s="125" t="s">
        <v>1351</v>
      </c>
      <c r="H617" s="125"/>
      <c r="I617" s="134" t="b">
        <v>0</v>
      </c>
      <c r="J617" s="134" t="b">
        <v>0</v>
      </c>
      <c r="K617" s="134" t="b">
        <v>0</v>
      </c>
      <c r="L617" s="134" t="b">
        <v>0</v>
      </c>
      <c r="M617" s="134" t="b">
        <v>0</v>
      </c>
      <c r="N617" s="134" t="b">
        <v>0</v>
      </c>
      <c r="O617" s="134" t="b">
        <v>0</v>
      </c>
      <c r="P617" s="134" t="b">
        <v>0</v>
      </c>
      <c r="Q617" s="134" t="b">
        <v>0</v>
      </c>
      <c r="R617" s="134" t="b">
        <v>0</v>
      </c>
      <c r="S617" s="134" t="b">
        <v>0</v>
      </c>
    </row>
    <row r="618" ht="15.75" customHeight="1">
      <c r="A618" s="123" t="s">
        <v>1352</v>
      </c>
      <c r="B618" s="125" t="s">
        <v>44</v>
      </c>
      <c r="C618" s="125" t="s">
        <v>72</v>
      </c>
      <c r="D618" s="125" t="s">
        <v>80</v>
      </c>
      <c r="E618" s="125" t="s">
        <v>51</v>
      </c>
      <c r="F618" s="125" t="s">
        <v>70</v>
      </c>
      <c r="G618" s="125" t="s">
        <v>1353</v>
      </c>
      <c r="H618" s="125"/>
      <c r="I618" s="134" t="b">
        <v>0</v>
      </c>
      <c r="J618" s="134" t="b">
        <v>0</v>
      </c>
      <c r="K618" s="134" t="b">
        <v>0</v>
      </c>
      <c r="L618" s="134" t="b">
        <v>0</v>
      </c>
      <c r="M618" s="134" t="b">
        <v>0</v>
      </c>
      <c r="N618" s="134" t="b">
        <v>0</v>
      </c>
      <c r="O618" s="134" t="b">
        <v>0</v>
      </c>
      <c r="P618" s="134" t="b">
        <v>0</v>
      </c>
      <c r="Q618" s="134" t="b">
        <v>0</v>
      </c>
      <c r="R618" s="134" t="b">
        <v>0</v>
      </c>
      <c r="S618" s="134" t="b">
        <v>0</v>
      </c>
    </row>
    <row r="619" ht="15.75" customHeight="1">
      <c r="A619" s="123" t="s">
        <v>1354</v>
      </c>
      <c r="B619" s="125" t="s">
        <v>54</v>
      </c>
      <c r="C619" s="125" t="s">
        <v>72</v>
      </c>
      <c r="D619" s="125" t="s">
        <v>80</v>
      </c>
      <c r="E619" s="125" t="s">
        <v>51</v>
      </c>
      <c r="F619" s="125" t="s">
        <v>70</v>
      </c>
      <c r="G619" s="125" t="s">
        <v>1355</v>
      </c>
      <c r="H619" s="125"/>
      <c r="I619" s="134" t="b">
        <v>0</v>
      </c>
      <c r="J619" s="134" t="b">
        <v>0</v>
      </c>
      <c r="K619" s="134" t="b">
        <v>0</v>
      </c>
      <c r="L619" s="134" t="b">
        <v>0</v>
      </c>
      <c r="M619" s="134" t="b">
        <v>0</v>
      </c>
      <c r="N619" s="134" t="b">
        <v>0</v>
      </c>
      <c r="O619" s="134" t="b">
        <v>0</v>
      </c>
      <c r="P619" s="134" t="b">
        <v>0</v>
      </c>
      <c r="Q619" s="134" t="b">
        <v>0</v>
      </c>
      <c r="R619" s="134" t="b">
        <v>0</v>
      </c>
      <c r="S619" s="134" t="b">
        <v>0</v>
      </c>
    </row>
    <row r="620" ht="15.75" customHeight="1">
      <c r="A620" s="123" t="s">
        <v>1356</v>
      </c>
      <c r="B620" s="125" t="s">
        <v>65</v>
      </c>
      <c r="C620" s="125" t="s">
        <v>72</v>
      </c>
      <c r="D620" s="125" t="s">
        <v>80</v>
      </c>
      <c r="E620" s="125" t="s">
        <v>51</v>
      </c>
      <c r="F620" s="125" t="s">
        <v>70</v>
      </c>
      <c r="G620" s="125" t="s">
        <v>1357</v>
      </c>
      <c r="H620" s="125"/>
      <c r="I620" s="134" t="b">
        <v>0</v>
      </c>
      <c r="J620" s="134" t="b">
        <v>0</v>
      </c>
      <c r="K620" s="134" t="b">
        <v>0</v>
      </c>
      <c r="L620" s="134" t="b">
        <v>0</v>
      </c>
      <c r="M620" s="134" t="b">
        <v>0</v>
      </c>
      <c r="N620" s="134" t="b">
        <v>0</v>
      </c>
      <c r="O620" s="134" t="b">
        <v>0</v>
      </c>
      <c r="P620" s="134" t="b">
        <v>0</v>
      </c>
      <c r="Q620" s="134" t="b">
        <v>0</v>
      </c>
      <c r="R620" s="134" t="b">
        <v>0</v>
      </c>
      <c r="S620" s="134" t="b">
        <v>0</v>
      </c>
    </row>
    <row r="621" ht="15.75" customHeight="1">
      <c r="A621" s="123" t="s">
        <v>1358</v>
      </c>
      <c r="B621" s="125" t="s">
        <v>71</v>
      </c>
      <c r="C621" s="125" t="s">
        <v>72</v>
      </c>
      <c r="D621" s="125" t="s">
        <v>80</v>
      </c>
      <c r="E621" s="125" t="s">
        <v>51</v>
      </c>
      <c r="F621" s="125" t="s">
        <v>70</v>
      </c>
      <c r="G621" s="125" t="s">
        <v>1359</v>
      </c>
      <c r="H621" s="125"/>
      <c r="I621" s="134" t="b">
        <v>0</v>
      </c>
      <c r="J621" s="134" t="b">
        <v>0</v>
      </c>
      <c r="K621" s="134" t="b">
        <v>0</v>
      </c>
      <c r="L621" s="134" t="b">
        <v>0</v>
      </c>
      <c r="M621" s="134" t="b">
        <v>0</v>
      </c>
      <c r="N621" s="134" t="b">
        <v>0</v>
      </c>
      <c r="O621" s="134" t="b">
        <v>0</v>
      </c>
      <c r="P621" s="134" t="b">
        <v>0</v>
      </c>
      <c r="Q621" s="134" t="b">
        <v>0</v>
      </c>
      <c r="R621" s="134" t="b">
        <v>0</v>
      </c>
      <c r="S621" s="134" t="b">
        <v>0</v>
      </c>
    </row>
    <row r="622" ht="15.75" customHeight="1">
      <c r="A622" s="123" t="s">
        <v>1360</v>
      </c>
      <c r="B622" s="125" t="s">
        <v>44</v>
      </c>
      <c r="C622" s="125" t="s">
        <v>78</v>
      </c>
      <c r="D622" s="125" t="s">
        <v>80</v>
      </c>
      <c r="E622" s="125" t="s">
        <v>51</v>
      </c>
      <c r="F622" s="125" t="s">
        <v>70</v>
      </c>
      <c r="G622" s="125" t="s">
        <v>1361</v>
      </c>
      <c r="H622" s="125"/>
      <c r="I622" s="134" t="b">
        <v>0</v>
      </c>
      <c r="J622" s="134" t="b">
        <v>0</v>
      </c>
      <c r="K622" s="134" t="b">
        <v>0</v>
      </c>
      <c r="L622" s="134" t="b">
        <v>0</v>
      </c>
      <c r="M622" s="134" t="b">
        <v>0</v>
      </c>
      <c r="N622" s="134" t="b">
        <v>0</v>
      </c>
      <c r="O622" s="134" t="b">
        <v>0</v>
      </c>
      <c r="P622" s="134" t="b">
        <v>0</v>
      </c>
      <c r="Q622" s="134" t="b">
        <v>0</v>
      </c>
      <c r="R622" s="134" t="b">
        <v>0</v>
      </c>
      <c r="S622" s="134" t="b">
        <v>0</v>
      </c>
    </row>
    <row r="623" ht="15.75" customHeight="1">
      <c r="A623" s="123" t="s">
        <v>1362</v>
      </c>
      <c r="B623" s="125" t="s">
        <v>54</v>
      </c>
      <c r="C623" s="125" t="s">
        <v>78</v>
      </c>
      <c r="D623" s="125" t="s">
        <v>80</v>
      </c>
      <c r="E623" s="125" t="s">
        <v>51</v>
      </c>
      <c r="F623" s="125" t="s">
        <v>70</v>
      </c>
      <c r="G623" s="125" t="s">
        <v>1363</v>
      </c>
      <c r="H623" s="125"/>
      <c r="I623" s="134" t="b">
        <v>0</v>
      </c>
      <c r="J623" s="134" t="b">
        <v>0</v>
      </c>
      <c r="K623" s="134" t="b">
        <v>0</v>
      </c>
      <c r="L623" s="134" t="b">
        <v>0</v>
      </c>
      <c r="M623" s="134" t="b">
        <v>0</v>
      </c>
      <c r="N623" s="134" t="b">
        <v>0</v>
      </c>
      <c r="O623" s="134" t="b">
        <v>0</v>
      </c>
      <c r="P623" s="134" t="b">
        <v>0</v>
      </c>
      <c r="Q623" s="134" t="b">
        <v>0</v>
      </c>
      <c r="R623" s="134" t="b">
        <v>0</v>
      </c>
      <c r="S623" s="134" t="b">
        <v>0</v>
      </c>
    </row>
    <row r="624" ht="15.75" customHeight="1">
      <c r="A624" s="123" t="s">
        <v>1364</v>
      </c>
      <c r="B624" s="125" t="s">
        <v>65</v>
      </c>
      <c r="C624" s="125" t="s">
        <v>78</v>
      </c>
      <c r="D624" s="125" t="s">
        <v>80</v>
      </c>
      <c r="E624" s="125" t="s">
        <v>51</v>
      </c>
      <c r="F624" s="125" t="s">
        <v>70</v>
      </c>
      <c r="G624" s="125" t="s">
        <v>1365</v>
      </c>
      <c r="H624" s="125"/>
      <c r="I624" s="134" t="b">
        <v>0</v>
      </c>
      <c r="J624" s="134" t="b">
        <v>0</v>
      </c>
      <c r="K624" s="134" t="b">
        <v>0</v>
      </c>
      <c r="L624" s="134" t="b">
        <v>0</v>
      </c>
      <c r="M624" s="134" t="b">
        <v>0</v>
      </c>
      <c r="N624" s="134" t="b">
        <v>0</v>
      </c>
      <c r="O624" s="134" t="b">
        <v>0</v>
      </c>
      <c r="P624" s="134" t="b">
        <v>0</v>
      </c>
      <c r="Q624" s="134" t="b">
        <v>0</v>
      </c>
      <c r="R624" s="134" t="b">
        <v>0</v>
      </c>
      <c r="S624" s="134" t="b">
        <v>0</v>
      </c>
    </row>
    <row r="625" ht="15.75" customHeight="1">
      <c r="A625" s="123" t="s">
        <v>1366</v>
      </c>
      <c r="B625" s="125" t="s">
        <v>71</v>
      </c>
      <c r="C625" s="125" t="s">
        <v>78</v>
      </c>
      <c r="D625" s="125" t="s">
        <v>80</v>
      </c>
      <c r="E625" s="125" t="s">
        <v>51</v>
      </c>
      <c r="F625" s="125" t="s">
        <v>70</v>
      </c>
      <c r="G625" s="125" t="s">
        <v>1367</v>
      </c>
      <c r="H625" s="125"/>
      <c r="I625" s="134" t="b">
        <v>0</v>
      </c>
      <c r="J625" s="134" t="b">
        <v>0</v>
      </c>
      <c r="K625" s="134" t="b">
        <v>0</v>
      </c>
      <c r="L625" s="134" t="b">
        <v>0</v>
      </c>
      <c r="M625" s="134" t="b">
        <v>0</v>
      </c>
      <c r="N625" s="134" t="b">
        <v>0</v>
      </c>
      <c r="O625" s="134" t="b">
        <v>0</v>
      </c>
      <c r="P625" s="134" t="b">
        <v>0</v>
      </c>
      <c r="Q625" s="134" t="b">
        <v>0</v>
      </c>
      <c r="R625" s="134" t="b">
        <v>0</v>
      </c>
      <c r="S625" s="134" t="b">
        <v>0</v>
      </c>
    </row>
    <row r="626" ht="15.75" customHeight="1">
      <c r="A626" s="123" t="s">
        <v>1368</v>
      </c>
      <c r="B626" s="125" t="s">
        <v>44</v>
      </c>
      <c r="C626" s="125" t="s">
        <v>48</v>
      </c>
      <c r="D626" s="125" t="s">
        <v>82</v>
      </c>
      <c r="E626" s="125" t="s">
        <v>51</v>
      </c>
      <c r="F626" s="125" t="s">
        <v>70</v>
      </c>
      <c r="G626" s="125" t="s">
        <v>1369</v>
      </c>
      <c r="H626" s="125"/>
      <c r="I626" s="134" t="b">
        <v>0</v>
      </c>
      <c r="J626" s="134" t="b">
        <v>0</v>
      </c>
      <c r="K626" s="134" t="b">
        <v>0</v>
      </c>
      <c r="L626" s="134" t="b">
        <v>0</v>
      </c>
      <c r="M626" s="134" t="b">
        <v>0</v>
      </c>
      <c r="N626" s="134" t="b">
        <v>0</v>
      </c>
      <c r="O626" s="134" t="b">
        <v>0</v>
      </c>
      <c r="P626" s="134" t="b">
        <v>0</v>
      </c>
      <c r="Q626" s="134" t="b">
        <v>0</v>
      </c>
      <c r="R626" s="134" t="b">
        <v>0</v>
      </c>
      <c r="S626" s="134" t="b">
        <v>0</v>
      </c>
    </row>
    <row r="627" ht="15.75" customHeight="1">
      <c r="A627" s="123" t="s">
        <v>1370</v>
      </c>
      <c r="B627" s="125" t="s">
        <v>54</v>
      </c>
      <c r="C627" s="125" t="s">
        <v>48</v>
      </c>
      <c r="D627" s="125" t="s">
        <v>82</v>
      </c>
      <c r="E627" s="125" t="s">
        <v>51</v>
      </c>
      <c r="F627" s="125" t="s">
        <v>70</v>
      </c>
      <c r="G627" s="125" t="s">
        <v>1371</v>
      </c>
      <c r="H627" s="125"/>
      <c r="I627" s="134" t="b">
        <v>0</v>
      </c>
      <c r="J627" s="134" t="b">
        <v>0</v>
      </c>
      <c r="K627" s="134" t="b">
        <v>0</v>
      </c>
      <c r="L627" s="134" t="b">
        <v>0</v>
      </c>
      <c r="M627" s="134" t="b">
        <v>0</v>
      </c>
      <c r="N627" s="134" t="b">
        <v>0</v>
      </c>
      <c r="O627" s="134" t="b">
        <v>0</v>
      </c>
      <c r="P627" s="134" t="b">
        <v>0</v>
      </c>
      <c r="Q627" s="134" t="b">
        <v>0</v>
      </c>
      <c r="R627" s="134" t="b">
        <v>0</v>
      </c>
      <c r="S627" s="134" t="b">
        <v>0</v>
      </c>
    </row>
    <row r="628" ht="15.75" customHeight="1">
      <c r="A628" s="123" t="s">
        <v>1372</v>
      </c>
      <c r="B628" s="125" t="s">
        <v>65</v>
      </c>
      <c r="C628" s="125" t="s">
        <v>48</v>
      </c>
      <c r="D628" s="125" t="s">
        <v>82</v>
      </c>
      <c r="E628" s="125" t="s">
        <v>51</v>
      </c>
      <c r="F628" s="125" t="s">
        <v>70</v>
      </c>
      <c r="G628" s="125" t="s">
        <v>1373</v>
      </c>
      <c r="H628" s="125"/>
      <c r="I628" s="134" t="b">
        <v>0</v>
      </c>
      <c r="J628" s="134" t="b">
        <v>0</v>
      </c>
      <c r="K628" s="134" t="b">
        <v>0</v>
      </c>
      <c r="L628" s="134" t="b">
        <v>0</v>
      </c>
      <c r="M628" s="134" t="b">
        <v>0</v>
      </c>
      <c r="N628" s="134" t="b">
        <v>0</v>
      </c>
      <c r="O628" s="134" t="b">
        <v>0</v>
      </c>
      <c r="P628" s="134" t="b">
        <v>0</v>
      </c>
      <c r="Q628" s="134" t="b">
        <v>0</v>
      </c>
      <c r="R628" s="134" t="b">
        <v>0</v>
      </c>
      <c r="S628" s="134" t="b">
        <v>0</v>
      </c>
    </row>
    <row r="629" ht="15.75" customHeight="1">
      <c r="A629" s="123" t="s">
        <v>1374</v>
      </c>
      <c r="B629" s="125" t="s">
        <v>71</v>
      </c>
      <c r="C629" s="125" t="s">
        <v>48</v>
      </c>
      <c r="D629" s="125" t="s">
        <v>82</v>
      </c>
      <c r="E629" s="125" t="s">
        <v>51</v>
      </c>
      <c r="F629" s="125" t="s">
        <v>70</v>
      </c>
      <c r="G629" s="125" t="s">
        <v>1375</v>
      </c>
      <c r="H629" s="125"/>
      <c r="I629" s="134" t="b">
        <v>0</v>
      </c>
      <c r="J629" s="134" t="b">
        <v>0</v>
      </c>
      <c r="K629" s="134" t="b">
        <v>0</v>
      </c>
      <c r="L629" s="134" t="b">
        <v>0</v>
      </c>
      <c r="M629" s="134" t="b">
        <v>0</v>
      </c>
      <c r="N629" s="134" t="b">
        <v>0</v>
      </c>
      <c r="O629" s="134" t="b">
        <v>0</v>
      </c>
      <c r="P629" s="134" t="b">
        <v>0</v>
      </c>
      <c r="Q629" s="134" t="b">
        <v>0</v>
      </c>
      <c r="R629" s="134" t="b">
        <v>0</v>
      </c>
      <c r="S629" s="134" t="b">
        <v>0</v>
      </c>
    </row>
    <row r="630" ht="15.75" customHeight="1">
      <c r="A630" s="123" t="s">
        <v>1376</v>
      </c>
      <c r="B630" s="125" t="s">
        <v>44</v>
      </c>
      <c r="C630" s="125" t="s">
        <v>58</v>
      </c>
      <c r="D630" s="125" t="s">
        <v>82</v>
      </c>
      <c r="E630" s="125" t="s">
        <v>51</v>
      </c>
      <c r="F630" s="125" t="s">
        <v>70</v>
      </c>
      <c r="G630" s="125" t="s">
        <v>1377</v>
      </c>
      <c r="H630" s="125"/>
      <c r="I630" s="134" t="b">
        <v>0</v>
      </c>
      <c r="J630" s="134" t="b">
        <v>0</v>
      </c>
      <c r="K630" s="134" t="b">
        <v>0</v>
      </c>
      <c r="L630" s="134" t="b">
        <v>0</v>
      </c>
      <c r="M630" s="134" t="b">
        <v>0</v>
      </c>
      <c r="N630" s="134" t="b">
        <v>0</v>
      </c>
      <c r="O630" s="134" t="b">
        <v>0</v>
      </c>
      <c r="P630" s="134" t="b">
        <v>0</v>
      </c>
      <c r="Q630" s="134" t="b">
        <v>0</v>
      </c>
      <c r="R630" s="134" t="b">
        <v>0</v>
      </c>
      <c r="S630" s="134" t="b">
        <v>0</v>
      </c>
    </row>
    <row r="631" ht="15.75" customHeight="1">
      <c r="A631" s="123" t="s">
        <v>1378</v>
      </c>
      <c r="B631" s="125" t="s">
        <v>54</v>
      </c>
      <c r="C631" s="125" t="s">
        <v>58</v>
      </c>
      <c r="D631" s="125" t="s">
        <v>82</v>
      </c>
      <c r="E631" s="125" t="s">
        <v>51</v>
      </c>
      <c r="F631" s="125" t="s">
        <v>70</v>
      </c>
      <c r="G631" s="125" t="s">
        <v>1379</v>
      </c>
      <c r="H631" s="125"/>
      <c r="I631" s="134" t="b">
        <v>0</v>
      </c>
      <c r="J631" s="134" t="b">
        <v>0</v>
      </c>
      <c r="K631" s="134" t="b">
        <v>0</v>
      </c>
      <c r="L631" s="134" t="b">
        <v>0</v>
      </c>
      <c r="M631" s="134" t="b">
        <v>0</v>
      </c>
      <c r="N631" s="134" t="b">
        <v>0</v>
      </c>
      <c r="O631" s="134" t="b">
        <v>0</v>
      </c>
      <c r="P631" s="134" t="b">
        <v>0</v>
      </c>
      <c r="Q631" s="134" t="b">
        <v>0</v>
      </c>
      <c r="R631" s="134" t="b">
        <v>0</v>
      </c>
      <c r="S631" s="134" t="b">
        <v>0</v>
      </c>
    </row>
    <row r="632" ht="15.75" customHeight="1">
      <c r="A632" s="123" t="s">
        <v>1380</v>
      </c>
      <c r="B632" s="125" t="s">
        <v>65</v>
      </c>
      <c r="C632" s="125" t="s">
        <v>58</v>
      </c>
      <c r="D632" s="125" t="s">
        <v>82</v>
      </c>
      <c r="E632" s="125" t="s">
        <v>51</v>
      </c>
      <c r="F632" s="125" t="s">
        <v>70</v>
      </c>
      <c r="G632" s="125" t="s">
        <v>1381</v>
      </c>
      <c r="H632" s="125"/>
      <c r="I632" s="134" t="b">
        <v>0</v>
      </c>
      <c r="J632" s="134" t="b">
        <v>0</v>
      </c>
      <c r="K632" s="134" t="b">
        <v>0</v>
      </c>
      <c r="L632" s="134" t="b">
        <v>0</v>
      </c>
      <c r="M632" s="134" t="b">
        <v>0</v>
      </c>
      <c r="N632" s="134" t="b">
        <v>0</v>
      </c>
      <c r="O632" s="134" t="b">
        <v>0</v>
      </c>
      <c r="P632" s="134" t="b">
        <v>0</v>
      </c>
      <c r="Q632" s="134" t="b">
        <v>0</v>
      </c>
      <c r="R632" s="134" t="b">
        <v>0</v>
      </c>
      <c r="S632" s="134" t="b">
        <v>0</v>
      </c>
    </row>
    <row r="633" ht="15.75" customHeight="1">
      <c r="A633" s="123" t="s">
        <v>1382</v>
      </c>
      <c r="B633" s="125" t="s">
        <v>71</v>
      </c>
      <c r="C633" s="125" t="s">
        <v>58</v>
      </c>
      <c r="D633" s="125" t="s">
        <v>82</v>
      </c>
      <c r="E633" s="125" t="s">
        <v>51</v>
      </c>
      <c r="F633" s="125" t="s">
        <v>70</v>
      </c>
      <c r="G633" s="125" t="s">
        <v>1383</v>
      </c>
      <c r="H633" s="125"/>
      <c r="I633" s="134" t="b">
        <v>0</v>
      </c>
      <c r="J633" s="134" t="b">
        <v>0</v>
      </c>
      <c r="K633" s="134" t="b">
        <v>0</v>
      </c>
      <c r="L633" s="134" t="b">
        <v>0</v>
      </c>
      <c r="M633" s="134" t="b">
        <v>0</v>
      </c>
      <c r="N633" s="134" t="b">
        <v>0</v>
      </c>
      <c r="O633" s="134" t="b">
        <v>0</v>
      </c>
      <c r="P633" s="134" t="b">
        <v>0</v>
      </c>
      <c r="Q633" s="134" t="b">
        <v>0</v>
      </c>
      <c r="R633" s="134" t="b">
        <v>0</v>
      </c>
      <c r="S633" s="134" t="b">
        <v>0</v>
      </c>
    </row>
    <row r="634" ht="15.75" customHeight="1">
      <c r="A634" s="123" t="s">
        <v>1384</v>
      </c>
      <c r="B634" s="125" t="s">
        <v>44</v>
      </c>
      <c r="C634" s="125" t="s">
        <v>66</v>
      </c>
      <c r="D634" s="125" t="s">
        <v>82</v>
      </c>
      <c r="E634" s="125" t="s">
        <v>51</v>
      </c>
      <c r="F634" s="125" t="s">
        <v>70</v>
      </c>
      <c r="G634" s="125" t="s">
        <v>1385</v>
      </c>
      <c r="H634" s="125"/>
      <c r="I634" s="134" t="b">
        <v>0</v>
      </c>
      <c r="J634" s="134" t="b">
        <v>0</v>
      </c>
      <c r="K634" s="134" t="b">
        <v>0</v>
      </c>
      <c r="L634" s="134" t="b">
        <v>0</v>
      </c>
      <c r="M634" s="134" t="b">
        <v>0</v>
      </c>
      <c r="N634" s="134" t="b">
        <v>0</v>
      </c>
      <c r="O634" s="134" t="b">
        <v>0</v>
      </c>
      <c r="P634" s="134" t="b">
        <v>0</v>
      </c>
      <c r="Q634" s="134" t="b">
        <v>0</v>
      </c>
      <c r="R634" s="134" t="b">
        <v>0</v>
      </c>
      <c r="S634" s="134" t="b">
        <v>0</v>
      </c>
    </row>
    <row r="635" ht="15.75" customHeight="1">
      <c r="A635" s="123" t="s">
        <v>1386</v>
      </c>
      <c r="B635" s="125" t="s">
        <v>54</v>
      </c>
      <c r="C635" s="125" t="s">
        <v>66</v>
      </c>
      <c r="D635" s="125" t="s">
        <v>82</v>
      </c>
      <c r="E635" s="125" t="s">
        <v>51</v>
      </c>
      <c r="F635" s="125" t="s">
        <v>70</v>
      </c>
      <c r="G635" s="125" t="s">
        <v>1387</v>
      </c>
      <c r="H635" s="125"/>
      <c r="I635" s="134" t="b">
        <v>0</v>
      </c>
      <c r="J635" s="134" t="b">
        <v>0</v>
      </c>
      <c r="K635" s="134" t="b">
        <v>0</v>
      </c>
      <c r="L635" s="134" t="b">
        <v>0</v>
      </c>
      <c r="M635" s="134" t="b">
        <v>0</v>
      </c>
      <c r="N635" s="134" t="b">
        <v>0</v>
      </c>
      <c r="O635" s="134" t="b">
        <v>0</v>
      </c>
      <c r="P635" s="134" t="b">
        <v>0</v>
      </c>
      <c r="Q635" s="134" t="b">
        <v>0</v>
      </c>
      <c r="R635" s="134" t="b">
        <v>0</v>
      </c>
      <c r="S635" s="134" t="b">
        <v>0</v>
      </c>
    </row>
    <row r="636" ht="15.75" customHeight="1">
      <c r="A636" s="123" t="s">
        <v>1388</v>
      </c>
      <c r="B636" s="125" t="s">
        <v>65</v>
      </c>
      <c r="C636" s="125" t="s">
        <v>66</v>
      </c>
      <c r="D636" s="125" t="s">
        <v>82</v>
      </c>
      <c r="E636" s="125" t="s">
        <v>51</v>
      </c>
      <c r="F636" s="125" t="s">
        <v>70</v>
      </c>
      <c r="G636" s="125" t="s">
        <v>1389</v>
      </c>
      <c r="H636" s="125"/>
      <c r="I636" s="134" t="b">
        <v>0</v>
      </c>
      <c r="J636" s="134" t="b">
        <v>0</v>
      </c>
      <c r="K636" s="134" t="b">
        <v>0</v>
      </c>
      <c r="L636" s="134" t="b">
        <v>0</v>
      </c>
      <c r="M636" s="134" t="b">
        <v>0</v>
      </c>
      <c r="N636" s="134" t="b">
        <v>0</v>
      </c>
      <c r="O636" s="134" t="b">
        <v>0</v>
      </c>
      <c r="P636" s="134" t="b">
        <v>0</v>
      </c>
      <c r="Q636" s="134" t="b">
        <v>0</v>
      </c>
      <c r="R636" s="134" t="b">
        <v>0</v>
      </c>
      <c r="S636" s="134" t="b">
        <v>0</v>
      </c>
    </row>
    <row r="637" ht="15.75" customHeight="1">
      <c r="A637" s="123" t="s">
        <v>1390</v>
      </c>
      <c r="B637" s="125" t="s">
        <v>71</v>
      </c>
      <c r="C637" s="125" t="s">
        <v>66</v>
      </c>
      <c r="D637" s="125" t="s">
        <v>82</v>
      </c>
      <c r="E637" s="125" t="s">
        <v>51</v>
      </c>
      <c r="F637" s="125" t="s">
        <v>70</v>
      </c>
      <c r="G637" s="125" t="s">
        <v>1391</v>
      </c>
      <c r="H637" s="125"/>
      <c r="I637" s="134" t="b">
        <v>0</v>
      </c>
      <c r="J637" s="134" t="b">
        <v>0</v>
      </c>
      <c r="K637" s="134" t="b">
        <v>0</v>
      </c>
      <c r="L637" s="134" t="b">
        <v>0</v>
      </c>
      <c r="M637" s="134" t="b">
        <v>0</v>
      </c>
      <c r="N637" s="134" t="b">
        <v>0</v>
      </c>
      <c r="O637" s="134" t="b">
        <v>0</v>
      </c>
      <c r="P637" s="134" t="b">
        <v>0</v>
      </c>
      <c r="Q637" s="134" t="b">
        <v>0</v>
      </c>
      <c r="R637" s="134" t="b">
        <v>0</v>
      </c>
      <c r="S637" s="134" t="b">
        <v>0</v>
      </c>
    </row>
    <row r="638" ht="15.75" customHeight="1">
      <c r="A638" s="123" t="s">
        <v>1392</v>
      </c>
      <c r="B638" s="125" t="s">
        <v>44</v>
      </c>
      <c r="C638" s="125" t="s">
        <v>72</v>
      </c>
      <c r="D638" s="125" t="s">
        <v>82</v>
      </c>
      <c r="E638" s="125" t="s">
        <v>51</v>
      </c>
      <c r="F638" s="125" t="s">
        <v>70</v>
      </c>
      <c r="G638" s="125" t="s">
        <v>1393</v>
      </c>
      <c r="H638" s="125"/>
      <c r="I638" s="134" t="b">
        <v>0</v>
      </c>
      <c r="J638" s="134" t="b">
        <v>0</v>
      </c>
      <c r="K638" s="134" t="b">
        <v>0</v>
      </c>
      <c r="L638" s="134" t="b">
        <v>0</v>
      </c>
      <c r="M638" s="134" t="b">
        <v>0</v>
      </c>
      <c r="N638" s="134" t="b">
        <v>0</v>
      </c>
      <c r="O638" s="134" t="b">
        <v>0</v>
      </c>
      <c r="P638" s="134" t="b">
        <v>0</v>
      </c>
      <c r="Q638" s="134" t="b">
        <v>0</v>
      </c>
      <c r="R638" s="134" t="b">
        <v>0</v>
      </c>
      <c r="S638" s="134" t="b">
        <v>0</v>
      </c>
    </row>
    <row r="639" ht="15.75" customHeight="1">
      <c r="A639" s="123" t="s">
        <v>1394</v>
      </c>
      <c r="B639" s="125" t="s">
        <v>54</v>
      </c>
      <c r="C639" s="125" t="s">
        <v>72</v>
      </c>
      <c r="D639" s="125" t="s">
        <v>82</v>
      </c>
      <c r="E639" s="125" t="s">
        <v>51</v>
      </c>
      <c r="F639" s="125" t="s">
        <v>70</v>
      </c>
      <c r="G639" s="125" t="s">
        <v>1395</v>
      </c>
      <c r="H639" s="125"/>
      <c r="I639" s="134" t="b">
        <v>0</v>
      </c>
      <c r="J639" s="134" t="b">
        <v>0</v>
      </c>
      <c r="K639" s="134" t="b">
        <v>0</v>
      </c>
      <c r="L639" s="134" t="b">
        <v>0</v>
      </c>
      <c r="M639" s="134" t="b">
        <v>0</v>
      </c>
      <c r="N639" s="134" t="b">
        <v>0</v>
      </c>
      <c r="O639" s="134" t="b">
        <v>0</v>
      </c>
      <c r="P639" s="134" t="b">
        <v>0</v>
      </c>
      <c r="Q639" s="134" t="b">
        <v>0</v>
      </c>
      <c r="R639" s="134" t="b">
        <v>0</v>
      </c>
      <c r="S639" s="134" t="b">
        <v>0</v>
      </c>
    </row>
    <row r="640" ht="15.75" customHeight="1">
      <c r="A640" s="123" t="s">
        <v>1396</v>
      </c>
      <c r="B640" s="125" t="s">
        <v>65</v>
      </c>
      <c r="C640" s="125" t="s">
        <v>72</v>
      </c>
      <c r="D640" s="125" t="s">
        <v>82</v>
      </c>
      <c r="E640" s="125" t="s">
        <v>51</v>
      </c>
      <c r="F640" s="125" t="s">
        <v>70</v>
      </c>
      <c r="G640" s="125" t="s">
        <v>1397</v>
      </c>
      <c r="H640" s="125"/>
      <c r="I640" s="134" t="b">
        <v>0</v>
      </c>
      <c r="J640" s="134" t="b">
        <v>0</v>
      </c>
      <c r="K640" s="134" t="b">
        <v>0</v>
      </c>
      <c r="L640" s="134" t="b">
        <v>0</v>
      </c>
      <c r="M640" s="134" t="b">
        <v>0</v>
      </c>
      <c r="N640" s="134" t="b">
        <v>0</v>
      </c>
      <c r="O640" s="134" t="b">
        <v>0</v>
      </c>
      <c r="P640" s="134" t="b">
        <v>0</v>
      </c>
      <c r="Q640" s="134" t="b">
        <v>0</v>
      </c>
      <c r="R640" s="134" t="b">
        <v>0</v>
      </c>
      <c r="S640" s="134" t="b">
        <v>0</v>
      </c>
    </row>
    <row r="641" ht="15.75" customHeight="1">
      <c r="A641" s="123" t="s">
        <v>1398</v>
      </c>
      <c r="B641" s="125" t="s">
        <v>71</v>
      </c>
      <c r="C641" s="125" t="s">
        <v>72</v>
      </c>
      <c r="D641" s="125" t="s">
        <v>82</v>
      </c>
      <c r="E641" s="125" t="s">
        <v>51</v>
      </c>
      <c r="F641" s="125" t="s">
        <v>70</v>
      </c>
      <c r="G641" s="125" t="s">
        <v>1399</v>
      </c>
      <c r="H641" s="125"/>
      <c r="I641" s="134" t="b">
        <v>0</v>
      </c>
      <c r="J641" s="134" t="b">
        <v>0</v>
      </c>
      <c r="K641" s="134" t="b">
        <v>0</v>
      </c>
      <c r="L641" s="134" t="b">
        <v>0</v>
      </c>
      <c r="M641" s="134" t="b">
        <v>0</v>
      </c>
      <c r="N641" s="134" t="b">
        <v>0</v>
      </c>
      <c r="O641" s="134" t="b">
        <v>0</v>
      </c>
      <c r="P641" s="134" t="b">
        <v>0</v>
      </c>
      <c r="Q641" s="134" t="b">
        <v>0</v>
      </c>
      <c r="R641" s="134" t="b">
        <v>0</v>
      </c>
      <c r="S641" s="134" t="b">
        <v>0</v>
      </c>
    </row>
    <row r="642" ht="15.75" customHeight="1">
      <c r="A642" s="123" t="s">
        <v>1400</v>
      </c>
      <c r="B642" s="125" t="s">
        <v>44</v>
      </c>
      <c r="C642" s="125" t="s">
        <v>78</v>
      </c>
      <c r="D642" s="125" t="s">
        <v>82</v>
      </c>
      <c r="E642" s="125" t="s">
        <v>51</v>
      </c>
      <c r="F642" s="125" t="s">
        <v>70</v>
      </c>
      <c r="G642" s="125" t="s">
        <v>1401</v>
      </c>
      <c r="H642" s="125"/>
      <c r="I642" s="134" t="b">
        <v>0</v>
      </c>
      <c r="J642" s="134" t="b">
        <v>0</v>
      </c>
      <c r="K642" s="134" t="b">
        <v>0</v>
      </c>
      <c r="L642" s="134" t="b">
        <v>0</v>
      </c>
      <c r="M642" s="134" t="b">
        <v>0</v>
      </c>
      <c r="N642" s="134" t="b">
        <v>0</v>
      </c>
      <c r="O642" s="134" t="b">
        <v>0</v>
      </c>
      <c r="P642" s="134" t="b">
        <v>0</v>
      </c>
      <c r="Q642" s="134" t="b">
        <v>0</v>
      </c>
      <c r="R642" s="134" t="b">
        <v>0</v>
      </c>
      <c r="S642" s="134" t="b">
        <v>0</v>
      </c>
    </row>
    <row r="643" ht="15.75" customHeight="1">
      <c r="A643" s="123" t="s">
        <v>1402</v>
      </c>
      <c r="B643" s="125" t="s">
        <v>54</v>
      </c>
      <c r="C643" s="125" t="s">
        <v>78</v>
      </c>
      <c r="D643" s="125" t="s">
        <v>82</v>
      </c>
      <c r="E643" s="125" t="s">
        <v>51</v>
      </c>
      <c r="F643" s="125" t="s">
        <v>70</v>
      </c>
      <c r="G643" s="125" t="s">
        <v>1403</v>
      </c>
      <c r="H643" s="125"/>
      <c r="I643" s="134" t="b">
        <v>0</v>
      </c>
      <c r="J643" s="134" t="b">
        <v>0</v>
      </c>
      <c r="K643" s="134" t="b">
        <v>0</v>
      </c>
      <c r="L643" s="134" t="b">
        <v>0</v>
      </c>
      <c r="M643" s="134" t="b">
        <v>0</v>
      </c>
      <c r="N643" s="134" t="b">
        <v>0</v>
      </c>
      <c r="O643" s="134" t="b">
        <v>0</v>
      </c>
      <c r="P643" s="134" t="b">
        <v>0</v>
      </c>
      <c r="Q643" s="134" t="b">
        <v>0</v>
      </c>
      <c r="R643" s="134" t="b">
        <v>0</v>
      </c>
      <c r="S643" s="134" t="b">
        <v>0</v>
      </c>
    </row>
    <row r="644" ht="15.75" customHeight="1">
      <c r="A644" s="123" t="s">
        <v>1404</v>
      </c>
      <c r="B644" s="125" t="s">
        <v>65</v>
      </c>
      <c r="C644" s="125" t="s">
        <v>78</v>
      </c>
      <c r="D644" s="125" t="s">
        <v>82</v>
      </c>
      <c r="E644" s="125" t="s">
        <v>51</v>
      </c>
      <c r="F644" s="125" t="s">
        <v>70</v>
      </c>
      <c r="G644" s="125" t="s">
        <v>1405</v>
      </c>
      <c r="H644" s="125"/>
      <c r="I644" s="134" t="b">
        <v>0</v>
      </c>
      <c r="J644" s="134" t="b">
        <v>0</v>
      </c>
      <c r="K644" s="134" t="b">
        <v>0</v>
      </c>
      <c r="L644" s="134" t="b">
        <v>0</v>
      </c>
      <c r="M644" s="134" t="b">
        <v>0</v>
      </c>
      <c r="N644" s="134" t="b">
        <v>0</v>
      </c>
      <c r="O644" s="134" t="b">
        <v>0</v>
      </c>
      <c r="P644" s="134" t="b">
        <v>0</v>
      </c>
      <c r="Q644" s="134" t="b">
        <v>0</v>
      </c>
      <c r="R644" s="134" t="b">
        <v>0</v>
      </c>
      <c r="S644" s="134" t="b">
        <v>0</v>
      </c>
    </row>
    <row r="645" ht="15.75" customHeight="1">
      <c r="A645" s="123" t="s">
        <v>1406</v>
      </c>
      <c r="B645" s="125" t="s">
        <v>71</v>
      </c>
      <c r="C645" s="125" t="s">
        <v>78</v>
      </c>
      <c r="D645" s="125" t="s">
        <v>82</v>
      </c>
      <c r="E645" s="125" t="s">
        <v>51</v>
      </c>
      <c r="F645" s="125" t="s">
        <v>70</v>
      </c>
      <c r="G645" s="125" t="s">
        <v>1407</v>
      </c>
      <c r="H645" s="125"/>
      <c r="I645" s="134" t="b">
        <v>0</v>
      </c>
      <c r="J645" s="134" t="b">
        <v>0</v>
      </c>
      <c r="K645" s="134" t="b">
        <v>0</v>
      </c>
      <c r="L645" s="134" t="b">
        <v>0</v>
      </c>
      <c r="M645" s="134" t="b">
        <v>0</v>
      </c>
      <c r="N645" s="134" t="b">
        <v>0</v>
      </c>
      <c r="O645" s="134" t="b">
        <v>0</v>
      </c>
      <c r="P645" s="134" t="b">
        <v>0</v>
      </c>
      <c r="Q645" s="134" t="b">
        <v>0</v>
      </c>
      <c r="R645" s="134" t="b">
        <v>0</v>
      </c>
      <c r="S645" s="134" t="b">
        <v>0</v>
      </c>
    </row>
    <row r="646" ht="15.75" customHeight="1">
      <c r="A646" s="123" t="s">
        <v>1408</v>
      </c>
      <c r="B646" s="125" t="s">
        <v>44</v>
      </c>
      <c r="C646" s="125" t="s">
        <v>48</v>
      </c>
      <c r="D646" s="125" t="s">
        <v>84</v>
      </c>
      <c r="E646" s="125" t="s">
        <v>51</v>
      </c>
      <c r="F646" s="125" t="s">
        <v>70</v>
      </c>
      <c r="G646" s="125" t="s">
        <v>1409</v>
      </c>
      <c r="H646" s="125"/>
      <c r="I646" s="134" t="b">
        <v>0</v>
      </c>
      <c r="J646" s="134" t="b">
        <v>0</v>
      </c>
      <c r="K646" s="134" t="b">
        <v>0</v>
      </c>
      <c r="L646" s="134" t="b">
        <v>0</v>
      </c>
      <c r="M646" s="134" t="b">
        <v>0</v>
      </c>
      <c r="N646" s="134" t="b">
        <v>0</v>
      </c>
      <c r="O646" s="134" t="b">
        <v>0</v>
      </c>
      <c r="P646" s="134" t="b">
        <v>0</v>
      </c>
      <c r="Q646" s="134" t="b">
        <v>0</v>
      </c>
      <c r="R646" s="134" t="b">
        <v>0</v>
      </c>
      <c r="S646" s="134" t="b">
        <v>0</v>
      </c>
    </row>
    <row r="647" ht="15.75" customHeight="1">
      <c r="A647" s="123" t="s">
        <v>1410</v>
      </c>
      <c r="B647" s="125" t="s">
        <v>54</v>
      </c>
      <c r="C647" s="125" t="s">
        <v>48</v>
      </c>
      <c r="D647" s="125" t="s">
        <v>84</v>
      </c>
      <c r="E647" s="125" t="s">
        <v>51</v>
      </c>
      <c r="F647" s="125" t="s">
        <v>70</v>
      </c>
      <c r="G647" s="125" t="s">
        <v>1411</v>
      </c>
      <c r="H647" s="125"/>
      <c r="I647" s="134" t="b">
        <v>0</v>
      </c>
      <c r="J647" s="134" t="b">
        <v>0</v>
      </c>
      <c r="K647" s="134" t="b">
        <v>0</v>
      </c>
      <c r="L647" s="134" t="b">
        <v>0</v>
      </c>
      <c r="M647" s="134" t="b">
        <v>0</v>
      </c>
      <c r="N647" s="134" t="b">
        <v>0</v>
      </c>
      <c r="O647" s="134" t="b">
        <v>0</v>
      </c>
      <c r="P647" s="134" t="b">
        <v>0</v>
      </c>
      <c r="Q647" s="134" t="b">
        <v>0</v>
      </c>
      <c r="R647" s="134" t="b">
        <v>0</v>
      </c>
      <c r="S647" s="134" t="b">
        <v>0</v>
      </c>
    </row>
    <row r="648" ht="15.75" customHeight="1">
      <c r="A648" s="123" t="s">
        <v>1412</v>
      </c>
      <c r="B648" s="125" t="s">
        <v>65</v>
      </c>
      <c r="C648" s="125" t="s">
        <v>48</v>
      </c>
      <c r="D648" s="125" t="s">
        <v>84</v>
      </c>
      <c r="E648" s="125" t="s">
        <v>51</v>
      </c>
      <c r="F648" s="125" t="s">
        <v>70</v>
      </c>
      <c r="G648" s="125" t="s">
        <v>1413</v>
      </c>
      <c r="H648" s="125"/>
      <c r="I648" s="134" t="b">
        <v>0</v>
      </c>
      <c r="J648" s="134" t="b">
        <v>0</v>
      </c>
      <c r="K648" s="134" t="b">
        <v>0</v>
      </c>
      <c r="L648" s="134" t="b">
        <v>0</v>
      </c>
      <c r="M648" s="134" t="b">
        <v>0</v>
      </c>
      <c r="N648" s="134" t="b">
        <v>0</v>
      </c>
      <c r="O648" s="134" t="b">
        <v>0</v>
      </c>
      <c r="P648" s="134" t="b">
        <v>0</v>
      </c>
      <c r="Q648" s="134" t="b">
        <v>0</v>
      </c>
      <c r="R648" s="134" t="b">
        <v>0</v>
      </c>
      <c r="S648" s="134" t="b">
        <v>0</v>
      </c>
    </row>
    <row r="649" ht="15.75" customHeight="1">
      <c r="A649" s="123" t="s">
        <v>1414</v>
      </c>
      <c r="B649" s="125" t="s">
        <v>71</v>
      </c>
      <c r="C649" s="125" t="s">
        <v>48</v>
      </c>
      <c r="D649" s="125" t="s">
        <v>84</v>
      </c>
      <c r="E649" s="125" t="s">
        <v>51</v>
      </c>
      <c r="F649" s="125" t="s">
        <v>70</v>
      </c>
      <c r="G649" s="125" t="s">
        <v>1415</v>
      </c>
      <c r="H649" s="125"/>
      <c r="I649" s="134" t="b">
        <v>0</v>
      </c>
      <c r="J649" s="134" t="b">
        <v>0</v>
      </c>
      <c r="K649" s="134" t="b">
        <v>0</v>
      </c>
      <c r="L649" s="134" t="b">
        <v>0</v>
      </c>
      <c r="M649" s="134" t="b">
        <v>0</v>
      </c>
      <c r="N649" s="134" t="b">
        <v>0</v>
      </c>
      <c r="O649" s="134" t="b">
        <v>0</v>
      </c>
      <c r="P649" s="134" t="b">
        <v>0</v>
      </c>
      <c r="Q649" s="134" t="b">
        <v>0</v>
      </c>
      <c r="R649" s="134" t="b">
        <v>0</v>
      </c>
      <c r="S649" s="134" t="b">
        <v>0</v>
      </c>
    </row>
    <row r="650" ht="15.75" customHeight="1">
      <c r="A650" s="123" t="s">
        <v>1416</v>
      </c>
      <c r="B650" s="125" t="s">
        <v>44</v>
      </c>
      <c r="C650" s="125" t="s">
        <v>58</v>
      </c>
      <c r="D650" s="125" t="s">
        <v>84</v>
      </c>
      <c r="E650" s="125" t="s">
        <v>51</v>
      </c>
      <c r="F650" s="125" t="s">
        <v>70</v>
      </c>
      <c r="G650" s="125" t="s">
        <v>1417</v>
      </c>
      <c r="H650" s="125"/>
      <c r="I650" s="134" t="b">
        <v>0</v>
      </c>
      <c r="J650" s="134" t="b">
        <v>0</v>
      </c>
      <c r="K650" s="134" t="b">
        <v>0</v>
      </c>
      <c r="L650" s="134" t="b">
        <v>0</v>
      </c>
      <c r="M650" s="134" t="b">
        <v>0</v>
      </c>
      <c r="N650" s="134" t="b">
        <v>0</v>
      </c>
      <c r="O650" s="134" t="b">
        <v>0</v>
      </c>
      <c r="P650" s="134" t="b">
        <v>0</v>
      </c>
      <c r="Q650" s="134" t="b">
        <v>0</v>
      </c>
      <c r="R650" s="134" t="b">
        <v>0</v>
      </c>
      <c r="S650" s="134" t="b">
        <v>0</v>
      </c>
    </row>
    <row r="651" ht="15.75" customHeight="1">
      <c r="A651" s="123" t="s">
        <v>1418</v>
      </c>
      <c r="B651" s="125" t="s">
        <v>54</v>
      </c>
      <c r="C651" s="125" t="s">
        <v>58</v>
      </c>
      <c r="D651" s="125" t="s">
        <v>84</v>
      </c>
      <c r="E651" s="125" t="s">
        <v>51</v>
      </c>
      <c r="F651" s="125" t="s">
        <v>70</v>
      </c>
      <c r="G651" s="125" t="s">
        <v>1419</v>
      </c>
      <c r="H651" s="125"/>
      <c r="I651" s="134" t="b">
        <v>0</v>
      </c>
      <c r="J651" s="134" t="b">
        <v>0</v>
      </c>
      <c r="K651" s="134" t="b">
        <v>0</v>
      </c>
      <c r="L651" s="134" t="b">
        <v>0</v>
      </c>
      <c r="M651" s="134" t="b">
        <v>0</v>
      </c>
      <c r="N651" s="134" t="b">
        <v>0</v>
      </c>
      <c r="O651" s="134" t="b">
        <v>0</v>
      </c>
      <c r="P651" s="134" t="b">
        <v>0</v>
      </c>
      <c r="Q651" s="134" t="b">
        <v>0</v>
      </c>
      <c r="R651" s="134" t="b">
        <v>0</v>
      </c>
      <c r="S651" s="134" t="b">
        <v>0</v>
      </c>
    </row>
    <row r="652" ht="15.75" customHeight="1">
      <c r="A652" s="123" t="s">
        <v>1420</v>
      </c>
      <c r="B652" s="125" t="s">
        <v>65</v>
      </c>
      <c r="C652" s="125" t="s">
        <v>58</v>
      </c>
      <c r="D652" s="125" t="s">
        <v>84</v>
      </c>
      <c r="E652" s="125" t="s">
        <v>51</v>
      </c>
      <c r="F652" s="125" t="s">
        <v>70</v>
      </c>
      <c r="G652" s="125" t="s">
        <v>1421</v>
      </c>
      <c r="H652" s="125"/>
      <c r="I652" s="134" t="b">
        <v>0</v>
      </c>
      <c r="J652" s="134" t="b">
        <v>0</v>
      </c>
      <c r="K652" s="134" t="b">
        <v>0</v>
      </c>
      <c r="L652" s="134" t="b">
        <v>0</v>
      </c>
      <c r="M652" s="134" t="b">
        <v>0</v>
      </c>
      <c r="N652" s="134" t="b">
        <v>0</v>
      </c>
      <c r="O652" s="134" t="b">
        <v>0</v>
      </c>
      <c r="P652" s="134" t="b">
        <v>0</v>
      </c>
      <c r="Q652" s="134" t="b">
        <v>0</v>
      </c>
      <c r="R652" s="134" t="b">
        <v>0</v>
      </c>
      <c r="S652" s="134" t="b">
        <v>0</v>
      </c>
    </row>
    <row r="653" ht="15.75" customHeight="1">
      <c r="A653" s="123" t="s">
        <v>1422</v>
      </c>
      <c r="B653" s="125" t="s">
        <v>71</v>
      </c>
      <c r="C653" s="125" t="s">
        <v>58</v>
      </c>
      <c r="D653" s="125" t="s">
        <v>84</v>
      </c>
      <c r="E653" s="125" t="s">
        <v>51</v>
      </c>
      <c r="F653" s="125" t="s">
        <v>70</v>
      </c>
      <c r="G653" s="125" t="s">
        <v>1423</v>
      </c>
      <c r="H653" s="125"/>
      <c r="I653" s="134" t="b">
        <v>0</v>
      </c>
      <c r="J653" s="134" t="b">
        <v>0</v>
      </c>
      <c r="K653" s="134" t="b">
        <v>0</v>
      </c>
      <c r="L653" s="134" t="b">
        <v>0</v>
      </c>
      <c r="M653" s="134" t="b">
        <v>0</v>
      </c>
      <c r="N653" s="134" t="b">
        <v>0</v>
      </c>
      <c r="O653" s="134" t="b">
        <v>0</v>
      </c>
      <c r="P653" s="134" t="b">
        <v>0</v>
      </c>
      <c r="Q653" s="134" t="b">
        <v>0</v>
      </c>
      <c r="R653" s="134" t="b">
        <v>0</v>
      </c>
      <c r="S653" s="134" t="b">
        <v>0</v>
      </c>
    </row>
    <row r="654" ht="15.75" customHeight="1">
      <c r="A654" s="123" t="s">
        <v>1424</v>
      </c>
      <c r="B654" s="125" t="s">
        <v>44</v>
      </c>
      <c r="C654" s="125" t="s">
        <v>66</v>
      </c>
      <c r="D654" s="125" t="s">
        <v>84</v>
      </c>
      <c r="E654" s="125" t="s">
        <v>51</v>
      </c>
      <c r="F654" s="125" t="s">
        <v>70</v>
      </c>
      <c r="G654" s="125" t="s">
        <v>1425</v>
      </c>
      <c r="H654" s="125"/>
      <c r="I654" s="134" t="b">
        <v>0</v>
      </c>
      <c r="J654" s="134" t="b">
        <v>0</v>
      </c>
      <c r="K654" s="134" t="b">
        <v>0</v>
      </c>
      <c r="L654" s="134" t="b">
        <v>0</v>
      </c>
      <c r="M654" s="134" t="b">
        <v>0</v>
      </c>
      <c r="N654" s="134" t="b">
        <v>0</v>
      </c>
      <c r="O654" s="134" t="b">
        <v>0</v>
      </c>
      <c r="P654" s="134" t="b">
        <v>0</v>
      </c>
      <c r="Q654" s="134" t="b">
        <v>0</v>
      </c>
      <c r="R654" s="134" t="b">
        <v>0</v>
      </c>
      <c r="S654" s="134" t="b">
        <v>0</v>
      </c>
    </row>
    <row r="655" ht="15.75" customHeight="1">
      <c r="A655" s="123" t="s">
        <v>1426</v>
      </c>
      <c r="B655" s="125" t="s">
        <v>54</v>
      </c>
      <c r="C655" s="125" t="s">
        <v>66</v>
      </c>
      <c r="D655" s="125" t="s">
        <v>84</v>
      </c>
      <c r="E655" s="125" t="s">
        <v>51</v>
      </c>
      <c r="F655" s="125" t="s">
        <v>70</v>
      </c>
      <c r="G655" s="125" t="s">
        <v>1427</v>
      </c>
      <c r="H655" s="125"/>
      <c r="I655" s="134" t="b">
        <v>0</v>
      </c>
      <c r="J655" s="134" t="b">
        <v>0</v>
      </c>
      <c r="K655" s="134" t="b">
        <v>0</v>
      </c>
      <c r="L655" s="134" t="b">
        <v>0</v>
      </c>
      <c r="M655" s="134" t="b">
        <v>0</v>
      </c>
      <c r="N655" s="134" t="b">
        <v>0</v>
      </c>
      <c r="O655" s="134" t="b">
        <v>0</v>
      </c>
      <c r="P655" s="134" t="b">
        <v>0</v>
      </c>
      <c r="Q655" s="134" t="b">
        <v>0</v>
      </c>
      <c r="R655" s="134" t="b">
        <v>0</v>
      </c>
      <c r="S655" s="134" t="b">
        <v>0</v>
      </c>
    </row>
    <row r="656" ht="15.75" customHeight="1">
      <c r="A656" s="123" t="s">
        <v>1428</v>
      </c>
      <c r="B656" s="125" t="s">
        <v>65</v>
      </c>
      <c r="C656" s="125" t="s">
        <v>66</v>
      </c>
      <c r="D656" s="125" t="s">
        <v>84</v>
      </c>
      <c r="E656" s="125" t="s">
        <v>51</v>
      </c>
      <c r="F656" s="125" t="s">
        <v>70</v>
      </c>
      <c r="G656" s="125" t="s">
        <v>1429</v>
      </c>
      <c r="H656" s="125"/>
      <c r="I656" s="134" t="b">
        <v>0</v>
      </c>
      <c r="J656" s="134" t="b">
        <v>0</v>
      </c>
      <c r="K656" s="134" t="b">
        <v>0</v>
      </c>
      <c r="L656" s="134" t="b">
        <v>0</v>
      </c>
      <c r="M656" s="134" t="b">
        <v>0</v>
      </c>
      <c r="N656" s="134" t="b">
        <v>0</v>
      </c>
      <c r="O656" s="134" t="b">
        <v>0</v>
      </c>
      <c r="P656" s="134" t="b">
        <v>0</v>
      </c>
      <c r="Q656" s="134" t="b">
        <v>0</v>
      </c>
      <c r="R656" s="134" t="b">
        <v>0</v>
      </c>
      <c r="S656" s="134" t="b">
        <v>0</v>
      </c>
    </row>
    <row r="657" ht="15.75" customHeight="1">
      <c r="A657" s="123" t="s">
        <v>1430</v>
      </c>
      <c r="B657" s="125" t="s">
        <v>71</v>
      </c>
      <c r="C657" s="125" t="s">
        <v>66</v>
      </c>
      <c r="D657" s="125" t="s">
        <v>84</v>
      </c>
      <c r="E657" s="125" t="s">
        <v>51</v>
      </c>
      <c r="F657" s="125" t="s">
        <v>70</v>
      </c>
      <c r="G657" s="125" t="s">
        <v>1431</v>
      </c>
      <c r="H657" s="125"/>
      <c r="I657" s="134" t="b">
        <v>0</v>
      </c>
      <c r="J657" s="134" t="b">
        <v>0</v>
      </c>
      <c r="K657" s="134" t="b">
        <v>0</v>
      </c>
      <c r="L657" s="134" t="b">
        <v>0</v>
      </c>
      <c r="M657" s="134" t="b">
        <v>0</v>
      </c>
      <c r="N657" s="134" t="b">
        <v>0</v>
      </c>
      <c r="O657" s="134" t="b">
        <v>0</v>
      </c>
      <c r="P657" s="134" t="b">
        <v>0</v>
      </c>
      <c r="Q657" s="134" t="b">
        <v>0</v>
      </c>
      <c r="R657" s="134" t="b">
        <v>0</v>
      </c>
      <c r="S657" s="134" t="b">
        <v>0</v>
      </c>
    </row>
    <row r="658" ht="15.75" customHeight="1">
      <c r="A658" s="123" t="s">
        <v>1432</v>
      </c>
      <c r="B658" s="125" t="s">
        <v>44</v>
      </c>
      <c r="C658" s="125" t="s">
        <v>72</v>
      </c>
      <c r="D658" s="125" t="s">
        <v>84</v>
      </c>
      <c r="E658" s="125" t="s">
        <v>51</v>
      </c>
      <c r="F658" s="125" t="s">
        <v>70</v>
      </c>
      <c r="G658" s="125" t="s">
        <v>1433</v>
      </c>
      <c r="H658" s="125"/>
      <c r="I658" s="134" t="b">
        <v>0</v>
      </c>
      <c r="J658" s="134" t="b">
        <v>0</v>
      </c>
      <c r="K658" s="134" t="b">
        <v>0</v>
      </c>
      <c r="L658" s="134" t="b">
        <v>0</v>
      </c>
      <c r="M658" s="134" t="b">
        <v>0</v>
      </c>
      <c r="N658" s="134" t="b">
        <v>0</v>
      </c>
      <c r="O658" s="134" t="b">
        <v>0</v>
      </c>
      <c r="P658" s="134" t="b">
        <v>0</v>
      </c>
      <c r="Q658" s="134" t="b">
        <v>0</v>
      </c>
      <c r="R658" s="134" t="b">
        <v>0</v>
      </c>
      <c r="S658" s="134" t="b">
        <v>0</v>
      </c>
    </row>
    <row r="659" ht="15.75" customHeight="1">
      <c r="A659" s="123" t="s">
        <v>1434</v>
      </c>
      <c r="B659" s="125" t="s">
        <v>54</v>
      </c>
      <c r="C659" s="125" t="s">
        <v>72</v>
      </c>
      <c r="D659" s="125" t="s">
        <v>84</v>
      </c>
      <c r="E659" s="125" t="s">
        <v>51</v>
      </c>
      <c r="F659" s="125" t="s">
        <v>70</v>
      </c>
      <c r="G659" s="125" t="s">
        <v>1435</v>
      </c>
      <c r="H659" s="125"/>
      <c r="I659" s="134" t="b">
        <v>0</v>
      </c>
      <c r="J659" s="134" t="b">
        <v>0</v>
      </c>
      <c r="K659" s="134" t="b">
        <v>0</v>
      </c>
      <c r="L659" s="134" t="b">
        <v>0</v>
      </c>
      <c r="M659" s="134" t="b">
        <v>0</v>
      </c>
      <c r="N659" s="134" t="b">
        <v>0</v>
      </c>
      <c r="O659" s="134" t="b">
        <v>0</v>
      </c>
      <c r="P659" s="134" t="b">
        <v>0</v>
      </c>
      <c r="Q659" s="134" t="b">
        <v>0</v>
      </c>
      <c r="R659" s="134" t="b">
        <v>0</v>
      </c>
      <c r="S659" s="134" t="b">
        <v>0</v>
      </c>
    </row>
    <row r="660" ht="15.75" customHeight="1">
      <c r="A660" s="123" t="s">
        <v>1436</v>
      </c>
      <c r="B660" s="125" t="s">
        <v>65</v>
      </c>
      <c r="C660" s="125" t="s">
        <v>72</v>
      </c>
      <c r="D660" s="125" t="s">
        <v>84</v>
      </c>
      <c r="E660" s="125" t="s">
        <v>51</v>
      </c>
      <c r="F660" s="125" t="s">
        <v>70</v>
      </c>
      <c r="G660" s="125" t="s">
        <v>1437</v>
      </c>
      <c r="H660" s="125"/>
      <c r="I660" s="134" t="b">
        <v>0</v>
      </c>
      <c r="J660" s="134" t="b">
        <v>0</v>
      </c>
      <c r="K660" s="134" t="b">
        <v>0</v>
      </c>
      <c r="L660" s="134" t="b">
        <v>0</v>
      </c>
      <c r="M660" s="134" t="b">
        <v>0</v>
      </c>
      <c r="N660" s="134" t="b">
        <v>0</v>
      </c>
      <c r="O660" s="134" t="b">
        <v>0</v>
      </c>
      <c r="P660" s="134" t="b">
        <v>0</v>
      </c>
      <c r="Q660" s="134" t="b">
        <v>0</v>
      </c>
      <c r="R660" s="134" t="b">
        <v>0</v>
      </c>
      <c r="S660" s="134" t="b">
        <v>0</v>
      </c>
    </row>
    <row r="661" ht="15.75" customHeight="1">
      <c r="A661" s="123" t="s">
        <v>1438</v>
      </c>
      <c r="B661" s="125" t="s">
        <v>71</v>
      </c>
      <c r="C661" s="125" t="s">
        <v>72</v>
      </c>
      <c r="D661" s="125" t="s">
        <v>84</v>
      </c>
      <c r="E661" s="125" t="s">
        <v>51</v>
      </c>
      <c r="F661" s="125" t="s">
        <v>70</v>
      </c>
      <c r="G661" s="125" t="s">
        <v>1439</v>
      </c>
      <c r="H661" s="125"/>
      <c r="I661" s="134" t="b">
        <v>0</v>
      </c>
      <c r="J661" s="134" t="b">
        <v>0</v>
      </c>
      <c r="K661" s="134" t="b">
        <v>0</v>
      </c>
      <c r="L661" s="134" t="b">
        <v>0</v>
      </c>
      <c r="M661" s="134" t="b">
        <v>0</v>
      </c>
      <c r="N661" s="134" t="b">
        <v>0</v>
      </c>
      <c r="O661" s="134" t="b">
        <v>0</v>
      </c>
      <c r="P661" s="134" t="b">
        <v>0</v>
      </c>
      <c r="Q661" s="134" t="b">
        <v>0</v>
      </c>
      <c r="R661" s="134" t="b">
        <v>0</v>
      </c>
      <c r="S661" s="134" t="b">
        <v>0</v>
      </c>
    </row>
    <row r="662" ht="15.75" customHeight="1">
      <c r="A662" s="123" t="s">
        <v>1440</v>
      </c>
      <c r="B662" s="125" t="s">
        <v>44</v>
      </c>
      <c r="C662" s="125" t="s">
        <v>78</v>
      </c>
      <c r="D662" s="125" t="s">
        <v>84</v>
      </c>
      <c r="E662" s="125" t="s">
        <v>51</v>
      </c>
      <c r="F662" s="125" t="s">
        <v>70</v>
      </c>
      <c r="G662" s="125" t="s">
        <v>1441</v>
      </c>
      <c r="H662" s="125"/>
      <c r="I662" s="134" t="b">
        <v>0</v>
      </c>
      <c r="J662" s="134" t="b">
        <v>0</v>
      </c>
      <c r="K662" s="134" t="b">
        <v>0</v>
      </c>
      <c r="L662" s="134" t="b">
        <v>0</v>
      </c>
      <c r="M662" s="134" t="b">
        <v>0</v>
      </c>
      <c r="N662" s="134" t="b">
        <v>0</v>
      </c>
      <c r="O662" s="134" t="b">
        <v>0</v>
      </c>
      <c r="P662" s="134" t="b">
        <v>0</v>
      </c>
      <c r="Q662" s="134" t="b">
        <v>0</v>
      </c>
      <c r="R662" s="134" t="b">
        <v>0</v>
      </c>
      <c r="S662" s="134" t="b">
        <v>0</v>
      </c>
    </row>
    <row r="663" ht="15.75" customHeight="1">
      <c r="A663" s="123" t="s">
        <v>1442</v>
      </c>
      <c r="B663" s="125" t="s">
        <v>54</v>
      </c>
      <c r="C663" s="125" t="s">
        <v>78</v>
      </c>
      <c r="D663" s="125" t="s">
        <v>84</v>
      </c>
      <c r="E663" s="125" t="s">
        <v>51</v>
      </c>
      <c r="F663" s="125" t="s">
        <v>70</v>
      </c>
      <c r="G663" s="125" t="s">
        <v>1443</v>
      </c>
      <c r="H663" s="125"/>
      <c r="I663" s="134" t="b">
        <v>0</v>
      </c>
      <c r="J663" s="134" t="b">
        <v>0</v>
      </c>
      <c r="K663" s="134" t="b">
        <v>0</v>
      </c>
      <c r="L663" s="134" t="b">
        <v>0</v>
      </c>
      <c r="M663" s="134" t="b">
        <v>0</v>
      </c>
      <c r="N663" s="134" t="b">
        <v>0</v>
      </c>
      <c r="O663" s="134" t="b">
        <v>0</v>
      </c>
      <c r="P663" s="134" t="b">
        <v>0</v>
      </c>
      <c r="Q663" s="134" t="b">
        <v>0</v>
      </c>
      <c r="R663" s="134" t="b">
        <v>0</v>
      </c>
      <c r="S663" s="134" t="b">
        <v>0</v>
      </c>
    </row>
    <row r="664" ht="15.75" customHeight="1">
      <c r="A664" s="123" t="s">
        <v>1444</v>
      </c>
      <c r="B664" s="125" t="s">
        <v>65</v>
      </c>
      <c r="C664" s="125" t="s">
        <v>78</v>
      </c>
      <c r="D664" s="125" t="s">
        <v>84</v>
      </c>
      <c r="E664" s="125" t="s">
        <v>51</v>
      </c>
      <c r="F664" s="125" t="s">
        <v>70</v>
      </c>
      <c r="G664" s="125" t="s">
        <v>1445</v>
      </c>
      <c r="H664" s="125"/>
      <c r="I664" s="134" t="b">
        <v>0</v>
      </c>
      <c r="J664" s="134" t="b">
        <v>0</v>
      </c>
      <c r="K664" s="134" t="b">
        <v>0</v>
      </c>
      <c r="L664" s="134" t="b">
        <v>0</v>
      </c>
      <c r="M664" s="134" t="b">
        <v>0</v>
      </c>
      <c r="N664" s="134" t="b">
        <v>0</v>
      </c>
      <c r="O664" s="134" t="b">
        <v>0</v>
      </c>
      <c r="P664" s="134" t="b">
        <v>0</v>
      </c>
      <c r="Q664" s="134" t="b">
        <v>0</v>
      </c>
      <c r="R664" s="134" t="b">
        <v>0</v>
      </c>
      <c r="S664" s="134" t="b">
        <v>0</v>
      </c>
    </row>
    <row r="665" ht="15.75" customHeight="1">
      <c r="A665" s="123" t="s">
        <v>1446</v>
      </c>
      <c r="B665" s="125" t="s">
        <v>71</v>
      </c>
      <c r="C665" s="125" t="s">
        <v>78</v>
      </c>
      <c r="D665" s="125" t="s">
        <v>84</v>
      </c>
      <c r="E665" s="125" t="s">
        <v>51</v>
      </c>
      <c r="F665" s="125" t="s">
        <v>70</v>
      </c>
      <c r="G665" s="125" t="s">
        <v>1447</v>
      </c>
      <c r="H665" s="125"/>
      <c r="I665" s="134" t="b">
        <v>0</v>
      </c>
      <c r="J665" s="134" t="b">
        <v>0</v>
      </c>
      <c r="K665" s="134" t="b">
        <v>0</v>
      </c>
      <c r="L665" s="134" t="b">
        <v>0</v>
      </c>
      <c r="M665" s="134" t="b">
        <v>0</v>
      </c>
      <c r="N665" s="134" t="b">
        <v>0</v>
      </c>
      <c r="O665" s="134" t="b">
        <v>0</v>
      </c>
      <c r="P665" s="134" t="b">
        <v>0</v>
      </c>
      <c r="Q665" s="134" t="b">
        <v>0</v>
      </c>
      <c r="R665" s="134" t="b">
        <v>0</v>
      </c>
      <c r="S665" s="134" t="b">
        <v>0</v>
      </c>
    </row>
    <row r="666" ht="15.75" customHeight="1">
      <c r="A666" s="123" t="s">
        <v>1448</v>
      </c>
      <c r="B666" s="125" t="s">
        <v>44</v>
      </c>
      <c r="C666" s="125" t="s">
        <v>48</v>
      </c>
      <c r="D666" s="125" t="s">
        <v>50</v>
      </c>
      <c r="E666" s="125" t="s">
        <v>62</v>
      </c>
      <c r="F666" s="125" t="s">
        <v>70</v>
      </c>
      <c r="G666" s="125" t="s">
        <v>1449</v>
      </c>
      <c r="H666" s="125"/>
      <c r="I666" s="134" t="b">
        <v>0</v>
      </c>
      <c r="J666" s="134" t="b">
        <v>0</v>
      </c>
      <c r="K666" s="134" t="b">
        <v>0</v>
      </c>
      <c r="L666" s="134" t="b">
        <v>0</v>
      </c>
      <c r="M666" s="134" t="b">
        <v>0</v>
      </c>
      <c r="N666" s="134" t="b">
        <v>0</v>
      </c>
      <c r="O666" s="134" t="b">
        <v>0</v>
      </c>
      <c r="P666" s="134" t="b">
        <v>0</v>
      </c>
      <c r="Q666" s="134" t="b">
        <v>0</v>
      </c>
      <c r="R666" s="134" t="b">
        <v>0</v>
      </c>
      <c r="S666" s="134" t="b">
        <v>0</v>
      </c>
    </row>
    <row r="667" ht="15.75" customHeight="1">
      <c r="A667" s="123" t="s">
        <v>1450</v>
      </c>
      <c r="B667" s="125" t="s">
        <v>54</v>
      </c>
      <c r="C667" s="125" t="s">
        <v>48</v>
      </c>
      <c r="D667" s="125" t="s">
        <v>50</v>
      </c>
      <c r="E667" s="125" t="s">
        <v>62</v>
      </c>
      <c r="F667" s="125" t="s">
        <v>70</v>
      </c>
      <c r="G667" s="125" t="s">
        <v>1451</v>
      </c>
      <c r="H667" s="125"/>
      <c r="I667" s="134" t="b">
        <v>0</v>
      </c>
      <c r="J667" s="134" t="b">
        <v>0</v>
      </c>
      <c r="K667" s="134" t="b">
        <v>0</v>
      </c>
      <c r="L667" s="134" t="b">
        <v>0</v>
      </c>
      <c r="M667" s="134" t="b">
        <v>0</v>
      </c>
      <c r="N667" s="134" t="b">
        <v>0</v>
      </c>
      <c r="O667" s="134" t="b">
        <v>0</v>
      </c>
      <c r="P667" s="134" t="b">
        <v>0</v>
      </c>
      <c r="Q667" s="134" t="b">
        <v>0</v>
      </c>
      <c r="R667" s="134" t="b">
        <v>0</v>
      </c>
      <c r="S667" s="134" t="b">
        <v>0</v>
      </c>
    </row>
    <row r="668" ht="15.75" customHeight="1">
      <c r="A668" s="123" t="s">
        <v>1452</v>
      </c>
      <c r="B668" s="125" t="s">
        <v>65</v>
      </c>
      <c r="C668" s="125" t="s">
        <v>48</v>
      </c>
      <c r="D668" s="125" t="s">
        <v>50</v>
      </c>
      <c r="E668" s="125" t="s">
        <v>62</v>
      </c>
      <c r="F668" s="125" t="s">
        <v>70</v>
      </c>
      <c r="G668" s="125" t="s">
        <v>1453</v>
      </c>
      <c r="H668" s="125"/>
      <c r="I668" s="134" t="b">
        <v>0</v>
      </c>
      <c r="J668" s="134" t="b">
        <v>0</v>
      </c>
      <c r="K668" s="134" t="b">
        <v>0</v>
      </c>
      <c r="L668" s="134" t="b">
        <v>0</v>
      </c>
      <c r="M668" s="134" t="b">
        <v>0</v>
      </c>
      <c r="N668" s="134" t="b">
        <v>0</v>
      </c>
      <c r="O668" s="134" t="b">
        <v>0</v>
      </c>
      <c r="P668" s="134" t="b">
        <v>0</v>
      </c>
      <c r="Q668" s="134" t="b">
        <v>0</v>
      </c>
      <c r="R668" s="134" t="b">
        <v>0</v>
      </c>
      <c r="S668" s="134" t="b">
        <v>0</v>
      </c>
    </row>
    <row r="669" ht="15.75" customHeight="1">
      <c r="A669" s="123" t="s">
        <v>1454</v>
      </c>
      <c r="B669" s="125" t="s">
        <v>71</v>
      </c>
      <c r="C669" s="125" t="s">
        <v>48</v>
      </c>
      <c r="D669" s="125" t="s">
        <v>50</v>
      </c>
      <c r="E669" s="125" t="s">
        <v>62</v>
      </c>
      <c r="F669" s="125" t="s">
        <v>70</v>
      </c>
      <c r="G669" s="125" t="s">
        <v>1455</v>
      </c>
      <c r="H669" s="125"/>
      <c r="I669" s="134" t="b">
        <v>0</v>
      </c>
      <c r="J669" s="134" t="b">
        <v>0</v>
      </c>
      <c r="K669" s="134" t="b">
        <v>0</v>
      </c>
      <c r="L669" s="134" t="b">
        <v>0</v>
      </c>
      <c r="M669" s="134" t="b">
        <v>0</v>
      </c>
      <c r="N669" s="134" t="b">
        <v>0</v>
      </c>
      <c r="O669" s="134" t="b">
        <v>0</v>
      </c>
      <c r="P669" s="134" t="b">
        <v>0</v>
      </c>
      <c r="Q669" s="134" t="b">
        <v>0</v>
      </c>
      <c r="R669" s="134" t="b">
        <v>0</v>
      </c>
      <c r="S669" s="134" t="b">
        <v>0</v>
      </c>
    </row>
    <row r="670" ht="15.75" customHeight="1">
      <c r="A670" s="123" t="s">
        <v>1456</v>
      </c>
      <c r="B670" s="125" t="s">
        <v>44</v>
      </c>
      <c r="C670" s="125" t="s">
        <v>58</v>
      </c>
      <c r="D670" s="125" t="s">
        <v>50</v>
      </c>
      <c r="E670" s="125" t="s">
        <v>62</v>
      </c>
      <c r="F670" s="125" t="s">
        <v>70</v>
      </c>
      <c r="G670" s="125" t="s">
        <v>1457</v>
      </c>
      <c r="H670" s="125"/>
      <c r="I670" s="134" t="b">
        <v>0</v>
      </c>
      <c r="J670" s="134" t="b">
        <v>0</v>
      </c>
      <c r="K670" s="134" t="b">
        <v>0</v>
      </c>
      <c r="L670" s="134" t="b">
        <v>0</v>
      </c>
      <c r="M670" s="134" t="b">
        <v>0</v>
      </c>
      <c r="N670" s="134" t="b">
        <v>0</v>
      </c>
      <c r="O670" s="134" t="b">
        <v>0</v>
      </c>
      <c r="P670" s="134" t="b">
        <v>0</v>
      </c>
      <c r="Q670" s="134" t="b">
        <v>0</v>
      </c>
      <c r="R670" s="134" t="b">
        <v>0</v>
      </c>
      <c r="S670" s="134" t="b">
        <v>0</v>
      </c>
    </row>
    <row r="671" ht="15.75" customHeight="1">
      <c r="A671" s="123" t="s">
        <v>1458</v>
      </c>
      <c r="B671" s="125" t="s">
        <v>54</v>
      </c>
      <c r="C671" s="125" t="s">
        <v>58</v>
      </c>
      <c r="D671" s="125" t="s">
        <v>50</v>
      </c>
      <c r="E671" s="125" t="s">
        <v>62</v>
      </c>
      <c r="F671" s="125" t="s">
        <v>70</v>
      </c>
      <c r="G671" s="125" t="s">
        <v>1459</v>
      </c>
      <c r="H671" s="125"/>
      <c r="I671" s="134" t="b">
        <v>0</v>
      </c>
      <c r="J671" s="134" t="b">
        <v>0</v>
      </c>
      <c r="K671" s="134" t="b">
        <v>0</v>
      </c>
      <c r="L671" s="134" t="b">
        <v>0</v>
      </c>
      <c r="M671" s="134" t="b">
        <v>0</v>
      </c>
      <c r="N671" s="134" t="b">
        <v>0</v>
      </c>
      <c r="O671" s="134" t="b">
        <v>0</v>
      </c>
      <c r="P671" s="134" t="b">
        <v>0</v>
      </c>
      <c r="Q671" s="134" t="b">
        <v>0</v>
      </c>
      <c r="R671" s="134" t="b">
        <v>0</v>
      </c>
      <c r="S671" s="134" t="b">
        <v>0</v>
      </c>
    </row>
    <row r="672" ht="15.75" customHeight="1">
      <c r="A672" s="123" t="s">
        <v>1460</v>
      </c>
      <c r="B672" s="125" t="s">
        <v>65</v>
      </c>
      <c r="C672" s="125" t="s">
        <v>58</v>
      </c>
      <c r="D672" s="125" t="s">
        <v>50</v>
      </c>
      <c r="E672" s="125" t="s">
        <v>62</v>
      </c>
      <c r="F672" s="125" t="s">
        <v>70</v>
      </c>
      <c r="G672" s="125" t="s">
        <v>1461</v>
      </c>
      <c r="H672" s="125"/>
      <c r="I672" s="134" t="b">
        <v>0</v>
      </c>
      <c r="J672" s="134" t="b">
        <v>0</v>
      </c>
      <c r="K672" s="134" t="b">
        <v>0</v>
      </c>
      <c r="L672" s="134" t="b">
        <v>0</v>
      </c>
      <c r="M672" s="134" t="b">
        <v>0</v>
      </c>
      <c r="N672" s="134" t="b">
        <v>0</v>
      </c>
      <c r="O672" s="134" t="b">
        <v>0</v>
      </c>
      <c r="P672" s="134" t="b">
        <v>0</v>
      </c>
      <c r="Q672" s="134" t="b">
        <v>0</v>
      </c>
      <c r="R672" s="134" t="b">
        <v>0</v>
      </c>
      <c r="S672" s="134" t="b">
        <v>0</v>
      </c>
    </row>
    <row r="673" ht="15.75" customHeight="1">
      <c r="A673" s="123" t="s">
        <v>1462</v>
      </c>
      <c r="B673" s="125" t="s">
        <v>71</v>
      </c>
      <c r="C673" s="125" t="s">
        <v>58</v>
      </c>
      <c r="D673" s="125" t="s">
        <v>50</v>
      </c>
      <c r="E673" s="125" t="s">
        <v>62</v>
      </c>
      <c r="F673" s="125" t="s">
        <v>70</v>
      </c>
      <c r="G673" s="125" t="s">
        <v>1463</v>
      </c>
      <c r="H673" s="125"/>
      <c r="I673" s="134" t="b">
        <v>0</v>
      </c>
      <c r="J673" s="134" t="b">
        <v>0</v>
      </c>
      <c r="K673" s="134" t="b">
        <v>0</v>
      </c>
      <c r="L673" s="134" t="b">
        <v>0</v>
      </c>
      <c r="M673" s="134" t="b">
        <v>0</v>
      </c>
      <c r="N673" s="134" t="b">
        <v>0</v>
      </c>
      <c r="O673" s="134" t="b">
        <v>0</v>
      </c>
      <c r="P673" s="134" t="b">
        <v>0</v>
      </c>
      <c r="Q673" s="134" t="b">
        <v>0</v>
      </c>
      <c r="R673" s="134" t="b">
        <v>0</v>
      </c>
      <c r="S673" s="134" t="b">
        <v>0</v>
      </c>
    </row>
    <row r="674" ht="15.75" customHeight="1">
      <c r="A674" s="123" t="s">
        <v>1464</v>
      </c>
      <c r="B674" s="125" t="s">
        <v>44</v>
      </c>
      <c r="C674" s="125" t="s">
        <v>66</v>
      </c>
      <c r="D674" s="125" t="s">
        <v>50</v>
      </c>
      <c r="E674" s="125" t="s">
        <v>62</v>
      </c>
      <c r="F674" s="125" t="s">
        <v>70</v>
      </c>
      <c r="G674" s="125" t="s">
        <v>1465</v>
      </c>
      <c r="H674" s="125"/>
      <c r="I674" s="134" t="b">
        <v>0</v>
      </c>
      <c r="J674" s="134" t="b">
        <v>0</v>
      </c>
      <c r="K674" s="134" t="b">
        <v>0</v>
      </c>
      <c r="L674" s="134" t="b">
        <v>0</v>
      </c>
      <c r="M674" s="134" t="b">
        <v>0</v>
      </c>
      <c r="N674" s="134" t="b">
        <v>0</v>
      </c>
      <c r="O674" s="134" t="b">
        <v>0</v>
      </c>
      <c r="P674" s="134" t="b">
        <v>0</v>
      </c>
      <c r="Q674" s="134" t="b">
        <v>0</v>
      </c>
      <c r="R674" s="134" t="b">
        <v>0</v>
      </c>
      <c r="S674" s="134" t="b">
        <v>0</v>
      </c>
    </row>
    <row r="675" ht="15.75" customHeight="1">
      <c r="A675" s="123" t="s">
        <v>1466</v>
      </c>
      <c r="B675" s="125" t="s">
        <v>54</v>
      </c>
      <c r="C675" s="125" t="s">
        <v>66</v>
      </c>
      <c r="D675" s="125" t="s">
        <v>50</v>
      </c>
      <c r="E675" s="125" t="s">
        <v>62</v>
      </c>
      <c r="F675" s="125" t="s">
        <v>70</v>
      </c>
      <c r="G675" s="125" t="s">
        <v>1467</v>
      </c>
      <c r="H675" s="125"/>
      <c r="I675" s="134" t="b">
        <v>0</v>
      </c>
      <c r="J675" s="134" t="b">
        <v>0</v>
      </c>
      <c r="K675" s="134" t="b">
        <v>0</v>
      </c>
      <c r="L675" s="134" t="b">
        <v>0</v>
      </c>
      <c r="M675" s="134" t="b">
        <v>0</v>
      </c>
      <c r="N675" s="134" t="b">
        <v>0</v>
      </c>
      <c r="O675" s="134" t="b">
        <v>0</v>
      </c>
      <c r="P675" s="134" t="b">
        <v>0</v>
      </c>
      <c r="Q675" s="134" t="b">
        <v>0</v>
      </c>
      <c r="R675" s="134" t="b">
        <v>0</v>
      </c>
      <c r="S675" s="134" t="b">
        <v>0</v>
      </c>
    </row>
    <row r="676" ht="15.75" customHeight="1">
      <c r="A676" s="123" t="s">
        <v>1468</v>
      </c>
      <c r="B676" s="125" t="s">
        <v>65</v>
      </c>
      <c r="C676" s="125" t="s">
        <v>66</v>
      </c>
      <c r="D676" s="125" t="s">
        <v>50</v>
      </c>
      <c r="E676" s="125" t="s">
        <v>62</v>
      </c>
      <c r="F676" s="125" t="s">
        <v>70</v>
      </c>
      <c r="G676" s="125" t="s">
        <v>1469</v>
      </c>
      <c r="H676" s="125"/>
      <c r="I676" s="134" t="b">
        <v>0</v>
      </c>
      <c r="J676" s="134" t="b">
        <v>0</v>
      </c>
      <c r="K676" s="134" t="b">
        <v>0</v>
      </c>
      <c r="L676" s="134" t="b">
        <v>0</v>
      </c>
      <c r="M676" s="134" t="b">
        <v>0</v>
      </c>
      <c r="N676" s="134" t="b">
        <v>0</v>
      </c>
      <c r="O676" s="134" t="b">
        <v>0</v>
      </c>
      <c r="P676" s="134" t="b">
        <v>0</v>
      </c>
      <c r="Q676" s="134" t="b">
        <v>0</v>
      </c>
      <c r="R676" s="134" t="b">
        <v>0</v>
      </c>
      <c r="S676" s="134" t="b">
        <v>0</v>
      </c>
    </row>
    <row r="677" ht="15.75" customHeight="1">
      <c r="A677" s="123" t="s">
        <v>1470</v>
      </c>
      <c r="B677" s="125" t="s">
        <v>71</v>
      </c>
      <c r="C677" s="125" t="s">
        <v>66</v>
      </c>
      <c r="D677" s="125" t="s">
        <v>50</v>
      </c>
      <c r="E677" s="125" t="s">
        <v>62</v>
      </c>
      <c r="F677" s="125" t="s">
        <v>70</v>
      </c>
      <c r="G677" s="125" t="s">
        <v>1471</v>
      </c>
      <c r="H677" s="125"/>
      <c r="I677" s="134" t="b">
        <v>0</v>
      </c>
      <c r="J677" s="134" t="b">
        <v>0</v>
      </c>
      <c r="K677" s="134" t="b">
        <v>0</v>
      </c>
      <c r="L677" s="134" t="b">
        <v>0</v>
      </c>
      <c r="M677" s="134" t="b">
        <v>0</v>
      </c>
      <c r="N677" s="134" t="b">
        <v>0</v>
      </c>
      <c r="O677" s="134" t="b">
        <v>0</v>
      </c>
      <c r="P677" s="134" t="b">
        <v>0</v>
      </c>
      <c r="Q677" s="134" t="b">
        <v>0</v>
      </c>
      <c r="R677" s="134" t="b">
        <v>0</v>
      </c>
      <c r="S677" s="134" t="b">
        <v>0</v>
      </c>
    </row>
    <row r="678" ht="15.75" customHeight="1">
      <c r="A678" s="123" t="s">
        <v>1472</v>
      </c>
      <c r="B678" s="125" t="s">
        <v>44</v>
      </c>
      <c r="C678" s="125" t="s">
        <v>72</v>
      </c>
      <c r="D678" s="125" t="s">
        <v>50</v>
      </c>
      <c r="E678" s="125" t="s">
        <v>62</v>
      </c>
      <c r="F678" s="125" t="s">
        <v>70</v>
      </c>
      <c r="G678" s="125" t="s">
        <v>1473</v>
      </c>
      <c r="H678" s="125"/>
      <c r="I678" s="134" t="b">
        <v>0</v>
      </c>
      <c r="J678" s="134" t="b">
        <v>0</v>
      </c>
      <c r="K678" s="134" t="b">
        <v>0</v>
      </c>
      <c r="L678" s="134" t="b">
        <v>0</v>
      </c>
      <c r="M678" s="134" t="b">
        <v>0</v>
      </c>
      <c r="N678" s="134" t="b">
        <v>0</v>
      </c>
      <c r="O678" s="134" t="b">
        <v>0</v>
      </c>
      <c r="P678" s="134" t="b">
        <v>0</v>
      </c>
      <c r="Q678" s="134" t="b">
        <v>0</v>
      </c>
      <c r="R678" s="134" t="b">
        <v>0</v>
      </c>
      <c r="S678" s="134" t="b">
        <v>0</v>
      </c>
    </row>
    <row r="679" ht="15.75" customHeight="1">
      <c r="A679" s="123" t="s">
        <v>1474</v>
      </c>
      <c r="B679" s="125" t="s">
        <v>54</v>
      </c>
      <c r="C679" s="125" t="s">
        <v>72</v>
      </c>
      <c r="D679" s="125" t="s">
        <v>50</v>
      </c>
      <c r="E679" s="125" t="s">
        <v>62</v>
      </c>
      <c r="F679" s="125" t="s">
        <v>70</v>
      </c>
      <c r="G679" s="125" t="s">
        <v>1475</v>
      </c>
      <c r="H679" s="125"/>
      <c r="I679" s="134" t="b">
        <v>0</v>
      </c>
      <c r="J679" s="134" t="b">
        <v>0</v>
      </c>
      <c r="K679" s="134" t="b">
        <v>0</v>
      </c>
      <c r="L679" s="134" t="b">
        <v>0</v>
      </c>
      <c r="M679" s="134" t="b">
        <v>0</v>
      </c>
      <c r="N679" s="134" t="b">
        <v>0</v>
      </c>
      <c r="O679" s="134" t="b">
        <v>0</v>
      </c>
      <c r="P679" s="134" t="b">
        <v>0</v>
      </c>
      <c r="Q679" s="134" t="b">
        <v>0</v>
      </c>
      <c r="R679" s="134" t="b">
        <v>0</v>
      </c>
      <c r="S679" s="134" t="b">
        <v>0</v>
      </c>
    </row>
    <row r="680" ht="15.75" customHeight="1">
      <c r="A680" s="123" t="s">
        <v>1476</v>
      </c>
      <c r="B680" s="125" t="s">
        <v>65</v>
      </c>
      <c r="C680" s="125" t="s">
        <v>72</v>
      </c>
      <c r="D680" s="125" t="s">
        <v>50</v>
      </c>
      <c r="E680" s="125" t="s">
        <v>62</v>
      </c>
      <c r="F680" s="125" t="s">
        <v>70</v>
      </c>
      <c r="G680" s="125" t="s">
        <v>1477</v>
      </c>
      <c r="H680" s="125"/>
      <c r="I680" s="134" t="b">
        <v>0</v>
      </c>
      <c r="J680" s="134" t="b">
        <v>0</v>
      </c>
      <c r="K680" s="134" t="b">
        <v>0</v>
      </c>
      <c r="L680" s="134" t="b">
        <v>0</v>
      </c>
      <c r="M680" s="134" t="b">
        <v>0</v>
      </c>
      <c r="N680" s="134" t="b">
        <v>0</v>
      </c>
      <c r="O680" s="134" t="b">
        <v>0</v>
      </c>
      <c r="P680" s="134" t="b">
        <v>0</v>
      </c>
      <c r="Q680" s="134" t="b">
        <v>0</v>
      </c>
      <c r="R680" s="134" t="b">
        <v>0</v>
      </c>
      <c r="S680" s="134" t="b">
        <v>0</v>
      </c>
    </row>
    <row r="681" ht="15.75" customHeight="1">
      <c r="A681" s="123" t="s">
        <v>1478</v>
      </c>
      <c r="B681" s="125" t="s">
        <v>71</v>
      </c>
      <c r="C681" s="125" t="s">
        <v>72</v>
      </c>
      <c r="D681" s="125" t="s">
        <v>50</v>
      </c>
      <c r="E681" s="125" t="s">
        <v>62</v>
      </c>
      <c r="F681" s="125" t="s">
        <v>70</v>
      </c>
      <c r="G681" s="125" t="s">
        <v>1479</v>
      </c>
      <c r="H681" s="125"/>
      <c r="I681" s="134" t="b">
        <v>0</v>
      </c>
      <c r="J681" s="134" t="b">
        <v>0</v>
      </c>
      <c r="K681" s="134" t="b">
        <v>0</v>
      </c>
      <c r="L681" s="134" t="b">
        <v>0</v>
      </c>
      <c r="M681" s="134" t="b">
        <v>0</v>
      </c>
      <c r="N681" s="134" t="b">
        <v>0</v>
      </c>
      <c r="O681" s="134" t="b">
        <v>0</v>
      </c>
      <c r="P681" s="134" t="b">
        <v>0</v>
      </c>
      <c r="Q681" s="134" t="b">
        <v>0</v>
      </c>
      <c r="R681" s="134" t="b">
        <v>0</v>
      </c>
      <c r="S681" s="134" t="b">
        <v>0</v>
      </c>
    </row>
    <row r="682" ht="15.75" customHeight="1">
      <c r="A682" s="123" t="s">
        <v>1480</v>
      </c>
      <c r="B682" s="125" t="s">
        <v>44</v>
      </c>
      <c r="C682" s="125" t="s">
        <v>78</v>
      </c>
      <c r="D682" s="125" t="s">
        <v>50</v>
      </c>
      <c r="E682" s="125" t="s">
        <v>62</v>
      </c>
      <c r="F682" s="125" t="s">
        <v>70</v>
      </c>
      <c r="G682" s="125" t="s">
        <v>1481</v>
      </c>
      <c r="H682" s="125"/>
      <c r="I682" s="134" t="b">
        <v>0</v>
      </c>
      <c r="J682" s="134" t="b">
        <v>0</v>
      </c>
      <c r="K682" s="134" t="b">
        <v>0</v>
      </c>
      <c r="L682" s="134" t="b">
        <v>0</v>
      </c>
      <c r="M682" s="134" t="b">
        <v>0</v>
      </c>
      <c r="N682" s="134" t="b">
        <v>0</v>
      </c>
      <c r="O682" s="134" t="b">
        <v>0</v>
      </c>
      <c r="P682" s="134" t="b">
        <v>0</v>
      </c>
      <c r="Q682" s="134" t="b">
        <v>0</v>
      </c>
      <c r="R682" s="134" t="b">
        <v>0</v>
      </c>
      <c r="S682" s="134" t="b">
        <v>0</v>
      </c>
    </row>
    <row r="683" ht="15.75" customHeight="1">
      <c r="A683" s="123" t="s">
        <v>1482</v>
      </c>
      <c r="B683" s="125" t="s">
        <v>54</v>
      </c>
      <c r="C683" s="125" t="s">
        <v>78</v>
      </c>
      <c r="D683" s="125" t="s">
        <v>50</v>
      </c>
      <c r="E683" s="125" t="s">
        <v>62</v>
      </c>
      <c r="F683" s="125" t="s">
        <v>70</v>
      </c>
      <c r="G683" s="125" t="s">
        <v>1483</v>
      </c>
      <c r="H683" s="125"/>
      <c r="I683" s="134" t="b">
        <v>0</v>
      </c>
      <c r="J683" s="134" t="b">
        <v>0</v>
      </c>
      <c r="K683" s="134" t="b">
        <v>0</v>
      </c>
      <c r="L683" s="134" t="b">
        <v>0</v>
      </c>
      <c r="M683" s="134" t="b">
        <v>0</v>
      </c>
      <c r="N683" s="134" t="b">
        <v>0</v>
      </c>
      <c r="O683" s="134" t="b">
        <v>0</v>
      </c>
      <c r="P683" s="134" t="b">
        <v>0</v>
      </c>
      <c r="Q683" s="134" t="b">
        <v>0</v>
      </c>
      <c r="R683" s="134" t="b">
        <v>0</v>
      </c>
      <c r="S683" s="134" t="b">
        <v>0</v>
      </c>
    </row>
    <row r="684" ht="15.75" customHeight="1">
      <c r="A684" s="123" t="s">
        <v>1484</v>
      </c>
      <c r="B684" s="125" t="s">
        <v>65</v>
      </c>
      <c r="C684" s="125" t="s">
        <v>78</v>
      </c>
      <c r="D684" s="125" t="s">
        <v>50</v>
      </c>
      <c r="E684" s="125" t="s">
        <v>62</v>
      </c>
      <c r="F684" s="125" t="s">
        <v>70</v>
      </c>
      <c r="G684" s="125" t="s">
        <v>1485</v>
      </c>
      <c r="H684" s="125"/>
      <c r="I684" s="134" t="b">
        <v>0</v>
      </c>
      <c r="J684" s="134" t="b">
        <v>0</v>
      </c>
      <c r="K684" s="134" t="b">
        <v>0</v>
      </c>
      <c r="L684" s="134" t="b">
        <v>0</v>
      </c>
      <c r="M684" s="134" t="b">
        <v>0</v>
      </c>
      <c r="N684" s="134" t="b">
        <v>0</v>
      </c>
      <c r="O684" s="134" t="b">
        <v>0</v>
      </c>
      <c r="P684" s="134" t="b">
        <v>0</v>
      </c>
      <c r="Q684" s="134" t="b">
        <v>0</v>
      </c>
      <c r="R684" s="134" t="b">
        <v>0</v>
      </c>
      <c r="S684" s="134" t="b">
        <v>0</v>
      </c>
    </row>
    <row r="685" ht="15.75" customHeight="1">
      <c r="A685" s="123" t="s">
        <v>1486</v>
      </c>
      <c r="B685" s="125" t="s">
        <v>71</v>
      </c>
      <c r="C685" s="125" t="s">
        <v>78</v>
      </c>
      <c r="D685" s="125" t="s">
        <v>50</v>
      </c>
      <c r="E685" s="125" t="s">
        <v>62</v>
      </c>
      <c r="F685" s="125" t="s">
        <v>70</v>
      </c>
      <c r="G685" s="125" t="s">
        <v>1487</v>
      </c>
      <c r="H685" s="125"/>
      <c r="I685" s="134" t="b">
        <v>0</v>
      </c>
      <c r="J685" s="134" t="b">
        <v>0</v>
      </c>
      <c r="K685" s="134" t="b">
        <v>0</v>
      </c>
      <c r="L685" s="134" t="b">
        <v>0</v>
      </c>
      <c r="M685" s="134" t="b">
        <v>0</v>
      </c>
      <c r="N685" s="134" t="b">
        <v>0</v>
      </c>
      <c r="O685" s="134" t="b">
        <v>0</v>
      </c>
      <c r="P685" s="134" t="b">
        <v>0</v>
      </c>
      <c r="Q685" s="134" t="b">
        <v>0</v>
      </c>
      <c r="R685" s="134" t="b">
        <v>0</v>
      </c>
      <c r="S685" s="134" t="b">
        <v>0</v>
      </c>
    </row>
    <row r="686" ht="15.75" customHeight="1">
      <c r="A686" s="123" t="s">
        <v>1488</v>
      </c>
      <c r="B686" s="125" t="s">
        <v>44</v>
      </c>
      <c r="C686" s="125" t="s">
        <v>48</v>
      </c>
      <c r="D686" s="125" t="s">
        <v>61</v>
      </c>
      <c r="E686" s="125" t="s">
        <v>62</v>
      </c>
      <c r="F686" s="125" t="s">
        <v>70</v>
      </c>
      <c r="G686" s="125" t="s">
        <v>1489</v>
      </c>
      <c r="H686" s="125"/>
      <c r="I686" s="134" t="b">
        <v>0</v>
      </c>
      <c r="J686" s="134" t="b">
        <v>0</v>
      </c>
      <c r="K686" s="134" t="b">
        <v>0</v>
      </c>
      <c r="L686" s="134" t="b">
        <v>0</v>
      </c>
      <c r="M686" s="134" t="b">
        <v>0</v>
      </c>
      <c r="N686" s="134" t="b">
        <v>0</v>
      </c>
      <c r="O686" s="134" t="b">
        <v>0</v>
      </c>
      <c r="P686" s="134" t="b">
        <v>0</v>
      </c>
      <c r="Q686" s="134" t="b">
        <v>0</v>
      </c>
      <c r="R686" s="134" t="b">
        <v>0</v>
      </c>
      <c r="S686" s="134" t="b">
        <v>0</v>
      </c>
    </row>
    <row r="687" ht="15.75" customHeight="1">
      <c r="A687" s="123" t="s">
        <v>1490</v>
      </c>
      <c r="B687" s="125" t="s">
        <v>54</v>
      </c>
      <c r="C687" s="125" t="s">
        <v>48</v>
      </c>
      <c r="D687" s="125" t="s">
        <v>61</v>
      </c>
      <c r="E687" s="125" t="s">
        <v>62</v>
      </c>
      <c r="F687" s="125" t="s">
        <v>70</v>
      </c>
      <c r="G687" s="125" t="s">
        <v>1491</v>
      </c>
      <c r="H687" s="125"/>
      <c r="I687" s="134" t="b">
        <v>0</v>
      </c>
      <c r="J687" s="134" t="b">
        <v>0</v>
      </c>
      <c r="K687" s="134" t="b">
        <v>0</v>
      </c>
      <c r="L687" s="134" t="b">
        <v>0</v>
      </c>
      <c r="M687" s="134" t="b">
        <v>0</v>
      </c>
      <c r="N687" s="134" t="b">
        <v>0</v>
      </c>
      <c r="O687" s="134" t="b">
        <v>0</v>
      </c>
      <c r="P687" s="134" t="b">
        <v>0</v>
      </c>
      <c r="Q687" s="134" t="b">
        <v>0</v>
      </c>
      <c r="R687" s="134" t="b">
        <v>0</v>
      </c>
      <c r="S687" s="134" t="b">
        <v>0</v>
      </c>
    </row>
    <row r="688" ht="15.75" customHeight="1">
      <c r="A688" s="123" t="s">
        <v>1492</v>
      </c>
      <c r="B688" s="125" t="s">
        <v>65</v>
      </c>
      <c r="C688" s="125" t="s">
        <v>48</v>
      </c>
      <c r="D688" s="125" t="s">
        <v>61</v>
      </c>
      <c r="E688" s="125" t="s">
        <v>62</v>
      </c>
      <c r="F688" s="125" t="s">
        <v>70</v>
      </c>
      <c r="G688" s="125" t="s">
        <v>1493</v>
      </c>
      <c r="H688" s="125"/>
      <c r="I688" s="134" t="b">
        <v>0</v>
      </c>
      <c r="J688" s="134" t="b">
        <v>0</v>
      </c>
      <c r="K688" s="134" t="b">
        <v>0</v>
      </c>
      <c r="L688" s="134" t="b">
        <v>0</v>
      </c>
      <c r="M688" s="134" t="b">
        <v>0</v>
      </c>
      <c r="N688" s="134" t="b">
        <v>0</v>
      </c>
      <c r="O688" s="134" t="b">
        <v>0</v>
      </c>
      <c r="P688" s="134" t="b">
        <v>0</v>
      </c>
      <c r="Q688" s="134" t="b">
        <v>0</v>
      </c>
      <c r="R688" s="134" t="b">
        <v>0</v>
      </c>
      <c r="S688" s="134" t="b">
        <v>0</v>
      </c>
    </row>
    <row r="689" ht="15.75" customHeight="1">
      <c r="A689" s="123" t="s">
        <v>1494</v>
      </c>
      <c r="B689" s="125" t="s">
        <v>71</v>
      </c>
      <c r="C689" s="125" t="s">
        <v>48</v>
      </c>
      <c r="D689" s="125" t="s">
        <v>61</v>
      </c>
      <c r="E689" s="125" t="s">
        <v>62</v>
      </c>
      <c r="F689" s="125" t="s">
        <v>70</v>
      </c>
      <c r="G689" s="125" t="s">
        <v>1495</v>
      </c>
      <c r="H689" s="125"/>
      <c r="I689" s="134" t="b">
        <v>0</v>
      </c>
      <c r="J689" s="134" t="b">
        <v>0</v>
      </c>
      <c r="K689" s="134" t="b">
        <v>0</v>
      </c>
      <c r="L689" s="134" t="b">
        <v>0</v>
      </c>
      <c r="M689" s="134" t="b">
        <v>0</v>
      </c>
      <c r="N689" s="134" t="b">
        <v>0</v>
      </c>
      <c r="O689" s="134" t="b">
        <v>0</v>
      </c>
      <c r="P689" s="134" t="b">
        <v>0</v>
      </c>
      <c r="Q689" s="134" t="b">
        <v>0</v>
      </c>
      <c r="R689" s="134" t="b">
        <v>0</v>
      </c>
      <c r="S689" s="134" t="b">
        <v>0</v>
      </c>
    </row>
    <row r="690" ht="15.75" customHeight="1">
      <c r="A690" s="123" t="s">
        <v>1496</v>
      </c>
      <c r="B690" s="125" t="s">
        <v>44</v>
      </c>
      <c r="C690" s="125" t="s">
        <v>58</v>
      </c>
      <c r="D690" s="125" t="s">
        <v>61</v>
      </c>
      <c r="E690" s="125" t="s">
        <v>62</v>
      </c>
      <c r="F690" s="125" t="s">
        <v>70</v>
      </c>
      <c r="G690" s="125" t="s">
        <v>1497</v>
      </c>
      <c r="H690" s="125"/>
      <c r="I690" s="134" t="b">
        <v>0</v>
      </c>
      <c r="J690" s="134" t="b">
        <v>0</v>
      </c>
      <c r="K690" s="134" t="b">
        <v>0</v>
      </c>
      <c r="L690" s="134" t="b">
        <v>0</v>
      </c>
      <c r="M690" s="134" t="b">
        <v>0</v>
      </c>
      <c r="N690" s="134" t="b">
        <v>0</v>
      </c>
      <c r="O690" s="134" t="b">
        <v>0</v>
      </c>
      <c r="P690" s="134" t="b">
        <v>0</v>
      </c>
      <c r="Q690" s="134" t="b">
        <v>0</v>
      </c>
      <c r="R690" s="134" t="b">
        <v>0</v>
      </c>
      <c r="S690" s="134" t="b">
        <v>0</v>
      </c>
    </row>
    <row r="691" ht="15.75" customHeight="1">
      <c r="A691" s="123" t="s">
        <v>1498</v>
      </c>
      <c r="B691" s="125" t="s">
        <v>54</v>
      </c>
      <c r="C691" s="125" t="s">
        <v>58</v>
      </c>
      <c r="D691" s="125" t="s">
        <v>61</v>
      </c>
      <c r="E691" s="125" t="s">
        <v>62</v>
      </c>
      <c r="F691" s="125" t="s">
        <v>70</v>
      </c>
      <c r="G691" s="125" t="s">
        <v>1499</v>
      </c>
      <c r="H691" s="125"/>
      <c r="I691" s="134" t="b">
        <v>0</v>
      </c>
      <c r="J691" s="134" t="b">
        <v>0</v>
      </c>
      <c r="K691" s="134" t="b">
        <v>0</v>
      </c>
      <c r="L691" s="134" t="b">
        <v>0</v>
      </c>
      <c r="M691" s="134" t="b">
        <v>0</v>
      </c>
      <c r="N691" s="134" t="b">
        <v>0</v>
      </c>
      <c r="O691" s="134" t="b">
        <v>0</v>
      </c>
      <c r="P691" s="134" t="b">
        <v>0</v>
      </c>
      <c r="Q691" s="134" t="b">
        <v>0</v>
      </c>
      <c r="R691" s="134" t="b">
        <v>0</v>
      </c>
      <c r="S691" s="134" t="b">
        <v>0</v>
      </c>
    </row>
    <row r="692" ht="15.75" customHeight="1">
      <c r="A692" s="123" t="s">
        <v>1500</v>
      </c>
      <c r="B692" s="125" t="s">
        <v>65</v>
      </c>
      <c r="C692" s="125" t="s">
        <v>58</v>
      </c>
      <c r="D692" s="125" t="s">
        <v>61</v>
      </c>
      <c r="E692" s="125" t="s">
        <v>62</v>
      </c>
      <c r="F692" s="125" t="s">
        <v>70</v>
      </c>
      <c r="G692" s="125" t="s">
        <v>1501</v>
      </c>
      <c r="H692" s="125"/>
      <c r="I692" s="134" t="b">
        <v>0</v>
      </c>
      <c r="J692" s="134" t="b">
        <v>0</v>
      </c>
      <c r="K692" s="134" t="b">
        <v>0</v>
      </c>
      <c r="L692" s="134" t="b">
        <v>0</v>
      </c>
      <c r="M692" s="134" t="b">
        <v>0</v>
      </c>
      <c r="N692" s="134" t="b">
        <v>0</v>
      </c>
      <c r="O692" s="134" t="b">
        <v>0</v>
      </c>
      <c r="P692" s="134" t="b">
        <v>0</v>
      </c>
      <c r="Q692" s="134" t="b">
        <v>0</v>
      </c>
      <c r="R692" s="134" t="b">
        <v>0</v>
      </c>
      <c r="S692" s="134" t="b">
        <v>0</v>
      </c>
    </row>
    <row r="693" ht="15.75" customHeight="1">
      <c r="A693" s="123" t="s">
        <v>1502</v>
      </c>
      <c r="B693" s="125" t="s">
        <v>71</v>
      </c>
      <c r="C693" s="125" t="s">
        <v>58</v>
      </c>
      <c r="D693" s="125" t="s">
        <v>61</v>
      </c>
      <c r="E693" s="125" t="s">
        <v>62</v>
      </c>
      <c r="F693" s="125" t="s">
        <v>70</v>
      </c>
      <c r="G693" s="125" t="s">
        <v>1503</v>
      </c>
      <c r="H693" s="125"/>
      <c r="I693" s="134" t="b">
        <v>0</v>
      </c>
      <c r="J693" s="134" t="b">
        <v>0</v>
      </c>
      <c r="K693" s="134" t="b">
        <v>0</v>
      </c>
      <c r="L693" s="134" t="b">
        <v>0</v>
      </c>
      <c r="M693" s="134" t="b">
        <v>0</v>
      </c>
      <c r="N693" s="134" t="b">
        <v>0</v>
      </c>
      <c r="O693" s="134" t="b">
        <v>0</v>
      </c>
      <c r="P693" s="134" t="b">
        <v>0</v>
      </c>
      <c r="Q693" s="134" t="b">
        <v>0</v>
      </c>
      <c r="R693" s="134" t="b">
        <v>0</v>
      </c>
      <c r="S693" s="134" t="b">
        <v>0</v>
      </c>
    </row>
    <row r="694" ht="15.75" customHeight="1">
      <c r="A694" s="123" t="s">
        <v>1504</v>
      </c>
      <c r="B694" s="125" t="s">
        <v>44</v>
      </c>
      <c r="C694" s="125" t="s">
        <v>66</v>
      </c>
      <c r="D694" s="125" t="s">
        <v>61</v>
      </c>
      <c r="E694" s="125" t="s">
        <v>62</v>
      </c>
      <c r="F694" s="125" t="s">
        <v>70</v>
      </c>
      <c r="G694" s="125" t="s">
        <v>1505</v>
      </c>
      <c r="H694" s="125"/>
      <c r="I694" s="134" t="b">
        <v>0</v>
      </c>
      <c r="J694" s="134" t="b">
        <v>0</v>
      </c>
      <c r="K694" s="134" t="b">
        <v>0</v>
      </c>
      <c r="L694" s="134" t="b">
        <v>0</v>
      </c>
      <c r="M694" s="134" t="b">
        <v>0</v>
      </c>
      <c r="N694" s="134" t="b">
        <v>0</v>
      </c>
      <c r="O694" s="134" t="b">
        <v>0</v>
      </c>
      <c r="P694" s="134" t="b">
        <v>0</v>
      </c>
      <c r="Q694" s="134" t="b">
        <v>0</v>
      </c>
      <c r="R694" s="134" t="b">
        <v>0</v>
      </c>
      <c r="S694" s="134" t="b">
        <v>0</v>
      </c>
    </row>
    <row r="695" ht="15.75" customHeight="1">
      <c r="A695" s="123" t="s">
        <v>1506</v>
      </c>
      <c r="B695" s="125" t="s">
        <v>54</v>
      </c>
      <c r="C695" s="125" t="s">
        <v>66</v>
      </c>
      <c r="D695" s="125" t="s">
        <v>61</v>
      </c>
      <c r="E695" s="125" t="s">
        <v>62</v>
      </c>
      <c r="F695" s="125" t="s">
        <v>70</v>
      </c>
      <c r="G695" s="125" t="s">
        <v>1507</v>
      </c>
      <c r="H695" s="125"/>
      <c r="I695" s="134" t="b">
        <v>0</v>
      </c>
      <c r="J695" s="134" t="b">
        <v>0</v>
      </c>
      <c r="K695" s="134" t="b">
        <v>0</v>
      </c>
      <c r="L695" s="134" t="b">
        <v>0</v>
      </c>
      <c r="M695" s="134" t="b">
        <v>0</v>
      </c>
      <c r="N695" s="134" t="b">
        <v>0</v>
      </c>
      <c r="O695" s="134" t="b">
        <v>0</v>
      </c>
      <c r="P695" s="134" t="b">
        <v>0</v>
      </c>
      <c r="Q695" s="134" t="b">
        <v>0</v>
      </c>
      <c r="R695" s="134" t="b">
        <v>0</v>
      </c>
      <c r="S695" s="134" t="b">
        <v>0</v>
      </c>
    </row>
    <row r="696" ht="15.75" customHeight="1">
      <c r="A696" s="123" t="s">
        <v>1508</v>
      </c>
      <c r="B696" s="125" t="s">
        <v>65</v>
      </c>
      <c r="C696" s="125" t="s">
        <v>66</v>
      </c>
      <c r="D696" s="125" t="s">
        <v>61</v>
      </c>
      <c r="E696" s="125" t="s">
        <v>62</v>
      </c>
      <c r="F696" s="125" t="s">
        <v>70</v>
      </c>
      <c r="G696" s="125" t="s">
        <v>1509</v>
      </c>
      <c r="H696" s="125"/>
      <c r="I696" s="134" t="b">
        <v>0</v>
      </c>
      <c r="J696" s="134" t="b">
        <v>0</v>
      </c>
      <c r="K696" s="134" t="b">
        <v>0</v>
      </c>
      <c r="L696" s="134" t="b">
        <v>0</v>
      </c>
      <c r="M696" s="134" t="b">
        <v>0</v>
      </c>
      <c r="N696" s="134" t="b">
        <v>0</v>
      </c>
      <c r="O696" s="134" t="b">
        <v>0</v>
      </c>
      <c r="P696" s="134" t="b">
        <v>0</v>
      </c>
      <c r="Q696" s="134" t="b">
        <v>0</v>
      </c>
      <c r="R696" s="134" t="b">
        <v>0</v>
      </c>
      <c r="S696" s="134" t="b">
        <v>0</v>
      </c>
    </row>
    <row r="697" ht="15.75" customHeight="1">
      <c r="A697" s="123" t="s">
        <v>1510</v>
      </c>
      <c r="B697" s="125" t="s">
        <v>71</v>
      </c>
      <c r="C697" s="125" t="s">
        <v>66</v>
      </c>
      <c r="D697" s="125" t="s">
        <v>61</v>
      </c>
      <c r="E697" s="125" t="s">
        <v>62</v>
      </c>
      <c r="F697" s="125" t="s">
        <v>70</v>
      </c>
      <c r="G697" s="125" t="s">
        <v>1511</v>
      </c>
      <c r="H697" s="125"/>
      <c r="I697" s="134" t="b">
        <v>0</v>
      </c>
      <c r="J697" s="134" t="b">
        <v>0</v>
      </c>
      <c r="K697" s="134" t="b">
        <v>0</v>
      </c>
      <c r="L697" s="134" t="b">
        <v>0</v>
      </c>
      <c r="M697" s="134" t="b">
        <v>0</v>
      </c>
      <c r="N697" s="134" t="b">
        <v>0</v>
      </c>
      <c r="O697" s="134" t="b">
        <v>0</v>
      </c>
      <c r="P697" s="134" t="b">
        <v>0</v>
      </c>
      <c r="Q697" s="134" t="b">
        <v>0</v>
      </c>
      <c r="R697" s="134" t="b">
        <v>0</v>
      </c>
      <c r="S697" s="134" t="b">
        <v>0</v>
      </c>
    </row>
    <row r="698" ht="15.75" customHeight="1">
      <c r="A698" s="123" t="s">
        <v>1512</v>
      </c>
      <c r="B698" s="125" t="s">
        <v>44</v>
      </c>
      <c r="C698" s="125" t="s">
        <v>72</v>
      </c>
      <c r="D698" s="125" t="s">
        <v>61</v>
      </c>
      <c r="E698" s="125" t="s">
        <v>62</v>
      </c>
      <c r="F698" s="125" t="s">
        <v>70</v>
      </c>
      <c r="G698" s="125" t="s">
        <v>1513</v>
      </c>
      <c r="H698" s="125"/>
      <c r="I698" s="134" t="b">
        <v>0</v>
      </c>
      <c r="J698" s="134" t="b">
        <v>0</v>
      </c>
      <c r="K698" s="134" t="b">
        <v>0</v>
      </c>
      <c r="L698" s="134" t="b">
        <v>0</v>
      </c>
      <c r="M698" s="134" t="b">
        <v>0</v>
      </c>
      <c r="N698" s="134" t="b">
        <v>0</v>
      </c>
      <c r="O698" s="134" t="b">
        <v>0</v>
      </c>
      <c r="P698" s="134" t="b">
        <v>0</v>
      </c>
      <c r="Q698" s="134" t="b">
        <v>0</v>
      </c>
      <c r="R698" s="134" t="b">
        <v>0</v>
      </c>
      <c r="S698" s="134" t="b">
        <v>0</v>
      </c>
    </row>
    <row r="699" ht="15.75" customHeight="1">
      <c r="A699" s="123" t="s">
        <v>1514</v>
      </c>
      <c r="B699" s="125" t="s">
        <v>54</v>
      </c>
      <c r="C699" s="125" t="s">
        <v>72</v>
      </c>
      <c r="D699" s="125" t="s">
        <v>61</v>
      </c>
      <c r="E699" s="125" t="s">
        <v>62</v>
      </c>
      <c r="F699" s="125" t="s">
        <v>70</v>
      </c>
      <c r="G699" s="125" t="s">
        <v>1515</v>
      </c>
      <c r="H699" s="125"/>
      <c r="I699" s="134" t="b">
        <v>0</v>
      </c>
      <c r="J699" s="134" t="b">
        <v>0</v>
      </c>
      <c r="K699" s="134" t="b">
        <v>0</v>
      </c>
      <c r="L699" s="134" t="b">
        <v>0</v>
      </c>
      <c r="M699" s="134" t="b">
        <v>0</v>
      </c>
      <c r="N699" s="134" t="b">
        <v>0</v>
      </c>
      <c r="O699" s="134" t="b">
        <v>0</v>
      </c>
      <c r="P699" s="134" t="b">
        <v>0</v>
      </c>
      <c r="Q699" s="134" t="b">
        <v>0</v>
      </c>
      <c r="R699" s="134" t="b">
        <v>0</v>
      </c>
      <c r="S699" s="134" t="b">
        <v>0</v>
      </c>
    </row>
    <row r="700" ht="15.75" customHeight="1">
      <c r="A700" s="123" t="s">
        <v>1516</v>
      </c>
      <c r="B700" s="125" t="s">
        <v>65</v>
      </c>
      <c r="C700" s="125" t="s">
        <v>72</v>
      </c>
      <c r="D700" s="125" t="s">
        <v>61</v>
      </c>
      <c r="E700" s="125" t="s">
        <v>62</v>
      </c>
      <c r="F700" s="125" t="s">
        <v>70</v>
      </c>
      <c r="G700" s="125" t="s">
        <v>1517</v>
      </c>
      <c r="H700" s="125"/>
      <c r="I700" s="134" t="b">
        <v>0</v>
      </c>
      <c r="J700" s="134" t="b">
        <v>0</v>
      </c>
      <c r="K700" s="134" t="b">
        <v>0</v>
      </c>
      <c r="L700" s="134" t="b">
        <v>0</v>
      </c>
      <c r="M700" s="134" t="b">
        <v>0</v>
      </c>
      <c r="N700" s="134" t="b">
        <v>0</v>
      </c>
      <c r="O700" s="134" t="b">
        <v>0</v>
      </c>
      <c r="P700" s="134" t="b">
        <v>0</v>
      </c>
      <c r="Q700" s="134" t="b">
        <v>0</v>
      </c>
      <c r="R700" s="134" t="b">
        <v>0</v>
      </c>
      <c r="S700" s="134" t="b">
        <v>0</v>
      </c>
    </row>
    <row r="701" ht="15.75" customHeight="1">
      <c r="A701" s="123" t="s">
        <v>1518</v>
      </c>
      <c r="B701" s="125" t="s">
        <v>71</v>
      </c>
      <c r="C701" s="125" t="s">
        <v>72</v>
      </c>
      <c r="D701" s="125" t="s">
        <v>61</v>
      </c>
      <c r="E701" s="125" t="s">
        <v>62</v>
      </c>
      <c r="F701" s="125" t="s">
        <v>70</v>
      </c>
      <c r="G701" s="125" t="s">
        <v>1519</v>
      </c>
      <c r="H701" s="125"/>
      <c r="I701" s="134" t="b">
        <v>0</v>
      </c>
      <c r="J701" s="134" t="b">
        <v>0</v>
      </c>
      <c r="K701" s="134" t="b">
        <v>0</v>
      </c>
      <c r="L701" s="134" t="b">
        <v>0</v>
      </c>
      <c r="M701" s="134" t="b">
        <v>0</v>
      </c>
      <c r="N701" s="134" t="b">
        <v>0</v>
      </c>
      <c r="O701" s="134" t="b">
        <v>0</v>
      </c>
      <c r="P701" s="134" t="b">
        <v>0</v>
      </c>
      <c r="Q701" s="134" t="b">
        <v>0</v>
      </c>
      <c r="R701" s="134" t="b">
        <v>0</v>
      </c>
      <c r="S701" s="134" t="b">
        <v>0</v>
      </c>
    </row>
    <row r="702" ht="15.75" customHeight="1">
      <c r="A702" s="123" t="s">
        <v>1520</v>
      </c>
      <c r="B702" s="125" t="s">
        <v>44</v>
      </c>
      <c r="C702" s="125" t="s">
        <v>78</v>
      </c>
      <c r="D702" s="125" t="s">
        <v>61</v>
      </c>
      <c r="E702" s="125" t="s">
        <v>62</v>
      </c>
      <c r="F702" s="125" t="s">
        <v>70</v>
      </c>
      <c r="G702" s="125" t="s">
        <v>1521</v>
      </c>
      <c r="H702" s="125"/>
      <c r="I702" s="134" t="b">
        <v>0</v>
      </c>
      <c r="J702" s="134" t="b">
        <v>0</v>
      </c>
      <c r="K702" s="134" t="b">
        <v>0</v>
      </c>
      <c r="L702" s="134" t="b">
        <v>0</v>
      </c>
      <c r="M702" s="134" t="b">
        <v>0</v>
      </c>
      <c r="N702" s="134" t="b">
        <v>0</v>
      </c>
      <c r="O702" s="134" t="b">
        <v>0</v>
      </c>
      <c r="P702" s="134" t="b">
        <v>0</v>
      </c>
      <c r="Q702" s="134" t="b">
        <v>0</v>
      </c>
      <c r="R702" s="134" t="b">
        <v>0</v>
      </c>
      <c r="S702" s="134" t="b">
        <v>0</v>
      </c>
    </row>
    <row r="703" ht="15.75" customHeight="1">
      <c r="A703" s="123" t="s">
        <v>1522</v>
      </c>
      <c r="B703" s="125" t="s">
        <v>54</v>
      </c>
      <c r="C703" s="125" t="s">
        <v>78</v>
      </c>
      <c r="D703" s="125" t="s">
        <v>61</v>
      </c>
      <c r="E703" s="125" t="s">
        <v>62</v>
      </c>
      <c r="F703" s="125" t="s">
        <v>70</v>
      </c>
      <c r="G703" s="125" t="s">
        <v>1523</v>
      </c>
      <c r="H703" s="125"/>
      <c r="I703" s="134" t="b">
        <v>0</v>
      </c>
      <c r="J703" s="134" t="b">
        <v>0</v>
      </c>
      <c r="K703" s="134" t="b">
        <v>0</v>
      </c>
      <c r="L703" s="134" t="b">
        <v>0</v>
      </c>
      <c r="M703" s="134" t="b">
        <v>0</v>
      </c>
      <c r="N703" s="134" t="b">
        <v>0</v>
      </c>
      <c r="O703" s="134" t="b">
        <v>0</v>
      </c>
      <c r="P703" s="134" t="b">
        <v>0</v>
      </c>
      <c r="Q703" s="134" t="b">
        <v>0</v>
      </c>
      <c r="R703" s="134" t="b">
        <v>0</v>
      </c>
      <c r="S703" s="134" t="b">
        <v>0</v>
      </c>
    </row>
    <row r="704" ht="15.75" customHeight="1">
      <c r="A704" s="123" t="s">
        <v>1524</v>
      </c>
      <c r="B704" s="125" t="s">
        <v>65</v>
      </c>
      <c r="C704" s="125" t="s">
        <v>78</v>
      </c>
      <c r="D704" s="125" t="s">
        <v>61</v>
      </c>
      <c r="E704" s="125" t="s">
        <v>62</v>
      </c>
      <c r="F704" s="125" t="s">
        <v>70</v>
      </c>
      <c r="G704" s="125" t="s">
        <v>1525</v>
      </c>
      <c r="H704" s="125"/>
      <c r="I704" s="134" t="b">
        <v>0</v>
      </c>
      <c r="J704" s="134" t="b">
        <v>0</v>
      </c>
      <c r="K704" s="134" t="b">
        <v>0</v>
      </c>
      <c r="L704" s="134" t="b">
        <v>0</v>
      </c>
      <c r="M704" s="134" t="b">
        <v>0</v>
      </c>
      <c r="N704" s="134" t="b">
        <v>0</v>
      </c>
      <c r="O704" s="134" t="b">
        <v>0</v>
      </c>
      <c r="P704" s="134" t="b">
        <v>0</v>
      </c>
      <c r="Q704" s="134" t="b">
        <v>0</v>
      </c>
      <c r="R704" s="134" t="b">
        <v>0</v>
      </c>
      <c r="S704" s="134" t="b">
        <v>0</v>
      </c>
    </row>
    <row r="705" ht="15.75" customHeight="1">
      <c r="A705" s="123" t="s">
        <v>1526</v>
      </c>
      <c r="B705" s="125" t="s">
        <v>71</v>
      </c>
      <c r="C705" s="125" t="s">
        <v>78</v>
      </c>
      <c r="D705" s="125" t="s">
        <v>61</v>
      </c>
      <c r="E705" s="125" t="s">
        <v>62</v>
      </c>
      <c r="F705" s="125" t="s">
        <v>70</v>
      </c>
      <c r="G705" s="125" t="s">
        <v>1527</v>
      </c>
      <c r="H705" s="125"/>
      <c r="I705" s="134" t="b">
        <v>0</v>
      </c>
      <c r="J705" s="134" t="b">
        <v>0</v>
      </c>
      <c r="K705" s="134" t="b">
        <v>0</v>
      </c>
      <c r="L705" s="134" t="b">
        <v>0</v>
      </c>
      <c r="M705" s="134" t="b">
        <v>0</v>
      </c>
      <c r="N705" s="134" t="b">
        <v>0</v>
      </c>
      <c r="O705" s="134" t="b">
        <v>0</v>
      </c>
      <c r="P705" s="134" t="b">
        <v>0</v>
      </c>
      <c r="Q705" s="134" t="b">
        <v>0</v>
      </c>
      <c r="R705" s="134" t="b">
        <v>0</v>
      </c>
      <c r="S705" s="134" t="b">
        <v>0</v>
      </c>
    </row>
    <row r="706" ht="15.75" customHeight="1">
      <c r="A706" s="123" t="s">
        <v>1528</v>
      </c>
      <c r="B706" s="125" t="s">
        <v>44</v>
      </c>
      <c r="C706" s="125" t="s">
        <v>48</v>
      </c>
      <c r="D706" s="125" t="s">
        <v>74</v>
      </c>
      <c r="E706" s="125" t="s">
        <v>62</v>
      </c>
      <c r="F706" s="125" t="s">
        <v>70</v>
      </c>
      <c r="G706" s="125" t="s">
        <v>1529</v>
      </c>
      <c r="H706" s="125"/>
      <c r="I706" s="134" t="b">
        <v>0</v>
      </c>
      <c r="J706" s="134" t="b">
        <v>0</v>
      </c>
      <c r="K706" s="134" t="b">
        <v>0</v>
      </c>
      <c r="L706" s="134" t="b">
        <v>0</v>
      </c>
      <c r="M706" s="134" t="b">
        <v>0</v>
      </c>
      <c r="N706" s="134" t="b">
        <v>0</v>
      </c>
      <c r="O706" s="134" t="b">
        <v>0</v>
      </c>
      <c r="P706" s="134" t="b">
        <v>0</v>
      </c>
      <c r="Q706" s="134" t="b">
        <v>0</v>
      </c>
      <c r="R706" s="134" t="b">
        <v>0</v>
      </c>
      <c r="S706" s="134" t="b">
        <v>0</v>
      </c>
    </row>
    <row r="707" ht="15.75" customHeight="1">
      <c r="A707" s="123" t="s">
        <v>1530</v>
      </c>
      <c r="B707" s="125" t="s">
        <v>54</v>
      </c>
      <c r="C707" s="125" t="s">
        <v>48</v>
      </c>
      <c r="D707" s="125" t="s">
        <v>74</v>
      </c>
      <c r="E707" s="125" t="s">
        <v>62</v>
      </c>
      <c r="F707" s="125" t="s">
        <v>70</v>
      </c>
      <c r="G707" s="125" t="s">
        <v>1531</v>
      </c>
      <c r="H707" s="125"/>
      <c r="I707" s="134" t="b">
        <v>0</v>
      </c>
      <c r="J707" s="134" t="b">
        <v>0</v>
      </c>
      <c r="K707" s="134" t="b">
        <v>0</v>
      </c>
      <c r="L707" s="134" t="b">
        <v>0</v>
      </c>
      <c r="M707" s="134" t="b">
        <v>0</v>
      </c>
      <c r="N707" s="134" t="b">
        <v>0</v>
      </c>
      <c r="O707" s="134" t="b">
        <v>0</v>
      </c>
      <c r="P707" s="134" t="b">
        <v>0</v>
      </c>
      <c r="Q707" s="134" t="b">
        <v>0</v>
      </c>
      <c r="R707" s="134" t="b">
        <v>0</v>
      </c>
      <c r="S707" s="134" t="b">
        <v>0</v>
      </c>
    </row>
    <row r="708" ht="15.75" customHeight="1">
      <c r="A708" s="123" t="s">
        <v>1532</v>
      </c>
      <c r="B708" s="125" t="s">
        <v>65</v>
      </c>
      <c r="C708" s="125" t="s">
        <v>48</v>
      </c>
      <c r="D708" s="125" t="s">
        <v>74</v>
      </c>
      <c r="E708" s="125" t="s">
        <v>62</v>
      </c>
      <c r="F708" s="125" t="s">
        <v>70</v>
      </c>
      <c r="G708" s="125" t="s">
        <v>1533</v>
      </c>
      <c r="H708" s="125"/>
      <c r="I708" s="134" t="b">
        <v>0</v>
      </c>
      <c r="J708" s="134" t="b">
        <v>0</v>
      </c>
      <c r="K708" s="134" t="b">
        <v>0</v>
      </c>
      <c r="L708" s="134" t="b">
        <v>0</v>
      </c>
      <c r="M708" s="134" t="b">
        <v>0</v>
      </c>
      <c r="N708" s="134" t="b">
        <v>0</v>
      </c>
      <c r="O708" s="134" t="b">
        <v>0</v>
      </c>
      <c r="P708" s="134" t="b">
        <v>0</v>
      </c>
      <c r="Q708" s="134" t="b">
        <v>0</v>
      </c>
      <c r="R708" s="134" t="b">
        <v>0</v>
      </c>
      <c r="S708" s="134" t="b">
        <v>0</v>
      </c>
    </row>
    <row r="709" ht="15.75" customHeight="1">
      <c r="A709" s="123" t="s">
        <v>1534</v>
      </c>
      <c r="B709" s="125" t="s">
        <v>71</v>
      </c>
      <c r="C709" s="125" t="s">
        <v>48</v>
      </c>
      <c r="D709" s="125" t="s">
        <v>74</v>
      </c>
      <c r="E709" s="125" t="s">
        <v>62</v>
      </c>
      <c r="F709" s="125" t="s">
        <v>70</v>
      </c>
      <c r="G709" s="125" t="s">
        <v>1535</v>
      </c>
      <c r="H709" s="125"/>
      <c r="I709" s="134" t="b">
        <v>0</v>
      </c>
      <c r="J709" s="134" t="b">
        <v>0</v>
      </c>
      <c r="K709" s="134" t="b">
        <v>0</v>
      </c>
      <c r="L709" s="134" t="b">
        <v>0</v>
      </c>
      <c r="M709" s="134" t="b">
        <v>0</v>
      </c>
      <c r="N709" s="134" t="b">
        <v>0</v>
      </c>
      <c r="O709" s="134" t="b">
        <v>0</v>
      </c>
      <c r="P709" s="134" t="b">
        <v>0</v>
      </c>
      <c r="Q709" s="134" t="b">
        <v>0</v>
      </c>
      <c r="R709" s="134" t="b">
        <v>0</v>
      </c>
      <c r="S709" s="134" t="b">
        <v>0</v>
      </c>
    </row>
    <row r="710" ht="15.75" customHeight="1">
      <c r="A710" s="123" t="s">
        <v>1536</v>
      </c>
      <c r="B710" s="125" t="s">
        <v>44</v>
      </c>
      <c r="C710" s="125" t="s">
        <v>58</v>
      </c>
      <c r="D710" s="125" t="s">
        <v>74</v>
      </c>
      <c r="E710" s="125" t="s">
        <v>62</v>
      </c>
      <c r="F710" s="125" t="s">
        <v>70</v>
      </c>
      <c r="G710" s="125" t="s">
        <v>1537</v>
      </c>
      <c r="H710" s="125"/>
      <c r="I710" s="134" t="b">
        <v>0</v>
      </c>
      <c r="J710" s="134" t="b">
        <v>0</v>
      </c>
      <c r="K710" s="134" t="b">
        <v>0</v>
      </c>
      <c r="L710" s="134" t="b">
        <v>0</v>
      </c>
      <c r="M710" s="134" t="b">
        <v>0</v>
      </c>
      <c r="N710" s="134" t="b">
        <v>0</v>
      </c>
      <c r="O710" s="134" t="b">
        <v>0</v>
      </c>
      <c r="P710" s="134" t="b">
        <v>0</v>
      </c>
      <c r="Q710" s="134" t="b">
        <v>0</v>
      </c>
      <c r="R710" s="134" t="b">
        <v>0</v>
      </c>
      <c r="S710" s="134" t="b">
        <v>0</v>
      </c>
    </row>
    <row r="711" ht="15.75" customHeight="1">
      <c r="A711" s="123" t="s">
        <v>1538</v>
      </c>
      <c r="B711" s="125" t="s">
        <v>54</v>
      </c>
      <c r="C711" s="125" t="s">
        <v>58</v>
      </c>
      <c r="D711" s="125" t="s">
        <v>74</v>
      </c>
      <c r="E711" s="125" t="s">
        <v>62</v>
      </c>
      <c r="F711" s="125" t="s">
        <v>70</v>
      </c>
      <c r="G711" s="125" t="s">
        <v>1539</v>
      </c>
      <c r="H711" s="125"/>
      <c r="I711" s="134" t="b">
        <v>0</v>
      </c>
      <c r="J711" s="134" t="b">
        <v>0</v>
      </c>
      <c r="K711" s="134" t="b">
        <v>0</v>
      </c>
      <c r="L711" s="134" t="b">
        <v>0</v>
      </c>
      <c r="M711" s="134" t="b">
        <v>0</v>
      </c>
      <c r="N711" s="134" t="b">
        <v>0</v>
      </c>
      <c r="O711" s="134" t="b">
        <v>0</v>
      </c>
      <c r="P711" s="134" t="b">
        <v>0</v>
      </c>
      <c r="Q711" s="134" t="b">
        <v>0</v>
      </c>
      <c r="R711" s="134" t="b">
        <v>0</v>
      </c>
      <c r="S711" s="134" t="b">
        <v>0</v>
      </c>
    </row>
    <row r="712" ht="15.75" customHeight="1">
      <c r="A712" s="123" t="s">
        <v>1540</v>
      </c>
      <c r="B712" s="125" t="s">
        <v>65</v>
      </c>
      <c r="C712" s="125" t="s">
        <v>58</v>
      </c>
      <c r="D712" s="125" t="s">
        <v>74</v>
      </c>
      <c r="E712" s="125" t="s">
        <v>62</v>
      </c>
      <c r="F712" s="125" t="s">
        <v>70</v>
      </c>
      <c r="G712" s="125" t="s">
        <v>1541</v>
      </c>
      <c r="H712" s="125"/>
      <c r="I712" s="134" t="b">
        <v>0</v>
      </c>
      <c r="J712" s="134" t="b">
        <v>0</v>
      </c>
      <c r="K712" s="134" t="b">
        <v>0</v>
      </c>
      <c r="L712" s="134" t="b">
        <v>0</v>
      </c>
      <c r="M712" s="134" t="b">
        <v>0</v>
      </c>
      <c r="N712" s="134" t="b">
        <v>0</v>
      </c>
      <c r="O712" s="134" t="b">
        <v>0</v>
      </c>
      <c r="P712" s="134" t="b">
        <v>0</v>
      </c>
      <c r="Q712" s="134" t="b">
        <v>0</v>
      </c>
      <c r="R712" s="134" t="b">
        <v>0</v>
      </c>
      <c r="S712" s="134" t="b">
        <v>0</v>
      </c>
    </row>
    <row r="713" ht="15.75" customHeight="1">
      <c r="A713" s="123" t="s">
        <v>1542</v>
      </c>
      <c r="B713" s="125" t="s">
        <v>71</v>
      </c>
      <c r="C713" s="125" t="s">
        <v>58</v>
      </c>
      <c r="D713" s="125" t="s">
        <v>74</v>
      </c>
      <c r="E713" s="125" t="s">
        <v>62</v>
      </c>
      <c r="F713" s="125" t="s">
        <v>70</v>
      </c>
      <c r="G713" s="125" t="s">
        <v>1543</v>
      </c>
      <c r="H713" s="125"/>
      <c r="I713" s="134" t="b">
        <v>0</v>
      </c>
      <c r="J713" s="134" t="b">
        <v>0</v>
      </c>
      <c r="K713" s="134" t="b">
        <v>0</v>
      </c>
      <c r="L713" s="134" t="b">
        <v>0</v>
      </c>
      <c r="M713" s="134" t="b">
        <v>0</v>
      </c>
      <c r="N713" s="134" t="b">
        <v>0</v>
      </c>
      <c r="O713" s="134" t="b">
        <v>0</v>
      </c>
      <c r="P713" s="134" t="b">
        <v>0</v>
      </c>
      <c r="Q713" s="134" t="b">
        <v>0</v>
      </c>
      <c r="R713" s="134" t="b">
        <v>0</v>
      </c>
      <c r="S713" s="134" t="b">
        <v>0</v>
      </c>
    </row>
    <row r="714" ht="15.75" customHeight="1">
      <c r="A714" s="123" t="s">
        <v>1544</v>
      </c>
      <c r="B714" s="125" t="s">
        <v>44</v>
      </c>
      <c r="C714" s="125" t="s">
        <v>66</v>
      </c>
      <c r="D714" s="125" t="s">
        <v>74</v>
      </c>
      <c r="E714" s="125" t="s">
        <v>62</v>
      </c>
      <c r="F714" s="125" t="s">
        <v>70</v>
      </c>
      <c r="G714" s="125" t="s">
        <v>1545</v>
      </c>
      <c r="H714" s="125"/>
      <c r="I714" s="134" t="b">
        <v>0</v>
      </c>
      <c r="J714" s="134" t="b">
        <v>0</v>
      </c>
      <c r="K714" s="134" t="b">
        <v>0</v>
      </c>
      <c r="L714" s="134" t="b">
        <v>0</v>
      </c>
      <c r="M714" s="134" t="b">
        <v>0</v>
      </c>
      <c r="N714" s="134" t="b">
        <v>0</v>
      </c>
      <c r="O714" s="134" t="b">
        <v>0</v>
      </c>
      <c r="P714" s="134" t="b">
        <v>0</v>
      </c>
      <c r="Q714" s="134" t="b">
        <v>0</v>
      </c>
      <c r="R714" s="134" t="b">
        <v>0</v>
      </c>
      <c r="S714" s="134" t="b">
        <v>0</v>
      </c>
    </row>
    <row r="715" ht="15.75" customHeight="1">
      <c r="A715" s="123" t="s">
        <v>1546</v>
      </c>
      <c r="B715" s="125" t="s">
        <v>54</v>
      </c>
      <c r="C715" s="125" t="s">
        <v>66</v>
      </c>
      <c r="D715" s="125" t="s">
        <v>74</v>
      </c>
      <c r="E715" s="125" t="s">
        <v>62</v>
      </c>
      <c r="F715" s="125" t="s">
        <v>70</v>
      </c>
      <c r="G715" s="125" t="s">
        <v>1547</v>
      </c>
      <c r="H715" s="125"/>
      <c r="I715" s="134" t="b">
        <v>0</v>
      </c>
      <c r="J715" s="134" t="b">
        <v>0</v>
      </c>
      <c r="K715" s="134" t="b">
        <v>0</v>
      </c>
      <c r="L715" s="134" t="b">
        <v>0</v>
      </c>
      <c r="M715" s="134" t="b">
        <v>0</v>
      </c>
      <c r="N715" s="134" t="b">
        <v>0</v>
      </c>
      <c r="O715" s="134" t="b">
        <v>0</v>
      </c>
      <c r="P715" s="134" t="b">
        <v>0</v>
      </c>
      <c r="Q715" s="134" t="b">
        <v>0</v>
      </c>
      <c r="R715" s="134" t="b">
        <v>0</v>
      </c>
      <c r="S715" s="134" t="b">
        <v>0</v>
      </c>
    </row>
    <row r="716" ht="15.75" customHeight="1">
      <c r="A716" s="123" t="s">
        <v>1548</v>
      </c>
      <c r="B716" s="125" t="s">
        <v>65</v>
      </c>
      <c r="C716" s="125" t="s">
        <v>66</v>
      </c>
      <c r="D716" s="125" t="s">
        <v>74</v>
      </c>
      <c r="E716" s="125" t="s">
        <v>62</v>
      </c>
      <c r="F716" s="125" t="s">
        <v>70</v>
      </c>
      <c r="G716" s="125" t="s">
        <v>1549</v>
      </c>
      <c r="H716" s="125"/>
      <c r="I716" s="134" t="b">
        <v>0</v>
      </c>
      <c r="J716" s="134" t="b">
        <v>0</v>
      </c>
      <c r="K716" s="134" t="b">
        <v>0</v>
      </c>
      <c r="L716" s="134" t="b">
        <v>0</v>
      </c>
      <c r="M716" s="134" t="b">
        <v>0</v>
      </c>
      <c r="N716" s="134" t="b">
        <v>0</v>
      </c>
      <c r="O716" s="134" t="b">
        <v>0</v>
      </c>
      <c r="P716" s="134" t="b">
        <v>0</v>
      </c>
      <c r="Q716" s="134" t="b">
        <v>0</v>
      </c>
      <c r="R716" s="134" t="b">
        <v>0</v>
      </c>
      <c r="S716" s="134" t="b">
        <v>0</v>
      </c>
    </row>
    <row r="717" ht="15.75" customHeight="1">
      <c r="A717" s="123" t="s">
        <v>1550</v>
      </c>
      <c r="B717" s="125" t="s">
        <v>71</v>
      </c>
      <c r="C717" s="125" t="s">
        <v>66</v>
      </c>
      <c r="D717" s="125" t="s">
        <v>74</v>
      </c>
      <c r="E717" s="125" t="s">
        <v>62</v>
      </c>
      <c r="F717" s="125" t="s">
        <v>70</v>
      </c>
      <c r="G717" s="125" t="s">
        <v>1551</v>
      </c>
      <c r="H717" s="125"/>
      <c r="I717" s="134" t="b">
        <v>0</v>
      </c>
      <c r="J717" s="134" t="b">
        <v>0</v>
      </c>
      <c r="K717" s="134" t="b">
        <v>0</v>
      </c>
      <c r="L717" s="134" t="b">
        <v>0</v>
      </c>
      <c r="M717" s="134" t="b">
        <v>0</v>
      </c>
      <c r="N717" s="134" t="b">
        <v>0</v>
      </c>
      <c r="O717" s="134" t="b">
        <v>0</v>
      </c>
      <c r="P717" s="134" t="b">
        <v>0</v>
      </c>
      <c r="Q717" s="134" t="b">
        <v>0</v>
      </c>
      <c r="R717" s="134" t="b">
        <v>0</v>
      </c>
      <c r="S717" s="134" t="b">
        <v>0</v>
      </c>
    </row>
    <row r="718" ht="15.75" customHeight="1">
      <c r="A718" s="123" t="s">
        <v>1552</v>
      </c>
      <c r="B718" s="125" t="s">
        <v>44</v>
      </c>
      <c r="C718" s="125" t="s">
        <v>72</v>
      </c>
      <c r="D718" s="125" t="s">
        <v>74</v>
      </c>
      <c r="E718" s="125" t="s">
        <v>62</v>
      </c>
      <c r="F718" s="125" t="s">
        <v>70</v>
      </c>
      <c r="G718" s="125" t="s">
        <v>1553</v>
      </c>
      <c r="H718" s="125"/>
      <c r="I718" s="134" t="b">
        <v>0</v>
      </c>
      <c r="J718" s="134" t="b">
        <v>0</v>
      </c>
      <c r="K718" s="134" t="b">
        <v>0</v>
      </c>
      <c r="L718" s="134" t="b">
        <v>0</v>
      </c>
      <c r="M718" s="134" t="b">
        <v>0</v>
      </c>
      <c r="N718" s="134" t="b">
        <v>0</v>
      </c>
      <c r="O718" s="134" t="b">
        <v>0</v>
      </c>
      <c r="P718" s="134" t="b">
        <v>0</v>
      </c>
      <c r="Q718" s="134" t="b">
        <v>0</v>
      </c>
      <c r="R718" s="134" t="b">
        <v>0</v>
      </c>
      <c r="S718" s="134" t="b">
        <v>0</v>
      </c>
    </row>
    <row r="719" ht="15.75" customHeight="1">
      <c r="A719" s="123" t="s">
        <v>1554</v>
      </c>
      <c r="B719" s="125" t="s">
        <v>54</v>
      </c>
      <c r="C719" s="125" t="s">
        <v>72</v>
      </c>
      <c r="D719" s="125" t="s">
        <v>74</v>
      </c>
      <c r="E719" s="125" t="s">
        <v>62</v>
      </c>
      <c r="F719" s="125" t="s">
        <v>70</v>
      </c>
      <c r="G719" s="125" t="s">
        <v>1555</v>
      </c>
      <c r="H719" s="125"/>
      <c r="I719" s="134" t="b">
        <v>0</v>
      </c>
      <c r="J719" s="134" t="b">
        <v>0</v>
      </c>
      <c r="K719" s="134" t="b">
        <v>0</v>
      </c>
      <c r="L719" s="134" t="b">
        <v>0</v>
      </c>
      <c r="M719" s="134" t="b">
        <v>0</v>
      </c>
      <c r="N719" s="134" t="b">
        <v>0</v>
      </c>
      <c r="O719" s="134" t="b">
        <v>0</v>
      </c>
      <c r="P719" s="134" t="b">
        <v>0</v>
      </c>
      <c r="Q719" s="134" t="b">
        <v>0</v>
      </c>
      <c r="R719" s="134" t="b">
        <v>0</v>
      </c>
      <c r="S719" s="134" t="b">
        <v>0</v>
      </c>
    </row>
    <row r="720" ht="15.75" customHeight="1">
      <c r="A720" s="123" t="s">
        <v>1556</v>
      </c>
      <c r="B720" s="125" t="s">
        <v>65</v>
      </c>
      <c r="C720" s="125" t="s">
        <v>72</v>
      </c>
      <c r="D720" s="125" t="s">
        <v>74</v>
      </c>
      <c r="E720" s="125" t="s">
        <v>62</v>
      </c>
      <c r="F720" s="125" t="s">
        <v>70</v>
      </c>
      <c r="G720" s="125" t="s">
        <v>1557</v>
      </c>
      <c r="H720" s="125"/>
      <c r="I720" s="134" t="b">
        <v>0</v>
      </c>
      <c r="J720" s="134" t="b">
        <v>0</v>
      </c>
      <c r="K720" s="134" t="b">
        <v>0</v>
      </c>
      <c r="L720" s="134" t="b">
        <v>0</v>
      </c>
      <c r="M720" s="134" t="b">
        <v>0</v>
      </c>
      <c r="N720" s="134" t="b">
        <v>0</v>
      </c>
      <c r="O720" s="134" t="b">
        <v>0</v>
      </c>
      <c r="P720" s="134" t="b">
        <v>0</v>
      </c>
      <c r="Q720" s="134" t="b">
        <v>0</v>
      </c>
      <c r="R720" s="134" t="b">
        <v>0</v>
      </c>
      <c r="S720" s="134" t="b">
        <v>0</v>
      </c>
    </row>
    <row r="721" ht="15.75" customHeight="1">
      <c r="A721" s="123" t="s">
        <v>1558</v>
      </c>
      <c r="B721" s="125" t="s">
        <v>71</v>
      </c>
      <c r="C721" s="125" t="s">
        <v>72</v>
      </c>
      <c r="D721" s="125" t="s">
        <v>74</v>
      </c>
      <c r="E721" s="125" t="s">
        <v>62</v>
      </c>
      <c r="F721" s="125" t="s">
        <v>70</v>
      </c>
      <c r="G721" s="125" t="s">
        <v>1559</v>
      </c>
      <c r="H721" s="125"/>
      <c r="I721" s="134" t="b">
        <v>0</v>
      </c>
      <c r="J721" s="134" t="b">
        <v>0</v>
      </c>
      <c r="K721" s="134" t="b">
        <v>0</v>
      </c>
      <c r="L721" s="134" t="b">
        <v>0</v>
      </c>
      <c r="M721" s="134" t="b">
        <v>0</v>
      </c>
      <c r="N721" s="134" t="b">
        <v>0</v>
      </c>
      <c r="O721" s="134" t="b">
        <v>0</v>
      </c>
      <c r="P721" s="134" t="b">
        <v>0</v>
      </c>
      <c r="Q721" s="134" t="b">
        <v>0</v>
      </c>
      <c r="R721" s="134" t="b">
        <v>0</v>
      </c>
      <c r="S721" s="134" t="b">
        <v>0</v>
      </c>
    </row>
    <row r="722" ht="15.75" customHeight="1">
      <c r="A722" s="123" t="s">
        <v>1560</v>
      </c>
      <c r="B722" s="125" t="s">
        <v>44</v>
      </c>
      <c r="C722" s="125" t="s">
        <v>78</v>
      </c>
      <c r="D722" s="125" t="s">
        <v>74</v>
      </c>
      <c r="E722" s="125" t="s">
        <v>62</v>
      </c>
      <c r="F722" s="125" t="s">
        <v>70</v>
      </c>
      <c r="G722" s="125" t="s">
        <v>1561</v>
      </c>
      <c r="H722" s="125"/>
      <c r="I722" s="134" t="b">
        <v>0</v>
      </c>
      <c r="J722" s="134" t="b">
        <v>0</v>
      </c>
      <c r="K722" s="134" t="b">
        <v>0</v>
      </c>
      <c r="L722" s="134" t="b">
        <v>0</v>
      </c>
      <c r="M722" s="134" t="b">
        <v>0</v>
      </c>
      <c r="N722" s="134" t="b">
        <v>0</v>
      </c>
      <c r="O722" s="134" t="b">
        <v>0</v>
      </c>
      <c r="P722" s="134" t="b">
        <v>0</v>
      </c>
      <c r="Q722" s="134" t="b">
        <v>0</v>
      </c>
      <c r="R722" s="134" t="b">
        <v>0</v>
      </c>
      <c r="S722" s="134" t="b">
        <v>0</v>
      </c>
    </row>
    <row r="723" ht="15.75" customHeight="1">
      <c r="A723" s="123" t="s">
        <v>1562</v>
      </c>
      <c r="B723" s="125" t="s">
        <v>54</v>
      </c>
      <c r="C723" s="125" t="s">
        <v>78</v>
      </c>
      <c r="D723" s="125" t="s">
        <v>74</v>
      </c>
      <c r="E723" s="125" t="s">
        <v>62</v>
      </c>
      <c r="F723" s="125" t="s">
        <v>70</v>
      </c>
      <c r="G723" s="125" t="s">
        <v>1563</v>
      </c>
      <c r="H723" s="125"/>
      <c r="I723" s="134" t="b">
        <v>0</v>
      </c>
      <c r="J723" s="134" t="b">
        <v>0</v>
      </c>
      <c r="K723" s="134" t="b">
        <v>0</v>
      </c>
      <c r="L723" s="134" t="b">
        <v>0</v>
      </c>
      <c r="M723" s="134" t="b">
        <v>0</v>
      </c>
      <c r="N723" s="134" t="b">
        <v>0</v>
      </c>
      <c r="O723" s="134" t="b">
        <v>0</v>
      </c>
      <c r="P723" s="134" t="b">
        <v>0</v>
      </c>
      <c r="Q723" s="134" t="b">
        <v>0</v>
      </c>
      <c r="R723" s="134" t="b">
        <v>0</v>
      </c>
      <c r="S723" s="134" t="b">
        <v>0</v>
      </c>
    </row>
    <row r="724" ht="15.75" customHeight="1">
      <c r="A724" s="123" t="s">
        <v>1564</v>
      </c>
      <c r="B724" s="125" t="s">
        <v>65</v>
      </c>
      <c r="C724" s="125" t="s">
        <v>78</v>
      </c>
      <c r="D724" s="125" t="s">
        <v>74</v>
      </c>
      <c r="E724" s="125" t="s">
        <v>62</v>
      </c>
      <c r="F724" s="125" t="s">
        <v>70</v>
      </c>
      <c r="G724" s="125" t="s">
        <v>1565</v>
      </c>
      <c r="H724" s="125"/>
      <c r="I724" s="134" t="b">
        <v>0</v>
      </c>
      <c r="J724" s="134" t="b">
        <v>0</v>
      </c>
      <c r="K724" s="134" t="b">
        <v>0</v>
      </c>
      <c r="L724" s="134" t="b">
        <v>0</v>
      </c>
      <c r="M724" s="134" t="b">
        <v>0</v>
      </c>
      <c r="N724" s="134" t="b">
        <v>0</v>
      </c>
      <c r="O724" s="134" t="b">
        <v>0</v>
      </c>
      <c r="P724" s="134" t="b">
        <v>0</v>
      </c>
      <c r="Q724" s="134" t="b">
        <v>0</v>
      </c>
      <c r="R724" s="134" t="b">
        <v>0</v>
      </c>
      <c r="S724" s="134" t="b">
        <v>0</v>
      </c>
    </row>
    <row r="725" ht="15.75" customHeight="1">
      <c r="A725" s="123" t="s">
        <v>1566</v>
      </c>
      <c r="B725" s="125" t="s">
        <v>71</v>
      </c>
      <c r="C725" s="125" t="s">
        <v>78</v>
      </c>
      <c r="D725" s="125" t="s">
        <v>74</v>
      </c>
      <c r="E725" s="125" t="s">
        <v>62</v>
      </c>
      <c r="F725" s="125" t="s">
        <v>70</v>
      </c>
      <c r="G725" s="125" t="s">
        <v>1567</v>
      </c>
      <c r="H725" s="125"/>
      <c r="I725" s="134" t="b">
        <v>0</v>
      </c>
      <c r="J725" s="134" t="b">
        <v>0</v>
      </c>
      <c r="K725" s="134" t="b">
        <v>0</v>
      </c>
      <c r="L725" s="134" t="b">
        <v>0</v>
      </c>
      <c r="M725" s="134" t="b">
        <v>0</v>
      </c>
      <c r="N725" s="134" t="b">
        <v>0</v>
      </c>
      <c r="O725" s="134" t="b">
        <v>0</v>
      </c>
      <c r="P725" s="134" t="b">
        <v>0</v>
      </c>
      <c r="Q725" s="134" t="b">
        <v>0</v>
      </c>
      <c r="R725" s="134" t="b">
        <v>0</v>
      </c>
      <c r="S725" s="134" t="b">
        <v>0</v>
      </c>
    </row>
    <row r="726" ht="15.75" customHeight="1">
      <c r="A726" s="123" t="s">
        <v>1568</v>
      </c>
      <c r="B726" s="125" t="s">
        <v>44</v>
      </c>
      <c r="C726" s="125" t="s">
        <v>48</v>
      </c>
      <c r="D726" s="125" t="s">
        <v>80</v>
      </c>
      <c r="E726" s="125" t="s">
        <v>62</v>
      </c>
      <c r="F726" s="125" t="s">
        <v>70</v>
      </c>
      <c r="G726" s="125" t="s">
        <v>1569</v>
      </c>
      <c r="H726" s="125"/>
      <c r="I726" s="134" t="b">
        <v>0</v>
      </c>
      <c r="J726" s="134" t="b">
        <v>0</v>
      </c>
      <c r="K726" s="134" t="b">
        <v>0</v>
      </c>
      <c r="L726" s="134" t="b">
        <v>0</v>
      </c>
      <c r="M726" s="134" t="b">
        <v>0</v>
      </c>
      <c r="N726" s="134" t="b">
        <v>0</v>
      </c>
      <c r="O726" s="134" t="b">
        <v>0</v>
      </c>
      <c r="P726" s="134" t="b">
        <v>0</v>
      </c>
      <c r="Q726" s="134" t="b">
        <v>0</v>
      </c>
      <c r="R726" s="134" t="b">
        <v>0</v>
      </c>
      <c r="S726" s="134" t="b">
        <v>0</v>
      </c>
    </row>
    <row r="727" ht="15.75" customHeight="1">
      <c r="A727" s="123" t="s">
        <v>1570</v>
      </c>
      <c r="B727" s="125" t="s">
        <v>54</v>
      </c>
      <c r="C727" s="125" t="s">
        <v>48</v>
      </c>
      <c r="D727" s="125" t="s">
        <v>80</v>
      </c>
      <c r="E727" s="125" t="s">
        <v>62</v>
      </c>
      <c r="F727" s="125" t="s">
        <v>70</v>
      </c>
      <c r="G727" s="125" t="s">
        <v>1571</v>
      </c>
      <c r="H727" s="125"/>
      <c r="I727" s="134" t="b">
        <v>0</v>
      </c>
      <c r="J727" s="134" t="b">
        <v>0</v>
      </c>
      <c r="K727" s="134" t="b">
        <v>0</v>
      </c>
      <c r="L727" s="134" t="b">
        <v>0</v>
      </c>
      <c r="M727" s="134" t="b">
        <v>0</v>
      </c>
      <c r="N727" s="134" t="b">
        <v>0</v>
      </c>
      <c r="O727" s="134" t="b">
        <v>0</v>
      </c>
      <c r="P727" s="134" t="b">
        <v>0</v>
      </c>
      <c r="Q727" s="134" t="b">
        <v>0</v>
      </c>
      <c r="R727" s="134" t="b">
        <v>0</v>
      </c>
      <c r="S727" s="134" t="b">
        <v>0</v>
      </c>
    </row>
    <row r="728" ht="15.75" customHeight="1">
      <c r="A728" s="123" t="s">
        <v>1572</v>
      </c>
      <c r="B728" s="125" t="s">
        <v>65</v>
      </c>
      <c r="C728" s="125" t="s">
        <v>48</v>
      </c>
      <c r="D728" s="125" t="s">
        <v>80</v>
      </c>
      <c r="E728" s="125" t="s">
        <v>62</v>
      </c>
      <c r="F728" s="125" t="s">
        <v>70</v>
      </c>
      <c r="G728" s="125" t="s">
        <v>1573</v>
      </c>
      <c r="H728" s="125"/>
      <c r="I728" s="134" t="b">
        <v>0</v>
      </c>
      <c r="J728" s="134" t="b">
        <v>0</v>
      </c>
      <c r="K728" s="134" t="b">
        <v>0</v>
      </c>
      <c r="L728" s="134" t="b">
        <v>0</v>
      </c>
      <c r="M728" s="134" t="b">
        <v>0</v>
      </c>
      <c r="N728" s="134" t="b">
        <v>0</v>
      </c>
      <c r="O728" s="134" t="b">
        <v>0</v>
      </c>
      <c r="P728" s="134" t="b">
        <v>0</v>
      </c>
      <c r="Q728" s="134" t="b">
        <v>0</v>
      </c>
      <c r="R728" s="134" t="b">
        <v>0</v>
      </c>
      <c r="S728" s="134" t="b">
        <v>0</v>
      </c>
    </row>
    <row r="729" ht="15.75" customHeight="1">
      <c r="A729" s="123" t="s">
        <v>1574</v>
      </c>
      <c r="B729" s="125" t="s">
        <v>71</v>
      </c>
      <c r="C729" s="125" t="s">
        <v>48</v>
      </c>
      <c r="D729" s="125" t="s">
        <v>80</v>
      </c>
      <c r="E729" s="125" t="s">
        <v>62</v>
      </c>
      <c r="F729" s="125" t="s">
        <v>70</v>
      </c>
      <c r="G729" s="125" t="s">
        <v>1575</v>
      </c>
      <c r="H729" s="125"/>
      <c r="I729" s="134" t="b">
        <v>0</v>
      </c>
      <c r="J729" s="134" t="b">
        <v>0</v>
      </c>
      <c r="K729" s="134" t="b">
        <v>0</v>
      </c>
      <c r="L729" s="134" t="b">
        <v>0</v>
      </c>
      <c r="M729" s="134" t="b">
        <v>0</v>
      </c>
      <c r="N729" s="134" t="b">
        <v>0</v>
      </c>
      <c r="O729" s="134" t="b">
        <v>0</v>
      </c>
      <c r="P729" s="134" t="b">
        <v>0</v>
      </c>
      <c r="Q729" s="134" t="b">
        <v>0</v>
      </c>
      <c r="R729" s="134" t="b">
        <v>0</v>
      </c>
      <c r="S729" s="134" t="b">
        <v>0</v>
      </c>
    </row>
    <row r="730" ht="15.75" customHeight="1">
      <c r="A730" s="123" t="s">
        <v>1576</v>
      </c>
      <c r="B730" s="125" t="s">
        <v>44</v>
      </c>
      <c r="C730" s="125" t="s">
        <v>58</v>
      </c>
      <c r="D730" s="125" t="s">
        <v>80</v>
      </c>
      <c r="E730" s="125" t="s">
        <v>62</v>
      </c>
      <c r="F730" s="125" t="s">
        <v>70</v>
      </c>
      <c r="G730" s="125" t="s">
        <v>1577</v>
      </c>
      <c r="H730" s="125"/>
      <c r="I730" s="134" t="b">
        <v>0</v>
      </c>
      <c r="J730" s="134" t="b">
        <v>0</v>
      </c>
      <c r="K730" s="134" t="b">
        <v>0</v>
      </c>
      <c r="L730" s="134" t="b">
        <v>0</v>
      </c>
      <c r="M730" s="134" t="b">
        <v>0</v>
      </c>
      <c r="N730" s="134" t="b">
        <v>0</v>
      </c>
      <c r="O730" s="134" t="b">
        <v>0</v>
      </c>
      <c r="P730" s="134" t="b">
        <v>0</v>
      </c>
      <c r="Q730" s="134" t="b">
        <v>0</v>
      </c>
      <c r="R730" s="134" t="b">
        <v>0</v>
      </c>
      <c r="S730" s="134" t="b">
        <v>0</v>
      </c>
    </row>
    <row r="731" ht="15.75" customHeight="1">
      <c r="A731" s="123" t="s">
        <v>1578</v>
      </c>
      <c r="B731" s="125" t="s">
        <v>54</v>
      </c>
      <c r="C731" s="125" t="s">
        <v>58</v>
      </c>
      <c r="D731" s="125" t="s">
        <v>80</v>
      </c>
      <c r="E731" s="125" t="s">
        <v>62</v>
      </c>
      <c r="F731" s="125" t="s">
        <v>70</v>
      </c>
      <c r="G731" s="125" t="s">
        <v>1579</v>
      </c>
      <c r="H731" s="125"/>
      <c r="I731" s="134" t="b">
        <v>0</v>
      </c>
      <c r="J731" s="134" t="b">
        <v>0</v>
      </c>
      <c r="K731" s="134" t="b">
        <v>0</v>
      </c>
      <c r="L731" s="134" t="b">
        <v>0</v>
      </c>
      <c r="M731" s="134" t="b">
        <v>0</v>
      </c>
      <c r="N731" s="134" t="b">
        <v>0</v>
      </c>
      <c r="O731" s="134" t="b">
        <v>0</v>
      </c>
      <c r="P731" s="134" t="b">
        <v>0</v>
      </c>
      <c r="Q731" s="134" t="b">
        <v>0</v>
      </c>
      <c r="R731" s="134" t="b">
        <v>0</v>
      </c>
      <c r="S731" s="134" t="b">
        <v>0</v>
      </c>
    </row>
    <row r="732" ht="15.75" customHeight="1">
      <c r="A732" s="123" t="s">
        <v>1580</v>
      </c>
      <c r="B732" s="125" t="s">
        <v>65</v>
      </c>
      <c r="C732" s="125" t="s">
        <v>58</v>
      </c>
      <c r="D732" s="125" t="s">
        <v>80</v>
      </c>
      <c r="E732" s="125" t="s">
        <v>62</v>
      </c>
      <c r="F732" s="125" t="s">
        <v>70</v>
      </c>
      <c r="G732" s="125" t="s">
        <v>1581</v>
      </c>
      <c r="H732" s="125"/>
      <c r="I732" s="134" t="b">
        <v>0</v>
      </c>
      <c r="J732" s="134" t="b">
        <v>0</v>
      </c>
      <c r="K732" s="134" t="b">
        <v>0</v>
      </c>
      <c r="L732" s="134" t="b">
        <v>0</v>
      </c>
      <c r="M732" s="134" t="b">
        <v>0</v>
      </c>
      <c r="N732" s="134" t="b">
        <v>0</v>
      </c>
      <c r="O732" s="134" t="b">
        <v>0</v>
      </c>
      <c r="P732" s="134" t="b">
        <v>0</v>
      </c>
      <c r="Q732" s="134" t="b">
        <v>0</v>
      </c>
      <c r="R732" s="134" t="b">
        <v>0</v>
      </c>
      <c r="S732" s="134" t="b">
        <v>0</v>
      </c>
    </row>
    <row r="733" ht="15.75" customHeight="1">
      <c r="A733" s="123" t="s">
        <v>1582</v>
      </c>
      <c r="B733" s="125" t="s">
        <v>71</v>
      </c>
      <c r="C733" s="125" t="s">
        <v>58</v>
      </c>
      <c r="D733" s="125" t="s">
        <v>80</v>
      </c>
      <c r="E733" s="125" t="s">
        <v>62</v>
      </c>
      <c r="F733" s="125" t="s">
        <v>70</v>
      </c>
      <c r="G733" s="125" t="s">
        <v>1583</v>
      </c>
      <c r="H733" s="125"/>
      <c r="I733" s="134" t="b">
        <v>0</v>
      </c>
      <c r="J733" s="134" t="b">
        <v>0</v>
      </c>
      <c r="K733" s="134" t="b">
        <v>0</v>
      </c>
      <c r="L733" s="134" t="b">
        <v>0</v>
      </c>
      <c r="M733" s="134" t="b">
        <v>0</v>
      </c>
      <c r="N733" s="134" t="b">
        <v>0</v>
      </c>
      <c r="O733" s="134" t="b">
        <v>0</v>
      </c>
      <c r="P733" s="134" t="b">
        <v>0</v>
      </c>
      <c r="Q733" s="134" t="b">
        <v>0</v>
      </c>
      <c r="R733" s="134" t="b">
        <v>0</v>
      </c>
      <c r="S733" s="134" t="b">
        <v>0</v>
      </c>
    </row>
    <row r="734" ht="15.75" customHeight="1">
      <c r="A734" s="123" t="s">
        <v>1584</v>
      </c>
      <c r="B734" s="125" t="s">
        <v>44</v>
      </c>
      <c r="C734" s="125" t="s">
        <v>66</v>
      </c>
      <c r="D734" s="125" t="s">
        <v>80</v>
      </c>
      <c r="E734" s="125" t="s">
        <v>62</v>
      </c>
      <c r="F734" s="125" t="s">
        <v>70</v>
      </c>
      <c r="G734" s="125" t="s">
        <v>1585</v>
      </c>
      <c r="H734" s="125"/>
      <c r="I734" s="134" t="b">
        <v>0</v>
      </c>
      <c r="J734" s="134" t="b">
        <v>0</v>
      </c>
      <c r="K734" s="134" t="b">
        <v>0</v>
      </c>
      <c r="L734" s="134" t="b">
        <v>0</v>
      </c>
      <c r="M734" s="134" t="b">
        <v>0</v>
      </c>
      <c r="N734" s="134" t="b">
        <v>0</v>
      </c>
      <c r="O734" s="134" t="b">
        <v>0</v>
      </c>
      <c r="P734" s="134" t="b">
        <v>0</v>
      </c>
      <c r="Q734" s="134" t="b">
        <v>0</v>
      </c>
      <c r="R734" s="134" t="b">
        <v>0</v>
      </c>
      <c r="S734" s="134" t="b">
        <v>0</v>
      </c>
    </row>
    <row r="735" ht="15.75" customHeight="1">
      <c r="A735" s="123" t="s">
        <v>1586</v>
      </c>
      <c r="B735" s="125" t="s">
        <v>54</v>
      </c>
      <c r="C735" s="125" t="s">
        <v>66</v>
      </c>
      <c r="D735" s="125" t="s">
        <v>80</v>
      </c>
      <c r="E735" s="125" t="s">
        <v>62</v>
      </c>
      <c r="F735" s="125" t="s">
        <v>70</v>
      </c>
      <c r="G735" s="125" t="s">
        <v>1587</v>
      </c>
      <c r="H735" s="125"/>
      <c r="I735" s="134" t="b">
        <v>0</v>
      </c>
      <c r="J735" s="134" t="b">
        <v>0</v>
      </c>
      <c r="K735" s="134" t="b">
        <v>0</v>
      </c>
      <c r="L735" s="134" t="b">
        <v>0</v>
      </c>
      <c r="M735" s="134" t="b">
        <v>0</v>
      </c>
      <c r="N735" s="134" t="b">
        <v>0</v>
      </c>
      <c r="O735" s="134" t="b">
        <v>0</v>
      </c>
      <c r="P735" s="134" t="b">
        <v>0</v>
      </c>
      <c r="Q735" s="134" t="b">
        <v>0</v>
      </c>
      <c r="R735" s="134" t="b">
        <v>0</v>
      </c>
      <c r="S735" s="134" t="b">
        <v>0</v>
      </c>
    </row>
    <row r="736" ht="15.75" customHeight="1">
      <c r="A736" s="123" t="s">
        <v>1588</v>
      </c>
      <c r="B736" s="125" t="s">
        <v>65</v>
      </c>
      <c r="C736" s="125" t="s">
        <v>66</v>
      </c>
      <c r="D736" s="125" t="s">
        <v>80</v>
      </c>
      <c r="E736" s="125" t="s">
        <v>62</v>
      </c>
      <c r="F736" s="125" t="s">
        <v>70</v>
      </c>
      <c r="G736" s="125" t="s">
        <v>1589</v>
      </c>
      <c r="H736" s="125"/>
      <c r="I736" s="134" t="b">
        <v>0</v>
      </c>
      <c r="J736" s="134" t="b">
        <v>0</v>
      </c>
      <c r="K736" s="134" t="b">
        <v>0</v>
      </c>
      <c r="L736" s="134" t="b">
        <v>0</v>
      </c>
      <c r="M736" s="134" t="b">
        <v>0</v>
      </c>
      <c r="N736" s="134" t="b">
        <v>0</v>
      </c>
      <c r="O736" s="134" t="b">
        <v>0</v>
      </c>
      <c r="P736" s="134" t="b">
        <v>0</v>
      </c>
      <c r="Q736" s="134" t="b">
        <v>0</v>
      </c>
      <c r="R736" s="134" t="b">
        <v>0</v>
      </c>
      <c r="S736" s="134" t="b">
        <v>0</v>
      </c>
    </row>
    <row r="737" ht="15.75" customHeight="1">
      <c r="A737" s="123" t="s">
        <v>1590</v>
      </c>
      <c r="B737" s="125" t="s">
        <v>71</v>
      </c>
      <c r="C737" s="125" t="s">
        <v>66</v>
      </c>
      <c r="D737" s="125" t="s">
        <v>80</v>
      </c>
      <c r="E737" s="125" t="s">
        <v>62</v>
      </c>
      <c r="F737" s="125" t="s">
        <v>70</v>
      </c>
      <c r="G737" s="125" t="s">
        <v>1591</v>
      </c>
      <c r="H737" s="125"/>
      <c r="I737" s="134" t="b">
        <v>0</v>
      </c>
      <c r="J737" s="134" t="b">
        <v>0</v>
      </c>
      <c r="K737" s="134" t="b">
        <v>0</v>
      </c>
      <c r="L737" s="134" t="b">
        <v>0</v>
      </c>
      <c r="M737" s="134" t="b">
        <v>0</v>
      </c>
      <c r="N737" s="134" t="b">
        <v>0</v>
      </c>
      <c r="O737" s="134" t="b">
        <v>0</v>
      </c>
      <c r="P737" s="134" t="b">
        <v>0</v>
      </c>
      <c r="Q737" s="134" t="b">
        <v>0</v>
      </c>
      <c r="R737" s="134" t="b">
        <v>0</v>
      </c>
      <c r="S737" s="134" t="b">
        <v>0</v>
      </c>
    </row>
    <row r="738" ht="15.75" customHeight="1">
      <c r="A738" s="123" t="s">
        <v>1592</v>
      </c>
      <c r="B738" s="125" t="s">
        <v>44</v>
      </c>
      <c r="C738" s="125" t="s">
        <v>72</v>
      </c>
      <c r="D738" s="125" t="s">
        <v>80</v>
      </c>
      <c r="E738" s="125" t="s">
        <v>62</v>
      </c>
      <c r="F738" s="125" t="s">
        <v>70</v>
      </c>
      <c r="G738" s="125" t="s">
        <v>1593</v>
      </c>
      <c r="H738" s="125"/>
      <c r="I738" s="134" t="b">
        <v>0</v>
      </c>
      <c r="J738" s="134" t="b">
        <v>0</v>
      </c>
      <c r="K738" s="134" t="b">
        <v>0</v>
      </c>
      <c r="L738" s="134" t="b">
        <v>0</v>
      </c>
      <c r="M738" s="134" t="b">
        <v>0</v>
      </c>
      <c r="N738" s="134" t="b">
        <v>0</v>
      </c>
      <c r="O738" s="134" t="b">
        <v>0</v>
      </c>
      <c r="P738" s="134" t="b">
        <v>0</v>
      </c>
      <c r="Q738" s="134" t="b">
        <v>0</v>
      </c>
      <c r="R738" s="134" t="b">
        <v>0</v>
      </c>
      <c r="S738" s="134" t="b">
        <v>0</v>
      </c>
    </row>
    <row r="739" ht="15.75" customHeight="1">
      <c r="A739" s="123" t="s">
        <v>1594</v>
      </c>
      <c r="B739" s="125" t="s">
        <v>54</v>
      </c>
      <c r="C739" s="125" t="s">
        <v>72</v>
      </c>
      <c r="D739" s="125" t="s">
        <v>80</v>
      </c>
      <c r="E739" s="125" t="s">
        <v>62</v>
      </c>
      <c r="F739" s="125" t="s">
        <v>70</v>
      </c>
      <c r="G739" s="125" t="s">
        <v>1595</v>
      </c>
      <c r="H739" s="125"/>
      <c r="I739" s="134" t="b">
        <v>0</v>
      </c>
      <c r="J739" s="134" t="b">
        <v>0</v>
      </c>
      <c r="K739" s="134" t="b">
        <v>0</v>
      </c>
      <c r="L739" s="134" t="b">
        <v>0</v>
      </c>
      <c r="M739" s="134" t="b">
        <v>0</v>
      </c>
      <c r="N739" s="134" t="b">
        <v>0</v>
      </c>
      <c r="O739" s="134" t="b">
        <v>0</v>
      </c>
      <c r="P739" s="134" t="b">
        <v>0</v>
      </c>
      <c r="Q739" s="134" t="b">
        <v>0</v>
      </c>
      <c r="R739" s="134" t="b">
        <v>0</v>
      </c>
      <c r="S739" s="134" t="b">
        <v>0</v>
      </c>
    </row>
    <row r="740" ht="15.75" customHeight="1">
      <c r="A740" s="123" t="s">
        <v>1596</v>
      </c>
      <c r="B740" s="125" t="s">
        <v>65</v>
      </c>
      <c r="C740" s="125" t="s">
        <v>72</v>
      </c>
      <c r="D740" s="125" t="s">
        <v>80</v>
      </c>
      <c r="E740" s="125" t="s">
        <v>62</v>
      </c>
      <c r="F740" s="125" t="s">
        <v>70</v>
      </c>
      <c r="G740" s="125" t="s">
        <v>1597</v>
      </c>
      <c r="H740" s="125"/>
      <c r="I740" s="134" t="b">
        <v>0</v>
      </c>
      <c r="J740" s="134" t="b">
        <v>0</v>
      </c>
      <c r="K740" s="134" t="b">
        <v>0</v>
      </c>
      <c r="L740" s="134" t="b">
        <v>0</v>
      </c>
      <c r="M740" s="134" t="b">
        <v>0</v>
      </c>
      <c r="N740" s="134" t="b">
        <v>0</v>
      </c>
      <c r="O740" s="134" t="b">
        <v>0</v>
      </c>
      <c r="P740" s="134" t="b">
        <v>0</v>
      </c>
      <c r="Q740" s="134" t="b">
        <v>0</v>
      </c>
      <c r="R740" s="134" t="b">
        <v>0</v>
      </c>
      <c r="S740" s="134" t="b">
        <v>0</v>
      </c>
    </row>
    <row r="741" ht="15.75" customHeight="1">
      <c r="A741" s="123" t="s">
        <v>1598</v>
      </c>
      <c r="B741" s="125" t="s">
        <v>71</v>
      </c>
      <c r="C741" s="125" t="s">
        <v>72</v>
      </c>
      <c r="D741" s="125" t="s">
        <v>80</v>
      </c>
      <c r="E741" s="125" t="s">
        <v>62</v>
      </c>
      <c r="F741" s="125" t="s">
        <v>70</v>
      </c>
      <c r="G741" s="125" t="s">
        <v>1599</v>
      </c>
      <c r="H741" s="125"/>
      <c r="I741" s="134" t="b">
        <v>0</v>
      </c>
      <c r="J741" s="134" t="b">
        <v>0</v>
      </c>
      <c r="K741" s="134" t="b">
        <v>0</v>
      </c>
      <c r="L741" s="134" t="b">
        <v>0</v>
      </c>
      <c r="M741" s="134" t="b">
        <v>0</v>
      </c>
      <c r="N741" s="134" t="b">
        <v>0</v>
      </c>
      <c r="O741" s="134" t="b">
        <v>0</v>
      </c>
      <c r="P741" s="134" t="b">
        <v>0</v>
      </c>
      <c r="Q741" s="134" t="b">
        <v>0</v>
      </c>
      <c r="R741" s="134" t="b">
        <v>0</v>
      </c>
      <c r="S741" s="134" t="b">
        <v>0</v>
      </c>
    </row>
    <row r="742" ht="15.75" customHeight="1">
      <c r="A742" s="123" t="s">
        <v>1600</v>
      </c>
      <c r="B742" s="125" t="s">
        <v>44</v>
      </c>
      <c r="C742" s="125" t="s">
        <v>78</v>
      </c>
      <c r="D742" s="125" t="s">
        <v>80</v>
      </c>
      <c r="E742" s="125" t="s">
        <v>62</v>
      </c>
      <c r="F742" s="125" t="s">
        <v>70</v>
      </c>
      <c r="G742" s="125" t="s">
        <v>1601</v>
      </c>
      <c r="H742" s="125"/>
      <c r="I742" s="134" t="b">
        <v>0</v>
      </c>
      <c r="J742" s="134" t="b">
        <v>0</v>
      </c>
      <c r="K742" s="134" t="b">
        <v>0</v>
      </c>
      <c r="L742" s="134" t="b">
        <v>0</v>
      </c>
      <c r="M742" s="134" t="b">
        <v>0</v>
      </c>
      <c r="N742" s="134" t="b">
        <v>0</v>
      </c>
      <c r="O742" s="134" t="b">
        <v>0</v>
      </c>
      <c r="P742" s="134" t="b">
        <v>0</v>
      </c>
      <c r="Q742" s="134" t="b">
        <v>0</v>
      </c>
      <c r="R742" s="134" t="b">
        <v>0</v>
      </c>
      <c r="S742" s="134" t="b">
        <v>0</v>
      </c>
    </row>
    <row r="743" ht="15.75" customHeight="1">
      <c r="A743" s="123" t="s">
        <v>1602</v>
      </c>
      <c r="B743" s="125" t="s">
        <v>54</v>
      </c>
      <c r="C743" s="125" t="s">
        <v>78</v>
      </c>
      <c r="D743" s="125" t="s">
        <v>80</v>
      </c>
      <c r="E743" s="125" t="s">
        <v>62</v>
      </c>
      <c r="F743" s="125" t="s">
        <v>70</v>
      </c>
      <c r="G743" s="125" t="s">
        <v>1603</v>
      </c>
      <c r="H743" s="125"/>
      <c r="I743" s="134" t="b">
        <v>0</v>
      </c>
      <c r="J743" s="134" t="b">
        <v>0</v>
      </c>
      <c r="K743" s="134" t="b">
        <v>0</v>
      </c>
      <c r="L743" s="134" t="b">
        <v>0</v>
      </c>
      <c r="M743" s="134" t="b">
        <v>0</v>
      </c>
      <c r="N743" s="134" t="b">
        <v>0</v>
      </c>
      <c r="O743" s="134" t="b">
        <v>0</v>
      </c>
      <c r="P743" s="134" t="b">
        <v>0</v>
      </c>
      <c r="Q743" s="134" t="b">
        <v>0</v>
      </c>
      <c r="R743" s="134" t="b">
        <v>0</v>
      </c>
      <c r="S743" s="134" t="b">
        <v>0</v>
      </c>
    </row>
    <row r="744" ht="15.75" customHeight="1">
      <c r="A744" s="123" t="s">
        <v>1604</v>
      </c>
      <c r="B744" s="125" t="s">
        <v>65</v>
      </c>
      <c r="C744" s="125" t="s">
        <v>78</v>
      </c>
      <c r="D744" s="125" t="s">
        <v>80</v>
      </c>
      <c r="E744" s="125" t="s">
        <v>62</v>
      </c>
      <c r="F744" s="125" t="s">
        <v>70</v>
      </c>
      <c r="G744" s="125" t="s">
        <v>1605</v>
      </c>
      <c r="H744" s="125"/>
      <c r="I744" s="134" t="b">
        <v>0</v>
      </c>
      <c r="J744" s="134" t="b">
        <v>0</v>
      </c>
      <c r="K744" s="134" t="b">
        <v>0</v>
      </c>
      <c r="L744" s="134" t="b">
        <v>0</v>
      </c>
      <c r="M744" s="134" t="b">
        <v>0</v>
      </c>
      <c r="N744" s="134" t="b">
        <v>0</v>
      </c>
      <c r="O744" s="134" t="b">
        <v>0</v>
      </c>
      <c r="P744" s="134" t="b">
        <v>0</v>
      </c>
      <c r="Q744" s="134" t="b">
        <v>0</v>
      </c>
      <c r="R744" s="134" t="b">
        <v>0</v>
      </c>
      <c r="S744" s="134" t="b">
        <v>0</v>
      </c>
    </row>
    <row r="745" ht="15.75" customHeight="1">
      <c r="A745" s="123" t="s">
        <v>1606</v>
      </c>
      <c r="B745" s="125" t="s">
        <v>71</v>
      </c>
      <c r="C745" s="125" t="s">
        <v>78</v>
      </c>
      <c r="D745" s="125" t="s">
        <v>80</v>
      </c>
      <c r="E745" s="125" t="s">
        <v>62</v>
      </c>
      <c r="F745" s="125" t="s">
        <v>70</v>
      </c>
      <c r="G745" s="125" t="s">
        <v>1607</v>
      </c>
      <c r="H745" s="125"/>
      <c r="I745" s="134" t="b">
        <v>0</v>
      </c>
      <c r="J745" s="134" t="b">
        <v>0</v>
      </c>
      <c r="K745" s="134" t="b">
        <v>0</v>
      </c>
      <c r="L745" s="134" t="b">
        <v>0</v>
      </c>
      <c r="M745" s="134" t="b">
        <v>0</v>
      </c>
      <c r="N745" s="134" t="b">
        <v>0</v>
      </c>
      <c r="O745" s="134" t="b">
        <v>0</v>
      </c>
      <c r="P745" s="134" t="b">
        <v>0</v>
      </c>
      <c r="Q745" s="134" t="b">
        <v>0</v>
      </c>
      <c r="R745" s="134" t="b">
        <v>0</v>
      </c>
      <c r="S745" s="134" t="b">
        <v>0</v>
      </c>
    </row>
    <row r="746" ht="15.75" customHeight="1">
      <c r="A746" s="123" t="s">
        <v>1608</v>
      </c>
      <c r="B746" s="125" t="s">
        <v>44</v>
      </c>
      <c r="C746" s="125" t="s">
        <v>48</v>
      </c>
      <c r="D746" s="125" t="s">
        <v>82</v>
      </c>
      <c r="E746" s="125" t="s">
        <v>62</v>
      </c>
      <c r="F746" s="125" t="s">
        <v>70</v>
      </c>
      <c r="G746" s="125" t="s">
        <v>1609</v>
      </c>
      <c r="H746" s="125"/>
      <c r="I746" s="134" t="b">
        <v>0</v>
      </c>
      <c r="J746" s="134" t="b">
        <v>0</v>
      </c>
      <c r="K746" s="134" t="b">
        <v>0</v>
      </c>
      <c r="L746" s="134" t="b">
        <v>0</v>
      </c>
      <c r="M746" s="134" t="b">
        <v>0</v>
      </c>
      <c r="N746" s="134" t="b">
        <v>0</v>
      </c>
      <c r="O746" s="134" t="b">
        <v>0</v>
      </c>
      <c r="P746" s="134" t="b">
        <v>0</v>
      </c>
      <c r="Q746" s="134" t="b">
        <v>0</v>
      </c>
      <c r="R746" s="134" t="b">
        <v>0</v>
      </c>
      <c r="S746" s="134" t="b">
        <v>0</v>
      </c>
    </row>
    <row r="747" ht="15.75" customHeight="1">
      <c r="A747" s="123" t="s">
        <v>1610</v>
      </c>
      <c r="B747" s="125" t="s">
        <v>54</v>
      </c>
      <c r="C747" s="125" t="s">
        <v>48</v>
      </c>
      <c r="D747" s="125" t="s">
        <v>82</v>
      </c>
      <c r="E747" s="125" t="s">
        <v>62</v>
      </c>
      <c r="F747" s="125" t="s">
        <v>70</v>
      </c>
      <c r="G747" s="125" t="s">
        <v>1611</v>
      </c>
      <c r="H747" s="125"/>
      <c r="I747" s="134" t="b">
        <v>0</v>
      </c>
      <c r="J747" s="134" t="b">
        <v>0</v>
      </c>
      <c r="K747" s="134" t="b">
        <v>0</v>
      </c>
      <c r="L747" s="134" t="b">
        <v>0</v>
      </c>
      <c r="M747" s="134" t="b">
        <v>0</v>
      </c>
      <c r="N747" s="134" t="b">
        <v>0</v>
      </c>
      <c r="O747" s="134" t="b">
        <v>0</v>
      </c>
      <c r="P747" s="134" t="b">
        <v>0</v>
      </c>
      <c r="Q747" s="134" t="b">
        <v>0</v>
      </c>
      <c r="R747" s="134" t="b">
        <v>0</v>
      </c>
      <c r="S747" s="134" t="b">
        <v>0</v>
      </c>
    </row>
    <row r="748" ht="15.75" customHeight="1">
      <c r="A748" s="123" t="s">
        <v>1612</v>
      </c>
      <c r="B748" s="125" t="s">
        <v>65</v>
      </c>
      <c r="C748" s="125" t="s">
        <v>48</v>
      </c>
      <c r="D748" s="125" t="s">
        <v>82</v>
      </c>
      <c r="E748" s="125" t="s">
        <v>62</v>
      </c>
      <c r="F748" s="125" t="s">
        <v>70</v>
      </c>
      <c r="G748" s="125" t="s">
        <v>1613</v>
      </c>
      <c r="H748" s="125"/>
      <c r="I748" s="134" t="b">
        <v>0</v>
      </c>
      <c r="J748" s="134" t="b">
        <v>0</v>
      </c>
      <c r="K748" s="134" t="b">
        <v>0</v>
      </c>
      <c r="L748" s="134" t="b">
        <v>0</v>
      </c>
      <c r="M748" s="134" t="b">
        <v>0</v>
      </c>
      <c r="N748" s="134" t="b">
        <v>0</v>
      </c>
      <c r="O748" s="134" t="b">
        <v>0</v>
      </c>
      <c r="P748" s="134" t="b">
        <v>0</v>
      </c>
      <c r="Q748" s="134" t="b">
        <v>0</v>
      </c>
      <c r="R748" s="134" t="b">
        <v>0</v>
      </c>
      <c r="S748" s="134" t="b">
        <v>0</v>
      </c>
    </row>
    <row r="749" ht="15.75" customHeight="1">
      <c r="A749" s="123" t="s">
        <v>1614</v>
      </c>
      <c r="B749" s="125" t="s">
        <v>71</v>
      </c>
      <c r="C749" s="125" t="s">
        <v>48</v>
      </c>
      <c r="D749" s="125" t="s">
        <v>82</v>
      </c>
      <c r="E749" s="125" t="s">
        <v>62</v>
      </c>
      <c r="F749" s="125" t="s">
        <v>70</v>
      </c>
      <c r="G749" s="125" t="s">
        <v>1615</v>
      </c>
      <c r="H749" s="125"/>
      <c r="I749" s="134" t="b">
        <v>0</v>
      </c>
      <c r="J749" s="134" t="b">
        <v>0</v>
      </c>
      <c r="K749" s="134" t="b">
        <v>0</v>
      </c>
      <c r="L749" s="134" t="b">
        <v>0</v>
      </c>
      <c r="M749" s="134" t="b">
        <v>0</v>
      </c>
      <c r="N749" s="134" t="b">
        <v>0</v>
      </c>
      <c r="O749" s="134" t="b">
        <v>0</v>
      </c>
      <c r="P749" s="134" t="b">
        <v>0</v>
      </c>
      <c r="Q749" s="134" t="b">
        <v>0</v>
      </c>
      <c r="R749" s="134" t="b">
        <v>0</v>
      </c>
      <c r="S749" s="134" t="b">
        <v>0</v>
      </c>
    </row>
    <row r="750" ht="15.75" customHeight="1">
      <c r="A750" s="123" t="s">
        <v>1616</v>
      </c>
      <c r="B750" s="125" t="s">
        <v>44</v>
      </c>
      <c r="C750" s="125" t="s">
        <v>58</v>
      </c>
      <c r="D750" s="125" t="s">
        <v>82</v>
      </c>
      <c r="E750" s="125" t="s">
        <v>62</v>
      </c>
      <c r="F750" s="125" t="s">
        <v>70</v>
      </c>
      <c r="G750" s="125" t="s">
        <v>1617</v>
      </c>
      <c r="H750" s="125"/>
      <c r="I750" s="134" t="b">
        <v>0</v>
      </c>
      <c r="J750" s="134" t="b">
        <v>0</v>
      </c>
      <c r="K750" s="134" t="b">
        <v>0</v>
      </c>
      <c r="L750" s="134" t="b">
        <v>0</v>
      </c>
      <c r="M750" s="134" t="b">
        <v>0</v>
      </c>
      <c r="N750" s="134" t="b">
        <v>0</v>
      </c>
      <c r="O750" s="134" t="b">
        <v>0</v>
      </c>
      <c r="P750" s="134" t="b">
        <v>0</v>
      </c>
      <c r="Q750" s="134" t="b">
        <v>0</v>
      </c>
      <c r="R750" s="134" t="b">
        <v>0</v>
      </c>
      <c r="S750" s="134" t="b">
        <v>0</v>
      </c>
    </row>
    <row r="751" ht="15.75" customHeight="1">
      <c r="A751" s="123" t="s">
        <v>1618</v>
      </c>
      <c r="B751" s="125" t="s">
        <v>54</v>
      </c>
      <c r="C751" s="125" t="s">
        <v>58</v>
      </c>
      <c r="D751" s="125" t="s">
        <v>82</v>
      </c>
      <c r="E751" s="125" t="s">
        <v>62</v>
      </c>
      <c r="F751" s="125" t="s">
        <v>70</v>
      </c>
      <c r="G751" s="125" t="s">
        <v>1619</v>
      </c>
      <c r="H751" s="125"/>
      <c r="I751" s="134" t="b">
        <v>0</v>
      </c>
      <c r="J751" s="134" t="b">
        <v>0</v>
      </c>
      <c r="K751" s="134" t="b">
        <v>0</v>
      </c>
      <c r="L751" s="134" t="b">
        <v>0</v>
      </c>
      <c r="M751" s="134" t="b">
        <v>0</v>
      </c>
      <c r="N751" s="134" t="b">
        <v>0</v>
      </c>
      <c r="O751" s="134" t="b">
        <v>0</v>
      </c>
      <c r="P751" s="134" t="b">
        <v>0</v>
      </c>
      <c r="Q751" s="134" t="b">
        <v>0</v>
      </c>
      <c r="R751" s="134" t="b">
        <v>0</v>
      </c>
      <c r="S751" s="134" t="b">
        <v>0</v>
      </c>
    </row>
    <row r="752" ht="15.75" customHeight="1">
      <c r="A752" s="123" t="s">
        <v>1620</v>
      </c>
      <c r="B752" s="125" t="s">
        <v>65</v>
      </c>
      <c r="C752" s="125" t="s">
        <v>58</v>
      </c>
      <c r="D752" s="125" t="s">
        <v>82</v>
      </c>
      <c r="E752" s="125" t="s">
        <v>62</v>
      </c>
      <c r="F752" s="125" t="s">
        <v>70</v>
      </c>
      <c r="G752" s="125" t="s">
        <v>1621</v>
      </c>
      <c r="H752" s="125"/>
      <c r="I752" s="134" t="b">
        <v>0</v>
      </c>
      <c r="J752" s="134" t="b">
        <v>0</v>
      </c>
      <c r="K752" s="134" t="b">
        <v>0</v>
      </c>
      <c r="L752" s="134" t="b">
        <v>0</v>
      </c>
      <c r="M752" s="134" t="b">
        <v>0</v>
      </c>
      <c r="N752" s="134" t="b">
        <v>0</v>
      </c>
      <c r="O752" s="134" t="b">
        <v>0</v>
      </c>
      <c r="P752" s="134" t="b">
        <v>0</v>
      </c>
      <c r="Q752" s="134" t="b">
        <v>0</v>
      </c>
      <c r="R752" s="134" t="b">
        <v>0</v>
      </c>
      <c r="S752" s="134" t="b">
        <v>0</v>
      </c>
    </row>
    <row r="753" ht="15.75" customHeight="1">
      <c r="A753" s="123" t="s">
        <v>1622</v>
      </c>
      <c r="B753" s="125" t="s">
        <v>71</v>
      </c>
      <c r="C753" s="125" t="s">
        <v>58</v>
      </c>
      <c r="D753" s="125" t="s">
        <v>82</v>
      </c>
      <c r="E753" s="125" t="s">
        <v>62</v>
      </c>
      <c r="F753" s="125" t="s">
        <v>70</v>
      </c>
      <c r="G753" s="125" t="s">
        <v>1623</v>
      </c>
      <c r="H753" s="125"/>
      <c r="I753" s="134" t="b">
        <v>0</v>
      </c>
      <c r="J753" s="134" t="b">
        <v>0</v>
      </c>
      <c r="K753" s="134" t="b">
        <v>0</v>
      </c>
      <c r="L753" s="134" t="b">
        <v>0</v>
      </c>
      <c r="M753" s="134" t="b">
        <v>0</v>
      </c>
      <c r="N753" s="134" t="b">
        <v>0</v>
      </c>
      <c r="O753" s="134" t="b">
        <v>0</v>
      </c>
      <c r="P753" s="134" t="b">
        <v>0</v>
      </c>
      <c r="Q753" s="134" t="b">
        <v>0</v>
      </c>
      <c r="R753" s="134" t="b">
        <v>0</v>
      </c>
      <c r="S753" s="134" t="b">
        <v>0</v>
      </c>
    </row>
    <row r="754" ht="15.75" customHeight="1">
      <c r="A754" s="123" t="s">
        <v>1624</v>
      </c>
      <c r="B754" s="125" t="s">
        <v>44</v>
      </c>
      <c r="C754" s="125" t="s">
        <v>66</v>
      </c>
      <c r="D754" s="125" t="s">
        <v>82</v>
      </c>
      <c r="E754" s="125" t="s">
        <v>62</v>
      </c>
      <c r="F754" s="125" t="s">
        <v>70</v>
      </c>
      <c r="G754" s="125" t="s">
        <v>1625</v>
      </c>
      <c r="H754" s="125"/>
      <c r="I754" s="134" t="b">
        <v>0</v>
      </c>
      <c r="J754" s="134" t="b">
        <v>0</v>
      </c>
      <c r="K754" s="134" t="b">
        <v>0</v>
      </c>
      <c r="L754" s="134" t="b">
        <v>0</v>
      </c>
      <c r="M754" s="134" t="b">
        <v>0</v>
      </c>
      <c r="N754" s="134" t="b">
        <v>0</v>
      </c>
      <c r="O754" s="134" t="b">
        <v>0</v>
      </c>
      <c r="P754" s="134" t="b">
        <v>0</v>
      </c>
      <c r="Q754" s="134" t="b">
        <v>0</v>
      </c>
      <c r="R754" s="134" t="b">
        <v>0</v>
      </c>
      <c r="S754" s="134" t="b">
        <v>0</v>
      </c>
    </row>
    <row r="755" ht="15.75" customHeight="1">
      <c r="A755" s="123" t="s">
        <v>1626</v>
      </c>
      <c r="B755" s="125" t="s">
        <v>54</v>
      </c>
      <c r="C755" s="125" t="s">
        <v>66</v>
      </c>
      <c r="D755" s="125" t="s">
        <v>82</v>
      </c>
      <c r="E755" s="125" t="s">
        <v>62</v>
      </c>
      <c r="F755" s="125" t="s">
        <v>70</v>
      </c>
      <c r="G755" s="125" t="s">
        <v>1627</v>
      </c>
      <c r="H755" s="125"/>
      <c r="I755" s="134" t="b">
        <v>0</v>
      </c>
      <c r="J755" s="134" t="b">
        <v>0</v>
      </c>
      <c r="K755" s="134" t="b">
        <v>0</v>
      </c>
      <c r="L755" s="134" t="b">
        <v>0</v>
      </c>
      <c r="M755" s="134" t="b">
        <v>0</v>
      </c>
      <c r="N755" s="134" t="b">
        <v>0</v>
      </c>
      <c r="O755" s="134" t="b">
        <v>0</v>
      </c>
      <c r="P755" s="134" t="b">
        <v>0</v>
      </c>
      <c r="Q755" s="134" t="b">
        <v>0</v>
      </c>
      <c r="R755" s="134" t="b">
        <v>0</v>
      </c>
      <c r="S755" s="134" t="b">
        <v>0</v>
      </c>
    </row>
    <row r="756" ht="15.75" customHeight="1">
      <c r="A756" s="123" t="s">
        <v>1628</v>
      </c>
      <c r="B756" s="125" t="s">
        <v>65</v>
      </c>
      <c r="C756" s="125" t="s">
        <v>66</v>
      </c>
      <c r="D756" s="125" t="s">
        <v>82</v>
      </c>
      <c r="E756" s="125" t="s">
        <v>62</v>
      </c>
      <c r="F756" s="125" t="s">
        <v>70</v>
      </c>
      <c r="G756" s="125" t="s">
        <v>1629</v>
      </c>
      <c r="H756" s="125"/>
      <c r="I756" s="134" t="b">
        <v>0</v>
      </c>
      <c r="J756" s="134" t="b">
        <v>0</v>
      </c>
      <c r="K756" s="134" t="b">
        <v>0</v>
      </c>
      <c r="L756" s="134" t="b">
        <v>0</v>
      </c>
      <c r="M756" s="134" t="b">
        <v>0</v>
      </c>
      <c r="N756" s="134" t="b">
        <v>0</v>
      </c>
      <c r="O756" s="134" t="b">
        <v>0</v>
      </c>
      <c r="P756" s="134" t="b">
        <v>0</v>
      </c>
      <c r="Q756" s="134" t="b">
        <v>0</v>
      </c>
      <c r="R756" s="134" t="b">
        <v>0</v>
      </c>
      <c r="S756" s="134" t="b">
        <v>0</v>
      </c>
    </row>
    <row r="757" ht="15.75" customHeight="1">
      <c r="A757" s="123" t="s">
        <v>1630</v>
      </c>
      <c r="B757" s="125" t="s">
        <v>71</v>
      </c>
      <c r="C757" s="125" t="s">
        <v>66</v>
      </c>
      <c r="D757" s="125" t="s">
        <v>82</v>
      </c>
      <c r="E757" s="125" t="s">
        <v>62</v>
      </c>
      <c r="F757" s="125" t="s">
        <v>70</v>
      </c>
      <c r="G757" s="125" t="s">
        <v>1631</v>
      </c>
      <c r="H757" s="125"/>
      <c r="I757" s="134" t="b">
        <v>0</v>
      </c>
      <c r="J757" s="134" t="b">
        <v>0</v>
      </c>
      <c r="K757" s="134" t="b">
        <v>0</v>
      </c>
      <c r="L757" s="134" t="b">
        <v>0</v>
      </c>
      <c r="M757" s="134" t="b">
        <v>0</v>
      </c>
      <c r="N757" s="134" t="b">
        <v>0</v>
      </c>
      <c r="O757" s="134" t="b">
        <v>0</v>
      </c>
      <c r="P757" s="134" t="b">
        <v>0</v>
      </c>
      <c r="Q757" s="134" t="b">
        <v>0</v>
      </c>
      <c r="R757" s="134" t="b">
        <v>0</v>
      </c>
      <c r="S757" s="134" t="b">
        <v>0</v>
      </c>
    </row>
    <row r="758" ht="15.75" customHeight="1">
      <c r="A758" s="123" t="s">
        <v>1632</v>
      </c>
      <c r="B758" s="125" t="s">
        <v>44</v>
      </c>
      <c r="C758" s="125" t="s">
        <v>72</v>
      </c>
      <c r="D758" s="125" t="s">
        <v>82</v>
      </c>
      <c r="E758" s="125" t="s">
        <v>62</v>
      </c>
      <c r="F758" s="125" t="s">
        <v>70</v>
      </c>
      <c r="G758" s="125" t="s">
        <v>1633</v>
      </c>
      <c r="H758" s="125"/>
      <c r="I758" s="134" t="b">
        <v>0</v>
      </c>
      <c r="J758" s="134" t="b">
        <v>0</v>
      </c>
      <c r="K758" s="134" t="b">
        <v>0</v>
      </c>
      <c r="L758" s="134" t="b">
        <v>0</v>
      </c>
      <c r="M758" s="134" t="b">
        <v>0</v>
      </c>
      <c r="N758" s="134" t="b">
        <v>0</v>
      </c>
      <c r="O758" s="134" t="b">
        <v>0</v>
      </c>
      <c r="P758" s="134" t="b">
        <v>0</v>
      </c>
      <c r="Q758" s="134" t="b">
        <v>0</v>
      </c>
      <c r="R758" s="134" t="b">
        <v>0</v>
      </c>
      <c r="S758" s="134" t="b">
        <v>0</v>
      </c>
    </row>
    <row r="759" ht="15.75" customHeight="1">
      <c r="A759" s="123" t="s">
        <v>1634</v>
      </c>
      <c r="B759" s="125" t="s">
        <v>54</v>
      </c>
      <c r="C759" s="125" t="s">
        <v>72</v>
      </c>
      <c r="D759" s="125" t="s">
        <v>82</v>
      </c>
      <c r="E759" s="125" t="s">
        <v>62</v>
      </c>
      <c r="F759" s="125" t="s">
        <v>70</v>
      </c>
      <c r="G759" s="125" t="s">
        <v>1635</v>
      </c>
      <c r="H759" s="125"/>
      <c r="I759" s="134" t="b">
        <v>0</v>
      </c>
      <c r="J759" s="134" t="b">
        <v>0</v>
      </c>
      <c r="K759" s="134" t="b">
        <v>0</v>
      </c>
      <c r="L759" s="134" t="b">
        <v>0</v>
      </c>
      <c r="M759" s="134" t="b">
        <v>0</v>
      </c>
      <c r="N759" s="134" t="b">
        <v>0</v>
      </c>
      <c r="O759" s="134" t="b">
        <v>0</v>
      </c>
      <c r="P759" s="134" t="b">
        <v>0</v>
      </c>
      <c r="Q759" s="134" t="b">
        <v>0</v>
      </c>
      <c r="R759" s="134" t="b">
        <v>0</v>
      </c>
      <c r="S759" s="134" t="b">
        <v>0</v>
      </c>
    </row>
    <row r="760" ht="15.75" customHeight="1">
      <c r="A760" s="123" t="s">
        <v>1636</v>
      </c>
      <c r="B760" s="125" t="s">
        <v>65</v>
      </c>
      <c r="C760" s="125" t="s">
        <v>72</v>
      </c>
      <c r="D760" s="125" t="s">
        <v>82</v>
      </c>
      <c r="E760" s="125" t="s">
        <v>62</v>
      </c>
      <c r="F760" s="125" t="s">
        <v>70</v>
      </c>
      <c r="G760" s="125" t="s">
        <v>1637</v>
      </c>
      <c r="H760" s="125"/>
      <c r="I760" s="134" t="b">
        <v>0</v>
      </c>
      <c r="J760" s="134" t="b">
        <v>0</v>
      </c>
      <c r="K760" s="134" t="b">
        <v>0</v>
      </c>
      <c r="L760" s="134" t="b">
        <v>0</v>
      </c>
      <c r="M760" s="134" t="b">
        <v>0</v>
      </c>
      <c r="N760" s="134" t="b">
        <v>0</v>
      </c>
      <c r="O760" s="134" t="b">
        <v>0</v>
      </c>
      <c r="P760" s="134" t="b">
        <v>0</v>
      </c>
      <c r="Q760" s="134" t="b">
        <v>0</v>
      </c>
      <c r="R760" s="134" t="b">
        <v>0</v>
      </c>
      <c r="S760" s="134" t="b">
        <v>0</v>
      </c>
    </row>
    <row r="761" ht="15.75" customHeight="1">
      <c r="A761" s="123" t="s">
        <v>1638</v>
      </c>
      <c r="B761" s="125" t="s">
        <v>71</v>
      </c>
      <c r="C761" s="125" t="s">
        <v>72</v>
      </c>
      <c r="D761" s="125" t="s">
        <v>82</v>
      </c>
      <c r="E761" s="125" t="s">
        <v>62</v>
      </c>
      <c r="F761" s="125" t="s">
        <v>70</v>
      </c>
      <c r="G761" s="125" t="s">
        <v>1639</v>
      </c>
      <c r="H761" s="125"/>
      <c r="I761" s="134" t="b">
        <v>0</v>
      </c>
      <c r="J761" s="134" t="b">
        <v>0</v>
      </c>
      <c r="K761" s="134" t="b">
        <v>0</v>
      </c>
      <c r="L761" s="134" t="b">
        <v>0</v>
      </c>
      <c r="M761" s="134" t="b">
        <v>0</v>
      </c>
      <c r="N761" s="134" t="b">
        <v>0</v>
      </c>
      <c r="O761" s="134" t="b">
        <v>0</v>
      </c>
      <c r="P761" s="134" t="b">
        <v>0</v>
      </c>
      <c r="Q761" s="134" t="b">
        <v>0</v>
      </c>
      <c r="R761" s="134" t="b">
        <v>0</v>
      </c>
      <c r="S761" s="134" t="b">
        <v>0</v>
      </c>
    </row>
    <row r="762" ht="15.75" customHeight="1">
      <c r="A762" s="123" t="s">
        <v>1640</v>
      </c>
      <c r="B762" s="125" t="s">
        <v>44</v>
      </c>
      <c r="C762" s="125" t="s">
        <v>78</v>
      </c>
      <c r="D762" s="125" t="s">
        <v>82</v>
      </c>
      <c r="E762" s="125" t="s">
        <v>62</v>
      </c>
      <c r="F762" s="125" t="s">
        <v>70</v>
      </c>
      <c r="G762" s="125" t="s">
        <v>1641</v>
      </c>
      <c r="H762" s="125"/>
      <c r="I762" s="134" t="b">
        <v>0</v>
      </c>
      <c r="J762" s="134" t="b">
        <v>0</v>
      </c>
      <c r="K762" s="134" t="b">
        <v>0</v>
      </c>
      <c r="L762" s="134" t="b">
        <v>0</v>
      </c>
      <c r="M762" s="134" t="b">
        <v>0</v>
      </c>
      <c r="N762" s="134" t="b">
        <v>0</v>
      </c>
      <c r="O762" s="134" t="b">
        <v>0</v>
      </c>
      <c r="P762" s="134" t="b">
        <v>0</v>
      </c>
      <c r="Q762" s="134" t="b">
        <v>0</v>
      </c>
      <c r="R762" s="134" t="b">
        <v>0</v>
      </c>
      <c r="S762" s="134" t="b">
        <v>0</v>
      </c>
    </row>
    <row r="763" ht="15.75" customHeight="1">
      <c r="A763" s="123" t="s">
        <v>1642</v>
      </c>
      <c r="B763" s="125" t="s">
        <v>54</v>
      </c>
      <c r="C763" s="125" t="s">
        <v>78</v>
      </c>
      <c r="D763" s="125" t="s">
        <v>82</v>
      </c>
      <c r="E763" s="125" t="s">
        <v>62</v>
      </c>
      <c r="F763" s="125" t="s">
        <v>70</v>
      </c>
      <c r="G763" s="125" t="s">
        <v>1643</v>
      </c>
      <c r="H763" s="125"/>
      <c r="I763" s="134" t="b">
        <v>0</v>
      </c>
      <c r="J763" s="134" t="b">
        <v>0</v>
      </c>
      <c r="K763" s="134" t="b">
        <v>0</v>
      </c>
      <c r="L763" s="134" t="b">
        <v>0</v>
      </c>
      <c r="M763" s="134" t="b">
        <v>0</v>
      </c>
      <c r="N763" s="134" t="b">
        <v>0</v>
      </c>
      <c r="O763" s="134" t="b">
        <v>0</v>
      </c>
      <c r="P763" s="134" t="b">
        <v>0</v>
      </c>
      <c r="Q763" s="134" t="b">
        <v>0</v>
      </c>
      <c r="R763" s="134" t="b">
        <v>0</v>
      </c>
      <c r="S763" s="134" t="b">
        <v>0</v>
      </c>
    </row>
    <row r="764" ht="15.75" customHeight="1">
      <c r="A764" s="123" t="s">
        <v>1644</v>
      </c>
      <c r="B764" s="125" t="s">
        <v>65</v>
      </c>
      <c r="C764" s="125" t="s">
        <v>78</v>
      </c>
      <c r="D764" s="125" t="s">
        <v>82</v>
      </c>
      <c r="E764" s="125" t="s">
        <v>62</v>
      </c>
      <c r="F764" s="125" t="s">
        <v>70</v>
      </c>
      <c r="G764" s="125" t="s">
        <v>1645</v>
      </c>
      <c r="H764" s="125"/>
      <c r="I764" s="134" t="b">
        <v>0</v>
      </c>
      <c r="J764" s="134" t="b">
        <v>0</v>
      </c>
      <c r="K764" s="134" t="b">
        <v>0</v>
      </c>
      <c r="L764" s="134" t="b">
        <v>0</v>
      </c>
      <c r="M764" s="134" t="b">
        <v>0</v>
      </c>
      <c r="N764" s="134" t="b">
        <v>0</v>
      </c>
      <c r="O764" s="134" t="b">
        <v>0</v>
      </c>
      <c r="P764" s="134" t="b">
        <v>0</v>
      </c>
      <c r="Q764" s="134" t="b">
        <v>0</v>
      </c>
      <c r="R764" s="134" t="b">
        <v>0</v>
      </c>
      <c r="S764" s="134" t="b">
        <v>0</v>
      </c>
    </row>
    <row r="765" ht="15.75" customHeight="1">
      <c r="A765" s="123" t="s">
        <v>1646</v>
      </c>
      <c r="B765" s="125" t="s">
        <v>71</v>
      </c>
      <c r="C765" s="125" t="s">
        <v>78</v>
      </c>
      <c r="D765" s="125" t="s">
        <v>82</v>
      </c>
      <c r="E765" s="125" t="s">
        <v>62</v>
      </c>
      <c r="F765" s="125" t="s">
        <v>70</v>
      </c>
      <c r="G765" s="125" t="s">
        <v>1647</v>
      </c>
      <c r="H765" s="125"/>
      <c r="I765" s="134" t="b">
        <v>0</v>
      </c>
      <c r="J765" s="134" t="b">
        <v>0</v>
      </c>
      <c r="K765" s="134" t="b">
        <v>0</v>
      </c>
      <c r="L765" s="134" t="b">
        <v>0</v>
      </c>
      <c r="M765" s="134" t="b">
        <v>0</v>
      </c>
      <c r="N765" s="134" t="b">
        <v>0</v>
      </c>
      <c r="O765" s="134" t="b">
        <v>0</v>
      </c>
      <c r="P765" s="134" t="b">
        <v>0</v>
      </c>
      <c r="Q765" s="134" t="b">
        <v>0</v>
      </c>
      <c r="R765" s="134" t="b">
        <v>0</v>
      </c>
      <c r="S765" s="134" t="b">
        <v>0</v>
      </c>
    </row>
    <row r="766" ht="15.75" customHeight="1">
      <c r="A766" s="123" t="s">
        <v>1648</v>
      </c>
      <c r="B766" s="125" t="s">
        <v>44</v>
      </c>
      <c r="C766" s="125" t="s">
        <v>48</v>
      </c>
      <c r="D766" s="125" t="s">
        <v>84</v>
      </c>
      <c r="E766" s="125" t="s">
        <v>62</v>
      </c>
      <c r="F766" s="125" t="s">
        <v>70</v>
      </c>
      <c r="G766" s="125" t="s">
        <v>1649</v>
      </c>
      <c r="H766" s="125"/>
      <c r="I766" s="134" t="b">
        <v>0</v>
      </c>
      <c r="J766" s="134" t="b">
        <v>0</v>
      </c>
      <c r="K766" s="134" t="b">
        <v>0</v>
      </c>
      <c r="L766" s="134" t="b">
        <v>0</v>
      </c>
      <c r="M766" s="134" t="b">
        <v>0</v>
      </c>
      <c r="N766" s="134" t="b">
        <v>0</v>
      </c>
      <c r="O766" s="134" t="b">
        <v>0</v>
      </c>
      <c r="P766" s="134" t="b">
        <v>0</v>
      </c>
      <c r="Q766" s="134" t="b">
        <v>0</v>
      </c>
      <c r="R766" s="134" t="b">
        <v>0</v>
      </c>
      <c r="S766" s="134" t="b">
        <v>0</v>
      </c>
    </row>
    <row r="767" ht="15.75" customHeight="1">
      <c r="A767" s="123" t="s">
        <v>1650</v>
      </c>
      <c r="B767" s="125" t="s">
        <v>54</v>
      </c>
      <c r="C767" s="125" t="s">
        <v>48</v>
      </c>
      <c r="D767" s="125" t="s">
        <v>84</v>
      </c>
      <c r="E767" s="125" t="s">
        <v>62</v>
      </c>
      <c r="F767" s="125" t="s">
        <v>70</v>
      </c>
      <c r="G767" s="125" t="s">
        <v>1651</v>
      </c>
      <c r="H767" s="125"/>
      <c r="I767" s="134" t="b">
        <v>0</v>
      </c>
      <c r="J767" s="134" t="b">
        <v>0</v>
      </c>
      <c r="K767" s="134" t="b">
        <v>0</v>
      </c>
      <c r="L767" s="134" t="b">
        <v>0</v>
      </c>
      <c r="M767" s="134" t="b">
        <v>0</v>
      </c>
      <c r="N767" s="134" t="b">
        <v>0</v>
      </c>
      <c r="O767" s="134" t="b">
        <v>0</v>
      </c>
      <c r="P767" s="134" t="b">
        <v>0</v>
      </c>
      <c r="Q767" s="134" t="b">
        <v>0</v>
      </c>
      <c r="R767" s="134" t="b">
        <v>0</v>
      </c>
      <c r="S767" s="134" t="b">
        <v>0</v>
      </c>
    </row>
    <row r="768" ht="15.75" customHeight="1">
      <c r="A768" s="123" t="s">
        <v>1652</v>
      </c>
      <c r="B768" s="125" t="s">
        <v>65</v>
      </c>
      <c r="C768" s="125" t="s">
        <v>48</v>
      </c>
      <c r="D768" s="125" t="s">
        <v>84</v>
      </c>
      <c r="E768" s="125" t="s">
        <v>62</v>
      </c>
      <c r="F768" s="125" t="s">
        <v>70</v>
      </c>
      <c r="G768" s="125" t="s">
        <v>1653</v>
      </c>
      <c r="H768" s="125"/>
      <c r="I768" s="134" t="b">
        <v>0</v>
      </c>
      <c r="J768" s="134" t="b">
        <v>0</v>
      </c>
      <c r="K768" s="134" t="b">
        <v>0</v>
      </c>
      <c r="L768" s="134" t="b">
        <v>0</v>
      </c>
      <c r="M768" s="134" t="b">
        <v>0</v>
      </c>
      <c r="N768" s="134" t="b">
        <v>0</v>
      </c>
      <c r="O768" s="134" t="b">
        <v>0</v>
      </c>
      <c r="P768" s="134" t="b">
        <v>0</v>
      </c>
      <c r="Q768" s="134" t="b">
        <v>0</v>
      </c>
      <c r="R768" s="134" t="b">
        <v>0</v>
      </c>
      <c r="S768" s="134" t="b">
        <v>0</v>
      </c>
    </row>
    <row r="769" ht="15.75" customHeight="1">
      <c r="A769" s="123" t="s">
        <v>1654</v>
      </c>
      <c r="B769" s="125" t="s">
        <v>71</v>
      </c>
      <c r="C769" s="125" t="s">
        <v>48</v>
      </c>
      <c r="D769" s="125" t="s">
        <v>84</v>
      </c>
      <c r="E769" s="125" t="s">
        <v>62</v>
      </c>
      <c r="F769" s="125" t="s">
        <v>70</v>
      </c>
      <c r="G769" s="125" t="s">
        <v>1655</v>
      </c>
      <c r="H769" s="125"/>
      <c r="I769" s="134" t="b">
        <v>0</v>
      </c>
      <c r="J769" s="134" t="b">
        <v>0</v>
      </c>
      <c r="K769" s="134" t="b">
        <v>0</v>
      </c>
      <c r="L769" s="134" t="b">
        <v>0</v>
      </c>
      <c r="M769" s="134" t="b">
        <v>0</v>
      </c>
      <c r="N769" s="134" t="b">
        <v>0</v>
      </c>
      <c r="O769" s="134" t="b">
        <v>0</v>
      </c>
      <c r="P769" s="134" t="b">
        <v>0</v>
      </c>
      <c r="Q769" s="134" t="b">
        <v>0</v>
      </c>
      <c r="R769" s="134" t="b">
        <v>0</v>
      </c>
      <c r="S769" s="134" t="b">
        <v>0</v>
      </c>
    </row>
    <row r="770" ht="15.75" customHeight="1">
      <c r="A770" s="123" t="s">
        <v>1656</v>
      </c>
      <c r="B770" s="125" t="s">
        <v>44</v>
      </c>
      <c r="C770" s="125" t="s">
        <v>58</v>
      </c>
      <c r="D770" s="125" t="s">
        <v>84</v>
      </c>
      <c r="E770" s="125" t="s">
        <v>62</v>
      </c>
      <c r="F770" s="125" t="s">
        <v>70</v>
      </c>
      <c r="G770" s="125" t="s">
        <v>1657</v>
      </c>
      <c r="H770" s="125"/>
      <c r="I770" s="134" t="b">
        <v>0</v>
      </c>
      <c r="J770" s="134" t="b">
        <v>0</v>
      </c>
      <c r="K770" s="134" t="b">
        <v>0</v>
      </c>
      <c r="L770" s="134" t="b">
        <v>0</v>
      </c>
      <c r="M770" s="134" t="b">
        <v>0</v>
      </c>
      <c r="N770" s="134" t="b">
        <v>0</v>
      </c>
      <c r="O770" s="134" t="b">
        <v>0</v>
      </c>
      <c r="P770" s="134" t="b">
        <v>0</v>
      </c>
      <c r="Q770" s="134" t="b">
        <v>0</v>
      </c>
      <c r="R770" s="134" t="b">
        <v>0</v>
      </c>
      <c r="S770" s="134" t="b">
        <v>0</v>
      </c>
    </row>
    <row r="771" ht="15.75" customHeight="1">
      <c r="A771" s="123" t="s">
        <v>1658</v>
      </c>
      <c r="B771" s="125" t="s">
        <v>54</v>
      </c>
      <c r="C771" s="125" t="s">
        <v>58</v>
      </c>
      <c r="D771" s="125" t="s">
        <v>84</v>
      </c>
      <c r="E771" s="125" t="s">
        <v>62</v>
      </c>
      <c r="F771" s="125" t="s">
        <v>70</v>
      </c>
      <c r="G771" s="125" t="s">
        <v>1659</v>
      </c>
      <c r="H771" s="125"/>
      <c r="I771" s="134" t="b">
        <v>0</v>
      </c>
      <c r="J771" s="134" t="b">
        <v>0</v>
      </c>
      <c r="K771" s="134" t="b">
        <v>0</v>
      </c>
      <c r="L771" s="134" t="b">
        <v>0</v>
      </c>
      <c r="M771" s="134" t="b">
        <v>0</v>
      </c>
      <c r="N771" s="134" t="b">
        <v>0</v>
      </c>
      <c r="O771" s="134" t="b">
        <v>0</v>
      </c>
      <c r="P771" s="134" t="b">
        <v>0</v>
      </c>
      <c r="Q771" s="134" t="b">
        <v>0</v>
      </c>
      <c r="R771" s="134" t="b">
        <v>0</v>
      </c>
      <c r="S771" s="134" t="b">
        <v>0</v>
      </c>
    </row>
    <row r="772" ht="15.75" customHeight="1">
      <c r="A772" s="123" t="s">
        <v>1660</v>
      </c>
      <c r="B772" s="125" t="s">
        <v>65</v>
      </c>
      <c r="C772" s="125" t="s">
        <v>58</v>
      </c>
      <c r="D772" s="125" t="s">
        <v>84</v>
      </c>
      <c r="E772" s="125" t="s">
        <v>62</v>
      </c>
      <c r="F772" s="125" t="s">
        <v>70</v>
      </c>
      <c r="G772" s="125" t="s">
        <v>1661</v>
      </c>
      <c r="H772" s="125"/>
      <c r="I772" s="134" t="b">
        <v>0</v>
      </c>
      <c r="J772" s="134" t="b">
        <v>0</v>
      </c>
      <c r="K772" s="134" t="b">
        <v>0</v>
      </c>
      <c r="L772" s="134" t="b">
        <v>0</v>
      </c>
      <c r="M772" s="134" t="b">
        <v>0</v>
      </c>
      <c r="N772" s="134" t="b">
        <v>0</v>
      </c>
      <c r="O772" s="134" t="b">
        <v>0</v>
      </c>
      <c r="P772" s="134" t="b">
        <v>0</v>
      </c>
      <c r="Q772" s="134" t="b">
        <v>0</v>
      </c>
      <c r="R772" s="134" t="b">
        <v>0</v>
      </c>
      <c r="S772" s="134" t="b">
        <v>0</v>
      </c>
    </row>
    <row r="773" ht="15.75" customHeight="1">
      <c r="A773" s="123" t="s">
        <v>1662</v>
      </c>
      <c r="B773" s="125" t="s">
        <v>71</v>
      </c>
      <c r="C773" s="125" t="s">
        <v>58</v>
      </c>
      <c r="D773" s="125" t="s">
        <v>84</v>
      </c>
      <c r="E773" s="125" t="s">
        <v>62</v>
      </c>
      <c r="F773" s="125" t="s">
        <v>70</v>
      </c>
      <c r="G773" s="125" t="s">
        <v>1663</v>
      </c>
      <c r="H773" s="125"/>
      <c r="I773" s="134" t="b">
        <v>0</v>
      </c>
      <c r="J773" s="134" t="b">
        <v>0</v>
      </c>
      <c r="K773" s="134" t="b">
        <v>0</v>
      </c>
      <c r="L773" s="134" t="b">
        <v>0</v>
      </c>
      <c r="M773" s="134" t="b">
        <v>0</v>
      </c>
      <c r="N773" s="134" t="b">
        <v>0</v>
      </c>
      <c r="O773" s="134" t="b">
        <v>0</v>
      </c>
      <c r="P773" s="134" t="b">
        <v>0</v>
      </c>
      <c r="Q773" s="134" t="b">
        <v>0</v>
      </c>
      <c r="R773" s="134" t="b">
        <v>0</v>
      </c>
      <c r="S773" s="134" t="b">
        <v>0</v>
      </c>
    </row>
    <row r="774" ht="15.75" customHeight="1">
      <c r="A774" s="123" t="s">
        <v>1664</v>
      </c>
      <c r="B774" s="125" t="s">
        <v>44</v>
      </c>
      <c r="C774" s="125" t="s">
        <v>66</v>
      </c>
      <c r="D774" s="125" t="s">
        <v>84</v>
      </c>
      <c r="E774" s="125" t="s">
        <v>62</v>
      </c>
      <c r="F774" s="125" t="s">
        <v>70</v>
      </c>
      <c r="G774" s="125" t="s">
        <v>1665</v>
      </c>
      <c r="H774" s="125"/>
      <c r="I774" s="134" t="b">
        <v>0</v>
      </c>
      <c r="J774" s="134" t="b">
        <v>0</v>
      </c>
      <c r="K774" s="134" t="b">
        <v>0</v>
      </c>
      <c r="L774" s="134" t="b">
        <v>0</v>
      </c>
      <c r="M774" s="134" t="b">
        <v>0</v>
      </c>
      <c r="N774" s="134" t="b">
        <v>0</v>
      </c>
      <c r="O774" s="134" t="b">
        <v>0</v>
      </c>
      <c r="P774" s="134" t="b">
        <v>0</v>
      </c>
      <c r="Q774" s="134" t="b">
        <v>0</v>
      </c>
      <c r="R774" s="134" t="b">
        <v>0</v>
      </c>
      <c r="S774" s="134" t="b">
        <v>0</v>
      </c>
    </row>
    <row r="775" ht="15.75" customHeight="1">
      <c r="A775" s="123" t="s">
        <v>1666</v>
      </c>
      <c r="B775" s="125" t="s">
        <v>54</v>
      </c>
      <c r="C775" s="125" t="s">
        <v>66</v>
      </c>
      <c r="D775" s="125" t="s">
        <v>84</v>
      </c>
      <c r="E775" s="125" t="s">
        <v>62</v>
      </c>
      <c r="F775" s="125" t="s">
        <v>70</v>
      </c>
      <c r="G775" s="125" t="s">
        <v>1667</v>
      </c>
      <c r="H775" s="125"/>
      <c r="I775" s="134" t="b">
        <v>0</v>
      </c>
      <c r="J775" s="134" t="b">
        <v>0</v>
      </c>
      <c r="K775" s="134" t="b">
        <v>0</v>
      </c>
      <c r="L775" s="134" t="b">
        <v>0</v>
      </c>
      <c r="M775" s="134" t="b">
        <v>0</v>
      </c>
      <c r="N775" s="134" t="b">
        <v>0</v>
      </c>
      <c r="O775" s="134" t="b">
        <v>0</v>
      </c>
      <c r="P775" s="134" t="b">
        <v>0</v>
      </c>
      <c r="Q775" s="134" t="b">
        <v>0</v>
      </c>
      <c r="R775" s="134" t="b">
        <v>0</v>
      </c>
      <c r="S775" s="134" t="b">
        <v>0</v>
      </c>
    </row>
    <row r="776" ht="15.75" customHeight="1">
      <c r="A776" s="123" t="s">
        <v>1668</v>
      </c>
      <c r="B776" s="125" t="s">
        <v>65</v>
      </c>
      <c r="C776" s="125" t="s">
        <v>66</v>
      </c>
      <c r="D776" s="125" t="s">
        <v>84</v>
      </c>
      <c r="E776" s="125" t="s">
        <v>62</v>
      </c>
      <c r="F776" s="125" t="s">
        <v>70</v>
      </c>
      <c r="G776" s="125" t="s">
        <v>1669</v>
      </c>
      <c r="H776" s="125"/>
      <c r="I776" s="134" t="b">
        <v>0</v>
      </c>
      <c r="J776" s="134" t="b">
        <v>0</v>
      </c>
      <c r="K776" s="134" t="b">
        <v>0</v>
      </c>
      <c r="L776" s="134" t="b">
        <v>0</v>
      </c>
      <c r="M776" s="134" t="b">
        <v>0</v>
      </c>
      <c r="N776" s="134" t="b">
        <v>0</v>
      </c>
      <c r="O776" s="134" t="b">
        <v>0</v>
      </c>
      <c r="P776" s="134" t="b">
        <v>0</v>
      </c>
      <c r="Q776" s="134" t="b">
        <v>0</v>
      </c>
      <c r="R776" s="134" t="b">
        <v>0</v>
      </c>
      <c r="S776" s="134" t="b">
        <v>0</v>
      </c>
    </row>
    <row r="777" ht="15.75" customHeight="1">
      <c r="A777" s="123" t="s">
        <v>1670</v>
      </c>
      <c r="B777" s="125" t="s">
        <v>71</v>
      </c>
      <c r="C777" s="125" t="s">
        <v>66</v>
      </c>
      <c r="D777" s="125" t="s">
        <v>84</v>
      </c>
      <c r="E777" s="125" t="s">
        <v>62</v>
      </c>
      <c r="F777" s="125" t="s">
        <v>70</v>
      </c>
      <c r="G777" s="125" t="s">
        <v>1671</v>
      </c>
      <c r="H777" s="125"/>
      <c r="I777" s="134" t="b">
        <v>0</v>
      </c>
      <c r="J777" s="134" t="b">
        <v>0</v>
      </c>
      <c r="K777" s="134" t="b">
        <v>0</v>
      </c>
      <c r="L777" s="134" t="b">
        <v>0</v>
      </c>
      <c r="M777" s="134" t="b">
        <v>0</v>
      </c>
      <c r="N777" s="134" t="b">
        <v>0</v>
      </c>
      <c r="O777" s="134" t="b">
        <v>0</v>
      </c>
      <c r="P777" s="134" t="b">
        <v>0</v>
      </c>
      <c r="Q777" s="134" t="b">
        <v>0</v>
      </c>
      <c r="R777" s="134" t="b">
        <v>0</v>
      </c>
      <c r="S777" s="134" t="b">
        <v>0</v>
      </c>
    </row>
    <row r="778" ht="15.75" customHeight="1">
      <c r="A778" s="123" t="s">
        <v>1672</v>
      </c>
      <c r="B778" s="125" t="s">
        <v>44</v>
      </c>
      <c r="C778" s="125" t="s">
        <v>72</v>
      </c>
      <c r="D778" s="125" t="s">
        <v>84</v>
      </c>
      <c r="E778" s="125" t="s">
        <v>62</v>
      </c>
      <c r="F778" s="125" t="s">
        <v>70</v>
      </c>
      <c r="G778" s="125" t="s">
        <v>1673</v>
      </c>
      <c r="H778" s="125"/>
      <c r="I778" s="134" t="b">
        <v>0</v>
      </c>
      <c r="J778" s="134" t="b">
        <v>0</v>
      </c>
      <c r="K778" s="134" t="b">
        <v>0</v>
      </c>
      <c r="L778" s="134" t="b">
        <v>0</v>
      </c>
      <c r="M778" s="134" t="b">
        <v>0</v>
      </c>
      <c r="N778" s="134" t="b">
        <v>0</v>
      </c>
      <c r="O778" s="134" t="b">
        <v>0</v>
      </c>
      <c r="P778" s="134" t="b">
        <v>0</v>
      </c>
      <c r="Q778" s="134" t="b">
        <v>0</v>
      </c>
      <c r="R778" s="134" t="b">
        <v>0</v>
      </c>
      <c r="S778" s="134" t="b">
        <v>0</v>
      </c>
    </row>
    <row r="779" ht="15.75" customHeight="1">
      <c r="A779" s="123" t="s">
        <v>1674</v>
      </c>
      <c r="B779" s="125" t="s">
        <v>54</v>
      </c>
      <c r="C779" s="125" t="s">
        <v>72</v>
      </c>
      <c r="D779" s="125" t="s">
        <v>84</v>
      </c>
      <c r="E779" s="125" t="s">
        <v>62</v>
      </c>
      <c r="F779" s="125" t="s">
        <v>70</v>
      </c>
      <c r="G779" s="125" t="s">
        <v>1675</v>
      </c>
      <c r="H779" s="125"/>
      <c r="I779" s="134" t="b">
        <v>0</v>
      </c>
      <c r="J779" s="134" t="b">
        <v>0</v>
      </c>
      <c r="K779" s="134" t="b">
        <v>0</v>
      </c>
      <c r="L779" s="134" t="b">
        <v>0</v>
      </c>
      <c r="M779" s="134" t="b">
        <v>0</v>
      </c>
      <c r="N779" s="134" t="b">
        <v>0</v>
      </c>
      <c r="O779" s="134" t="b">
        <v>0</v>
      </c>
      <c r="P779" s="134" t="b">
        <v>0</v>
      </c>
      <c r="Q779" s="134" t="b">
        <v>0</v>
      </c>
      <c r="R779" s="134" t="b">
        <v>0</v>
      </c>
      <c r="S779" s="134" t="b">
        <v>0</v>
      </c>
    </row>
    <row r="780" ht="15.75" customHeight="1">
      <c r="A780" s="123" t="s">
        <v>1676</v>
      </c>
      <c r="B780" s="125" t="s">
        <v>65</v>
      </c>
      <c r="C780" s="125" t="s">
        <v>72</v>
      </c>
      <c r="D780" s="125" t="s">
        <v>84</v>
      </c>
      <c r="E780" s="125" t="s">
        <v>62</v>
      </c>
      <c r="F780" s="125" t="s">
        <v>70</v>
      </c>
      <c r="G780" s="125" t="s">
        <v>1677</v>
      </c>
      <c r="H780" s="125"/>
      <c r="I780" s="134" t="b">
        <v>0</v>
      </c>
      <c r="J780" s="134" t="b">
        <v>0</v>
      </c>
      <c r="K780" s="134" t="b">
        <v>0</v>
      </c>
      <c r="L780" s="134" t="b">
        <v>0</v>
      </c>
      <c r="M780" s="134" t="b">
        <v>0</v>
      </c>
      <c r="N780" s="134" t="b">
        <v>0</v>
      </c>
      <c r="O780" s="134" t="b">
        <v>0</v>
      </c>
      <c r="P780" s="134" t="b">
        <v>0</v>
      </c>
      <c r="Q780" s="134" t="b">
        <v>0</v>
      </c>
      <c r="R780" s="134" t="b">
        <v>0</v>
      </c>
      <c r="S780" s="134" t="b">
        <v>0</v>
      </c>
    </row>
    <row r="781" ht="15.75" customHeight="1">
      <c r="A781" s="123" t="s">
        <v>1678</v>
      </c>
      <c r="B781" s="125" t="s">
        <v>71</v>
      </c>
      <c r="C781" s="125" t="s">
        <v>72</v>
      </c>
      <c r="D781" s="125" t="s">
        <v>84</v>
      </c>
      <c r="E781" s="125" t="s">
        <v>62</v>
      </c>
      <c r="F781" s="125" t="s">
        <v>70</v>
      </c>
      <c r="G781" s="125" t="s">
        <v>1679</v>
      </c>
      <c r="H781" s="125"/>
      <c r="I781" s="134" t="b">
        <v>0</v>
      </c>
      <c r="J781" s="134" t="b">
        <v>0</v>
      </c>
      <c r="K781" s="134" t="b">
        <v>0</v>
      </c>
      <c r="L781" s="134" t="b">
        <v>0</v>
      </c>
      <c r="M781" s="134" t="b">
        <v>0</v>
      </c>
      <c r="N781" s="134" t="b">
        <v>0</v>
      </c>
      <c r="O781" s="134" t="b">
        <v>0</v>
      </c>
      <c r="P781" s="134" t="b">
        <v>0</v>
      </c>
      <c r="Q781" s="134" t="b">
        <v>0</v>
      </c>
      <c r="R781" s="134" t="b">
        <v>0</v>
      </c>
      <c r="S781" s="134" t="b">
        <v>0</v>
      </c>
    </row>
    <row r="782" ht="15.75" customHeight="1">
      <c r="A782" s="123" t="s">
        <v>1680</v>
      </c>
      <c r="B782" s="125" t="s">
        <v>44</v>
      </c>
      <c r="C782" s="125" t="s">
        <v>78</v>
      </c>
      <c r="D782" s="125" t="s">
        <v>84</v>
      </c>
      <c r="E782" s="125" t="s">
        <v>62</v>
      </c>
      <c r="F782" s="125" t="s">
        <v>70</v>
      </c>
      <c r="G782" s="125" t="s">
        <v>1681</v>
      </c>
      <c r="H782" s="125"/>
      <c r="I782" s="134" t="b">
        <v>0</v>
      </c>
      <c r="J782" s="134" t="b">
        <v>0</v>
      </c>
      <c r="K782" s="134" t="b">
        <v>0</v>
      </c>
      <c r="L782" s="134" t="b">
        <v>0</v>
      </c>
      <c r="M782" s="134" t="b">
        <v>0</v>
      </c>
      <c r="N782" s="134" t="b">
        <v>0</v>
      </c>
      <c r="O782" s="134" t="b">
        <v>0</v>
      </c>
      <c r="P782" s="134" t="b">
        <v>0</v>
      </c>
      <c r="Q782" s="134" t="b">
        <v>0</v>
      </c>
      <c r="R782" s="134" t="b">
        <v>0</v>
      </c>
      <c r="S782" s="134" t="b">
        <v>0</v>
      </c>
    </row>
    <row r="783" ht="15.75" customHeight="1">
      <c r="A783" s="123" t="s">
        <v>1682</v>
      </c>
      <c r="B783" s="125" t="s">
        <v>54</v>
      </c>
      <c r="C783" s="125" t="s">
        <v>78</v>
      </c>
      <c r="D783" s="125" t="s">
        <v>84</v>
      </c>
      <c r="E783" s="125" t="s">
        <v>62</v>
      </c>
      <c r="F783" s="125" t="s">
        <v>70</v>
      </c>
      <c r="G783" s="125" t="s">
        <v>1683</v>
      </c>
      <c r="H783" s="125"/>
      <c r="I783" s="134" t="b">
        <v>0</v>
      </c>
      <c r="J783" s="134" t="b">
        <v>0</v>
      </c>
      <c r="K783" s="134" t="b">
        <v>0</v>
      </c>
      <c r="L783" s="134" t="b">
        <v>0</v>
      </c>
      <c r="M783" s="134" t="b">
        <v>0</v>
      </c>
      <c r="N783" s="134" t="b">
        <v>0</v>
      </c>
      <c r="O783" s="134" t="b">
        <v>0</v>
      </c>
      <c r="P783" s="134" t="b">
        <v>0</v>
      </c>
      <c r="Q783" s="134" t="b">
        <v>0</v>
      </c>
      <c r="R783" s="134" t="b">
        <v>0</v>
      </c>
      <c r="S783" s="134" t="b">
        <v>0</v>
      </c>
    </row>
    <row r="784" ht="15.75" customHeight="1">
      <c r="A784" s="123" t="s">
        <v>1684</v>
      </c>
      <c r="B784" s="125" t="s">
        <v>65</v>
      </c>
      <c r="C784" s="125" t="s">
        <v>78</v>
      </c>
      <c r="D784" s="125" t="s">
        <v>84</v>
      </c>
      <c r="E784" s="125" t="s">
        <v>62</v>
      </c>
      <c r="F784" s="125" t="s">
        <v>70</v>
      </c>
      <c r="G784" s="125" t="s">
        <v>1685</v>
      </c>
      <c r="H784" s="125"/>
      <c r="I784" s="134" t="b">
        <v>0</v>
      </c>
      <c r="J784" s="134" t="b">
        <v>0</v>
      </c>
      <c r="K784" s="134" t="b">
        <v>0</v>
      </c>
      <c r="L784" s="134" t="b">
        <v>0</v>
      </c>
      <c r="M784" s="134" t="b">
        <v>0</v>
      </c>
      <c r="N784" s="134" t="b">
        <v>0</v>
      </c>
      <c r="O784" s="134" t="b">
        <v>0</v>
      </c>
      <c r="P784" s="134" t="b">
        <v>0</v>
      </c>
      <c r="Q784" s="134" t="b">
        <v>0</v>
      </c>
      <c r="R784" s="134" t="b">
        <v>0</v>
      </c>
      <c r="S784" s="134" t="b">
        <v>0</v>
      </c>
    </row>
    <row r="785" ht="15.75" customHeight="1">
      <c r="A785" s="123" t="s">
        <v>1686</v>
      </c>
      <c r="B785" s="125" t="s">
        <v>71</v>
      </c>
      <c r="C785" s="125" t="s">
        <v>78</v>
      </c>
      <c r="D785" s="125" t="s">
        <v>84</v>
      </c>
      <c r="E785" s="125" t="s">
        <v>62</v>
      </c>
      <c r="F785" s="125" t="s">
        <v>70</v>
      </c>
      <c r="G785" s="125" t="s">
        <v>1687</v>
      </c>
      <c r="H785" s="125"/>
      <c r="I785" s="134" t="b">
        <v>0</v>
      </c>
      <c r="J785" s="134" t="b">
        <v>0</v>
      </c>
      <c r="K785" s="134" t="b">
        <v>0</v>
      </c>
      <c r="L785" s="134" t="b">
        <v>0</v>
      </c>
      <c r="M785" s="134" t="b">
        <v>0</v>
      </c>
      <c r="N785" s="134" t="b">
        <v>0</v>
      </c>
      <c r="O785" s="134" t="b">
        <v>0</v>
      </c>
      <c r="P785" s="134" t="b">
        <v>0</v>
      </c>
      <c r="Q785" s="134" t="b">
        <v>0</v>
      </c>
      <c r="R785" s="134" t="b">
        <v>0</v>
      </c>
      <c r="S785" s="134" t="b">
        <v>0</v>
      </c>
    </row>
  </sheetData>
  <customSheetViews>
    <customSheetView guid="{636B5F61-05FF-4175-B4F4-42A8F56DE70A}" filter="1" showAutoFilter="1">
      <autoFilter ref="$A$5:$M$29">
        <filterColumn colId="2">
          <filters>
            <filter val="Scarif Data Vault"/>
            <filter val="Death Star Facility"/>
            <filter val="Scarif Data Vault auxiliary door"/>
            <filter val="Super Laser Reactors in Prod (Northern hemisphere)"/>
            <filter val="Super Laser Reactors in Dev (Northern hemisphere)"/>
          </filters>
        </filterColumn>
      </autoFilter>
    </customSheetView>
    <customSheetView guid="{1C45F807-1DA0-437E-B1C5-6E75671FCEC1}" filter="1" showAutoFilter="1">
      <autoFilter ref="$A$5:$M$29"/>
    </customSheetView>
    <customSheetView guid="{34C54A50-CC8E-46A4-91B2-4BB983113AE6}" filter="1" showAutoFilter="1">
      <autoFilter ref="$A$5:$M$29">
        <filterColumn colId="2">
          <filters>
            <filter val="Scarif Data Vault"/>
            <filter val="Death Star Facility"/>
            <filter val="Scarif Data Vault auxiliary door"/>
            <filter val="Super Laser Reactors in Prod (Northern hemisphere)"/>
            <filter val="Super Laser Reactors in Dev (Northern hemisphere)"/>
          </filters>
        </filterColumn>
      </autoFilter>
    </customSheetView>
    <customSheetView guid="{BD4DDE1F-3AC4-4A95-B6F2-3B445BB6E61F}" filter="1" showAutoFilter="1">
      <autoFilter ref="$A$5:$M$29">
        <filterColumn colId="3">
          <filters>
            <filter val="privileged insiders (Imperial Starfleet Staff, Droids, &amp; Vendors)"/>
            <filter val="non-privileged insiders (Imperial Starfleet &amp; Vendors)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3" width="10.0"/>
    <col customWidth="1" min="4" max="4" width="12.14"/>
    <col customWidth="1" min="5" max="7" width="10.0"/>
    <col customWidth="1" min="8" max="8" width="12.43"/>
    <col customWidth="1" min="9" max="9" width="11.71"/>
    <col customWidth="1" min="10" max="10" width="15.71"/>
    <col customWidth="1" min="11" max="11" width="14.71"/>
    <col customWidth="1" min="12" max="12" width="15.57"/>
    <col customWidth="1" min="13" max="13" width="11.14"/>
    <col customWidth="1" min="14" max="14" width="9.57"/>
    <col customWidth="1" min="15" max="15" width="11.71"/>
    <col customWidth="1" min="16" max="16" width="13.86"/>
    <col customWidth="1" min="17" max="19" width="9.57"/>
  </cols>
  <sheetData>
    <row r="1" ht="15.75" customHeight="1">
      <c r="A1" s="135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</row>
    <row r="2" ht="15.75" customHeight="1">
      <c r="A2" s="106" t="s">
        <v>1688</v>
      </c>
      <c r="B2" s="92"/>
      <c r="C2" s="92"/>
      <c r="D2" s="92"/>
      <c r="E2" s="92"/>
      <c r="F2" s="92"/>
      <c r="G2" s="92"/>
      <c r="H2" s="92"/>
      <c r="I2" s="137"/>
      <c r="J2" s="138"/>
      <c r="K2" s="138"/>
      <c r="L2" s="138"/>
      <c r="M2" s="138"/>
      <c r="N2" s="138"/>
      <c r="O2" s="138"/>
      <c r="P2" s="138"/>
      <c r="Q2" s="138"/>
      <c r="R2" s="138"/>
      <c r="S2" s="138"/>
    </row>
    <row r="3" ht="15.75" customHeight="1">
      <c r="A3" s="92" t="str">
        <f>"Timeframe (years): "&amp;Benefit!B3</f>
        <v>Timeframe (years): 1</v>
      </c>
      <c r="B3" s="92"/>
      <c r="C3" s="92"/>
      <c r="D3" s="92"/>
      <c r="E3" s="92"/>
      <c r="F3" s="92"/>
      <c r="G3" s="92"/>
      <c r="H3" s="92"/>
      <c r="I3" s="107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ht="15.75" customHeight="1">
      <c r="A4" s="108" t="str">
        <f t="array" ref="A4:G785">Scenarios!A2:G1285</f>
        <v>Loss Events</v>
      </c>
      <c r="B4" s="92"/>
      <c r="C4" s="92"/>
      <c r="D4" s="92"/>
      <c r="E4" s="92"/>
      <c r="F4" s="92"/>
      <c r="G4" s="92"/>
      <c r="H4" s="92"/>
      <c r="I4" s="107" t="s">
        <v>724</v>
      </c>
      <c r="J4" s="92"/>
      <c r="K4" s="92"/>
      <c r="L4" s="92"/>
      <c r="M4" s="92"/>
      <c r="N4" s="92"/>
      <c r="O4" s="92"/>
      <c r="P4" s="92"/>
      <c r="Q4" s="92"/>
      <c r="R4" s="92"/>
      <c r="S4" s="92"/>
    </row>
    <row r="5" ht="39.75" customHeight="1">
      <c r="A5" s="110" t="s">
        <v>111</v>
      </c>
      <c r="B5" s="110" t="s">
        <v>32</v>
      </c>
      <c r="C5" s="110" t="s">
        <v>33</v>
      </c>
      <c r="D5" s="110" t="s">
        <v>36</v>
      </c>
      <c r="E5" s="110" t="s">
        <v>37</v>
      </c>
      <c r="F5" s="110" t="s">
        <v>38</v>
      </c>
      <c r="G5" s="110" t="s">
        <v>738</v>
      </c>
      <c r="H5" s="110"/>
      <c r="I5" s="121" t="s">
        <v>818</v>
      </c>
      <c r="J5" s="139" t="s">
        <v>1689</v>
      </c>
      <c r="K5" s="122" t="s">
        <v>830</v>
      </c>
      <c r="L5" s="122" t="s">
        <v>832</v>
      </c>
      <c r="M5" s="122" t="s">
        <v>834</v>
      </c>
      <c r="N5" s="122" t="s">
        <v>835</v>
      </c>
      <c r="O5" s="140" t="s">
        <v>836</v>
      </c>
      <c r="P5" s="140" t="s">
        <v>838</v>
      </c>
      <c r="Q5" s="140" t="s">
        <v>840</v>
      </c>
      <c r="R5" s="140" t="s">
        <v>841</v>
      </c>
      <c r="S5" s="140" t="s">
        <v>843</v>
      </c>
    </row>
    <row r="6" ht="15.75" customHeight="1">
      <c r="A6" s="123" t="s">
        <v>113</v>
      </c>
      <c r="B6" s="124" t="s">
        <v>44</v>
      </c>
      <c r="C6" s="124" t="s">
        <v>48</v>
      </c>
      <c r="D6" s="124" t="s">
        <v>50</v>
      </c>
      <c r="E6" s="124" t="s">
        <v>51</v>
      </c>
      <c r="F6" s="124" t="s">
        <v>53</v>
      </c>
      <c r="G6" s="125" t="s">
        <v>114</v>
      </c>
      <c r="H6" s="126"/>
      <c r="I6" s="127" t="b">
        <v>0</v>
      </c>
      <c r="J6" s="128" t="b">
        <v>0</v>
      </c>
      <c r="K6" s="129" t="b">
        <v>0</v>
      </c>
      <c r="L6" s="128" t="b">
        <v>0</v>
      </c>
      <c r="M6" s="128" t="b">
        <v>0</v>
      </c>
      <c r="N6" s="128" t="b">
        <v>0</v>
      </c>
      <c r="O6" s="128" t="b">
        <v>0</v>
      </c>
      <c r="P6" s="128" t="b">
        <v>0</v>
      </c>
      <c r="Q6" s="128" t="b">
        <v>0</v>
      </c>
      <c r="R6" s="128" t="b">
        <v>0</v>
      </c>
      <c r="S6" s="128" t="b">
        <v>0</v>
      </c>
    </row>
    <row r="7" ht="15.75" customHeight="1">
      <c r="A7" s="123" t="s">
        <v>115</v>
      </c>
      <c r="B7" s="130" t="s">
        <v>54</v>
      </c>
      <c r="C7" s="130" t="s">
        <v>48</v>
      </c>
      <c r="D7" s="130" t="s">
        <v>50</v>
      </c>
      <c r="E7" s="130" t="s">
        <v>51</v>
      </c>
      <c r="F7" s="130" t="s">
        <v>53</v>
      </c>
      <c r="G7" s="125" t="s">
        <v>116</v>
      </c>
      <c r="H7" s="131"/>
      <c r="I7" s="127" t="b">
        <v>0</v>
      </c>
      <c r="J7" s="128" t="b">
        <v>0</v>
      </c>
      <c r="K7" s="129" t="b">
        <v>0</v>
      </c>
      <c r="L7" s="128" t="b">
        <v>0</v>
      </c>
      <c r="M7" s="128" t="b">
        <v>0</v>
      </c>
      <c r="N7" s="128" t="b">
        <v>0</v>
      </c>
      <c r="O7" s="128" t="b">
        <v>0</v>
      </c>
      <c r="P7" s="128" t="b">
        <v>0</v>
      </c>
      <c r="Q7" s="128" t="b">
        <v>0</v>
      </c>
      <c r="R7" s="128" t="b">
        <v>0</v>
      </c>
      <c r="S7" s="128" t="b">
        <v>0</v>
      </c>
    </row>
    <row r="8" ht="15.75" customHeight="1">
      <c r="A8" s="123" t="s">
        <v>117</v>
      </c>
      <c r="B8" s="130" t="s">
        <v>65</v>
      </c>
      <c r="C8" s="130" t="s">
        <v>48</v>
      </c>
      <c r="D8" s="130" t="s">
        <v>50</v>
      </c>
      <c r="E8" s="130" t="s">
        <v>51</v>
      </c>
      <c r="F8" s="130" t="s">
        <v>53</v>
      </c>
      <c r="G8" s="125" t="s">
        <v>118</v>
      </c>
      <c r="H8" s="131"/>
      <c r="I8" s="127" t="b">
        <v>0</v>
      </c>
      <c r="J8" s="128" t="b">
        <v>0</v>
      </c>
      <c r="K8" s="129" t="b">
        <v>0</v>
      </c>
      <c r="L8" s="128" t="b">
        <v>0</v>
      </c>
      <c r="M8" s="128" t="b">
        <v>0</v>
      </c>
      <c r="N8" s="128" t="b">
        <v>0</v>
      </c>
      <c r="O8" s="128" t="b">
        <v>0</v>
      </c>
      <c r="P8" s="128" t="b">
        <v>0</v>
      </c>
      <c r="Q8" s="128" t="b">
        <v>0</v>
      </c>
      <c r="R8" s="128" t="b">
        <v>0</v>
      </c>
      <c r="S8" s="128" t="b">
        <v>0</v>
      </c>
    </row>
    <row r="9" ht="15.75" customHeight="1">
      <c r="A9" s="123" t="s">
        <v>119</v>
      </c>
      <c r="B9" s="130" t="s">
        <v>71</v>
      </c>
      <c r="C9" s="130" t="s">
        <v>48</v>
      </c>
      <c r="D9" s="130" t="s">
        <v>50</v>
      </c>
      <c r="E9" s="130" t="s">
        <v>51</v>
      </c>
      <c r="F9" s="130" t="s">
        <v>53</v>
      </c>
      <c r="G9" s="125" t="s">
        <v>120</v>
      </c>
      <c r="H9" s="131"/>
      <c r="I9" s="127" t="b">
        <v>0</v>
      </c>
      <c r="J9" s="128" t="b">
        <v>0</v>
      </c>
      <c r="K9" s="129" t="b">
        <v>0</v>
      </c>
      <c r="L9" s="128" t="b">
        <v>0</v>
      </c>
      <c r="M9" s="128" t="b">
        <v>0</v>
      </c>
      <c r="N9" s="128" t="b">
        <v>0</v>
      </c>
      <c r="O9" s="128" t="b">
        <v>0</v>
      </c>
      <c r="P9" s="128" t="b">
        <v>0</v>
      </c>
      <c r="Q9" s="128" t="b">
        <v>0</v>
      </c>
      <c r="R9" s="128" t="b">
        <v>0</v>
      </c>
      <c r="S9" s="128" t="b">
        <v>0</v>
      </c>
    </row>
    <row r="10" ht="15.75" customHeight="1">
      <c r="A10" s="123" t="s">
        <v>121</v>
      </c>
      <c r="B10" s="130" t="s">
        <v>44</v>
      </c>
      <c r="C10" s="130" t="s">
        <v>58</v>
      </c>
      <c r="D10" s="130" t="s">
        <v>50</v>
      </c>
      <c r="E10" s="130" t="s">
        <v>51</v>
      </c>
      <c r="F10" s="130" t="s">
        <v>53</v>
      </c>
      <c r="G10" s="125" t="s">
        <v>122</v>
      </c>
      <c r="H10" s="131"/>
      <c r="I10" s="127" t="b">
        <v>0</v>
      </c>
      <c r="J10" s="128" t="b">
        <v>0</v>
      </c>
      <c r="K10" s="129" t="b">
        <v>0</v>
      </c>
      <c r="L10" s="128" t="b">
        <v>0</v>
      </c>
      <c r="M10" s="128" t="b">
        <v>0</v>
      </c>
      <c r="N10" s="128" t="b">
        <v>0</v>
      </c>
      <c r="O10" s="128" t="b">
        <v>0</v>
      </c>
      <c r="P10" s="128" t="b">
        <v>0</v>
      </c>
      <c r="Q10" s="128" t="b">
        <v>0</v>
      </c>
      <c r="R10" s="128" t="b">
        <v>0</v>
      </c>
      <c r="S10" s="128" t="b">
        <v>0</v>
      </c>
    </row>
    <row r="11" ht="15.75" customHeight="1">
      <c r="A11" s="123" t="s">
        <v>123</v>
      </c>
      <c r="B11" s="130" t="s">
        <v>54</v>
      </c>
      <c r="C11" s="130" t="s">
        <v>58</v>
      </c>
      <c r="D11" s="130" t="s">
        <v>50</v>
      </c>
      <c r="E11" s="130" t="s">
        <v>51</v>
      </c>
      <c r="F11" s="130" t="s">
        <v>53</v>
      </c>
      <c r="G11" s="125" t="s">
        <v>124</v>
      </c>
      <c r="H11" s="131"/>
      <c r="I11" s="127" t="b">
        <v>0</v>
      </c>
      <c r="J11" s="128" t="b">
        <v>0</v>
      </c>
      <c r="K11" s="129" t="b">
        <v>0</v>
      </c>
      <c r="L11" s="128" t="b">
        <v>0</v>
      </c>
      <c r="M11" s="128" t="b">
        <v>0</v>
      </c>
      <c r="N11" s="128" t="b">
        <v>0</v>
      </c>
      <c r="O11" s="128" t="b">
        <v>0</v>
      </c>
      <c r="P11" s="128" t="b">
        <v>0</v>
      </c>
      <c r="Q11" s="128" t="b">
        <v>0</v>
      </c>
      <c r="R11" s="128" t="b">
        <v>0</v>
      </c>
      <c r="S11" s="128" t="b">
        <v>0</v>
      </c>
    </row>
    <row r="12" ht="15.75" customHeight="1">
      <c r="A12" s="123" t="s">
        <v>125</v>
      </c>
      <c r="B12" s="130" t="s">
        <v>65</v>
      </c>
      <c r="C12" s="130" t="s">
        <v>58</v>
      </c>
      <c r="D12" s="130" t="s">
        <v>50</v>
      </c>
      <c r="E12" s="130" t="s">
        <v>51</v>
      </c>
      <c r="F12" s="130" t="s">
        <v>53</v>
      </c>
      <c r="G12" s="125" t="s">
        <v>126</v>
      </c>
      <c r="H12" s="131"/>
      <c r="I12" s="127" t="b">
        <v>0</v>
      </c>
      <c r="J12" s="128" t="b">
        <v>0</v>
      </c>
      <c r="K12" s="129" t="b">
        <v>0</v>
      </c>
      <c r="L12" s="128" t="b">
        <v>0</v>
      </c>
      <c r="M12" s="128" t="b">
        <v>0</v>
      </c>
      <c r="N12" s="128" t="b">
        <v>0</v>
      </c>
      <c r="O12" s="128" t="b">
        <v>0</v>
      </c>
      <c r="P12" s="128" t="b">
        <v>0</v>
      </c>
      <c r="Q12" s="128" t="b">
        <v>0</v>
      </c>
      <c r="R12" s="128" t="b">
        <v>0</v>
      </c>
      <c r="S12" s="128" t="b">
        <v>0</v>
      </c>
    </row>
    <row r="13" ht="15.75" customHeight="1">
      <c r="A13" s="123" t="s">
        <v>127</v>
      </c>
      <c r="B13" s="130" t="s">
        <v>71</v>
      </c>
      <c r="C13" s="130" t="s">
        <v>58</v>
      </c>
      <c r="D13" s="130" t="s">
        <v>50</v>
      </c>
      <c r="E13" s="130" t="s">
        <v>51</v>
      </c>
      <c r="F13" s="130" t="s">
        <v>53</v>
      </c>
      <c r="G13" s="125" t="s">
        <v>128</v>
      </c>
      <c r="H13" s="131"/>
      <c r="I13" s="127" t="b">
        <v>0</v>
      </c>
      <c r="J13" s="128" t="b">
        <v>0</v>
      </c>
      <c r="K13" s="129" t="b">
        <v>0</v>
      </c>
      <c r="L13" s="128" t="b">
        <v>0</v>
      </c>
      <c r="M13" s="128" t="b">
        <v>0</v>
      </c>
      <c r="N13" s="128" t="b">
        <v>0</v>
      </c>
      <c r="O13" s="128" t="b">
        <v>0</v>
      </c>
      <c r="P13" s="128" t="b">
        <v>0</v>
      </c>
      <c r="Q13" s="128" t="b">
        <v>0</v>
      </c>
      <c r="R13" s="128" t="b">
        <v>0</v>
      </c>
      <c r="S13" s="128" t="b">
        <v>0</v>
      </c>
    </row>
    <row r="14" ht="15.75" customHeight="1">
      <c r="A14" s="123" t="s">
        <v>129</v>
      </c>
      <c r="B14" s="130" t="s">
        <v>44</v>
      </c>
      <c r="C14" s="130" t="s">
        <v>66</v>
      </c>
      <c r="D14" s="130" t="s">
        <v>50</v>
      </c>
      <c r="E14" s="130" t="s">
        <v>51</v>
      </c>
      <c r="F14" s="130" t="s">
        <v>53</v>
      </c>
      <c r="G14" s="125" t="s">
        <v>130</v>
      </c>
      <c r="H14" s="131"/>
      <c r="I14" s="127" t="b">
        <v>0</v>
      </c>
      <c r="J14" s="128" t="b">
        <v>0</v>
      </c>
      <c r="K14" s="129" t="b">
        <v>0</v>
      </c>
      <c r="L14" s="128" t="b">
        <v>0</v>
      </c>
      <c r="M14" s="128" t="b">
        <v>0</v>
      </c>
      <c r="N14" s="128" t="b">
        <v>0</v>
      </c>
      <c r="O14" s="128" t="b">
        <v>0</v>
      </c>
      <c r="P14" s="128" t="b">
        <v>0</v>
      </c>
      <c r="Q14" s="128" t="b">
        <v>0</v>
      </c>
      <c r="R14" s="128" t="b">
        <v>0</v>
      </c>
      <c r="S14" s="128" t="b">
        <v>0</v>
      </c>
    </row>
    <row r="15" ht="15.75" customHeight="1">
      <c r="A15" s="123" t="s">
        <v>131</v>
      </c>
      <c r="B15" s="130" t="s">
        <v>54</v>
      </c>
      <c r="C15" s="130" t="s">
        <v>66</v>
      </c>
      <c r="D15" s="130" t="s">
        <v>50</v>
      </c>
      <c r="E15" s="130" t="s">
        <v>51</v>
      </c>
      <c r="F15" s="130" t="s">
        <v>53</v>
      </c>
      <c r="G15" s="125" t="s">
        <v>132</v>
      </c>
      <c r="H15" s="131"/>
      <c r="I15" s="127" t="b">
        <v>0</v>
      </c>
      <c r="J15" s="128" t="b">
        <v>0</v>
      </c>
      <c r="K15" s="129" t="b">
        <v>0</v>
      </c>
      <c r="L15" s="128" t="b">
        <v>0</v>
      </c>
      <c r="M15" s="128" t="b">
        <v>0</v>
      </c>
      <c r="N15" s="128" t="b">
        <v>0</v>
      </c>
      <c r="O15" s="128" t="b">
        <v>0</v>
      </c>
      <c r="P15" s="128" t="b">
        <v>0</v>
      </c>
      <c r="Q15" s="128" t="b">
        <v>0</v>
      </c>
      <c r="R15" s="128" t="b">
        <v>0</v>
      </c>
      <c r="S15" s="128" t="b">
        <v>0</v>
      </c>
    </row>
    <row r="16" ht="15.75" customHeight="1">
      <c r="A16" s="123" t="s">
        <v>133</v>
      </c>
      <c r="B16" s="130" t="s">
        <v>65</v>
      </c>
      <c r="C16" s="130" t="s">
        <v>66</v>
      </c>
      <c r="D16" s="130" t="s">
        <v>50</v>
      </c>
      <c r="E16" s="130" t="s">
        <v>51</v>
      </c>
      <c r="F16" s="130" t="s">
        <v>53</v>
      </c>
      <c r="G16" s="125" t="s">
        <v>134</v>
      </c>
      <c r="H16" s="131"/>
      <c r="I16" s="127" t="b">
        <v>0</v>
      </c>
      <c r="J16" s="128" t="b">
        <v>0</v>
      </c>
      <c r="K16" s="129" t="b">
        <v>0</v>
      </c>
      <c r="L16" s="128" t="b">
        <v>0</v>
      </c>
      <c r="M16" s="128" t="b">
        <v>0</v>
      </c>
      <c r="N16" s="128" t="b">
        <v>0</v>
      </c>
      <c r="O16" s="128" t="b">
        <v>0</v>
      </c>
      <c r="P16" s="128" t="b">
        <v>0</v>
      </c>
      <c r="Q16" s="128" t="b">
        <v>0</v>
      </c>
      <c r="R16" s="128" t="b">
        <v>0</v>
      </c>
      <c r="S16" s="128" t="b">
        <v>0</v>
      </c>
    </row>
    <row r="17" ht="15.75" customHeight="1">
      <c r="A17" s="123" t="s">
        <v>135</v>
      </c>
      <c r="B17" s="130" t="s">
        <v>71</v>
      </c>
      <c r="C17" s="130" t="s">
        <v>66</v>
      </c>
      <c r="D17" s="130" t="s">
        <v>50</v>
      </c>
      <c r="E17" s="130" t="s">
        <v>51</v>
      </c>
      <c r="F17" s="130" t="s">
        <v>53</v>
      </c>
      <c r="G17" s="125" t="s">
        <v>136</v>
      </c>
      <c r="H17" s="131"/>
      <c r="I17" s="127" t="b">
        <v>0</v>
      </c>
      <c r="J17" s="128" t="b">
        <v>0</v>
      </c>
      <c r="K17" s="129" t="b">
        <v>0</v>
      </c>
      <c r="L17" s="128" t="b">
        <v>0</v>
      </c>
      <c r="M17" s="128" t="b">
        <v>0</v>
      </c>
      <c r="N17" s="128" t="b">
        <v>0</v>
      </c>
      <c r="O17" s="128" t="b">
        <v>0</v>
      </c>
      <c r="P17" s="128" t="b">
        <v>0</v>
      </c>
      <c r="Q17" s="128" t="b">
        <v>0</v>
      </c>
      <c r="R17" s="128" t="b">
        <v>0</v>
      </c>
      <c r="S17" s="128" t="b">
        <v>0</v>
      </c>
    </row>
    <row r="18" ht="15.75" customHeight="1">
      <c r="A18" s="123" t="s">
        <v>137</v>
      </c>
      <c r="B18" s="130" t="s">
        <v>44</v>
      </c>
      <c r="C18" s="130" t="s">
        <v>72</v>
      </c>
      <c r="D18" s="130" t="s">
        <v>50</v>
      </c>
      <c r="E18" s="130" t="s">
        <v>51</v>
      </c>
      <c r="F18" s="130" t="s">
        <v>53</v>
      </c>
      <c r="G18" s="125" t="s">
        <v>138</v>
      </c>
      <c r="H18" s="131"/>
      <c r="I18" s="127" t="b">
        <v>0</v>
      </c>
      <c r="J18" s="128" t="b">
        <v>0</v>
      </c>
      <c r="K18" s="129" t="b">
        <v>0</v>
      </c>
      <c r="L18" s="128" t="b">
        <v>0</v>
      </c>
      <c r="M18" s="128" t="b">
        <v>0</v>
      </c>
      <c r="N18" s="128" t="b">
        <v>0</v>
      </c>
      <c r="O18" s="128" t="b">
        <v>0</v>
      </c>
      <c r="P18" s="128" t="b">
        <v>0</v>
      </c>
      <c r="Q18" s="128" t="b">
        <v>0</v>
      </c>
      <c r="R18" s="128" t="b">
        <v>0</v>
      </c>
      <c r="S18" s="128" t="b">
        <v>0</v>
      </c>
    </row>
    <row r="19" ht="15.75" customHeight="1">
      <c r="A19" s="123" t="s">
        <v>139</v>
      </c>
      <c r="B19" s="130" t="s">
        <v>54</v>
      </c>
      <c r="C19" s="130" t="s">
        <v>72</v>
      </c>
      <c r="D19" s="130" t="s">
        <v>50</v>
      </c>
      <c r="E19" s="130" t="s">
        <v>51</v>
      </c>
      <c r="F19" s="130" t="s">
        <v>53</v>
      </c>
      <c r="G19" s="125" t="s">
        <v>140</v>
      </c>
      <c r="H19" s="131"/>
      <c r="I19" s="127" t="b">
        <v>0</v>
      </c>
      <c r="J19" s="128" t="b">
        <v>0</v>
      </c>
      <c r="K19" s="129" t="b">
        <v>0</v>
      </c>
      <c r="L19" s="128" t="b">
        <v>0</v>
      </c>
      <c r="M19" s="128" t="b">
        <v>0</v>
      </c>
      <c r="N19" s="128" t="b">
        <v>0</v>
      </c>
      <c r="O19" s="128" t="b">
        <v>0</v>
      </c>
      <c r="P19" s="128" t="b">
        <v>0</v>
      </c>
      <c r="Q19" s="128" t="b">
        <v>0</v>
      </c>
      <c r="R19" s="128" t="b">
        <v>0</v>
      </c>
      <c r="S19" s="128" t="b">
        <v>0</v>
      </c>
    </row>
    <row r="20" ht="15.75" customHeight="1">
      <c r="A20" s="123" t="s">
        <v>141</v>
      </c>
      <c r="B20" s="130" t="s">
        <v>65</v>
      </c>
      <c r="C20" s="130" t="s">
        <v>72</v>
      </c>
      <c r="D20" s="130" t="s">
        <v>50</v>
      </c>
      <c r="E20" s="130" t="s">
        <v>51</v>
      </c>
      <c r="F20" s="130" t="s">
        <v>53</v>
      </c>
      <c r="G20" s="125" t="s">
        <v>142</v>
      </c>
      <c r="H20" s="131"/>
      <c r="I20" s="127" t="b">
        <v>0</v>
      </c>
      <c r="J20" s="128" t="b">
        <v>0</v>
      </c>
      <c r="K20" s="129" t="b">
        <v>0</v>
      </c>
      <c r="L20" s="128" t="b">
        <v>0</v>
      </c>
      <c r="M20" s="128" t="b">
        <v>0</v>
      </c>
      <c r="N20" s="128" t="b">
        <v>0</v>
      </c>
      <c r="O20" s="128" t="b">
        <v>0</v>
      </c>
      <c r="P20" s="128" t="b">
        <v>0</v>
      </c>
      <c r="Q20" s="128" t="b">
        <v>0</v>
      </c>
      <c r="R20" s="128" t="b">
        <v>0</v>
      </c>
      <c r="S20" s="128" t="b">
        <v>0</v>
      </c>
    </row>
    <row r="21" ht="15.75" customHeight="1">
      <c r="A21" s="123" t="s">
        <v>143</v>
      </c>
      <c r="B21" s="130" t="s">
        <v>71</v>
      </c>
      <c r="C21" s="130" t="s">
        <v>72</v>
      </c>
      <c r="D21" s="130" t="s">
        <v>50</v>
      </c>
      <c r="E21" s="130" t="s">
        <v>51</v>
      </c>
      <c r="F21" s="130" t="s">
        <v>53</v>
      </c>
      <c r="G21" s="125" t="s">
        <v>144</v>
      </c>
      <c r="H21" s="131"/>
      <c r="I21" s="127" t="b">
        <v>0</v>
      </c>
      <c r="J21" s="128" t="b">
        <v>0</v>
      </c>
      <c r="K21" s="129" t="b">
        <v>0</v>
      </c>
      <c r="L21" s="128" t="b">
        <v>0</v>
      </c>
      <c r="M21" s="128" t="b">
        <v>0</v>
      </c>
      <c r="N21" s="128" t="b">
        <v>0</v>
      </c>
      <c r="O21" s="128" t="b">
        <v>0</v>
      </c>
      <c r="P21" s="128" t="b">
        <v>0</v>
      </c>
      <c r="Q21" s="128" t="b">
        <v>0</v>
      </c>
      <c r="R21" s="128" t="b">
        <v>0</v>
      </c>
      <c r="S21" s="128" t="b">
        <v>0</v>
      </c>
    </row>
    <row r="22" ht="15.75" customHeight="1">
      <c r="A22" s="123" t="s">
        <v>145</v>
      </c>
      <c r="B22" s="130" t="s">
        <v>44</v>
      </c>
      <c r="C22" s="130" t="s">
        <v>78</v>
      </c>
      <c r="D22" s="130" t="s">
        <v>50</v>
      </c>
      <c r="E22" s="130" t="s">
        <v>51</v>
      </c>
      <c r="F22" s="130" t="s">
        <v>53</v>
      </c>
      <c r="G22" s="125" t="s">
        <v>146</v>
      </c>
      <c r="H22" s="131"/>
      <c r="I22" s="127" t="b">
        <v>0</v>
      </c>
      <c r="J22" s="128" t="b">
        <v>0</v>
      </c>
      <c r="K22" s="129" t="b">
        <v>0</v>
      </c>
      <c r="L22" s="128" t="b">
        <v>0</v>
      </c>
      <c r="M22" s="128" t="b">
        <v>0</v>
      </c>
      <c r="N22" s="128" t="b">
        <v>0</v>
      </c>
      <c r="O22" s="128" t="b">
        <v>0</v>
      </c>
      <c r="P22" s="128" t="b">
        <v>0</v>
      </c>
      <c r="Q22" s="128" t="b">
        <v>0</v>
      </c>
      <c r="R22" s="128" t="b">
        <v>0</v>
      </c>
      <c r="S22" s="128" t="b">
        <v>0</v>
      </c>
    </row>
    <row r="23" ht="15.75" customHeight="1">
      <c r="A23" s="123" t="s">
        <v>147</v>
      </c>
      <c r="B23" s="130" t="s">
        <v>54</v>
      </c>
      <c r="C23" s="130" t="s">
        <v>78</v>
      </c>
      <c r="D23" s="130" t="s">
        <v>50</v>
      </c>
      <c r="E23" s="130" t="s">
        <v>51</v>
      </c>
      <c r="F23" s="130" t="s">
        <v>53</v>
      </c>
      <c r="G23" s="125" t="s">
        <v>148</v>
      </c>
      <c r="H23" s="131"/>
      <c r="I23" s="127" t="b">
        <v>0</v>
      </c>
      <c r="J23" s="128" t="b">
        <v>0</v>
      </c>
      <c r="K23" s="129" t="b">
        <v>0</v>
      </c>
      <c r="L23" s="128" t="b">
        <v>0</v>
      </c>
      <c r="M23" s="128" t="b">
        <v>0</v>
      </c>
      <c r="N23" s="128" t="b">
        <v>0</v>
      </c>
      <c r="O23" s="128" t="b">
        <v>0</v>
      </c>
      <c r="P23" s="128" t="b">
        <v>0</v>
      </c>
      <c r="Q23" s="128" t="b">
        <v>0</v>
      </c>
      <c r="R23" s="128" t="b">
        <v>0</v>
      </c>
      <c r="S23" s="128" t="b">
        <v>0</v>
      </c>
    </row>
    <row r="24" ht="15.75" customHeight="1">
      <c r="A24" s="123" t="s">
        <v>149</v>
      </c>
      <c r="B24" s="130" t="s">
        <v>65</v>
      </c>
      <c r="C24" s="130" t="s">
        <v>78</v>
      </c>
      <c r="D24" s="130" t="s">
        <v>50</v>
      </c>
      <c r="E24" s="130" t="s">
        <v>51</v>
      </c>
      <c r="F24" s="130" t="s">
        <v>53</v>
      </c>
      <c r="G24" s="125" t="s">
        <v>150</v>
      </c>
      <c r="H24" s="131"/>
      <c r="I24" s="127" t="b">
        <v>0</v>
      </c>
      <c r="J24" s="128" t="b">
        <v>0</v>
      </c>
      <c r="K24" s="129" t="b">
        <v>0</v>
      </c>
      <c r="L24" s="128" t="b">
        <v>0</v>
      </c>
      <c r="M24" s="128" t="b">
        <v>0</v>
      </c>
      <c r="N24" s="128" t="b">
        <v>0</v>
      </c>
      <c r="O24" s="128" t="b">
        <v>0</v>
      </c>
      <c r="P24" s="128" t="b">
        <v>0</v>
      </c>
      <c r="Q24" s="128" t="b">
        <v>0</v>
      </c>
      <c r="R24" s="128" t="b">
        <v>0</v>
      </c>
      <c r="S24" s="128" t="b">
        <v>0</v>
      </c>
    </row>
    <row r="25" ht="15.75" customHeight="1">
      <c r="A25" s="123" t="s">
        <v>151</v>
      </c>
      <c r="B25" s="130" t="s">
        <v>71</v>
      </c>
      <c r="C25" s="130" t="s">
        <v>78</v>
      </c>
      <c r="D25" s="130" t="s">
        <v>50</v>
      </c>
      <c r="E25" s="130" t="s">
        <v>51</v>
      </c>
      <c r="F25" s="130" t="s">
        <v>53</v>
      </c>
      <c r="G25" s="125" t="s">
        <v>152</v>
      </c>
      <c r="H25" s="131"/>
      <c r="I25" s="127" t="b">
        <v>0</v>
      </c>
      <c r="J25" s="128" t="b">
        <v>0</v>
      </c>
      <c r="K25" s="129" t="b">
        <v>0</v>
      </c>
      <c r="L25" s="128" t="b">
        <v>0</v>
      </c>
      <c r="M25" s="128" t="b">
        <v>0</v>
      </c>
      <c r="N25" s="128" t="b">
        <v>0</v>
      </c>
      <c r="O25" s="128" t="b">
        <v>0</v>
      </c>
      <c r="P25" s="128" t="b">
        <v>0</v>
      </c>
      <c r="Q25" s="128" t="b">
        <v>0</v>
      </c>
      <c r="R25" s="128" t="b">
        <v>0</v>
      </c>
      <c r="S25" s="128" t="b">
        <v>0</v>
      </c>
    </row>
    <row r="26" ht="15.75" customHeight="1">
      <c r="A26" s="123" t="s">
        <v>153</v>
      </c>
      <c r="B26" s="130" t="s">
        <v>44</v>
      </c>
      <c r="C26" s="130" t="s">
        <v>48</v>
      </c>
      <c r="D26" s="130" t="s">
        <v>61</v>
      </c>
      <c r="E26" s="130" t="s">
        <v>51</v>
      </c>
      <c r="F26" s="130" t="s">
        <v>53</v>
      </c>
      <c r="G26" s="125" t="s">
        <v>154</v>
      </c>
      <c r="H26" s="131"/>
      <c r="I26" s="127" t="b">
        <v>0</v>
      </c>
      <c r="J26" s="128" t="b">
        <v>0</v>
      </c>
      <c r="K26" s="129" t="b">
        <v>0</v>
      </c>
      <c r="L26" s="128" t="b">
        <v>0</v>
      </c>
      <c r="M26" s="128" t="b">
        <v>0</v>
      </c>
      <c r="N26" s="128" t="b">
        <v>0</v>
      </c>
      <c r="O26" s="128" t="b">
        <v>0</v>
      </c>
      <c r="P26" s="128" t="b">
        <v>0</v>
      </c>
      <c r="Q26" s="128" t="b">
        <v>0</v>
      </c>
      <c r="R26" s="128" t="b">
        <v>0</v>
      </c>
      <c r="S26" s="128" t="b">
        <v>0</v>
      </c>
    </row>
    <row r="27" ht="15.75" customHeight="1">
      <c r="A27" s="123" t="s">
        <v>155</v>
      </c>
      <c r="B27" s="130" t="s">
        <v>54</v>
      </c>
      <c r="C27" s="130" t="s">
        <v>48</v>
      </c>
      <c r="D27" s="130" t="s">
        <v>61</v>
      </c>
      <c r="E27" s="130" t="s">
        <v>51</v>
      </c>
      <c r="F27" s="130" t="s">
        <v>53</v>
      </c>
      <c r="G27" s="125" t="s">
        <v>156</v>
      </c>
      <c r="H27" s="131"/>
      <c r="I27" s="127" t="b">
        <v>0</v>
      </c>
      <c r="J27" s="128" t="b">
        <v>0</v>
      </c>
      <c r="K27" s="129" t="b">
        <v>0</v>
      </c>
      <c r="L27" s="128" t="b">
        <v>0</v>
      </c>
      <c r="M27" s="128" t="b">
        <v>0</v>
      </c>
      <c r="N27" s="128" t="b">
        <v>0</v>
      </c>
      <c r="O27" s="128" t="b">
        <v>0</v>
      </c>
      <c r="P27" s="128" t="b">
        <v>0</v>
      </c>
      <c r="Q27" s="128" t="b">
        <v>0</v>
      </c>
      <c r="R27" s="128" t="b">
        <v>0</v>
      </c>
      <c r="S27" s="128" t="b">
        <v>0</v>
      </c>
    </row>
    <row r="28" ht="15.75" customHeight="1">
      <c r="A28" s="123" t="s">
        <v>157</v>
      </c>
      <c r="B28" s="130" t="s">
        <v>65</v>
      </c>
      <c r="C28" s="130" t="s">
        <v>48</v>
      </c>
      <c r="D28" s="130" t="s">
        <v>61</v>
      </c>
      <c r="E28" s="130" t="s">
        <v>51</v>
      </c>
      <c r="F28" s="130" t="s">
        <v>53</v>
      </c>
      <c r="G28" s="125" t="s">
        <v>158</v>
      </c>
      <c r="H28" s="131"/>
      <c r="I28" s="127" t="b">
        <v>0</v>
      </c>
      <c r="J28" s="128" t="b">
        <v>0</v>
      </c>
      <c r="K28" s="129" t="b">
        <v>0</v>
      </c>
      <c r="L28" s="128" t="b">
        <v>0</v>
      </c>
      <c r="M28" s="128" t="b">
        <v>0</v>
      </c>
      <c r="N28" s="128" t="b">
        <v>0</v>
      </c>
      <c r="O28" s="128" t="b">
        <v>0</v>
      </c>
      <c r="P28" s="128" t="b">
        <v>0</v>
      </c>
      <c r="Q28" s="128" t="b">
        <v>0</v>
      </c>
      <c r="R28" s="128" t="b">
        <v>0</v>
      </c>
      <c r="S28" s="128" t="b">
        <v>0</v>
      </c>
    </row>
    <row r="29" ht="15.75" customHeight="1">
      <c r="A29" s="123" t="s">
        <v>159</v>
      </c>
      <c r="B29" s="130" t="s">
        <v>71</v>
      </c>
      <c r="C29" s="130" t="s">
        <v>48</v>
      </c>
      <c r="D29" s="130" t="s">
        <v>61</v>
      </c>
      <c r="E29" s="130" t="s">
        <v>51</v>
      </c>
      <c r="F29" s="130" t="s">
        <v>53</v>
      </c>
      <c r="G29" s="125" t="s">
        <v>160</v>
      </c>
      <c r="H29" s="131"/>
      <c r="I29" s="127" t="b">
        <v>0</v>
      </c>
      <c r="J29" s="128" t="b">
        <v>0</v>
      </c>
      <c r="K29" s="129" t="b">
        <v>0</v>
      </c>
      <c r="L29" s="128" t="b">
        <v>0</v>
      </c>
      <c r="M29" s="128" t="b">
        <v>0</v>
      </c>
      <c r="N29" s="128" t="b">
        <v>0</v>
      </c>
      <c r="O29" s="128" t="b">
        <v>0</v>
      </c>
      <c r="P29" s="128" t="b">
        <v>0</v>
      </c>
      <c r="Q29" s="128" t="b">
        <v>0</v>
      </c>
      <c r="R29" s="128" t="b">
        <v>0</v>
      </c>
      <c r="S29" s="128" t="b">
        <v>0</v>
      </c>
    </row>
    <row r="30" ht="15.75" customHeight="1">
      <c r="A30" s="123" t="s">
        <v>161</v>
      </c>
      <c r="B30" s="125" t="s">
        <v>44</v>
      </c>
      <c r="C30" s="125" t="s">
        <v>58</v>
      </c>
      <c r="D30" s="125" t="s">
        <v>61</v>
      </c>
      <c r="E30" s="125" t="s">
        <v>51</v>
      </c>
      <c r="F30" s="125" t="s">
        <v>53</v>
      </c>
      <c r="G30" s="125" t="s">
        <v>162</v>
      </c>
      <c r="H30" s="125"/>
      <c r="I30" s="134" t="b">
        <v>0</v>
      </c>
      <c r="J30" s="134" t="b">
        <v>0</v>
      </c>
      <c r="K30" s="134" t="b">
        <v>0</v>
      </c>
      <c r="L30" s="134" t="b">
        <v>0</v>
      </c>
      <c r="M30" s="134" t="b">
        <v>0</v>
      </c>
      <c r="N30" s="134" t="b">
        <v>0</v>
      </c>
      <c r="O30" s="134" t="b">
        <v>0</v>
      </c>
      <c r="P30" s="134" t="b">
        <v>0</v>
      </c>
      <c r="Q30" s="134" t="b">
        <v>0</v>
      </c>
      <c r="R30" s="134" t="b">
        <v>0</v>
      </c>
      <c r="S30" s="134" t="b">
        <v>0</v>
      </c>
    </row>
    <row r="31" ht="15.75" customHeight="1">
      <c r="A31" s="123" t="s">
        <v>163</v>
      </c>
      <c r="B31" s="125" t="s">
        <v>54</v>
      </c>
      <c r="C31" s="125" t="s">
        <v>58</v>
      </c>
      <c r="D31" s="125" t="s">
        <v>61</v>
      </c>
      <c r="E31" s="125" t="s">
        <v>51</v>
      </c>
      <c r="F31" s="125" t="s">
        <v>53</v>
      </c>
      <c r="G31" s="125" t="s">
        <v>164</v>
      </c>
      <c r="H31" s="125"/>
      <c r="I31" s="134" t="b">
        <v>0</v>
      </c>
      <c r="J31" s="134" t="b">
        <v>0</v>
      </c>
      <c r="K31" s="134" t="b">
        <v>0</v>
      </c>
      <c r="L31" s="134" t="b">
        <v>0</v>
      </c>
      <c r="M31" s="134" t="b">
        <v>0</v>
      </c>
      <c r="N31" s="134" t="b">
        <v>0</v>
      </c>
      <c r="O31" s="134" t="b">
        <v>0</v>
      </c>
      <c r="P31" s="134" t="b">
        <v>0</v>
      </c>
      <c r="Q31" s="134" t="b">
        <v>0</v>
      </c>
      <c r="R31" s="134" t="b">
        <v>0</v>
      </c>
      <c r="S31" s="134" t="b">
        <v>0</v>
      </c>
    </row>
    <row r="32" ht="15.75" customHeight="1">
      <c r="A32" s="123" t="s">
        <v>165</v>
      </c>
      <c r="B32" s="125" t="s">
        <v>65</v>
      </c>
      <c r="C32" s="125" t="s">
        <v>58</v>
      </c>
      <c r="D32" s="125" t="s">
        <v>61</v>
      </c>
      <c r="E32" s="125" t="s">
        <v>51</v>
      </c>
      <c r="F32" s="125" t="s">
        <v>53</v>
      </c>
      <c r="G32" s="125" t="s">
        <v>166</v>
      </c>
      <c r="H32" s="125"/>
      <c r="I32" s="134" t="b">
        <v>0</v>
      </c>
      <c r="J32" s="134" t="b">
        <v>0</v>
      </c>
      <c r="K32" s="134" t="b">
        <v>0</v>
      </c>
      <c r="L32" s="134" t="b">
        <v>0</v>
      </c>
      <c r="M32" s="134" t="b">
        <v>0</v>
      </c>
      <c r="N32" s="134" t="b">
        <v>0</v>
      </c>
      <c r="O32" s="134" t="b">
        <v>0</v>
      </c>
      <c r="P32" s="134" t="b">
        <v>0</v>
      </c>
      <c r="Q32" s="134" t="b">
        <v>0</v>
      </c>
      <c r="R32" s="134" t="b">
        <v>0</v>
      </c>
      <c r="S32" s="134" t="b">
        <v>0</v>
      </c>
    </row>
    <row r="33" ht="15.75" customHeight="1">
      <c r="A33" s="123" t="s">
        <v>167</v>
      </c>
      <c r="B33" s="125" t="s">
        <v>71</v>
      </c>
      <c r="C33" s="125" t="s">
        <v>58</v>
      </c>
      <c r="D33" s="125" t="s">
        <v>61</v>
      </c>
      <c r="E33" s="125" t="s">
        <v>51</v>
      </c>
      <c r="F33" s="125" t="s">
        <v>53</v>
      </c>
      <c r="G33" s="125" t="s">
        <v>168</v>
      </c>
      <c r="H33" s="125"/>
      <c r="I33" s="134" t="b">
        <v>0</v>
      </c>
      <c r="J33" s="134" t="b">
        <v>0</v>
      </c>
      <c r="K33" s="134" t="b">
        <v>0</v>
      </c>
      <c r="L33" s="134" t="b">
        <v>0</v>
      </c>
      <c r="M33" s="134" t="b">
        <v>0</v>
      </c>
      <c r="N33" s="134" t="b">
        <v>0</v>
      </c>
      <c r="O33" s="134" t="b">
        <v>0</v>
      </c>
      <c r="P33" s="134" t="b">
        <v>0</v>
      </c>
      <c r="Q33" s="134" t="b">
        <v>0</v>
      </c>
      <c r="R33" s="134" t="b">
        <v>0</v>
      </c>
      <c r="S33" s="134" t="b">
        <v>0</v>
      </c>
    </row>
    <row r="34" ht="15.75" customHeight="1">
      <c r="A34" s="123" t="s">
        <v>169</v>
      </c>
      <c r="B34" s="125" t="s">
        <v>44</v>
      </c>
      <c r="C34" s="125" t="s">
        <v>66</v>
      </c>
      <c r="D34" s="125" t="s">
        <v>61</v>
      </c>
      <c r="E34" s="125" t="s">
        <v>51</v>
      </c>
      <c r="F34" s="125" t="s">
        <v>53</v>
      </c>
      <c r="G34" s="125" t="s">
        <v>170</v>
      </c>
      <c r="H34" s="125"/>
      <c r="I34" s="134" t="b">
        <v>0</v>
      </c>
      <c r="J34" s="134" t="b">
        <v>0</v>
      </c>
      <c r="K34" s="134" t="b">
        <v>0</v>
      </c>
      <c r="L34" s="134" t="b">
        <v>0</v>
      </c>
      <c r="M34" s="134" t="b">
        <v>0</v>
      </c>
      <c r="N34" s="134" t="b">
        <v>0</v>
      </c>
      <c r="O34" s="134" t="b">
        <v>0</v>
      </c>
      <c r="P34" s="134" t="b">
        <v>0</v>
      </c>
      <c r="Q34" s="134" t="b">
        <v>0</v>
      </c>
      <c r="R34" s="134" t="b">
        <v>0</v>
      </c>
      <c r="S34" s="134" t="b">
        <v>0</v>
      </c>
    </row>
    <row r="35" ht="15.75" customHeight="1">
      <c r="A35" s="123" t="s">
        <v>171</v>
      </c>
      <c r="B35" s="125" t="s">
        <v>54</v>
      </c>
      <c r="C35" s="125" t="s">
        <v>66</v>
      </c>
      <c r="D35" s="125" t="s">
        <v>61</v>
      </c>
      <c r="E35" s="125" t="s">
        <v>51</v>
      </c>
      <c r="F35" s="125" t="s">
        <v>53</v>
      </c>
      <c r="G35" s="125" t="s">
        <v>172</v>
      </c>
      <c r="H35" s="125"/>
      <c r="I35" s="134" t="b">
        <v>0</v>
      </c>
      <c r="J35" s="134" t="b">
        <v>0</v>
      </c>
      <c r="K35" s="134" t="b">
        <v>0</v>
      </c>
      <c r="L35" s="134" t="b">
        <v>0</v>
      </c>
      <c r="M35" s="134" t="b">
        <v>0</v>
      </c>
      <c r="N35" s="134" t="b">
        <v>0</v>
      </c>
      <c r="O35" s="134" t="b">
        <v>0</v>
      </c>
      <c r="P35" s="134" t="b">
        <v>0</v>
      </c>
      <c r="Q35" s="134" t="b">
        <v>0</v>
      </c>
      <c r="R35" s="134" t="b">
        <v>0</v>
      </c>
      <c r="S35" s="134" t="b">
        <v>0</v>
      </c>
    </row>
    <row r="36" ht="15.75" customHeight="1">
      <c r="A36" s="123" t="s">
        <v>173</v>
      </c>
      <c r="B36" s="125" t="s">
        <v>65</v>
      </c>
      <c r="C36" s="125" t="s">
        <v>66</v>
      </c>
      <c r="D36" s="125" t="s">
        <v>61</v>
      </c>
      <c r="E36" s="125" t="s">
        <v>51</v>
      </c>
      <c r="F36" s="125" t="s">
        <v>53</v>
      </c>
      <c r="G36" s="125" t="s">
        <v>174</v>
      </c>
      <c r="H36" s="125"/>
      <c r="I36" s="134" t="b">
        <v>0</v>
      </c>
      <c r="J36" s="134" t="b">
        <v>0</v>
      </c>
      <c r="K36" s="134" t="b">
        <v>0</v>
      </c>
      <c r="L36" s="134" t="b">
        <v>0</v>
      </c>
      <c r="M36" s="134" t="b">
        <v>0</v>
      </c>
      <c r="N36" s="134" t="b">
        <v>0</v>
      </c>
      <c r="O36" s="134" t="b">
        <v>0</v>
      </c>
      <c r="P36" s="134" t="b">
        <v>0</v>
      </c>
      <c r="Q36" s="134" t="b">
        <v>0</v>
      </c>
      <c r="R36" s="134" t="b">
        <v>0</v>
      </c>
      <c r="S36" s="134" t="b">
        <v>0</v>
      </c>
    </row>
    <row r="37" ht="15.75" customHeight="1">
      <c r="A37" s="123" t="s">
        <v>175</v>
      </c>
      <c r="B37" s="125" t="s">
        <v>71</v>
      </c>
      <c r="C37" s="125" t="s">
        <v>66</v>
      </c>
      <c r="D37" s="125" t="s">
        <v>61</v>
      </c>
      <c r="E37" s="125" t="s">
        <v>51</v>
      </c>
      <c r="F37" s="125" t="s">
        <v>53</v>
      </c>
      <c r="G37" s="125" t="s">
        <v>176</v>
      </c>
      <c r="H37" s="125"/>
      <c r="I37" s="134" t="b">
        <v>0</v>
      </c>
      <c r="J37" s="134" t="b">
        <v>0</v>
      </c>
      <c r="K37" s="134" t="b">
        <v>0</v>
      </c>
      <c r="L37" s="134" t="b">
        <v>0</v>
      </c>
      <c r="M37" s="134" t="b">
        <v>0</v>
      </c>
      <c r="N37" s="134" t="b">
        <v>0</v>
      </c>
      <c r="O37" s="134" t="b">
        <v>0</v>
      </c>
      <c r="P37" s="134" t="b">
        <v>0</v>
      </c>
      <c r="Q37" s="134" t="b">
        <v>0</v>
      </c>
      <c r="R37" s="134" t="b">
        <v>0</v>
      </c>
      <c r="S37" s="134" t="b">
        <v>0</v>
      </c>
    </row>
    <row r="38" ht="15.75" customHeight="1">
      <c r="A38" s="123" t="s">
        <v>177</v>
      </c>
      <c r="B38" s="125" t="s">
        <v>44</v>
      </c>
      <c r="C38" s="125" t="s">
        <v>72</v>
      </c>
      <c r="D38" s="125" t="s">
        <v>61</v>
      </c>
      <c r="E38" s="125" t="s">
        <v>51</v>
      </c>
      <c r="F38" s="125" t="s">
        <v>53</v>
      </c>
      <c r="G38" s="125" t="s">
        <v>178</v>
      </c>
      <c r="H38" s="125"/>
      <c r="I38" s="134" t="b">
        <v>0</v>
      </c>
      <c r="J38" s="134" t="b">
        <v>0</v>
      </c>
      <c r="K38" s="134" t="b">
        <v>0</v>
      </c>
      <c r="L38" s="134" t="b">
        <v>0</v>
      </c>
      <c r="M38" s="134" t="b">
        <v>0</v>
      </c>
      <c r="N38" s="134" t="b">
        <v>0</v>
      </c>
      <c r="O38" s="134" t="b">
        <v>0</v>
      </c>
      <c r="P38" s="134" t="b">
        <v>0</v>
      </c>
      <c r="Q38" s="134" t="b">
        <v>0</v>
      </c>
      <c r="R38" s="134" t="b">
        <v>0</v>
      </c>
      <c r="S38" s="134" t="b">
        <v>0</v>
      </c>
    </row>
    <row r="39" ht="15.75" customHeight="1">
      <c r="A39" s="123" t="s">
        <v>179</v>
      </c>
      <c r="B39" s="125" t="s">
        <v>54</v>
      </c>
      <c r="C39" s="125" t="s">
        <v>72</v>
      </c>
      <c r="D39" s="125" t="s">
        <v>61</v>
      </c>
      <c r="E39" s="125" t="s">
        <v>51</v>
      </c>
      <c r="F39" s="125" t="s">
        <v>53</v>
      </c>
      <c r="G39" s="125" t="s">
        <v>180</v>
      </c>
      <c r="H39" s="125"/>
      <c r="I39" s="134" t="b">
        <v>0</v>
      </c>
      <c r="J39" s="134" t="b">
        <v>0</v>
      </c>
      <c r="K39" s="134" t="b">
        <v>0</v>
      </c>
      <c r="L39" s="134" t="b">
        <v>0</v>
      </c>
      <c r="M39" s="134" t="b">
        <v>0</v>
      </c>
      <c r="N39" s="134" t="b">
        <v>0</v>
      </c>
      <c r="O39" s="134" t="b">
        <v>0</v>
      </c>
      <c r="P39" s="134" t="b">
        <v>0</v>
      </c>
      <c r="Q39" s="134" t="b">
        <v>0</v>
      </c>
      <c r="R39" s="134" t="b">
        <v>0</v>
      </c>
      <c r="S39" s="134" t="b">
        <v>0</v>
      </c>
    </row>
    <row r="40" ht="15.75" customHeight="1">
      <c r="A40" s="123" t="s">
        <v>181</v>
      </c>
      <c r="B40" s="125" t="s">
        <v>65</v>
      </c>
      <c r="C40" s="125" t="s">
        <v>72</v>
      </c>
      <c r="D40" s="125" t="s">
        <v>61</v>
      </c>
      <c r="E40" s="125" t="s">
        <v>51</v>
      </c>
      <c r="F40" s="125" t="s">
        <v>53</v>
      </c>
      <c r="G40" s="125" t="s">
        <v>182</v>
      </c>
      <c r="H40" s="125"/>
      <c r="I40" s="134" t="b">
        <v>0</v>
      </c>
      <c r="J40" s="134" t="b">
        <v>0</v>
      </c>
      <c r="K40" s="134" t="b">
        <v>0</v>
      </c>
      <c r="L40" s="134" t="b">
        <v>0</v>
      </c>
      <c r="M40" s="134" t="b">
        <v>0</v>
      </c>
      <c r="N40" s="134" t="b">
        <v>0</v>
      </c>
      <c r="O40" s="134" t="b">
        <v>0</v>
      </c>
      <c r="P40" s="134" t="b">
        <v>0</v>
      </c>
      <c r="Q40" s="134" t="b">
        <v>0</v>
      </c>
      <c r="R40" s="134" t="b">
        <v>0</v>
      </c>
      <c r="S40" s="134" t="b">
        <v>0</v>
      </c>
    </row>
    <row r="41" ht="15.75" customHeight="1">
      <c r="A41" s="123" t="s">
        <v>183</v>
      </c>
      <c r="B41" s="125" t="s">
        <v>71</v>
      </c>
      <c r="C41" s="125" t="s">
        <v>72</v>
      </c>
      <c r="D41" s="125" t="s">
        <v>61</v>
      </c>
      <c r="E41" s="125" t="s">
        <v>51</v>
      </c>
      <c r="F41" s="125" t="s">
        <v>53</v>
      </c>
      <c r="G41" s="125" t="s">
        <v>184</v>
      </c>
      <c r="H41" s="125"/>
      <c r="I41" s="134" t="b">
        <v>0</v>
      </c>
      <c r="J41" s="134" t="b">
        <v>0</v>
      </c>
      <c r="K41" s="134" t="b">
        <v>0</v>
      </c>
      <c r="L41" s="134" t="b">
        <v>0</v>
      </c>
      <c r="M41" s="134" t="b">
        <v>0</v>
      </c>
      <c r="N41" s="134" t="b">
        <v>0</v>
      </c>
      <c r="O41" s="134" t="b">
        <v>0</v>
      </c>
      <c r="P41" s="134" t="b">
        <v>0</v>
      </c>
      <c r="Q41" s="134" t="b">
        <v>0</v>
      </c>
      <c r="R41" s="134" t="b">
        <v>0</v>
      </c>
      <c r="S41" s="134" t="b">
        <v>0</v>
      </c>
    </row>
    <row r="42" ht="15.75" customHeight="1">
      <c r="A42" s="123" t="s">
        <v>185</v>
      </c>
      <c r="B42" s="125" t="s">
        <v>44</v>
      </c>
      <c r="C42" s="125" t="s">
        <v>78</v>
      </c>
      <c r="D42" s="125" t="s">
        <v>61</v>
      </c>
      <c r="E42" s="125" t="s">
        <v>51</v>
      </c>
      <c r="F42" s="125" t="s">
        <v>53</v>
      </c>
      <c r="G42" s="125" t="s">
        <v>186</v>
      </c>
      <c r="H42" s="125"/>
      <c r="I42" s="134" t="b">
        <v>0</v>
      </c>
      <c r="J42" s="134" t="b">
        <v>0</v>
      </c>
      <c r="K42" s="134" t="b">
        <v>0</v>
      </c>
      <c r="L42" s="134" t="b">
        <v>0</v>
      </c>
      <c r="M42" s="134" t="b">
        <v>0</v>
      </c>
      <c r="N42" s="134" t="b">
        <v>0</v>
      </c>
      <c r="O42" s="134" t="b">
        <v>0</v>
      </c>
      <c r="P42" s="134" t="b">
        <v>0</v>
      </c>
      <c r="Q42" s="134" t="b">
        <v>0</v>
      </c>
      <c r="R42" s="134" t="b">
        <v>0</v>
      </c>
      <c r="S42" s="134" t="b">
        <v>0</v>
      </c>
    </row>
    <row r="43" ht="15.75" customHeight="1">
      <c r="A43" s="123" t="s">
        <v>187</v>
      </c>
      <c r="B43" s="125" t="s">
        <v>54</v>
      </c>
      <c r="C43" s="125" t="s">
        <v>78</v>
      </c>
      <c r="D43" s="125" t="s">
        <v>61</v>
      </c>
      <c r="E43" s="125" t="s">
        <v>51</v>
      </c>
      <c r="F43" s="125" t="s">
        <v>53</v>
      </c>
      <c r="G43" s="125" t="s">
        <v>188</v>
      </c>
      <c r="H43" s="125"/>
      <c r="I43" s="134" t="b">
        <v>0</v>
      </c>
      <c r="J43" s="134" t="b">
        <v>0</v>
      </c>
      <c r="K43" s="134" t="b">
        <v>0</v>
      </c>
      <c r="L43" s="134" t="b">
        <v>0</v>
      </c>
      <c r="M43" s="134" t="b">
        <v>0</v>
      </c>
      <c r="N43" s="134" t="b">
        <v>0</v>
      </c>
      <c r="O43" s="134" t="b">
        <v>0</v>
      </c>
      <c r="P43" s="134" t="b">
        <v>0</v>
      </c>
      <c r="Q43" s="134" t="b">
        <v>0</v>
      </c>
      <c r="R43" s="134" t="b">
        <v>0</v>
      </c>
      <c r="S43" s="134" t="b">
        <v>0</v>
      </c>
    </row>
    <row r="44" ht="15.75" customHeight="1">
      <c r="A44" s="123" t="s">
        <v>189</v>
      </c>
      <c r="B44" s="125" t="s">
        <v>65</v>
      </c>
      <c r="C44" s="125" t="s">
        <v>78</v>
      </c>
      <c r="D44" s="125" t="s">
        <v>61</v>
      </c>
      <c r="E44" s="125" t="s">
        <v>51</v>
      </c>
      <c r="F44" s="125" t="s">
        <v>53</v>
      </c>
      <c r="G44" s="125" t="s">
        <v>190</v>
      </c>
      <c r="H44" s="125"/>
      <c r="I44" s="134" t="b">
        <v>0</v>
      </c>
      <c r="J44" s="134" t="b">
        <v>0</v>
      </c>
      <c r="K44" s="134" t="b">
        <v>0</v>
      </c>
      <c r="L44" s="134" t="b">
        <v>0</v>
      </c>
      <c r="M44" s="134" t="b">
        <v>0</v>
      </c>
      <c r="N44" s="134" t="b">
        <v>0</v>
      </c>
      <c r="O44" s="134" t="b">
        <v>0</v>
      </c>
      <c r="P44" s="134" t="b">
        <v>0</v>
      </c>
      <c r="Q44" s="134" t="b">
        <v>0</v>
      </c>
      <c r="R44" s="134" t="b">
        <v>0</v>
      </c>
      <c r="S44" s="134" t="b">
        <v>0</v>
      </c>
    </row>
    <row r="45" ht="15.75" customHeight="1">
      <c r="A45" s="123" t="s">
        <v>191</v>
      </c>
      <c r="B45" s="125" t="s">
        <v>71</v>
      </c>
      <c r="C45" s="125" t="s">
        <v>78</v>
      </c>
      <c r="D45" s="125" t="s">
        <v>61</v>
      </c>
      <c r="E45" s="125" t="s">
        <v>51</v>
      </c>
      <c r="F45" s="125" t="s">
        <v>53</v>
      </c>
      <c r="G45" s="125" t="s">
        <v>192</v>
      </c>
      <c r="H45" s="125"/>
      <c r="I45" s="134" t="b">
        <v>0</v>
      </c>
      <c r="J45" s="134" t="b">
        <v>0</v>
      </c>
      <c r="K45" s="134" t="b">
        <v>0</v>
      </c>
      <c r="L45" s="134" t="b">
        <v>0</v>
      </c>
      <c r="M45" s="134" t="b">
        <v>0</v>
      </c>
      <c r="N45" s="134" t="b">
        <v>0</v>
      </c>
      <c r="O45" s="134" t="b">
        <v>0</v>
      </c>
      <c r="P45" s="134" t="b">
        <v>0</v>
      </c>
      <c r="Q45" s="134" t="b">
        <v>0</v>
      </c>
      <c r="R45" s="134" t="b">
        <v>0</v>
      </c>
      <c r="S45" s="134" t="b">
        <v>0</v>
      </c>
    </row>
    <row r="46" ht="15.75" customHeight="1">
      <c r="A46" s="123" t="s">
        <v>193</v>
      </c>
      <c r="B46" s="125" t="s">
        <v>44</v>
      </c>
      <c r="C46" s="125" t="s">
        <v>48</v>
      </c>
      <c r="D46" s="125" t="s">
        <v>68</v>
      </c>
      <c r="E46" s="125" t="s">
        <v>51</v>
      </c>
      <c r="F46" s="125" t="s">
        <v>53</v>
      </c>
      <c r="G46" s="125" t="s">
        <v>194</v>
      </c>
      <c r="H46" s="125"/>
      <c r="I46" s="134" t="b">
        <v>0</v>
      </c>
      <c r="J46" s="134" t="b">
        <v>0</v>
      </c>
      <c r="K46" s="134" t="b">
        <v>0</v>
      </c>
      <c r="L46" s="134" t="b">
        <v>0</v>
      </c>
      <c r="M46" s="134" t="b">
        <v>0</v>
      </c>
      <c r="N46" s="134" t="b">
        <v>0</v>
      </c>
      <c r="O46" s="134" t="b">
        <v>0</v>
      </c>
      <c r="P46" s="134" t="b">
        <v>0</v>
      </c>
      <c r="Q46" s="134" t="b">
        <v>0</v>
      </c>
      <c r="R46" s="134" t="b">
        <v>0</v>
      </c>
      <c r="S46" s="134" t="b">
        <v>0</v>
      </c>
    </row>
    <row r="47" ht="15.75" customHeight="1">
      <c r="A47" s="123" t="s">
        <v>195</v>
      </c>
      <c r="B47" s="125" t="s">
        <v>54</v>
      </c>
      <c r="C47" s="125" t="s">
        <v>48</v>
      </c>
      <c r="D47" s="125" t="s">
        <v>68</v>
      </c>
      <c r="E47" s="125" t="s">
        <v>51</v>
      </c>
      <c r="F47" s="125" t="s">
        <v>53</v>
      </c>
      <c r="G47" s="125" t="s">
        <v>196</v>
      </c>
      <c r="H47" s="125"/>
      <c r="I47" s="134" t="b">
        <v>0</v>
      </c>
      <c r="J47" s="134" t="b">
        <v>0</v>
      </c>
      <c r="K47" s="134" t="b">
        <v>0</v>
      </c>
      <c r="L47" s="134" t="b">
        <v>0</v>
      </c>
      <c r="M47" s="134" t="b">
        <v>0</v>
      </c>
      <c r="N47" s="134" t="b">
        <v>0</v>
      </c>
      <c r="O47" s="134" t="b">
        <v>0</v>
      </c>
      <c r="P47" s="134" t="b">
        <v>0</v>
      </c>
      <c r="Q47" s="134" t="b">
        <v>0</v>
      </c>
      <c r="R47" s="134" t="b">
        <v>0</v>
      </c>
      <c r="S47" s="134" t="b">
        <v>0</v>
      </c>
    </row>
    <row r="48" ht="15.75" customHeight="1">
      <c r="A48" s="123" t="s">
        <v>197</v>
      </c>
      <c r="B48" s="125" t="s">
        <v>65</v>
      </c>
      <c r="C48" s="125" t="s">
        <v>48</v>
      </c>
      <c r="D48" s="125" t="s">
        <v>68</v>
      </c>
      <c r="E48" s="125" t="s">
        <v>51</v>
      </c>
      <c r="F48" s="125" t="s">
        <v>53</v>
      </c>
      <c r="G48" s="125" t="s">
        <v>198</v>
      </c>
      <c r="H48" s="125"/>
      <c r="I48" s="134" t="b">
        <v>0</v>
      </c>
      <c r="J48" s="134" t="b">
        <v>0</v>
      </c>
      <c r="K48" s="134" t="b">
        <v>0</v>
      </c>
      <c r="L48" s="134" t="b">
        <v>0</v>
      </c>
      <c r="M48" s="134" t="b">
        <v>0</v>
      </c>
      <c r="N48" s="134" t="b">
        <v>0</v>
      </c>
      <c r="O48" s="134" t="b">
        <v>0</v>
      </c>
      <c r="P48" s="134" t="b">
        <v>0</v>
      </c>
      <c r="Q48" s="134" t="b">
        <v>0</v>
      </c>
      <c r="R48" s="134" t="b">
        <v>0</v>
      </c>
      <c r="S48" s="134" t="b">
        <v>0</v>
      </c>
    </row>
    <row r="49" ht="15.75" customHeight="1">
      <c r="A49" s="123" t="s">
        <v>199</v>
      </c>
      <c r="B49" s="125" t="s">
        <v>71</v>
      </c>
      <c r="C49" s="125" t="s">
        <v>48</v>
      </c>
      <c r="D49" s="125" t="s">
        <v>68</v>
      </c>
      <c r="E49" s="125" t="s">
        <v>51</v>
      </c>
      <c r="F49" s="125" t="s">
        <v>53</v>
      </c>
      <c r="G49" s="125" t="s">
        <v>200</v>
      </c>
      <c r="H49" s="125"/>
      <c r="I49" s="134" t="b">
        <v>0</v>
      </c>
      <c r="J49" s="134" t="b">
        <v>0</v>
      </c>
      <c r="K49" s="134" t="b">
        <v>0</v>
      </c>
      <c r="L49" s="134" t="b">
        <v>0</v>
      </c>
      <c r="M49" s="134" t="b">
        <v>0</v>
      </c>
      <c r="N49" s="134" t="b">
        <v>0</v>
      </c>
      <c r="O49" s="134" t="b">
        <v>0</v>
      </c>
      <c r="P49" s="134" t="b">
        <v>0</v>
      </c>
      <c r="Q49" s="134" t="b">
        <v>0</v>
      </c>
      <c r="R49" s="134" t="b">
        <v>0</v>
      </c>
      <c r="S49" s="134" t="b">
        <v>0</v>
      </c>
    </row>
    <row r="50" ht="15.75" customHeight="1">
      <c r="A50" s="123" t="s">
        <v>201</v>
      </c>
      <c r="B50" s="125" t="s">
        <v>44</v>
      </c>
      <c r="C50" s="125" t="s">
        <v>58</v>
      </c>
      <c r="D50" s="125" t="s">
        <v>68</v>
      </c>
      <c r="E50" s="125" t="s">
        <v>51</v>
      </c>
      <c r="F50" s="125" t="s">
        <v>53</v>
      </c>
      <c r="G50" s="125" t="s">
        <v>202</v>
      </c>
      <c r="H50" s="125"/>
      <c r="I50" s="134" t="b">
        <v>0</v>
      </c>
      <c r="J50" s="134" t="b">
        <v>0</v>
      </c>
      <c r="K50" s="134" t="b">
        <v>0</v>
      </c>
      <c r="L50" s="134" t="b">
        <v>0</v>
      </c>
      <c r="M50" s="134" t="b">
        <v>0</v>
      </c>
      <c r="N50" s="134" t="b">
        <v>0</v>
      </c>
      <c r="O50" s="134" t="b">
        <v>0</v>
      </c>
      <c r="P50" s="134" t="b">
        <v>0</v>
      </c>
      <c r="Q50" s="134" t="b">
        <v>0</v>
      </c>
      <c r="R50" s="134" t="b">
        <v>0</v>
      </c>
      <c r="S50" s="134" t="b">
        <v>0</v>
      </c>
    </row>
    <row r="51" ht="15.75" customHeight="1">
      <c r="A51" s="123" t="s">
        <v>203</v>
      </c>
      <c r="B51" s="125" t="s">
        <v>54</v>
      </c>
      <c r="C51" s="125" t="s">
        <v>58</v>
      </c>
      <c r="D51" s="125" t="s">
        <v>68</v>
      </c>
      <c r="E51" s="125" t="s">
        <v>51</v>
      </c>
      <c r="F51" s="125" t="s">
        <v>53</v>
      </c>
      <c r="G51" s="125" t="s">
        <v>204</v>
      </c>
      <c r="H51" s="125"/>
      <c r="I51" s="134" t="b">
        <v>0</v>
      </c>
      <c r="J51" s="134" t="b">
        <v>0</v>
      </c>
      <c r="K51" s="134" t="b">
        <v>0</v>
      </c>
      <c r="L51" s="134" t="b">
        <v>0</v>
      </c>
      <c r="M51" s="134" t="b">
        <v>0</v>
      </c>
      <c r="N51" s="134" t="b">
        <v>0</v>
      </c>
      <c r="O51" s="134" t="b">
        <v>0</v>
      </c>
      <c r="P51" s="134" t="b">
        <v>0</v>
      </c>
      <c r="Q51" s="134" t="b">
        <v>0</v>
      </c>
      <c r="R51" s="134" t="b">
        <v>0</v>
      </c>
      <c r="S51" s="134" t="b">
        <v>0</v>
      </c>
    </row>
    <row r="52" ht="15.75" customHeight="1">
      <c r="A52" s="123" t="s">
        <v>205</v>
      </c>
      <c r="B52" s="125" t="s">
        <v>65</v>
      </c>
      <c r="C52" s="125" t="s">
        <v>58</v>
      </c>
      <c r="D52" s="125" t="s">
        <v>68</v>
      </c>
      <c r="E52" s="125" t="s">
        <v>51</v>
      </c>
      <c r="F52" s="125" t="s">
        <v>53</v>
      </c>
      <c r="G52" s="125" t="s">
        <v>206</v>
      </c>
      <c r="H52" s="125"/>
      <c r="I52" s="134" t="b">
        <v>0</v>
      </c>
      <c r="J52" s="134" t="b">
        <v>0</v>
      </c>
      <c r="K52" s="134" t="b">
        <v>0</v>
      </c>
      <c r="L52" s="134" t="b">
        <v>0</v>
      </c>
      <c r="M52" s="134" t="b">
        <v>0</v>
      </c>
      <c r="N52" s="134" t="b">
        <v>0</v>
      </c>
      <c r="O52" s="134" t="b">
        <v>0</v>
      </c>
      <c r="P52" s="134" t="b">
        <v>0</v>
      </c>
      <c r="Q52" s="134" t="b">
        <v>0</v>
      </c>
      <c r="R52" s="134" t="b">
        <v>0</v>
      </c>
      <c r="S52" s="134" t="b">
        <v>0</v>
      </c>
    </row>
    <row r="53" ht="15.75" customHeight="1">
      <c r="A53" s="123" t="s">
        <v>207</v>
      </c>
      <c r="B53" s="125" t="s">
        <v>71</v>
      </c>
      <c r="C53" s="125" t="s">
        <v>58</v>
      </c>
      <c r="D53" s="125" t="s">
        <v>68</v>
      </c>
      <c r="E53" s="125" t="s">
        <v>51</v>
      </c>
      <c r="F53" s="125" t="s">
        <v>53</v>
      </c>
      <c r="G53" s="125" t="s">
        <v>208</v>
      </c>
      <c r="H53" s="125"/>
      <c r="I53" s="134" t="b">
        <v>0</v>
      </c>
      <c r="J53" s="134" t="b">
        <v>0</v>
      </c>
      <c r="K53" s="134" t="b">
        <v>0</v>
      </c>
      <c r="L53" s="134" t="b">
        <v>0</v>
      </c>
      <c r="M53" s="134" t="b">
        <v>0</v>
      </c>
      <c r="N53" s="134" t="b">
        <v>0</v>
      </c>
      <c r="O53" s="134" t="b">
        <v>0</v>
      </c>
      <c r="P53" s="134" t="b">
        <v>0</v>
      </c>
      <c r="Q53" s="134" t="b">
        <v>0</v>
      </c>
      <c r="R53" s="134" t="b">
        <v>0</v>
      </c>
      <c r="S53" s="134" t="b">
        <v>0</v>
      </c>
    </row>
    <row r="54" ht="15.75" customHeight="1">
      <c r="A54" s="123" t="s">
        <v>209</v>
      </c>
      <c r="B54" s="125" t="s">
        <v>44</v>
      </c>
      <c r="C54" s="125" t="s">
        <v>66</v>
      </c>
      <c r="D54" s="125" t="s">
        <v>68</v>
      </c>
      <c r="E54" s="125" t="s">
        <v>51</v>
      </c>
      <c r="F54" s="125" t="s">
        <v>53</v>
      </c>
      <c r="G54" s="125" t="s">
        <v>210</v>
      </c>
      <c r="H54" s="125"/>
      <c r="I54" s="134" t="b">
        <v>0</v>
      </c>
      <c r="J54" s="134" t="b">
        <v>0</v>
      </c>
      <c r="K54" s="134" t="b">
        <v>0</v>
      </c>
      <c r="L54" s="134" t="b">
        <v>0</v>
      </c>
      <c r="M54" s="134" t="b">
        <v>0</v>
      </c>
      <c r="N54" s="134" t="b">
        <v>0</v>
      </c>
      <c r="O54" s="134" t="b">
        <v>0</v>
      </c>
      <c r="P54" s="134" t="b">
        <v>0</v>
      </c>
      <c r="Q54" s="134" t="b">
        <v>0</v>
      </c>
      <c r="R54" s="134" t="b">
        <v>0</v>
      </c>
      <c r="S54" s="134" t="b">
        <v>0</v>
      </c>
    </row>
    <row r="55" ht="15.75" customHeight="1">
      <c r="A55" s="123" t="s">
        <v>211</v>
      </c>
      <c r="B55" s="125" t="s">
        <v>54</v>
      </c>
      <c r="C55" s="125" t="s">
        <v>66</v>
      </c>
      <c r="D55" s="125" t="s">
        <v>68</v>
      </c>
      <c r="E55" s="125" t="s">
        <v>51</v>
      </c>
      <c r="F55" s="125" t="s">
        <v>53</v>
      </c>
      <c r="G55" s="125" t="s">
        <v>212</v>
      </c>
      <c r="H55" s="125"/>
      <c r="I55" s="134" t="b">
        <v>0</v>
      </c>
      <c r="J55" s="134" t="b">
        <v>0</v>
      </c>
      <c r="K55" s="134" t="b">
        <v>0</v>
      </c>
      <c r="L55" s="134" t="b">
        <v>0</v>
      </c>
      <c r="M55" s="134" t="b">
        <v>0</v>
      </c>
      <c r="N55" s="134" t="b">
        <v>0</v>
      </c>
      <c r="O55" s="134" t="b">
        <v>0</v>
      </c>
      <c r="P55" s="134" t="b">
        <v>0</v>
      </c>
      <c r="Q55" s="134" t="b">
        <v>0</v>
      </c>
      <c r="R55" s="134" t="b">
        <v>0</v>
      </c>
      <c r="S55" s="134" t="b">
        <v>0</v>
      </c>
    </row>
    <row r="56" ht="15.75" customHeight="1">
      <c r="A56" s="123" t="s">
        <v>213</v>
      </c>
      <c r="B56" s="125" t="s">
        <v>65</v>
      </c>
      <c r="C56" s="125" t="s">
        <v>66</v>
      </c>
      <c r="D56" s="125" t="s">
        <v>68</v>
      </c>
      <c r="E56" s="125" t="s">
        <v>51</v>
      </c>
      <c r="F56" s="125" t="s">
        <v>53</v>
      </c>
      <c r="G56" s="125" t="s">
        <v>214</v>
      </c>
      <c r="H56" s="125"/>
      <c r="I56" s="134" t="b">
        <v>0</v>
      </c>
      <c r="J56" s="134" t="b">
        <v>0</v>
      </c>
      <c r="K56" s="134" t="b">
        <v>0</v>
      </c>
      <c r="L56" s="134" t="b">
        <v>0</v>
      </c>
      <c r="M56" s="134" t="b">
        <v>0</v>
      </c>
      <c r="N56" s="134" t="b">
        <v>0</v>
      </c>
      <c r="O56" s="134" t="b">
        <v>0</v>
      </c>
      <c r="P56" s="134" t="b">
        <v>0</v>
      </c>
      <c r="Q56" s="134" t="b">
        <v>0</v>
      </c>
      <c r="R56" s="134" t="b">
        <v>0</v>
      </c>
      <c r="S56" s="134" t="b">
        <v>0</v>
      </c>
    </row>
    <row r="57" ht="15.75" customHeight="1">
      <c r="A57" s="123" t="s">
        <v>215</v>
      </c>
      <c r="B57" s="125" t="s">
        <v>71</v>
      </c>
      <c r="C57" s="125" t="s">
        <v>66</v>
      </c>
      <c r="D57" s="125" t="s">
        <v>68</v>
      </c>
      <c r="E57" s="125" t="s">
        <v>51</v>
      </c>
      <c r="F57" s="125" t="s">
        <v>53</v>
      </c>
      <c r="G57" s="125" t="s">
        <v>216</v>
      </c>
      <c r="H57" s="125"/>
      <c r="I57" s="134" t="b">
        <v>0</v>
      </c>
      <c r="J57" s="134" t="b">
        <v>0</v>
      </c>
      <c r="K57" s="134" t="b">
        <v>0</v>
      </c>
      <c r="L57" s="134" t="b">
        <v>0</v>
      </c>
      <c r="M57" s="134" t="b">
        <v>0</v>
      </c>
      <c r="N57" s="134" t="b">
        <v>0</v>
      </c>
      <c r="O57" s="134" t="b">
        <v>0</v>
      </c>
      <c r="P57" s="134" t="b">
        <v>0</v>
      </c>
      <c r="Q57" s="134" t="b">
        <v>0</v>
      </c>
      <c r="R57" s="134" t="b">
        <v>0</v>
      </c>
      <c r="S57" s="134" t="b">
        <v>0</v>
      </c>
    </row>
    <row r="58" ht="15.75" customHeight="1">
      <c r="A58" s="123" t="s">
        <v>217</v>
      </c>
      <c r="B58" s="125" t="s">
        <v>44</v>
      </c>
      <c r="C58" s="125" t="s">
        <v>72</v>
      </c>
      <c r="D58" s="125" t="s">
        <v>68</v>
      </c>
      <c r="E58" s="125" t="s">
        <v>51</v>
      </c>
      <c r="F58" s="125" t="s">
        <v>53</v>
      </c>
      <c r="G58" s="125" t="s">
        <v>218</v>
      </c>
      <c r="H58" s="125"/>
      <c r="I58" s="134" t="b">
        <v>0</v>
      </c>
      <c r="J58" s="134" t="b">
        <v>0</v>
      </c>
      <c r="K58" s="134" t="b">
        <v>0</v>
      </c>
      <c r="L58" s="134" t="b">
        <v>0</v>
      </c>
      <c r="M58" s="134" t="b">
        <v>0</v>
      </c>
      <c r="N58" s="134" t="b">
        <v>0</v>
      </c>
      <c r="O58" s="134" t="b">
        <v>0</v>
      </c>
      <c r="P58" s="134" t="b">
        <v>0</v>
      </c>
      <c r="Q58" s="134" t="b">
        <v>0</v>
      </c>
      <c r="R58" s="134" t="b">
        <v>0</v>
      </c>
      <c r="S58" s="134" t="b">
        <v>0</v>
      </c>
    </row>
    <row r="59" ht="15.75" customHeight="1">
      <c r="A59" s="123" t="s">
        <v>219</v>
      </c>
      <c r="B59" s="125" t="s">
        <v>54</v>
      </c>
      <c r="C59" s="125" t="s">
        <v>72</v>
      </c>
      <c r="D59" s="125" t="s">
        <v>68</v>
      </c>
      <c r="E59" s="125" t="s">
        <v>51</v>
      </c>
      <c r="F59" s="125" t="s">
        <v>53</v>
      </c>
      <c r="G59" s="125" t="s">
        <v>220</v>
      </c>
      <c r="H59" s="125"/>
      <c r="I59" s="134" t="b">
        <v>0</v>
      </c>
      <c r="J59" s="134" t="b">
        <v>0</v>
      </c>
      <c r="K59" s="134" t="b">
        <v>0</v>
      </c>
      <c r="L59" s="134" t="b">
        <v>0</v>
      </c>
      <c r="M59" s="134" t="b">
        <v>0</v>
      </c>
      <c r="N59" s="134" t="b">
        <v>0</v>
      </c>
      <c r="O59" s="134" t="b">
        <v>0</v>
      </c>
      <c r="P59" s="134" t="b">
        <v>0</v>
      </c>
      <c r="Q59" s="134" t="b">
        <v>0</v>
      </c>
      <c r="R59" s="134" t="b">
        <v>0</v>
      </c>
      <c r="S59" s="134" t="b">
        <v>0</v>
      </c>
    </row>
    <row r="60" ht="15.75" customHeight="1">
      <c r="A60" s="123" t="s">
        <v>221</v>
      </c>
      <c r="B60" s="125" t="s">
        <v>65</v>
      </c>
      <c r="C60" s="125" t="s">
        <v>72</v>
      </c>
      <c r="D60" s="125" t="s">
        <v>68</v>
      </c>
      <c r="E60" s="125" t="s">
        <v>51</v>
      </c>
      <c r="F60" s="125" t="s">
        <v>53</v>
      </c>
      <c r="G60" s="125" t="s">
        <v>222</v>
      </c>
      <c r="H60" s="125"/>
      <c r="I60" s="134" t="b">
        <v>0</v>
      </c>
      <c r="J60" s="134" t="b">
        <v>0</v>
      </c>
      <c r="K60" s="134" t="b">
        <v>0</v>
      </c>
      <c r="L60" s="134" t="b">
        <v>0</v>
      </c>
      <c r="M60" s="134" t="b">
        <v>0</v>
      </c>
      <c r="N60" s="134" t="b">
        <v>0</v>
      </c>
      <c r="O60" s="134" t="b">
        <v>0</v>
      </c>
      <c r="P60" s="134" t="b">
        <v>0</v>
      </c>
      <c r="Q60" s="134" t="b">
        <v>0</v>
      </c>
      <c r="R60" s="134" t="b">
        <v>0</v>
      </c>
      <c r="S60" s="134" t="b">
        <v>0</v>
      </c>
    </row>
    <row r="61" ht="15.75" customHeight="1">
      <c r="A61" s="123" t="s">
        <v>223</v>
      </c>
      <c r="B61" s="125" t="s">
        <v>71</v>
      </c>
      <c r="C61" s="125" t="s">
        <v>72</v>
      </c>
      <c r="D61" s="125" t="s">
        <v>68</v>
      </c>
      <c r="E61" s="125" t="s">
        <v>51</v>
      </c>
      <c r="F61" s="125" t="s">
        <v>53</v>
      </c>
      <c r="G61" s="125" t="s">
        <v>224</v>
      </c>
      <c r="H61" s="125"/>
      <c r="I61" s="134" t="b">
        <v>0</v>
      </c>
      <c r="J61" s="134" t="b">
        <v>0</v>
      </c>
      <c r="K61" s="134" t="b">
        <v>0</v>
      </c>
      <c r="L61" s="134" t="b">
        <v>0</v>
      </c>
      <c r="M61" s="134" t="b">
        <v>0</v>
      </c>
      <c r="N61" s="134" t="b">
        <v>0</v>
      </c>
      <c r="O61" s="134" t="b">
        <v>0</v>
      </c>
      <c r="P61" s="134" t="b">
        <v>0</v>
      </c>
      <c r="Q61" s="134" t="b">
        <v>0</v>
      </c>
      <c r="R61" s="134" t="b">
        <v>0</v>
      </c>
      <c r="S61" s="134" t="b">
        <v>0</v>
      </c>
    </row>
    <row r="62" ht="15.75" customHeight="1">
      <c r="A62" s="123" t="s">
        <v>225</v>
      </c>
      <c r="B62" s="125" t="s">
        <v>44</v>
      </c>
      <c r="C62" s="125" t="s">
        <v>78</v>
      </c>
      <c r="D62" s="125" t="s">
        <v>68</v>
      </c>
      <c r="E62" s="125" t="s">
        <v>51</v>
      </c>
      <c r="F62" s="125" t="s">
        <v>53</v>
      </c>
      <c r="G62" s="125" t="s">
        <v>226</v>
      </c>
      <c r="H62" s="125"/>
      <c r="I62" s="134" t="b">
        <v>0</v>
      </c>
      <c r="J62" s="134" t="b">
        <v>0</v>
      </c>
      <c r="K62" s="134" t="b">
        <v>0</v>
      </c>
      <c r="L62" s="134" t="b">
        <v>0</v>
      </c>
      <c r="M62" s="134" t="b">
        <v>0</v>
      </c>
      <c r="N62" s="134" t="b">
        <v>0</v>
      </c>
      <c r="O62" s="134" t="b">
        <v>0</v>
      </c>
      <c r="P62" s="134" t="b">
        <v>0</v>
      </c>
      <c r="Q62" s="134" t="b">
        <v>0</v>
      </c>
      <c r="R62" s="134" t="b">
        <v>0</v>
      </c>
      <c r="S62" s="134" t="b">
        <v>0</v>
      </c>
    </row>
    <row r="63" ht="15.75" customHeight="1">
      <c r="A63" s="123" t="s">
        <v>227</v>
      </c>
      <c r="B63" s="125" t="s">
        <v>54</v>
      </c>
      <c r="C63" s="125" t="s">
        <v>78</v>
      </c>
      <c r="D63" s="125" t="s">
        <v>68</v>
      </c>
      <c r="E63" s="125" t="s">
        <v>51</v>
      </c>
      <c r="F63" s="125" t="s">
        <v>53</v>
      </c>
      <c r="G63" s="125" t="s">
        <v>228</v>
      </c>
      <c r="H63" s="125"/>
      <c r="I63" s="134" t="b">
        <v>0</v>
      </c>
      <c r="J63" s="134" t="b">
        <v>0</v>
      </c>
      <c r="K63" s="134" t="b">
        <v>0</v>
      </c>
      <c r="L63" s="134" t="b">
        <v>0</v>
      </c>
      <c r="M63" s="134" t="b">
        <v>0</v>
      </c>
      <c r="N63" s="134" t="b">
        <v>0</v>
      </c>
      <c r="O63" s="134" t="b">
        <v>0</v>
      </c>
      <c r="P63" s="134" t="b">
        <v>0</v>
      </c>
      <c r="Q63" s="134" t="b">
        <v>0</v>
      </c>
      <c r="R63" s="134" t="b">
        <v>0</v>
      </c>
      <c r="S63" s="134" t="b">
        <v>0</v>
      </c>
    </row>
    <row r="64" ht="15.75" customHeight="1">
      <c r="A64" s="123" t="s">
        <v>229</v>
      </c>
      <c r="B64" s="125" t="s">
        <v>65</v>
      </c>
      <c r="C64" s="125" t="s">
        <v>78</v>
      </c>
      <c r="D64" s="125" t="s">
        <v>68</v>
      </c>
      <c r="E64" s="125" t="s">
        <v>51</v>
      </c>
      <c r="F64" s="125" t="s">
        <v>53</v>
      </c>
      <c r="G64" s="125" t="s">
        <v>230</v>
      </c>
      <c r="H64" s="125"/>
      <c r="I64" s="134" t="b">
        <v>0</v>
      </c>
      <c r="J64" s="134" t="b">
        <v>0</v>
      </c>
      <c r="K64" s="134" t="b">
        <v>0</v>
      </c>
      <c r="L64" s="134" t="b">
        <v>0</v>
      </c>
      <c r="M64" s="134" t="b">
        <v>0</v>
      </c>
      <c r="N64" s="134" t="b">
        <v>0</v>
      </c>
      <c r="O64" s="134" t="b">
        <v>0</v>
      </c>
      <c r="P64" s="134" t="b">
        <v>0</v>
      </c>
      <c r="Q64" s="134" t="b">
        <v>0</v>
      </c>
      <c r="R64" s="134" t="b">
        <v>0</v>
      </c>
      <c r="S64" s="134" t="b">
        <v>0</v>
      </c>
    </row>
    <row r="65" ht="15.75" customHeight="1">
      <c r="A65" s="123" t="s">
        <v>231</v>
      </c>
      <c r="B65" s="125" t="s">
        <v>71</v>
      </c>
      <c r="C65" s="125" t="s">
        <v>78</v>
      </c>
      <c r="D65" s="125" t="s">
        <v>68</v>
      </c>
      <c r="E65" s="125" t="s">
        <v>51</v>
      </c>
      <c r="F65" s="125" t="s">
        <v>53</v>
      </c>
      <c r="G65" s="125" t="s">
        <v>232</v>
      </c>
      <c r="H65" s="125"/>
      <c r="I65" s="134" t="b">
        <v>0</v>
      </c>
      <c r="J65" s="134" t="b">
        <v>0</v>
      </c>
      <c r="K65" s="134" t="b">
        <v>0</v>
      </c>
      <c r="L65" s="134" t="b">
        <v>0</v>
      </c>
      <c r="M65" s="134" t="b">
        <v>0</v>
      </c>
      <c r="N65" s="134" t="b">
        <v>0</v>
      </c>
      <c r="O65" s="134" t="b">
        <v>0</v>
      </c>
      <c r="P65" s="134" t="b">
        <v>0</v>
      </c>
      <c r="Q65" s="134" t="b">
        <v>0</v>
      </c>
      <c r="R65" s="134" t="b">
        <v>0</v>
      </c>
      <c r="S65" s="134" t="b">
        <v>0</v>
      </c>
    </row>
    <row r="66" ht="15.75" customHeight="1">
      <c r="A66" s="123" t="s">
        <v>233</v>
      </c>
      <c r="B66" s="125" t="s">
        <v>44</v>
      </c>
      <c r="C66" s="125" t="s">
        <v>48</v>
      </c>
      <c r="D66" s="125" t="s">
        <v>74</v>
      </c>
      <c r="E66" s="125" t="s">
        <v>51</v>
      </c>
      <c r="F66" s="125" t="s">
        <v>53</v>
      </c>
      <c r="G66" s="125" t="s">
        <v>234</v>
      </c>
      <c r="H66" s="125"/>
      <c r="I66" s="134" t="b">
        <v>0</v>
      </c>
      <c r="J66" s="134" t="b">
        <v>0</v>
      </c>
      <c r="K66" s="134" t="b">
        <v>0</v>
      </c>
      <c r="L66" s="134" t="b">
        <v>0</v>
      </c>
      <c r="M66" s="134" t="b">
        <v>0</v>
      </c>
      <c r="N66" s="134" t="b">
        <v>0</v>
      </c>
      <c r="O66" s="134" t="b">
        <v>0</v>
      </c>
      <c r="P66" s="134" t="b">
        <v>0</v>
      </c>
      <c r="Q66" s="134" t="b">
        <v>0</v>
      </c>
      <c r="R66" s="134" t="b">
        <v>0</v>
      </c>
      <c r="S66" s="134" t="b">
        <v>0</v>
      </c>
    </row>
    <row r="67" ht="15.75" customHeight="1">
      <c r="A67" s="123" t="s">
        <v>235</v>
      </c>
      <c r="B67" s="125" t="s">
        <v>54</v>
      </c>
      <c r="C67" s="125" t="s">
        <v>48</v>
      </c>
      <c r="D67" s="125" t="s">
        <v>74</v>
      </c>
      <c r="E67" s="125" t="s">
        <v>51</v>
      </c>
      <c r="F67" s="125" t="s">
        <v>53</v>
      </c>
      <c r="G67" s="125" t="s">
        <v>236</v>
      </c>
      <c r="H67" s="125"/>
      <c r="I67" s="134" t="b">
        <v>0</v>
      </c>
      <c r="J67" s="134" t="b">
        <v>0</v>
      </c>
      <c r="K67" s="134" t="b">
        <v>0</v>
      </c>
      <c r="L67" s="134" t="b">
        <v>0</v>
      </c>
      <c r="M67" s="134" t="b">
        <v>0</v>
      </c>
      <c r="N67" s="134" t="b">
        <v>0</v>
      </c>
      <c r="O67" s="134" t="b">
        <v>0</v>
      </c>
      <c r="P67" s="134" t="b">
        <v>0</v>
      </c>
      <c r="Q67" s="134" t="b">
        <v>0</v>
      </c>
      <c r="R67" s="134" t="b">
        <v>0</v>
      </c>
      <c r="S67" s="134" t="b">
        <v>0</v>
      </c>
    </row>
    <row r="68" ht="15.75" customHeight="1">
      <c r="A68" s="123" t="s">
        <v>237</v>
      </c>
      <c r="B68" s="125" t="s">
        <v>65</v>
      </c>
      <c r="C68" s="125" t="s">
        <v>48</v>
      </c>
      <c r="D68" s="125" t="s">
        <v>74</v>
      </c>
      <c r="E68" s="125" t="s">
        <v>51</v>
      </c>
      <c r="F68" s="125" t="s">
        <v>53</v>
      </c>
      <c r="G68" s="125" t="s">
        <v>238</v>
      </c>
      <c r="H68" s="125"/>
      <c r="I68" s="134" t="b">
        <v>0</v>
      </c>
      <c r="J68" s="134" t="b">
        <v>0</v>
      </c>
      <c r="K68" s="134" t="b">
        <v>0</v>
      </c>
      <c r="L68" s="134" t="b">
        <v>0</v>
      </c>
      <c r="M68" s="134" t="b">
        <v>0</v>
      </c>
      <c r="N68" s="134" t="b">
        <v>0</v>
      </c>
      <c r="O68" s="134" t="b">
        <v>0</v>
      </c>
      <c r="P68" s="134" t="b">
        <v>0</v>
      </c>
      <c r="Q68" s="134" t="b">
        <v>0</v>
      </c>
      <c r="R68" s="134" t="b">
        <v>0</v>
      </c>
      <c r="S68" s="134" t="b">
        <v>0</v>
      </c>
    </row>
    <row r="69" ht="15.75" customHeight="1">
      <c r="A69" s="123" t="s">
        <v>239</v>
      </c>
      <c r="B69" s="125" t="s">
        <v>71</v>
      </c>
      <c r="C69" s="125" t="s">
        <v>48</v>
      </c>
      <c r="D69" s="125" t="s">
        <v>74</v>
      </c>
      <c r="E69" s="125" t="s">
        <v>51</v>
      </c>
      <c r="F69" s="125" t="s">
        <v>53</v>
      </c>
      <c r="G69" s="125" t="s">
        <v>240</v>
      </c>
      <c r="H69" s="125"/>
      <c r="I69" s="134" t="b">
        <v>0</v>
      </c>
      <c r="J69" s="134" t="b">
        <v>0</v>
      </c>
      <c r="K69" s="134" t="b">
        <v>0</v>
      </c>
      <c r="L69" s="134" t="b">
        <v>0</v>
      </c>
      <c r="M69" s="134" t="b">
        <v>0</v>
      </c>
      <c r="N69" s="134" t="b">
        <v>0</v>
      </c>
      <c r="O69" s="134" t="b">
        <v>0</v>
      </c>
      <c r="P69" s="134" t="b">
        <v>0</v>
      </c>
      <c r="Q69" s="134" t="b">
        <v>0</v>
      </c>
      <c r="R69" s="134" t="b">
        <v>0</v>
      </c>
      <c r="S69" s="134" t="b">
        <v>0</v>
      </c>
    </row>
    <row r="70" ht="15.75" customHeight="1">
      <c r="A70" s="123" t="s">
        <v>241</v>
      </c>
      <c r="B70" s="125" t="s">
        <v>44</v>
      </c>
      <c r="C70" s="125" t="s">
        <v>58</v>
      </c>
      <c r="D70" s="125" t="s">
        <v>74</v>
      </c>
      <c r="E70" s="125" t="s">
        <v>51</v>
      </c>
      <c r="F70" s="125" t="s">
        <v>53</v>
      </c>
      <c r="G70" s="125" t="s">
        <v>242</v>
      </c>
      <c r="H70" s="125"/>
      <c r="I70" s="134" t="b">
        <v>0</v>
      </c>
      <c r="J70" s="134" t="b">
        <v>0</v>
      </c>
      <c r="K70" s="134" t="b">
        <v>0</v>
      </c>
      <c r="L70" s="134" t="b">
        <v>0</v>
      </c>
      <c r="M70" s="134" t="b">
        <v>0</v>
      </c>
      <c r="N70" s="134" t="b">
        <v>0</v>
      </c>
      <c r="O70" s="134" t="b">
        <v>0</v>
      </c>
      <c r="P70" s="134" t="b">
        <v>0</v>
      </c>
      <c r="Q70" s="134" t="b">
        <v>0</v>
      </c>
      <c r="R70" s="134" t="b">
        <v>0</v>
      </c>
      <c r="S70" s="134" t="b">
        <v>0</v>
      </c>
    </row>
    <row r="71" ht="15.75" customHeight="1">
      <c r="A71" s="123" t="s">
        <v>243</v>
      </c>
      <c r="B71" s="125" t="s">
        <v>54</v>
      </c>
      <c r="C71" s="125" t="s">
        <v>58</v>
      </c>
      <c r="D71" s="125" t="s">
        <v>74</v>
      </c>
      <c r="E71" s="125" t="s">
        <v>51</v>
      </c>
      <c r="F71" s="125" t="s">
        <v>53</v>
      </c>
      <c r="G71" s="125" t="s">
        <v>244</v>
      </c>
      <c r="H71" s="125"/>
      <c r="I71" s="134" t="b">
        <v>0</v>
      </c>
      <c r="J71" s="134" t="b">
        <v>0</v>
      </c>
      <c r="K71" s="134" t="b">
        <v>0</v>
      </c>
      <c r="L71" s="134" t="b">
        <v>0</v>
      </c>
      <c r="M71" s="134" t="b">
        <v>0</v>
      </c>
      <c r="N71" s="134" t="b">
        <v>0</v>
      </c>
      <c r="O71" s="134" t="b">
        <v>0</v>
      </c>
      <c r="P71" s="134" t="b">
        <v>0</v>
      </c>
      <c r="Q71" s="134" t="b">
        <v>0</v>
      </c>
      <c r="R71" s="134" t="b">
        <v>0</v>
      </c>
      <c r="S71" s="134" t="b">
        <v>0</v>
      </c>
    </row>
    <row r="72" ht="15.75" customHeight="1">
      <c r="A72" s="123" t="s">
        <v>245</v>
      </c>
      <c r="B72" s="125" t="s">
        <v>65</v>
      </c>
      <c r="C72" s="125" t="s">
        <v>58</v>
      </c>
      <c r="D72" s="125" t="s">
        <v>74</v>
      </c>
      <c r="E72" s="125" t="s">
        <v>51</v>
      </c>
      <c r="F72" s="125" t="s">
        <v>53</v>
      </c>
      <c r="G72" s="125" t="s">
        <v>246</v>
      </c>
      <c r="H72" s="125"/>
      <c r="I72" s="134" t="b">
        <v>0</v>
      </c>
      <c r="J72" s="134" t="b">
        <v>0</v>
      </c>
      <c r="K72" s="134" t="b">
        <v>0</v>
      </c>
      <c r="L72" s="134" t="b">
        <v>0</v>
      </c>
      <c r="M72" s="134" t="b">
        <v>0</v>
      </c>
      <c r="N72" s="134" t="b">
        <v>0</v>
      </c>
      <c r="O72" s="134" t="b">
        <v>0</v>
      </c>
      <c r="P72" s="134" t="b">
        <v>0</v>
      </c>
      <c r="Q72" s="134" t="b">
        <v>0</v>
      </c>
      <c r="R72" s="134" t="b">
        <v>0</v>
      </c>
      <c r="S72" s="134" t="b">
        <v>0</v>
      </c>
    </row>
    <row r="73" ht="15.75" customHeight="1">
      <c r="A73" s="123" t="s">
        <v>247</v>
      </c>
      <c r="B73" s="125" t="s">
        <v>71</v>
      </c>
      <c r="C73" s="125" t="s">
        <v>58</v>
      </c>
      <c r="D73" s="125" t="s">
        <v>74</v>
      </c>
      <c r="E73" s="125" t="s">
        <v>51</v>
      </c>
      <c r="F73" s="125" t="s">
        <v>53</v>
      </c>
      <c r="G73" s="125" t="s">
        <v>248</v>
      </c>
      <c r="H73" s="125"/>
      <c r="I73" s="134" t="b">
        <v>0</v>
      </c>
      <c r="J73" s="134" t="b">
        <v>0</v>
      </c>
      <c r="K73" s="134" t="b">
        <v>0</v>
      </c>
      <c r="L73" s="134" t="b">
        <v>0</v>
      </c>
      <c r="M73" s="134" t="b">
        <v>0</v>
      </c>
      <c r="N73" s="134" t="b">
        <v>0</v>
      </c>
      <c r="O73" s="134" t="b">
        <v>0</v>
      </c>
      <c r="P73" s="134" t="b">
        <v>0</v>
      </c>
      <c r="Q73" s="134" t="b">
        <v>0</v>
      </c>
      <c r="R73" s="134" t="b">
        <v>0</v>
      </c>
      <c r="S73" s="134" t="b">
        <v>0</v>
      </c>
    </row>
    <row r="74" ht="15.75" customHeight="1">
      <c r="A74" s="123" t="s">
        <v>249</v>
      </c>
      <c r="B74" s="125" t="s">
        <v>44</v>
      </c>
      <c r="C74" s="125" t="s">
        <v>66</v>
      </c>
      <c r="D74" s="125" t="s">
        <v>74</v>
      </c>
      <c r="E74" s="125" t="s">
        <v>51</v>
      </c>
      <c r="F74" s="125" t="s">
        <v>53</v>
      </c>
      <c r="G74" s="125" t="s">
        <v>250</v>
      </c>
      <c r="H74" s="125"/>
      <c r="I74" s="134" t="b">
        <v>0</v>
      </c>
      <c r="J74" s="134" t="b">
        <v>0</v>
      </c>
      <c r="K74" s="134" t="b">
        <v>0</v>
      </c>
      <c r="L74" s="134" t="b">
        <v>0</v>
      </c>
      <c r="M74" s="134" t="b">
        <v>0</v>
      </c>
      <c r="N74" s="134" t="b">
        <v>0</v>
      </c>
      <c r="O74" s="134" t="b">
        <v>0</v>
      </c>
      <c r="P74" s="134" t="b">
        <v>0</v>
      </c>
      <c r="Q74" s="134" t="b">
        <v>0</v>
      </c>
      <c r="R74" s="134" t="b">
        <v>0</v>
      </c>
      <c r="S74" s="134" t="b">
        <v>0</v>
      </c>
    </row>
    <row r="75" ht="15.75" customHeight="1">
      <c r="A75" s="123" t="s">
        <v>251</v>
      </c>
      <c r="B75" s="125" t="s">
        <v>54</v>
      </c>
      <c r="C75" s="125" t="s">
        <v>66</v>
      </c>
      <c r="D75" s="125" t="s">
        <v>74</v>
      </c>
      <c r="E75" s="125" t="s">
        <v>51</v>
      </c>
      <c r="F75" s="125" t="s">
        <v>53</v>
      </c>
      <c r="G75" s="125" t="s">
        <v>252</v>
      </c>
      <c r="H75" s="125"/>
      <c r="I75" s="134" t="b">
        <v>0</v>
      </c>
      <c r="J75" s="134" t="b">
        <v>0</v>
      </c>
      <c r="K75" s="134" t="b">
        <v>0</v>
      </c>
      <c r="L75" s="134" t="b">
        <v>0</v>
      </c>
      <c r="M75" s="134" t="b">
        <v>0</v>
      </c>
      <c r="N75" s="134" t="b">
        <v>0</v>
      </c>
      <c r="O75" s="134" t="b">
        <v>0</v>
      </c>
      <c r="P75" s="134" t="b">
        <v>0</v>
      </c>
      <c r="Q75" s="134" t="b">
        <v>0</v>
      </c>
      <c r="R75" s="134" t="b">
        <v>0</v>
      </c>
      <c r="S75" s="134" t="b">
        <v>0</v>
      </c>
    </row>
    <row r="76" ht="15.75" customHeight="1">
      <c r="A76" s="123" t="s">
        <v>253</v>
      </c>
      <c r="B76" s="125" t="s">
        <v>65</v>
      </c>
      <c r="C76" s="125" t="s">
        <v>66</v>
      </c>
      <c r="D76" s="125" t="s">
        <v>74</v>
      </c>
      <c r="E76" s="125" t="s">
        <v>51</v>
      </c>
      <c r="F76" s="125" t="s">
        <v>53</v>
      </c>
      <c r="G76" s="125" t="s">
        <v>254</v>
      </c>
      <c r="H76" s="125"/>
      <c r="I76" s="134" t="b">
        <v>0</v>
      </c>
      <c r="J76" s="134" t="b">
        <v>0</v>
      </c>
      <c r="K76" s="134" t="b">
        <v>0</v>
      </c>
      <c r="L76" s="134" t="b">
        <v>0</v>
      </c>
      <c r="M76" s="134" t="b">
        <v>0</v>
      </c>
      <c r="N76" s="134" t="b">
        <v>0</v>
      </c>
      <c r="O76" s="134" t="b">
        <v>0</v>
      </c>
      <c r="P76" s="134" t="b">
        <v>0</v>
      </c>
      <c r="Q76" s="134" t="b">
        <v>0</v>
      </c>
      <c r="R76" s="134" t="b">
        <v>0</v>
      </c>
      <c r="S76" s="134" t="b">
        <v>0</v>
      </c>
    </row>
    <row r="77" ht="15.75" customHeight="1">
      <c r="A77" s="123" t="s">
        <v>255</v>
      </c>
      <c r="B77" s="125" t="s">
        <v>71</v>
      </c>
      <c r="C77" s="125" t="s">
        <v>66</v>
      </c>
      <c r="D77" s="125" t="s">
        <v>74</v>
      </c>
      <c r="E77" s="125" t="s">
        <v>51</v>
      </c>
      <c r="F77" s="125" t="s">
        <v>53</v>
      </c>
      <c r="G77" s="125" t="s">
        <v>256</v>
      </c>
      <c r="H77" s="125"/>
      <c r="I77" s="134" t="b">
        <v>0</v>
      </c>
      <c r="J77" s="134" t="b">
        <v>0</v>
      </c>
      <c r="K77" s="134" t="b">
        <v>0</v>
      </c>
      <c r="L77" s="134" t="b">
        <v>0</v>
      </c>
      <c r="M77" s="134" t="b">
        <v>0</v>
      </c>
      <c r="N77" s="134" t="b">
        <v>0</v>
      </c>
      <c r="O77" s="134" t="b">
        <v>0</v>
      </c>
      <c r="P77" s="134" t="b">
        <v>0</v>
      </c>
      <c r="Q77" s="134" t="b">
        <v>0</v>
      </c>
      <c r="R77" s="134" t="b">
        <v>0</v>
      </c>
      <c r="S77" s="134" t="b">
        <v>0</v>
      </c>
    </row>
    <row r="78" ht="15.75" customHeight="1">
      <c r="A78" s="123" t="s">
        <v>257</v>
      </c>
      <c r="B78" s="125" t="s">
        <v>44</v>
      </c>
      <c r="C78" s="125" t="s">
        <v>72</v>
      </c>
      <c r="D78" s="125" t="s">
        <v>74</v>
      </c>
      <c r="E78" s="125" t="s">
        <v>51</v>
      </c>
      <c r="F78" s="125" t="s">
        <v>53</v>
      </c>
      <c r="G78" s="125" t="s">
        <v>258</v>
      </c>
      <c r="H78" s="125"/>
      <c r="I78" s="134" t="b">
        <v>0</v>
      </c>
      <c r="J78" s="134" t="b">
        <v>0</v>
      </c>
      <c r="K78" s="134" t="b">
        <v>0</v>
      </c>
      <c r="L78" s="134" t="b">
        <v>0</v>
      </c>
      <c r="M78" s="134" t="b">
        <v>0</v>
      </c>
      <c r="N78" s="134" t="b">
        <v>0</v>
      </c>
      <c r="O78" s="134" t="b">
        <v>0</v>
      </c>
      <c r="P78" s="134" t="b">
        <v>0</v>
      </c>
      <c r="Q78" s="134" t="b">
        <v>0</v>
      </c>
      <c r="R78" s="134" t="b">
        <v>0</v>
      </c>
      <c r="S78" s="134" t="b">
        <v>0</v>
      </c>
    </row>
    <row r="79" ht="15.75" customHeight="1">
      <c r="A79" s="123" t="s">
        <v>259</v>
      </c>
      <c r="B79" s="125" t="s">
        <v>54</v>
      </c>
      <c r="C79" s="125" t="s">
        <v>72</v>
      </c>
      <c r="D79" s="125" t="s">
        <v>74</v>
      </c>
      <c r="E79" s="125" t="s">
        <v>51</v>
      </c>
      <c r="F79" s="125" t="s">
        <v>53</v>
      </c>
      <c r="G79" s="125" t="s">
        <v>260</v>
      </c>
      <c r="H79" s="125"/>
      <c r="I79" s="134" t="b">
        <v>0</v>
      </c>
      <c r="J79" s="134" t="b">
        <v>0</v>
      </c>
      <c r="K79" s="134" t="b">
        <v>0</v>
      </c>
      <c r="L79" s="134" t="b">
        <v>0</v>
      </c>
      <c r="M79" s="134" t="b">
        <v>0</v>
      </c>
      <c r="N79" s="134" t="b">
        <v>0</v>
      </c>
      <c r="O79" s="134" t="b">
        <v>0</v>
      </c>
      <c r="P79" s="134" t="b">
        <v>0</v>
      </c>
      <c r="Q79" s="134" t="b">
        <v>0</v>
      </c>
      <c r="R79" s="134" t="b">
        <v>0</v>
      </c>
      <c r="S79" s="134" t="b">
        <v>0</v>
      </c>
    </row>
    <row r="80" ht="15.75" customHeight="1">
      <c r="A80" s="123" t="s">
        <v>261</v>
      </c>
      <c r="B80" s="125" t="s">
        <v>65</v>
      </c>
      <c r="C80" s="125" t="s">
        <v>72</v>
      </c>
      <c r="D80" s="125" t="s">
        <v>74</v>
      </c>
      <c r="E80" s="125" t="s">
        <v>51</v>
      </c>
      <c r="F80" s="125" t="s">
        <v>53</v>
      </c>
      <c r="G80" s="125" t="s">
        <v>262</v>
      </c>
      <c r="H80" s="125"/>
      <c r="I80" s="134" t="b">
        <v>0</v>
      </c>
      <c r="J80" s="134" t="b">
        <v>0</v>
      </c>
      <c r="K80" s="134" t="b">
        <v>0</v>
      </c>
      <c r="L80" s="134" t="b">
        <v>0</v>
      </c>
      <c r="M80" s="134" t="b">
        <v>0</v>
      </c>
      <c r="N80" s="134" t="b">
        <v>0</v>
      </c>
      <c r="O80" s="134" t="b">
        <v>0</v>
      </c>
      <c r="P80" s="134" t="b">
        <v>0</v>
      </c>
      <c r="Q80" s="134" t="b">
        <v>0</v>
      </c>
      <c r="R80" s="134" t="b">
        <v>0</v>
      </c>
      <c r="S80" s="134" t="b">
        <v>0</v>
      </c>
    </row>
    <row r="81" ht="15.75" customHeight="1">
      <c r="A81" s="123" t="s">
        <v>263</v>
      </c>
      <c r="B81" s="125" t="s">
        <v>71</v>
      </c>
      <c r="C81" s="125" t="s">
        <v>72</v>
      </c>
      <c r="D81" s="125" t="s">
        <v>74</v>
      </c>
      <c r="E81" s="125" t="s">
        <v>51</v>
      </c>
      <c r="F81" s="125" t="s">
        <v>53</v>
      </c>
      <c r="G81" s="125" t="s">
        <v>264</v>
      </c>
      <c r="H81" s="125"/>
      <c r="I81" s="134" t="b">
        <v>0</v>
      </c>
      <c r="J81" s="134" t="b">
        <v>0</v>
      </c>
      <c r="K81" s="134" t="b">
        <v>0</v>
      </c>
      <c r="L81" s="134" t="b">
        <v>0</v>
      </c>
      <c r="M81" s="134" t="b">
        <v>0</v>
      </c>
      <c r="N81" s="134" t="b">
        <v>0</v>
      </c>
      <c r="O81" s="134" t="b">
        <v>0</v>
      </c>
      <c r="P81" s="134" t="b">
        <v>0</v>
      </c>
      <c r="Q81" s="134" t="b">
        <v>0</v>
      </c>
      <c r="R81" s="134" t="b">
        <v>0</v>
      </c>
      <c r="S81" s="134" t="b">
        <v>0</v>
      </c>
    </row>
    <row r="82" ht="15.75" customHeight="1">
      <c r="A82" s="123" t="s">
        <v>265</v>
      </c>
      <c r="B82" s="125" t="s">
        <v>44</v>
      </c>
      <c r="C82" s="125" t="s">
        <v>78</v>
      </c>
      <c r="D82" s="125" t="s">
        <v>74</v>
      </c>
      <c r="E82" s="125" t="s">
        <v>51</v>
      </c>
      <c r="F82" s="125" t="s">
        <v>53</v>
      </c>
      <c r="G82" s="125" t="s">
        <v>266</v>
      </c>
      <c r="H82" s="125"/>
      <c r="I82" s="134" t="b">
        <v>0</v>
      </c>
      <c r="J82" s="134" t="b">
        <v>0</v>
      </c>
      <c r="K82" s="134" t="b">
        <v>0</v>
      </c>
      <c r="L82" s="134" t="b">
        <v>0</v>
      </c>
      <c r="M82" s="134" t="b">
        <v>0</v>
      </c>
      <c r="N82" s="134" t="b">
        <v>0</v>
      </c>
      <c r="O82" s="134" t="b">
        <v>0</v>
      </c>
      <c r="P82" s="134" t="b">
        <v>0</v>
      </c>
      <c r="Q82" s="134" t="b">
        <v>0</v>
      </c>
      <c r="R82" s="134" t="b">
        <v>0</v>
      </c>
      <c r="S82" s="134" t="b">
        <v>0</v>
      </c>
    </row>
    <row r="83" ht="15.75" customHeight="1">
      <c r="A83" s="123" t="s">
        <v>267</v>
      </c>
      <c r="B83" s="125" t="s">
        <v>54</v>
      </c>
      <c r="C83" s="125" t="s">
        <v>78</v>
      </c>
      <c r="D83" s="125" t="s">
        <v>74</v>
      </c>
      <c r="E83" s="125" t="s">
        <v>51</v>
      </c>
      <c r="F83" s="125" t="s">
        <v>53</v>
      </c>
      <c r="G83" s="125" t="s">
        <v>268</v>
      </c>
      <c r="H83" s="125"/>
      <c r="I83" s="134" t="b">
        <v>0</v>
      </c>
      <c r="J83" s="134" t="b">
        <v>0</v>
      </c>
      <c r="K83" s="134" t="b">
        <v>0</v>
      </c>
      <c r="L83" s="134" t="b">
        <v>0</v>
      </c>
      <c r="M83" s="134" t="b">
        <v>0</v>
      </c>
      <c r="N83" s="134" t="b">
        <v>0</v>
      </c>
      <c r="O83" s="134" t="b">
        <v>0</v>
      </c>
      <c r="P83" s="134" t="b">
        <v>0</v>
      </c>
      <c r="Q83" s="134" t="b">
        <v>0</v>
      </c>
      <c r="R83" s="134" t="b">
        <v>0</v>
      </c>
      <c r="S83" s="134" t="b">
        <v>0</v>
      </c>
    </row>
    <row r="84" ht="15.75" customHeight="1">
      <c r="A84" s="123" t="s">
        <v>269</v>
      </c>
      <c r="B84" s="125" t="s">
        <v>65</v>
      </c>
      <c r="C84" s="125" t="s">
        <v>78</v>
      </c>
      <c r="D84" s="125" t="s">
        <v>74</v>
      </c>
      <c r="E84" s="125" t="s">
        <v>51</v>
      </c>
      <c r="F84" s="125" t="s">
        <v>53</v>
      </c>
      <c r="G84" s="125" t="s">
        <v>270</v>
      </c>
      <c r="H84" s="125"/>
      <c r="I84" s="134" t="b">
        <v>0</v>
      </c>
      <c r="J84" s="134" t="b">
        <v>0</v>
      </c>
      <c r="K84" s="134" t="b">
        <v>0</v>
      </c>
      <c r="L84" s="134" t="b">
        <v>0</v>
      </c>
      <c r="M84" s="134" t="b">
        <v>0</v>
      </c>
      <c r="N84" s="134" t="b">
        <v>0</v>
      </c>
      <c r="O84" s="134" t="b">
        <v>0</v>
      </c>
      <c r="P84" s="134" t="b">
        <v>0</v>
      </c>
      <c r="Q84" s="134" t="b">
        <v>0</v>
      </c>
      <c r="R84" s="134" t="b">
        <v>0</v>
      </c>
      <c r="S84" s="134" t="b">
        <v>0</v>
      </c>
    </row>
    <row r="85" ht="15.75" customHeight="1">
      <c r="A85" s="123" t="s">
        <v>271</v>
      </c>
      <c r="B85" s="125" t="s">
        <v>71</v>
      </c>
      <c r="C85" s="125" t="s">
        <v>78</v>
      </c>
      <c r="D85" s="125" t="s">
        <v>74</v>
      </c>
      <c r="E85" s="125" t="s">
        <v>51</v>
      </c>
      <c r="F85" s="125" t="s">
        <v>53</v>
      </c>
      <c r="G85" s="125" t="s">
        <v>272</v>
      </c>
      <c r="H85" s="125"/>
      <c r="I85" s="134" t="b">
        <v>0</v>
      </c>
      <c r="J85" s="134" t="b">
        <v>0</v>
      </c>
      <c r="K85" s="134" t="b">
        <v>0</v>
      </c>
      <c r="L85" s="134" t="b">
        <v>0</v>
      </c>
      <c r="M85" s="134" t="b">
        <v>0</v>
      </c>
      <c r="N85" s="134" t="b">
        <v>0</v>
      </c>
      <c r="O85" s="134" t="b">
        <v>0</v>
      </c>
      <c r="P85" s="134" t="b">
        <v>0</v>
      </c>
      <c r="Q85" s="134" t="b">
        <v>0</v>
      </c>
      <c r="R85" s="134" t="b">
        <v>0</v>
      </c>
      <c r="S85" s="134" t="b">
        <v>0</v>
      </c>
    </row>
    <row r="86" ht="15.75" customHeight="1">
      <c r="A86" s="123" t="s">
        <v>273</v>
      </c>
      <c r="B86" s="125" t="s">
        <v>44</v>
      </c>
      <c r="C86" s="125" t="s">
        <v>48</v>
      </c>
      <c r="D86" s="125" t="s">
        <v>80</v>
      </c>
      <c r="E86" s="125" t="s">
        <v>51</v>
      </c>
      <c r="F86" s="125" t="s">
        <v>53</v>
      </c>
      <c r="G86" s="125" t="s">
        <v>274</v>
      </c>
      <c r="H86" s="125"/>
      <c r="I86" s="134" t="b">
        <v>0</v>
      </c>
      <c r="J86" s="134" t="b">
        <v>0</v>
      </c>
      <c r="K86" s="134" t="b">
        <v>0</v>
      </c>
      <c r="L86" s="134" t="b">
        <v>0</v>
      </c>
      <c r="M86" s="134" t="b">
        <v>0</v>
      </c>
      <c r="N86" s="134" t="b">
        <v>0</v>
      </c>
      <c r="O86" s="134" t="b">
        <v>0</v>
      </c>
      <c r="P86" s="134" t="b">
        <v>0</v>
      </c>
      <c r="Q86" s="134" t="b">
        <v>0</v>
      </c>
      <c r="R86" s="134" t="b">
        <v>0</v>
      </c>
      <c r="S86" s="134" t="b">
        <v>0</v>
      </c>
    </row>
    <row r="87" ht="15.75" customHeight="1">
      <c r="A87" s="123" t="s">
        <v>275</v>
      </c>
      <c r="B87" s="125" t="s">
        <v>54</v>
      </c>
      <c r="C87" s="125" t="s">
        <v>48</v>
      </c>
      <c r="D87" s="125" t="s">
        <v>80</v>
      </c>
      <c r="E87" s="125" t="s">
        <v>51</v>
      </c>
      <c r="F87" s="125" t="s">
        <v>53</v>
      </c>
      <c r="G87" s="125" t="s">
        <v>276</v>
      </c>
      <c r="H87" s="125"/>
      <c r="I87" s="134" t="b">
        <v>0</v>
      </c>
      <c r="J87" s="134" t="b">
        <v>0</v>
      </c>
      <c r="K87" s="134" t="b">
        <v>0</v>
      </c>
      <c r="L87" s="134" t="b">
        <v>0</v>
      </c>
      <c r="M87" s="134" t="b">
        <v>0</v>
      </c>
      <c r="N87" s="134" t="b">
        <v>0</v>
      </c>
      <c r="O87" s="134" t="b">
        <v>0</v>
      </c>
      <c r="P87" s="134" t="b">
        <v>0</v>
      </c>
      <c r="Q87" s="134" t="b">
        <v>0</v>
      </c>
      <c r="R87" s="134" t="b">
        <v>0</v>
      </c>
      <c r="S87" s="134" t="b">
        <v>0</v>
      </c>
    </row>
    <row r="88" ht="15.75" customHeight="1">
      <c r="A88" s="123" t="s">
        <v>277</v>
      </c>
      <c r="B88" s="125" t="s">
        <v>65</v>
      </c>
      <c r="C88" s="125" t="s">
        <v>48</v>
      </c>
      <c r="D88" s="125" t="s">
        <v>80</v>
      </c>
      <c r="E88" s="125" t="s">
        <v>51</v>
      </c>
      <c r="F88" s="125" t="s">
        <v>53</v>
      </c>
      <c r="G88" s="125" t="s">
        <v>278</v>
      </c>
      <c r="H88" s="125"/>
      <c r="I88" s="134" t="b">
        <v>0</v>
      </c>
      <c r="J88" s="134" t="b">
        <v>0</v>
      </c>
      <c r="K88" s="134" t="b">
        <v>0</v>
      </c>
      <c r="L88" s="134" t="b">
        <v>0</v>
      </c>
      <c r="M88" s="134" t="b">
        <v>0</v>
      </c>
      <c r="N88" s="134" t="b">
        <v>0</v>
      </c>
      <c r="O88" s="134" t="b">
        <v>0</v>
      </c>
      <c r="P88" s="134" t="b">
        <v>0</v>
      </c>
      <c r="Q88" s="134" t="b">
        <v>0</v>
      </c>
      <c r="R88" s="134" t="b">
        <v>0</v>
      </c>
      <c r="S88" s="134" t="b">
        <v>0</v>
      </c>
    </row>
    <row r="89" ht="15.75" customHeight="1">
      <c r="A89" s="123" t="s">
        <v>279</v>
      </c>
      <c r="B89" s="125" t="s">
        <v>71</v>
      </c>
      <c r="C89" s="125" t="s">
        <v>48</v>
      </c>
      <c r="D89" s="125" t="s">
        <v>80</v>
      </c>
      <c r="E89" s="125" t="s">
        <v>51</v>
      </c>
      <c r="F89" s="125" t="s">
        <v>53</v>
      </c>
      <c r="G89" s="125" t="s">
        <v>280</v>
      </c>
      <c r="H89" s="125"/>
      <c r="I89" s="134" t="b">
        <v>0</v>
      </c>
      <c r="J89" s="134" t="b">
        <v>0</v>
      </c>
      <c r="K89" s="134" t="b">
        <v>0</v>
      </c>
      <c r="L89" s="134" t="b">
        <v>0</v>
      </c>
      <c r="M89" s="134" t="b">
        <v>0</v>
      </c>
      <c r="N89" s="134" t="b">
        <v>0</v>
      </c>
      <c r="O89" s="134" t="b">
        <v>0</v>
      </c>
      <c r="P89" s="134" t="b">
        <v>0</v>
      </c>
      <c r="Q89" s="134" t="b">
        <v>0</v>
      </c>
      <c r="R89" s="134" t="b">
        <v>0</v>
      </c>
      <c r="S89" s="134" t="b">
        <v>0</v>
      </c>
    </row>
    <row r="90" ht="15.75" customHeight="1">
      <c r="A90" s="123" t="s">
        <v>281</v>
      </c>
      <c r="B90" s="125" t="s">
        <v>44</v>
      </c>
      <c r="C90" s="125" t="s">
        <v>58</v>
      </c>
      <c r="D90" s="125" t="s">
        <v>80</v>
      </c>
      <c r="E90" s="125" t="s">
        <v>51</v>
      </c>
      <c r="F90" s="125" t="s">
        <v>53</v>
      </c>
      <c r="G90" s="125" t="s">
        <v>282</v>
      </c>
      <c r="H90" s="125"/>
      <c r="I90" s="134" t="b">
        <v>0</v>
      </c>
      <c r="J90" s="134" t="b">
        <v>0</v>
      </c>
      <c r="K90" s="134" t="b">
        <v>0</v>
      </c>
      <c r="L90" s="134" t="b">
        <v>0</v>
      </c>
      <c r="M90" s="134" t="b">
        <v>0</v>
      </c>
      <c r="N90" s="134" t="b">
        <v>0</v>
      </c>
      <c r="O90" s="134" t="b">
        <v>0</v>
      </c>
      <c r="P90" s="134" t="b">
        <v>0</v>
      </c>
      <c r="Q90" s="134" t="b">
        <v>0</v>
      </c>
      <c r="R90" s="134" t="b">
        <v>0</v>
      </c>
      <c r="S90" s="134" t="b">
        <v>0</v>
      </c>
    </row>
    <row r="91" ht="15.75" customHeight="1">
      <c r="A91" s="123" t="s">
        <v>283</v>
      </c>
      <c r="B91" s="125" t="s">
        <v>54</v>
      </c>
      <c r="C91" s="125" t="s">
        <v>58</v>
      </c>
      <c r="D91" s="125" t="s">
        <v>80</v>
      </c>
      <c r="E91" s="125" t="s">
        <v>51</v>
      </c>
      <c r="F91" s="125" t="s">
        <v>53</v>
      </c>
      <c r="G91" s="125" t="s">
        <v>284</v>
      </c>
      <c r="H91" s="125"/>
      <c r="I91" s="134" t="b">
        <v>0</v>
      </c>
      <c r="J91" s="134" t="b">
        <v>0</v>
      </c>
      <c r="K91" s="134" t="b">
        <v>0</v>
      </c>
      <c r="L91" s="134" t="b">
        <v>0</v>
      </c>
      <c r="M91" s="134" t="b">
        <v>0</v>
      </c>
      <c r="N91" s="134" t="b">
        <v>0</v>
      </c>
      <c r="O91" s="134" t="b">
        <v>0</v>
      </c>
      <c r="P91" s="134" t="b">
        <v>0</v>
      </c>
      <c r="Q91" s="134" t="b">
        <v>0</v>
      </c>
      <c r="R91" s="134" t="b">
        <v>0</v>
      </c>
      <c r="S91" s="134" t="b">
        <v>0</v>
      </c>
    </row>
    <row r="92" ht="15.75" customHeight="1">
      <c r="A92" s="123" t="s">
        <v>285</v>
      </c>
      <c r="B92" s="125" t="s">
        <v>65</v>
      </c>
      <c r="C92" s="125" t="s">
        <v>58</v>
      </c>
      <c r="D92" s="125" t="s">
        <v>80</v>
      </c>
      <c r="E92" s="125" t="s">
        <v>51</v>
      </c>
      <c r="F92" s="125" t="s">
        <v>53</v>
      </c>
      <c r="G92" s="125" t="s">
        <v>286</v>
      </c>
      <c r="H92" s="125"/>
      <c r="I92" s="134" t="b">
        <v>0</v>
      </c>
      <c r="J92" s="134" t="b">
        <v>0</v>
      </c>
      <c r="K92" s="134" t="b">
        <v>0</v>
      </c>
      <c r="L92" s="134" t="b">
        <v>0</v>
      </c>
      <c r="M92" s="134" t="b">
        <v>0</v>
      </c>
      <c r="N92" s="134" t="b">
        <v>0</v>
      </c>
      <c r="O92" s="134" t="b">
        <v>0</v>
      </c>
      <c r="P92" s="134" t="b">
        <v>0</v>
      </c>
      <c r="Q92" s="134" t="b">
        <v>0</v>
      </c>
      <c r="R92" s="134" t="b">
        <v>0</v>
      </c>
      <c r="S92" s="134" t="b">
        <v>0</v>
      </c>
    </row>
    <row r="93" ht="15.75" customHeight="1">
      <c r="A93" s="123" t="s">
        <v>287</v>
      </c>
      <c r="B93" s="125" t="s">
        <v>71</v>
      </c>
      <c r="C93" s="125" t="s">
        <v>58</v>
      </c>
      <c r="D93" s="125" t="s">
        <v>80</v>
      </c>
      <c r="E93" s="125" t="s">
        <v>51</v>
      </c>
      <c r="F93" s="125" t="s">
        <v>53</v>
      </c>
      <c r="G93" s="125" t="s">
        <v>288</v>
      </c>
      <c r="H93" s="125"/>
      <c r="I93" s="134" t="b">
        <v>0</v>
      </c>
      <c r="J93" s="134" t="b">
        <v>0</v>
      </c>
      <c r="K93" s="134" t="b">
        <v>0</v>
      </c>
      <c r="L93" s="134" t="b">
        <v>0</v>
      </c>
      <c r="M93" s="134" t="b">
        <v>0</v>
      </c>
      <c r="N93" s="134" t="b">
        <v>0</v>
      </c>
      <c r="O93" s="134" t="b">
        <v>0</v>
      </c>
      <c r="P93" s="134" t="b">
        <v>0</v>
      </c>
      <c r="Q93" s="134" t="b">
        <v>0</v>
      </c>
      <c r="R93" s="134" t="b">
        <v>0</v>
      </c>
      <c r="S93" s="134" t="b">
        <v>0</v>
      </c>
    </row>
    <row r="94" ht="15.75" customHeight="1">
      <c r="A94" s="123" t="s">
        <v>289</v>
      </c>
      <c r="B94" s="125" t="s">
        <v>44</v>
      </c>
      <c r="C94" s="125" t="s">
        <v>66</v>
      </c>
      <c r="D94" s="125" t="s">
        <v>80</v>
      </c>
      <c r="E94" s="125" t="s">
        <v>51</v>
      </c>
      <c r="F94" s="125" t="s">
        <v>53</v>
      </c>
      <c r="G94" s="125" t="s">
        <v>290</v>
      </c>
      <c r="H94" s="125"/>
      <c r="I94" s="134" t="b">
        <v>0</v>
      </c>
      <c r="J94" s="134" t="b">
        <v>0</v>
      </c>
      <c r="K94" s="134" t="b">
        <v>0</v>
      </c>
      <c r="L94" s="134" t="b">
        <v>0</v>
      </c>
      <c r="M94" s="134" t="b">
        <v>0</v>
      </c>
      <c r="N94" s="134" t="b">
        <v>0</v>
      </c>
      <c r="O94" s="134" t="b">
        <v>0</v>
      </c>
      <c r="P94" s="134" t="b">
        <v>0</v>
      </c>
      <c r="Q94" s="134" t="b">
        <v>0</v>
      </c>
      <c r="R94" s="134" t="b">
        <v>0</v>
      </c>
      <c r="S94" s="134" t="b">
        <v>0</v>
      </c>
    </row>
    <row r="95" ht="15.75" customHeight="1">
      <c r="A95" s="123" t="s">
        <v>291</v>
      </c>
      <c r="B95" s="125" t="s">
        <v>54</v>
      </c>
      <c r="C95" s="125" t="s">
        <v>66</v>
      </c>
      <c r="D95" s="125" t="s">
        <v>80</v>
      </c>
      <c r="E95" s="125" t="s">
        <v>51</v>
      </c>
      <c r="F95" s="125" t="s">
        <v>53</v>
      </c>
      <c r="G95" s="125" t="s">
        <v>292</v>
      </c>
      <c r="H95" s="125"/>
      <c r="I95" s="134" t="b">
        <v>0</v>
      </c>
      <c r="J95" s="134" t="b">
        <v>0</v>
      </c>
      <c r="K95" s="134" t="b">
        <v>0</v>
      </c>
      <c r="L95" s="134" t="b">
        <v>0</v>
      </c>
      <c r="M95" s="134" t="b">
        <v>0</v>
      </c>
      <c r="N95" s="134" t="b">
        <v>0</v>
      </c>
      <c r="O95" s="134" t="b">
        <v>0</v>
      </c>
      <c r="P95" s="134" t="b">
        <v>0</v>
      </c>
      <c r="Q95" s="134" t="b">
        <v>0</v>
      </c>
      <c r="R95" s="134" t="b">
        <v>0</v>
      </c>
      <c r="S95" s="134" t="b">
        <v>0</v>
      </c>
    </row>
    <row r="96" ht="15.75" customHeight="1">
      <c r="A96" s="123" t="s">
        <v>293</v>
      </c>
      <c r="B96" s="125" t="s">
        <v>65</v>
      </c>
      <c r="C96" s="125" t="s">
        <v>66</v>
      </c>
      <c r="D96" s="125" t="s">
        <v>80</v>
      </c>
      <c r="E96" s="125" t="s">
        <v>51</v>
      </c>
      <c r="F96" s="125" t="s">
        <v>53</v>
      </c>
      <c r="G96" s="125" t="s">
        <v>294</v>
      </c>
      <c r="H96" s="125"/>
      <c r="I96" s="134" t="b">
        <v>0</v>
      </c>
      <c r="J96" s="134" t="b">
        <v>0</v>
      </c>
      <c r="K96" s="134" t="b">
        <v>0</v>
      </c>
      <c r="L96" s="134" t="b">
        <v>0</v>
      </c>
      <c r="M96" s="134" t="b">
        <v>0</v>
      </c>
      <c r="N96" s="134" t="b">
        <v>0</v>
      </c>
      <c r="O96" s="134" t="b">
        <v>0</v>
      </c>
      <c r="P96" s="134" t="b">
        <v>0</v>
      </c>
      <c r="Q96" s="134" t="b">
        <v>0</v>
      </c>
      <c r="R96" s="134" t="b">
        <v>0</v>
      </c>
      <c r="S96" s="134" t="b">
        <v>0</v>
      </c>
    </row>
    <row r="97" ht="15.75" customHeight="1">
      <c r="A97" s="123" t="s">
        <v>295</v>
      </c>
      <c r="B97" s="125" t="s">
        <v>71</v>
      </c>
      <c r="C97" s="125" t="s">
        <v>66</v>
      </c>
      <c r="D97" s="125" t="s">
        <v>80</v>
      </c>
      <c r="E97" s="125" t="s">
        <v>51</v>
      </c>
      <c r="F97" s="125" t="s">
        <v>53</v>
      </c>
      <c r="G97" s="125" t="s">
        <v>296</v>
      </c>
      <c r="H97" s="125"/>
      <c r="I97" s="134" t="b">
        <v>0</v>
      </c>
      <c r="J97" s="134" t="b">
        <v>0</v>
      </c>
      <c r="K97" s="134" t="b">
        <v>0</v>
      </c>
      <c r="L97" s="134" t="b">
        <v>0</v>
      </c>
      <c r="M97" s="134" t="b">
        <v>0</v>
      </c>
      <c r="N97" s="134" t="b">
        <v>0</v>
      </c>
      <c r="O97" s="134" t="b">
        <v>0</v>
      </c>
      <c r="P97" s="134" t="b">
        <v>0</v>
      </c>
      <c r="Q97" s="134" t="b">
        <v>0</v>
      </c>
      <c r="R97" s="134" t="b">
        <v>0</v>
      </c>
      <c r="S97" s="134" t="b">
        <v>0</v>
      </c>
    </row>
    <row r="98" ht="15.75" customHeight="1">
      <c r="A98" s="123" t="s">
        <v>297</v>
      </c>
      <c r="B98" s="125" t="s">
        <v>44</v>
      </c>
      <c r="C98" s="125" t="s">
        <v>72</v>
      </c>
      <c r="D98" s="125" t="s">
        <v>80</v>
      </c>
      <c r="E98" s="125" t="s">
        <v>51</v>
      </c>
      <c r="F98" s="125" t="s">
        <v>53</v>
      </c>
      <c r="G98" s="125" t="s">
        <v>298</v>
      </c>
      <c r="H98" s="125"/>
      <c r="I98" s="134" t="b">
        <v>0</v>
      </c>
      <c r="J98" s="134" t="b">
        <v>0</v>
      </c>
      <c r="K98" s="134" t="b">
        <v>0</v>
      </c>
      <c r="L98" s="134" t="b">
        <v>0</v>
      </c>
      <c r="M98" s="134" t="b">
        <v>0</v>
      </c>
      <c r="N98" s="134" t="b">
        <v>0</v>
      </c>
      <c r="O98" s="134" t="b">
        <v>0</v>
      </c>
      <c r="P98" s="134" t="b">
        <v>0</v>
      </c>
      <c r="Q98" s="134" t="b">
        <v>0</v>
      </c>
      <c r="R98" s="134" t="b">
        <v>0</v>
      </c>
      <c r="S98" s="134" t="b">
        <v>0</v>
      </c>
    </row>
    <row r="99" ht="15.75" customHeight="1">
      <c r="A99" s="123" t="s">
        <v>299</v>
      </c>
      <c r="B99" s="125" t="s">
        <v>54</v>
      </c>
      <c r="C99" s="125" t="s">
        <v>72</v>
      </c>
      <c r="D99" s="125" t="s">
        <v>80</v>
      </c>
      <c r="E99" s="125" t="s">
        <v>51</v>
      </c>
      <c r="F99" s="125" t="s">
        <v>53</v>
      </c>
      <c r="G99" s="125" t="s">
        <v>300</v>
      </c>
      <c r="H99" s="125"/>
      <c r="I99" s="134" t="b">
        <v>0</v>
      </c>
      <c r="J99" s="134" t="b">
        <v>0</v>
      </c>
      <c r="K99" s="134" t="b">
        <v>0</v>
      </c>
      <c r="L99" s="134" t="b">
        <v>0</v>
      </c>
      <c r="M99" s="134" t="b">
        <v>0</v>
      </c>
      <c r="N99" s="134" t="b">
        <v>0</v>
      </c>
      <c r="O99" s="134" t="b">
        <v>0</v>
      </c>
      <c r="P99" s="134" t="b">
        <v>0</v>
      </c>
      <c r="Q99" s="134" t="b">
        <v>0</v>
      </c>
      <c r="R99" s="134" t="b">
        <v>0</v>
      </c>
      <c r="S99" s="134" t="b">
        <v>0</v>
      </c>
    </row>
    <row r="100" ht="15.75" customHeight="1">
      <c r="A100" s="123" t="s">
        <v>301</v>
      </c>
      <c r="B100" s="125" t="s">
        <v>65</v>
      </c>
      <c r="C100" s="125" t="s">
        <v>72</v>
      </c>
      <c r="D100" s="125" t="s">
        <v>80</v>
      </c>
      <c r="E100" s="125" t="s">
        <v>51</v>
      </c>
      <c r="F100" s="125" t="s">
        <v>53</v>
      </c>
      <c r="G100" s="125" t="s">
        <v>302</v>
      </c>
      <c r="H100" s="125"/>
      <c r="I100" s="134" t="b">
        <v>0</v>
      </c>
      <c r="J100" s="134" t="b">
        <v>0</v>
      </c>
      <c r="K100" s="134" t="b">
        <v>0</v>
      </c>
      <c r="L100" s="134" t="b">
        <v>0</v>
      </c>
      <c r="M100" s="134" t="b">
        <v>0</v>
      </c>
      <c r="N100" s="134" t="b">
        <v>0</v>
      </c>
      <c r="O100" s="134" t="b">
        <v>0</v>
      </c>
      <c r="P100" s="134" t="b">
        <v>0</v>
      </c>
      <c r="Q100" s="134" t="b">
        <v>0</v>
      </c>
      <c r="R100" s="134" t="b">
        <v>0</v>
      </c>
      <c r="S100" s="134" t="b">
        <v>0</v>
      </c>
    </row>
    <row r="101" ht="15.75" customHeight="1">
      <c r="A101" s="123" t="s">
        <v>303</v>
      </c>
      <c r="B101" s="125" t="s">
        <v>71</v>
      </c>
      <c r="C101" s="125" t="s">
        <v>72</v>
      </c>
      <c r="D101" s="125" t="s">
        <v>80</v>
      </c>
      <c r="E101" s="125" t="s">
        <v>51</v>
      </c>
      <c r="F101" s="125" t="s">
        <v>53</v>
      </c>
      <c r="G101" s="125" t="s">
        <v>304</v>
      </c>
      <c r="H101" s="125"/>
      <c r="I101" s="134" t="b">
        <v>0</v>
      </c>
      <c r="J101" s="134" t="b">
        <v>0</v>
      </c>
      <c r="K101" s="134" t="b">
        <v>0</v>
      </c>
      <c r="L101" s="134" t="b">
        <v>0</v>
      </c>
      <c r="M101" s="134" t="b">
        <v>0</v>
      </c>
      <c r="N101" s="134" t="b">
        <v>0</v>
      </c>
      <c r="O101" s="134" t="b">
        <v>0</v>
      </c>
      <c r="P101" s="134" t="b">
        <v>0</v>
      </c>
      <c r="Q101" s="134" t="b">
        <v>0</v>
      </c>
      <c r="R101" s="134" t="b">
        <v>0</v>
      </c>
      <c r="S101" s="134" t="b">
        <v>0</v>
      </c>
    </row>
    <row r="102" ht="15.75" customHeight="1">
      <c r="A102" s="123" t="s">
        <v>305</v>
      </c>
      <c r="B102" s="125" t="s">
        <v>44</v>
      </c>
      <c r="C102" s="125" t="s">
        <v>78</v>
      </c>
      <c r="D102" s="125" t="s">
        <v>80</v>
      </c>
      <c r="E102" s="125" t="s">
        <v>51</v>
      </c>
      <c r="F102" s="125" t="s">
        <v>53</v>
      </c>
      <c r="G102" s="125" t="s">
        <v>306</v>
      </c>
      <c r="H102" s="125"/>
      <c r="I102" s="134" t="b">
        <v>0</v>
      </c>
      <c r="J102" s="134" t="b">
        <v>0</v>
      </c>
      <c r="K102" s="134" t="b">
        <v>0</v>
      </c>
      <c r="L102" s="134" t="b">
        <v>0</v>
      </c>
      <c r="M102" s="134" t="b">
        <v>0</v>
      </c>
      <c r="N102" s="134" t="b">
        <v>0</v>
      </c>
      <c r="O102" s="134" t="b">
        <v>0</v>
      </c>
      <c r="P102" s="134" t="b">
        <v>0</v>
      </c>
      <c r="Q102" s="134" t="b">
        <v>0</v>
      </c>
      <c r="R102" s="134" t="b">
        <v>0</v>
      </c>
      <c r="S102" s="134" t="b">
        <v>0</v>
      </c>
    </row>
    <row r="103" ht="15.75" customHeight="1">
      <c r="A103" s="123" t="s">
        <v>307</v>
      </c>
      <c r="B103" s="125" t="s">
        <v>54</v>
      </c>
      <c r="C103" s="125" t="s">
        <v>78</v>
      </c>
      <c r="D103" s="125" t="s">
        <v>80</v>
      </c>
      <c r="E103" s="125" t="s">
        <v>51</v>
      </c>
      <c r="F103" s="125" t="s">
        <v>53</v>
      </c>
      <c r="G103" s="125" t="s">
        <v>308</v>
      </c>
      <c r="H103" s="125"/>
      <c r="I103" s="134" t="b">
        <v>0</v>
      </c>
      <c r="J103" s="134" t="b">
        <v>0</v>
      </c>
      <c r="K103" s="134" t="b">
        <v>0</v>
      </c>
      <c r="L103" s="134" t="b">
        <v>0</v>
      </c>
      <c r="M103" s="134" t="b">
        <v>0</v>
      </c>
      <c r="N103" s="134" t="b">
        <v>0</v>
      </c>
      <c r="O103" s="134" t="b">
        <v>0</v>
      </c>
      <c r="P103" s="134" t="b">
        <v>0</v>
      </c>
      <c r="Q103" s="134" t="b">
        <v>0</v>
      </c>
      <c r="R103" s="134" t="b">
        <v>0</v>
      </c>
      <c r="S103" s="134" t="b">
        <v>0</v>
      </c>
    </row>
    <row r="104" ht="15.75" customHeight="1">
      <c r="A104" s="123" t="s">
        <v>309</v>
      </c>
      <c r="B104" s="125" t="s">
        <v>65</v>
      </c>
      <c r="C104" s="125" t="s">
        <v>78</v>
      </c>
      <c r="D104" s="125" t="s">
        <v>80</v>
      </c>
      <c r="E104" s="125" t="s">
        <v>51</v>
      </c>
      <c r="F104" s="125" t="s">
        <v>53</v>
      </c>
      <c r="G104" s="125" t="s">
        <v>310</v>
      </c>
      <c r="H104" s="125"/>
      <c r="I104" s="134" t="b">
        <v>0</v>
      </c>
      <c r="J104" s="134" t="b">
        <v>0</v>
      </c>
      <c r="K104" s="134" t="b">
        <v>0</v>
      </c>
      <c r="L104" s="134" t="b">
        <v>0</v>
      </c>
      <c r="M104" s="134" t="b">
        <v>0</v>
      </c>
      <c r="N104" s="134" t="b">
        <v>0</v>
      </c>
      <c r="O104" s="134" t="b">
        <v>0</v>
      </c>
      <c r="P104" s="134" t="b">
        <v>0</v>
      </c>
      <c r="Q104" s="134" t="b">
        <v>0</v>
      </c>
      <c r="R104" s="134" t="b">
        <v>0</v>
      </c>
      <c r="S104" s="134" t="b">
        <v>0</v>
      </c>
    </row>
    <row r="105" ht="15.75" customHeight="1">
      <c r="A105" s="123" t="s">
        <v>311</v>
      </c>
      <c r="B105" s="125" t="s">
        <v>71</v>
      </c>
      <c r="C105" s="125" t="s">
        <v>78</v>
      </c>
      <c r="D105" s="125" t="s">
        <v>80</v>
      </c>
      <c r="E105" s="125" t="s">
        <v>51</v>
      </c>
      <c r="F105" s="125" t="s">
        <v>53</v>
      </c>
      <c r="G105" s="125" t="s">
        <v>312</v>
      </c>
      <c r="H105" s="125"/>
      <c r="I105" s="134" t="b">
        <v>0</v>
      </c>
      <c r="J105" s="134" t="b">
        <v>0</v>
      </c>
      <c r="K105" s="134" t="b">
        <v>0</v>
      </c>
      <c r="L105" s="134" t="b">
        <v>0</v>
      </c>
      <c r="M105" s="134" t="b">
        <v>0</v>
      </c>
      <c r="N105" s="134" t="b">
        <v>0</v>
      </c>
      <c r="O105" s="134" t="b">
        <v>0</v>
      </c>
      <c r="P105" s="134" t="b">
        <v>0</v>
      </c>
      <c r="Q105" s="134" t="b">
        <v>0</v>
      </c>
      <c r="R105" s="134" t="b">
        <v>0</v>
      </c>
      <c r="S105" s="134" t="b">
        <v>0</v>
      </c>
    </row>
    <row r="106" ht="15.75" customHeight="1">
      <c r="A106" s="123" t="s">
        <v>313</v>
      </c>
      <c r="B106" s="125" t="s">
        <v>44</v>
      </c>
      <c r="C106" s="125" t="s">
        <v>48</v>
      </c>
      <c r="D106" s="125" t="s">
        <v>82</v>
      </c>
      <c r="E106" s="125" t="s">
        <v>51</v>
      </c>
      <c r="F106" s="125" t="s">
        <v>53</v>
      </c>
      <c r="G106" s="125" t="s">
        <v>314</v>
      </c>
      <c r="H106" s="125"/>
      <c r="I106" s="134" t="b">
        <v>0</v>
      </c>
      <c r="J106" s="134" t="b">
        <v>0</v>
      </c>
      <c r="K106" s="134" t="b">
        <v>0</v>
      </c>
      <c r="L106" s="134" t="b">
        <v>0</v>
      </c>
      <c r="M106" s="134" t="b">
        <v>0</v>
      </c>
      <c r="N106" s="134" t="b">
        <v>0</v>
      </c>
      <c r="O106" s="134" t="b">
        <v>0</v>
      </c>
      <c r="P106" s="134" t="b">
        <v>0</v>
      </c>
      <c r="Q106" s="134" t="b">
        <v>0</v>
      </c>
      <c r="R106" s="134" t="b">
        <v>0</v>
      </c>
      <c r="S106" s="134" t="b">
        <v>0</v>
      </c>
    </row>
    <row r="107" ht="15.75" customHeight="1">
      <c r="A107" s="123" t="s">
        <v>315</v>
      </c>
      <c r="B107" s="125" t="s">
        <v>54</v>
      </c>
      <c r="C107" s="125" t="s">
        <v>48</v>
      </c>
      <c r="D107" s="125" t="s">
        <v>82</v>
      </c>
      <c r="E107" s="125" t="s">
        <v>51</v>
      </c>
      <c r="F107" s="125" t="s">
        <v>53</v>
      </c>
      <c r="G107" s="125" t="s">
        <v>316</v>
      </c>
      <c r="H107" s="125"/>
      <c r="I107" s="134" t="b">
        <v>0</v>
      </c>
      <c r="J107" s="134" t="b">
        <v>0</v>
      </c>
      <c r="K107" s="134" t="b">
        <v>0</v>
      </c>
      <c r="L107" s="134" t="b">
        <v>0</v>
      </c>
      <c r="M107" s="134" t="b">
        <v>0</v>
      </c>
      <c r="N107" s="134" t="b">
        <v>0</v>
      </c>
      <c r="O107" s="134" t="b">
        <v>0</v>
      </c>
      <c r="P107" s="134" t="b">
        <v>0</v>
      </c>
      <c r="Q107" s="134" t="b">
        <v>0</v>
      </c>
      <c r="R107" s="134" t="b">
        <v>0</v>
      </c>
      <c r="S107" s="134" t="b">
        <v>0</v>
      </c>
    </row>
    <row r="108" ht="15.75" customHeight="1">
      <c r="A108" s="123" t="s">
        <v>317</v>
      </c>
      <c r="B108" s="125" t="s">
        <v>65</v>
      </c>
      <c r="C108" s="125" t="s">
        <v>48</v>
      </c>
      <c r="D108" s="125" t="s">
        <v>82</v>
      </c>
      <c r="E108" s="125" t="s">
        <v>51</v>
      </c>
      <c r="F108" s="125" t="s">
        <v>53</v>
      </c>
      <c r="G108" s="125" t="s">
        <v>318</v>
      </c>
      <c r="H108" s="125"/>
      <c r="I108" s="134" t="b">
        <v>0</v>
      </c>
      <c r="J108" s="134" t="b">
        <v>0</v>
      </c>
      <c r="K108" s="134" t="b">
        <v>0</v>
      </c>
      <c r="L108" s="134" t="b">
        <v>0</v>
      </c>
      <c r="M108" s="134" t="b">
        <v>0</v>
      </c>
      <c r="N108" s="134" t="b">
        <v>0</v>
      </c>
      <c r="O108" s="134" t="b">
        <v>0</v>
      </c>
      <c r="P108" s="134" t="b">
        <v>0</v>
      </c>
      <c r="Q108" s="134" t="b">
        <v>0</v>
      </c>
      <c r="R108" s="134" t="b">
        <v>0</v>
      </c>
      <c r="S108" s="134" t="b">
        <v>0</v>
      </c>
    </row>
    <row r="109" ht="15.75" customHeight="1">
      <c r="A109" s="123" t="s">
        <v>319</v>
      </c>
      <c r="B109" s="125" t="s">
        <v>71</v>
      </c>
      <c r="C109" s="125" t="s">
        <v>48</v>
      </c>
      <c r="D109" s="125" t="s">
        <v>82</v>
      </c>
      <c r="E109" s="125" t="s">
        <v>51</v>
      </c>
      <c r="F109" s="125" t="s">
        <v>53</v>
      </c>
      <c r="G109" s="125" t="s">
        <v>320</v>
      </c>
      <c r="H109" s="125"/>
      <c r="I109" s="134" t="b">
        <v>0</v>
      </c>
      <c r="J109" s="134" t="b">
        <v>0</v>
      </c>
      <c r="K109" s="134" t="b">
        <v>0</v>
      </c>
      <c r="L109" s="134" t="b">
        <v>0</v>
      </c>
      <c r="M109" s="134" t="b">
        <v>0</v>
      </c>
      <c r="N109" s="134" t="b">
        <v>0</v>
      </c>
      <c r="O109" s="134" t="b">
        <v>0</v>
      </c>
      <c r="P109" s="134" t="b">
        <v>0</v>
      </c>
      <c r="Q109" s="134" t="b">
        <v>0</v>
      </c>
      <c r="R109" s="134" t="b">
        <v>0</v>
      </c>
      <c r="S109" s="134" t="b">
        <v>0</v>
      </c>
    </row>
    <row r="110" ht="15.75" customHeight="1">
      <c r="A110" s="123" t="s">
        <v>321</v>
      </c>
      <c r="B110" s="125" t="s">
        <v>44</v>
      </c>
      <c r="C110" s="125" t="s">
        <v>58</v>
      </c>
      <c r="D110" s="125" t="s">
        <v>82</v>
      </c>
      <c r="E110" s="125" t="s">
        <v>51</v>
      </c>
      <c r="F110" s="125" t="s">
        <v>53</v>
      </c>
      <c r="G110" s="125" t="s">
        <v>322</v>
      </c>
      <c r="H110" s="125"/>
      <c r="I110" s="134" t="b">
        <v>0</v>
      </c>
      <c r="J110" s="134" t="b">
        <v>0</v>
      </c>
      <c r="K110" s="134" t="b">
        <v>0</v>
      </c>
      <c r="L110" s="134" t="b">
        <v>0</v>
      </c>
      <c r="M110" s="134" t="b">
        <v>0</v>
      </c>
      <c r="N110" s="134" t="b">
        <v>0</v>
      </c>
      <c r="O110" s="134" t="b">
        <v>0</v>
      </c>
      <c r="P110" s="134" t="b">
        <v>0</v>
      </c>
      <c r="Q110" s="134" t="b">
        <v>0</v>
      </c>
      <c r="R110" s="134" t="b">
        <v>0</v>
      </c>
      <c r="S110" s="134" t="b">
        <v>0</v>
      </c>
    </row>
    <row r="111" ht="15.75" customHeight="1">
      <c r="A111" s="123" t="s">
        <v>323</v>
      </c>
      <c r="B111" s="125" t="s">
        <v>54</v>
      </c>
      <c r="C111" s="125" t="s">
        <v>58</v>
      </c>
      <c r="D111" s="125" t="s">
        <v>82</v>
      </c>
      <c r="E111" s="125" t="s">
        <v>51</v>
      </c>
      <c r="F111" s="125" t="s">
        <v>53</v>
      </c>
      <c r="G111" s="125" t="s">
        <v>324</v>
      </c>
      <c r="H111" s="125"/>
      <c r="I111" s="134" t="b">
        <v>0</v>
      </c>
      <c r="J111" s="134" t="b">
        <v>0</v>
      </c>
      <c r="K111" s="134" t="b">
        <v>0</v>
      </c>
      <c r="L111" s="134" t="b">
        <v>0</v>
      </c>
      <c r="M111" s="134" t="b">
        <v>0</v>
      </c>
      <c r="N111" s="134" t="b">
        <v>0</v>
      </c>
      <c r="O111" s="134" t="b">
        <v>0</v>
      </c>
      <c r="P111" s="134" t="b">
        <v>0</v>
      </c>
      <c r="Q111" s="134" t="b">
        <v>0</v>
      </c>
      <c r="R111" s="134" t="b">
        <v>0</v>
      </c>
      <c r="S111" s="134" t="b">
        <v>0</v>
      </c>
    </row>
    <row r="112" ht="15.75" customHeight="1">
      <c r="A112" s="123" t="s">
        <v>325</v>
      </c>
      <c r="B112" s="125" t="s">
        <v>65</v>
      </c>
      <c r="C112" s="125" t="s">
        <v>58</v>
      </c>
      <c r="D112" s="125" t="s">
        <v>82</v>
      </c>
      <c r="E112" s="125" t="s">
        <v>51</v>
      </c>
      <c r="F112" s="125" t="s">
        <v>53</v>
      </c>
      <c r="G112" s="125" t="s">
        <v>326</v>
      </c>
      <c r="H112" s="125"/>
      <c r="I112" s="134" t="b">
        <v>0</v>
      </c>
      <c r="J112" s="134" t="b">
        <v>0</v>
      </c>
      <c r="K112" s="134" t="b">
        <v>0</v>
      </c>
      <c r="L112" s="134" t="b">
        <v>0</v>
      </c>
      <c r="M112" s="134" t="b">
        <v>0</v>
      </c>
      <c r="N112" s="134" t="b">
        <v>0</v>
      </c>
      <c r="O112" s="134" t="b">
        <v>0</v>
      </c>
      <c r="P112" s="134" t="b">
        <v>0</v>
      </c>
      <c r="Q112" s="134" t="b">
        <v>0</v>
      </c>
      <c r="R112" s="134" t="b">
        <v>0</v>
      </c>
      <c r="S112" s="134" t="b">
        <v>0</v>
      </c>
    </row>
    <row r="113" ht="15.75" customHeight="1">
      <c r="A113" s="123" t="s">
        <v>327</v>
      </c>
      <c r="B113" s="125" t="s">
        <v>71</v>
      </c>
      <c r="C113" s="125" t="s">
        <v>58</v>
      </c>
      <c r="D113" s="125" t="s">
        <v>82</v>
      </c>
      <c r="E113" s="125" t="s">
        <v>51</v>
      </c>
      <c r="F113" s="125" t="s">
        <v>53</v>
      </c>
      <c r="G113" s="125" t="s">
        <v>328</v>
      </c>
      <c r="H113" s="125"/>
      <c r="I113" s="134" t="b">
        <v>0</v>
      </c>
      <c r="J113" s="134" t="b">
        <v>0</v>
      </c>
      <c r="K113" s="134" t="b">
        <v>0</v>
      </c>
      <c r="L113" s="134" t="b">
        <v>0</v>
      </c>
      <c r="M113" s="134" t="b">
        <v>0</v>
      </c>
      <c r="N113" s="134" t="b">
        <v>0</v>
      </c>
      <c r="O113" s="134" t="b">
        <v>0</v>
      </c>
      <c r="P113" s="134" t="b">
        <v>0</v>
      </c>
      <c r="Q113" s="134" t="b">
        <v>0</v>
      </c>
      <c r="R113" s="134" t="b">
        <v>0</v>
      </c>
      <c r="S113" s="134" t="b">
        <v>0</v>
      </c>
    </row>
    <row r="114" ht="15.75" customHeight="1">
      <c r="A114" s="123" t="s">
        <v>329</v>
      </c>
      <c r="B114" s="125" t="s">
        <v>44</v>
      </c>
      <c r="C114" s="125" t="s">
        <v>66</v>
      </c>
      <c r="D114" s="125" t="s">
        <v>82</v>
      </c>
      <c r="E114" s="125" t="s">
        <v>51</v>
      </c>
      <c r="F114" s="125" t="s">
        <v>53</v>
      </c>
      <c r="G114" s="125" t="s">
        <v>330</v>
      </c>
      <c r="H114" s="125"/>
      <c r="I114" s="134" t="b">
        <v>0</v>
      </c>
      <c r="J114" s="134" t="b">
        <v>0</v>
      </c>
      <c r="K114" s="134" t="b">
        <v>0</v>
      </c>
      <c r="L114" s="134" t="b">
        <v>0</v>
      </c>
      <c r="M114" s="134" t="b">
        <v>0</v>
      </c>
      <c r="N114" s="134" t="b">
        <v>0</v>
      </c>
      <c r="O114" s="134" t="b">
        <v>0</v>
      </c>
      <c r="P114" s="134" t="b">
        <v>0</v>
      </c>
      <c r="Q114" s="134" t="b">
        <v>0</v>
      </c>
      <c r="R114" s="134" t="b">
        <v>0</v>
      </c>
      <c r="S114" s="134" t="b">
        <v>0</v>
      </c>
    </row>
    <row r="115" ht="15.75" customHeight="1">
      <c r="A115" s="123" t="s">
        <v>331</v>
      </c>
      <c r="B115" s="125" t="s">
        <v>54</v>
      </c>
      <c r="C115" s="125" t="s">
        <v>66</v>
      </c>
      <c r="D115" s="125" t="s">
        <v>82</v>
      </c>
      <c r="E115" s="125" t="s">
        <v>51</v>
      </c>
      <c r="F115" s="125" t="s">
        <v>53</v>
      </c>
      <c r="G115" s="125" t="s">
        <v>332</v>
      </c>
      <c r="H115" s="125"/>
      <c r="I115" s="134" t="b">
        <v>0</v>
      </c>
      <c r="J115" s="134" t="b">
        <v>0</v>
      </c>
      <c r="K115" s="134" t="b">
        <v>0</v>
      </c>
      <c r="L115" s="134" t="b">
        <v>0</v>
      </c>
      <c r="M115" s="134" t="b">
        <v>0</v>
      </c>
      <c r="N115" s="134" t="b">
        <v>0</v>
      </c>
      <c r="O115" s="134" t="b">
        <v>0</v>
      </c>
      <c r="P115" s="134" t="b">
        <v>0</v>
      </c>
      <c r="Q115" s="134" t="b">
        <v>0</v>
      </c>
      <c r="R115" s="134" t="b">
        <v>0</v>
      </c>
      <c r="S115" s="134" t="b">
        <v>0</v>
      </c>
    </row>
    <row r="116" ht="15.75" customHeight="1">
      <c r="A116" s="123" t="s">
        <v>333</v>
      </c>
      <c r="B116" s="125" t="s">
        <v>65</v>
      </c>
      <c r="C116" s="125" t="s">
        <v>66</v>
      </c>
      <c r="D116" s="125" t="s">
        <v>82</v>
      </c>
      <c r="E116" s="125" t="s">
        <v>51</v>
      </c>
      <c r="F116" s="125" t="s">
        <v>53</v>
      </c>
      <c r="G116" s="125" t="s">
        <v>334</v>
      </c>
      <c r="H116" s="125"/>
      <c r="I116" s="134" t="b">
        <v>0</v>
      </c>
      <c r="J116" s="134" t="b">
        <v>0</v>
      </c>
      <c r="K116" s="134" t="b">
        <v>0</v>
      </c>
      <c r="L116" s="134" t="b">
        <v>0</v>
      </c>
      <c r="M116" s="134" t="b">
        <v>0</v>
      </c>
      <c r="N116" s="134" t="b">
        <v>0</v>
      </c>
      <c r="O116" s="134" t="b">
        <v>0</v>
      </c>
      <c r="P116" s="134" t="b">
        <v>0</v>
      </c>
      <c r="Q116" s="134" t="b">
        <v>0</v>
      </c>
      <c r="R116" s="134" t="b">
        <v>0</v>
      </c>
      <c r="S116" s="134" t="b">
        <v>0</v>
      </c>
    </row>
    <row r="117" ht="15.75" customHeight="1">
      <c r="A117" s="123" t="s">
        <v>335</v>
      </c>
      <c r="B117" s="125" t="s">
        <v>71</v>
      </c>
      <c r="C117" s="125" t="s">
        <v>66</v>
      </c>
      <c r="D117" s="125" t="s">
        <v>82</v>
      </c>
      <c r="E117" s="125" t="s">
        <v>51</v>
      </c>
      <c r="F117" s="125" t="s">
        <v>53</v>
      </c>
      <c r="G117" s="125" t="s">
        <v>336</v>
      </c>
      <c r="H117" s="125"/>
      <c r="I117" s="134" t="b">
        <v>0</v>
      </c>
      <c r="J117" s="134" t="b">
        <v>0</v>
      </c>
      <c r="K117" s="134" t="b">
        <v>0</v>
      </c>
      <c r="L117" s="134" t="b">
        <v>0</v>
      </c>
      <c r="M117" s="134" t="b">
        <v>0</v>
      </c>
      <c r="N117" s="134" t="b">
        <v>0</v>
      </c>
      <c r="O117" s="134" t="b">
        <v>0</v>
      </c>
      <c r="P117" s="134" t="b">
        <v>0</v>
      </c>
      <c r="Q117" s="134" t="b">
        <v>0</v>
      </c>
      <c r="R117" s="134" t="b">
        <v>0</v>
      </c>
      <c r="S117" s="134" t="b">
        <v>0</v>
      </c>
    </row>
    <row r="118" ht="15.75" customHeight="1">
      <c r="A118" s="123" t="s">
        <v>337</v>
      </c>
      <c r="B118" s="125" t="s">
        <v>44</v>
      </c>
      <c r="C118" s="125" t="s">
        <v>72</v>
      </c>
      <c r="D118" s="125" t="s">
        <v>82</v>
      </c>
      <c r="E118" s="125" t="s">
        <v>51</v>
      </c>
      <c r="F118" s="125" t="s">
        <v>53</v>
      </c>
      <c r="G118" s="125" t="s">
        <v>338</v>
      </c>
      <c r="H118" s="125"/>
      <c r="I118" s="134" t="b">
        <v>0</v>
      </c>
      <c r="J118" s="134" t="b">
        <v>0</v>
      </c>
      <c r="K118" s="134" t="b">
        <v>0</v>
      </c>
      <c r="L118" s="134" t="b">
        <v>0</v>
      </c>
      <c r="M118" s="134" t="b">
        <v>0</v>
      </c>
      <c r="N118" s="134" t="b">
        <v>0</v>
      </c>
      <c r="O118" s="134" t="b">
        <v>0</v>
      </c>
      <c r="P118" s="134" t="b">
        <v>0</v>
      </c>
      <c r="Q118" s="134" t="b">
        <v>0</v>
      </c>
      <c r="R118" s="134" t="b">
        <v>0</v>
      </c>
      <c r="S118" s="134" t="b">
        <v>0</v>
      </c>
    </row>
    <row r="119" ht="15.75" customHeight="1">
      <c r="A119" s="123" t="s">
        <v>339</v>
      </c>
      <c r="B119" s="125" t="s">
        <v>54</v>
      </c>
      <c r="C119" s="125" t="s">
        <v>72</v>
      </c>
      <c r="D119" s="125" t="s">
        <v>82</v>
      </c>
      <c r="E119" s="125" t="s">
        <v>51</v>
      </c>
      <c r="F119" s="125" t="s">
        <v>53</v>
      </c>
      <c r="G119" s="125" t="s">
        <v>340</v>
      </c>
      <c r="H119" s="125"/>
      <c r="I119" s="134" t="b">
        <v>0</v>
      </c>
      <c r="J119" s="134" t="b">
        <v>0</v>
      </c>
      <c r="K119" s="134" t="b">
        <v>0</v>
      </c>
      <c r="L119" s="134" t="b">
        <v>0</v>
      </c>
      <c r="M119" s="134" t="b">
        <v>0</v>
      </c>
      <c r="N119" s="134" t="b">
        <v>0</v>
      </c>
      <c r="O119" s="134" t="b">
        <v>0</v>
      </c>
      <c r="P119" s="134" t="b">
        <v>0</v>
      </c>
      <c r="Q119" s="134" t="b">
        <v>0</v>
      </c>
      <c r="R119" s="134" t="b">
        <v>0</v>
      </c>
      <c r="S119" s="134" t="b">
        <v>0</v>
      </c>
    </row>
    <row r="120" ht="15.75" customHeight="1">
      <c r="A120" s="123" t="s">
        <v>341</v>
      </c>
      <c r="B120" s="125" t="s">
        <v>65</v>
      </c>
      <c r="C120" s="125" t="s">
        <v>72</v>
      </c>
      <c r="D120" s="125" t="s">
        <v>82</v>
      </c>
      <c r="E120" s="125" t="s">
        <v>51</v>
      </c>
      <c r="F120" s="125" t="s">
        <v>53</v>
      </c>
      <c r="G120" s="125" t="s">
        <v>342</v>
      </c>
      <c r="H120" s="125"/>
      <c r="I120" s="134" t="b">
        <v>0</v>
      </c>
      <c r="J120" s="134" t="b">
        <v>0</v>
      </c>
      <c r="K120" s="134" t="b">
        <v>0</v>
      </c>
      <c r="L120" s="134" t="b">
        <v>0</v>
      </c>
      <c r="M120" s="134" t="b">
        <v>0</v>
      </c>
      <c r="N120" s="134" t="b">
        <v>0</v>
      </c>
      <c r="O120" s="134" t="b">
        <v>0</v>
      </c>
      <c r="P120" s="134" t="b">
        <v>0</v>
      </c>
      <c r="Q120" s="134" t="b">
        <v>0</v>
      </c>
      <c r="R120" s="134" t="b">
        <v>0</v>
      </c>
      <c r="S120" s="134" t="b">
        <v>0</v>
      </c>
    </row>
    <row r="121" ht="15.75" customHeight="1">
      <c r="A121" s="123" t="s">
        <v>343</v>
      </c>
      <c r="B121" s="125" t="s">
        <v>71</v>
      </c>
      <c r="C121" s="125" t="s">
        <v>72</v>
      </c>
      <c r="D121" s="125" t="s">
        <v>82</v>
      </c>
      <c r="E121" s="125" t="s">
        <v>51</v>
      </c>
      <c r="F121" s="125" t="s">
        <v>53</v>
      </c>
      <c r="G121" s="125" t="s">
        <v>344</v>
      </c>
      <c r="H121" s="125"/>
      <c r="I121" s="134" t="b">
        <v>0</v>
      </c>
      <c r="J121" s="134" t="b">
        <v>0</v>
      </c>
      <c r="K121" s="134" t="b">
        <v>0</v>
      </c>
      <c r="L121" s="134" t="b">
        <v>0</v>
      </c>
      <c r="M121" s="134" t="b">
        <v>0</v>
      </c>
      <c r="N121" s="134" t="b">
        <v>0</v>
      </c>
      <c r="O121" s="134" t="b">
        <v>0</v>
      </c>
      <c r="P121" s="134" t="b">
        <v>0</v>
      </c>
      <c r="Q121" s="134" t="b">
        <v>0</v>
      </c>
      <c r="R121" s="134" t="b">
        <v>0</v>
      </c>
      <c r="S121" s="134" t="b">
        <v>0</v>
      </c>
    </row>
    <row r="122" ht="15.75" customHeight="1">
      <c r="A122" s="123" t="s">
        <v>345</v>
      </c>
      <c r="B122" s="125" t="s">
        <v>44</v>
      </c>
      <c r="C122" s="125" t="s">
        <v>78</v>
      </c>
      <c r="D122" s="125" t="s">
        <v>82</v>
      </c>
      <c r="E122" s="125" t="s">
        <v>51</v>
      </c>
      <c r="F122" s="125" t="s">
        <v>53</v>
      </c>
      <c r="G122" s="125" t="s">
        <v>346</v>
      </c>
      <c r="H122" s="125"/>
      <c r="I122" s="134" t="b">
        <v>0</v>
      </c>
      <c r="J122" s="134" t="b">
        <v>0</v>
      </c>
      <c r="K122" s="134" t="b">
        <v>0</v>
      </c>
      <c r="L122" s="134" t="b">
        <v>0</v>
      </c>
      <c r="M122" s="134" t="b">
        <v>0</v>
      </c>
      <c r="N122" s="134" t="b">
        <v>0</v>
      </c>
      <c r="O122" s="134" t="b">
        <v>0</v>
      </c>
      <c r="P122" s="134" t="b">
        <v>0</v>
      </c>
      <c r="Q122" s="134" t="b">
        <v>0</v>
      </c>
      <c r="R122" s="134" t="b">
        <v>0</v>
      </c>
      <c r="S122" s="134" t="b">
        <v>0</v>
      </c>
    </row>
    <row r="123" ht="15.75" customHeight="1">
      <c r="A123" s="123" t="s">
        <v>347</v>
      </c>
      <c r="B123" s="125" t="s">
        <v>54</v>
      </c>
      <c r="C123" s="125" t="s">
        <v>78</v>
      </c>
      <c r="D123" s="125" t="s">
        <v>82</v>
      </c>
      <c r="E123" s="125" t="s">
        <v>51</v>
      </c>
      <c r="F123" s="125" t="s">
        <v>53</v>
      </c>
      <c r="G123" s="125" t="s">
        <v>348</v>
      </c>
      <c r="H123" s="125"/>
      <c r="I123" s="134" t="b">
        <v>0</v>
      </c>
      <c r="J123" s="134" t="b">
        <v>0</v>
      </c>
      <c r="K123" s="134" t="b">
        <v>0</v>
      </c>
      <c r="L123" s="134" t="b">
        <v>0</v>
      </c>
      <c r="M123" s="134" t="b">
        <v>0</v>
      </c>
      <c r="N123" s="134" t="b">
        <v>0</v>
      </c>
      <c r="O123" s="134" t="b">
        <v>0</v>
      </c>
      <c r="P123" s="134" t="b">
        <v>0</v>
      </c>
      <c r="Q123" s="134" t="b">
        <v>0</v>
      </c>
      <c r="R123" s="134" t="b">
        <v>0</v>
      </c>
      <c r="S123" s="134" t="b">
        <v>0</v>
      </c>
    </row>
    <row r="124" ht="15.75" customHeight="1">
      <c r="A124" s="123" t="s">
        <v>349</v>
      </c>
      <c r="B124" s="125" t="s">
        <v>65</v>
      </c>
      <c r="C124" s="125" t="s">
        <v>78</v>
      </c>
      <c r="D124" s="125" t="s">
        <v>82</v>
      </c>
      <c r="E124" s="125" t="s">
        <v>51</v>
      </c>
      <c r="F124" s="125" t="s">
        <v>53</v>
      </c>
      <c r="G124" s="125" t="s">
        <v>350</v>
      </c>
      <c r="H124" s="125"/>
      <c r="I124" s="134" t="b">
        <v>0</v>
      </c>
      <c r="J124" s="134" t="b">
        <v>0</v>
      </c>
      <c r="K124" s="134" t="b">
        <v>0</v>
      </c>
      <c r="L124" s="134" t="b">
        <v>0</v>
      </c>
      <c r="M124" s="134" t="b">
        <v>0</v>
      </c>
      <c r="N124" s="134" t="b">
        <v>0</v>
      </c>
      <c r="O124" s="134" t="b">
        <v>0</v>
      </c>
      <c r="P124" s="134" t="b">
        <v>0</v>
      </c>
      <c r="Q124" s="134" t="b">
        <v>0</v>
      </c>
      <c r="R124" s="134" t="b">
        <v>0</v>
      </c>
      <c r="S124" s="134" t="b">
        <v>0</v>
      </c>
    </row>
    <row r="125" ht="15.75" customHeight="1">
      <c r="A125" s="123" t="s">
        <v>351</v>
      </c>
      <c r="B125" s="125" t="s">
        <v>71</v>
      </c>
      <c r="C125" s="125" t="s">
        <v>78</v>
      </c>
      <c r="D125" s="125" t="s">
        <v>82</v>
      </c>
      <c r="E125" s="125" t="s">
        <v>51</v>
      </c>
      <c r="F125" s="125" t="s">
        <v>53</v>
      </c>
      <c r="G125" s="125" t="s">
        <v>352</v>
      </c>
      <c r="H125" s="125"/>
      <c r="I125" s="134" t="b">
        <v>0</v>
      </c>
      <c r="J125" s="134" t="b">
        <v>0</v>
      </c>
      <c r="K125" s="134" t="b">
        <v>0</v>
      </c>
      <c r="L125" s="134" t="b">
        <v>0</v>
      </c>
      <c r="M125" s="134" t="b">
        <v>0</v>
      </c>
      <c r="N125" s="134" t="b">
        <v>0</v>
      </c>
      <c r="O125" s="134" t="b">
        <v>0</v>
      </c>
      <c r="P125" s="134" t="b">
        <v>0</v>
      </c>
      <c r="Q125" s="134" t="b">
        <v>0</v>
      </c>
      <c r="R125" s="134" t="b">
        <v>0</v>
      </c>
      <c r="S125" s="134" t="b">
        <v>0</v>
      </c>
    </row>
    <row r="126" ht="15.75" customHeight="1">
      <c r="A126" s="123" t="s">
        <v>353</v>
      </c>
      <c r="B126" s="125" t="s">
        <v>44</v>
      </c>
      <c r="C126" s="125" t="s">
        <v>48</v>
      </c>
      <c r="D126" s="125" t="s">
        <v>84</v>
      </c>
      <c r="E126" s="125" t="s">
        <v>51</v>
      </c>
      <c r="F126" s="125" t="s">
        <v>53</v>
      </c>
      <c r="G126" s="125" t="s">
        <v>354</v>
      </c>
      <c r="H126" s="125"/>
      <c r="I126" s="134" t="b">
        <v>0</v>
      </c>
      <c r="J126" s="134" t="b">
        <v>0</v>
      </c>
      <c r="K126" s="134" t="b">
        <v>0</v>
      </c>
      <c r="L126" s="134" t="b">
        <v>0</v>
      </c>
      <c r="M126" s="134" t="b">
        <v>0</v>
      </c>
      <c r="N126" s="134" t="b">
        <v>0</v>
      </c>
      <c r="O126" s="134" t="b">
        <v>0</v>
      </c>
      <c r="P126" s="134" t="b">
        <v>0</v>
      </c>
      <c r="Q126" s="134" t="b">
        <v>0</v>
      </c>
      <c r="R126" s="134" t="b">
        <v>0</v>
      </c>
      <c r="S126" s="134" t="b">
        <v>0</v>
      </c>
    </row>
    <row r="127" ht="15.75" customHeight="1">
      <c r="A127" s="123" t="s">
        <v>355</v>
      </c>
      <c r="B127" s="125" t="s">
        <v>54</v>
      </c>
      <c r="C127" s="125" t="s">
        <v>48</v>
      </c>
      <c r="D127" s="125" t="s">
        <v>84</v>
      </c>
      <c r="E127" s="125" t="s">
        <v>51</v>
      </c>
      <c r="F127" s="125" t="s">
        <v>53</v>
      </c>
      <c r="G127" s="125" t="s">
        <v>356</v>
      </c>
      <c r="H127" s="125"/>
      <c r="I127" s="134" t="b">
        <v>0</v>
      </c>
      <c r="J127" s="134" t="b">
        <v>0</v>
      </c>
      <c r="K127" s="134" t="b">
        <v>0</v>
      </c>
      <c r="L127" s="134" t="b">
        <v>0</v>
      </c>
      <c r="M127" s="134" t="b">
        <v>0</v>
      </c>
      <c r="N127" s="134" t="b">
        <v>0</v>
      </c>
      <c r="O127" s="134" t="b">
        <v>0</v>
      </c>
      <c r="P127" s="134" t="b">
        <v>0</v>
      </c>
      <c r="Q127" s="134" t="b">
        <v>0</v>
      </c>
      <c r="R127" s="134" t="b">
        <v>0</v>
      </c>
      <c r="S127" s="134" t="b">
        <v>0</v>
      </c>
    </row>
    <row r="128" ht="15.75" customHeight="1">
      <c r="A128" s="123" t="s">
        <v>357</v>
      </c>
      <c r="B128" s="125" t="s">
        <v>65</v>
      </c>
      <c r="C128" s="125" t="s">
        <v>48</v>
      </c>
      <c r="D128" s="125" t="s">
        <v>84</v>
      </c>
      <c r="E128" s="125" t="s">
        <v>51</v>
      </c>
      <c r="F128" s="125" t="s">
        <v>53</v>
      </c>
      <c r="G128" s="125" t="s">
        <v>358</v>
      </c>
      <c r="H128" s="125"/>
      <c r="I128" s="134" t="b">
        <v>0</v>
      </c>
      <c r="J128" s="134" t="b">
        <v>0</v>
      </c>
      <c r="K128" s="134" t="b">
        <v>0</v>
      </c>
      <c r="L128" s="134" t="b">
        <v>0</v>
      </c>
      <c r="M128" s="134" t="b">
        <v>0</v>
      </c>
      <c r="N128" s="134" t="b">
        <v>0</v>
      </c>
      <c r="O128" s="134" t="b">
        <v>0</v>
      </c>
      <c r="P128" s="134" t="b">
        <v>0</v>
      </c>
      <c r="Q128" s="134" t="b">
        <v>0</v>
      </c>
      <c r="R128" s="134" t="b">
        <v>0</v>
      </c>
      <c r="S128" s="134" t="b">
        <v>0</v>
      </c>
    </row>
    <row r="129" ht="15.75" customHeight="1">
      <c r="A129" s="123" t="s">
        <v>359</v>
      </c>
      <c r="B129" s="125" t="s">
        <v>71</v>
      </c>
      <c r="C129" s="125" t="s">
        <v>48</v>
      </c>
      <c r="D129" s="125" t="s">
        <v>84</v>
      </c>
      <c r="E129" s="125" t="s">
        <v>51</v>
      </c>
      <c r="F129" s="125" t="s">
        <v>53</v>
      </c>
      <c r="G129" s="125" t="s">
        <v>360</v>
      </c>
      <c r="H129" s="125"/>
      <c r="I129" s="134" t="b">
        <v>0</v>
      </c>
      <c r="J129" s="134" t="b">
        <v>0</v>
      </c>
      <c r="K129" s="134" t="b">
        <v>0</v>
      </c>
      <c r="L129" s="134" t="b">
        <v>0</v>
      </c>
      <c r="M129" s="134" t="b">
        <v>0</v>
      </c>
      <c r="N129" s="134" t="b">
        <v>0</v>
      </c>
      <c r="O129" s="134" t="b">
        <v>0</v>
      </c>
      <c r="P129" s="134" t="b">
        <v>0</v>
      </c>
      <c r="Q129" s="134" t="b">
        <v>0</v>
      </c>
      <c r="R129" s="134" t="b">
        <v>0</v>
      </c>
      <c r="S129" s="134" t="b">
        <v>0</v>
      </c>
    </row>
    <row r="130" ht="15.75" customHeight="1">
      <c r="A130" s="123" t="s">
        <v>361</v>
      </c>
      <c r="B130" s="125" t="s">
        <v>44</v>
      </c>
      <c r="C130" s="125" t="s">
        <v>58</v>
      </c>
      <c r="D130" s="125" t="s">
        <v>84</v>
      </c>
      <c r="E130" s="125" t="s">
        <v>51</v>
      </c>
      <c r="F130" s="125" t="s">
        <v>53</v>
      </c>
      <c r="G130" s="125" t="s">
        <v>362</v>
      </c>
      <c r="H130" s="125"/>
      <c r="I130" s="134" t="b">
        <v>0</v>
      </c>
      <c r="J130" s="134" t="b">
        <v>0</v>
      </c>
      <c r="K130" s="134" t="b">
        <v>0</v>
      </c>
      <c r="L130" s="134" t="b">
        <v>0</v>
      </c>
      <c r="M130" s="134" t="b">
        <v>0</v>
      </c>
      <c r="N130" s="134" t="b">
        <v>0</v>
      </c>
      <c r="O130" s="134" t="b">
        <v>0</v>
      </c>
      <c r="P130" s="134" t="b">
        <v>0</v>
      </c>
      <c r="Q130" s="134" t="b">
        <v>0</v>
      </c>
      <c r="R130" s="134" t="b">
        <v>0</v>
      </c>
      <c r="S130" s="134" t="b">
        <v>0</v>
      </c>
    </row>
    <row r="131" ht="15.75" customHeight="1">
      <c r="A131" s="123" t="s">
        <v>363</v>
      </c>
      <c r="B131" s="125" t="s">
        <v>54</v>
      </c>
      <c r="C131" s="125" t="s">
        <v>58</v>
      </c>
      <c r="D131" s="125" t="s">
        <v>84</v>
      </c>
      <c r="E131" s="125" t="s">
        <v>51</v>
      </c>
      <c r="F131" s="125" t="s">
        <v>53</v>
      </c>
      <c r="G131" s="125" t="s">
        <v>364</v>
      </c>
      <c r="H131" s="125"/>
      <c r="I131" s="134" t="b">
        <v>0</v>
      </c>
      <c r="J131" s="134" t="b">
        <v>0</v>
      </c>
      <c r="K131" s="134" t="b">
        <v>0</v>
      </c>
      <c r="L131" s="134" t="b">
        <v>0</v>
      </c>
      <c r="M131" s="134" t="b">
        <v>0</v>
      </c>
      <c r="N131" s="134" t="b">
        <v>0</v>
      </c>
      <c r="O131" s="134" t="b">
        <v>0</v>
      </c>
      <c r="P131" s="134" t="b">
        <v>0</v>
      </c>
      <c r="Q131" s="134" t="b">
        <v>0</v>
      </c>
      <c r="R131" s="134" t="b">
        <v>0</v>
      </c>
      <c r="S131" s="134" t="b">
        <v>0</v>
      </c>
    </row>
    <row r="132" ht="15.75" customHeight="1">
      <c r="A132" s="123" t="s">
        <v>365</v>
      </c>
      <c r="B132" s="125" t="s">
        <v>65</v>
      </c>
      <c r="C132" s="125" t="s">
        <v>58</v>
      </c>
      <c r="D132" s="125" t="s">
        <v>84</v>
      </c>
      <c r="E132" s="125" t="s">
        <v>51</v>
      </c>
      <c r="F132" s="125" t="s">
        <v>53</v>
      </c>
      <c r="G132" s="125" t="s">
        <v>366</v>
      </c>
      <c r="H132" s="125"/>
      <c r="I132" s="134" t="b">
        <v>0</v>
      </c>
      <c r="J132" s="134" t="b">
        <v>0</v>
      </c>
      <c r="K132" s="134" t="b">
        <v>0</v>
      </c>
      <c r="L132" s="134" t="b">
        <v>0</v>
      </c>
      <c r="M132" s="134" t="b">
        <v>0</v>
      </c>
      <c r="N132" s="134" t="b">
        <v>0</v>
      </c>
      <c r="O132" s="134" t="b">
        <v>0</v>
      </c>
      <c r="P132" s="134" t="b">
        <v>0</v>
      </c>
      <c r="Q132" s="134" t="b">
        <v>0</v>
      </c>
      <c r="R132" s="134" t="b">
        <v>0</v>
      </c>
      <c r="S132" s="134" t="b">
        <v>0</v>
      </c>
    </row>
    <row r="133" ht="15.75" customHeight="1">
      <c r="A133" s="123" t="s">
        <v>367</v>
      </c>
      <c r="B133" s="125" t="s">
        <v>71</v>
      </c>
      <c r="C133" s="125" t="s">
        <v>58</v>
      </c>
      <c r="D133" s="125" t="s">
        <v>84</v>
      </c>
      <c r="E133" s="125" t="s">
        <v>51</v>
      </c>
      <c r="F133" s="125" t="s">
        <v>53</v>
      </c>
      <c r="G133" s="125" t="s">
        <v>368</v>
      </c>
      <c r="H133" s="125"/>
      <c r="I133" s="134" t="b">
        <v>0</v>
      </c>
      <c r="J133" s="134" t="b">
        <v>0</v>
      </c>
      <c r="K133" s="134" t="b">
        <v>0</v>
      </c>
      <c r="L133" s="134" t="b">
        <v>0</v>
      </c>
      <c r="M133" s="134" t="b">
        <v>0</v>
      </c>
      <c r="N133" s="134" t="b">
        <v>0</v>
      </c>
      <c r="O133" s="134" t="b">
        <v>0</v>
      </c>
      <c r="P133" s="134" t="b">
        <v>0</v>
      </c>
      <c r="Q133" s="134" t="b">
        <v>0</v>
      </c>
      <c r="R133" s="134" t="b">
        <v>0</v>
      </c>
      <c r="S133" s="134" t="b">
        <v>0</v>
      </c>
    </row>
    <row r="134" ht="15.75" customHeight="1">
      <c r="A134" s="123" t="s">
        <v>369</v>
      </c>
      <c r="B134" s="125" t="s">
        <v>44</v>
      </c>
      <c r="C134" s="125" t="s">
        <v>66</v>
      </c>
      <c r="D134" s="125" t="s">
        <v>84</v>
      </c>
      <c r="E134" s="125" t="s">
        <v>51</v>
      </c>
      <c r="F134" s="125" t="s">
        <v>53</v>
      </c>
      <c r="G134" s="125" t="s">
        <v>370</v>
      </c>
      <c r="H134" s="125"/>
      <c r="I134" s="134" t="b">
        <v>0</v>
      </c>
      <c r="J134" s="134" t="b">
        <v>0</v>
      </c>
      <c r="K134" s="134" t="b">
        <v>0</v>
      </c>
      <c r="L134" s="134" t="b">
        <v>0</v>
      </c>
      <c r="M134" s="134" t="b">
        <v>0</v>
      </c>
      <c r="N134" s="134" t="b">
        <v>0</v>
      </c>
      <c r="O134" s="134" t="b">
        <v>0</v>
      </c>
      <c r="P134" s="134" t="b">
        <v>0</v>
      </c>
      <c r="Q134" s="134" t="b">
        <v>0</v>
      </c>
      <c r="R134" s="134" t="b">
        <v>0</v>
      </c>
      <c r="S134" s="134" t="b">
        <v>0</v>
      </c>
    </row>
    <row r="135" ht="15.75" customHeight="1">
      <c r="A135" s="123" t="s">
        <v>371</v>
      </c>
      <c r="B135" s="125" t="s">
        <v>54</v>
      </c>
      <c r="C135" s="125" t="s">
        <v>66</v>
      </c>
      <c r="D135" s="125" t="s">
        <v>84</v>
      </c>
      <c r="E135" s="125" t="s">
        <v>51</v>
      </c>
      <c r="F135" s="125" t="s">
        <v>53</v>
      </c>
      <c r="G135" s="125" t="s">
        <v>372</v>
      </c>
      <c r="H135" s="125"/>
      <c r="I135" s="134" t="b">
        <v>0</v>
      </c>
      <c r="J135" s="134" t="b">
        <v>0</v>
      </c>
      <c r="K135" s="134" t="b">
        <v>0</v>
      </c>
      <c r="L135" s="134" t="b">
        <v>0</v>
      </c>
      <c r="M135" s="134" t="b">
        <v>0</v>
      </c>
      <c r="N135" s="134" t="b">
        <v>0</v>
      </c>
      <c r="O135" s="134" t="b">
        <v>0</v>
      </c>
      <c r="P135" s="134" t="b">
        <v>0</v>
      </c>
      <c r="Q135" s="134" t="b">
        <v>0</v>
      </c>
      <c r="R135" s="134" t="b">
        <v>0</v>
      </c>
      <c r="S135" s="134" t="b">
        <v>0</v>
      </c>
    </row>
    <row r="136" ht="15.75" customHeight="1">
      <c r="A136" s="123" t="s">
        <v>373</v>
      </c>
      <c r="B136" s="125" t="s">
        <v>65</v>
      </c>
      <c r="C136" s="125" t="s">
        <v>66</v>
      </c>
      <c r="D136" s="125" t="s">
        <v>84</v>
      </c>
      <c r="E136" s="125" t="s">
        <v>51</v>
      </c>
      <c r="F136" s="125" t="s">
        <v>53</v>
      </c>
      <c r="G136" s="125" t="s">
        <v>374</v>
      </c>
      <c r="H136" s="125"/>
      <c r="I136" s="134" t="b">
        <v>0</v>
      </c>
      <c r="J136" s="134" t="b">
        <v>0</v>
      </c>
      <c r="K136" s="134" t="b">
        <v>0</v>
      </c>
      <c r="L136" s="134" t="b">
        <v>0</v>
      </c>
      <c r="M136" s="134" t="b">
        <v>0</v>
      </c>
      <c r="N136" s="134" t="b">
        <v>0</v>
      </c>
      <c r="O136" s="134" t="b">
        <v>0</v>
      </c>
      <c r="P136" s="134" t="b">
        <v>0</v>
      </c>
      <c r="Q136" s="134" t="b">
        <v>0</v>
      </c>
      <c r="R136" s="134" t="b">
        <v>0</v>
      </c>
      <c r="S136" s="134" t="b">
        <v>0</v>
      </c>
    </row>
    <row r="137" ht="15.75" customHeight="1">
      <c r="A137" s="123" t="s">
        <v>375</v>
      </c>
      <c r="B137" s="125" t="s">
        <v>71</v>
      </c>
      <c r="C137" s="125" t="s">
        <v>66</v>
      </c>
      <c r="D137" s="125" t="s">
        <v>84</v>
      </c>
      <c r="E137" s="125" t="s">
        <v>51</v>
      </c>
      <c r="F137" s="125" t="s">
        <v>53</v>
      </c>
      <c r="G137" s="125" t="s">
        <v>376</v>
      </c>
      <c r="H137" s="125"/>
      <c r="I137" s="134" t="b">
        <v>0</v>
      </c>
      <c r="J137" s="134" t="b">
        <v>0</v>
      </c>
      <c r="K137" s="134" t="b">
        <v>0</v>
      </c>
      <c r="L137" s="134" t="b">
        <v>0</v>
      </c>
      <c r="M137" s="134" t="b">
        <v>0</v>
      </c>
      <c r="N137" s="134" t="b">
        <v>0</v>
      </c>
      <c r="O137" s="134" t="b">
        <v>0</v>
      </c>
      <c r="P137" s="134" t="b">
        <v>0</v>
      </c>
      <c r="Q137" s="134" t="b">
        <v>0</v>
      </c>
      <c r="R137" s="134" t="b">
        <v>0</v>
      </c>
      <c r="S137" s="134" t="b">
        <v>0</v>
      </c>
    </row>
    <row r="138" ht="15.75" customHeight="1">
      <c r="A138" s="123" t="s">
        <v>377</v>
      </c>
      <c r="B138" s="125" t="s">
        <v>44</v>
      </c>
      <c r="C138" s="125" t="s">
        <v>72</v>
      </c>
      <c r="D138" s="125" t="s">
        <v>84</v>
      </c>
      <c r="E138" s="125" t="s">
        <v>51</v>
      </c>
      <c r="F138" s="125" t="s">
        <v>53</v>
      </c>
      <c r="G138" s="125" t="s">
        <v>378</v>
      </c>
      <c r="H138" s="125"/>
      <c r="I138" s="134" t="b">
        <v>0</v>
      </c>
      <c r="J138" s="134" t="b">
        <v>0</v>
      </c>
      <c r="K138" s="134" t="b">
        <v>0</v>
      </c>
      <c r="L138" s="134" t="b">
        <v>0</v>
      </c>
      <c r="M138" s="134" t="b">
        <v>0</v>
      </c>
      <c r="N138" s="134" t="b">
        <v>0</v>
      </c>
      <c r="O138" s="134" t="b">
        <v>0</v>
      </c>
      <c r="P138" s="134" t="b">
        <v>0</v>
      </c>
      <c r="Q138" s="134" t="b">
        <v>0</v>
      </c>
      <c r="R138" s="134" t="b">
        <v>0</v>
      </c>
      <c r="S138" s="134" t="b">
        <v>0</v>
      </c>
    </row>
    <row r="139" ht="15.75" customHeight="1">
      <c r="A139" s="123" t="s">
        <v>379</v>
      </c>
      <c r="B139" s="125" t="s">
        <v>54</v>
      </c>
      <c r="C139" s="125" t="s">
        <v>72</v>
      </c>
      <c r="D139" s="125" t="s">
        <v>84</v>
      </c>
      <c r="E139" s="125" t="s">
        <v>51</v>
      </c>
      <c r="F139" s="125" t="s">
        <v>53</v>
      </c>
      <c r="G139" s="125" t="s">
        <v>380</v>
      </c>
      <c r="H139" s="125"/>
      <c r="I139" s="134" t="b">
        <v>0</v>
      </c>
      <c r="J139" s="134" t="b">
        <v>0</v>
      </c>
      <c r="K139" s="134" t="b">
        <v>0</v>
      </c>
      <c r="L139" s="134" t="b">
        <v>0</v>
      </c>
      <c r="M139" s="134" t="b">
        <v>0</v>
      </c>
      <c r="N139" s="134" t="b">
        <v>0</v>
      </c>
      <c r="O139" s="134" t="b">
        <v>0</v>
      </c>
      <c r="P139" s="134" t="b">
        <v>0</v>
      </c>
      <c r="Q139" s="134" t="b">
        <v>0</v>
      </c>
      <c r="R139" s="134" t="b">
        <v>0</v>
      </c>
      <c r="S139" s="134" t="b">
        <v>0</v>
      </c>
    </row>
    <row r="140" ht="15.75" customHeight="1">
      <c r="A140" s="123" t="s">
        <v>381</v>
      </c>
      <c r="B140" s="125" t="s">
        <v>65</v>
      </c>
      <c r="C140" s="125" t="s">
        <v>72</v>
      </c>
      <c r="D140" s="125" t="s">
        <v>84</v>
      </c>
      <c r="E140" s="125" t="s">
        <v>51</v>
      </c>
      <c r="F140" s="125" t="s">
        <v>53</v>
      </c>
      <c r="G140" s="125" t="s">
        <v>382</v>
      </c>
      <c r="H140" s="125"/>
      <c r="I140" s="134" t="b">
        <v>0</v>
      </c>
      <c r="J140" s="134" t="b">
        <v>0</v>
      </c>
      <c r="K140" s="134" t="b">
        <v>0</v>
      </c>
      <c r="L140" s="134" t="b">
        <v>0</v>
      </c>
      <c r="M140" s="134" t="b">
        <v>0</v>
      </c>
      <c r="N140" s="134" t="b">
        <v>0</v>
      </c>
      <c r="O140" s="134" t="b">
        <v>0</v>
      </c>
      <c r="P140" s="134" t="b">
        <v>0</v>
      </c>
      <c r="Q140" s="134" t="b">
        <v>0</v>
      </c>
      <c r="R140" s="134" t="b">
        <v>0</v>
      </c>
      <c r="S140" s="134" t="b">
        <v>0</v>
      </c>
    </row>
    <row r="141" ht="15.75" customHeight="1">
      <c r="A141" s="123" t="s">
        <v>383</v>
      </c>
      <c r="B141" s="125" t="s">
        <v>71</v>
      </c>
      <c r="C141" s="125" t="s">
        <v>72</v>
      </c>
      <c r="D141" s="125" t="s">
        <v>84</v>
      </c>
      <c r="E141" s="125" t="s">
        <v>51</v>
      </c>
      <c r="F141" s="125" t="s">
        <v>53</v>
      </c>
      <c r="G141" s="125" t="s">
        <v>384</v>
      </c>
      <c r="H141" s="125"/>
      <c r="I141" s="134" t="b">
        <v>0</v>
      </c>
      <c r="J141" s="134" t="b">
        <v>0</v>
      </c>
      <c r="K141" s="134" t="b">
        <v>0</v>
      </c>
      <c r="L141" s="134" t="b">
        <v>0</v>
      </c>
      <c r="M141" s="134" t="b">
        <v>0</v>
      </c>
      <c r="N141" s="134" t="b">
        <v>0</v>
      </c>
      <c r="O141" s="134" t="b">
        <v>0</v>
      </c>
      <c r="P141" s="134" t="b">
        <v>0</v>
      </c>
      <c r="Q141" s="134" t="b">
        <v>0</v>
      </c>
      <c r="R141" s="134" t="b">
        <v>0</v>
      </c>
      <c r="S141" s="134" t="b">
        <v>0</v>
      </c>
    </row>
    <row r="142" ht="15.75" customHeight="1">
      <c r="A142" s="123" t="s">
        <v>385</v>
      </c>
      <c r="B142" s="125" t="s">
        <v>44</v>
      </c>
      <c r="C142" s="125" t="s">
        <v>78</v>
      </c>
      <c r="D142" s="125" t="s">
        <v>84</v>
      </c>
      <c r="E142" s="125" t="s">
        <v>51</v>
      </c>
      <c r="F142" s="125" t="s">
        <v>53</v>
      </c>
      <c r="G142" s="125" t="s">
        <v>386</v>
      </c>
      <c r="H142" s="125"/>
      <c r="I142" s="134" t="b">
        <v>0</v>
      </c>
      <c r="J142" s="134" t="b">
        <v>0</v>
      </c>
      <c r="K142" s="134" t="b">
        <v>0</v>
      </c>
      <c r="L142" s="134" t="b">
        <v>0</v>
      </c>
      <c r="M142" s="134" t="b">
        <v>0</v>
      </c>
      <c r="N142" s="134" t="b">
        <v>0</v>
      </c>
      <c r="O142" s="134" t="b">
        <v>0</v>
      </c>
      <c r="P142" s="134" t="b">
        <v>0</v>
      </c>
      <c r="Q142" s="134" t="b">
        <v>0</v>
      </c>
      <c r="R142" s="134" t="b">
        <v>0</v>
      </c>
      <c r="S142" s="134" t="b">
        <v>0</v>
      </c>
    </row>
    <row r="143" ht="15.75" customHeight="1">
      <c r="A143" s="123" t="s">
        <v>387</v>
      </c>
      <c r="B143" s="125" t="s">
        <v>54</v>
      </c>
      <c r="C143" s="125" t="s">
        <v>78</v>
      </c>
      <c r="D143" s="125" t="s">
        <v>84</v>
      </c>
      <c r="E143" s="125" t="s">
        <v>51</v>
      </c>
      <c r="F143" s="125" t="s">
        <v>53</v>
      </c>
      <c r="G143" s="125" t="s">
        <v>388</v>
      </c>
      <c r="H143" s="125"/>
      <c r="I143" s="134" t="b">
        <v>0</v>
      </c>
      <c r="J143" s="134" t="b">
        <v>0</v>
      </c>
      <c r="K143" s="134" t="b">
        <v>0</v>
      </c>
      <c r="L143" s="134" t="b">
        <v>0</v>
      </c>
      <c r="M143" s="134" t="b">
        <v>0</v>
      </c>
      <c r="N143" s="134" t="b">
        <v>0</v>
      </c>
      <c r="O143" s="134" t="b">
        <v>0</v>
      </c>
      <c r="P143" s="134" t="b">
        <v>0</v>
      </c>
      <c r="Q143" s="134" t="b">
        <v>0</v>
      </c>
      <c r="R143" s="134" t="b">
        <v>0</v>
      </c>
      <c r="S143" s="134" t="b">
        <v>0</v>
      </c>
    </row>
    <row r="144" ht="15.75" customHeight="1">
      <c r="A144" s="123" t="s">
        <v>389</v>
      </c>
      <c r="B144" s="125" t="s">
        <v>65</v>
      </c>
      <c r="C144" s="125" t="s">
        <v>78</v>
      </c>
      <c r="D144" s="125" t="s">
        <v>84</v>
      </c>
      <c r="E144" s="125" t="s">
        <v>51</v>
      </c>
      <c r="F144" s="125" t="s">
        <v>53</v>
      </c>
      <c r="G144" s="125" t="s">
        <v>390</v>
      </c>
      <c r="H144" s="125"/>
      <c r="I144" s="134" t="b">
        <v>0</v>
      </c>
      <c r="J144" s="134" t="b">
        <v>0</v>
      </c>
      <c r="K144" s="134" t="b">
        <v>0</v>
      </c>
      <c r="L144" s="134" t="b">
        <v>0</v>
      </c>
      <c r="M144" s="134" t="b">
        <v>0</v>
      </c>
      <c r="N144" s="134" t="b">
        <v>0</v>
      </c>
      <c r="O144" s="134" t="b">
        <v>0</v>
      </c>
      <c r="P144" s="134" t="b">
        <v>0</v>
      </c>
      <c r="Q144" s="134" t="b">
        <v>0</v>
      </c>
      <c r="R144" s="134" t="b">
        <v>0</v>
      </c>
      <c r="S144" s="134" t="b">
        <v>0</v>
      </c>
    </row>
    <row r="145" ht="15.75" customHeight="1">
      <c r="A145" s="123" t="s">
        <v>391</v>
      </c>
      <c r="B145" s="125" t="s">
        <v>71</v>
      </c>
      <c r="C145" s="125" t="s">
        <v>78</v>
      </c>
      <c r="D145" s="125" t="s">
        <v>84</v>
      </c>
      <c r="E145" s="125" t="s">
        <v>51</v>
      </c>
      <c r="F145" s="125" t="s">
        <v>53</v>
      </c>
      <c r="G145" s="125" t="s">
        <v>392</v>
      </c>
      <c r="H145" s="125"/>
      <c r="I145" s="134" t="b">
        <v>0</v>
      </c>
      <c r="J145" s="134" t="b">
        <v>0</v>
      </c>
      <c r="K145" s="134" t="b">
        <v>0</v>
      </c>
      <c r="L145" s="134" t="b">
        <v>0</v>
      </c>
      <c r="M145" s="134" t="b">
        <v>0</v>
      </c>
      <c r="N145" s="134" t="b">
        <v>0</v>
      </c>
      <c r="O145" s="134" t="b">
        <v>0</v>
      </c>
      <c r="P145" s="134" t="b">
        <v>0</v>
      </c>
      <c r="Q145" s="134" t="b">
        <v>0</v>
      </c>
      <c r="R145" s="134" t="b">
        <v>0</v>
      </c>
      <c r="S145" s="134" t="b">
        <v>0</v>
      </c>
    </row>
    <row r="146" ht="15.75" customHeight="1">
      <c r="A146" s="123" t="s">
        <v>393</v>
      </c>
      <c r="B146" s="125" t="s">
        <v>44</v>
      </c>
      <c r="C146" s="125" t="s">
        <v>48</v>
      </c>
      <c r="D146" s="125" t="s">
        <v>50</v>
      </c>
      <c r="E146" s="125" t="s">
        <v>62</v>
      </c>
      <c r="F146" s="125" t="s">
        <v>53</v>
      </c>
      <c r="G146" s="125" t="s">
        <v>394</v>
      </c>
      <c r="H146" s="125"/>
      <c r="I146" s="134" t="b">
        <v>0</v>
      </c>
      <c r="J146" s="134" t="b">
        <v>0</v>
      </c>
      <c r="K146" s="134" t="b">
        <v>0</v>
      </c>
      <c r="L146" s="134" t="b">
        <v>0</v>
      </c>
      <c r="M146" s="134" t="b">
        <v>0</v>
      </c>
      <c r="N146" s="134" t="b">
        <v>0</v>
      </c>
      <c r="O146" s="134" t="b">
        <v>0</v>
      </c>
      <c r="P146" s="134" t="b">
        <v>0</v>
      </c>
      <c r="Q146" s="134" t="b">
        <v>0</v>
      </c>
      <c r="R146" s="134" t="b">
        <v>0</v>
      </c>
      <c r="S146" s="134" t="b">
        <v>0</v>
      </c>
    </row>
    <row r="147" ht="15.75" customHeight="1">
      <c r="A147" s="123" t="s">
        <v>395</v>
      </c>
      <c r="B147" s="125" t="s">
        <v>54</v>
      </c>
      <c r="C147" s="125" t="s">
        <v>48</v>
      </c>
      <c r="D147" s="125" t="s">
        <v>50</v>
      </c>
      <c r="E147" s="125" t="s">
        <v>62</v>
      </c>
      <c r="F147" s="125" t="s">
        <v>53</v>
      </c>
      <c r="G147" s="125" t="s">
        <v>396</v>
      </c>
      <c r="H147" s="125"/>
      <c r="I147" s="134" t="b">
        <v>0</v>
      </c>
      <c r="J147" s="134" t="b">
        <v>0</v>
      </c>
      <c r="K147" s="134" t="b">
        <v>0</v>
      </c>
      <c r="L147" s="134" t="b">
        <v>0</v>
      </c>
      <c r="M147" s="134" t="b">
        <v>0</v>
      </c>
      <c r="N147" s="134" t="b">
        <v>0</v>
      </c>
      <c r="O147" s="134" t="b">
        <v>0</v>
      </c>
      <c r="P147" s="134" t="b">
        <v>0</v>
      </c>
      <c r="Q147" s="134" t="b">
        <v>0</v>
      </c>
      <c r="R147" s="134" t="b">
        <v>0</v>
      </c>
      <c r="S147" s="134" t="b">
        <v>0</v>
      </c>
    </row>
    <row r="148" ht="15.75" customHeight="1">
      <c r="A148" s="123" t="s">
        <v>397</v>
      </c>
      <c r="B148" s="125" t="s">
        <v>65</v>
      </c>
      <c r="C148" s="125" t="s">
        <v>48</v>
      </c>
      <c r="D148" s="125" t="s">
        <v>50</v>
      </c>
      <c r="E148" s="125" t="s">
        <v>62</v>
      </c>
      <c r="F148" s="125" t="s">
        <v>53</v>
      </c>
      <c r="G148" s="125" t="s">
        <v>398</v>
      </c>
      <c r="H148" s="125"/>
      <c r="I148" s="134" t="b">
        <v>0</v>
      </c>
      <c r="J148" s="134" t="b">
        <v>0</v>
      </c>
      <c r="K148" s="134" t="b">
        <v>0</v>
      </c>
      <c r="L148" s="134" t="b">
        <v>0</v>
      </c>
      <c r="M148" s="134" t="b">
        <v>0</v>
      </c>
      <c r="N148" s="134" t="b">
        <v>0</v>
      </c>
      <c r="O148" s="134" t="b">
        <v>0</v>
      </c>
      <c r="P148" s="134" t="b">
        <v>0</v>
      </c>
      <c r="Q148" s="134" t="b">
        <v>0</v>
      </c>
      <c r="R148" s="134" t="b">
        <v>0</v>
      </c>
      <c r="S148" s="134" t="b">
        <v>0</v>
      </c>
    </row>
    <row r="149" ht="15.75" customHeight="1">
      <c r="A149" s="123" t="s">
        <v>399</v>
      </c>
      <c r="B149" s="125" t="s">
        <v>71</v>
      </c>
      <c r="C149" s="125" t="s">
        <v>48</v>
      </c>
      <c r="D149" s="125" t="s">
        <v>50</v>
      </c>
      <c r="E149" s="125" t="s">
        <v>62</v>
      </c>
      <c r="F149" s="125" t="s">
        <v>53</v>
      </c>
      <c r="G149" s="125" t="s">
        <v>400</v>
      </c>
      <c r="H149" s="125"/>
      <c r="I149" s="134" t="b">
        <v>0</v>
      </c>
      <c r="J149" s="134" t="b">
        <v>0</v>
      </c>
      <c r="K149" s="134" t="b">
        <v>0</v>
      </c>
      <c r="L149" s="134" t="b">
        <v>0</v>
      </c>
      <c r="M149" s="134" t="b">
        <v>0</v>
      </c>
      <c r="N149" s="134" t="b">
        <v>0</v>
      </c>
      <c r="O149" s="134" t="b">
        <v>0</v>
      </c>
      <c r="P149" s="134" t="b">
        <v>0</v>
      </c>
      <c r="Q149" s="134" t="b">
        <v>0</v>
      </c>
      <c r="R149" s="134" t="b">
        <v>0</v>
      </c>
      <c r="S149" s="134" t="b">
        <v>0</v>
      </c>
    </row>
    <row r="150" ht="15.75" customHeight="1">
      <c r="A150" s="123" t="s">
        <v>401</v>
      </c>
      <c r="B150" s="125" t="s">
        <v>44</v>
      </c>
      <c r="C150" s="125" t="s">
        <v>58</v>
      </c>
      <c r="D150" s="125" t="s">
        <v>50</v>
      </c>
      <c r="E150" s="125" t="s">
        <v>62</v>
      </c>
      <c r="F150" s="125" t="s">
        <v>53</v>
      </c>
      <c r="G150" s="125" t="s">
        <v>402</v>
      </c>
      <c r="H150" s="125"/>
      <c r="I150" s="134" t="b">
        <v>0</v>
      </c>
      <c r="J150" s="134" t="b">
        <v>0</v>
      </c>
      <c r="K150" s="134" t="b">
        <v>0</v>
      </c>
      <c r="L150" s="134" t="b">
        <v>0</v>
      </c>
      <c r="M150" s="134" t="b">
        <v>0</v>
      </c>
      <c r="N150" s="134" t="b">
        <v>0</v>
      </c>
      <c r="O150" s="134" t="b">
        <v>0</v>
      </c>
      <c r="P150" s="134" t="b">
        <v>0</v>
      </c>
      <c r="Q150" s="134" t="b">
        <v>0</v>
      </c>
      <c r="R150" s="134" t="b">
        <v>0</v>
      </c>
      <c r="S150" s="134" t="b">
        <v>0</v>
      </c>
    </row>
    <row r="151" ht="15.75" customHeight="1">
      <c r="A151" s="123" t="s">
        <v>403</v>
      </c>
      <c r="B151" s="125" t="s">
        <v>54</v>
      </c>
      <c r="C151" s="125" t="s">
        <v>58</v>
      </c>
      <c r="D151" s="125" t="s">
        <v>50</v>
      </c>
      <c r="E151" s="125" t="s">
        <v>62</v>
      </c>
      <c r="F151" s="125" t="s">
        <v>53</v>
      </c>
      <c r="G151" s="125" t="s">
        <v>404</v>
      </c>
      <c r="H151" s="125"/>
      <c r="I151" s="134" t="b">
        <v>0</v>
      </c>
      <c r="J151" s="134" t="b">
        <v>0</v>
      </c>
      <c r="K151" s="134" t="b">
        <v>0</v>
      </c>
      <c r="L151" s="134" t="b">
        <v>0</v>
      </c>
      <c r="M151" s="134" t="b">
        <v>0</v>
      </c>
      <c r="N151" s="134" t="b">
        <v>0</v>
      </c>
      <c r="O151" s="134" t="b">
        <v>0</v>
      </c>
      <c r="P151" s="134" t="b">
        <v>0</v>
      </c>
      <c r="Q151" s="134" t="b">
        <v>0</v>
      </c>
      <c r="R151" s="134" t="b">
        <v>0</v>
      </c>
      <c r="S151" s="134" t="b">
        <v>0</v>
      </c>
    </row>
    <row r="152" ht="15.75" customHeight="1">
      <c r="A152" s="123" t="s">
        <v>405</v>
      </c>
      <c r="B152" s="125" t="s">
        <v>65</v>
      </c>
      <c r="C152" s="125" t="s">
        <v>58</v>
      </c>
      <c r="D152" s="125" t="s">
        <v>50</v>
      </c>
      <c r="E152" s="125" t="s">
        <v>62</v>
      </c>
      <c r="F152" s="125" t="s">
        <v>53</v>
      </c>
      <c r="G152" s="125" t="s">
        <v>406</v>
      </c>
      <c r="H152" s="125"/>
      <c r="I152" s="134" t="b">
        <v>0</v>
      </c>
      <c r="J152" s="134" t="b">
        <v>0</v>
      </c>
      <c r="K152" s="134" t="b">
        <v>0</v>
      </c>
      <c r="L152" s="134" t="b">
        <v>0</v>
      </c>
      <c r="M152" s="134" t="b">
        <v>0</v>
      </c>
      <c r="N152" s="134" t="b">
        <v>0</v>
      </c>
      <c r="O152" s="134" t="b">
        <v>0</v>
      </c>
      <c r="P152" s="134" t="b">
        <v>0</v>
      </c>
      <c r="Q152" s="134" t="b">
        <v>0</v>
      </c>
      <c r="R152" s="134" t="b">
        <v>0</v>
      </c>
      <c r="S152" s="134" t="b">
        <v>0</v>
      </c>
    </row>
    <row r="153" ht="15.75" customHeight="1">
      <c r="A153" s="123" t="s">
        <v>407</v>
      </c>
      <c r="B153" s="125" t="s">
        <v>71</v>
      </c>
      <c r="C153" s="125" t="s">
        <v>58</v>
      </c>
      <c r="D153" s="125" t="s">
        <v>50</v>
      </c>
      <c r="E153" s="125" t="s">
        <v>62</v>
      </c>
      <c r="F153" s="125" t="s">
        <v>53</v>
      </c>
      <c r="G153" s="125" t="s">
        <v>408</v>
      </c>
      <c r="H153" s="125"/>
      <c r="I153" s="134" t="b">
        <v>0</v>
      </c>
      <c r="J153" s="134" t="b">
        <v>0</v>
      </c>
      <c r="K153" s="134" t="b">
        <v>0</v>
      </c>
      <c r="L153" s="134" t="b">
        <v>0</v>
      </c>
      <c r="M153" s="134" t="b">
        <v>0</v>
      </c>
      <c r="N153" s="134" t="b">
        <v>0</v>
      </c>
      <c r="O153" s="134" t="b">
        <v>0</v>
      </c>
      <c r="P153" s="134" t="b">
        <v>0</v>
      </c>
      <c r="Q153" s="134" t="b">
        <v>0</v>
      </c>
      <c r="R153" s="134" t="b">
        <v>0</v>
      </c>
      <c r="S153" s="134" t="b">
        <v>0</v>
      </c>
    </row>
    <row r="154" ht="15.75" customHeight="1">
      <c r="A154" s="123" t="s">
        <v>409</v>
      </c>
      <c r="B154" s="125" t="s">
        <v>44</v>
      </c>
      <c r="C154" s="125" t="s">
        <v>66</v>
      </c>
      <c r="D154" s="125" t="s">
        <v>50</v>
      </c>
      <c r="E154" s="125" t="s">
        <v>62</v>
      </c>
      <c r="F154" s="125" t="s">
        <v>53</v>
      </c>
      <c r="G154" s="125" t="s">
        <v>410</v>
      </c>
      <c r="H154" s="125"/>
      <c r="I154" s="134" t="b">
        <v>0</v>
      </c>
      <c r="J154" s="134" t="b">
        <v>0</v>
      </c>
      <c r="K154" s="134" t="b">
        <v>0</v>
      </c>
      <c r="L154" s="134" t="b">
        <v>0</v>
      </c>
      <c r="M154" s="134" t="b">
        <v>0</v>
      </c>
      <c r="N154" s="134" t="b">
        <v>0</v>
      </c>
      <c r="O154" s="134" t="b">
        <v>0</v>
      </c>
      <c r="P154" s="134" t="b">
        <v>0</v>
      </c>
      <c r="Q154" s="134" t="b">
        <v>0</v>
      </c>
      <c r="R154" s="134" t="b">
        <v>0</v>
      </c>
      <c r="S154" s="134" t="b">
        <v>0</v>
      </c>
    </row>
    <row r="155" ht="15.75" customHeight="1">
      <c r="A155" s="123" t="s">
        <v>411</v>
      </c>
      <c r="B155" s="125" t="s">
        <v>54</v>
      </c>
      <c r="C155" s="125" t="s">
        <v>66</v>
      </c>
      <c r="D155" s="125" t="s">
        <v>50</v>
      </c>
      <c r="E155" s="125" t="s">
        <v>62</v>
      </c>
      <c r="F155" s="125" t="s">
        <v>53</v>
      </c>
      <c r="G155" s="125" t="s">
        <v>412</v>
      </c>
      <c r="H155" s="125"/>
      <c r="I155" s="134" t="b">
        <v>0</v>
      </c>
      <c r="J155" s="134" t="b">
        <v>0</v>
      </c>
      <c r="K155" s="134" t="b">
        <v>0</v>
      </c>
      <c r="L155" s="134" t="b">
        <v>0</v>
      </c>
      <c r="M155" s="134" t="b">
        <v>0</v>
      </c>
      <c r="N155" s="134" t="b">
        <v>0</v>
      </c>
      <c r="O155" s="134" t="b">
        <v>0</v>
      </c>
      <c r="P155" s="134" t="b">
        <v>0</v>
      </c>
      <c r="Q155" s="134" t="b">
        <v>0</v>
      </c>
      <c r="R155" s="134" t="b">
        <v>0</v>
      </c>
      <c r="S155" s="134" t="b">
        <v>0</v>
      </c>
    </row>
    <row r="156" ht="15.75" customHeight="1">
      <c r="A156" s="123" t="s">
        <v>413</v>
      </c>
      <c r="B156" s="125" t="s">
        <v>65</v>
      </c>
      <c r="C156" s="125" t="s">
        <v>66</v>
      </c>
      <c r="D156" s="125" t="s">
        <v>50</v>
      </c>
      <c r="E156" s="125" t="s">
        <v>62</v>
      </c>
      <c r="F156" s="125" t="s">
        <v>53</v>
      </c>
      <c r="G156" s="125" t="s">
        <v>414</v>
      </c>
      <c r="H156" s="125"/>
      <c r="I156" s="134" t="b">
        <v>0</v>
      </c>
      <c r="J156" s="134" t="b">
        <v>0</v>
      </c>
      <c r="K156" s="134" t="b">
        <v>0</v>
      </c>
      <c r="L156" s="134" t="b">
        <v>0</v>
      </c>
      <c r="M156" s="134" t="b">
        <v>0</v>
      </c>
      <c r="N156" s="134" t="b">
        <v>0</v>
      </c>
      <c r="O156" s="134" t="b">
        <v>0</v>
      </c>
      <c r="P156" s="134" t="b">
        <v>0</v>
      </c>
      <c r="Q156" s="134" t="b">
        <v>0</v>
      </c>
      <c r="R156" s="134" t="b">
        <v>0</v>
      </c>
      <c r="S156" s="134" t="b">
        <v>0</v>
      </c>
    </row>
    <row r="157" ht="15.75" customHeight="1">
      <c r="A157" s="123" t="s">
        <v>415</v>
      </c>
      <c r="B157" s="125" t="s">
        <v>71</v>
      </c>
      <c r="C157" s="125" t="s">
        <v>66</v>
      </c>
      <c r="D157" s="125" t="s">
        <v>50</v>
      </c>
      <c r="E157" s="125" t="s">
        <v>62</v>
      </c>
      <c r="F157" s="125" t="s">
        <v>53</v>
      </c>
      <c r="G157" s="125" t="s">
        <v>416</v>
      </c>
      <c r="H157" s="125"/>
      <c r="I157" s="134" t="b">
        <v>0</v>
      </c>
      <c r="J157" s="134" t="b">
        <v>0</v>
      </c>
      <c r="K157" s="134" t="b">
        <v>0</v>
      </c>
      <c r="L157" s="134" t="b">
        <v>0</v>
      </c>
      <c r="M157" s="134" t="b">
        <v>0</v>
      </c>
      <c r="N157" s="134" t="b">
        <v>0</v>
      </c>
      <c r="O157" s="134" t="b">
        <v>0</v>
      </c>
      <c r="P157" s="134" t="b">
        <v>0</v>
      </c>
      <c r="Q157" s="134" t="b">
        <v>0</v>
      </c>
      <c r="R157" s="134" t="b">
        <v>0</v>
      </c>
      <c r="S157" s="134" t="b">
        <v>0</v>
      </c>
    </row>
    <row r="158" ht="15.75" customHeight="1">
      <c r="A158" s="123" t="s">
        <v>417</v>
      </c>
      <c r="B158" s="125" t="s">
        <v>44</v>
      </c>
      <c r="C158" s="125" t="s">
        <v>72</v>
      </c>
      <c r="D158" s="125" t="s">
        <v>50</v>
      </c>
      <c r="E158" s="125" t="s">
        <v>62</v>
      </c>
      <c r="F158" s="125" t="s">
        <v>53</v>
      </c>
      <c r="G158" s="125" t="s">
        <v>418</v>
      </c>
      <c r="H158" s="125"/>
      <c r="I158" s="134" t="b">
        <v>0</v>
      </c>
      <c r="J158" s="134" t="b">
        <v>0</v>
      </c>
      <c r="K158" s="134" t="b">
        <v>0</v>
      </c>
      <c r="L158" s="134" t="b">
        <v>0</v>
      </c>
      <c r="M158" s="134" t="b">
        <v>0</v>
      </c>
      <c r="N158" s="134" t="b">
        <v>0</v>
      </c>
      <c r="O158" s="134" t="b">
        <v>0</v>
      </c>
      <c r="P158" s="134" t="b">
        <v>0</v>
      </c>
      <c r="Q158" s="134" t="b">
        <v>0</v>
      </c>
      <c r="R158" s="134" t="b">
        <v>0</v>
      </c>
      <c r="S158" s="134" t="b">
        <v>0</v>
      </c>
    </row>
    <row r="159" ht="15.75" customHeight="1">
      <c r="A159" s="123" t="s">
        <v>419</v>
      </c>
      <c r="B159" s="125" t="s">
        <v>54</v>
      </c>
      <c r="C159" s="125" t="s">
        <v>72</v>
      </c>
      <c r="D159" s="125" t="s">
        <v>50</v>
      </c>
      <c r="E159" s="125" t="s">
        <v>62</v>
      </c>
      <c r="F159" s="125" t="s">
        <v>53</v>
      </c>
      <c r="G159" s="125" t="s">
        <v>420</v>
      </c>
      <c r="H159" s="125"/>
      <c r="I159" s="134" t="b">
        <v>0</v>
      </c>
      <c r="J159" s="134" t="b">
        <v>0</v>
      </c>
      <c r="K159" s="134" t="b">
        <v>0</v>
      </c>
      <c r="L159" s="134" t="b">
        <v>0</v>
      </c>
      <c r="M159" s="134" t="b">
        <v>0</v>
      </c>
      <c r="N159" s="134" t="b">
        <v>0</v>
      </c>
      <c r="O159" s="134" t="b">
        <v>0</v>
      </c>
      <c r="P159" s="134" t="b">
        <v>0</v>
      </c>
      <c r="Q159" s="134" t="b">
        <v>0</v>
      </c>
      <c r="R159" s="134" t="b">
        <v>0</v>
      </c>
      <c r="S159" s="134" t="b">
        <v>0</v>
      </c>
    </row>
    <row r="160" ht="15.75" customHeight="1">
      <c r="A160" s="123" t="s">
        <v>421</v>
      </c>
      <c r="B160" s="125" t="s">
        <v>65</v>
      </c>
      <c r="C160" s="125" t="s">
        <v>72</v>
      </c>
      <c r="D160" s="125" t="s">
        <v>50</v>
      </c>
      <c r="E160" s="125" t="s">
        <v>62</v>
      </c>
      <c r="F160" s="125" t="s">
        <v>53</v>
      </c>
      <c r="G160" s="125" t="s">
        <v>422</v>
      </c>
      <c r="H160" s="125"/>
      <c r="I160" s="134" t="b">
        <v>0</v>
      </c>
      <c r="J160" s="134" t="b">
        <v>0</v>
      </c>
      <c r="K160" s="134" t="b">
        <v>0</v>
      </c>
      <c r="L160" s="134" t="b">
        <v>0</v>
      </c>
      <c r="M160" s="134" t="b">
        <v>0</v>
      </c>
      <c r="N160" s="134" t="b">
        <v>0</v>
      </c>
      <c r="O160" s="134" t="b">
        <v>0</v>
      </c>
      <c r="P160" s="134" t="b">
        <v>0</v>
      </c>
      <c r="Q160" s="134" t="b">
        <v>0</v>
      </c>
      <c r="R160" s="134" t="b">
        <v>0</v>
      </c>
      <c r="S160" s="134" t="b">
        <v>0</v>
      </c>
    </row>
    <row r="161" ht="15.75" customHeight="1">
      <c r="A161" s="123" t="s">
        <v>423</v>
      </c>
      <c r="B161" s="125" t="s">
        <v>71</v>
      </c>
      <c r="C161" s="125" t="s">
        <v>72</v>
      </c>
      <c r="D161" s="125" t="s">
        <v>50</v>
      </c>
      <c r="E161" s="125" t="s">
        <v>62</v>
      </c>
      <c r="F161" s="125" t="s">
        <v>53</v>
      </c>
      <c r="G161" s="125" t="s">
        <v>424</v>
      </c>
      <c r="H161" s="125"/>
      <c r="I161" s="134" t="b">
        <v>0</v>
      </c>
      <c r="J161" s="134" t="b">
        <v>0</v>
      </c>
      <c r="K161" s="134" t="b">
        <v>0</v>
      </c>
      <c r="L161" s="134" t="b">
        <v>0</v>
      </c>
      <c r="M161" s="134" t="b">
        <v>0</v>
      </c>
      <c r="N161" s="134" t="b">
        <v>0</v>
      </c>
      <c r="O161" s="134" t="b">
        <v>0</v>
      </c>
      <c r="P161" s="134" t="b">
        <v>0</v>
      </c>
      <c r="Q161" s="134" t="b">
        <v>0</v>
      </c>
      <c r="R161" s="134" t="b">
        <v>0</v>
      </c>
      <c r="S161" s="134" t="b">
        <v>0</v>
      </c>
    </row>
    <row r="162" ht="15.75" customHeight="1">
      <c r="A162" s="123" t="s">
        <v>425</v>
      </c>
      <c r="B162" s="125" t="s">
        <v>44</v>
      </c>
      <c r="C162" s="125" t="s">
        <v>78</v>
      </c>
      <c r="D162" s="125" t="s">
        <v>50</v>
      </c>
      <c r="E162" s="125" t="s">
        <v>62</v>
      </c>
      <c r="F162" s="125" t="s">
        <v>53</v>
      </c>
      <c r="G162" s="125" t="s">
        <v>426</v>
      </c>
      <c r="H162" s="125"/>
      <c r="I162" s="134" t="b">
        <v>0</v>
      </c>
      <c r="J162" s="134" t="b">
        <v>0</v>
      </c>
      <c r="K162" s="134" t="b">
        <v>0</v>
      </c>
      <c r="L162" s="134" t="b">
        <v>0</v>
      </c>
      <c r="M162" s="134" t="b">
        <v>0</v>
      </c>
      <c r="N162" s="134" t="b">
        <v>0</v>
      </c>
      <c r="O162" s="134" t="b">
        <v>0</v>
      </c>
      <c r="P162" s="134" t="b">
        <v>0</v>
      </c>
      <c r="Q162" s="134" t="b">
        <v>0</v>
      </c>
      <c r="R162" s="134" t="b">
        <v>0</v>
      </c>
      <c r="S162" s="134" t="b">
        <v>0</v>
      </c>
    </row>
    <row r="163" ht="15.75" customHeight="1">
      <c r="A163" s="123" t="s">
        <v>427</v>
      </c>
      <c r="B163" s="125" t="s">
        <v>54</v>
      </c>
      <c r="C163" s="125" t="s">
        <v>78</v>
      </c>
      <c r="D163" s="125" t="s">
        <v>50</v>
      </c>
      <c r="E163" s="125" t="s">
        <v>62</v>
      </c>
      <c r="F163" s="125" t="s">
        <v>53</v>
      </c>
      <c r="G163" s="125" t="s">
        <v>428</v>
      </c>
      <c r="H163" s="125"/>
      <c r="I163" s="134" t="b">
        <v>0</v>
      </c>
      <c r="J163" s="134" t="b">
        <v>0</v>
      </c>
      <c r="K163" s="134" t="b">
        <v>0</v>
      </c>
      <c r="L163" s="134" t="b">
        <v>0</v>
      </c>
      <c r="M163" s="134" t="b">
        <v>0</v>
      </c>
      <c r="N163" s="134" t="b">
        <v>0</v>
      </c>
      <c r="O163" s="134" t="b">
        <v>0</v>
      </c>
      <c r="P163" s="134" t="b">
        <v>0</v>
      </c>
      <c r="Q163" s="134" t="b">
        <v>0</v>
      </c>
      <c r="R163" s="134" t="b">
        <v>0</v>
      </c>
      <c r="S163" s="134" t="b">
        <v>0</v>
      </c>
    </row>
    <row r="164" ht="15.75" customHeight="1">
      <c r="A164" s="123" t="s">
        <v>429</v>
      </c>
      <c r="B164" s="125" t="s">
        <v>65</v>
      </c>
      <c r="C164" s="125" t="s">
        <v>78</v>
      </c>
      <c r="D164" s="125" t="s">
        <v>50</v>
      </c>
      <c r="E164" s="125" t="s">
        <v>62</v>
      </c>
      <c r="F164" s="125" t="s">
        <v>53</v>
      </c>
      <c r="G164" s="125" t="s">
        <v>430</v>
      </c>
      <c r="H164" s="125"/>
      <c r="I164" s="134" t="b">
        <v>0</v>
      </c>
      <c r="J164" s="134" t="b">
        <v>0</v>
      </c>
      <c r="K164" s="134" t="b">
        <v>0</v>
      </c>
      <c r="L164" s="134" t="b">
        <v>0</v>
      </c>
      <c r="M164" s="134" t="b">
        <v>0</v>
      </c>
      <c r="N164" s="134" t="b">
        <v>0</v>
      </c>
      <c r="O164" s="134" t="b">
        <v>0</v>
      </c>
      <c r="P164" s="134" t="b">
        <v>0</v>
      </c>
      <c r="Q164" s="134" t="b">
        <v>0</v>
      </c>
      <c r="R164" s="134" t="b">
        <v>0</v>
      </c>
      <c r="S164" s="134" t="b">
        <v>0</v>
      </c>
    </row>
    <row r="165" ht="15.75" customHeight="1">
      <c r="A165" s="123" t="s">
        <v>431</v>
      </c>
      <c r="B165" s="125" t="s">
        <v>71</v>
      </c>
      <c r="C165" s="125" t="s">
        <v>78</v>
      </c>
      <c r="D165" s="125" t="s">
        <v>50</v>
      </c>
      <c r="E165" s="125" t="s">
        <v>62</v>
      </c>
      <c r="F165" s="125" t="s">
        <v>53</v>
      </c>
      <c r="G165" s="125" t="s">
        <v>432</v>
      </c>
      <c r="H165" s="125"/>
      <c r="I165" s="134" t="b">
        <v>0</v>
      </c>
      <c r="J165" s="134" t="b">
        <v>0</v>
      </c>
      <c r="K165" s="134" t="b">
        <v>0</v>
      </c>
      <c r="L165" s="134" t="b">
        <v>0</v>
      </c>
      <c r="M165" s="134" t="b">
        <v>0</v>
      </c>
      <c r="N165" s="134" t="b">
        <v>0</v>
      </c>
      <c r="O165" s="134" t="b">
        <v>0</v>
      </c>
      <c r="P165" s="134" t="b">
        <v>0</v>
      </c>
      <c r="Q165" s="134" t="b">
        <v>0</v>
      </c>
      <c r="R165" s="134" t="b">
        <v>0</v>
      </c>
      <c r="S165" s="134" t="b">
        <v>0</v>
      </c>
    </row>
    <row r="166" ht="15.75" customHeight="1">
      <c r="A166" s="123" t="s">
        <v>433</v>
      </c>
      <c r="B166" s="125" t="s">
        <v>44</v>
      </c>
      <c r="C166" s="125" t="s">
        <v>48</v>
      </c>
      <c r="D166" s="125" t="s">
        <v>61</v>
      </c>
      <c r="E166" s="125" t="s">
        <v>62</v>
      </c>
      <c r="F166" s="125" t="s">
        <v>53</v>
      </c>
      <c r="G166" s="125" t="s">
        <v>434</v>
      </c>
      <c r="H166" s="125"/>
      <c r="I166" s="134" t="b">
        <v>0</v>
      </c>
      <c r="J166" s="134" t="b">
        <v>0</v>
      </c>
      <c r="K166" s="134" t="b">
        <v>0</v>
      </c>
      <c r="L166" s="134" t="b">
        <v>0</v>
      </c>
      <c r="M166" s="134" t="b">
        <v>0</v>
      </c>
      <c r="N166" s="134" t="b">
        <v>0</v>
      </c>
      <c r="O166" s="134" t="b">
        <v>0</v>
      </c>
      <c r="P166" s="134" t="b">
        <v>0</v>
      </c>
      <c r="Q166" s="134" t="b">
        <v>0</v>
      </c>
      <c r="R166" s="134" t="b">
        <v>0</v>
      </c>
      <c r="S166" s="134" t="b">
        <v>0</v>
      </c>
    </row>
    <row r="167" ht="15.75" customHeight="1">
      <c r="A167" s="123" t="s">
        <v>435</v>
      </c>
      <c r="B167" s="125" t="s">
        <v>54</v>
      </c>
      <c r="C167" s="125" t="s">
        <v>48</v>
      </c>
      <c r="D167" s="125" t="s">
        <v>61</v>
      </c>
      <c r="E167" s="125" t="s">
        <v>62</v>
      </c>
      <c r="F167" s="125" t="s">
        <v>53</v>
      </c>
      <c r="G167" s="125" t="s">
        <v>436</v>
      </c>
      <c r="H167" s="125"/>
      <c r="I167" s="134" t="b">
        <v>0</v>
      </c>
      <c r="J167" s="134" t="b">
        <v>0</v>
      </c>
      <c r="K167" s="134" t="b">
        <v>0</v>
      </c>
      <c r="L167" s="134" t="b">
        <v>0</v>
      </c>
      <c r="M167" s="134" t="b">
        <v>0</v>
      </c>
      <c r="N167" s="134" t="b">
        <v>0</v>
      </c>
      <c r="O167" s="134" t="b">
        <v>0</v>
      </c>
      <c r="P167" s="134" t="b">
        <v>0</v>
      </c>
      <c r="Q167" s="134" t="b">
        <v>0</v>
      </c>
      <c r="R167" s="134" t="b">
        <v>0</v>
      </c>
      <c r="S167" s="134" t="b">
        <v>0</v>
      </c>
    </row>
    <row r="168" ht="15.75" customHeight="1">
      <c r="A168" s="123" t="s">
        <v>437</v>
      </c>
      <c r="B168" s="125" t="s">
        <v>65</v>
      </c>
      <c r="C168" s="125" t="s">
        <v>48</v>
      </c>
      <c r="D168" s="125" t="s">
        <v>61</v>
      </c>
      <c r="E168" s="125" t="s">
        <v>62</v>
      </c>
      <c r="F168" s="125" t="s">
        <v>53</v>
      </c>
      <c r="G168" s="125" t="s">
        <v>438</v>
      </c>
      <c r="H168" s="125"/>
      <c r="I168" s="134" t="b">
        <v>0</v>
      </c>
      <c r="J168" s="134" t="b">
        <v>0</v>
      </c>
      <c r="K168" s="134" t="b">
        <v>0</v>
      </c>
      <c r="L168" s="134" t="b">
        <v>0</v>
      </c>
      <c r="M168" s="134" t="b">
        <v>0</v>
      </c>
      <c r="N168" s="134" t="b">
        <v>0</v>
      </c>
      <c r="O168" s="134" t="b">
        <v>0</v>
      </c>
      <c r="P168" s="134" t="b">
        <v>0</v>
      </c>
      <c r="Q168" s="134" t="b">
        <v>0</v>
      </c>
      <c r="R168" s="134" t="b">
        <v>0</v>
      </c>
      <c r="S168" s="134" t="b">
        <v>0</v>
      </c>
    </row>
    <row r="169" ht="15.75" customHeight="1">
      <c r="A169" s="123" t="s">
        <v>439</v>
      </c>
      <c r="B169" s="125" t="s">
        <v>71</v>
      </c>
      <c r="C169" s="125" t="s">
        <v>48</v>
      </c>
      <c r="D169" s="125" t="s">
        <v>61</v>
      </c>
      <c r="E169" s="125" t="s">
        <v>62</v>
      </c>
      <c r="F169" s="125" t="s">
        <v>53</v>
      </c>
      <c r="G169" s="125" t="s">
        <v>440</v>
      </c>
      <c r="H169" s="125"/>
      <c r="I169" s="134" t="b">
        <v>0</v>
      </c>
      <c r="J169" s="134" t="b">
        <v>0</v>
      </c>
      <c r="K169" s="134" t="b">
        <v>0</v>
      </c>
      <c r="L169" s="134" t="b">
        <v>0</v>
      </c>
      <c r="M169" s="134" t="b">
        <v>0</v>
      </c>
      <c r="N169" s="134" t="b">
        <v>0</v>
      </c>
      <c r="O169" s="134" t="b">
        <v>0</v>
      </c>
      <c r="P169" s="134" t="b">
        <v>0</v>
      </c>
      <c r="Q169" s="134" t="b">
        <v>0</v>
      </c>
      <c r="R169" s="134" t="b">
        <v>0</v>
      </c>
      <c r="S169" s="134" t="b">
        <v>0</v>
      </c>
    </row>
    <row r="170" ht="15.75" customHeight="1">
      <c r="A170" s="123" t="s">
        <v>441</v>
      </c>
      <c r="B170" s="125" t="s">
        <v>44</v>
      </c>
      <c r="C170" s="125" t="s">
        <v>58</v>
      </c>
      <c r="D170" s="125" t="s">
        <v>61</v>
      </c>
      <c r="E170" s="125" t="s">
        <v>62</v>
      </c>
      <c r="F170" s="125" t="s">
        <v>53</v>
      </c>
      <c r="G170" s="125" t="s">
        <v>442</v>
      </c>
      <c r="H170" s="125"/>
      <c r="I170" s="134" t="b">
        <v>0</v>
      </c>
      <c r="J170" s="134" t="b">
        <v>0</v>
      </c>
      <c r="K170" s="134" t="b">
        <v>0</v>
      </c>
      <c r="L170" s="134" t="b">
        <v>0</v>
      </c>
      <c r="M170" s="134" t="b">
        <v>0</v>
      </c>
      <c r="N170" s="134" t="b">
        <v>0</v>
      </c>
      <c r="O170" s="134" t="b">
        <v>0</v>
      </c>
      <c r="P170" s="134" t="b">
        <v>0</v>
      </c>
      <c r="Q170" s="134" t="b">
        <v>0</v>
      </c>
      <c r="R170" s="134" t="b">
        <v>0</v>
      </c>
      <c r="S170" s="134" t="b">
        <v>0</v>
      </c>
    </row>
    <row r="171" ht="15.75" customHeight="1">
      <c r="A171" s="123" t="s">
        <v>443</v>
      </c>
      <c r="B171" s="125" t="s">
        <v>54</v>
      </c>
      <c r="C171" s="125" t="s">
        <v>58</v>
      </c>
      <c r="D171" s="125" t="s">
        <v>61</v>
      </c>
      <c r="E171" s="125" t="s">
        <v>62</v>
      </c>
      <c r="F171" s="125" t="s">
        <v>53</v>
      </c>
      <c r="G171" s="125" t="s">
        <v>444</v>
      </c>
      <c r="H171" s="125"/>
      <c r="I171" s="134" t="b">
        <v>0</v>
      </c>
      <c r="J171" s="134" t="b">
        <v>0</v>
      </c>
      <c r="K171" s="134" t="b">
        <v>0</v>
      </c>
      <c r="L171" s="134" t="b">
        <v>0</v>
      </c>
      <c r="M171" s="134" t="b">
        <v>0</v>
      </c>
      <c r="N171" s="134" t="b">
        <v>0</v>
      </c>
      <c r="O171" s="134" t="b">
        <v>0</v>
      </c>
      <c r="P171" s="134" t="b">
        <v>0</v>
      </c>
      <c r="Q171" s="134" t="b">
        <v>0</v>
      </c>
      <c r="R171" s="134" t="b">
        <v>0</v>
      </c>
      <c r="S171" s="134" t="b">
        <v>0</v>
      </c>
    </row>
    <row r="172" ht="15.75" customHeight="1">
      <c r="A172" s="123" t="s">
        <v>445</v>
      </c>
      <c r="B172" s="125" t="s">
        <v>65</v>
      </c>
      <c r="C172" s="125" t="s">
        <v>58</v>
      </c>
      <c r="D172" s="125" t="s">
        <v>61</v>
      </c>
      <c r="E172" s="125" t="s">
        <v>62</v>
      </c>
      <c r="F172" s="125" t="s">
        <v>53</v>
      </c>
      <c r="G172" s="125" t="s">
        <v>446</v>
      </c>
      <c r="H172" s="125"/>
      <c r="I172" s="134" t="b">
        <v>0</v>
      </c>
      <c r="J172" s="134" t="b">
        <v>0</v>
      </c>
      <c r="K172" s="134" t="b">
        <v>0</v>
      </c>
      <c r="L172" s="134" t="b">
        <v>0</v>
      </c>
      <c r="M172" s="134" t="b">
        <v>0</v>
      </c>
      <c r="N172" s="134" t="b">
        <v>0</v>
      </c>
      <c r="O172" s="134" t="b">
        <v>0</v>
      </c>
      <c r="P172" s="134" t="b">
        <v>0</v>
      </c>
      <c r="Q172" s="134" t="b">
        <v>0</v>
      </c>
      <c r="R172" s="134" t="b">
        <v>0</v>
      </c>
      <c r="S172" s="134" t="b">
        <v>0</v>
      </c>
    </row>
    <row r="173" ht="15.75" customHeight="1">
      <c r="A173" s="123" t="s">
        <v>447</v>
      </c>
      <c r="B173" s="125" t="s">
        <v>71</v>
      </c>
      <c r="C173" s="125" t="s">
        <v>58</v>
      </c>
      <c r="D173" s="125" t="s">
        <v>61</v>
      </c>
      <c r="E173" s="125" t="s">
        <v>62</v>
      </c>
      <c r="F173" s="125" t="s">
        <v>53</v>
      </c>
      <c r="G173" s="125" t="s">
        <v>448</v>
      </c>
      <c r="H173" s="125"/>
      <c r="I173" s="134" t="b">
        <v>0</v>
      </c>
      <c r="J173" s="134" t="b">
        <v>0</v>
      </c>
      <c r="K173" s="134" t="b">
        <v>0</v>
      </c>
      <c r="L173" s="134" t="b">
        <v>0</v>
      </c>
      <c r="M173" s="134" t="b">
        <v>0</v>
      </c>
      <c r="N173" s="134" t="b">
        <v>0</v>
      </c>
      <c r="O173" s="134" t="b">
        <v>0</v>
      </c>
      <c r="P173" s="134" t="b">
        <v>0</v>
      </c>
      <c r="Q173" s="134" t="b">
        <v>0</v>
      </c>
      <c r="R173" s="134" t="b">
        <v>0</v>
      </c>
      <c r="S173" s="134" t="b">
        <v>0</v>
      </c>
    </row>
    <row r="174" ht="15.75" customHeight="1">
      <c r="A174" s="123" t="s">
        <v>449</v>
      </c>
      <c r="B174" s="125" t="s">
        <v>44</v>
      </c>
      <c r="C174" s="125" t="s">
        <v>66</v>
      </c>
      <c r="D174" s="125" t="s">
        <v>61</v>
      </c>
      <c r="E174" s="125" t="s">
        <v>62</v>
      </c>
      <c r="F174" s="125" t="s">
        <v>53</v>
      </c>
      <c r="G174" s="125" t="s">
        <v>450</v>
      </c>
      <c r="H174" s="125"/>
      <c r="I174" s="134" t="b">
        <v>0</v>
      </c>
      <c r="J174" s="134" t="b">
        <v>0</v>
      </c>
      <c r="K174" s="134" t="b">
        <v>0</v>
      </c>
      <c r="L174" s="134" t="b">
        <v>0</v>
      </c>
      <c r="M174" s="134" t="b">
        <v>0</v>
      </c>
      <c r="N174" s="134" t="b">
        <v>0</v>
      </c>
      <c r="O174" s="134" t="b">
        <v>0</v>
      </c>
      <c r="P174" s="134" t="b">
        <v>0</v>
      </c>
      <c r="Q174" s="134" t="b">
        <v>0</v>
      </c>
      <c r="R174" s="134" t="b">
        <v>0</v>
      </c>
      <c r="S174" s="134" t="b">
        <v>0</v>
      </c>
    </row>
    <row r="175" ht="15.75" customHeight="1">
      <c r="A175" s="123" t="s">
        <v>451</v>
      </c>
      <c r="B175" s="125" t="s">
        <v>54</v>
      </c>
      <c r="C175" s="125" t="s">
        <v>66</v>
      </c>
      <c r="D175" s="125" t="s">
        <v>61</v>
      </c>
      <c r="E175" s="125" t="s">
        <v>62</v>
      </c>
      <c r="F175" s="125" t="s">
        <v>53</v>
      </c>
      <c r="G175" s="125" t="s">
        <v>452</v>
      </c>
      <c r="H175" s="125"/>
      <c r="I175" s="134" t="b">
        <v>0</v>
      </c>
      <c r="J175" s="134" t="b">
        <v>0</v>
      </c>
      <c r="K175" s="134" t="b">
        <v>0</v>
      </c>
      <c r="L175" s="134" t="b">
        <v>0</v>
      </c>
      <c r="M175" s="134" t="b">
        <v>0</v>
      </c>
      <c r="N175" s="134" t="b">
        <v>0</v>
      </c>
      <c r="O175" s="134" t="b">
        <v>0</v>
      </c>
      <c r="P175" s="134" t="b">
        <v>0</v>
      </c>
      <c r="Q175" s="134" t="b">
        <v>0</v>
      </c>
      <c r="R175" s="134" t="b">
        <v>0</v>
      </c>
      <c r="S175" s="134" t="b">
        <v>0</v>
      </c>
    </row>
    <row r="176" ht="15.75" customHeight="1">
      <c r="A176" s="123" t="s">
        <v>453</v>
      </c>
      <c r="B176" s="125" t="s">
        <v>65</v>
      </c>
      <c r="C176" s="125" t="s">
        <v>66</v>
      </c>
      <c r="D176" s="125" t="s">
        <v>61</v>
      </c>
      <c r="E176" s="125" t="s">
        <v>62</v>
      </c>
      <c r="F176" s="125" t="s">
        <v>53</v>
      </c>
      <c r="G176" s="125" t="s">
        <v>454</v>
      </c>
      <c r="H176" s="125"/>
      <c r="I176" s="134" t="b">
        <v>0</v>
      </c>
      <c r="J176" s="134" t="b">
        <v>0</v>
      </c>
      <c r="K176" s="134" t="b">
        <v>0</v>
      </c>
      <c r="L176" s="134" t="b">
        <v>0</v>
      </c>
      <c r="M176" s="134" t="b">
        <v>0</v>
      </c>
      <c r="N176" s="134" t="b">
        <v>0</v>
      </c>
      <c r="O176" s="134" t="b">
        <v>0</v>
      </c>
      <c r="P176" s="134" t="b">
        <v>0</v>
      </c>
      <c r="Q176" s="134" t="b">
        <v>0</v>
      </c>
      <c r="R176" s="134" t="b">
        <v>0</v>
      </c>
      <c r="S176" s="134" t="b">
        <v>0</v>
      </c>
    </row>
    <row r="177" ht="15.75" customHeight="1">
      <c r="A177" s="123" t="s">
        <v>455</v>
      </c>
      <c r="B177" s="125" t="s">
        <v>71</v>
      </c>
      <c r="C177" s="125" t="s">
        <v>66</v>
      </c>
      <c r="D177" s="125" t="s">
        <v>61</v>
      </c>
      <c r="E177" s="125" t="s">
        <v>62</v>
      </c>
      <c r="F177" s="125" t="s">
        <v>53</v>
      </c>
      <c r="G177" s="125" t="s">
        <v>456</v>
      </c>
      <c r="H177" s="125"/>
      <c r="I177" s="134" t="b">
        <v>0</v>
      </c>
      <c r="J177" s="134" t="b">
        <v>0</v>
      </c>
      <c r="K177" s="134" t="b">
        <v>0</v>
      </c>
      <c r="L177" s="134" t="b">
        <v>0</v>
      </c>
      <c r="M177" s="134" t="b">
        <v>0</v>
      </c>
      <c r="N177" s="134" t="b">
        <v>0</v>
      </c>
      <c r="O177" s="134" t="b">
        <v>0</v>
      </c>
      <c r="P177" s="134" t="b">
        <v>0</v>
      </c>
      <c r="Q177" s="134" t="b">
        <v>0</v>
      </c>
      <c r="R177" s="134" t="b">
        <v>0</v>
      </c>
      <c r="S177" s="134" t="b">
        <v>0</v>
      </c>
    </row>
    <row r="178" ht="15.75" customHeight="1">
      <c r="A178" s="123" t="s">
        <v>457</v>
      </c>
      <c r="B178" s="125" t="s">
        <v>44</v>
      </c>
      <c r="C178" s="125" t="s">
        <v>72</v>
      </c>
      <c r="D178" s="125" t="s">
        <v>61</v>
      </c>
      <c r="E178" s="125" t="s">
        <v>62</v>
      </c>
      <c r="F178" s="125" t="s">
        <v>53</v>
      </c>
      <c r="G178" s="125" t="s">
        <v>458</v>
      </c>
      <c r="H178" s="125"/>
      <c r="I178" s="134" t="b">
        <v>0</v>
      </c>
      <c r="J178" s="134" t="b">
        <v>0</v>
      </c>
      <c r="K178" s="134" t="b">
        <v>0</v>
      </c>
      <c r="L178" s="134" t="b">
        <v>0</v>
      </c>
      <c r="M178" s="134" t="b">
        <v>0</v>
      </c>
      <c r="N178" s="134" t="b">
        <v>0</v>
      </c>
      <c r="O178" s="134" t="b">
        <v>0</v>
      </c>
      <c r="P178" s="134" t="b">
        <v>0</v>
      </c>
      <c r="Q178" s="134" t="b">
        <v>0</v>
      </c>
      <c r="R178" s="134" t="b">
        <v>0</v>
      </c>
      <c r="S178" s="134" t="b">
        <v>0</v>
      </c>
    </row>
    <row r="179" ht="15.75" customHeight="1">
      <c r="A179" s="123" t="s">
        <v>459</v>
      </c>
      <c r="B179" s="125" t="s">
        <v>54</v>
      </c>
      <c r="C179" s="125" t="s">
        <v>72</v>
      </c>
      <c r="D179" s="125" t="s">
        <v>61</v>
      </c>
      <c r="E179" s="125" t="s">
        <v>62</v>
      </c>
      <c r="F179" s="125" t="s">
        <v>53</v>
      </c>
      <c r="G179" s="125" t="s">
        <v>460</v>
      </c>
      <c r="H179" s="125"/>
      <c r="I179" s="134" t="b">
        <v>0</v>
      </c>
      <c r="J179" s="134" t="b">
        <v>0</v>
      </c>
      <c r="K179" s="134" t="b">
        <v>0</v>
      </c>
      <c r="L179" s="134" t="b">
        <v>0</v>
      </c>
      <c r="M179" s="134" t="b">
        <v>0</v>
      </c>
      <c r="N179" s="134" t="b">
        <v>0</v>
      </c>
      <c r="O179" s="134" t="b">
        <v>0</v>
      </c>
      <c r="P179" s="134" t="b">
        <v>0</v>
      </c>
      <c r="Q179" s="134" t="b">
        <v>0</v>
      </c>
      <c r="R179" s="134" t="b">
        <v>0</v>
      </c>
      <c r="S179" s="134" t="b">
        <v>0</v>
      </c>
    </row>
    <row r="180" ht="15.75" customHeight="1">
      <c r="A180" s="123" t="s">
        <v>461</v>
      </c>
      <c r="B180" s="125" t="s">
        <v>65</v>
      </c>
      <c r="C180" s="125" t="s">
        <v>72</v>
      </c>
      <c r="D180" s="125" t="s">
        <v>61</v>
      </c>
      <c r="E180" s="125" t="s">
        <v>62</v>
      </c>
      <c r="F180" s="125" t="s">
        <v>53</v>
      </c>
      <c r="G180" s="125" t="s">
        <v>462</v>
      </c>
      <c r="H180" s="125"/>
      <c r="I180" s="134" t="b">
        <v>0</v>
      </c>
      <c r="J180" s="134" t="b">
        <v>0</v>
      </c>
      <c r="K180" s="134" t="b">
        <v>0</v>
      </c>
      <c r="L180" s="134" t="b">
        <v>0</v>
      </c>
      <c r="M180" s="134" t="b">
        <v>0</v>
      </c>
      <c r="N180" s="134" t="b">
        <v>0</v>
      </c>
      <c r="O180" s="134" t="b">
        <v>0</v>
      </c>
      <c r="P180" s="134" t="b">
        <v>0</v>
      </c>
      <c r="Q180" s="134" t="b">
        <v>0</v>
      </c>
      <c r="R180" s="134" t="b">
        <v>0</v>
      </c>
      <c r="S180" s="134" t="b">
        <v>0</v>
      </c>
    </row>
    <row r="181" ht="15.75" customHeight="1">
      <c r="A181" s="123" t="s">
        <v>463</v>
      </c>
      <c r="B181" s="125" t="s">
        <v>71</v>
      </c>
      <c r="C181" s="125" t="s">
        <v>72</v>
      </c>
      <c r="D181" s="125" t="s">
        <v>61</v>
      </c>
      <c r="E181" s="125" t="s">
        <v>62</v>
      </c>
      <c r="F181" s="125" t="s">
        <v>53</v>
      </c>
      <c r="G181" s="125" t="s">
        <v>464</v>
      </c>
      <c r="H181" s="125"/>
      <c r="I181" s="134" t="b">
        <v>0</v>
      </c>
      <c r="J181" s="134" t="b">
        <v>0</v>
      </c>
      <c r="K181" s="134" t="b">
        <v>0</v>
      </c>
      <c r="L181" s="134" t="b">
        <v>0</v>
      </c>
      <c r="M181" s="134" t="b">
        <v>0</v>
      </c>
      <c r="N181" s="134" t="b">
        <v>0</v>
      </c>
      <c r="O181" s="134" t="b">
        <v>0</v>
      </c>
      <c r="P181" s="134" t="b">
        <v>0</v>
      </c>
      <c r="Q181" s="134" t="b">
        <v>0</v>
      </c>
      <c r="R181" s="134" t="b">
        <v>0</v>
      </c>
      <c r="S181" s="134" t="b">
        <v>0</v>
      </c>
    </row>
    <row r="182" ht="15.75" customHeight="1">
      <c r="A182" s="123" t="s">
        <v>465</v>
      </c>
      <c r="B182" s="125" t="s">
        <v>44</v>
      </c>
      <c r="C182" s="125" t="s">
        <v>78</v>
      </c>
      <c r="D182" s="125" t="s">
        <v>61</v>
      </c>
      <c r="E182" s="125" t="s">
        <v>62</v>
      </c>
      <c r="F182" s="125" t="s">
        <v>53</v>
      </c>
      <c r="G182" s="125" t="s">
        <v>466</v>
      </c>
      <c r="H182" s="125"/>
      <c r="I182" s="134" t="b">
        <v>0</v>
      </c>
      <c r="J182" s="134" t="b">
        <v>0</v>
      </c>
      <c r="K182" s="134" t="b">
        <v>0</v>
      </c>
      <c r="L182" s="134" t="b">
        <v>0</v>
      </c>
      <c r="M182" s="134" t="b">
        <v>0</v>
      </c>
      <c r="N182" s="134" t="b">
        <v>0</v>
      </c>
      <c r="O182" s="134" t="b">
        <v>0</v>
      </c>
      <c r="P182" s="134" t="b">
        <v>0</v>
      </c>
      <c r="Q182" s="134" t="b">
        <v>0</v>
      </c>
      <c r="R182" s="134" t="b">
        <v>0</v>
      </c>
      <c r="S182" s="134" t="b">
        <v>0</v>
      </c>
    </row>
    <row r="183" ht="15.75" customHeight="1">
      <c r="A183" s="123" t="s">
        <v>467</v>
      </c>
      <c r="B183" s="125" t="s">
        <v>54</v>
      </c>
      <c r="C183" s="125" t="s">
        <v>78</v>
      </c>
      <c r="D183" s="125" t="s">
        <v>61</v>
      </c>
      <c r="E183" s="125" t="s">
        <v>62</v>
      </c>
      <c r="F183" s="125" t="s">
        <v>53</v>
      </c>
      <c r="G183" s="125" t="s">
        <v>468</v>
      </c>
      <c r="H183" s="125"/>
      <c r="I183" s="134" t="b">
        <v>0</v>
      </c>
      <c r="J183" s="134" t="b">
        <v>0</v>
      </c>
      <c r="K183" s="134" t="b">
        <v>0</v>
      </c>
      <c r="L183" s="134" t="b">
        <v>0</v>
      </c>
      <c r="M183" s="134" t="b">
        <v>0</v>
      </c>
      <c r="N183" s="134" t="b">
        <v>0</v>
      </c>
      <c r="O183" s="134" t="b">
        <v>0</v>
      </c>
      <c r="P183" s="134" t="b">
        <v>0</v>
      </c>
      <c r="Q183" s="134" t="b">
        <v>0</v>
      </c>
      <c r="R183" s="134" t="b">
        <v>0</v>
      </c>
      <c r="S183" s="134" t="b">
        <v>0</v>
      </c>
    </row>
    <row r="184" ht="15.75" customHeight="1">
      <c r="A184" s="123" t="s">
        <v>469</v>
      </c>
      <c r="B184" s="125" t="s">
        <v>65</v>
      </c>
      <c r="C184" s="125" t="s">
        <v>78</v>
      </c>
      <c r="D184" s="125" t="s">
        <v>61</v>
      </c>
      <c r="E184" s="125" t="s">
        <v>62</v>
      </c>
      <c r="F184" s="125" t="s">
        <v>53</v>
      </c>
      <c r="G184" s="125" t="s">
        <v>470</v>
      </c>
      <c r="H184" s="125"/>
      <c r="I184" s="134" t="b">
        <v>0</v>
      </c>
      <c r="J184" s="134" t="b">
        <v>0</v>
      </c>
      <c r="K184" s="134" t="b">
        <v>0</v>
      </c>
      <c r="L184" s="134" t="b">
        <v>0</v>
      </c>
      <c r="M184" s="134" t="b">
        <v>0</v>
      </c>
      <c r="N184" s="134" t="b">
        <v>0</v>
      </c>
      <c r="O184" s="134" t="b">
        <v>0</v>
      </c>
      <c r="P184" s="134" t="b">
        <v>0</v>
      </c>
      <c r="Q184" s="134" t="b">
        <v>0</v>
      </c>
      <c r="R184" s="134" t="b">
        <v>0</v>
      </c>
      <c r="S184" s="134" t="b">
        <v>0</v>
      </c>
    </row>
    <row r="185" ht="15.75" customHeight="1">
      <c r="A185" s="123" t="s">
        <v>471</v>
      </c>
      <c r="B185" s="125" t="s">
        <v>71</v>
      </c>
      <c r="C185" s="125" t="s">
        <v>78</v>
      </c>
      <c r="D185" s="125" t="s">
        <v>61</v>
      </c>
      <c r="E185" s="125" t="s">
        <v>62</v>
      </c>
      <c r="F185" s="125" t="s">
        <v>53</v>
      </c>
      <c r="G185" s="125" t="s">
        <v>472</v>
      </c>
      <c r="H185" s="125"/>
      <c r="I185" s="134" t="b">
        <v>0</v>
      </c>
      <c r="J185" s="134" t="b">
        <v>0</v>
      </c>
      <c r="K185" s="134" t="b">
        <v>0</v>
      </c>
      <c r="L185" s="134" t="b">
        <v>0</v>
      </c>
      <c r="M185" s="134" t="b">
        <v>0</v>
      </c>
      <c r="N185" s="134" t="b">
        <v>0</v>
      </c>
      <c r="O185" s="134" t="b">
        <v>0</v>
      </c>
      <c r="P185" s="134" t="b">
        <v>0</v>
      </c>
      <c r="Q185" s="134" t="b">
        <v>0</v>
      </c>
      <c r="R185" s="134" t="b">
        <v>0</v>
      </c>
      <c r="S185" s="134" t="b">
        <v>0</v>
      </c>
    </row>
    <row r="186" ht="15.75" customHeight="1">
      <c r="A186" s="123" t="s">
        <v>473</v>
      </c>
      <c r="B186" s="125" t="s">
        <v>44</v>
      </c>
      <c r="C186" s="125" t="s">
        <v>48</v>
      </c>
      <c r="D186" s="125" t="s">
        <v>74</v>
      </c>
      <c r="E186" s="125" t="s">
        <v>62</v>
      </c>
      <c r="F186" s="125" t="s">
        <v>53</v>
      </c>
      <c r="G186" s="125" t="s">
        <v>474</v>
      </c>
      <c r="H186" s="125"/>
      <c r="I186" s="134" t="b">
        <v>0</v>
      </c>
      <c r="J186" s="134" t="b">
        <v>0</v>
      </c>
      <c r="K186" s="134" t="b">
        <v>0</v>
      </c>
      <c r="L186" s="134" t="b">
        <v>0</v>
      </c>
      <c r="M186" s="134" t="b">
        <v>0</v>
      </c>
      <c r="N186" s="134" t="b">
        <v>0</v>
      </c>
      <c r="O186" s="134" t="b">
        <v>0</v>
      </c>
      <c r="P186" s="134" t="b">
        <v>0</v>
      </c>
      <c r="Q186" s="134" t="b">
        <v>0</v>
      </c>
      <c r="R186" s="134" t="b">
        <v>0</v>
      </c>
      <c r="S186" s="134" t="b">
        <v>0</v>
      </c>
    </row>
    <row r="187" ht="15.75" customHeight="1">
      <c r="A187" s="123" t="s">
        <v>475</v>
      </c>
      <c r="B187" s="125" t="s">
        <v>54</v>
      </c>
      <c r="C187" s="125" t="s">
        <v>48</v>
      </c>
      <c r="D187" s="125" t="s">
        <v>74</v>
      </c>
      <c r="E187" s="125" t="s">
        <v>62</v>
      </c>
      <c r="F187" s="125" t="s">
        <v>53</v>
      </c>
      <c r="G187" s="125" t="s">
        <v>476</v>
      </c>
      <c r="H187" s="125"/>
      <c r="I187" s="134" t="b">
        <v>0</v>
      </c>
      <c r="J187" s="134" t="b">
        <v>0</v>
      </c>
      <c r="K187" s="134" t="b">
        <v>0</v>
      </c>
      <c r="L187" s="134" t="b">
        <v>0</v>
      </c>
      <c r="M187" s="134" t="b">
        <v>0</v>
      </c>
      <c r="N187" s="134" t="b">
        <v>0</v>
      </c>
      <c r="O187" s="134" t="b">
        <v>0</v>
      </c>
      <c r="P187" s="134" t="b">
        <v>0</v>
      </c>
      <c r="Q187" s="134" t="b">
        <v>0</v>
      </c>
      <c r="R187" s="134" t="b">
        <v>0</v>
      </c>
      <c r="S187" s="134" t="b">
        <v>0</v>
      </c>
    </row>
    <row r="188" ht="15.75" customHeight="1">
      <c r="A188" s="123" t="s">
        <v>477</v>
      </c>
      <c r="B188" s="125" t="s">
        <v>65</v>
      </c>
      <c r="C188" s="125" t="s">
        <v>48</v>
      </c>
      <c r="D188" s="125" t="s">
        <v>74</v>
      </c>
      <c r="E188" s="125" t="s">
        <v>62</v>
      </c>
      <c r="F188" s="125" t="s">
        <v>53</v>
      </c>
      <c r="G188" s="125" t="s">
        <v>478</v>
      </c>
      <c r="H188" s="125"/>
      <c r="I188" s="134" t="b">
        <v>0</v>
      </c>
      <c r="J188" s="134" t="b">
        <v>0</v>
      </c>
      <c r="K188" s="134" t="b">
        <v>0</v>
      </c>
      <c r="L188" s="134" t="b">
        <v>0</v>
      </c>
      <c r="M188" s="134" t="b">
        <v>0</v>
      </c>
      <c r="N188" s="134" t="b">
        <v>0</v>
      </c>
      <c r="O188" s="134" t="b">
        <v>0</v>
      </c>
      <c r="P188" s="134" t="b">
        <v>0</v>
      </c>
      <c r="Q188" s="134" t="b">
        <v>0</v>
      </c>
      <c r="R188" s="134" t="b">
        <v>0</v>
      </c>
      <c r="S188" s="134" t="b">
        <v>0</v>
      </c>
    </row>
    <row r="189" ht="15.75" customHeight="1">
      <c r="A189" s="123" t="s">
        <v>479</v>
      </c>
      <c r="B189" s="125" t="s">
        <v>71</v>
      </c>
      <c r="C189" s="125" t="s">
        <v>48</v>
      </c>
      <c r="D189" s="125" t="s">
        <v>74</v>
      </c>
      <c r="E189" s="125" t="s">
        <v>62</v>
      </c>
      <c r="F189" s="125" t="s">
        <v>53</v>
      </c>
      <c r="G189" s="125" t="s">
        <v>480</v>
      </c>
      <c r="H189" s="125"/>
      <c r="I189" s="134" t="b">
        <v>0</v>
      </c>
      <c r="J189" s="134" t="b">
        <v>0</v>
      </c>
      <c r="K189" s="134" t="b">
        <v>0</v>
      </c>
      <c r="L189" s="134" t="b">
        <v>0</v>
      </c>
      <c r="M189" s="134" t="b">
        <v>0</v>
      </c>
      <c r="N189" s="134" t="b">
        <v>0</v>
      </c>
      <c r="O189" s="134" t="b">
        <v>0</v>
      </c>
      <c r="P189" s="134" t="b">
        <v>0</v>
      </c>
      <c r="Q189" s="134" t="b">
        <v>0</v>
      </c>
      <c r="R189" s="134" t="b">
        <v>0</v>
      </c>
      <c r="S189" s="134" t="b">
        <v>0</v>
      </c>
    </row>
    <row r="190" ht="15.75" customHeight="1">
      <c r="A190" s="123" t="s">
        <v>481</v>
      </c>
      <c r="B190" s="125" t="s">
        <v>44</v>
      </c>
      <c r="C190" s="125" t="s">
        <v>58</v>
      </c>
      <c r="D190" s="125" t="s">
        <v>74</v>
      </c>
      <c r="E190" s="125" t="s">
        <v>62</v>
      </c>
      <c r="F190" s="125" t="s">
        <v>53</v>
      </c>
      <c r="G190" s="125" t="s">
        <v>482</v>
      </c>
      <c r="H190" s="125"/>
      <c r="I190" s="134" t="b">
        <v>0</v>
      </c>
      <c r="J190" s="134" t="b">
        <v>0</v>
      </c>
      <c r="K190" s="134" t="b">
        <v>0</v>
      </c>
      <c r="L190" s="134" t="b">
        <v>0</v>
      </c>
      <c r="M190" s="134" t="b">
        <v>0</v>
      </c>
      <c r="N190" s="134" t="b">
        <v>0</v>
      </c>
      <c r="O190" s="134" t="b">
        <v>0</v>
      </c>
      <c r="P190" s="134" t="b">
        <v>0</v>
      </c>
      <c r="Q190" s="134" t="b">
        <v>0</v>
      </c>
      <c r="R190" s="134" t="b">
        <v>0</v>
      </c>
      <c r="S190" s="134" t="b">
        <v>0</v>
      </c>
    </row>
    <row r="191" ht="15.75" customHeight="1">
      <c r="A191" s="123" t="s">
        <v>483</v>
      </c>
      <c r="B191" s="125" t="s">
        <v>54</v>
      </c>
      <c r="C191" s="125" t="s">
        <v>58</v>
      </c>
      <c r="D191" s="125" t="s">
        <v>74</v>
      </c>
      <c r="E191" s="125" t="s">
        <v>62</v>
      </c>
      <c r="F191" s="125" t="s">
        <v>53</v>
      </c>
      <c r="G191" s="125" t="s">
        <v>484</v>
      </c>
      <c r="H191" s="125"/>
      <c r="I191" s="134" t="b">
        <v>0</v>
      </c>
      <c r="J191" s="134" t="b">
        <v>0</v>
      </c>
      <c r="K191" s="134" t="b">
        <v>0</v>
      </c>
      <c r="L191" s="134" t="b">
        <v>0</v>
      </c>
      <c r="M191" s="134" t="b">
        <v>0</v>
      </c>
      <c r="N191" s="134" t="b">
        <v>0</v>
      </c>
      <c r="O191" s="134" t="b">
        <v>0</v>
      </c>
      <c r="P191" s="134" t="b">
        <v>0</v>
      </c>
      <c r="Q191" s="134" t="b">
        <v>0</v>
      </c>
      <c r="R191" s="134" t="b">
        <v>0</v>
      </c>
      <c r="S191" s="134" t="b">
        <v>0</v>
      </c>
    </row>
    <row r="192" ht="15.75" customHeight="1">
      <c r="A192" s="123" t="s">
        <v>485</v>
      </c>
      <c r="B192" s="125" t="s">
        <v>65</v>
      </c>
      <c r="C192" s="125" t="s">
        <v>58</v>
      </c>
      <c r="D192" s="125" t="s">
        <v>74</v>
      </c>
      <c r="E192" s="125" t="s">
        <v>62</v>
      </c>
      <c r="F192" s="125" t="s">
        <v>53</v>
      </c>
      <c r="G192" s="125" t="s">
        <v>486</v>
      </c>
      <c r="H192" s="125"/>
      <c r="I192" s="134" t="b">
        <v>0</v>
      </c>
      <c r="J192" s="134" t="b">
        <v>0</v>
      </c>
      <c r="K192" s="134" t="b">
        <v>0</v>
      </c>
      <c r="L192" s="134" t="b">
        <v>0</v>
      </c>
      <c r="M192" s="134" t="b">
        <v>0</v>
      </c>
      <c r="N192" s="134" t="b">
        <v>0</v>
      </c>
      <c r="O192" s="134" t="b">
        <v>0</v>
      </c>
      <c r="P192" s="134" t="b">
        <v>0</v>
      </c>
      <c r="Q192" s="134" t="b">
        <v>0</v>
      </c>
      <c r="R192" s="134" t="b">
        <v>0</v>
      </c>
      <c r="S192" s="134" t="b">
        <v>0</v>
      </c>
    </row>
    <row r="193" ht="15.75" customHeight="1">
      <c r="A193" s="123" t="s">
        <v>487</v>
      </c>
      <c r="B193" s="125" t="s">
        <v>71</v>
      </c>
      <c r="C193" s="125" t="s">
        <v>58</v>
      </c>
      <c r="D193" s="125" t="s">
        <v>74</v>
      </c>
      <c r="E193" s="125" t="s">
        <v>62</v>
      </c>
      <c r="F193" s="125" t="s">
        <v>53</v>
      </c>
      <c r="G193" s="125" t="s">
        <v>488</v>
      </c>
      <c r="H193" s="125"/>
      <c r="I193" s="134" t="b">
        <v>0</v>
      </c>
      <c r="J193" s="134" t="b">
        <v>0</v>
      </c>
      <c r="K193" s="134" t="b">
        <v>0</v>
      </c>
      <c r="L193" s="134" t="b">
        <v>0</v>
      </c>
      <c r="M193" s="134" t="b">
        <v>0</v>
      </c>
      <c r="N193" s="134" t="b">
        <v>0</v>
      </c>
      <c r="O193" s="134" t="b">
        <v>0</v>
      </c>
      <c r="P193" s="134" t="b">
        <v>0</v>
      </c>
      <c r="Q193" s="134" t="b">
        <v>0</v>
      </c>
      <c r="R193" s="134" t="b">
        <v>0</v>
      </c>
      <c r="S193" s="134" t="b">
        <v>0</v>
      </c>
    </row>
    <row r="194" ht="15.75" customHeight="1">
      <c r="A194" s="123" t="s">
        <v>489</v>
      </c>
      <c r="B194" s="125" t="s">
        <v>44</v>
      </c>
      <c r="C194" s="125" t="s">
        <v>66</v>
      </c>
      <c r="D194" s="125" t="s">
        <v>74</v>
      </c>
      <c r="E194" s="125" t="s">
        <v>62</v>
      </c>
      <c r="F194" s="125" t="s">
        <v>53</v>
      </c>
      <c r="G194" s="125" t="s">
        <v>490</v>
      </c>
      <c r="H194" s="125"/>
      <c r="I194" s="134" t="b">
        <v>0</v>
      </c>
      <c r="J194" s="134" t="b">
        <v>0</v>
      </c>
      <c r="K194" s="134" t="b">
        <v>0</v>
      </c>
      <c r="L194" s="134" t="b">
        <v>0</v>
      </c>
      <c r="M194" s="134" t="b">
        <v>0</v>
      </c>
      <c r="N194" s="134" t="b">
        <v>0</v>
      </c>
      <c r="O194" s="134" t="b">
        <v>0</v>
      </c>
      <c r="P194" s="134" t="b">
        <v>0</v>
      </c>
      <c r="Q194" s="134" t="b">
        <v>0</v>
      </c>
      <c r="R194" s="134" t="b">
        <v>0</v>
      </c>
      <c r="S194" s="134" t="b">
        <v>0</v>
      </c>
    </row>
    <row r="195" ht="15.75" customHeight="1">
      <c r="A195" s="123" t="s">
        <v>491</v>
      </c>
      <c r="B195" s="125" t="s">
        <v>54</v>
      </c>
      <c r="C195" s="125" t="s">
        <v>66</v>
      </c>
      <c r="D195" s="125" t="s">
        <v>74</v>
      </c>
      <c r="E195" s="125" t="s">
        <v>62</v>
      </c>
      <c r="F195" s="125" t="s">
        <v>53</v>
      </c>
      <c r="G195" s="125" t="s">
        <v>492</v>
      </c>
      <c r="H195" s="125"/>
      <c r="I195" s="134" t="b">
        <v>0</v>
      </c>
      <c r="J195" s="134" t="b">
        <v>0</v>
      </c>
      <c r="K195" s="134" t="b">
        <v>0</v>
      </c>
      <c r="L195" s="134" t="b">
        <v>0</v>
      </c>
      <c r="M195" s="134" t="b">
        <v>0</v>
      </c>
      <c r="N195" s="134" t="b">
        <v>0</v>
      </c>
      <c r="O195" s="134" t="b">
        <v>0</v>
      </c>
      <c r="P195" s="134" t="b">
        <v>0</v>
      </c>
      <c r="Q195" s="134" t="b">
        <v>0</v>
      </c>
      <c r="R195" s="134" t="b">
        <v>0</v>
      </c>
      <c r="S195" s="134" t="b">
        <v>0</v>
      </c>
    </row>
    <row r="196" ht="15.75" customHeight="1">
      <c r="A196" s="123" t="s">
        <v>493</v>
      </c>
      <c r="B196" s="125" t="s">
        <v>65</v>
      </c>
      <c r="C196" s="125" t="s">
        <v>66</v>
      </c>
      <c r="D196" s="125" t="s">
        <v>74</v>
      </c>
      <c r="E196" s="125" t="s">
        <v>62</v>
      </c>
      <c r="F196" s="125" t="s">
        <v>53</v>
      </c>
      <c r="G196" s="125" t="s">
        <v>494</v>
      </c>
      <c r="H196" s="125"/>
      <c r="I196" s="134" t="b">
        <v>0</v>
      </c>
      <c r="J196" s="134" t="b">
        <v>0</v>
      </c>
      <c r="K196" s="134" t="b">
        <v>0</v>
      </c>
      <c r="L196" s="134" t="b">
        <v>0</v>
      </c>
      <c r="M196" s="134" t="b">
        <v>0</v>
      </c>
      <c r="N196" s="134" t="b">
        <v>0</v>
      </c>
      <c r="O196" s="134" t="b">
        <v>0</v>
      </c>
      <c r="P196" s="134" t="b">
        <v>0</v>
      </c>
      <c r="Q196" s="134" t="b">
        <v>0</v>
      </c>
      <c r="R196" s="134" t="b">
        <v>0</v>
      </c>
      <c r="S196" s="134" t="b">
        <v>0</v>
      </c>
    </row>
    <row r="197" ht="15.75" customHeight="1">
      <c r="A197" s="123" t="s">
        <v>495</v>
      </c>
      <c r="B197" s="125" t="s">
        <v>71</v>
      </c>
      <c r="C197" s="125" t="s">
        <v>66</v>
      </c>
      <c r="D197" s="125" t="s">
        <v>74</v>
      </c>
      <c r="E197" s="125" t="s">
        <v>62</v>
      </c>
      <c r="F197" s="125" t="s">
        <v>53</v>
      </c>
      <c r="G197" s="125" t="s">
        <v>496</v>
      </c>
      <c r="H197" s="125"/>
      <c r="I197" s="134" t="b">
        <v>0</v>
      </c>
      <c r="J197" s="134" t="b">
        <v>0</v>
      </c>
      <c r="K197" s="134" t="b">
        <v>0</v>
      </c>
      <c r="L197" s="134" t="b">
        <v>0</v>
      </c>
      <c r="M197" s="134" t="b">
        <v>0</v>
      </c>
      <c r="N197" s="134" t="b">
        <v>0</v>
      </c>
      <c r="O197" s="134" t="b">
        <v>0</v>
      </c>
      <c r="P197" s="134" t="b">
        <v>0</v>
      </c>
      <c r="Q197" s="134" t="b">
        <v>0</v>
      </c>
      <c r="R197" s="134" t="b">
        <v>0</v>
      </c>
      <c r="S197" s="134" t="b">
        <v>0</v>
      </c>
    </row>
    <row r="198" ht="15.75" customHeight="1">
      <c r="A198" s="123" t="s">
        <v>497</v>
      </c>
      <c r="B198" s="125" t="s">
        <v>44</v>
      </c>
      <c r="C198" s="125" t="s">
        <v>72</v>
      </c>
      <c r="D198" s="125" t="s">
        <v>74</v>
      </c>
      <c r="E198" s="125" t="s">
        <v>62</v>
      </c>
      <c r="F198" s="125" t="s">
        <v>53</v>
      </c>
      <c r="G198" s="125" t="s">
        <v>498</v>
      </c>
      <c r="H198" s="125"/>
      <c r="I198" s="134" t="b">
        <v>0</v>
      </c>
      <c r="J198" s="134" t="b">
        <v>0</v>
      </c>
      <c r="K198" s="134" t="b">
        <v>0</v>
      </c>
      <c r="L198" s="134" t="b">
        <v>0</v>
      </c>
      <c r="M198" s="134" t="b">
        <v>0</v>
      </c>
      <c r="N198" s="134" t="b">
        <v>0</v>
      </c>
      <c r="O198" s="134" t="b">
        <v>0</v>
      </c>
      <c r="P198" s="134" t="b">
        <v>0</v>
      </c>
      <c r="Q198" s="134" t="b">
        <v>0</v>
      </c>
      <c r="R198" s="134" t="b">
        <v>0</v>
      </c>
      <c r="S198" s="134" t="b">
        <v>0</v>
      </c>
    </row>
    <row r="199" ht="15.75" customHeight="1">
      <c r="A199" s="123" t="s">
        <v>499</v>
      </c>
      <c r="B199" s="125" t="s">
        <v>54</v>
      </c>
      <c r="C199" s="125" t="s">
        <v>72</v>
      </c>
      <c r="D199" s="125" t="s">
        <v>74</v>
      </c>
      <c r="E199" s="125" t="s">
        <v>62</v>
      </c>
      <c r="F199" s="125" t="s">
        <v>53</v>
      </c>
      <c r="G199" s="125" t="s">
        <v>500</v>
      </c>
      <c r="H199" s="125"/>
      <c r="I199" s="134" t="b">
        <v>0</v>
      </c>
      <c r="J199" s="134" t="b">
        <v>0</v>
      </c>
      <c r="K199" s="134" t="b">
        <v>0</v>
      </c>
      <c r="L199" s="134" t="b">
        <v>0</v>
      </c>
      <c r="M199" s="134" t="b">
        <v>0</v>
      </c>
      <c r="N199" s="134" t="b">
        <v>0</v>
      </c>
      <c r="O199" s="134" t="b">
        <v>0</v>
      </c>
      <c r="P199" s="134" t="b">
        <v>0</v>
      </c>
      <c r="Q199" s="134" t="b">
        <v>0</v>
      </c>
      <c r="R199" s="134" t="b">
        <v>0</v>
      </c>
      <c r="S199" s="134" t="b">
        <v>0</v>
      </c>
    </row>
    <row r="200" ht="15.75" customHeight="1">
      <c r="A200" s="123" t="s">
        <v>501</v>
      </c>
      <c r="B200" s="125" t="s">
        <v>65</v>
      </c>
      <c r="C200" s="125" t="s">
        <v>72</v>
      </c>
      <c r="D200" s="125" t="s">
        <v>74</v>
      </c>
      <c r="E200" s="125" t="s">
        <v>62</v>
      </c>
      <c r="F200" s="125" t="s">
        <v>53</v>
      </c>
      <c r="G200" s="125" t="s">
        <v>502</v>
      </c>
      <c r="H200" s="125"/>
      <c r="I200" s="134" t="b">
        <v>0</v>
      </c>
      <c r="J200" s="134" t="b">
        <v>0</v>
      </c>
      <c r="K200" s="134" t="b">
        <v>0</v>
      </c>
      <c r="L200" s="134" t="b">
        <v>0</v>
      </c>
      <c r="M200" s="134" t="b">
        <v>0</v>
      </c>
      <c r="N200" s="134" t="b">
        <v>0</v>
      </c>
      <c r="O200" s="134" t="b">
        <v>0</v>
      </c>
      <c r="P200" s="134" t="b">
        <v>0</v>
      </c>
      <c r="Q200" s="134" t="b">
        <v>0</v>
      </c>
      <c r="R200" s="134" t="b">
        <v>0</v>
      </c>
      <c r="S200" s="134" t="b">
        <v>0</v>
      </c>
    </row>
    <row r="201" ht="15.75" customHeight="1">
      <c r="A201" s="123" t="s">
        <v>503</v>
      </c>
      <c r="B201" s="125" t="s">
        <v>71</v>
      </c>
      <c r="C201" s="125" t="s">
        <v>72</v>
      </c>
      <c r="D201" s="125" t="s">
        <v>74</v>
      </c>
      <c r="E201" s="125" t="s">
        <v>62</v>
      </c>
      <c r="F201" s="125" t="s">
        <v>53</v>
      </c>
      <c r="G201" s="125" t="s">
        <v>504</v>
      </c>
      <c r="H201" s="125"/>
      <c r="I201" s="134" t="b">
        <v>0</v>
      </c>
      <c r="J201" s="134" t="b">
        <v>0</v>
      </c>
      <c r="K201" s="134" t="b">
        <v>0</v>
      </c>
      <c r="L201" s="134" t="b">
        <v>0</v>
      </c>
      <c r="M201" s="134" t="b">
        <v>0</v>
      </c>
      <c r="N201" s="134" t="b">
        <v>0</v>
      </c>
      <c r="O201" s="134" t="b">
        <v>0</v>
      </c>
      <c r="P201" s="134" t="b">
        <v>0</v>
      </c>
      <c r="Q201" s="134" t="b">
        <v>0</v>
      </c>
      <c r="R201" s="134" t="b">
        <v>0</v>
      </c>
      <c r="S201" s="134" t="b">
        <v>0</v>
      </c>
    </row>
    <row r="202" ht="15.75" customHeight="1">
      <c r="A202" s="123" t="s">
        <v>505</v>
      </c>
      <c r="B202" s="125" t="s">
        <v>44</v>
      </c>
      <c r="C202" s="125" t="s">
        <v>78</v>
      </c>
      <c r="D202" s="125" t="s">
        <v>74</v>
      </c>
      <c r="E202" s="125" t="s">
        <v>62</v>
      </c>
      <c r="F202" s="125" t="s">
        <v>53</v>
      </c>
      <c r="G202" s="125" t="s">
        <v>506</v>
      </c>
      <c r="H202" s="125"/>
      <c r="I202" s="134" t="b">
        <v>0</v>
      </c>
      <c r="J202" s="134" t="b">
        <v>0</v>
      </c>
      <c r="K202" s="134" t="b">
        <v>0</v>
      </c>
      <c r="L202" s="134" t="b">
        <v>0</v>
      </c>
      <c r="M202" s="134" t="b">
        <v>0</v>
      </c>
      <c r="N202" s="134" t="b">
        <v>0</v>
      </c>
      <c r="O202" s="134" t="b">
        <v>0</v>
      </c>
      <c r="P202" s="134" t="b">
        <v>0</v>
      </c>
      <c r="Q202" s="134" t="b">
        <v>0</v>
      </c>
      <c r="R202" s="134" t="b">
        <v>0</v>
      </c>
      <c r="S202" s="134" t="b">
        <v>0</v>
      </c>
    </row>
    <row r="203" ht="15.75" customHeight="1">
      <c r="A203" s="123" t="s">
        <v>507</v>
      </c>
      <c r="B203" s="125" t="s">
        <v>54</v>
      </c>
      <c r="C203" s="125" t="s">
        <v>78</v>
      </c>
      <c r="D203" s="125" t="s">
        <v>74</v>
      </c>
      <c r="E203" s="125" t="s">
        <v>62</v>
      </c>
      <c r="F203" s="125" t="s">
        <v>53</v>
      </c>
      <c r="G203" s="125" t="s">
        <v>508</v>
      </c>
      <c r="H203" s="125"/>
      <c r="I203" s="134" t="b">
        <v>0</v>
      </c>
      <c r="J203" s="134" t="b">
        <v>0</v>
      </c>
      <c r="K203" s="134" t="b">
        <v>0</v>
      </c>
      <c r="L203" s="134" t="b">
        <v>0</v>
      </c>
      <c r="M203" s="134" t="b">
        <v>0</v>
      </c>
      <c r="N203" s="134" t="b">
        <v>0</v>
      </c>
      <c r="O203" s="134" t="b">
        <v>0</v>
      </c>
      <c r="P203" s="134" t="b">
        <v>0</v>
      </c>
      <c r="Q203" s="134" t="b">
        <v>0</v>
      </c>
      <c r="R203" s="134" t="b">
        <v>0</v>
      </c>
      <c r="S203" s="134" t="b">
        <v>0</v>
      </c>
    </row>
    <row r="204" ht="15.75" customHeight="1">
      <c r="A204" s="123" t="s">
        <v>509</v>
      </c>
      <c r="B204" s="125" t="s">
        <v>65</v>
      </c>
      <c r="C204" s="125" t="s">
        <v>78</v>
      </c>
      <c r="D204" s="125" t="s">
        <v>74</v>
      </c>
      <c r="E204" s="125" t="s">
        <v>62</v>
      </c>
      <c r="F204" s="125" t="s">
        <v>53</v>
      </c>
      <c r="G204" s="125" t="s">
        <v>510</v>
      </c>
      <c r="H204" s="125"/>
      <c r="I204" s="134" t="b">
        <v>0</v>
      </c>
      <c r="J204" s="134" t="b">
        <v>0</v>
      </c>
      <c r="K204" s="134" t="b">
        <v>0</v>
      </c>
      <c r="L204" s="134" t="b">
        <v>0</v>
      </c>
      <c r="M204" s="134" t="b">
        <v>0</v>
      </c>
      <c r="N204" s="134" t="b">
        <v>0</v>
      </c>
      <c r="O204" s="134" t="b">
        <v>0</v>
      </c>
      <c r="P204" s="134" t="b">
        <v>0</v>
      </c>
      <c r="Q204" s="134" t="b">
        <v>0</v>
      </c>
      <c r="R204" s="134" t="b">
        <v>0</v>
      </c>
      <c r="S204" s="134" t="b">
        <v>0</v>
      </c>
    </row>
    <row r="205" ht="15.75" customHeight="1">
      <c r="A205" s="123" t="s">
        <v>511</v>
      </c>
      <c r="B205" s="125" t="s">
        <v>71</v>
      </c>
      <c r="C205" s="125" t="s">
        <v>78</v>
      </c>
      <c r="D205" s="125" t="s">
        <v>74</v>
      </c>
      <c r="E205" s="125" t="s">
        <v>62</v>
      </c>
      <c r="F205" s="125" t="s">
        <v>53</v>
      </c>
      <c r="G205" s="125" t="s">
        <v>512</v>
      </c>
      <c r="H205" s="125"/>
      <c r="I205" s="134" t="b">
        <v>0</v>
      </c>
      <c r="J205" s="134" t="b">
        <v>0</v>
      </c>
      <c r="K205" s="134" t="b">
        <v>0</v>
      </c>
      <c r="L205" s="134" t="b">
        <v>0</v>
      </c>
      <c r="M205" s="134" t="b">
        <v>0</v>
      </c>
      <c r="N205" s="134" t="b">
        <v>0</v>
      </c>
      <c r="O205" s="134" t="b">
        <v>0</v>
      </c>
      <c r="P205" s="134" t="b">
        <v>0</v>
      </c>
      <c r="Q205" s="134" t="b">
        <v>0</v>
      </c>
      <c r="R205" s="134" t="b">
        <v>0</v>
      </c>
      <c r="S205" s="134" t="b">
        <v>0</v>
      </c>
    </row>
    <row r="206" ht="15.75" customHeight="1">
      <c r="A206" s="123" t="s">
        <v>513</v>
      </c>
      <c r="B206" s="125" t="s">
        <v>44</v>
      </c>
      <c r="C206" s="125" t="s">
        <v>48</v>
      </c>
      <c r="D206" s="125" t="s">
        <v>80</v>
      </c>
      <c r="E206" s="125" t="s">
        <v>62</v>
      </c>
      <c r="F206" s="125" t="s">
        <v>53</v>
      </c>
      <c r="G206" s="125" t="s">
        <v>514</v>
      </c>
      <c r="H206" s="125"/>
      <c r="I206" s="134" t="b">
        <v>0</v>
      </c>
      <c r="J206" s="134" t="b">
        <v>0</v>
      </c>
      <c r="K206" s="134" t="b">
        <v>0</v>
      </c>
      <c r="L206" s="134" t="b">
        <v>0</v>
      </c>
      <c r="M206" s="134" t="b">
        <v>0</v>
      </c>
      <c r="N206" s="134" t="b">
        <v>0</v>
      </c>
      <c r="O206" s="134" t="b">
        <v>0</v>
      </c>
      <c r="P206" s="134" t="b">
        <v>0</v>
      </c>
      <c r="Q206" s="134" t="b">
        <v>0</v>
      </c>
      <c r="R206" s="134" t="b">
        <v>0</v>
      </c>
      <c r="S206" s="134" t="b">
        <v>0</v>
      </c>
    </row>
    <row r="207" ht="15.75" customHeight="1">
      <c r="A207" s="123" t="s">
        <v>515</v>
      </c>
      <c r="B207" s="125" t="s">
        <v>54</v>
      </c>
      <c r="C207" s="125" t="s">
        <v>48</v>
      </c>
      <c r="D207" s="125" t="s">
        <v>80</v>
      </c>
      <c r="E207" s="125" t="s">
        <v>62</v>
      </c>
      <c r="F207" s="125" t="s">
        <v>53</v>
      </c>
      <c r="G207" s="125" t="s">
        <v>516</v>
      </c>
      <c r="H207" s="125"/>
      <c r="I207" s="134" t="b">
        <v>0</v>
      </c>
      <c r="J207" s="134" t="b">
        <v>0</v>
      </c>
      <c r="K207" s="134" t="b">
        <v>0</v>
      </c>
      <c r="L207" s="134" t="b">
        <v>0</v>
      </c>
      <c r="M207" s="134" t="b">
        <v>0</v>
      </c>
      <c r="N207" s="134" t="b">
        <v>0</v>
      </c>
      <c r="O207" s="134" t="b">
        <v>0</v>
      </c>
      <c r="P207" s="134" t="b">
        <v>0</v>
      </c>
      <c r="Q207" s="134" t="b">
        <v>0</v>
      </c>
      <c r="R207" s="134" t="b">
        <v>0</v>
      </c>
      <c r="S207" s="134" t="b">
        <v>0</v>
      </c>
    </row>
    <row r="208" ht="15.75" customHeight="1">
      <c r="A208" s="123" t="s">
        <v>517</v>
      </c>
      <c r="B208" s="125" t="s">
        <v>65</v>
      </c>
      <c r="C208" s="125" t="s">
        <v>48</v>
      </c>
      <c r="D208" s="125" t="s">
        <v>80</v>
      </c>
      <c r="E208" s="125" t="s">
        <v>62</v>
      </c>
      <c r="F208" s="125" t="s">
        <v>53</v>
      </c>
      <c r="G208" s="125" t="s">
        <v>518</v>
      </c>
      <c r="H208" s="125"/>
      <c r="I208" s="134" t="b">
        <v>0</v>
      </c>
      <c r="J208" s="134" t="b">
        <v>0</v>
      </c>
      <c r="K208" s="134" t="b">
        <v>0</v>
      </c>
      <c r="L208" s="134" t="b">
        <v>0</v>
      </c>
      <c r="M208" s="134" t="b">
        <v>0</v>
      </c>
      <c r="N208" s="134" t="b">
        <v>0</v>
      </c>
      <c r="O208" s="134" t="b">
        <v>0</v>
      </c>
      <c r="P208" s="134" t="b">
        <v>0</v>
      </c>
      <c r="Q208" s="134" t="b">
        <v>0</v>
      </c>
      <c r="R208" s="134" t="b">
        <v>0</v>
      </c>
      <c r="S208" s="134" t="b">
        <v>0</v>
      </c>
    </row>
    <row r="209" ht="15.75" customHeight="1">
      <c r="A209" s="123" t="s">
        <v>519</v>
      </c>
      <c r="B209" s="125" t="s">
        <v>71</v>
      </c>
      <c r="C209" s="125" t="s">
        <v>48</v>
      </c>
      <c r="D209" s="125" t="s">
        <v>80</v>
      </c>
      <c r="E209" s="125" t="s">
        <v>62</v>
      </c>
      <c r="F209" s="125" t="s">
        <v>53</v>
      </c>
      <c r="G209" s="125" t="s">
        <v>520</v>
      </c>
      <c r="H209" s="125"/>
      <c r="I209" s="134" t="b">
        <v>0</v>
      </c>
      <c r="J209" s="134" t="b">
        <v>0</v>
      </c>
      <c r="K209" s="134" t="b">
        <v>0</v>
      </c>
      <c r="L209" s="134" t="b">
        <v>0</v>
      </c>
      <c r="M209" s="134" t="b">
        <v>0</v>
      </c>
      <c r="N209" s="134" t="b">
        <v>0</v>
      </c>
      <c r="O209" s="134" t="b">
        <v>0</v>
      </c>
      <c r="P209" s="134" t="b">
        <v>0</v>
      </c>
      <c r="Q209" s="134" t="b">
        <v>0</v>
      </c>
      <c r="R209" s="134" t="b">
        <v>0</v>
      </c>
      <c r="S209" s="134" t="b">
        <v>0</v>
      </c>
    </row>
    <row r="210" ht="15.75" customHeight="1">
      <c r="A210" s="123" t="s">
        <v>521</v>
      </c>
      <c r="B210" s="125" t="s">
        <v>44</v>
      </c>
      <c r="C210" s="125" t="s">
        <v>58</v>
      </c>
      <c r="D210" s="125" t="s">
        <v>80</v>
      </c>
      <c r="E210" s="125" t="s">
        <v>62</v>
      </c>
      <c r="F210" s="125" t="s">
        <v>53</v>
      </c>
      <c r="G210" s="125" t="s">
        <v>522</v>
      </c>
      <c r="H210" s="125"/>
      <c r="I210" s="134" t="b">
        <v>0</v>
      </c>
      <c r="J210" s="134" t="b">
        <v>0</v>
      </c>
      <c r="K210" s="134" t="b">
        <v>0</v>
      </c>
      <c r="L210" s="134" t="b">
        <v>0</v>
      </c>
      <c r="M210" s="134" t="b">
        <v>0</v>
      </c>
      <c r="N210" s="134" t="b">
        <v>0</v>
      </c>
      <c r="O210" s="134" t="b">
        <v>0</v>
      </c>
      <c r="P210" s="134" t="b">
        <v>0</v>
      </c>
      <c r="Q210" s="134" t="b">
        <v>0</v>
      </c>
      <c r="R210" s="134" t="b">
        <v>0</v>
      </c>
      <c r="S210" s="134" t="b">
        <v>0</v>
      </c>
    </row>
    <row r="211" ht="15.75" customHeight="1">
      <c r="A211" s="123" t="s">
        <v>523</v>
      </c>
      <c r="B211" s="125" t="s">
        <v>54</v>
      </c>
      <c r="C211" s="125" t="s">
        <v>58</v>
      </c>
      <c r="D211" s="125" t="s">
        <v>80</v>
      </c>
      <c r="E211" s="125" t="s">
        <v>62</v>
      </c>
      <c r="F211" s="125" t="s">
        <v>53</v>
      </c>
      <c r="G211" s="125" t="s">
        <v>524</v>
      </c>
      <c r="H211" s="125"/>
      <c r="I211" s="134" t="b">
        <v>0</v>
      </c>
      <c r="J211" s="134" t="b">
        <v>0</v>
      </c>
      <c r="K211" s="134" t="b">
        <v>0</v>
      </c>
      <c r="L211" s="134" t="b">
        <v>0</v>
      </c>
      <c r="M211" s="134" t="b">
        <v>0</v>
      </c>
      <c r="N211" s="134" t="b">
        <v>0</v>
      </c>
      <c r="O211" s="134" t="b">
        <v>0</v>
      </c>
      <c r="P211" s="134" t="b">
        <v>0</v>
      </c>
      <c r="Q211" s="134" t="b">
        <v>0</v>
      </c>
      <c r="R211" s="134" t="b">
        <v>0</v>
      </c>
      <c r="S211" s="134" t="b">
        <v>0</v>
      </c>
    </row>
    <row r="212" ht="15.75" customHeight="1">
      <c r="A212" s="123" t="s">
        <v>525</v>
      </c>
      <c r="B212" s="125" t="s">
        <v>65</v>
      </c>
      <c r="C212" s="125" t="s">
        <v>58</v>
      </c>
      <c r="D212" s="125" t="s">
        <v>80</v>
      </c>
      <c r="E212" s="125" t="s">
        <v>62</v>
      </c>
      <c r="F212" s="125" t="s">
        <v>53</v>
      </c>
      <c r="G212" s="125" t="s">
        <v>526</v>
      </c>
      <c r="H212" s="125"/>
      <c r="I212" s="134" t="b">
        <v>0</v>
      </c>
      <c r="J212" s="134" t="b">
        <v>0</v>
      </c>
      <c r="K212" s="134" t="b">
        <v>0</v>
      </c>
      <c r="L212" s="134" t="b">
        <v>0</v>
      </c>
      <c r="M212" s="134" t="b">
        <v>0</v>
      </c>
      <c r="N212" s="134" t="b">
        <v>0</v>
      </c>
      <c r="O212" s="134" t="b">
        <v>0</v>
      </c>
      <c r="P212" s="134" t="b">
        <v>0</v>
      </c>
      <c r="Q212" s="134" t="b">
        <v>0</v>
      </c>
      <c r="R212" s="134" t="b">
        <v>0</v>
      </c>
      <c r="S212" s="134" t="b">
        <v>0</v>
      </c>
    </row>
    <row r="213" ht="15.75" customHeight="1">
      <c r="A213" s="123" t="s">
        <v>527</v>
      </c>
      <c r="B213" s="125" t="s">
        <v>71</v>
      </c>
      <c r="C213" s="125" t="s">
        <v>58</v>
      </c>
      <c r="D213" s="125" t="s">
        <v>80</v>
      </c>
      <c r="E213" s="125" t="s">
        <v>62</v>
      </c>
      <c r="F213" s="125" t="s">
        <v>53</v>
      </c>
      <c r="G213" s="125" t="s">
        <v>528</v>
      </c>
      <c r="H213" s="125"/>
      <c r="I213" s="134" t="b">
        <v>0</v>
      </c>
      <c r="J213" s="134" t="b">
        <v>0</v>
      </c>
      <c r="K213" s="134" t="b">
        <v>0</v>
      </c>
      <c r="L213" s="134" t="b">
        <v>0</v>
      </c>
      <c r="M213" s="134" t="b">
        <v>0</v>
      </c>
      <c r="N213" s="134" t="b">
        <v>0</v>
      </c>
      <c r="O213" s="134" t="b">
        <v>0</v>
      </c>
      <c r="P213" s="134" t="b">
        <v>0</v>
      </c>
      <c r="Q213" s="134" t="b">
        <v>0</v>
      </c>
      <c r="R213" s="134" t="b">
        <v>0</v>
      </c>
      <c r="S213" s="134" t="b">
        <v>0</v>
      </c>
    </row>
    <row r="214" ht="15.75" customHeight="1">
      <c r="A214" s="123" t="s">
        <v>529</v>
      </c>
      <c r="B214" s="125" t="s">
        <v>44</v>
      </c>
      <c r="C214" s="125" t="s">
        <v>66</v>
      </c>
      <c r="D214" s="125" t="s">
        <v>80</v>
      </c>
      <c r="E214" s="125" t="s">
        <v>62</v>
      </c>
      <c r="F214" s="125" t="s">
        <v>53</v>
      </c>
      <c r="G214" s="125" t="s">
        <v>530</v>
      </c>
      <c r="H214" s="125"/>
      <c r="I214" s="134" t="b">
        <v>0</v>
      </c>
      <c r="J214" s="134" t="b">
        <v>0</v>
      </c>
      <c r="K214" s="134" t="b">
        <v>0</v>
      </c>
      <c r="L214" s="134" t="b">
        <v>0</v>
      </c>
      <c r="M214" s="134" t="b">
        <v>0</v>
      </c>
      <c r="N214" s="134" t="b">
        <v>0</v>
      </c>
      <c r="O214" s="134" t="b">
        <v>0</v>
      </c>
      <c r="P214" s="134" t="b">
        <v>0</v>
      </c>
      <c r="Q214" s="134" t="b">
        <v>0</v>
      </c>
      <c r="R214" s="134" t="b">
        <v>0</v>
      </c>
      <c r="S214" s="134" t="b">
        <v>0</v>
      </c>
    </row>
    <row r="215" ht="15.75" customHeight="1">
      <c r="A215" s="123" t="s">
        <v>531</v>
      </c>
      <c r="B215" s="125" t="s">
        <v>54</v>
      </c>
      <c r="C215" s="125" t="s">
        <v>66</v>
      </c>
      <c r="D215" s="125" t="s">
        <v>80</v>
      </c>
      <c r="E215" s="125" t="s">
        <v>62</v>
      </c>
      <c r="F215" s="125" t="s">
        <v>53</v>
      </c>
      <c r="G215" s="125" t="s">
        <v>532</v>
      </c>
      <c r="H215" s="125"/>
      <c r="I215" s="134" t="b">
        <v>0</v>
      </c>
      <c r="J215" s="134" t="b">
        <v>0</v>
      </c>
      <c r="K215" s="134" t="b">
        <v>0</v>
      </c>
      <c r="L215" s="134" t="b">
        <v>0</v>
      </c>
      <c r="M215" s="134" t="b">
        <v>0</v>
      </c>
      <c r="N215" s="134" t="b">
        <v>0</v>
      </c>
      <c r="O215" s="134" t="b">
        <v>0</v>
      </c>
      <c r="P215" s="134" t="b">
        <v>0</v>
      </c>
      <c r="Q215" s="134" t="b">
        <v>0</v>
      </c>
      <c r="R215" s="134" t="b">
        <v>0</v>
      </c>
      <c r="S215" s="134" t="b">
        <v>0</v>
      </c>
    </row>
    <row r="216" ht="15.75" customHeight="1">
      <c r="A216" s="123" t="s">
        <v>533</v>
      </c>
      <c r="B216" s="125" t="s">
        <v>65</v>
      </c>
      <c r="C216" s="125" t="s">
        <v>66</v>
      </c>
      <c r="D216" s="125" t="s">
        <v>80</v>
      </c>
      <c r="E216" s="125" t="s">
        <v>62</v>
      </c>
      <c r="F216" s="125" t="s">
        <v>53</v>
      </c>
      <c r="G216" s="125" t="s">
        <v>534</v>
      </c>
      <c r="H216" s="125"/>
      <c r="I216" s="134" t="b">
        <v>0</v>
      </c>
      <c r="J216" s="134" t="b">
        <v>0</v>
      </c>
      <c r="K216" s="134" t="b">
        <v>0</v>
      </c>
      <c r="L216" s="134" t="b">
        <v>0</v>
      </c>
      <c r="M216" s="134" t="b">
        <v>0</v>
      </c>
      <c r="N216" s="134" t="b">
        <v>0</v>
      </c>
      <c r="O216" s="134" t="b">
        <v>0</v>
      </c>
      <c r="P216" s="134" t="b">
        <v>0</v>
      </c>
      <c r="Q216" s="134" t="b">
        <v>0</v>
      </c>
      <c r="R216" s="134" t="b">
        <v>0</v>
      </c>
      <c r="S216" s="134" t="b">
        <v>0</v>
      </c>
    </row>
    <row r="217" ht="15.75" customHeight="1">
      <c r="A217" s="123" t="s">
        <v>535</v>
      </c>
      <c r="B217" s="125" t="s">
        <v>71</v>
      </c>
      <c r="C217" s="125" t="s">
        <v>66</v>
      </c>
      <c r="D217" s="125" t="s">
        <v>80</v>
      </c>
      <c r="E217" s="125" t="s">
        <v>62</v>
      </c>
      <c r="F217" s="125" t="s">
        <v>53</v>
      </c>
      <c r="G217" s="125" t="s">
        <v>536</v>
      </c>
      <c r="H217" s="125"/>
      <c r="I217" s="134" t="b">
        <v>0</v>
      </c>
      <c r="J217" s="134" t="b">
        <v>0</v>
      </c>
      <c r="K217" s="134" t="b">
        <v>0</v>
      </c>
      <c r="L217" s="134" t="b">
        <v>0</v>
      </c>
      <c r="M217" s="134" t="b">
        <v>0</v>
      </c>
      <c r="N217" s="134" t="b">
        <v>0</v>
      </c>
      <c r="O217" s="134" t="b">
        <v>0</v>
      </c>
      <c r="P217" s="134" t="b">
        <v>0</v>
      </c>
      <c r="Q217" s="134" t="b">
        <v>0</v>
      </c>
      <c r="R217" s="134" t="b">
        <v>0</v>
      </c>
      <c r="S217" s="134" t="b">
        <v>0</v>
      </c>
    </row>
    <row r="218" ht="15.75" customHeight="1">
      <c r="A218" s="123" t="s">
        <v>537</v>
      </c>
      <c r="B218" s="125" t="s">
        <v>44</v>
      </c>
      <c r="C218" s="125" t="s">
        <v>72</v>
      </c>
      <c r="D218" s="125" t="s">
        <v>80</v>
      </c>
      <c r="E218" s="125" t="s">
        <v>62</v>
      </c>
      <c r="F218" s="125" t="s">
        <v>53</v>
      </c>
      <c r="G218" s="125" t="s">
        <v>538</v>
      </c>
      <c r="H218" s="125"/>
      <c r="I218" s="134" t="b">
        <v>0</v>
      </c>
      <c r="J218" s="134" t="b">
        <v>0</v>
      </c>
      <c r="K218" s="134" t="b">
        <v>0</v>
      </c>
      <c r="L218" s="134" t="b">
        <v>0</v>
      </c>
      <c r="M218" s="134" t="b">
        <v>0</v>
      </c>
      <c r="N218" s="134" t="b">
        <v>0</v>
      </c>
      <c r="O218" s="134" t="b">
        <v>0</v>
      </c>
      <c r="P218" s="134" t="b">
        <v>0</v>
      </c>
      <c r="Q218" s="134" t="b">
        <v>0</v>
      </c>
      <c r="R218" s="134" t="b">
        <v>0</v>
      </c>
      <c r="S218" s="134" t="b">
        <v>0</v>
      </c>
    </row>
    <row r="219" ht="15.75" customHeight="1">
      <c r="A219" s="123" t="s">
        <v>539</v>
      </c>
      <c r="B219" s="125" t="s">
        <v>54</v>
      </c>
      <c r="C219" s="125" t="s">
        <v>72</v>
      </c>
      <c r="D219" s="125" t="s">
        <v>80</v>
      </c>
      <c r="E219" s="125" t="s">
        <v>62</v>
      </c>
      <c r="F219" s="125" t="s">
        <v>53</v>
      </c>
      <c r="G219" s="125" t="s">
        <v>540</v>
      </c>
      <c r="H219" s="125"/>
      <c r="I219" s="134" t="b">
        <v>0</v>
      </c>
      <c r="J219" s="134" t="b">
        <v>0</v>
      </c>
      <c r="K219" s="134" t="b">
        <v>0</v>
      </c>
      <c r="L219" s="134" t="b">
        <v>0</v>
      </c>
      <c r="M219" s="134" t="b">
        <v>0</v>
      </c>
      <c r="N219" s="134" t="b">
        <v>0</v>
      </c>
      <c r="O219" s="134" t="b">
        <v>0</v>
      </c>
      <c r="P219" s="134" t="b">
        <v>0</v>
      </c>
      <c r="Q219" s="134" t="b">
        <v>0</v>
      </c>
      <c r="R219" s="134" t="b">
        <v>0</v>
      </c>
      <c r="S219" s="134" t="b">
        <v>0</v>
      </c>
    </row>
    <row r="220" ht="15.75" customHeight="1">
      <c r="A220" s="123" t="s">
        <v>541</v>
      </c>
      <c r="B220" s="125" t="s">
        <v>65</v>
      </c>
      <c r="C220" s="125" t="s">
        <v>72</v>
      </c>
      <c r="D220" s="125" t="s">
        <v>80</v>
      </c>
      <c r="E220" s="125" t="s">
        <v>62</v>
      </c>
      <c r="F220" s="125" t="s">
        <v>53</v>
      </c>
      <c r="G220" s="125" t="s">
        <v>542</v>
      </c>
      <c r="H220" s="125"/>
      <c r="I220" s="134" t="b">
        <v>0</v>
      </c>
      <c r="J220" s="134" t="b">
        <v>0</v>
      </c>
      <c r="K220" s="134" t="b">
        <v>0</v>
      </c>
      <c r="L220" s="134" t="b">
        <v>0</v>
      </c>
      <c r="M220" s="134" t="b">
        <v>0</v>
      </c>
      <c r="N220" s="134" t="b">
        <v>0</v>
      </c>
      <c r="O220" s="134" t="b">
        <v>0</v>
      </c>
      <c r="P220" s="134" t="b">
        <v>0</v>
      </c>
      <c r="Q220" s="134" t="b">
        <v>0</v>
      </c>
      <c r="R220" s="134" t="b">
        <v>0</v>
      </c>
      <c r="S220" s="134" t="b">
        <v>0</v>
      </c>
    </row>
    <row r="221" ht="15.75" customHeight="1">
      <c r="A221" s="123" t="s">
        <v>543</v>
      </c>
      <c r="B221" s="125" t="s">
        <v>71</v>
      </c>
      <c r="C221" s="125" t="s">
        <v>72</v>
      </c>
      <c r="D221" s="125" t="s">
        <v>80</v>
      </c>
      <c r="E221" s="125" t="s">
        <v>62</v>
      </c>
      <c r="F221" s="125" t="s">
        <v>53</v>
      </c>
      <c r="G221" s="125" t="s">
        <v>544</v>
      </c>
      <c r="H221" s="125"/>
      <c r="I221" s="134" t="b">
        <v>0</v>
      </c>
      <c r="J221" s="134" t="b">
        <v>0</v>
      </c>
      <c r="K221" s="134" t="b">
        <v>0</v>
      </c>
      <c r="L221" s="134" t="b">
        <v>0</v>
      </c>
      <c r="M221" s="134" t="b">
        <v>0</v>
      </c>
      <c r="N221" s="134" t="b">
        <v>0</v>
      </c>
      <c r="O221" s="134" t="b">
        <v>0</v>
      </c>
      <c r="P221" s="134" t="b">
        <v>0</v>
      </c>
      <c r="Q221" s="134" t="b">
        <v>0</v>
      </c>
      <c r="R221" s="134" t="b">
        <v>0</v>
      </c>
      <c r="S221" s="134" t="b">
        <v>0</v>
      </c>
    </row>
    <row r="222" ht="15.75" customHeight="1">
      <c r="A222" s="123" t="s">
        <v>545</v>
      </c>
      <c r="B222" s="125" t="s">
        <v>44</v>
      </c>
      <c r="C222" s="125" t="s">
        <v>78</v>
      </c>
      <c r="D222" s="125" t="s">
        <v>80</v>
      </c>
      <c r="E222" s="125" t="s">
        <v>62</v>
      </c>
      <c r="F222" s="125" t="s">
        <v>53</v>
      </c>
      <c r="G222" s="125" t="s">
        <v>546</v>
      </c>
      <c r="H222" s="125"/>
      <c r="I222" s="134" t="b">
        <v>0</v>
      </c>
      <c r="J222" s="134" t="b">
        <v>0</v>
      </c>
      <c r="K222" s="134" t="b">
        <v>0</v>
      </c>
      <c r="L222" s="134" t="b">
        <v>0</v>
      </c>
      <c r="M222" s="134" t="b">
        <v>0</v>
      </c>
      <c r="N222" s="134" t="b">
        <v>0</v>
      </c>
      <c r="O222" s="134" t="b">
        <v>0</v>
      </c>
      <c r="P222" s="134" t="b">
        <v>0</v>
      </c>
      <c r="Q222" s="134" t="b">
        <v>0</v>
      </c>
      <c r="R222" s="134" t="b">
        <v>0</v>
      </c>
      <c r="S222" s="134" t="b">
        <v>0</v>
      </c>
    </row>
    <row r="223" ht="15.75" customHeight="1">
      <c r="A223" s="123" t="s">
        <v>547</v>
      </c>
      <c r="B223" s="125" t="s">
        <v>54</v>
      </c>
      <c r="C223" s="125" t="s">
        <v>78</v>
      </c>
      <c r="D223" s="125" t="s">
        <v>80</v>
      </c>
      <c r="E223" s="125" t="s">
        <v>62</v>
      </c>
      <c r="F223" s="125" t="s">
        <v>53</v>
      </c>
      <c r="G223" s="125" t="s">
        <v>548</v>
      </c>
      <c r="H223" s="125"/>
      <c r="I223" s="134" t="b">
        <v>0</v>
      </c>
      <c r="J223" s="134" t="b">
        <v>0</v>
      </c>
      <c r="K223" s="134" t="b">
        <v>0</v>
      </c>
      <c r="L223" s="134" t="b">
        <v>0</v>
      </c>
      <c r="M223" s="134" t="b">
        <v>0</v>
      </c>
      <c r="N223" s="134" t="b">
        <v>0</v>
      </c>
      <c r="O223" s="134" t="b">
        <v>0</v>
      </c>
      <c r="P223" s="134" t="b">
        <v>0</v>
      </c>
      <c r="Q223" s="134" t="b">
        <v>0</v>
      </c>
      <c r="R223" s="134" t="b">
        <v>0</v>
      </c>
      <c r="S223" s="134" t="b">
        <v>0</v>
      </c>
    </row>
    <row r="224" ht="15.75" customHeight="1">
      <c r="A224" s="123" t="s">
        <v>549</v>
      </c>
      <c r="B224" s="125" t="s">
        <v>65</v>
      </c>
      <c r="C224" s="125" t="s">
        <v>78</v>
      </c>
      <c r="D224" s="125" t="s">
        <v>80</v>
      </c>
      <c r="E224" s="125" t="s">
        <v>62</v>
      </c>
      <c r="F224" s="125" t="s">
        <v>53</v>
      </c>
      <c r="G224" s="125" t="s">
        <v>550</v>
      </c>
      <c r="H224" s="125"/>
      <c r="I224" s="134" t="b">
        <v>0</v>
      </c>
      <c r="J224" s="134" t="b">
        <v>0</v>
      </c>
      <c r="K224" s="134" t="b">
        <v>0</v>
      </c>
      <c r="L224" s="134" t="b">
        <v>0</v>
      </c>
      <c r="M224" s="134" t="b">
        <v>0</v>
      </c>
      <c r="N224" s="134" t="b">
        <v>0</v>
      </c>
      <c r="O224" s="134" t="b">
        <v>0</v>
      </c>
      <c r="P224" s="134" t="b">
        <v>0</v>
      </c>
      <c r="Q224" s="134" t="b">
        <v>0</v>
      </c>
      <c r="R224" s="134" t="b">
        <v>0</v>
      </c>
      <c r="S224" s="134" t="b">
        <v>0</v>
      </c>
    </row>
    <row r="225" ht="15.75" customHeight="1">
      <c r="A225" s="123" t="s">
        <v>551</v>
      </c>
      <c r="B225" s="125" t="s">
        <v>71</v>
      </c>
      <c r="C225" s="125" t="s">
        <v>78</v>
      </c>
      <c r="D225" s="125" t="s">
        <v>80</v>
      </c>
      <c r="E225" s="125" t="s">
        <v>62</v>
      </c>
      <c r="F225" s="125" t="s">
        <v>53</v>
      </c>
      <c r="G225" s="125" t="s">
        <v>552</v>
      </c>
      <c r="H225" s="125"/>
      <c r="I225" s="134" t="b">
        <v>0</v>
      </c>
      <c r="J225" s="134" t="b">
        <v>0</v>
      </c>
      <c r="K225" s="134" t="b">
        <v>0</v>
      </c>
      <c r="L225" s="134" t="b">
        <v>0</v>
      </c>
      <c r="M225" s="134" t="b">
        <v>0</v>
      </c>
      <c r="N225" s="134" t="b">
        <v>0</v>
      </c>
      <c r="O225" s="134" t="b">
        <v>0</v>
      </c>
      <c r="P225" s="134" t="b">
        <v>0</v>
      </c>
      <c r="Q225" s="134" t="b">
        <v>0</v>
      </c>
      <c r="R225" s="134" t="b">
        <v>0</v>
      </c>
      <c r="S225" s="134" t="b">
        <v>0</v>
      </c>
    </row>
    <row r="226" ht="15.75" customHeight="1">
      <c r="A226" s="123" t="s">
        <v>553</v>
      </c>
      <c r="B226" s="125" t="s">
        <v>44</v>
      </c>
      <c r="C226" s="125" t="s">
        <v>48</v>
      </c>
      <c r="D226" s="125" t="s">
        <v>82</v>
      </c>
      <c r="E226" s="125" t="s">
        <v>62</v>
      </c>
      <c r="F226" s="125" t="s">
        <v>53</v>
      </c>
      <c r="G226" s="125" t="s">
        <v>554</v>
      </c>
      <c r="H226" s="125"/>
      <c r="I226" s="134" t="b">
        <v>0</v>
      </c>
      <c r="J226" s="134" t="b">
        <v>0</v>
      </c>
      <c r="K226" s="134" t="b">
        <v>0</v>
      </c>
      <c r="L226" s="134" t="b">
        <v>0</v>
      </c>
      <c r="M226" s="134" t="b">
        <v>0</v>
      </c>
      <c r="N226" s="134" t="b">
        <v>0</v>
      </c>
      <c r="O226" s="134" t="b">
        <v>0</v>
      </c>
      <c r="P226" s="134" t="b">
        <v>0</v>
      </c>
      <c r="Q226" s="134" t="b">
        <v>0</v>
      </c>
      <c r="R226" s="134" t="b">
        <v>0</v>
      </c>
      <c r="S226" s="134" t="b">
        <v>0</v>
      </c>
    </row>
    <row r="227" ht="15.75" customHeight="1">
      <c r="A227" s="123" t="s">
        <v>555</v>
      </c>
      <c r="B227" s="125" t="s">
        <v>54</v>
      </c>
      <c r="C227" s="125" t="s">
        <v>48</v>
      </c>
      <c r="D227" s="125" t="s">
        <v>82</v>
      </c>
      <c r="E227" s="125" t="s">
        <v>62</v>
      </c>
      <c r="F227" s="125" t="s">
        <v>53</v>
      </c>
      <c r="G227" s="125" t="s">
        <v>556</v>
      </c>
      <c r="H227" s="125"/>
      <c r="I227" s="134" t="b">
        <v>0</v>
      </c>
      <c r="J227" s="134" t="b">
        <v>0</v>
      </c>
      <c r="K227" s="134" t="b">
        <v>0</v>
      </c>
      <c r="L227" s="134" t="b">
        <v>0</v>
      </c>
      <c r="M227" s="134" t="b">
        <v>0</v>
      </c>
      <c r="N227" s="134" t="b">
        <v>0</v>
      </c>
      <c r="O227" s="134" t="b">
        <v>0</v>
      </c>
      <c r="P227" s="134" t="b">
        <v>0</v>
      </c>
      <c r="Q227" s="134" t="b">
        <v>0</v>
      </c>
      <c r="R227" s="134" t="b">
        <v>0</v>
      </c>
      <c r="S227" s="134" t="b">
        <v>0</v>
      </c>
    </row>
    <row r="228" ht="15.75" customHeight="1">
      <c r="A228" s="123" t="s">
        <v>557</v>
      </c>
      <c r="B228" s="125" t="s">
        <v>65</v>
      </c>
      <c r="C228" s="125" t="s">
        <v>48</v>
      </c>
      <c r="D228" s="125" t="s">
        <v>82</v>
      </c>
      <c r="E228" s="125" t="s">
        <v>62</v>
      </c>
      <c r="F228" s="125" t="s">
        <v>53</v>
      </c>
      <c r="G228" s="125" t="s">
        <v>558</v>
      </c>
      <c r="H228" s="125"/>
      <c r="I228" s="134" t="b">
        <v>0</v>
      </c>
      <c r="J228" s="134" t="b">
        <v>0</v>
      </c>
      <c r="K228" s="134" t="b">
        <v>0</v>
      </c>
      <c r="L228" s="134" t="b">
        <v>0</v>
      </c>
      <c r="M228" s="134" t="b">
        <v>0</v>
      </c>
      <c r="N228" s="134" t="b">
        <v>0</v>
      </c>
      <c r="O228" s="134" t="b">
        <v>0</v>
      </c>
      <c r="P228" s="134" t="b">
        <v>0</v>
      </c>
      <c r="Q228" s="134" t="b">
        <v>0</v>
      </c>
      <c r="R228" s="134" t="b">
        <v>0</v>
      </c>
      <c r="S228" s="134" t="b">
        <v>0</v>
      </c>
    </row>
    <row r="229" ht="15.75" customHeight="1">
      <c r="A229" s="123" t="s">
        <v>559</v>
      </c>
      <c r="B229" s="125" t="s">
        <v>71</v>
      </c>
      <c r="C229" s="125" t="s">
        <v>48</v>
      </c>
      <c r="D229" s="125" t="s">
        <v>82</v>
      </c>
      <c r="E229" s="125" t="s">
        <v>62</v>
      </c>
      <c r="F229" s="125" t="s">
        <v>53</v>
      </c>
      <c r="G229" s="125" t="s">
        <v>560</v>
      </c>
      <c r="H229" s="125"/>
      <c r="I229" s="134" t="b">
        <v>0</v>
      </c>
      <c r="J229" s="134" t="b">
        <v>0</v>
      </c>
      <c r="K229" s="134" t="b">
        <v>0</v>
      </c>
      <c r="L229" s="134" t="b">
        <v>0</v>
      </c>
      <c r="M229" s="134" t="b">
        <v>0</v>
      </c>
      <c r="N229" s="134" t="b">
        <v>0</v>
      </c>
      <c r="O229" s="134" t="b">
        <v>0</v>
      </c>
      <c r="P229" s="134" t="b">
        <v>0</v>
      </c>
      <c r="Q229" s="134" t="b">
        <v>0</v>
      </c>
      <c r="R229" s="134" t="b">
        <v>0</v>
      </c>
      <c r="S229" s="134" t="b">
        <v>0</v>
      </c>
    </row>
    <row r="230" ht="15.75" customHeight="1">
      <c r="A230" s="123" t="s">
        <v>561</v>
      </c>
      <c r="B230" s="125" t="s">
        <v>44</v>
      </c>
      <c r="C230" s="125" t="s">
        <v>58</v>
      </c>
      <c r="D230" s="125" t="s">
        <v>82</v>
      </c>
      <c r="E230" s="125" t="s">
        <v>62</v>
      </c>
      <c r="F230" s="125" t="s">
        <v>53</v>
      </c>
      <c r="G230" s="125" t="s">
        <v>562</v>
      </c>
      <c r="H230" s="125"/>
      <c r="I230" s="134" t="b">
        <v>0</v>
      </c>
      <c r="J230" s="134" t="b">
        <v>0</v>
      </c>
      <c r="K230" s="134" t="b">
        <v>0</v>
      </c>
      <c r="L230" s="134" t="b">
        <v>0</v>
      </c>
      <c r="M230" s="134" t="b">
        <v>0</v>
      </c>
      <c r="N230" s="134" t="b">
        <v>0</v>
      </c>
      <c r="O230" s="134" t="b">
        <v>0</v>
      </c>
      <c r="P230" s="134" t="b">
        <v>0</v>
      </c>
      <c r="Q230" s="134" t="b">
        <v>0</v>
      </c>
      <c r="R230" s="134" t="b">
        <v>0</v>
      </c>
      <c r="S230" s="134" t="b">
        <v>0</v>
      </c>
    </row>
    <row r="231" ht="15.75" customHeight="1">
      <c r="A231" s="123" t="s">
        <v>563</v>
      </c>
      <c r="B231" s="125" t="s">
        <v>54</v>
      </c>
      <c r="C231" s="125" t="s">
        <v>58</v>
      </c>
      <c r="D231" s="125" t="s">
        <v>82</v>
      </c>
      <c r="E231" s="125" t="s">
        <v>62</v>
      </c>
      <c r="F231" s="125" t="s">
        <v>53</v>
      </c>
      <c r="G231" s="125" t="s">
        <v>564</v>
      </c>
      <c r="H231" s="125"/>
      <c r="I231" s="134" t="b">
        <v>0</v>
      </c>
      <c r="J231" s="134" t="b">
        <v>0</v>
      </c>
      <c r="K231" s="134" t="b">
        <v>0</v>
      </c>
      <c r="L231" s="134" t="b">
        <v>0</v>
      </c>
      <c r="M231" s="134" t="b">
        <v>0</v>
      </c>
      <c r="N231" s="134" t="b">
        <v>0</v>
      </c>
      <c r="O231" s="134" t="b">
        <v>0</v>
      </c>
      <c r="P231" s="134" t="b">
        <v>0</v>
      </c>
      <c r="Q231" s="134" t="b">
        <v>0</v>
      </c>
      <c r="R231" s="134" t="b">
        <v>0</v>
      </c>
      <c r="S231" s="134" t="b">
        <v>0</v>
      </c>
    </row>
    <row r="232" ht="15.75" customHeight="1">
      <c r="A232" s="123" t="s">
        <v>565</v>
      </c>
      <c r="B232" s="125" t="s">
        <v>65</v>
      </c>
      <c r="C232" s="125" t="s">
        <v>58</v>
      </c>
      <c r="D232" s="125" t="s">
        <v>82</v>
      </c>
      <c r="E232" s="125" t="s">
        <v>62</v>
      </c>
      <c r="F232" s="125" t="s">
        <v>53</v>
      </c>
      <c r="G232" s="125" t="s">
        <v>566</v>
      </c>
      <c r="H232" s="125"/>
      <c r="I232" s="134" t="b">
        <v>0</v>
      </c>
      <c r="J232" s="134" t="b">
        <v>0</v>
      </c>
      <c r="K232" s="134" t="b">
        <v>0</v>
      </c>
      <c r="L232" s="134" t="b">
        <v>0</v>
      </c>
      <c r="M232" s="134" t="b">
        <v>0</v>
      </c>
      <c r="N232" s="134" t="b">
        <v>0</v>
      </c>
      <c r="O232" s="134" t="b">
        <v>0</v>
      </c>
      <c r="P232" s="134" t="b">
        <v>0</v>
      </c>
      <c r="Q232" s="134" t="b">
        <v>0</v>
      </c>
      <c r="R232" s="134" t="b">
        <v>0</v>
      </c>
      <c r="S232" s="134" t="b">
        <v>0</v>
      </c>
    </row>
    <row r="233" ht="15.75" customHeight="1">
      <c r="A233" s="123" t="s">
        <v>567</v>
      </c>
      <c r="B233" s="125" t="s">
        <v>71</v>
      </c>
      <c r="C233" s="125" t="s">
        <v>58</v>
      </c>
      <c r="D233" s="125" t="s">
        <v>82</v>
      </c>
      <c r="E233" s="125" t="s">
        <v>62</v>
      </c>
      <c r="F233" s="125" t="s">
        <v>53</v>
      </c>
      <c r="G233" s="125" t="s">
        <v>568</v>
      </c>
      <c r="H233" s="125"/>
      <c r="I233" s="134" t="b">
        <v>0</v>
      </c>
      <c r="J233" s="134" t="b">
        <v>0</v>
      </c>
      <c r="K233" s="134" t="b">
        <v>0</v>
      </c>
      <c r="L233" s="134" t="b">
        <v>0</v>
      </c>
      <c r="M233" s="134" t="b">
        <v>0</v>
      </c>
      <c r="N233" s="134" t="b">
        <v>0</v>
      </c>
      <c r="O233" s="134" t="b">
        <v>0</v>
      </c>
      <c r="P233" s="134" t="b">
        <v>0</v>
      </c>
      <c r="Q233" s="134" t="b">
        <v>0</v>
      </c>
      <c r="R233" s="134" t="b">
        <v>0</v>
      </c>
      <c r="S233" s="134" t="b">
        <v>0</v>
      </c>
    </row>
    <row r="234" ht="15.75" customHeight="1">
      <c r="A234" s="123" t="s">
        <v>569</v>
      </c>
      <c r="B234" s="125" t="s">
        <v>44</v>
      </c>
      <c r="C234" s="125" t="s">
        <v>66</v>
      </c>
      <c r="D234" s="125" t="s">
        <v>82</v>
      </c>
      <c r="E234" s="125" t="s">
        <v>62</v>
      </c>
      <c r="F234" s="125" t="s">
        <v>53</v>
      </c>
      <c r="G234" s="125" t="s">
        <v>570</v>
      </c>
      <c r="H234" s="125"/>
      <c r="I234" s="134" t="b">
        <v>0</v>
      </c>
      <c r="J234" s="134" t="b">
        <v>0</v>
      </c>
      <c r="K234" s="134" t="b">
        <v>0</v>
      </c>
      <c r="L234" s="134" t="b">
        <v>0</v>
      </c>
      <c r="M234" s="134" t="b">
        <v>0</v>
      </c>
      <c r="N234" s="134" t="b">
        <v>0</v>
      </c>
      <c r="O234" s="134" t="b">
        <v>0</v>
      </c>
      <c r="P234" s="134" t="b">
        <v>0</v>
      </c>
      <c r="Q234" s="134" t="b">
        <v>0</v>
      </c>
      <c r="R234" s="134" t="b">
        <v>0</v>
      </c>
      <c r="S234" s="134" t="b">
        <v>0</v>
      </c>
    </row>
    <row r="235" ht="15.75" customHeight="1">
      <c r="A235" s="123" t="s">
        <v>571</v>
      </c>
      <c r="B235" s="125" t="s">
        <v>54</v>
      </c>
      <c r="C235" s="125" t="s">
        <v>66</v>
      </c>
      <c r="D235" s="125" t="s">
        <v>82</v>
      </c>
      <c r="E235" s="125" t="s">
        <v>62</v>
      </c>
      <c r="F235" s="125" t="s">
        <v>53</v>
      </c>
      <c r="G235" s="125" t="s">
        <v>572</v>
      </c>
      <c r="H235" s="125"/>
      <c r="I235" s="134" t="b">
        <v>0</v>
      </c>
      <c r="J235" s="134" t="b">
        <v>0</v>
      </c>
      <c r="K235" s="134" t="b">
        <v>0</v>
      </c>
      <c r="L235" s="134" t="b">
        <v>0</v>
      </c>
      <c r="M235" s="134" t="b">
        <v>0</v>
      </c>
      <c r="N235" s="134" t="b">
        <v>0</v>
      </c>
      <c r="O235" s="134" t="b">
        <v>0</v>
      </c>
      <c r="P235" s="134" t="b">
        <v>0</v>
      </c>
      <c r="Q235" s="134" t="b">
        <v>0</v>
      </c>
      <c r="R235" s="134" t="b">
        <v>0</v>
      </c>
      <c r="S235" s="134" t="b">
        <v>0</v>
      </c>
    </row>
    <row r="236" ht="15.75" customHeight="1">
      <c r="A236" s="123" t="s">
        <v>573</v>
      </c>
      <c r="B236" s="125" t="s">
        <v>65</v>
      </c>
      <c r="C236" s="125" t="s">
        <v>66</v>
      </c>
      <c r="D236" s="125" t="s">
        <v>82</v>
      </c>
      <c r="E236" s="125" t="s">
        <v>62</v>
      </c>
      <c r="F236" s="125" t="s">
        <v>53</v>
      </c>
      <c r="G236" s="125" t="s">
        <v>574</v>
      </c>
      <c r="H236" s="125"/>
      <c r="I236" s="134" t="b">
        <v>0</v>
      </c>
      <c r="J236" s="134" t="b">
        <v>0</v>
      </c>
      <c r="K236" s="134" t="b">
        <v>0</v>
      </c>
      <c r="L236" s="134" t="b">
        <v>0</v>
      </c>
      <c r="M236" s="134" t="b">
        <v>0</v>
      </c>
      <c r="N236" s="134" t="b">
        <v>0</v>
      </c>
      <c r="O236" s="134" t="b">
        <v>0</v>
      </c>
      <c r="P236" s="134" t="b">
        <v>0</v>
      </c>
      <c r="Q236" s="134" t="b">
        <v>0</v>
      </c>
      <c r="R236" s="134" t="b">
        <v>0</v>
      </c>
      <c r="S236" s="134" t="b">
        <v>0</v>
      </c>
    </row>
    <row r="237" ht="15.75" customHeight="1">
      <c r="A237" s="123" t="s">
        <v>575</v>
      </c>
      <c r="B237" s="125" t="s">
        <v>71</v>
      </c>
      <c r="C237" s="125" t="s">
        <v>66</v>
      </c>
      <c r="D237" s="125" t="s">
        <v>82</v>
      </c>
      <c r="E237" s="125" t="s">
        <v>62</v>
      </c>
      <c r="F237" s="125" t="s">
        <v>53</v>
      </c>
      <c r="G237" s="125" t="s">
        <v>576</v>
      </c>
      <c r="H237" s="125"/>
      <c r="I237" s="134" t="b">
        <v>0</v>
      </c>
      <c r="J237" s="134" t="b">
        <v>0</v>
      </c>
      <c r="K237" s="134" t="b">
        <v>0</v>
      </c>
      <c r="L237" s="134" t="b">
        <v>0</v>
      </c>
      <c r="M237" s="134" t="b">
        <v>0</v>
      </c>
      <c r="N237" s="134" t="b">
        <v>0</v>
      </c>
      <c r="O237" s="134" t="b">
        <v>0</v>
      </c>
      <c r="P237" s="134" t="b">
        <v>0</v>
      </c>
      <c r="Q237" s="134" t="b">
        <v>0</v>
      </c>
      <c r="R237" s="134" t="b">
        <v>0</v>
      </c>
      <c r="S237" s="134" t="b">
        <v>0</v>
      </c>
    </row>
    <row r="238" ht="15.75" customHeight="1">
      <c r="A238" s="123" t="s">
        <v>577</v>
      </c>
      <c r="B238" s="125" t="s">
        <v>44</v>
      </c>
      <c r="C238" s="125" t="s">
        <v>72</v>
      </c>
      <c r="D238" s="125" t="s">
        <v>82</v>
      </c>
      <c r="E238" s="125" t="s">
        <v>62</v>
      </c>
      <c r="F238" s="125" t="s">
        <v>53</v>
      </c>
      <c r="G238" s="125" t="s">
        <v>578</v>
      </c>
      <c r="H238" s="125"/>
      <c r="I238" s="134" t="b">
        <v>0</v>
      </c>
      <c r="J238" s="134" t="b">
        <v>0</v>
      </c>
      <c r="K238" s="134" t="b">
        <v>0</v>
      </c>
      <c r="L238" s="134" t="b">
        <v>0</v>
      </c>
      <c r="M238" s="134" t="b">
        <v>0</v>
      </c>
      <c r="N238" s="134" t="b">
        <v>0</v>
      </c>
      <c r="O238" s="134" t="b">
        <v>0</v>
      </c>
      <c r="P238" s="134" t="b">
        <v>0</v>
      </c>
      <c r="Q238" s="134" t="b">
        <v>0</v>
      </c>
      <c r="R238" s="134" t="b">
        <v>0</v>
      </c>
      <c r="S238" s="134" t="b">
        <v>0</v>
      </c>
    </row>
    <row r="239" ht="15.75" customHeight="1">
      <c r="A239" s="123" t="s">
        <v>579</v>
      </c>
      <c r="B239" s="125" t="s">
        <v>54</v>
      </c>
      <c r="C239" s="125" t="s">
        <v>72</v>
      </c>
      <c r="D239" s="125" t="s">
        <v>82</v>
      </c>
      <c r="E239" s="125" t="s">
        <v>62</v>
      </c>
      <c r="F239" s="125" t="s">
        <v>53</v>
      </c>
      <c r="G239" s="125" t="s">
        <v>580</v>
      </c>
      <c r="H239" s="125"/>
      <c r="I239" s="134" t="b">
        <v>0</v>
      </c>
      <c r="J239" s="134" t="b">
        <v>0</v>
      </c>
      <c r="K239" s="134" t="b">
        <v>0</v>
      </c>
      <c r="L239" s="134" t="b">
        <v>0</v>
      </c>
      <c r="M239" s="134" t="b">
        <v>0</v>
      </c>
      <c r="N239" s="134" t="b">
        <v>0</v>
      </c>
      <c r="O239" s="134" t="b">
        <v>0</v>
      </c>
      <c r="P239" s="134" t="b">
        <v>0</v>
      </c>
      <c r="Q239" s="134" t="b">
        <v>0</v>
      </c>
      <c r="R239" s="134" t="b">
        <v>0</v>
      </c>
      <c r="S239" s="134" t="b">
        <v>0</v>
      </c>
    </row>
    <row r="240" ht="15.75" customHeight="1">
      <c r="A240" s="123" t="s">
        <v>581</v>
      </c>
      <c r="B240" s="125" t="s">
        <v>65</v>
      </c>
      <c r="C240" s="125" t="s">
        <v>72</v>
      </c>
      <c r="D240" s="125" t="s">
        <v>82</v>
      </c>
      <c r="E240" s="125" t="s">
        <v>62</v>
      </c>
      <c r="F240" s="125" t="s">
        <v>53</v>
      </c>
      <c r="G240" s="125" t="s">
        <v>582</v>
      </c>
      <c r="H240" s="125"/>
      <c r="I240" s="134" t="b">
        <v>0</v>
      </c>
      <c r="J240" s="134" t="b">
        <v>0</v>
      </c>
      <c r="K240" s="134" t="b">
        <v>0</v>
      </c>
      <c r="L240" s="134" t="b">
        <v>0</v>
      </c>
      <c r="M240" s="134" t="b">
        <v>0</v>
      </c>
      <c r="N240" s="134" t="b">
        <v>0</v>
      </c>
      <c r="O240" s="134" t="b">
        <v>0</v>
      </c>
      <c r="P240" s="134" t="b">
        <v>0</v>
      </c>
      <c r="Q240" s="134" t="b">
        <v>0</v>
      </c>
      <c r="R240" s="134" t="b">
        <v>0</v>
      </c>
      <c r="S240" s="134" t="b">
        <v>0</v>
      </c>
    </row>
    <row r="241" ht="15.75" customHeight="1">
      <c r="A241" s="123" t="s">
        <v>583</v>
      </c>
      <c r="B241" s="125" t="s">
        <v>71</v>
      </c>
      <c r="C241" s="125" t="s">
        <v>72</v>
      </c>
      <c r="D241" s="125" t="s">
        <v>82</v>
      </c>
      <c r="E241" s="125" t="s">
        <v>62</v>
      </c>
      <c r="F241" s="125" t="s">
        <v>53</v>
      </c>
      <c r="G241" s="125" t="s">
        <v>584</v>
      </c>
      <c r="H241" s="125"/>
      <c r="I241" s="134" t="b">
        <v>0</v>
      </c>
      <c r="J241" s="134" t="b">
        <v>0</v>
      </c>
      <c r="K241" s="134" t="b">
        <v>0</v>
      </c>
      <c r="L241" s="134" t="b">
        <v>0</v>
      </c>
      <c r="M241" s="134" t="b">
        <v>0</v>
      </c>
      <c r="N241" s="134" t="b">
        <v>0</v>
      </c>
      <c r="O241" s="134" t="b">
        <v>0</v>
      </c>
      <c r="P241" s="134" t="b">
        <v>0</v>
      </c>
      <c r="Q241" s="134" t="b">
        <v>0</v>
      </c>
      <c r="R241" s="134" t="b">
        <v>0</v>
      </c>
      <c r="S241" s="134" t="b">
        <v>0</v>
      </c>
    </row>
    <row r="242" ht="15.75" customHeight="1">
      <c r="A242" s="123" t="s">
        <v>585</v>
      </c>
      <c r="B242" s="125" t="s">
        <v>44</v>
      </c>
      <c r="C242" s="125" t="s">
        <v>78</v>
      </c>
      <c r="D242" s="125" t="s">
        <v>82</v>
      </c>
      <c r="E242" s="125" t="s">
        <v>62</v>
      </c>
      <c r="F242" s="125" t="s">
        <v>53</v>
      </c>
      <c r="G242" s="125" t="s">
        <v>586</v>
      </c>
      <c r="H242" s="125"/>
      <c r="I242" s="134" t="b">
        <v>0</v>
      </c>
      <c r="J242" s="134" t="b">
        <v>0</v>
      </c>
      <c r="K242" s="134" t="b">
        <v>0</v>
      </c>
      <c r="L242" s="134" t="b">
        <v>0</v>
      </c>
      <c r="M242" s="134" t="b">
        <v>0</v>
      </c>
      <c r="N242" s="134" t="b">
        <v>0</v>
      </c>
      <c r="O242" s="134" t="b">
        <v>0</v>
      </c>
      <c r="P242" s="134" t="b">
        <v>0</v>
      </c>
      <c r="Q242" s="134" t="b">
        <v>0</v>
      </c>
      <c r="R242" s="134" t="b">
        <v>0</v>
      </c>
      <c r="S242" s="134" t="b">
        <v>0</v>
      </c>
    </row>
    <row r="243" ht="15.75" customHeight="1">
      <c r="A243" s="123" t="s">
        <v>587</v>
      </c>
      <c r="B243" s="125" t="s">
        <v>54</v>
      </c>
      <c r="C243" s="125" t="s">
        <v>78</v>
      </c>
      <c r="D243" s="125" t="s">
        <v>82</v>
      </c>
      <c r="E243" s="125" t="s">
        <v>62</v>
      </c>
      <c r="F243" s="125" t="s">
        <v>53</v>
      </c>
      <c r="G243" s="125" t="s">
        <v>588</v>
      </c>
      <c r="H243" s="125"/>
      <c r="I243" s="134" t="b">
        <v>0</v>
      </c>
      <c r="J243" s="134" t="b">
        <v>0</v>
      </c>
      <c r="K243" s="134" t="b">
        <v>0</v>
      </c>
      <c r="L243" s="134" t="b">
        <v>0</v>
      </c>
      <c r="M243" s="134" t="b">
        <v>0</v>
      </c>
      <c r="N243" s="134" t="b">
        <v>0</v>
      </c>
      <c r="O243" s="134" t="b">
        <v>0</v>
      </c>
      <c r="P243" s="134" t="b">
        <v>0</v>
      </c>
      <c r="Q243" s="134" t="b">
        <v>0</v>
      </c>
      <c r="R243" s="134" t="b">
        <v>0</v>
      </c>
      <c r="S243" s="134" t="b">
        <v>0</v>
      </c>
    </row>
    <row r="244" ht="15.75" customHeight="1">
      <c r="A244" s="123" t="s">
        <v>589</v>
      </c>
      <c r="B244" s="125" t="s">
        <v>65</v>
      </c>
      <c r="C244" s="125" t="s">
        <v>78</v>
      </c>
      <c r="D244" s="125" t="s">
        <v>82</v>
      </c>
      <c r="E244" s="125" t="s">
        <v>62</v>
      </c>
      <c r="F244" s="125" t="s">
        <v>53</v>
      </c>
      <c r="G244" s="125" t="s">
        <v>590</v>
      </c>
      <c r="H244" s="125"/>
      <c r="I244" s="134" t="b">
        <v>0</v>
      </c>
      <c r="J244" s="134" t="b">
        <v>0</v>
      </c>
      <c r="K244" s="134" t="b">
        <v>0</v>
      </c>
      <c r="L244" s="134" t="b">
        <v>0</v>
      </c>
      <c r="M244" s="134" t="b">
        <v>0</v>
      </c>
      <c r="N244" s="134" t="b">
        <v>0</v>
      </c>
      <c r="O244" s="134" t="b">
        <v>0</v>
      </c>
      <c r="P244" s="134" t="b">
        <v>0</v>
      </c>
      <c r="Q244" s="134" t="b">
        <v>0</v>
      </c>
      <c r="R244" s="134" t="b">
        <v>0</v>
      </c>
      <c r="S244" s="134" t="b">
        <v>0</v>
      </c>
    </row>
    <row r="245" ht="15.75" customHeight="1">
      <c r="A245" s="123" t="s">
        <v>591</v>
      </c>
      <c r="B245" s="125" t="s">
        <v>71</v>
      </c>
      <c r="C245" s="125" t="s">
        <v>78</v>
      </c>
      <c r="D245" s="125" t="s">
        <v>82</v>
      </c>
      <c r="E245" s="125" t="s">
        <v>62</v>
      </c>
      <c r="F245" s="125" t="s">
        <v>53</v>
      </c>
      <c r="G245" s="125" t="s">
        <v>592</v>
      </c>
      <c r="H245" s="125"/>
      <c r="I245" s="134" t="b">
        <v>0</v>
      </c>
      <c r="J245" s="134" t="b">
        <v>0</v>
      </c>
      <c r="K245" s="134" t="b">
        <v>0</v>
      </c>
      <c r="L245" s="134" t="b">
        <v>0</v>
      </c>
      <c r="M245" s="134" t="b">
        <v>0</v>
      </c>
      <c r="N245" s="134" t="b">
        <v>0</v>
      </c>
      <c r="O245" s="134" t="b">
        <v>0</v>
      </c>
      <c r="P245" s="134" t="b">
        <v>0</v>
      </c>
      <c r="Q245" s="134" t="b">
        <v>0</v>
      </c>
      <c r="R245" s="134" t="b">
        <v>0</v>
      </c>
      <c r="S245" s="134" t="b">
        <v>0</v>
      </c>
    </row>
    <row r="246" ht="15.75" customHeight="1">
      <c r="A246" s="123" t="s">
        <v>593</v>
      </c>
      <c r="B246" s="125" t="s">
        <v>44</v>
      </c>
      <c r="C246" s="125" t="s">
        <v>48</v>
      </c>
      <c r="D246" s="125" t="s">
        <v>84</v>
      </c>
      <c r="E246" s="125" t="s">
        <v>62</v>
      </c>
      <c r="F246" s="125" t="s">
        <v>53</v>
      </c>
      <c r="G246" s="125" t="s">
        <v>594</v>
      </c>
      <c r="H246" s="125"/>
      <c r="I246" s="134" t="b">
        <v>0</v>
      </c>
      <c r="J246" s="134" t="b">
        <v>0</v>
      </c>
      <c r="K246" s="134" t="b">
        <v>0</v>
      </c>
      <c r="L246" s="134" t="b">
        <v>0</v>
      </c>
      <c r="M246" s="134" t="b">
        <v>0</v>
      </c>
      <c r="N246" s="134" t="b">
        <v>0</v>
      </c>
      <c r="O246" s="134" t="b">
        <v>0</v>
      </c>
      <c r="P246" s="134" t="b">
        <v>0</v>
      </c>
      <c r="Q246" s="134" t="b">
        <v>0</v>
      </c>
      <c r="R246" s="134" t="b">
        <v>0</v>
      </c>
      <c r="S246" s="134" t="b">
        <v>0</v>
      </c>
    </row>
    <row r="247" ht="15.75" customHeight="1">
      <c r="A247" s="123" t="s">
        <v>595</v>
      </c>
      <c r="B247" s="125" t="s">
        <v>54</v>
      </c>
      <c r="C247" s="125" t="s">
        <v>48</v>
      </c>
      <c r="D247" s="125" t="s">
        <v>84</v>
      </c>
      <c r="E247" s="125" t="s">
        <v>62</v>
      </c>
      <c r="F247" s="125" t="s">
        <v>53</v>
      </c>
      <c r="G247" s="125" t="s">
        <v>596</v>
      </c>
      <c r="H247" s="125"/>
      <c r="I247" s="134" t="b">
        <v>0</v>
      </c>
      <c r="J247" s="134" t="b">
        <v>0</v>
      </c>
      <c r="K247" s="134" t="b">
        <v>0</v>
      </c>
      <c r="L247" s="134" t="b">
        <v>0</v>
      </c>
      <c r="M247" s="134" t="b">
        <v>0</v>
      </c>
      <c r="N247" s="134" t="b">
        <v>0</v>
      </c>
      <c r="O247" s="134" t="b">
        <v>0</v>
      </c>
      <c r="P247" s="134" t="b">
        <v>0</v>
      </c>
      <c r="Q247" s="134" t="b">
        <v>0</v>
      </c>
      <c r="R247" s="134" t="b">
        <v>0</v>
      </c>
      <c r="S247" s="134" t="b">
        <v>0</v>
      </c>
    </row>
    <row r="248" ht="15.75" customHeight="1">
      <c r="A248" s="123" t="s">
        <v>597</v>
      </c>
      <c r="B248" s="125" t="s">
        <v>65</v>
      </c>
      <c r="C248" s="125" t="s">
        <v>48</v>
      </c>
      <c r="D248" s="125" t="s">
        <v>84</v>
      </c>
      <c r="E248" s="125" t="s">
        <v>62</v>
      </c>
      <c r="F248" s="125" t="s">
        <v>53</v>
      </c>
      <c r="G248" s="125" t="s">
        <v>598</v>
      </c>
      <c r="H248" s="125"/>
      <c r="I248" s="134" t="b">
        <v>0</v>
      </c>
      <c r="J248" s="134" t="b">
        <v>0</v>
      </c>
      <c r="K248" s="134" t="b">
        <v>0</v>
      </c>
      <c r="L248" s="134" t="b">
        <v>0</v>
      </c>
      <c r="M248" s="134" t="b">
        <v>0</v>
      </c>
      <c r="N248" s="134" t="b">
        <v>0</v>
      </c>
      <c r="O248" s="134" t="b">
        <v>0</v>
      </c>
      <c r="P248" s="134" t="b">
        <v>0</v>
      </c>
      <c r="Q248" s="134" t="b">
        <v>0</v>
      </c>
      <c r="R248" s="134" t="b">
        <v>0</v>
      </c>
      <c r="S248" s="134" t="b">
        <v>0</v>
      </c>
    </row>
    <row r="249" ht="15.75" customHeight="1">
      <c r="A249" s="123" t="s">
        <v>599</v>
      </c>
      <c r="B249" s="125" t="s">
        <v>71</v>
      </c>
      <c r="C249" s="125" t="s">
        <v>48</v>
      </c>
      <c r="D249" s="125" t="s">
        <v>84</v>
      </c>
      <c r="E249" s="125" t="s">
        <v>62</v>
      </c>
      <c r="F249" s="125" t="s">
        <v>53</v>
      </c>
      <c r="G249" s="125" t="s">
        <v>600</v>
      </c>
      <c r="H249" s="125"/>
      <c r="I249" s="134" t="b">
        <v>0</v>
      </c>
      <c r="J249" s="134" t="b">
        <v>0</v>
      </c>
      <c r="K249" s="134" t="b">
        <v>0</v>
      </c>
      <c r="L249" s="134" t="b">
        <v>0</v>
      </c>
      <c r="M249" s="134" t="b">
        <v>0</v>
      </c>
      <c r="N249" s="134" t="b">
        <v>0</v>
      </c>
      <c r="O249" s="134" t="b">
        <v>0</v>
      </c>
      <c r="P249" s="134" t="b">
        <v>0</v>
      </c>
      <c r="Q249" s="134" t="b">
        <v>0</v>
      </c>
      <c r="R249" s="134" t="b">
        <v>0</v>
      </c>
      <c r="S249" s="134" t="b">
        <v>0</v>
      </c>
    </row>
    <row r="250" ht="15.75" customHeight="1">
      <c r="A250" s="123" t="s">
        <v>601</v>
      </c>
      <c r="B250" s="125" t="s">
        <v>44</v>
      </c>
      <c r="C250" s="125" t="s">
        <v>58</v>
      </c>
      <c r="D250" s="125" t="s">
        <v>84</v>
      </c>
      <c r="E250" s="125" t="s">
        <v>62</v>
      </c>
      <c r="F250" s="125" t="s">
        <v>53</v>
      </c>
      <c r="G250" s="125" t="s">
        <v>602</v>
      </c>
      <c r="H250" s="125"/>
      <c r="I250" s="134" t="b">
        <v>0</v>
      </c>
      <c r="J250" s="134" t="b">
        <v>0</v>
      </c>
      <c r="K250" s="134" t="b">
        <v>0</v>
      </c>
      <c r="L250" s="134" t="b">
        <v>0</v>
      </c>
      <c r="M250" s="134" t="b">
        <v>0</v>
      </c>
      <c r="N250" s="134" t="b">
        <v>0</v>
      </c>
      <c r="O250" s="134" t="b">
        <v>0</v>
      </c>
      <c r="P250" s="134" t="b">
        <v>0</v>
      </c>
      <c r="Q250" s="134" t="b">
        <v>0</v>
      </c>
      <c r="R250" s="134" t="b">
        <v>0</v>
      </c>
      <c r="S250" s="134" t="b">
        <v>0</v>
      </c>
    </row>
    <row r="251" ht="15.75" customHeight="1">
      <c r="A251" s="123" t="s">
        <v>603</v>
      </c>
      <c r="B251" s="125" t="s">
        <v>54</v>
      </c>
      <c r="C251" s="125" t="s">
        <v>58</v>
      </c>
      <c r="D251" s="125" t="s">
        <v>84</v>
      </c>
      <c r="E251" s="125" t="s">
        <v>62</v>
      </c>
      <c r="F251" s="125" t="s">
        <v>53</v>
      </c>
      <c r="G251" s="125" t="s">
        <v>604</v>
      </c>
      <c r="H251" s="125"/>
      <c r="I251" s="134" t="b">
        <v>0</v>
      </c>
      <c r="J251" s="134" t="b">
        <v>0</v>
      </c>
      <c r="K251" s="134" t="b">
        <v>0</v>
      </c>
      <c r="L251" s="134" t="b">
        <v>0</v>
      </c>
      <c r="M251" s="134" t="b">
        <v>0</v>
      </c>
      <c r="N251" s="134" t="b">
        <v>0</v>
      </c>
      <c r="O251" s="134" t="b">
        <v>0</v>
      </c>
      <c r="P251" s="134" t="b">
        <v>0</v>
      </c>
      <c r="Q251" s="134" t="b">
        <v>0</v>
      </c>
      <c r="R251" s="134" t="b">
        <v>0</v>
      </c>
      <c r="S251" s="134" t="b">
        <v>0</v>
      </c>
    </row>
    <row r="252" ht="15.75" customHeight="1">
      <c r="A252" s="123" t="s">
        <v>605</v>
      </c>
      <c r="B252" s="125" t="s">
        <v>65</v>
      </c>
      <c r="C252" s="125" t="s">
        <v>58</v>
      </c>
      <c r="D252" s="125" t="s">
        <v>84</v>
      </c>
      <c r="E252" s="125" t="s">
        <v>62</v>
      </c>
      <c r="F252" s="125" t="s">
        <v>53</v>
      </c>
      <c r="G252" s="125" t="s">
        <v>606</v>
      </c>
      <c r="H252" s="125"/>
      <c r="I252" s="134" t="b">
        <v>0</v>
      </c>
      <c r="J252" s="134" t="b">
        <v>0</v>
      </c>
      <c r="K252" s="134" t="b">
        <v>0</v>
      </c>
      <c r="L252" s="134" t="b">
        <v>0</v>
      </c>
      <c r="M252" s="134" t="b">
        <v>0</v>
      </c>
      <c r="N252" s="134" t="b">
        <v>0</v>
      </c>
      <c r="O252" s="134" t="b">
        <v>0</v>
      </c>
      <c r="P252" s="134" t="b">
        <v>0</v>
      </c>
      <c r="Q252" s="134" t="b">
        <v>0</v>
      </c>
      <c r="R252" s="134" t="b">
        <v>0</v>
      </c>
      <c r="S252" s="134" t="b">
        <v>0</v>
      </c>
    </row>
    <row r="253" ht="15.75" customHeight="1">
      <c r="A253" s="123" t="s">
        <v>607</v>
      </c>
      <c r="B253" s="125" t="s">
        <v>71</v>
      </c>
      <c r="C253" s="125" t="s">
        <v>58</v>
      </c>
      <c r="D253" s="125" t="s">
        <v>84</v>
      </c>
      <c r="E253" s="125" t="s">
        <v>62</v>
      </c>
      <c r="F253" s="125" t="s">
        <v>53</v>
      </c>
      <c r="G253" s="125" t="s">
        <v>608</v>
      </c>
      <c r="H253" s="125"/>
      <c r="I253" s="134" t="b">
        <v>0</v>
      </c>
      <c r="J253" s="134" t="b">
        <v>0</v>
      </c>
      <c r="K253" s="134" t="b">
        <v>0</v>
      </c>
      <c r="L253" s="134" t="b">
        <v>0</v>
      </c>
      <c r="M253" s="134" t="b">
        <v>0</v>
      </c>
      <c r="N253" s="134" t="b">
        <v>0</v>
      </c>
      <c r="O253" s="134" t="b">
        <v>0</v>
      </c>
      <c r="P253" s="134" t="b">
        <v>0</v>
      </c>
      <c r="Q253" s="134" t="b">
        <v>0</v>
      </c>
      <c r="R253" s="134" t="b">
        <v>0</v>
      </c>
      <c r="S253" s="134" t="b">
        <v>0</v>
      </c>
    </row>
    <row r="254" ht="15.75" customHeight="1">
      <c r="A254" s="123" t="s">
        <v>609</v>
      </c>
      <c r="B254" s="125" t="s">
        <v>44</v>
      </c>
      <c r="C254" s="125" t="s">
        <v>66</v>
      </c>
      <c r="D254" s="125" t="s">
        <v>84</v>
      </c>
      <c r="E254" s="125" t="s">
        <v>62</v>
      </c>
      <c r="F254" s="125" t="s">
        <v>53</v>
      </c>
      <c r="G254" s="125" t="s">
        <v>610</v>
      </c>
      <c r="H254" s="125"/>
      <c r="I254" s="134" t="b">
        <v>0</v>
      </c>
      <c r="J254" s="134" t="b">
        <v>0</v>
      </c>
      <c r="K254" s="134" t="b">
        <v>0</v>
      </c>
      <c r="L254" s="134" t="b">
        <v>0</v>
      </c>
      <c r="M254" s="134" t="b">
        <v>0</v>
      </c>
      <c r="N254" s="134" t="b">
        <v>0</v>
      </c>
      <c r="O254" s="134" t="b">
        <v>0</v>
      </c>
      <c r="P254" s="134" t="b">
        <v>0</v>
      </c>
      <c r="Q254" s="134" t="b">
        <v>0</v>
      </c>
      <c r="R254" s="134" t="b">
        <v>0</v>
      </c>
      <c r="S254" s="134" t="b">
        <v>0</v>
      </c>
    </row>
    <row r="255" ht="15.75" customHeight="1">
      <c r="A255" s="123" t="s">
        <v>611</v>
      </c>
      <c r="B255" s="125" t="s">
        <v>54</v>
      </c>
      <c r="C255" s="125" t="s">
        <v>66</v>
      </c>
      <c r="D255" s="125" t="s">
        <v>84</v>
      </c>
      <c r="E255" s="125" t="s">
        <v>62</v>
      </c>
      <c r="F255" s="125" t="s">
        <v>53</v>
      </c>
      <c r="G255" s="125" t="s">
        <v>612</v>
      </c>
      <c r="H255" s="125"/>
      <c r="I255" s="134" t="b">
        <v>0</v>
      </c>
      <c r="J255" s="134" t="b">
        <v>0</v>
      </c>
      <c r="K255" s="134" t="b">
        <v>0</v>
      </c>
      <c r="L255" s="134" t="b">
        <v>0</v>
      </c>
      <c r="M255" s="134" t="b">
        <v>0</v>
      </c>
      <c r="N255" s="134" t="b">
        <v>0</v>
      </c>
      <c r="O255" s="134" t="b">
        <v>0</v>
      </c>
      <c r="P255" s="134" t="b">
        <v>0</v>
      </c>
      <c r="Q255" s="134" t="b">
        <v>0</v>
      </c>
      <c r="R255" s="134" t="b">
        <v>0</v>
      </c>
      <c r="S255" s="134" t="b">
        <v>0</v>
      </c>
    </row>
    <row r="256" ht="15.75" customHeight="1">
      <c r="A256" s="123" t="s">
        <v>613</v>
      </c>
      <c r="B256" s="125" t="s">
        <v>65</v>
      </c>
      <c r="C256" s="125" t="s">
        <v>66</v>
      </c>
      <c r="D256" s="125" t="s">
        <v>84</v>
      </c>
      <c r="E256" s="125" t="s">
        <v>62</v>
      </c>
      <c r="F256" s="125" t="s">
        <v>53</v>
      </c>
      <c r="G256" s="125" t="s">
        <v>614</v>
      </c>
      <c r="H256" s="125"/>
      <c r="I256" s="134" t="b">
        <v>0</v>
      </c>
      <c r="J256" s="134" t="b">
        <v>0</v>
      </c>
      <c r="K256" s="134" t="b">
        <v>0</v>
      </c>
      <c r="L256" s="134" t="b">
        <v>0</v>
      </c>
      <c r="M256" s="134" t="b">
        <v>0</v>
      </c>
      <c r="N256" s="134" t="b">
        <v>0</v>
      </c>
      <c r="O256" s="134" t="b">
        <v>0</v>
      </c>
      <c r="P256" s="134" t="b">
        <v>0</v>
      </c>
      <c r="Q256" s="134" t="b">
        <v>0</v>
      </c>
      <c r="R256" s="134" t="b">
        <v>0</v>
      </c>
      <c r="S256" s="134" t="b">
        <v>0</v>
      </c>
    </row>
    <row r="257" ht="15.75" customHeight="1">
      <c r="A257" s="123" t="s">
        <v>615</v>
      </c>
      <c r="B257" s="125" t="s">
        <v>71</v>
      </c>
      <c r="C257" s="125" t="s">
        <v>66</v>
      </c>
      <c r="D257" s="125" t="s">
        <v>84</v>
      </c>
      <c r="E257" s="125" t="s">
        <v>62</v>
      </c>
      <c r="F257" s="125" t="s">
        <v>53</v>
      </c>
      <c r="G257" s="125" t="s">
        <v>616</v>
      </c>
      <c r="H257" s="125"/>
      <c r="I257" s="134" t="b">
        <v>0</v>
      </c>
      <c r="J257" s="134" t="b">
        <v>0</v>
      </c>
      <c r="K257" s="134" t="b">
        <v>0</v>
      </c>
      <c r="L257" s="134" t="b">
        <v>0</v>
      </c>
      <c r="M257" s="134" t="b">
        <v>0</v>
      </c>
      <c r="N257" s="134" t="b">
        <v>0</v>
      </c>
      <c r="O257" s="134" t="b">
        <v>0</v>
      </c>
      <c r="P257" s="134" t="b">
        <v>0</v>
      </c>
      <c r="Q257" s="134" t="b">
        <v>0</v>
      </c>
      <c r="R257" s="134" t="b">
        <v>0</v>
      </c>
      <c r="S257" s="134" t="b">
        <v>0</v>
      </c>
    </row>
    <row r="258" ht="15.75" customHeight="1">
      <c r="A258" s="123" t="s">
        <v>617</v>
      </c>
      <c r="B258" s="125" t="s">
        <v>44</v>
      </c>
      <c r="C258" s="125" t="s">
        <v>72</v>
      </c>
      <c r="D258" s="125" t="s">
        <v>84</v>
      </c>
      <c r="E258" s="125" t="s">
        <v>62</v>
      </c>
      <c r="F258" s="125" t="s">
        <v>53</v>
      </c>
      <c r="G258" s="125" t="s">
        <v>618</v>
      </c>
      <c r="H258" s="125"/>
      <c r="I258" s="134" t="b">
        <v>0</v>
      </c>
      <c r="J258" s="134" t="b">
        <v>0</v>
      </c>
      <c r="K258" s="134" t="b">
        <v>0</v>
      </c>
      <c r="L258" s="134" t="b">
        <v>0</v>
      </c>
      <c r="M258" s="134" t="b">
        <v>0</v>
      </c>
      <c r="N258" s="134" t="b">
        <v>0</v>
      </c>
      <c r="O258" s="134" t="b">
        <v>0</v>
      </c>
      <c r="P258" s="134" t="b">
        <v>0</v>
      </c>
      <c r="Q258" s="134" t="b">
        <v>0</v>
      </c>
      <c r="R258" s="134" t="b">
        <v>0</v>
      </c>
      <c r="S258" s="134" t="b">
        <v>0</v>
      </c>
    </row>
    <row r="259" ht="15.75" customHeight="1">
      <c r="A259" s="123" t="s">
        <v>619</v>
      </c>
      <c r="B259" s="125" t="s">
        <v>54</v>
      </c>
      <c r="C259" s="125" t="s">
        <v>72</v>
      </c>
      <c r="D259" s="125" t="s">
        <v>84</v>
      </c>
      <c r="E259" s="125" t="s">
        <v>62</v>
      </c>
      <c r="F259" s="125" t="s">
        <v>53</v>
      </c>
      <c r="G259" s="125" t="s">
        <v>620</v>
      </c>
      <c r="H259" s="125"/>
      <c r="I259" s="134" t="b">
        <v>0</v>
      </c>
      <c r="J259" s="134" t="b">
        <v>0</v>
      </c>
      <c r="K259" s="134" t="b">
        <v>0</v>
      </c>
      <c r="L259" s="134" t="b">
        <v>0</v>
      </c>
      <c r="M259" s="134" t="b">
        <v>0</v>
      </c>
      <c r="N259" s="134" t="b">
        <v>0</v>
      </c>
      <c r="O259" s="134" t="b">
        <v>0</v>
      </c>
      <c r="P259" s="134" t="b">
        <v>0</v>
      </c>
      <c r="Q259" s="134" t="b">
        <v>0</v>
      </c>
      <c r="R259" s="134" t="b">
        <v>0</v>
      </c>
      <c r="S259" s="134" t="b">
        <v>0</v>
      </c>
    </row>
    <row r="260" ht="15.75" customHeight="1">
      <c r="A260" s="123" t="s">
        <v>621</v>
      </c>
      <c r="B260" s="125" t="s">
        <v>65</v>
      </c>
      <c r="C260" s="125" t="s">
        <v>72</v>
      </c>
      <c r="D260" s="125" t="s">
        <v>84</v>
      </c>
      <c r="E260" s="125" t="s">
        <v>62</v>
      </c>
      <c r="F260" s="125" t="s">
        <v>53</v>
      </c>
      <c r="G260" s="125" t="s">
        <v>622</v>
      </c>
      <c r="H260" s="125"/>
      <c r="I260" s="134" t="b">
        <v>0</v>
      </c>
      <c r="J260" s="134" t="b">
        <v>0</v>
      </c>
      <c r="K260" s="134" t="b">
        <v>0</v>
      </c>
      <c r="L260" s="134" t="b">
        <v>0</v>
      </c>
      <c r="M260" s="134" t="b">
        <v>0</v>
      </c>
      <c r="N260" s="134" t="b">
        <v>0</v>
      </c>
      <c r="O260" s="134" t="b">
        <v>0</v>
      </c>
      <c r="P260" s="134" t="b">
        <v>0</v>
      </c>
      <c r="Q260" s="134" t="b">
        <v>0</v>
      </c>
      <c r="R260" s="134" t="b">
        <v>0</v>
      </c>
      <c r="S260" s="134" t="b">
        <v>0</v>
      </c>
    </row>
    <row r="261" ht="15.75" customHeight="1">
      <c r="A261" s="123" t="s">
        <v>623</v>
      </c>
      <c r="B261" s="125" t="s">
        <v>71</v>
      </c>
      <c r="C261" s="125" t="s">
        <v>72</v>
      </c>
      <c r="D261" s="125" t="s">
        <v>84</v>
      </c>
      <c r="E261" s="125" t="s">
        <v>62</v>
      </c>
      <c r="F261" s="125" t="s">
        <v>53</v>
      </c>
      <c r="G261" s="125" t="s">
        <v>624</v>
      </c>
      <c r="H261" s="125"/>
      <c r="I261" s="134" t="b">
        <v>0</v>
      </c>
      <c r="J261" s="134" t="b">
        <v>0</v>
      </c>
      <c r="K261" s="134" t="b">
        <v>0</v>
      </c>
      <c r="L261" s="134" t="b">
        <v>0</v>
      </c>
      <c r="M261" s="134" t="b">
        <v>0</v>
      </c>
      <c r="N261" s="134" t="b">
        <v>0</v>
      </c>
      <c r="O261" s="134" t="b">
        <v>0</v>
      </c>
      <c r="P261" s="134" t="b">
        <v>0</v>
      </c>
      <c r="Q261" s="134" t="b">
        <v>0</v>
      </c>
      <c r="R261" s="134" t="b">
        <v>0</v>
      </c>
      <c r="S261" s="134" t="b">
        <v>0</v>
      </c>
    </row>
    <row r="262" ht="15.75" customHeight="1">
      <c r="A262" s="123" t="s">
        <v>625</v>
      </c>
      <c r="B262" s="125" t="s">
        <v>44</v>
      </c>
      <c r="C262" s="125" t="s">
        <v>78</v>
      </c>
      <c r="D262" s="125" t="s">
        <v>84</v>
      </c>
      <c r="E262" s="125" t="s">
        <v>62</v>
      </c>
      <c r="F262" s="125" t="s">
        <v>53</v>
      </c>
      <c r="G262" s="125" t="s">
        <v>626</v>
      </c>
      <c r="H262" s="125"/>
      <c r="I262" s="134" t="b">
        <v>0</v>
      </c>
      <c r="J262" s="134" t="b">
        <v>0</v>
      </c>
      <c r="K262" s="134" t="b">
        <v>0</v>
      </c>
      <c r="L262" s="134" t="b">
        <v>0</v>
      </c>
      <c r="M262" s="134" t="b">
        <v>0</v>
      </c>
      <c r="N262" s="134" t="b">
        <v>0</v>
      </c>
      <c r="O262" s="134" t="b">
        <v>0</v>
      </c>
      <c r="P262" s="134" t="b">
        <v>0</v>
      </c>
      <c r="Q262" s="134" t="b">
        <v>0</v>
      </c>
      <c r="R262" s="134" t="b">
        <v>0</v>
      </c>
      <c r="S262" s="134" t="b">
        <v>0</v>
      </c>
    </row>
    <row r="263" ht="15.75" customHeight="1">
      <c r="A263" s="123" t="s">
        <v>627</v>
      </c>
      <c r="B263" s="125" t="s">
        <v>54</v>
      </c>
      <c r="C263" s="125" t="s">
        <v>78</v>
      </c>
      <c r="D263" s="125" t="s">
        <v>84</v>
      </c>
      <c r="E263" s="125" t="s">
        <v>62</v>
      </c>
      <c r="F263" s="125" t="s">
        <v>53</v>
      </c>
      <c r="G263" s="125" t="s">
        <v>628</v>
      </c>
      <c r="H263" s="125"/>
      <c r="I263" s="134" t="b">
        <v>0</v>
      </c>
      <c r="J263" s="134" t="b">
        <v>0</v>
      </c>
      <c r="K263" s="134" t="b">
        <v>0</v>
      </c>
      <c r="L263" s="134" t="b">
        <v>0</v>
      </c>
      <c r="M263" s="134" t="b">
        <v>0</v>
      </c>
      <c r="N263" s="134" t="b">
        <v>0</v>
      </c>
      <c r="O263" s="134" t="b">
        <v>0</v>
      </c>
      <c r="P263" s="134" t="b">
        <v>0</v>
      </c>
      <c r="Q263" s="134" t="b">
        <v>0</v>
      </c>
      <c r="R263" s="134" t="b">
        <v>0</v>
      </c>
      <c r="S263" s="134" t="b">
        <v>0</v>
      </c>
    </row>
    <row r="264" ht="15.75" customHeight="1">
      <c r="A264" s="123" t="s">
        <v>629</v>
      </c>
      <c r="B264" s="125" t="s">
        <v>65</v>
      </c>
      <c r="C264" s="125" t="s">
        <v>78</v>
      </c>
      <c r="D264" s="125" t="s">
        <v>84</v>
      </c>
      <c r="E264" s="125" t="s">
        <v>62</v>
      </c>
      <c r="F264" s="125" t="s">
        <v>53</v>
      </c>
      <c r="G264" s="125" t="s">
        <v>630</v>
      </c>
      <c r="H264" s="125"/>
      <c r="I264" s="134" t="b">
        <v>0</v>
      </c>
      <c r="J264" s="134" t="b">
        <v>0</v>
      </c>
      <c r="K264" s="134" t="b">
        <v>0</v>
      </c>
      <c r="L264" s="134" t="b">
        <v>0</v>
      </c>
      <c r="M264" s="134" t="b">
        <v>0</v>
      </c>
      <c r="N264" s="134" t="b">
        <v>0</v>
      </c>
      <c r="O264" s="134" t="b">
        <v>0</v>
      </c>
      <c r="P264" s="134" t="b">
        <v>0</v>
      </c>
      <c r="Q264" s="134" t="b">
        <v>0</v>
      </c>
      <c r="R264" s="134" t="b">
        <v>0</v>
      </c>
      <c r="S264" s="134" t="b">
        <v>0</v>
      </c>
    </row>
    <row r="265" ht="15.75" customHeight="1">
      <c r="A265" s="123" t="s">
        <v>631</v>
      </c>
      <c r="B265" s="125" t="s">
        <v>71</v>
      </c>
      <c r="C265" s="125" t="s">
        <v>78</v>
      </c>
      <c r="D265" s="125" t="s">
        <v>84</v>
      </c>
      <c r="E265" s="125" t="s">
        <v>62</v>
      </c>
      <c r="F265" s="125" t="s">
        <v>53</v>
      </c>
      <c r="G265" s="125" t="s">
        <v>632</v>
      </c>
      <c r="H265" s="125"/>
      <c r="I265" s="134" t="b">
        <v>0</v>
      </c>
      <c r="J265" s="134" t="b">
        <v>0</v>
      </c>
      <c r="K265" s="134" t="b">
        <v>0</v>
      </c>
      <c r="L265" s="134" t="b">
        <v>0</v>
      </c>
      <c r="M265" s="134" t="b">
        <v>0</v>
      </c>
      <c r="N265" s="134" t="b">
        <v>0</v>
      </c>
      <c r="O265" s="134" t="b">
        <v>0</v>
      </c>
      <c r="P265" s="134" t="b">
        <v>0</v>
      </c>
      <c r="Q265" s="134" t="b">
        <v>0</v>
      </c>
      <c r="R265" s="134" t="b">
        <v>0</v>
      </c>
      <c r="S265" s="134" t="b">
        <v>0</v>
      </c>
    </row>
    <row r="266" ht="15.75" customHeight="1">
      <c r="A266" s="123" t="s">
        <v>633</v>
      </c>
      <c r="B266" s="125" t="s">
        <v>44</v>
      </c>
      <c r="C266" s="125" t="s">
        <v>48</v>
      </c>
      <c r="D266" s="125" t="s">
        <v>50</v>
      </c>
      <c r="E266" s="125" t="s">
        <v>51</v>
      </c>
      <c r="F266" s="125" t="s">
        <v>64</v>
      </c>
      <c r="G266" s="125" t="s">
        <v>634</v>
      </c>
      <c r="H266" s="125"/>
      <c r="I266" s="134" t="b">
        <v>0</v>
      </c>
      <c r="J266" s="134" t="b">
        <v>0</v>
      </c>
      <c r="K266" s="134" t="b">
        <v>0</v>
      </c>
      <c r="L266" s="134" t="b">
        <v>0</v>
      </c>
      <c r="M266" s="134" t="b">
        <v>0</v>
      </c>
      <c r="N266" s="134" t="b">
        <v>0</v>
      </c>
      <c r="O266" s="134" t="b">
        <v>0</v>
      </c>
      <c r="P266" s="134" t="b">
        <v>0</v>
      </c>
      <c r="Q266" s="134" t="b">
        <v>0</v>
      </c>
      <c r="R266" s="134" t="b">
        <v>0</v>
      </c>
      <c r="S266" s="134" t="b">
        <v>0</v>
      </c>
    </row>
    <row r="267" ht="15.75" customHeight="1">
      <c r="A267" s="123" t="s">
        <v>635</v>
      </c>
      <c r="B267" s="125" t="s">
        <v>54</v>
      </c>
      <c r="C267" s="125" t="s">
        <v>48</v>
      </c>
      <c r="D267" s="125" t="s">
        <v>50</v>
      </c>
      <c r="E267" s="125" t="s">
        <v>51</v>
      </c>
      <c r="F267" s="125" t="s">
        <v>64</v>
      </c>
      <c r="G267" s="125" t="s">
        <v>636</v>
      </c>
      <c r="H267" s="125"/>
      <c r="I267" s="134" t="b">
        <v>0</v>
      </c>
      <c r="J267" s="134" t="b">
        <v>0</v>
      </c>
      <c r="K267" s="134" t="b">
        <v>0</v>
      </c>
      <c r="L267" s="134" t="b">
        <v>0</v>
      </c>
      <c r="M267" s="134" t="b">
        <v>0</v>
      </c>
      <c r="N267" s="134" t="b">
        <v>0</v>
      </c>
      <c r="O267" s="134" t="b">
        <v>0</v>
      </c>
      <c r="P267" s="134" t="b">
        <v>0</v>
      </c>
      <c r="Q267" s="134" t="b">
        <v>0</v>
      </c>
      <c r="R267" s="134" t="b">
        <v>0</v>
      </c>
      <c r="S267" s="134" t="b">
        <v>0</v>
      </c>
    </row>
    <row r="268" ht="15.75" customHeight="1">
      <c r="A268" s="123" t="s">
        <v>637</v>
      </c>
      <c r="B268" s="125" t="s">
        <v>65</v>
      </c>
      <c r="C268" s="125" t="s">
        <v>48</v>
      </c>
      <c r="D268" s="125" t="s">
        <v>50</v>
      </c>
      <c r="E268" s="125" t="s">
        <v>51</v>
      </c>
      <c r="F268" s="125" t="s">
        <v>64</v>
      </c>
      <c r="G268" s="125" t="s">
        <v>638</v>
      </c>
      <c r="H268" s="125"/>
      <c r="I268" s="134" t="b">
        <v>0</v>
      </c>
      <c r="J268" s="134" t="b">
        <v>0</v>
      </c>
      <c r="K268" s="134" t="b">
        <v>0</v>
      </c>
      <c r="L268" s="134" t="b">
        <v>0</v>
      </c>
      <c r="M268" s="134" t="b">
        <v>0</v>
      </c>
      <c r="N268" s="134" t="b">
        <v>0</v>
      </c>
      <c r="O268" s="134" t="b">
        <v>0</v>
      </c>
      <c r="P268" s="134" t="b">
        <v>0</v>
      </c>
      <c r="Q268" s="134" t="b">
        <v>0</v>
      </c>
      <c r="R268" s="134" t="b">
        <v>0</v>
      </c>
      <c r="S268" s="134" t="b">
        <v>0</v>
      </c>
    </row>
    <row r="269" ht="15.75" customHeight="1">
      <c r="A269" s="123" t="s">
        <v>639</v>
      </c>
      <c r="B269" s="125" t="s">
        <v>71</v>
      </c>
      <c r="C269" s="125" t="s">
        <v>48</v>
      </c>
      <c r="D269" s="125" t="s">
        <v>50</v>
      </c>
      <c r="E269" s="125" t="s">
        <v>51</v>
      </c>
      <c r="F269" s="125" t="s">
        <v>64</v>
      </c>
      <c r="G269" s="125" t="s">
        <v>640</v>
      </c>
      <c r="H269" s="125"/>
      <c r="I269" s="134" t="b">
        <v>0</v>
      </c>
      <c r="J269" s="134" t="b">
        <v>0</v>
      </c>
      <c r="K269" s="134" t="b">
        <v>0</v>
      </c>
      <c r="L269" s="134" t="b">
        <v>0</v>
      </c>
      <c r="M269" s="134" t="b">
        <v>0</v>
      </c>
      <c r="N269" s="134" t="b">
        <v>0</v>
      </c>
      <c r="O269" s="134" t="b">
        <v>0</v>
      </c>
      <c r="P269" s="134" t="b">
        <v>0</v>
      </c>
      <c r="Q269" s="134" t="b">
        <v>0</v>
      </c>
      <c r="R269" s="134" t="b">
        <v>0</v>
      </c>
      <c r="S269" s="134" t="b">
        <v>0</v>
      </c>
    </row>
    <row r="270" ht="15.75" customHeight="1">
      <c r="A270" s="123" t="s">
        <v>641</v>
      </c>
      <c r="B270" s="125" t="s">
        <v>44</v>
      </c>
      <c r="C270" s="125" t="s">
        <v>58</v>
      </c>
      <c r="D270" s="125" t="s">
        <v>50</v>
      </c>
      <c r="E270" s="125" t="s">
        <v>51</v>
      </c>
      <c r="F270" s="125" t="s">
        <v>64</v>
      </c>
      <c r="G270" s="125" t="s">
        <v>642</v>
      </c>
      <c r="H270" s="125"/>
      <c r="I270" s="134" t="b">
        <v>0</v>
      </c>
      <c r="J270" s="134" t="b">
        <v>0</v>
      </c>
      <c r="K270" s="134" t="b">
        <v>0</v>
      </c>
      <c r="L270" s="134" t="b">
        <v>0</v>
      </c>
      <c r="M270" s="134" t="b">
        <v>0</v>
      </c>
      <c r="N270" s="134" t="b">
        <v>0</v>
      </c>
      <c r="O270" s="134" t="b">
        <v>0</v>
      </c>
      <c r="P270" s="134" t="b">
        <v>0</v>
      </c>
      <c r="Q270" s="134" t="b">
        <v>0</v>
      </c>
      <c r="R270" s="134" t="b">
        <v>0</v>
      </c>
      <c r="S270" s="134" t="b">
        <v>0</v>
      </c>
    </row>
    <row r="271" ht="15.75" customHeight="1">
      <c r="A271" s="123" t="s">
        <v>643</v>
      </c>
      <c r="B271" s="125" t="s">
        <v>54</v>
      </c>
      <c r="C271" s="125" t="s">
        <v>58</v>
      </c>
      <c r="D271" s="125" t="s">
        <v>50</v>
      </c>
      <c r="E271" s="125" t="s">
        <v>51</v>
      </c>
      <c r="F271" s="125" t="s">
        <v>64</v>
      </c>
      <c r="G271" s="125" t="s">
        <v>644</v>
      </c>
      <c r="H271" s="125"/>
      <c r="I271" s="134" t="b">
        <v>0</v>
      </c>
      <c r="J271" s="134" t="b">
        <v>0</v>
      </c>
      <c r="K271" s="134" t="b">
        <v>0</v>
      </c>
      <c r="L271" s="134" t="b">
        <v>0</v>
      </c>
      <c r="M271" s="134" t="b">
        <v>0</v>
      </c>
      <c r="N271" s="134" t="b">
        <v>0</v>
      </c>
      <c r="O271" s="134" t="b">
        <v>0</v>
      </c>
      <c r="P271" s="134" t="b">
        <v>0</v>
      </c>
      <c r="Q271" s="134" t="b">
        <v>0</v>
      </c>
      <c r="R271" s="134" t="b">
        <v>0</v>
      </c>
      <c r="S271" s="134" t="b">
        <v>0</v>
      </c>
    </row>
    <row r="272" ht="15.75" customHeight="1">
      <c r="A272" s="123" t="s">
        <v>645</v>
      </c>
      <c r="B272" s="125" t="s">
        <v>65</v>
      </c>
      <c r="C272" s="125" t="s">
        <v>58</v>
      </c>
      <c r="D272" s="125" t="s">
        <v>50</v>
      </c>
      <c r="E272" s="125" t="s">
        <v>51</v>
      </c>
      <c r="F272" s="125" t="s">
        <v>64</v>
      </c>
      <c r="G272" s="125" t="s">
        <v>646</v>
      </c>
      <c r="H272" s="125"/>
      <c r="I272" s="134" t="b">
        <v>0</v>
      </c>
      <c r="J272" s="134" t="b">
        <v>0</v>
      </c>
      <c r="K272" s="134" t="b">
        <v>0</v>
      </c>
      <c r="L272" s="134" t="b">
        <v>0</v>
      </c>
      <c r="M272" s="134" t="b">
        <v>0</v>
      </c>
      <c r="N272" s="134" t="b">
        <v>0</v>
      </c>
      <c r="O272" s="134" t="b">
        <v>0</v>
      </c>
      <c r="P272" s="134" t="b">
        <v>0</v>
      </c>
      <c r="Q272" s="134" t="b">
        <v>0</v>
      </c>
      <c r="R272" s="134" t="b">
        <v>0</v>
      </c>
      <c r="S272" s="134" t="b">
        <v>0</v>
      </c>
    </row>
    <row r="273" ht="15.75" customHeight="1">
      <c r="A273" s="123" t="s">
        <v>647</v>
      </c>
      <c r="B273" s="125" t="s">
        <v>71</v>
      </c>
      <c r="C273" s="125" t="s">
        <v>58</v>
      </c>
      <c r="D273" s="125" t="s">
        <v>50</v>
      </c>
      <c r="E273" s="125" t="s">
        <v>51</v>
      </c>
      <c r="F273" s="125" t="s">
        <v>64</v>
      </c>
      <c r="G273" s="125" t="s">
        <v>648</v>
      </c>
      <c r="H273" s="125"/>
      <c r="I273" s="134" t="b">
        <v>0</v>
      </c>
      <c r="J273" s="134" t="b">
        <v>0</v>
      </c>
      <c r="K273" s="134" t="b">
        <v>0</v>
      </c>
      <c r="L273" s="134" t="b">
        <v>0</v>
      </c>
      <c r="M273" s="134" t="b">
        <v>0</v>
      </c>
      <c r="N273" s="134" t="b">
        <v>0</v>
      </c>
      <c r="O273" s="134" t="b">
        <v>0</v>
      </c>
      <c r="P273" s="134" t="b">
        <v>0</v>
      </c>
      <c r="Q273" s="134" t="b">
        <v>0</v>
      </c>
      <c r="R273" s="134" t="b">
        <v>0</v>
      </c>
      <c r="S273" s="134" t="b">
        <v>0</v>
      </c>
    </row>
    <row r="274" ht="15.75" customHeight="1">
      <c r="A274" s="123" t="s">
        <v>649</v>
      </c>
      <c r="B274" s="125" t="s">
        <v>44</v>
      </c>
      <c r="C274" s="125" t="s">
        <v>66</v>
      </c>
      <c r="D274" s="125" t="s">
        <v>50</v>
      </c>
      <c r="E274" s="125" t="s">
        <v>51</v>
      </c>
      <c r="F274" s="125" t="s">
        <v>64</v>
      </c>
      <c r="G274" s="125" t="s">
        <v>650</v>
      </c>
      <c r="H274" s="125"/>
      <c r="I274" s="134" t="b">
        <v>0</v>
      </c>
      <c r="J274" s="134" t="b">
        <v>0</v>
      </c>
      <c r="K274" s="134" t="b">
        <v>0</v>
      </c>
      <c r="L274" s="134" t="b">
        <v>0</v>
      </c>
      <c r="M274" s="134" t="b">
        <v>0</v>
      </c>
      <c r="N274" s="134" t="b">
        <v>0</v>
      </c>
      <c r="O274" s="134" t="b">
        <v>0</v>
      </c>
      <c r="P274" s="134" t="b">
        <v>0</v>
      </c>
      <c r="Q274" s="134" t="b">
        <v>0</v>
      </c>
      <c r="R274" s="134" t="b">
        <v>0</v>
      </c>
      <c r="S274" s="134" t="b">
        <v>0</v>
      </c>
    </row>
    <row r="275" ht="15.75" customHeight="1">
      <c r="A275" s="123" t="s">
        <v>651</v>
      </c>
      <c r="B275" s="125" t="s">
        <v>54</v>
      </c>
      <c r="C275" s="125" t="s">
        <v>66</v>
      </c>
      <c r="D275" s="125" t="s">
        <v>50</v>
      </c>
      <c r="E275" s="125" t="s">
        <v>51</v>
      </c>
      <c r="F275" s="125" t="s">
        <v>64</v>
      </c>
      <c r="G275" s="125" t="s">
        <v>652</v>
      </c>
      <c r="H275" s="125"/>
      <c r="I275" s="134" t="b">
        <v>0</v>
      </c>
      <c r="J275" s="134" t="b">
        <v>0</v>
      </c>
      <c r="K275" s="134" t="b">
        <v>0</v>
      </c>
      <c r="L275" s="134" t="b">
        <v>0</v>
      </c>
      <c r="M275" s="134" t="b">
        <v>0</v>
      </c>
      <c r="N275" s="134" t="b">
        <v>0</v>
      </c>
      <c r="O275" s="134" t="b">
        <v>0</v>
      </c>
      <c r="P275" s="134" t="b">
        <v>0</v>
      </c>
      <c r="Q275" s="134" t="b">
        <v>0</v>
      </c>
      <c r="R275" s="134" t="b">
        <v>0</v>
      </c>
      <c r="S275" s="134" t="b">
        <v>0</v>
      </c>
    </row>
    <row r="276" ht="15.75" customHeight="1">
      <c r="A276" s="123" t="s">
        <v>654</v>
      </c>
      <c r="B276" s="125" t="s">
        <v>65</v>
      </c>
      <c r="C276" s="125" t="s">
        <v>66</v>
      </c>
      <c r="D276" s="125" t="s">
        <v>50</v>
      </c>
      <c r="E276" s="125" t="s">
        <v>51</v>
      </c>
      <c r="F276" s="125" t="s">
        <v>64</v>
      </c>
      <c r="G276" s="125" t="s">
        <v>655</v>
      </c>
      <c r="H276" s="125"/>
      <c r="I276" s="134" t="b">
        <v>0</v>
      </c>
      <c r="J276" s="134" t="b">
        <v>0</v>
      </c>
      <c r="K276" s="134" t="b">
        <v>0</v>
      </c>
      <c r="L276" s="134" t="b">
        <v>0</v>
      </c>
      <c r="M276" s="134" t="b">
        <v>0</v>
      </c>
      <c r="N276" s="134" t="b">
        <v>0</v>
      </c>
      <c r="O276" s="134" t="b">
        <v>0</v>
      </c>
      <c r="P276" s="134" t="b">
        <v>0</v>
      </c>
      <c r="Q276" s="134" t="b">
        <v>0</v>
      </c>
      <c r="R276" s="134" t="b">
        <v>0</v>
      </c>
      <c r="S276" s="134" t="b">
        <v>0</v>
      </c>
    </row>
    <row r="277" ht="15.75" customHeight="1">
      <c r="A277" s="123" t="s">
        <v>656</v>
      </c>
      <c r="B277" s="125" t="s">
        <v>71</v>
      </c>
      <c r="C277" s="125" t="s">
        <v>66</v>
      </c>
      <c r="D277" s="125" t="s">
        <v>50</v>
      </c>
      <c r="E277" s="125" t="s">
        <v>51</v>
      </c>
      <c r="F277" s="125" t="s">
        <v>64</v>
      </c>
      <c r="G277" s="125" t="s">
        <v>657</v>
      </c>
      <c r="H277" s="125"/>
      <c r="I277" s="134" t="b">
        <v>0</v>
      </c>
      <c r="J277" s="134" t="b">
        <v>0</v>
      </c>
      <c r="K277" s="134" t="b">
        <v>0</v>
      </c>
      <c r="L277" s="134" t="b">
        <v>0</v>
      </c>
      <c r="M277" s="134" t="b">
        <v>0</v>
      </c>
      <c r="N277" s="134" t="b">
        <v>0</v>
      </c>
      <c r="O277" s="134" t="b">
        <v>0</v>
      </c>
      <c r="P277" s="134" t="b">
        <v>0</v>
      </c>
      <c r="Q277" s="134" t="b">
        <v>0</v>
      </c>
      <c r="R277" s="134" t="b">
        <v>0</v>
      </c>
      <c r="S277" s="134" t="b">
        <v>0</v>
      </c>
    </row>
    <row r="278" ht="15.75" customHeight="1">
      <c r="A278" s="123" t="s">
        <v>658</v>
      </c>
      <c r="B278" s="125" t="s">
        <v>44</v>
      </c>
      <c r="C278" s="125" t="s">
        <v>72</v>
      </c>
      <c r="D278" s="125" t="s">
        <v>50</v>
      </c>
      <c r="E278" s="125" t="s">
        <v>51</v>
      </c>
      <c r="F278" s="125" t="s">
        <v>64</v>
      </c>
      <c r="G278" s="125" t="s">
        <v>659</v>
      </c>
      <c r="H278" s="125"/>
      <c r="I278" s="134" t="b">
        <v>0</v>
      </c>
      <c r="J278" s="134" t="b">
        <v>0</v>
      </c>
      <c r="K278" s="134" t="b">
        <v>0</v>
      </c>
      <c r="L278" s="134" t="b">
        <v>0</v>
      </c>
      <c r="M278" s="134" t="b">
        <v>0</v>
      </c>
      <c r="N278" s="134" t="b">
        <v>0</v>
      </c>
      <c r="O278" s="134" t="b">
        <v>0</v>
      </c>
      <c r="P278" s="134" t="b">
        <v>0</v>
      </c>
      <c r="Q278" s="134" t="b">
        <v>0</v>
      </c>
      <c r="R278" s="134" t="b">
        <v>0</v>
      </c>
      <c r="S278" s="134" t="b">
        <v>0</v>
      </c>
    </row>
    <row r="279" ht="15.75" customHeight="1">
      <c r="A279" s="123" t="s">
        <v>660</v>
      </c>
      <c r="B279" s="125" t="s">
        <v>54</v>
      </c>
      <c r="C279" s="125" t="s">
        <v>72</v>
      </c>
      <c r="D279" s="125" t="s">
        <v>50</v>
      </c>
      <c r="E279" s="125" t="s">
        <v>51</v>
      </c>
      <c r="F279" s="125" t="s">
        <v>64</v>
      </c>
      <c r="G279" s="125" t="s">
        <v>661</v>
      </c>
      <c r="H279" s="125"/>
      <c r="I279" s="134" t="b">
        <v>0</v>
      </c>
      <c r="J279" s="134" t="b">
        <v>0</v>
      </c>
      <c r="K279" s="134" t="b">
        <v>0</v>
      </c>
      <c r="L279" s="134" t="b">
        <v>0</v>
      </c>
      <c r="M279" s="134" t="b">
        <v>0</v>
      </c>
      <c r="N279" s="134" t="b">
        <v>0</v>
      </c>
      <c r="O279" s="134" t="b">
        <v>0</v>
      </c>
      <c r="P279" s="134" t="b">
        <v>0</v>
      </c>
      <c r="Q279" s="134" t="b">
        <v>0</v>
      </c>
      <c r="R279" s="134" t="b">
        <v>0</v>
      </c>
      <c r="S279" s="134" t="b">
        <v>0</v>
      </c>
    </row>
    <row r="280" ht="15.75" customHeight="1">
      <c r="A280" s="123" t="s">
        <v>662</v>
      </c>
      <c r="B280" s="125" t="s">
        <v>65</v>
      </c>
      <c r="C280" s="125" t="s">
        <v>72</v>
      </c>
      <c r="D280" s="125" t="s">
        <v>50</v>
      </c>
      <c r="E280" s="125" t="s">
        <v>51</v>
      </c>
      <c r="F280" s="125" t="s">
        <v>64</v>
      </c>
      <c r="G280" s="125" t="s">
        <v>663</v>
      </c>
      <c r="H280" s="125"/>
      <c r="I280" s="134" t="b">
        <v>0</v>
      </c>
      <c r="J280" s="134" t="b">
        <v>0</v>
      </c>
      <c r="K280" s="134" t="b">
        <v>0</v>
      </c>
      <c r="L280" s="134" t="b">
        <v>0</v>
      </c>
      <c r="M280" s="134" t="b">
        <v>0</v>
      </c>
      <c r="N280" s="134" t="b">
        <v>0</v>
      </c>
      <c r="O280" s="134" t="b">
        <v>0</v>
      </c>
      <c r="P280" s="134" t="b">
        <v>0</v>
      </c>
      <c r="Q280" s="134" t="b">
        <v>0</v>
      </c>
      <c r="R280" s="134" t="b">
        <v>0</v>
      </c>
      <c r="S280" s="134" t="b">
        <v>0</v>
      </c>
    </row>
    <row r="281" ht="15.75" customHeight="1">
      <c r="A281" s="123" t="s">
        <v>664</v>
      </c>
      <c r="B281" s="125" t="s">
        <v>71</v>
      </c>
      <c r="C281" s="125" t="s">
        <v>72</v>
      </c>
      <c r="D281" s="125" t="s">
        <v>50</v>
      </c>
      <c r="E281" s="125" t="s">
        <v>51</v>
      </c>
      <c r="F281" s="125" t="s">
        <v>64</v>
      </c>
      <c r="G281" s="125" t="s">
        <v>665</v>
      </c>
      <c r="H281" s="125"/>
      <c r="I281" s="134" t="b">
        <v>0</v>
      </c>
      <c r="J281" s="134" t="b">
        <v>0</v>
      </c>
      <c r="K281" s="134" t="b">
        <v>0</v>
      </c>
      <c r="L281" s="134" t="b">
        <v>0</v>
      </c>
      <c r="M281" s="134" t="b">
        <v>0</v>
      </c>
      <c r="N281" s="134" t="b">
        <v>0</v>
      </c>
      <c r="O281" s="134" t="b">
        <v>0</v>
      </c>
      <c r="P281" s="134" t="b">
        <v>0</v>
      </c>
      <c r="Q281" s="134" t="b">
        <v>0</v>
      </c>
      <c r="R281" s="134" t="b">
        <v>0</v>
      </c>
      <c r="S281" s="134" t="b">
        <v>0</v>
      </c>
    </row>
    <row r="282" ht="15.75" customHeight="1">
      <c r="A282" s="123" t="s">
        <v>666</v>
      </c>
      <c r="B282" s="125" t="s">
        <v>44</v>
      </c>
      <c r="C282" s="125" t="s">
        <v>78</v>
      </c>
      <c r="D282" s="125" t="s">
        <v>50</v>
      </c>
      <c r="E282" s="125" t="s">
        <v>51</v>
      </c>
      <c r="F282" s="125" t="s">
        <v>64</v>
      </c>
      <c r="G282" s="125" t="s">
        <v>667</v>
      </c>
      <c r="H282" s="125"/>
      <c r="I282" s="134" t="b">
        <v>0</v>
      </c>
      <c r="J282" s="134" t="b">
        <v>0</v>
      </c>
      <c r="K282" s="134" t="b">
        <v>0</v>
      </c>
      <c r="L282" s="134" t="b">
        <v>0</v>
      </c>
      <c r="M282" s="134" t="b">
        <v>0</v>
      </c>
      <c r="N282" s="134" t="b">
        <v>0</v>
      </c>
      <c r="O282" s="134" t="b">
        <v>0</v>
      </c>
      <c r="P282" s="134" t="b">
        <v>0</v>
      </c>
      <c r="Q282" s="134" t="b">
        <v>0</v>
      </c>
      <c r="R282" s="134" t="b">
        <v>0</v>
      </c>
      <c r="S282" s="134" t="b">
        <v>0</v>
      </c>
    </row>
    <row r="283" ht="15.75" customHeight="1">
      <c r="A283" s="123" t="s">
        <v>668</v>
      </c>
      <c r="B283" s="125" t="s">
        <v>54</v>
      </c>
      <c r="C283" s="125" t="s">
        <v>78</v>
      </c>
      <c r="D283" s="125" t="s">
        <v>50</v>
      </c>
      <c r="E283" s="125" t="s">
        <v>51</v>
      </c>
      <c r="F283" s="125" t="s">
        <v>64</v>
      </c>
      <c r="G283" s="125" t="s">
        <v>669</v>
      </c>
      <c r="H283" s="125"/>
      <c r="I283" s="134" t="b">
        <v>0</v>
      </c>
      <c r="J283" s="134" t="b">
        <v>0</v>
      </c>
      <c r="K283" s="134" t="b">
        <v>0</v>
      </c>
      <c r="L283" s="134" t="b">
        <v>0</v>
      </c>
      <c r="M283" s="134" t="b">
        <v>0</v>
      </c>
      <c r="N283" s="134" t="b">
        <v>0</v>
      </c>
      <c r="O283" s="134" t="b">
        <v>0</v>
      </c>
      <c r="P283" s="134" t="b">
        <v>0</v>
      </c>
      <c r="Q283" s="134" t="b">
        <v>0</v>
      </c>
      <c r="R283" s="134" t="b">
        <v>0</v>
      </c>
      <c r="S283" s="134" t="b">
        <v>0</v>
      </c>
    </row>
    <row r="284" ht="15.75" customHeight="1">
      <c r="A284" s="123" t="s">
        <v>670</v>
      </c>
      <c r="B284" s="125" t="s">
        <v>65</v>
      </c>
      <c r="C284" s="125" t="s">
        <v>78</v>
      </c>
      <c r="D284" s="125" t="s">
        <v>50</v>
      </c>
      <c r="E284" s="125" t="s">
        <v>51</v>
      </c>
      <c r="F284" s="125" t="s">
        <v>64</v>
      </c>
      <c r="G284" s="125" t="s">
        <v>671</v>
      </c>
      <c r="H284" s="125"/>
      <c r="I284" s="134" t="b">
        <v>0</v>
      </c>
      <c r="J284" s="134" t="b">
        <v>0</v>
      </c>
      <c r="K284" s="134" t="b">
        <v>0</v>
      </c>
      <c r="L284" s="134" t="b">
        <v>0</v>
      </c>
      <c r="M284" s="134" t="b">
        <v>0</v>
      </c>
      <c r="N284" s="134" t="b">
        <v>0</v>
      </c>
      <c r="O284" s="134" t="b">
        <v>0</v>
      </c>
      <c r="P284" s="134" t="b">
        <v>0</v>
      </c>
      <c r="Q284" s="134" t="b">
        <v>0</v>
      </c>
      <c r="R284" s="134" t="b">
        <v>0</v>
      </c>
      <c r="S284" s="134" t="b">
        <v>0</v>
      </c>
    </row>
    <row r="285" ht="15.75" customHeight="1">
      <c r="A285" s="123" t="s">
        <v>672</v>
      </c>
      <c r="B285" s="125" t="s">
        <v>71</v>
      </c>
      <c r="C285" s="125" t="s">
        <v>78</v>
      </c>
      <c r="D285" s="125" t="s">
        <v>50</v>
      </c>
      <c r="E285" s="125" t="s">
        <v>51</v>
      </c>
      <c r="F285" s="125" t="s">
        <v>64</v>
      </c>
      <c r="G285" s="125" t="s">
        <v>673</v>
      </c>
      <c r="H285" s="125"/>
      <c r="I285" s="134" t="b">
        <v>0</v>
      </c>
      <c r="J285" s="134" t="b">
        <v>0</v>
      </c>
      <c r="K285" s="134" t="b">
        <v>0</v>
      </c>
      <c r="L285" s="134" t="b">
        <v>0</v>
      </c>
      <c r="M285" s="134" t="b">
        <v>0</v>
      </c>
      <c r="N285" s="134" t="b">
        <v>0</v>
      </c>
      <c r="O285" s="134" t="b">
        <v>0</v>
      </c>
      <c r="P285" s="134" t="b">
        <v>0</v>
      </c>
      <c r="Q285" s="134" t="b">
        <v>0</v>
      </c>
      <c r="R285" s="134" t="b">
        <v>0</v>
      </c>
      <c r="S285" s="134" t="b">
        <v>0</v>
      </c>
    </row>
    <row r="286" ht="15.75" customHeight="1">
      <c r="A286" s="123" t="s">
        <v>674</v>
      </c>
      <c r="B286" s="125" t="s">
        <v>44</v>
      </c>
      <c r="C286" s="125" t="s">
        <v>48</v>
      </c>
      <c r="D286" s="125" t="s">
        <v>61</v>
      </c>
      <c r="E286" s="125" t="s">
        <v>51</v>
      </c>
      <c r="F286" s="125" t="s">
        <v>64</v>
      </c>
      <c r="G286" s="125" t="s">
        <v>675</v>
      </c>
      <c r="H286" s="125"/>
      <c r="I286" s="134" t="b">
        <v>0</v>
      </c>
      <c r="J286" s="134" t="b">
        <v>0</v>
      </c>
      <c r="K286" s="134" t="b">
        <v>0</v>
      </c>
      <c r="L286" s="134" t="b">
        <v>0</v>
      </c>
      <c r="M286" s="134" t="b">
        <v>0</v>
      </c>
      <c r="N286" s="134" t="b">
        <v>0</v>
      </c>
      <c r="O286" s="134" t="b">
        <v>0</v>
      </c>
      <c r="P286" s="134" t="b">
        <v>0</v>
      </c>
      <c r="Q286" s="134" t="b">
        <v>0</v>
      </c>
      <c r="R286" s="134" t="b">
        <v>0</v>
      </c>
      <c r="S286" s="134" t="b">
        <v>0</v>
      </c>
    </row>
    <row r="287" ht="15.75" customHeight="1">
      <c r="A287" s="123" t="s">
        <v>676</v>
      </c>
      <c r="B287" s="125" t="s">
        <v>54</v>
      </c>
      <c r="C287" s="125" t="s">
        <v>48</v>
      </c>
      <c r="D287" s="125" t="s">
        <v>61</v>
      </c>
      <c r="E287" s="125" t="s">
        <v>51</v>
      </c>
      <c r="F287" s="125" t="s">
        <v>64</v>
      </c>
      <c r="G287" s="125" t="s">
        <v>677</v>
      </c>
      <c r="H287" s="125"/>
      <c r="I287" s="134" t="b">
        <v>0</v>
      </c>
      <c r="J287" s="134" t="b">
        <v>0</v>
      </c>
      <c r="K287" s="134" t="b">
        <v>0</v>
      </c>
      <c r="L287" s="134" t="b">
        <v>0</v>
      </c>
      <c r="M287" s="134" t="b">
        <v>0</v>
      </c>
      <c r="N287" s="134" t="b">
        <v>0</v>
      </c>
      <c r="O287" s="134" t="b">
        <v>0</v>
      </c>
      <c r="P287" s="134" t="b">
        <v>0</v>
      </c>
      <c r="Q287" s="134" t="b">
        <v>0</v>
      </c>
      <c r="R287" s="134" t="b">
        <v>0</v>
      </c>
      <c r="S287" s="134" t="b">
        <v>0</v>
      </c>
    </row>
    <row r="288" ht="15.75" customHeight="1">
      <c r="A288" s="123" t="s">
        <v>678</v>
      </c>
      <c r="B288" s="125" t="s">
        <v>65</v>
      </c>
      <c r="C288" s="125" t="s">
        <v>48</v>
      </c>
      <c r="D288" s="125" t="s">
        <v>61</v>
      </c>
      <c r="E288" s="125" t="s">
        <v>51</v>
      </c>
      <c r="F288" s="125" t="s">
        <v>64</v>
      </c>
      <c r="G288" s="125" t="s">
        <v>679</v>
      </c>
      <c r="H288" s="125"/>
      <c r="I288" s="134" t="b">
        <v>0</v>
      </c>
      <c r="J288" s="134" t="b">
        <v>0</v>
      </c>
      <c r="K288" s="134" t="b">
        <v>0</v>
      </c>
      <c r="L288" s="134" t="b">
        <v>0</v>
      </c>
      <c r="M288" s="134" t="b">
        <v>0</v>
      </c>
      <c r="N288" s="134" t="b">
        <v>0</v>
      </c>
      <c r="O288" s="134" t="b">
        <v>0</v>
      </c>
      <c r="P288" s="134" t="b">
        <v>0</v>
      </c>
      <c r="Q288" s="134" t="b">
        <v>0</v>
      </c>
      <c r="R288" s="134" t="b">
        <v>0</v>
      </c>
      <c r="S288" s="134" t="b">
        <v>0</v>
      </c>
    </row>
    <row r="289" ht="15.75" customHeight="1">
      <c r="A289" s="123" t="s">
        <v>680</v>
      </c>
      <c r="B289" s="125" t="s">
        <v>71</v>
      </c>
      <c r="C289" s="125" t="s">
        <v>48</v>
      </c>
      <c r="D289" s="125" t="s">
        <v>61</v>
      </c>
      <c r="E289" s="125" t="s">
        <v>51</v>
      </c>
      <c r="F289" s="125" t="s">
        <v>64</v>
      </c>
      <c r="G289" s="125" t="s">
        <v>681</v>
      </c>
      <c r="H289" s="125"/>
      <c r="I289" s="134" t="b">
        <v>0</v>
      </c>
      <c r="J289" s="134" t="b">
        <v>0</v>
      </c>
      <c r="K289" s="134" t="b">
        <v>0</v>
      </c>
      <c r="L289" s="134" t="b">
        <v>0</v>
      </c>
      <c r="M289" s="134" t="b">
        <v>0</v>
      </c>
      <c r="N289" s="134" t="b">
        <v>0</v>
      </c>
      <c r="O289" s="134" t="b">
        <v>0</v>
      </c>
      <c r="P289" s="134" t="b">
        <v>0</v>
      </c>
      <c r="Q289" s="134" t="b">
        <v>0</v>
      </c>
      <c r="R289" s="134" t="b">
        <v>0</v>
      </c>
      <c r="S289" s="134" t="b">
        <v>0</v>
      </c>
    </row>
    <row r="290" ht="15.75" customHeight="1">
      <c r="A290" s="123" t="s">
        <v>682</v>
      </c>
      <c r="B290" s="125" t="s">
        <v>44</v>
      </c>
      <c r="C290" s="125" t="s">
        <v>58</v>
      </c>
      <c r="D290" s="125" t="s">
        <v>61</v>
      </c>
      <c r="E290" s="125" t="s">
        <v>51</v>
      </c>
      <c r="F290" s="125" t="s">
        <v>64</v>
      </c>
      <c r="G290" s="125" t="s">
        <v>683</v>
      </c>
      <c r="H290" s="125"/>
      <c r="I290" s="134" t="b">
        <v>0</v>
      </c>
      <c r="J290" s="134" t="b">
        <v>0</v>
      </c>
      <c r="K290" s="134" t="b">
        <v>0</v>
      </c>
      <c r="L290" s="134" t="b">
        <v>0</v>
      </c>
      <c r="M290" s="134" t="b">
        <v>0</v>
      </c>
      <c r="N290" s="134" t="b">
        <v>0</v>
      </c>
      <c r="O290" s="134" t="b">
        <v>0</v>
      </c>
      <c r="P290" s="134" t="b">
        <v>0</v>
      </c>
      <c r="Q290" s="134" t="b">
        <v>0</v>
      </c>
      <c r="R290" s="134" t="b">
        <v>0</v>
      </c>
      <c r="S290" s="134" t="b">
        <v>0</v>
      </c>
    </row>
    <row r="291" ht="15.75" customHeight="1">
      <c r="A291" s="123" t="s">
        <v>684</v>
      </c>
      <c r="B291" s="125" t="s">
        <v>54</v>
      </c>
      <c r="C291" s="125" t="s">
        <v>58</v>
      </c>
      <c r="D291" s="125" t="s">
        <v>61</v>
      </c>
      <c r="E291" s="125" t="s">
        <v>51</v>
      </c>
      <c r="F291" s="125" t="s">
        <v>64</v>
      </c>
      <c r="G291" s="125" t="s">
        <v>685</v>
      </c>
      <c r="H291" s="125"/>
      <c r="I291" s="134" t="b">
        <v>0</v>
      </c>
      <c r="J291" s="134" t="b">
        <v>0</v>
      </c>
      <c r="K291" s="134" t="b">
        <v>0</v>
      </c>
      <c r="L291" s="134" t="b">
        <v>0</v>
      </c>
      <c r="M291" s="134" t="b">
        <v>0</v>
      </c>
      <c r="N291" s="134" t="b">
        <v>0</v>
      </c>
      <c r="O291" s="134" t="b">
        <v>0</v>
      </c>
      <c r="P291" s="134" t="b">
        <v>0</v>
      </c>
      <c r="Q291" s="134" t="b">
        <v>0</v>
      </c>
      <c r="R291" s="134" t="b">
        <v>0</v>
      </c>
      <c r="S291" s="134" t="b">
        <v>0</v>
      </c>
    </row>
    <row r="292" ht="15.75" customHeight="1">
      <c r="A292" s="123" t="s">
        <v>686</v>
      </c>
      <c r="B292" s="125" t="s">
        <v>65</v>
      </c>
      <c r="C292" s="125" t="s">
        <v>58</v>
      </c>
      <c r="D292" s="125" t="s">
        <v>61</v>
      </c>
      <c r="E292" s="125" t="s">
        <v>51</v>
      </c>
      <c r="F292" s="125" t="s">
        <v>64</v>
      </c>
      <c r="G292" s="125" t="s">
        <v>687</v>
      </c>
      <c r="H292" s="125"/>
      <c r="I292" s="134" t="b">
        <v>0</v>
      </c>
      <c r="J292" s="134" t="b">
        <v>0</v>
      </c>
      <c r="K292" s="134" t="b">
        <v>0</v>
      </c>
      <c r="L292" s="134" t="b">
        <v>0</v>
      </c>
      <c r="M292" s="134" t="b">
        <v>0</v>
      </c>
      <c r="N292" s="134" t="b">
        <v>0</v>
      </c>
      <c r="O292" s="134" t="b">
        <v>0</v>
      </c>
      <c r="P292" s="134" t="b">
        <v>0</v>
      </c>
      <c r="Q292" s="134" t="b">
        <v>0</v>
      </c>
      <c r="R292" s="134" t="b">
        <v>0</v>
      </c>
      <c r="S292" s="134" t="b">
        <v>0</v>
      </c>
    </row>
    <row r="293" ht="15.75" customHeight="1">
      <c r="A293" s="123" t="s">
        <v>688</v>
      </c>
      <c r="B293" s="125" t="s">
        <v>71</v>
      </c>
      <c r="C293" s="125" t="s">
        <v>58</v>
      </c>
      <c r="D293" s="125" t="s">
        <v>61</v>
      </c>
      <c r="E293" s="125" t="s">
        <v>51</v>
      </c>
      <c r="F293" s="125" t="s">
        <v>64</v>
      </c>
      <c r="G293" s="125" t="s">
        <v>689</v>
      </c>
      <c r="H293" s="125"/>
      <c r="I293" s="134" t="b">
        <v>0</v>
      </c>
      <c r="J293" s="134" t="b">
        <v>0</v>
      </c>
      <c r="K293" s="134" t="b">
        <v>0</v>
      </c>
      <c r="L293" s="134" t="b">
        <v>0</v>
      </c>
      <c r="M293" s="134" t="b">
        <v>0</v>
      </c>
      <c r="N293" s="134" t="b">
        <v>0</v>
      </c>
      <c r="O293" s="134" t="b">
        <v>0</v>
      </c>
      <c r="P293" s="134" t="b">
        <v>0</v>
      </c>
      <c r="Q293" s="134" t="b">
        <v>0</v>
      </c>
      <c r="R293" s="134" t="b">
        <v>0</v>
      </c>
      <c r="S293" s="134" t="b">
        <v>0</v>
      </c>
    </row>
    <row r="294" ht="15.75" customHeight="1">
      <c r="A294" s="123" t="s">
        <v>690</v>
      </c>
      <c r="B294" s="125" t="s">
        <v>44</v>
      </c>
      <c r="C294" s="125" t="s">
        <v>66</v>
      </c>
      <c r="D294" s="125" t="s">
        <v>61</v>
      </c>
      <c r="E294" s="125" t="s">
        <v>51</v>
      </c>
      <c r="F294" s="125" t="s">
        <v>64</v>
      </c>
      <c r="G294" s="125" t="s">
        <v>691</v>
      </c>
      <c r="H294" s="125"/>
      <c r="I294" s="134" t="b">
        <v>0</v>
      </c>
      <c r="J294" s="134" t="b">
        <v>0</v>
      </c>
      <c r="K294" s="134" t="b">
        <v>0</v>
      </c>
      <c r="L294" s="134" t="b">
        <v>0</v>
      </c>
      <c r="M294" s="134" t="b">
        <v>0</v>
      </c>
      <c r="N294" s="134" t="b">
        <v>0</v>
      </c>
      <c r="O294" s="134" t="b">
        <v>0</v>
      </c>
      <c r="P294" s="134" t="b">
        <v>0</v>
      </c>
      <c r="Q294" s="134" t="b">
        <v>0</v>
      </c>
      <c r="R294" s="134" t="b">
        <v>0</v>
      </c>
      <c r="S294" s="134" t="b">
        <v>0</v>
      </c>
    </row>
    <row r="295" ht="15.75" customHeight="1">
      <c r="A295" s="123" t="s">
        <v>692</v>
      </c>
      <c r="B295" s="125" t="s">
        <v>54</v>
      </c>
      <c r="C295" s="125" t="s">
        <v>66</v>
      </c>
      <c r="D295" s="125" t="s">
        <v>61</v>
      </c>
      <c r="E295" s="125" t="s">
        <v>51</v>
      </c>
      <c r="F295" s="125" t="s">
        <v>64</v>
      </c>
      <c r="G295" s="125" t="s">
        <v>693</v>
      </c>
      <c r="H295" s="125"/>
      <c r="I295" s="134" t="b">
        <v>0</v>
      </c>
      <c r="J295" s="134" t="b">
        <v>0</v>
      </c>
      <c r="K295" s="134" t="b">
        <v>0</v>
      </c>
      <c r="L295" s="134" t="b">
        <v>0</v>
      </c>
      <c r="M295" s="134" t="b">
        <v>0</v>
      </c>
      <c r="N295" s="134" t="b">
        <v>0</v>
      </c>
      <c r="O295" s="134" t="b">
        <v>0</v>
      </c>
      <c r="P295" s="134" t="b">
        <v>0</v>
      </c>
      <c r="Q295" s="134" t="b">
        <v>0</v>
      </c>
      <c r="R295" s="134" t="b">
        <v>0</v>
      </c>
      <c r="S295" s="134" t="b">
        <v>0</v>
      </c>
    </row>
    <row r="296" ht="15.75" customHeight="1">
      <c r="A296" s="123" t="s">
        <v>694</v>
      </c>
      <c r="B296" s="125" t="s">
        <v>65</v>
      </c>
      <c r="C296" s="125" t="s">
        <v>66</v>
      </c>
      <c r="D296" s="125" t="s">
        <v>61</v>
      </c>
      <c r="E296" s="125" t="s">
        <v>51</v>
      </c>
      <c r="F296" s="125" t="s">
        <v>64</v>
      </c>
      <c r="G296" s="125" t="s">
        <v>695</v>
      </c>
      <c r="H296" s="125"/>
      <c r="I296" s="134" t="b">
        <v>0</v>
      </c>
      <c r="J296" s="134" t="b">
        <v>0</v>
      </c>
      <c r="K296" s="134" t="b">
        <v>0</v>
      </c>
      <c r="L296" s="134" t="b">
        <v>0</v>
      </c>
      <c r="M296" s="134" t="b">
        <v>0</v>
      </c>
      <c r="N296" s="134" t="b">
        <v>0</v>
      </c>
      <c r="O296" s="134" t="b">
        <v>0</v>
      </c>
      <c r="P296" s="134" t="b">
        <v>0</v>
      </c>
      <c r="Q296" s="134" t="b">
        <v>0</v>
      </c>
      <c r="R296" s="134" t="b">
        <v>0</v>
      </c>
      <c r="S296" s="134" t="b">
        <v>0</v>
      </c>
    </row>
    <row r="297" ht="15.75" customHeight="1">
      <c r="A297" s="123" t="s">
        <v>696</v>
      </c>
      <c r="B297" s="125" t="s">
        <v>71</v>
      </c>
      <c r="C297" s="125" t="s">
        <v>66</v>
      </c>
      <c r="D297" s="125" t="s">
        <v>61</v>
      </c>
      <c r="E297" s="125" t="s">
        <v>51</v>
      </c>
      <c r="F297" s="125" t="s">
        <v>64</v>
      </c>
      <c r="G297" s="125" t="s">
        <v>697</v>
      </c>
      <c r="H297" s="125"/>
      <c r="I297" s="134" t="b">
        <v>0</v>
      </c>
      <c r="J297" s="134" t="b">
        <v>0</v>
      </c>
      <c r="K297" s="134" t="b">
        <v>0</v>
      </c>
      <c r="L297" s="134" t="b">
        <v>0</v>
      </c>
      <c r="M297" s="134" t="b">
        <v>0</v>
      </c>
      <c r="N297" s="134" t="b">
        <v>0</v>
      </c>
      <c r="O297" s="134" t="b">
        <v>0</v>
      </c>
      <c r="P297" s="134" t="b">
        <v>0</v>
      </c>
      <c r="Q297" s="134" t="b">
        <v>0</v>
      </c>
      <c r="R297" s="134" t="b">
        <v>0</v>
      </c>
      <c r="S297" s="134" t="b">
        <v>0</v>
      </c>
    </row>
    <row r="298" ht="15.75" customHeight="1">
      <c r="A298" s="123" t="s">
        <v>698</v>
      </c>
      <c r="B298" s="125" t="s">
        <v>44</v>
      </c>
      <c r="C298" s="125" t="s">
        <v>72</v>
      </c>
      <c r="D298" s="125" t="s">
        <v>61</v>
      </c>
      <c r="E298" s="125" t="s">
        <v>51</v>
      </c>
      <c r="F298" s="125" t="s">
        <v>64</v>
      </c>
      <c r="G298" s="125" t="s">
        <v>699</v>
      </c>
      <c r="H298" s="125"/>
      <c r="I298" s="134" t="b">
        <v>0</v>
      </c>
      <c r="J298" s="134" t="b">
        <v>0</v>
      </c>
      <c r="K298" s="134" t="b">
        <v>0</v>
      </c>
      <c r="L298" s="134" t="b">
        <v>0</v>
      </c>
      <c r="M298" s="134" t="b">
        <v>0</v>
      </c>
      <c r="N298" s="134" t="b">
        <v>0</v>
      </c>
      <c r="O298" s="134" t="b">
        <v>0</v>
      </c>
      <c r="P298" s="134" t="b">
        <v>0</v>
      </c>
      <c r="Q298" s="134" t="b">
        <v>0</v>
      </c>
      <c r="R298" s="134" t="b">
        <v>0</v>
      </c>
      <c r="S298" s="134" t="b">
        <v>0</v>
      </c>
    </row>
    <row r="299" ht="15.75" customHeight="1">
      <c r="A299" s="123" t="s">
        <v>700</v>
      </c>
      <c r="B299" s="125" t="s">
        <v>54</v>
      </c>
      <c r="C299" s="125" t="s">
        <v>72</v>
      </c>
      <c r="D299" s="125" t="s">
        <v>61</v>
      </c>
      <c r="E299" s="125" t="s">
        <v>51</v>
      </c>
      <c r="F299" s="125" t="s">
        <v>64</v>
      </c>
      <c r="G299" s="125" t="s">
        <v>701</v>
      </c>
      <c r="H299" s="125"/>
      <c r="I299" s="134" t="b">
        <v>0</v>
      </c>
      <c r="J299" s="134" t="b">
        <v>0</v>
      </c>
      <c r="K299" s="134" t="b">
        <v>0</v>
      </c>
      <c r="L299" s="134" t="b">
        <v>0</v>
      </c>
      <c r="M299" s="134" t="b">
        <v>0</v>
      </c>
      <c r="N299" s="134" t="b">
        <v>0</v>
      </c>
      <c r="O299" s="134" t="b">
        <v>0</v>
      </c>
      <c r="P299" s="134" t="b">
        <v>0</v>
      </c>
      <c r="Q299" s="134" t="b">
        <v>0</v>
      </c>
      <c r="R299" s="134" t="b">
        <v>0</v>
      </c>
      <c r="S299" s="134" t="b">
        <v>0</v>
      </c>
    </row>
    <row r="300" ht="15.75" customHeight="1">
      <c r="A300" s="123" t="s">
        <v>702</v>
      </c>
      <c r="B300" s="125" t="s">
        <v>65</v>
      </c>
      <c r="C300" s="125" t="s">
        <v>72</v>
      </c>
      <c r="D300" s="125" t="s">
        <v>61</v>
      </c>
      <c r="E300" s="125" t="s">
        <v>51</v>
      </c>
      <c r="F300" s="125" t="s">
        <v>64</v>
      </c>
      <c r="G300" s="125" t="s">
        <v>703</v>
      </c>
      <c r="H300" s="125"/>
      <c r="I300" s="134" t="b">
        <v>0</v>
      </c>
      <c r="J300" s="134" t="b">
        <v>0</v>
      </c>
      <c r="K300" s="134" t="b">
        <v>0</v>
      </c>
      <c r="L300" s="134" t="b">
        <v>0</v>
      </c>
      <c r="M300" s="134" t="b">
        <v>0</v>
      </c>
      <c r="N300" s="134" t="b">
        <v>0</v>
      </c>
      <c r="O300" s="134" t="b">
        <v>0</v>
      </c>
      <c r="P300" s="134" t="b">
        <v>0</v>
      </c>
      <c r="Q300" s="134" t="b">
        <v>0</v>
      </c>
      <c r="R300" s="134" t="b">
        <v>0</v>
      </c>
      <c r="S300" s="134" t="b">
        <v>0</v>
      </c>
    </row>
    <row r="301" ht="15.75" customHeight="1">
      <c r="A301" s="123" t="s">
        <v>704</v>
      </c>
      <c r="B301" s="125" t="s">
        <v>71</v>
      </c>
      <c r="C301" s="125" t="s">
        <v>72</v>
      </c>
      <c r="D301" s="125" t="s">
        <v>61</v>
      </c>
      <c r="E301" s="125" t="s">
        <v>51</v>
      </c>
      <c r="F301" s="125" t="s">
        <v>64</v>
      </c>
      <c r="G301" s="125" t="s">
        <v>705</v>
      </c>
      <c r="H301" s="125"/>
      <c r="I301" s="134" t="b">
        <v>0</v>
      </c>
      <c r="J301" s="134" t="b">
        <v>0</v>
      </c>
      <c r="K301" s="134" t="b">
        <v>0</v>
      </c>
      <c r="L301" s="134" t="b">
        <v>0</v>
      </c>
      <c r="M301" s="134" t="b">
        <v>0</v>
      </c>
      <c r="N301" s="134" t="b">
        <v>0</v>
      </c>
      <c r="O301" s="134" t="b">
        <v>0</v>
      </c>
      <c r="P301" s="134" t="b">
        <v>0</v>
      </c>
      <c r="Q301" s="134" t="b">
        <v>0</v>
      </c>
      <c r="R301" s="134" t="b">
        <v>0</v>
      </c>
      <c r="S301" s="134" t="b">
        <v>0</v>
      </c>
    </row>
    <row r="302" ht="15.75" customHeight="1">
      <c r="A302" s="123" t="s">
        <v>706</v>
      </c>
      <c r="B302" s="125" t="s">
        <v>44</v>
      </c>
      <c r="C302" s="125" t="s">
        <v>78</v>
      </c>
      <c r="D302" s="125" t="s">
        <v>61</v>
      </c>
      <c r="E302" s="125" t="s">
        <v>51</v>
      </c>
      <c r="F302" s="125" t="s">
        <v>64</v>
      </c>
      <c r="G302" s="125" t="s">
        <v>707</v>
      </c>
      <c r="H302" s="125"/>
      <c r="I302" s="134" t="b">
        <v>0</v>
      </c>
      <c r="J302" s="134" t="b">
        <v>0</v>
      </c>
      <c r="K302" s="134" t="b">
        <v>0</v>
      </c>
      <c r="L302" s="134" t="b">
        <v>0</v>
      </c>
      <c r="M302" s="134" t="b">
        <v>0</v>
      </c>
      <c r="N302" s="134" t="b">
        <v>0</v>
      </c>
      <c r="O302" s="134" t="b">
        <v>0</v>
      </c>
      <c r="P302" s="134" t="b">
        <v>0</v>
      </c>
      <c r="Q302" s="134" t="b">
        <v>0</v>
      </c>
      <c r="R302" s="134" t="b">
        <v>0</v>
      </c>
      <c r="S302" s="134" t="b">
        <v>0</v>
      </c>
    </row>
    <row r="303" ht="15.75" customHeight="1">
      <c r="A303" s="123" t="s">
        <v>708</v>
      </c>
      <c r="B303" s="125" t="s">
        <v>54</v>
      </c>
      <c r="C303" s="125" t="s">
        <v>78</v>
      </c>
      <c r="D303" s="125" t="s">
        <v>61</v>
      </c>
      <c r="E303" s="125" t="s">
        <v>51</v>
      </c>
      <c r="F303" s="125" t="s">
        <v>64</v>
      </c>
      <c r="G303" s="125" t="s">
        <v>709</v>
      </c>
      <c r="H303" s="125"/>
      <c r="I303" s="134" t="b">
        <v>0</v>
      </c>
      <c r="J303" s="134" t="b">
        <v>0</v>
      </c>
      <c r="K303" s="134" t="b">
        <v>0</v>
      </c>
      <c r="L303" s="134" t="b">
        <v>0</v>
      </c>
      <c r="M303" s="134" t="b">
        <v>0</v>
      </c>
      <c r="N303" s="134" t="b">
        <v>0</v>
      </c>
      <c r="O303" s="134" t="b">
        <v>0</v>
      </c>
      <c r="P303" s="134" t="b">
        <v>0</v>
      </c>
      <c r="Q303" s="134" t="b">
        <v>0</v>
      </c>
      <c r="R303" s="134" t="b">
        <v>0</v>
      </c>
      <c r="S303" s="134" t="b">
        <v>0</v>
      </c>
    </row>
    <row r="304" ht="15.75" customHeight="1">
      <c r="A304" s="123" t="s">
        <v>710</v>
      </c>
      <c r="B304" s="125" t="s">
        <v>65</v>
      </c>
      <c r="C304" s="125" t="s">
        <v>78</v>
      </c>
      <c r="D304" s="125" t="s">
        <v>61</v>
      </c>
      <c r="E304" s="125" t="s">
        <v>51</v>
      </c>
      <c r="F304" s="125" t="s">
        <v>64</v>
      </c>
      <c r="G304" s="125" t="s">
        <v>711</v>
      </c>
      <c r="H304" s="125"/>
      <c r="I304" s="134" t="b">
        <v>0</v>
      </c>
      <c r="J304" s="134" t="b">
        <v>0</v>
      </c>
      <c r="K304" s="134" t="b">
        <v>0</v>
      </c>
      <c r="L304" s="134" t="b">
        <v>0</v>
      </c>
      <c r="M304" s="134" t="b">
        <v>0</v>
      </c>
      <c r="N304" s="134" t="b">
        <v>0</v>
      </c>
      <c r="O304" s="134" t="b">
        <v>0</v>
      </c>
      <c r="P304" s="134" t="b">
        <v>0</v>
      </c>
      <c r="Q304" s="134" t="b">
        <v>0</v>
      </c>
      <c r="R304" s="134" t="b">
        <v>0</v>
      </c>
      <c r="S304" s="134" t="b">
        <v>0</v>
      </c>
    </row>
    <row r="305" ht="15.75" customHeight="1">
      <c r="A305" s="123" t="s">
        <v>712</v>
      </c>
      <c r="B305" s="125" t="s">
        <v>71</v>
      </c>
      <c r="C305" s="125" t="s">
        <v>78</v>
      </c>
      <c r="D305" s="125" t="s">
        <v>61</v>
      </c>
      <c r="E305" s="125" t="s">
        <v>51</v>
      </c>
      <c r="F305" s="125" t="s">
        <v>64</v>
      </c>
      <c r="G305" s="125" t="s">
        <v>713</v>
      </c>
      <c r="H305" s="125"/>
      <c r="I305" s="134" t="b">
        <v>0</v>
      </c>
      <c r="J305" s="134" t="b">
        <v>0</v>
      </c>
      <c r="K305" s="134" t="b">
        <v>0</v>
      </c>
      <c r="L305" s="134" t="b">
        <v>0</v>
      </c>
      <c r="M305" s="134" t="b">
        <v>0</v>
      </c>
      <c r="N305" s="134" t="b">
        <v>0</v>
      </c>
      <c r="O305" s="134" t="b">
        <v>0</v>
      </c>
      <c r="P305" s="134" t="b">
        <v>0</v>
      </c>
      <c r="Q305" s="134" t="b">
        <v>0</v>
      </c>
      <c r="R305" s="134" t="b">
        <v>0</v>
      </c>
      <c r="S305" s="134" t="b">
        <v>0</v>
      </c>
    </row>
    <row r="306" ht="15.75" customHeight="1">
      <c r="A306" s="123" t="s">
        <v>714</v>
      </c>
      <c r="B306" s="125" t="s">
        <v>44</v>
      </c>
      <c r="C306" s="125" t="s">
        <v>48</v>
      </c>
      <c r="D306" s="125" t="s">
        <v>68</v>
      </c>
      <c r="E306" s="125" t="s">
        <v>51</v>
      </c>
      <c r="F306" s="125" t="s">
        <v>64</v>
      </c>
      <c r="G306" s="125" t="s">
        <v>715</v>
      </c>
      <c r="H306" s="125"/>
      <c r="I306" s="134" t="b">
        <v>0</v>
      </c>
      <c r="J306" s="134" t="b">
        <v>0</v>
      </c>
      <c r="K306" s="134" t="b">
        <v>0</v>
      </c>
      <c r="L306" s="134" t="b">
        <v>0</v>
      </c>
      <c r="M306" s="134" t="b">
        <v>0</v>
      </c>
      <c r="N306" s="134" t="b">
        <v>0</v>
      </c>
      <c r="O306" s="134" t="b">
        <v>0</v>
      </c>
      <c r="P306" s="134" t="b">
        <v>0</v>
      </c>
      <c r="Q306" s="134" t="b">
        <v>0</v>
      </c>
      <c r="R306" s="134" t="b">
        <v>0</v>
      </c>
      <c r="S306" s="134" t="b">
        <v>0</v>
      </c>
    </row>
    <row r="307" ht="15.75" customHeight="1">
      <c r="A307" s="123" t="s">
        <v>716</v>
      </c>
      <c r="B307" s="125" t="s">
        <v>54</v>
      </c>
      <c r="C307" s="125" t="s">
        <v>48</v>
      </c>
      <c r="D307" s="125" t="s">
        <v>68</v>
      </c>
      <c r="E307" s="125" t="s">
        <v>51</v>
      </c>
      <c r="F307" s="125" t="s">
        <v>64</v>
      </c>
      <c r="G307" s="125" t="s">
        <v>717</v>
      </c>
      <c r="H307" s="125"/>
      <c r="I307" s="134" t="b">
        <v>0</v>
      </c>
      <c r="J307" s="134" t="b">
        <v>0</v>
      </c>
      <c r="K307" s="134" t="b">
        <v>0</v>
      </c>
      <c r="L307" s="134" t="b">
        <v>0</v>
      </c>
      <c r="M307" s="134" t="b">
        <v>0</v>
      </c>
      <c r="N307" s="134" t="b">
        <v>0</v>
      </c>
      <c r="O307" s="134" t="b">
        <v>0</v>
      </c>
      <c r="P307" s="134" t="b">
        <v>0</v>
      </c>
      <c r="Q307" s="134" t="b">
        <v>0</v>
      </c>
      <c r="R307" s="134" t="b">
        <v>0</v>
      </c>
      <c r="S307" s="134" t="b">
        <v>0</v>
      </c>
    </row>
    <row r="308" ht="15.75" customHeight="1">
      <c r="A308" s="123" t="s">
        <v>718</v>
      </c>
      <c r="B308" s="125" t="s">
        <v>65</v>
      </c>
      <c r="C308" s="125" t="s">
        <v>48</v>
      </c>
      <c r="D308" s="125" t="s">
        <v>68</v>
      </c>
      <c r="E308" s="125" t="s">
        <v>51</v>
      </c>
      <c r="F308" s="125" t="s">
        <v>64</v>
      </c>
      <c r="G308" s="125" t="s">
        <v>719</v>
      </c>
      <c r="H308" s="125"/>
      <c r="I308" s="134" t="b">
        <v>0</v>
      </c>
      <c r="J308" s="134" t="b">
        <v>0</v>
      </c>
      <c r="K308" s="134" t="b">
        <v>0</v>
      </c>
      <c r="L308" s="134" t="b">
        <v>0</v>
      </c>
      <c r="M308" s="134" t="b">
        <v>0</v>
      </c>
      <c r="N308" s="134" t="b">
        <v>0</v>
      </c>
      <c r="O308" s="134" t="b">
        <v>0</v>
      </c>
      <c r="P308" s="134" t="b">
        <v>0</v>
      </c>
      <c r="Q308" s="134" t="b">
        <v>0</v>
      </c>
      <c r="R308" s="134" t="b">
        <v>0</v>
      </c>
      <c r="S308" s="134" t="b">
        <v>0</v>
      </c>
    </row>
    <row r="309" ht="15.75" customHeight="1">
      <c r="A309" s="123" t="s">
        <v>720</v>
      </c>
      <c r="B309" s="125" t="s">
        <v>71</v>
      </c>
      <c r="C309" s="125" t="s">
        <v>48</v>
      </c>
      <c r="D309" s="125" t="s">
        <v>68</v>
      </c>
      <c r="E309" s="125" t="s">
        <v>51</v>
      </c>
      <c r="F309" s="125" t="s">
        <v>64</v>
      </c>
      <c r="G309" s="125" t="s">
        <v>721</v>
      </c>
      <c r="H309" s="125"/>
      <c r="I309" s="134" t="b">
        <v>0</v>
      </c>
      <c r="J309" s="134" t="b">
        <v>0</v>
      </c>
      <c r="K309" s="134" t="b">
        <v>0</v>
      </c>
      <c r="L309" s="134" t="b">
        <v>0</v>
      </c>
      <c r="M309" s="134" t="b">
        <v>0</v>
      </c>
      <c r="N309" s="134" t="b">
        <v>0</v>
      </c>
      <c r="O309" s="134" t="b">
        <v>0</v>
      </c>
      <c r="P309" s="134" t="b">
        <v>0</v>
      </c>
      <c r="Q309" s="134" t="b">
        <v>0</v>
      </c>
      <c r="R309" s="134" t="b">
        <v>0</v>
      </c>
      <c r="S309" s="134" t="b">
        <v>0</v>
      </c>
    </row>
    <row r="310" ht="15.75" customHeight="1">
      <c r="A310" s="123" t="s">
        <v>722</v>
      </c>
      <c r="B310" s="125" t="s">
        <v>44</v>
      </c>
      <c r="C310" s="125" t="s">
        <v>58</v>
      </c>
      <c r="D310" s="125" t="s">
        <v>68</v>
      </c>
      <c r="E310" s="125" t="s">
        <v>51</v>
      </c>
      <c r="F310" s="125" t="s">
        <v>64</v>
      </c>
      <c r="G310" s="125" t="s">
        <v>723</v>
      </c>
      <c r="H310" s="125"/>
      <c r="I310" s="134" t="b">
        <v>0</v>
      </c>
      <c r="J310" s="134" t="b">
        <v>0</v>
      </c>
      <c r="K310" s="134" t="b">
        <v>0</v>
      </c>
      <c r="L310" s="134" t="b">
        <v>0</v>
      </c>
      <c r="M310" s="134" t="b">
        <v>0</v>
      </c>
      <c r="N310" s="134" t="b">
        <v>0</v>
      </c>
      <c r="O310" s="134" t="b">
        <v>0</v>
      </c>
      <c r="P310" s="134" t="b">
        <v>0</v>
      </c>
      <c r="Q310" s="134" t="b">
        <v>0</v>
      </c>
      <c r="R310" s="134" t="b">
        <v>0</v>
      </c>
      <c r="S310" s="134" t="b">
        <v>0</v>
      </c>
    </row>
    <row r="311" ht="15.75" customHeight="1">
      <c r="A311" s="123" t="s">
        <v>725</v>
      </c>
      <c r="B311" s="125" t="s">
        <v>54</v>
      </c>
      <c r="C311" s="125" t="s">
        <v>58</v>
      </c>
      <c r="D311" s="125" t="s">
        <v>68</v>
      </c>
      <c r="E311" s="125" t="s">
        <v>51</v>
      </c>
      <c r="F311" s="125" t="s">
        <v>64</v>
      </c>
      <c r="G311" s="125" t="s">
        <v>726</v>
      </c>
      <c r="H311" s="125"/>
      <c r="I311" s="134" t="b">
        <v>0</v>
      </c>
      <c r="J311" s="134" t="b">
        <v>0</v>
      </c>
      <c r="K311" s="134" t="b">
        <v>0</v>
      </c>
      <c r="L311" s="134" t="b">
        <v>0</v>
      </c>
      <c r="M311" s="134" t="b">
        <v>0</v>
      </c>
      <c r="N311" s="134" t="b">
        <v>0</v>
      </c>
      <c r="O311" s="134" t="b">
        <v>0</v>
      </c>
      <c r="P311" s="134" t="b">
        <v>0</v>
      </c>
      <c r="Q311" s="134" t="b">
        <v>0</v>
      </c>
      <c r="R311" s="134" t="b">
        <v>0</v>
      </c>
      <c r="S311" s="134" t="b">
        <v>0</v>
      </c>
    </row>
    <row r="312" ht="15.75" customHeight="1">
      <c r="A312" s="123" t="s">
        <v>727</v>
      </c>
      <c r="B312" s="125" t="s">
        <v>65</v>
      </c>
      <c r="C312" s="125" t="s">
        <v>58</v>
      </c>
      <c r="D312" s="125" t="s">
        <v>68</v>
      </c>
      <c r="E312" s="125" t="s">
        <v>51</v>
      </c>
      <c r="F312" s="125" t="s">
        <v>64</v>
      </c>
      <c r="G312" s="125" t="s">
        <v>728</v>
      </c>
      <c r="H312" s="125"/>
      <c r="I312" s="134" t="b">
        <v>0</v>
      </c>
      <c r="J312" s="134" t="b">
        <v>0</v>
      </c>
      <c r="K312" s="134" t="b">
        <v>0</v>
      </c>
      <c r="L312" s="134" t="b">
        <v>0</v>
      </c>
      <c r="M312" s="134" t="b">
        <v>0</v>
      </c>
      <c r="N312" s="134" t="b">
        <v>0</v>
      </c>
      <c r="O312" s="134" t="b">
        <v>0</v>
      </c>
      <c r="P312" s="134" t="b">
        <v>0</v>
      </c>
      <c r="Q312" s="134" t="b">
        <v>0</v>
      </c>
      <c r="R312" s="134" t="b">
        <v>0</v>
      </c>
      <c r="S312" s="134" t="b">
        <v>0</v>
      </c>
    </row>
    <row r="313" ht="15.75" customHeight="1">
      <c r="A313" s="123" t="s">
        <v>729</v>
      </c>
      <c r="B313" s="125" t="s">
        <v>71</v>
      </c>
      <c r="C313" s="125" t="s">
        <v>58</v>
      </c>
      <c r="D313" s="125" t="s">
        <v>68</v>
      </c>
      <c r="E313" s="125" t="s">
        <v>51</v>
      </c>
      <c r="F313" s="125" t="s">
        <v>64</v>
      </c>
      <c r="G313" s="125" t="s">
        <v>730</v>
      </c>
      <c r="H313" s="125"/>
      <c r="I313" s="134" t="b">
        <v>0</v>
      </c>
      <c r="J313" s="134" t="b">
        <v>0</v>
      </c>
      <c r="K313" s="134" t="b">
        <v>0</v>
      </c>
      <c r="L313" s="134" t="b">
        <v>0</v>
      </c>
      <c r="M313" s="134" t="b">
        <v>0</v>
      </c>
      <c r="N313" s="134" t="b">
        <v>0</v>
      </c>
      <c r="O313" s="134" t="b">
        <v>0</v>
      </c>
      <c r="P313" s="134" t="b">
        <v>0</v>
      </c>
      <c r="Q313" s="134" t="b">
        <v>0</v>
      </c>
      <c r="R313" s="134" t="b">
        <v>0</v>
      </c>
      <c r="S313" s="134" t="b">
        <v>0</v>
      </c>
    </row>
    <row r="314" ht="15.75" customHeight="1">
      <c r="A314" s="123" t="s">
        <v>731</v>
      </c>
      <c r="B314" s="125" t="s">
        <v>44</v>
      </c>
      <c r="C314" s="125" t="s">
        <v>66</v>
      </c>
      <c r="D314" s="125" t="s">
        <v>68</v>
      </c>
      <c r="E314" s="125" t="s">
        <v>51</v>
      </c>
      <c r="F314" s="125" t="s">
        <v>64</v>
      </c>
      <c r="G314" s="125" t="s">
        <v>732</v>
      </c>
      <c r="H314" s="125"/>
      <c r="I314" s="134" t="b">
        <v>0</v>
      </c>
      <c r="J314" s="134" t="b">
        <v>0</v>
      </c>
      <c r="K314" s="134" t="b">
        <v>0</v>
      </c>
      <c r="L314" s="134" t="b">
        <v>0</v>
      </c>
      <c r="M314" s="134" t="b">
        <v>0</v>
      </c>
      <c r="N314" s="134" t="b">
        <v>0</v>
      </c>
      <c r="O314" s="134" t="b">
        <v>0</v>
      </c>
      <c r="P314" s="134" t="b">
        <v>0</v>
      </c>
      <c r="Q314" s="134" t="b">
        <v>0</v>
      </c>
      <c r="R314" s="134" t="b">
        <v>0</v>
      </c>
      <c r="S314" s="134" t="b">
        <v>0</v>
      </c>
    </row>
    <row r="315" ht="15.75" customHeight="1">
      <c r="A315" s="123" t="s">
        <v>733</v>
      </c>
      <c r="B315" s="125" t="s">
        <v>54</v>
      </c>
      <c r="C315" s="125" t="s">
        <v>66</v>
      </c>
      <c r="D315" s="125" t="s">
        <v>68</v>
      </c>
      <c r="E315" s="125" t="s">
        <v>51</v>
      </c>
      <c r="F315" s="125" t="s">
        <v>64</v>
      </c>
      <c r="G315" s="125" t="s">
        <v>734</v>
      </c>
      <c r="H315" s="125"/>
      <c r="I315" s="134" t="b">
        <v>0</v>
      </c>
      <c r="J315" s="134" t="b">
        <v>0</v>
      </c>
      <c r="K315" s="134" t="b">
        <v>0</v>
      </c>
      <c r="L315" s="134" t="b">
        <v>0</v>
      </c>
      <c r="M315" s="134" t="b">
        <v>0</v>
      </c>
      <c r="N315" s="134" t="b">
        <v>0</v>
      </c>
      <c r="O315" s="134" t="b">
        <v>0</v>
      </c>
      <c r="P315" s="134" t="b">
        <v>0</v>
      </c>
      <c r="Q315" s="134" t="b">
        <v>0</v>
      </c>
      <c r="R315" s="134" t="b">
        <v>0</v>
      </c>
      <c r="S315" s="134" t="b">
        <v>0</v>
      </c>
    </row>
    <row r="316" ht="15.75" customHeight="1">
      <c r="A316" s="123" t="s">
        <v>735</v>
      </c>
      <c r="B316" s="125" t="s">
        <v>65</v>
      </c>
      <c r="C316" s="125" t="s">
        <v>66</v>
      </c>
      <c r="D316" s="125" t="s">
        <v>68</v>
      </c>
      <c r="E316" s="125" t="s">
        <v>51</v>
      </c>
      <c r="F316" s="125" t="s">
        <v>64</v>
      </c>
      <c r="G316" s="125" t="s">
        <v>736</v>
      </c>
      <c r="H316" s="125"/>
      <c r="I316" s="134" t="b">
        <v>0</v>
      </c>
      <c r="J316" s="134" t="b">
        <v>0</v>
      </c>
      <c r="K316" s="134" t="b">
        <v>0</v>
      </c>
      <c r="L316" s="134" t="b">
        <v>0</v>
      </c>
      <c r="M316" s="134" t="b">
        <v>0</v>
      </c>
      <c r="N316" s="134" t="b">
        <v>0</v>
      </c>
      <c r="O316" s="134" t="b">
        <v>0</v>
      </c>
      <c r="P316" s="134" t="b">
        <v>0</v>
      </c>
      <c r="Q316" s="134" t="b">
        <v>0</v>
      </c>
      <c r="R316" s="134" t="b">
        <v>0</v>
      </c>
      <c r="S316" s="134" t="b">
        <v>0</v>
      </c>
    </row>
    <row r="317" ht="15.75" customHeight="1">
      <c r="A317" s="123" t="s">
        <v>737</v>
      </c>
      <c r="B317" s="125" t="s">
        <v>71</v>
      </c>
      <c r="C317" s="125" t="s">
        <v>66</v>
      </c>
      <c r="D317" s="125" t="s">
        <v>68</v>
      </c>
      <c r="E317" s="125" t="s">
        <v>51</v>
      </c>
      <c r="F317" s="125" t="s">
        <v>64</v>
      </c>
      <c r="G317" s="125" t="s">
        <v>739</v>
      </c>
      <c r="H317" s="125"/>
      <c r="I317" s="134" t="b">
        <v>0</v>
      </c>
      <c r="J317" s="134" t="b">
        <v>0</v>
      </c>
      <c r="K317" s="134" t="b">
        <v>0</v>
      </c>
      <c r="L317" s="134" t="b">
        <v>0</v>
      </c>
      <c r="M317" s="134" t="b">
        <v>0</v>
      </c>
      <c r="N317" s="134" t="b">
        <v>0</v>
      </c>
      <c r="O317" s="134" t="b">
        <v>0</v>
      </c>
      <c r="P317" s="134" t="b">
        <v>0</v>
      </c>
      <c r="Q317" s="134" t="b">
        <v>0</v>
      </c>
      <c r="R317" s="134" t="b">
        <v>0</v>
      </c>
      <c r="S317" s="134" t="b">
        <v>0</v>
      </c>
    </row>
    <row r="318" ht="15.75" customHeight="1">
      <c r="A318" s="123" t="s">
        <v>740</v>
      </c>
      <c r="B318" s="125" t="s">
        <v>44</v>
      </c>
      <c r="C318" s="125" t="s">
        <v>72</v>
      </c>
      <c r="D318" s="125" t="s">
        <v>68</v>
      </c>
      <c r="E318" s="125" t="s">
        <v>51</v>
      </c>
      <c r="F318" s="125" t="s">
        <v>64</v>
      </c>
      <c r="G318" s="125" t="s">
        <v>741</v>
      </c>
      <c r="H318" s="125"/>
      <c r="I318" s="134" t="b">
        <v>0</v>
      </c>
      <c r="J318" s="134" t="b">
        <v>0</v>
      </c>
      <c r="K318" s="134" t="b">
        <v>0</v>
      </c>
      <c r="L318" s="134" t="b">
        <v>0</v>
      </c>
      <c r="M318" s="134" t="b">
        <v>0</v>
      </c>
      <c r="N318" s="134" t="b">
        <v>0</v>
      </c>
      <c r="O318" s="134" t="b">
        <v>0</v>
      </c>
      <c r="P318" s="134" t="b">
        <v>0</v>
      </c>
      <c r="Q318" s="134" t="b">
        <v>0</v>
      </c>
      <c r="R318" s="134" t="b">
        <v>0</v>
      </c>
      <c r="S318" s="134" t="b">
        <v>0</v>
      </c>
    </row>
    <row r="319" ht="15.75" customHeight="1">
      <c r="A319" s="123" t="s">
        <v>742</v>
      </c>
      <c r="B319" s="125" t="s">
        <v>54</v>
      </c>
      <c r="C319" s="125" t="s">
        <v>72</v>
      </c>
      <c r="D319" s="125" t="s">
        <v>68</v>
      </c>
      <c r="E319" s="125" t="s">
        <v>51</v>
      </c>
      <c r="F319" s="125" t="s">
        <v>64</v>
      </c>
      <c r="G319" s="125" t="s">
        <v>743</v>
      </c>
      <c r="H319" s="125"/>
      <c r="I319" s="134" t="b">
        <v>0</v>
      </c>
      <c r="J319" s="134" t="b">
        <v>0</v>
      </c>
      <c r="K319" s="134" t="b">
        <v>0</v>
      </c>
      <c r="L319" s="134" t="b">
        <v>0</v>
      </c>
      <c r="M319" s="134" t="b">
        <v>0</v>
      </c>
      <c r="N319" s="134" t="b">
        <v>0</v>
      </c>
      <c r="O319" s="134" t="b">
        <v>0</v>
      </c>
      <c r="P319" s="134" t="b">
        <v>0</v>
      </c>
      <c r="Q319" s="134" t="b">
        <v>0</v>
      </c>
      <c r="R319" s="134" t="b">
        <v>0</v>
      </c>
      <c r="S319" s="134" t="b">
        <v>0</v>
      </c>
    </row>
    <row r="320" ht="15.75" customHeight="1">
      <c r="A320" s="123" t="s">
        <v>744</v>
      </c>
      <c r="B320" s="125" t="s">
        <v>65</v>
      </c>
      <c r="C320" s="125" t="s">
        <v>72</v>
      </c>
      <c r="D320" s="125" t="s">
        <v>68</v>
      </c>
      <c r="E320" s="125" t="s">
        <v>51</v>
      </c>
      <c r="F320" s="125" t="s">
        <v>64</v>
      </c>
      <c r="G320" s="125" t="s">
        <v>746</v>
      </c>
      <c r="H320" s="125"/>
      <c r="I320" s="134" t="b">
        <v>0</v>
      </c>
      <c r="J320" s="134" t="b">
        <v>0</v>
      </c>
      <c r="K320" s="134" t="b">
        <v>0</v>
      </c>
      <c r="L320" s="134" t="b">
        <v>0</v>
      </c>
      <c r="M320" s="134" t="b">
        <v>0</v>
      </c>
      <c r="N320" s="134" t="b">
        <v>0</v>
      </c>
      <c r="O320" s="134" t="b">
        <v>0</v>
      </c>
      <c r="P320" s="134" t="b">
        <v>0</v>
      </c>
      <c r="Q320" s="134" t="b">
        <v>0</v>
      </c>
      <c r="R320" s="134" t="b">
        <v>0</v>
      </c>
      <c r="S320" s="134" t="b">
        <v>0</v>
      </c>
    </row>
    <row r="321" ht="15.75" customHeight="1">
      <c r="A321" s="123" t="s">
        <v>747</v>
      </c>
      <c r="B321" s="125" t="s">
        <v>71</v>
      </c>
      <c r="C321" s="125" t="s">
        <v>72</v>
      </c>
      <c r="D321" s="125" t="s">
        <v>68</v>
      </c>
      <c r="E321" s="125" t="s">
        <v>51</v>
      </c>
      <c r="F321" s="125" t="s">
        <v>64</v>
      </c>
      <c r="G321" s="125" t="s">
        <v>748</v>
      </c>
      <c r="H321" s="125"/>
      <c r="I321" s="134" t="b">
        <v>0</v>
      </c>
      <c r="J321" s="134" t="b">
        <v>0</v>
      </c>
      <c r="K321" s="134" t="b">
        <v>0</v>
      </c>
      <c r="L321" s="134" t="b">
        <v>0</v>
      </c>
      <c r="M321" s="134" t="b">
        <v>0</v>
      </c>
      <c r="N321" s="134" t="b">
        <v>0</v>
      </c>
      <c r="O321" s="134" t="b">
        <v>0</v>
      </c>
      <c r="P321" s="134" t="b">
        <v>0</v>
      </c>
      <c r="Q321" s="134" t="b">
        <v>0</v>
      </c>
      <c r="R321" s="134" t="b">
        <v>0</v>
      </c>
      <c r="S321" s="134" t="b">
        <v>0</v>
      </c>
    </row>
    <row r="322" ht="15.75" customHeight="1">
      <c r="A322" s="123" t="s">
        <v>749</v>
      </c>
      <c r="B322" s="125" t="s">
        <v>44</v>
      </c>
      <c r="C322" s="125" t="s">
        <v>78</v>
      </c>
      <c r="D322" s="125" t="s">
        <v>68</v>
      </c>
      <c r="E322" s="125" t="s">
        <v>51</v>
      </c>
      <c r="F322" s="125" t="s">
        <v>64</v>
      </c>
      <c r="G322" s="125" t="s">
        <v>750</v>
      </c>
      <c r="H322" s="125"/>
      <c r="I322" s="134" t="b">
        <v>0</v>
      </c>
      <c r="J322" s="134" t="b">
        <v>0</v>
      </c>
      <c r="K322" s="134" t="b">
        <v>0</v>
      </c>
      <c r="L322" s="134" t="b">
        <v>0</v>
      </c>
      <c r="M322" s="134" t="b">
        <v>0</v>
      </c>
      <c r="N322" s="134" t="b">
        <v>0</v>
      </c>
      <c r="O322" s="134" t="b">
        <v>0</v>
      </c>
      <c r="P322" s="134" t="b">
        <v>0</v>
      </c>
      <c r="Q322" s="134" t="b">
        <v>0</v>
      </c>
      <c r="R322" s="134" t="b">
        <v>0</v>
      </c>
      <c r="S322" s="134" t="b">
        <v>0</v>
      </c>
    </row>
    <row r="323" ht="15.75" customHeight="1">
      <c r="A323" s="123" t="s">
        <v>751</v>
      </c>
      <c r="B323" s="125" t="s">
        <v>54</v>
      </c>
      <c r="C323" s="125" t="s">
        <v>78</v>
      </c>
      <c r="D323" s="125" t="s">
        <v>68</v>
      </c>
      <c r="E323" s="125" t="s">
        <v>51</v>
      </c>
      <c r="F323" s="125" t="s">
        <v>64</v>
      </c>
      <c r="G323" s="125" t="s">
        <v>752</v>
      </c>
      <c r="H323" s="125"/>
      <c r="I323" s="134" t="b">
        <v>0</v>
      </c>
      <c r="J323" s="134" t="b">
        <v>0</v>
      </c>
      <c r="K323" s="134" t="b">
        <v>0</v>
      </c>
      <c r="L323" s="134" t="b">
        <v>0</v>
      </c>
      <c r="M323" s="134" t="b">
        <v>0</v>
      </c>
      <c r="N323" s="134" t="b">
        <v>0</v>
      </c>
      <c r="O323" s="134" t="b">
        <v>0</v>
      </c>
      <c r="P323" s="134" t="b">
        <v>0</v>
      </c>
      <c r="Q323" s="134" t="b">
        <v>0</v>
      </c>
      <c r="R323" s="134" t="b">
        <v>0</v>
      </c>
      <c r="S323" s="134" t="b">
        <v>0</v>
      </c>
    </row>
    <row r="324" ht="15.75" customHeight="1">
      <c r="A324" s="123" t="s">
        <v>753</v>
      </c>
      <c r="B324" s="125" t="s">
        <v>65</v>
      </c>
      <c r="C324" s="125" t="s">
        <v>78</v>
      </c>
      <c r="D324" s="125" t="s">
        <v>68</v>
      </c>
      <c r="E324" s="125" t="s">
        <v>51</v>
      </c>
      <c r="F324" s="125" t="s">
        <v>64</v>
      </c>
      <c r="G324" s="125" t="s">
        <v>754</v>
      </c>
      <c r="H324" s="125"/>
      <c r="I324" s="134" t="b">
        <v>0</v>
      </c>
      <c r="J324" s="134" t="b">
        <v>0</v>
      </c>
      <c r="K324" s="134" t="b">
        <v>0</v>
      </c>
      <c r="L324" s="134" t="b">
        <v>0</v>
      </c>
      <c r="M324" s="134" t="b">
        <v>0</v>
      </c>
      <c r="N324" s="134" t="b">
        <v>0</v>
      </c>
      <c r="O324" s="134" t="b">
        <v>0</v>
      </c>
      <c r="P324" s="134" t="b">
        <v>0</v>
      </c>
      <c r="Q324" s="134" t="b">
        <v>0</v>
      </c>
      <c r="R324" s="134" t="b">
        <v>0</v>
      </c>
      <c r="S324" s="134" t="b">
        <v>0</v>
      </c>
    </row>
    <row r="325" ht="15.75" customHeight="1">
      <c r="A325" s="123" t="s">
        <v>755</v>
      </c>
      <c r="B325" s="125" t="s">
        <v>71</v>
      </c>
      <c r="C325" s="125" t="s">
        <v>78</v>
      </c>
      <c r="D325" s="125" t="s">
        <v>68</v>
      </c>
      <c r="E325" s="125" t="s">
        <v>51</v>
      </c>
      <c r="F325" s="125" t="s">
        <v>64</v>
      </c>
      <c r="G325" s="125" t="s">
        <v>756</v>
      </c>
      <c r="H325" s="125"/>
      <c r="I325" s="134" t="b">
        <v>0</v>
      </c>
      <c r="J325" s="134" t="b">
        <v>0</v>
      </c>
      <c r="K325" s="134" t="b">
        <v>0</v>
      </c>
      <c r="L325" s="134" t="b">
        <v>0</v>
      </c>
      <c r="M325" s="134" t="b">
        <v>0</v>
      </c>
      <c r="N325" s="134" t="b">
        <v>0</v>
      </c>
      <c r="O325" s="134" t="b">
        <v>0</v>
      </c>
      <c r="P325" s="134" t="b">
        <v>0</v>
      </c>
      <c r="Q325" s="134" t="b">
        <v>0</v>
      </c>
      <c r="R325" s="134" t="b">
        <v>0</v>
      </c>
      <c r="S325" s="134" t="b">
        <v>0</v>
      </c>
    </row>
    <row r="326" ht="15.75" customHeight="1">
      <c r="A326" s="123" t="s">
        <v>757</v>
      </c>
      <c r="B326" s="125" t="s">
        <v>44</v>
      </c>
      <c r="C326" s="125" t="s">
        <v>48</v>
      </c>
      <c r="D326" s="125" t="s">
        <v>74</v>
      </c>
      <c r="E326" s="125" t="s">
        <v>51</v>
      </c>
      <c r="F326" s="125" t="s">
        <v>64</v>
      </c>
      <c r="G326" s="125" t="s">
        <v>758</v>
      </c>
      <c r="H326" s="125"/>
      <c r="I326" s="134" t="b">
        <v>0</v>
      </c>
      <c r="J326" s="134" t="b">
        <v>0</v>
      </c>
      <c r="K326" s="134" t="b">
        <v>0</v>
      </c>
      <c r="L326" s="134" t="b">
        <v>0</v>
      </c>
      <c r="M326" s="134" t="b">
        <v>0</v>
      </c>
      <c r="N326" s="134" t="b">
        <v>0</v>
      </c>
      <c r="O326" s="134" t="b">
        <v>0</v>
      </c>
      <c r="P326" s="134" t="b">
        <v>0</v>
      </c>
      <c r="Q326" s="134" t="b">
        <v>0</v>
      </c>
      <c r="R326" s="134" t="b">
        <v>0</v>
      </c>
      <c r="S326" s="134" t="b">
        <v>0</v>
      </c>
    </row>
    <row r="327" ht="15.75" customHeight="1">
      <c r="A327" s="123" t="s">
        <v>759</v>
      </c>
      <c r="B327" s="125" t="s">
        <v>54</v>
      </c>
      <c r="C327" s="125" t="s">
        <v>48</v>
      </c>
      <c r="D327" s="125" t="s">
        <v>74</v>
      </c>
      <c r="E327" s="125" t="s">
        <v>51</v>
      </c>
      <c r="F327" s="125" t="s">
        <v>64</v>
      </c>
      <c r="G327" s="125" t="s">
        <v>760</v>
      </c>
      <c r="H327" s="125"/>
      <c r="I327" s="134" t="b">
        <v>0</v>
      </c>
      <c r="J327" s="134" t="b">
        <v>0</v>
      </c>
      <c r="K327" s="134" t="b">
        <v>0</v>
      </c>
      <c r="L327" s="134" t="b">
        <v>0</v>
      </c>
      <c r="M327" s="134" t="b">
        <v>0</v>
      </c>
      <c r="N327" s="134" t="b">
        <v>0</v>
      </c>
      <c r="O327" s="134" t="b">
        <v>0</v>
      </c>
      <c r="P327" s="134" t="b">
        <v>0</v>
      </c>
      <c r="Q327" s="134" t="b">
        <v>0</v>
      </c>
      <c r="R327" s="134" t="b">
        <v>0</v>
      </c>
      <c r="S327" s="134" t="b">
        <v>0</v>
      </c>
    </row>
    <row r="328" ht="15.75" customHeight="1">
      <c r="A328" s="123" t="s">
        <v>761</v>
      </c>
      <c r="B328" s="125" t="s">
        <v>65</v>
      </c>
      <c r="C328" s="125" t="s">
        <v>48</v>
      </c>
      <c r="D328" s="125" t="s">
        <v>74</v>
      </c>
      <c r="E328" s="125" t="s">
        <v>51</v>
      </c>
      <c r="F328" s="125" t="s">
        <v>64</v>
      </c>
      <c r="G328" s="125" t="s">
        <v>762</v>
      </c>
      <c r="H328" s="125"/>
      <c r="I328" s="134" t="b">
        <v>0</v>
      </c>
      <c r="J328" s="134" t="b">
        <v>0</v>
      </c>
      <c r="K328" s="134" t="b">
        <v>0</v>
      </c>
      <c r="L328" s="134" t="b">
        <v>0</v>
      </c>
      <c r="M328" s="134" t="b">
        <v>0</v>
      </c>
      <c r="N328" s="134" t="b">
        <v>0</v>
      </c>
      <c r="O328" s="134" t="b">
        <v>0</v>
      </c>
      <c r="P328" s="134" t="b">
        <v>0</v>
      </c>
      <c r="Q328" s="134" t="b">
        <v>0</v>
      </c>
      <c r="R328" s="134" t="b">
        <v>0</v>
      </c>
      <c r="S328" s="134" t="b">
        <v>0</v>
      </c>
    </row>
    <row r="329" ht="15.75" customHeight="1">
      <c r="A329" s="123" t="s">
        <v>763</v>
      </c>
      <c r="B329" s="125" t="s">
        <v>71</v>
      </c>
      <c r="C329" s="125" t="s">
        <v>48</v>
      </c>
      <c r="D329" s="125" t="s">
        <v>74</v>
      </c>
      <c r="E329" s="125" t="s">
        <v>51</v>
      </c>
      <c r="F329" s="125" t="s">
        <v>64</v>
      </c>
      <c r="G329" s="125" t="s">
        <v>764</v>
      </c>
      <c r="H329" s="125"/>
      <c r="I329" s="134" t="b">
        <v>0</v>
      </c>
      <c r="J329" s="134" t="b">
        <v>0</v>
      </c>
      <c r="K329" s="134" t="b">
        <v>0</v>
      </c>
      <c r="L329" s="134" t="b">
        <v>0</v>
      </c>
      <c r="M329" s="134" t="b">
        <v>0</v>
      </c>
      <c r="N329" s="134" t="b">
        <v>0</v>
      </c>
      <c r="O329" s="134" t="b">
        <v>0</v>
      </c>
      <c r="P329" s="134" t="b">
        <v>0</v>
      </c>
      <c r="Q329" s="134" t="b">
        <v>0</v>
      </c>
      <c r="R329" s="134" t="b">
        <v>0</v>
      </c>
      <c r="S329" s="134" t="b">
        <v>0</v>
      </c>
    </row>
    <row r="330" ht="15.75" customHeight="1">
      <c r="A330" s="123" t="s">
        <v>765</v>
      </c>
      <c r="B330" s="125" t="s">
        <v>44</v>
      </c>
      <c r="C330" s="125" t="s">
        <v>58</v>
      </c>
      <c r="D330" s="125" t="s">
        <v>74</v>
      </c>
      <c r="E330" s="125" t="s">
        <v>51</v>
      </c>
      <c r="F330" s="125" t="s">
        <v>64</v>
      </c>
      <c r="G330" s="125" t="s">
        <v>766</v>
      </c>
      <c r="H330" s="125"/>
      <c r="I330" s="134" t="b">
        <v>0</v>
      </c>
      <c r="J330" s="134" t="b">
        <v>0</v>
      </c>
      <c r="K330" s="134" t="b">
        <v>0</v>
      </c>
      <c r="L330" s="134" t="b">
        <v>0</v>
      </c>
      <c r="M330" s="134" t="b">
        <v>0</v>
      </c>
      <c r="N330" s="134" t="b">
        <v>0</v>
      </c>
      <c r="O330" s="134" t="b">
        <v>0</v>
      </c>
      <c r="P330" s="134" t="b">
        <v>0</v>
      </c>
      <c r="Q330" s="134" t="b">
        <v>0</v>
      </c>
      <c r="R330" s="134" t="b">
        <v>0</v>
      </c>
      <c r="S330" s="134" t="b">
        <v>0</v>
      </c>
    </row>
    <row r="331" ht="15.75" customHeight="1">
      <c r="A331" s="123" t="s">
        <v>767</v>
      </c>
      <c r="B331" s="125" t="s">
        <v>54</v>
      </c>
      <c r="C331" s="125" t="s">
        <v>58</v>
      </c>
      <c r="D331" s="125" t="s">
        <v>74</v>
      </c>
      <c r="E331" s="125" t="s">
        <v>51</v>
      </c>
      <c r="F331" s="125" t="s">
        <v>64</v>
      </c>
      <c r="G331" s="125" t="s">
        <v>768</v>
      </c>
      <c r="H331" s="125"/>
      <c r="I331" s="134" t="b">
        <v>0</v>
      </c>
      <c r="J331" s="134" t="b">
        <v>0</v>
      </c>
      <c r="K331" s="134" t="b">
        <v>0</v>
      </c>
      <c r="L331" s="134" t="b">
        <v>0</v>
      </c>
      <c r="M331" s="134" t="b">
        <v>0</v>
      </c>
      <c r="N331" s="134" t="b">
        <v>0</v>
      </c>
      <c r="O331" s="134" t="b">
        <v>0</v>
      </c>
      <c r="P331" s="134" t="b">
        <v>0</v>
      </c>
      <c r="Q331" s="134" t="b">
        <v>0</v>
      </c>
      <c r="R331" s="134" t="b">
        <v>0</v>
      </c>
      <c r="S331" s="134" t="b">
        <v>0</v>
      </c>
    </row>
    <row r="332" ht="15.75" customHeight="1">
      <c r="A332" s="123" t="s">
        <v>769</v>
      </c>
      <c r="B332" s="125" t="s">
        <v>65</v>
      </c>
      <c r="C332" s="125" t="s">
        <v>58</v>
      </c>
      <c r="D332" s="125" t="s">
        <v>74</v>
      </c>
      <c r="E332" s="125" t="s">
        <v>51</v>
      </c>
      <c r="F332" s="125" t="s">
        <v>64</v>
      </c>
      <c r="G332" s="125" t="s">
        <v>770</v>
      </c>
      <c r="H332" s="125"/>
      <c r="I332" s="134" t="b">
        <v>0</v>
      </c>
      <c r="J332" s="134" t="b">
        <v>0</v>
      </c>
      <c r="K332" s="134" t="b">
        <v>0</v>
      </c>
      <c r="L332" s="134" t="b">
        <v>0</v>
      </c>
      <c r="M332" s="134" t="b">
        <v>0</v>
      </c>
      <c r="N332" s="134" t="b">
        <v>0</v>
      </c>
      <c r="O332" s="134" t="b">
        <v>0</v>
      </c>
      <c r="P332" s="134" t="b">
        <v>0</v>
      </c>
      <c r="Q332" s="134" t="b">
        <v>0</v>
      </c>
      <c r="R332" s="134" t="b">
        <v>0</v>
      </c>
      <c r="S332" s="134" t="b">
        <v>0</v>
      </c>
    </row>
    <row r="333" ht="15.75" customHeight="1">
      <c r="A333" s="123" t="s">
        <v>771</v>
      </c>
      <c r="B333" s="125" t="s">
        <v>71</v>
      </c>
      <c r="C333" s="125" t="s">
        <v>58</v>
      </c>
      <c r="D333" s="125" t="s">
        <v>74</v>
      </c>
      <c r="E333" s="125" t="s">
        <v>51</v>
      </c>
      <c r="F333" s="125" t="s">
        <v>64</v>
      </c>
      <c r="G333" s="125" t="s">
        <v>772</v>
      </c>
      <c r="H333" s="125"/>
      <c r="I333" s="134" t="b">
        <v>0</v>
      </c>
      <c r="J333" s="134" t="b">
        <v>0</v>
      </c>
      <c r="K333" s="134" t="b">
        <v>0</v>
      </c>
      <c r="L333" s="134" t="b">
        <v>0</v>
      </c>
      <c r="M333" s="134" t="b">
        <v>0</v>
      </c>
      <c r="N333" s="134" t="b">
        <v>0</v>
      </c>
      <c r="O333" s="134" t="b">
        <v>0</v>
      </c>
      <c r="P333" s="134" t="b">
        <v>0</v>
      </c>
      <c r="Q333" s="134" t="b">
        <v>0</v>
      </c>
      <c r="R333" s="134" t="b">
        <v>0</v>
      </c>
      <c r="S333" s="134" t="b">
        <v>0</v>
      </c>
    </row>
    <row r="334" ht="15.75" customHeight="1">
      <c r="A334" s="123" t="s">
        <v>773</v>
      </c>
      <c r="B334" s="125" t="s">
        <v>44</v>
      </c>
      <c r="C334" s="125" t="s">
        <v>66</v>
      </c>
      <c r="D334" s="125" t="s">
        <v>74</v>
      </c>
      <c r="E334" s="125" t="s">
        <v>51</v>
      </c>
      <c r="F334" s="125" t="s">
        <v>64</v>
      </c>
      <c r="G334" s="125" t="s">
        <v>774</v>
      </c>
      <c r="H334" s="125"/>
      <c r="I334" s="134" t="b">
        <v>0</v>
      </c>
      <c r="J334" s="134" t="b">
        <v>0</v>
      </c>
      <c r="K334" s="134" t="b">
        <v>0</v>
      </c>
      <c r="L334" s="134" t="b">
        <v>0</v>
      </c>
      <c r="M334" s="134" t="b">
        <v>0</v>
      </c>
      <c r="N334" s="134" t="b">
        <v>0</v>
      </c>
      <c r="O334" s="134" t="b">
        <v>0</v>
      </c>
      <c r="P334" s="134" t="b">
        <v>0</v>
      </c>
      <c r="Q334" s="134" t="b">
        <v>0</v>
      </c>
      <c r="R334" s="134" t="b">
        <v>0</v>
      </c>
      <c r="S334" s="134" t="b">
        <v>0</v>
      </c>
    </row>
    <row r="335" ht="15.75" customHeight="1">
      <c r="A335" s="123" t="s">
        <v>775</v>
      </c>
      <c r="B335" s="125" t="s">
        <v>54</v>
      </c>
      <c r="C335" s="125" t="s">
        <v>66</v>
      </c>
      <c r="D335" s="125" t="s">
        <v>74</v>
      </c>
      <c r="E335" s="125" t="s">
        <v>51</v>
      </c>
      <c r="F335" s="125" t="s">
        <v>64</v>
      </c>
      <c r="G335" s="125" t="s">
        <v>776</v>
      </c>
      <c r="H335" s="125"/>
      <c r="I335" s="134" t="b">
        <v>0</v>
      </c>
      <c r="J335" s="134" t="b">
        <v>0</v>
      </c>
      <c r="K335" s="134" t="b">
        <v>0</v>
      </c>
      <c r="L335" s="134" t="b">
        <v>0</v>
      </c>
      <c r="M335" s="134" t="b">
        <v>0</v>
      </c>
      <c r="N335" s="134" t="b">
        <v>0</v>
      </c>
      <c r="O335" s="134" t="b">
        <v>0</v>
      </c>
      <c r="P335" s="134" t="b">
        <v>0</v>
      </c>
      <c r="Q335" s="134" t="b">
        <v>0</v>
      </c>
      <c r="R335" s="134" t="b">
        <v>0</v>
      </c>
      <c r="S335" s="134" t="b">
        <v>0</v>
      </c>
    </row>
    <row r="336" ht="15.75" customHeight="1">
      <c r="A336" s="123" t="s">
        <v>777</v>
      </c>
      <c r="B336" s="125" t="s">
        <v>65</v>
      </c>
      <c r="C336" s="125" t="s">
        <v>66</v>
      </c>
      <c r="D336" s="125" t="s">
        <v>74</v>
      </c>
      <c r="E336" s="125" t="s">
        <v>51</v>
      </c>
      <c r="F336" s="125" t="s">
        <v>64</v>
      </c>
      <c r="G336" s="125" t="s">
        <v>778</v>
      </c>
      <c r="H336" s="125"/>
      <c r="I336" s="134" t="b">
        <v>0</v>
      </c>
      <c r="J336" s="134" t="b">
        <v>0</v>
      </c>
      <c r="K336" s="134" t="b">
        <v>0</v>
      </c>
      <c r="L336" s="134" t="b">
        <v>0</v>
      </c>
      <c r="M336" s="134" t="b">
        <v>0</v>
      </c>
      <c r="N336" s="134" t="b">
        <v>0</v>
      </c>
      <c r="O336" s="134" t="b">
        <v>0</v>
      </c>
      <c r="P336" s="134" t="b">
        <v>0</v>
      </c>
      <c r="Q336" s="134" t="b">
        <v>0</v>
      </c>
      <c r="R336" s="134" t="b">
        <v>0</v>
      </c>
      <c r="S336" s="134" t="b">
        <v>0</v>
      </c>
    </row>
    <row r="337" ht="15.75" customHeight="1">
      <c r="A337" s="123" t="s">
        <v>779</v>
      </c>
      <c r="B337" s="125" t="s">
        <v>71</v>
      </c>
      <c r="C337" s="125" t="s">
        <v>66</v>
      </c>
      <c r="D337" s="125" t="s">
        <v>74</v>
      </c>
      <c r="E337" s="125" t="s">
        <v>51</v>
      </c>
      <c r="F337" s="125" t="s">
        <v>64</v>
      </c>
      <c r="G337" s="125" t="s">
        <v>780</v>
      </c>
      <c r="H337" s="125"/>
      <c r="I337" s="134" t="b">
        <v>0</v>
      </c>
      <c r="J337" s="134" t="b">
        <v>0</v>
      </c>
      <c r="K337" s="134" t="b">
        <v>0</v>
      </c>
      <c r="L337" s="134" t="b">
        <v>0</v>
      </c>
      <c r="M337" s="134" t="b">
        <v>0</v>
      </c>
      <c r="N337" s="134" t="b">
        <v>0</v>
      </c>
      <c r="O337" s="134" t="b">
        <v>0</v>
      </c>
      <c r="P337" s="134" t="b">
        <v>0</v>
      </c>
      <c r="Q337" s="134" t="b">
        <v>0</v>
      </c>
      <c r="R337" s="134" t="b">
        <v>0</v>
      </c>
      <c r="S337" s="134" t="b">
        <v>0</v>
      </c>
    </row>
    <row r="338" ht="15.75" customHeight="1">
      <c r="A338" s="123" t="s">
        <v>781</v>
      </c>
      <c r="B338" s="125" t="s">
        <v>44</v>
      </c>
      <c r="C338" s="125" t="s">
        <v>72</v>
      </c>
      <c r="D338" s="125" t="s">
        <v>74</v>
      </c>
      <c r="E338" s="125" t="s">
        <v>51</v>
      </c>
      <c r="F338" s="125" t="s">
        <v>64</v>
      </c>
      <c r="G338" s="125" t="s">
        <v>782</v>
      </c>
      <c r="H338" s="125"/>
      <c r="I338" s="134" t="b">
        <v>0</v>
      </c>
      <c r="J338" s="134" t="b">
        <v>0</v>
      </c>
      <c r="K338" s="134" t="b">
        <v>0</v>
      </c>
      <c r="L338" s="134" t="b">
        <v>0</v>
      </c>
      <c r="M338" s="134" t="b">
        <v>0</v>
      </c>
      <c r="N338" s="134" t="b">
        <v>0</v>
      </c>
      <c r="O338" s="134" t="b">
        <v>0</v>
      </c>
      <c r="P338" s="134" t="b">
        <v>0</v>
      </c>
      <c r="Q338" s="134" t="b">
        <v>0</v>
      </c>
      <c r="R338" s="134" t="b">
        <v>0</v>
      </c>
      <c r="S338" s="134" t="b">
        <v>0</v>
      </c>
    </row>
    <row r="339" ht="15.75" customHeight="1">
      <c r="A339" s="123" t="s">
        <v>783</v>
      </c>
      <c r="B339" s="125" t="s">
        <v>54</v>
      </c>
      <c r="C339" s="125" t="s">
        <v>72</v>
      </c>
      <c r="D339" s="125" t="s">
        <v>74</v>
      </c>
      <c r="E339" s="125" t="s">
        <v>51</v>
      </c>
      <c r="F339" s="125" t="s">
        <v>64</v>
      </c>
      <c r="G339" s="125" t="s">
        <v>784</v>
      </c>
      <c r="H339" s="125"/>
      <c r="I339" s="134" t="b">
        <v>0</v>
      </c>
      <c r="J339" s="134" t="b">
        <v>0</v>
      </c>
      <c r="K339" s="134" t="b">
        <v>0</v>
      </c>
      <c r="L339" s="134" t="b">
        <v>0</v>
      </c>
      <c r="M339" s="134" t="b">
        <v>0</v>
      </c>
      <c r="N339" s="134" t="b">
        <v>0</v>
      </c>
      <c r="O339" s="134" t="b">
        <v>0</v>
      </c>
      <c r="P339" s="134" t="b">
        <v>0</v>
      </c>
      <c r="Q339" s="134" t="b">
        <v>0</v>
      </c>
      <c r="R339" s="134" t="b">
        <v>0</v>
      </c>
      <c r="S339" s="134" t="b">
        <v>0</v>
      </c>
    </row>
    <row r="340" ht="15.75" customHeight="1">
      <c r="A340" s="123" t="s">
        <v>785</v>
      </c>
      <c r="B340" s="125" t="s">
        <v>65</v>
      </c>
      <c r="C340" s="125" t="s">
        <v>72</v>
      </c>
      <c r="D340" s="125" t="s">
        <v>74</v>
      </c>
      <c r="E340" s="125" t="s">
        <v>51</v>
      </c>
      <c r="F340" s="125" t="s">
        <v>64</v>
      </c>
      <c r="G340" s="125" t="s">
        <v>786</v>
      </c>
      <c r="H340" s="125"/>
      <c r="I340" s="134" t="b">
        <v>0</v>
      </c>
      <c r="J340" s="134" t="b">
        <v>0</v>
      </c>
      <c r="K340" s="134" t="b">
        <v>0</v>
      </c>
      <c r="L340" s="134" t="b">
        <v>0</v>
      </c>
      <c r="M340" s="134" t="b">
        <v>0</v>
      </c>
      <c r="N340" s="134" t="b">
        <v>0</v>
      </c>
      <c r="O340" s="134" t="b">
        <v>0</v>
      </c>
      <c r="P340" s="134" t="b">
        <v>0</v>
      </c>
      <c r="Q340" s="134" t="b">
        <v>0</v>
      </c>
      <c r="R340" s="134" t="b">
        <v>0</v>
      </c>
      <c r="S340" s="134" t="b">
        <v>0</v>
      </c>
    </row>
    <row r="341" ht="15.75" customHeight="1">
      <c r="A341" s="123" t="s">
        <v>787</v>
      </c>
      <c r="B341" s="125" t="s">
        <v>71</v>
      </c>
      <c r="C341" s="125" t="s">
        <v>72</v>
      </c>
      <c r="D341" s="125" t="s">
        <v>74</v>
      </c>
      <c r="E341" s="125" t="s">
        <v>51</v>
      </c>
      <c r="F341" s="125" t="s">
        <v>64</v>
      </c>
      <c r="G341" s="125" t="s">
        <v>788</v>
      </c>
      <c r="H341" s="125"/>
      <c r="I341" s="134" t="b">
        <v>0</v>
      </c>
      <c r="J341" s="134" t="b">
        <v>0</v>
      </c>
      <c r="K341" s="134" t="b">
        <v>0</v>
      </c>
      <c r="L341" s="134" t="b">
        <v>0</v>
      </c>
      <c r="M341" s="134" t="b">
        <v>0</v>
      </c>
      <c r="N341" s="134" t="b">
        <v>0</v>
      </c>
      <c r="O341" s="134" t="b">
        <v>0</v>
      </c>
      <c r="P341" s="134" t="b">
        <v>0</v>
      </c>
      <c r="Q341" s="134" t="b">
        <v>0</v>
      </c>
      <c r="R341" s="134" t="b">
        <v>0</v>
      </c>
      <c r="S341" s="134" t="b">
        <v>0</v>
      </c>
    </row>
    <row r="342" ht="15.75" customHeight="1">
      <c r="A342" s="123" t="s">
        <v>789</v>
      </c>
      <c r="B342" s="125" t="s">
        <v>44</v>
      </c>
      <c r="C342" s="125" t="s">
        <v>78</v>
      </c>
      <c r="D342" s="125" t="s">
        <v>74</v>
      </c>
      <c r="E342" s="125" t="s">
        <v>51</v>
      </c>
      <c r="F342" s="125" t="s">
        <v>64</v>
      </c>
      <c r="G342" s="125" t="s">
        <v>790</v>
      </c>
      <c r="H342" s="125"/>
      <c r="I342" s="134" t="b">
        <v>0</v>
      </c>
      <c r="J342" s="134" t="b">
        <v>0</v>
      </c>
      <c r="K342" s="134" t="b">
        <v>0</v>
      </c>
      <c r="L342" s="134" t="b">
        <v>0</v>
      </c>
      <c r="M342" s="134" t="b">
        <v>0</v>
      </c>
      <c r="N342" s="134" t="b">
        <v>0</v>
      </c>
      <c r="O342" s="134" t="b">
        <v>0</v>
      </c>
      <c r="P342" s="134" t="b">
        <v>0</v>
      </c>
      <c r="Q342" s="134" t="b">
        <v>0</v>
      </c>
      <c r="R342" s="134" t="b">
        <v>0</v>
      </c>
      <c r="S342" s="134" t="b">
        <v>0</v>
      </c>
    </row>
    <row r="343" ht="15.75" customHeight="1">
      <c r="A343" s="123" t="s">
        <v>791</v>
      </c>
      <c r="B343" s="125" t="s">
        <v>54</v>
      </c>
      <c r="C343" s="125" t="s">
        <v>78</v>
      </c>
      <c r="D343" s="125" t="s">
        <v>74</v>
      </c>
      <c r="E343" s="125" t="s">
        <v>51</v>
      </c>
      <c r="F343" s="125" t="s">
        <v>64</v>
      </c>
      <c r="G343" s="125" t="s">
        <v>792</v>
      </c>
      <c r="H343" s="125"/>
      <c r="I343" s="134" t="b">
        <v>0</v>
      </c>
      <c r="J343" s="134" t="b">
        <v>0</v>
      </c>
      <c r="K343" s="134" t="b">
        <v>0</v>
      </c>
      <c r="L343" s="134" t="b">
        <v>0</v>
      </c>
      <c r="M343" s="134" t="b">
        <v>0</v>
      </c>
      <c r="N343" s="134" t="b">
        <v>0</v>
      </c>
      <c r="O343" s="134" t="b">
        <v>0</v>
      </c>
      <c r="P343" s="134" t="b">
        <v>0</v>
      </c>
      <c r="Q343" s="134" t="b">
        <v>0</v>
      </c>
      <c r="R343" s="134" t="b">
        <v>0</v>
      </c>
      <c r="S343" s="134" t="b">
        <v>0</v>
      </c>
    </row>
    <row r="344" ht="15.75" customHeight="1">
      <c r="A344" s="123" t="s">
        <v>793</v>
      </c>
      <c r="B344" s="125" t="s">
        <v>65</v>
      </c>
      <c r="C344" s="125" t="s">
        <v>78</v>
      </c>
      <c r="D344" s="125" t="s">
        <v>74</v>
      </c>
      <c r="E344" s="125" t="s">
        <v>51</v>
      </c>
      <c r="F344" s="125" t="s">
        <v>64</v>
      </c>
      <c r="G344" s="125" t="s">
        <v>794</v>
      </c>
      <c r="H344" s="125"/>
      <c r="I344" s="134" t="b">
        <v>0</v>
      </c>
      <c r="J344" s="134" t="b">
        <v>0</v>
      </c>
      <c r="K344" s="134" t="b">
        <v>0</v>
      </c>
      <c r="L344" s="134" t="b">
        <v>0</v>
      </c>
      <c r="M344" s="134" t="b">
        <v>0</v>
      </c>
      <c r="N344" s="134" t="b">
        <v>0</v>
      </c>
      <c r="O344" s="134" t="b">
        <v>0</v>
      </c>
      <c r="P344" s="134" t="b">
        <v>0</v>
      </c>
      <c r="Q344" s="134" t="b">
        <v>0</v>
      </c>
      <c r="R344" s="134" t="b">
        <v>0</v>
      </c>
      <c r="S344" s="134" t="b">
        <v>0</v>
      </c>
    </row>
    <row r="345" ht="15.75" customHeight="1">
      <c r="A345" s="123" t="s">
        <v>795</v>
      </c>
      <c r="B345" s="125" t="s">
        <v>71</v>
      </c>
      <c r="C345" s="125" t="s">
        <v>78</v>
      </c>
      <c r="D345" s="125" t="s">
        <v>74</v>
      </c>
      <c r="E345" s="125" t="s">
        <v>51</v>
      </c>
      <c r="F345" s="125" t="s">
        <v>64</v>
      </c>
      <c r="G345" s="125" t="s">
        <v>796</v>
      </c>
      <c r="H345" s="125"/>
      <c r="I345" s="134" t="b">
        <v>0</v>
      </c>
      <c r="J345" s="134" t="b">
        <v>0</v>
      </c>
      <c r="K345" s="134" t="b">
        <v>0</v>
      </c>
      <c r="L345" s="134" t="b">
        <v>0</v>
      </c>
      <c r="M345" s="134" t="b">
        <v>0</v>
      </c>
      <c r="N345" s="134" t="b">
        <v>0</v>
      </c>
      <c r="O345" s="134" t="b">
        <v>0</v>
      </c>
      <c r="P345" s="134" t="b">
        <v>0</v>
      </c>
      <c r="Q345" s="134" t="b">
        <v>0</v>
      </c>
      <c r="R345" s="134" t="b">
        <v>0</v>
      </c>
      <c r="S345" s="134" t="b">
        <v>0</v>
      </c>
    </row>
    <row r="346" ht="15.75" customHeight="1">
      <c r="A346" s="123" t="s">
        <v>797</v>
      </c>
      <c r="B346" s="125" t="s">
        <v>44</v>
      </c>
      <c r="C346" s="125" t="s">
        <v>48</v>
      </c>
      <c r="D346" s="125" t="s">
        <v>80</v>
      </c>
      <c r="E346" s="125" t="s">
        <v>51</v>
      </c>
      <c r="F346" s="125" t="s">
        <v>64</v>
      </c>
      <c r="G346" s="125" t="s">
        <v>798</v>
      </c>
      <c r="H346" s="125"/>
      <c r="I346" s="134" t="b">
        <v>0</v>
      </c>
      <c r="J346" s="134" t="b">
        <v>0</v>
      </c>
      <c r="K346" s="134" t="b">
        <v>0</v>
      </c>
      <c r="L346" s="134" t="b">
        <v>0</v>
      </c>
      <c r="M346" s="134" t="b">
        <v>0</v>
      </c>
      <c r="N346" s="134" t="b">
        <v>0</v>
      </c>
      <c r="O346" s="134" t="b">
        <v>0</v>
      </c>
      <c r="P346" s="134" t="b">
        <v>0</v>
      </c>
      <c r="Q346" s="134" t="b">
        <v>0</v>
      </c>
      <c r="R346" s="134" t="b">
        <v>0</v>
      </c>
      <c r="S346" s="134" t="b">
        <v>0</v>
      </c>
    </row>
    <row r="347" ht="15.75" customHeight="1">
      <c r="A347" s="123" t="s">
        <v>799</v>
      </c>
      <c r="B347" s="125" t="s">
        <v>54</v>
      </c>
      <c r="C347" s="125" t="s">
        <v>48</v>
      </c>
      <c r="D347" s="125" t="s">
        <v>80</v>
      </c>
      <c r="E347" s="125" t="s">
        <v>51</v>
      </c>
      <c r="F347" s="125" t="s">
        <v>64</v>
      </c>
      <c r="G347" s="125" t="s">
        <v>800</v>
      </c>
      <c r="H347" s="125"/>
      <c r="I347" s="134" t="b">
        <v>0</v>
      </c>
      <c r="J347" s="134" t="b">
        <v>0</v>
      </c>
      <c r="K347" s="134" t="b">
        <v>0</v>
      </c>
      <c r="L347" s="134" t="b">
        <v>0</v>
      </c>
      <c r="M347" s="134" t="b">
        <v>0</v>
      </c>
      <c r="N347" s="134" t="b">
        <v>0</v>
      </c>
      <c r="O347" s="134" t="b">
        <v>0</v>
      </c>
      <c r="P347" s="134" t="b">
        <v>0</v>
      </c>
      <c r="Q347" s="134" t="b">
        <v>0</v>
      </c>
      <c r="R347" s="134" t="b">
        <v>0</v>
      </c>
      <c r="S347" s="134" t="b">
        <v>0</v>
      </c>
    </row>
    <row r="348" ht="15.75" customHeight="1">
      <c r="A348" s="123" t="s">
        <v>801</v>
      </c>
      <c r="B348" s="125" t="s">
        <v>65</v>
      </c>
      <c r="C348" s="125" t="s">
        <v>48</v>
      </c>
      <c r="D348" s="125" t="s">
        <v>80</v>
      </c>
      <c r="E348" s="125" t="s">
        <v>51</v>
      </c>
      <c r="F348" s="125" t="s">
        <v>64</v>
      </c>
      <c r="G348" s="125" t="s">
        <v>802</v>
      </c>
      <c r="H348" s="125"/>
      <c r="I348" s="134" t="b">
        <v>0</v>
      </c>
      <c r="J348" s="134" t="b">
        <v>0</v>
      </c>
      <c r="K348" s="134" t="b">
        <v>0</v>
      </c>
      <c r="L348" s="134" t="b">
        <v>0</v>
      </c>
      <c r="M348" s="134" t="b">
        <v>0</v>
      </c>
      <c r="N348" s="134" t="b">
        <v>0</v>
      </c>
      <c r="O348" s="134" t="b">
        <v>0</v>
      </c>
      <c r="P348" s="134" t="b">
        <v>0</v>
      </c>
      <c r="Q348" s="134" t="b">
        <v>0</v>
      </c>
      <c r="R348" s="134" t="b">
        <v>0</v>
      </c>
      <c r="S348" s="134" t="b">
        <v>0</v>
      </c>
    </row>
    <row r="349" ht="15.75" customHeight="1">
      <c r="A349" s="123" t="s">
        <v>803</v>
      </c>
      <c r="B349" s="125" t="s">
        <v>71</v>
      </c>
      <c r="C349" s="125" t="s">
        <v>48</v>
      </c>
      <c r="D349" s="125" t="s">
        <v>80</v>
      </c>
      <c r="E349" s="125" t="s">
        <v>51</v>
      </c>
      <c r="F349" s="125" t="s">
        <v>64</v>
      </c>
      <c r="G349" s="125" t="s">
        <v>804</v>
      </c>
      <c r="H349" s="125"/>
      <c r="I349" s="134" t="b">
        <v>0</v>
      </c>
      <c r="J349" s="134" t="b">
        <v>0</v>
      </c>
      <c r="K349" s="134" t="b">
        <v>0</v>
      </c>
      <c r="L349" s="134" t="b">
        <v>0</v>
      </c>
      <c r="M349" s="134" t="b">
        <v>0</v>
      </c>
      <c r="N349" s="134" t="b">
        <v>0</v>
      </c>
      <c r="O349" s="134" t="b">
        <v>0</v>
      </c>
      <c r="P349" s="134" t="b">
        <v>0</v>
      </c>
      <c r="Q349" s="134" t="b">
        <v>0</v>
      </c>
      <c r="R349" s="134" t="b">
        <v>0</v>
      </c>
      <c r="S349" s="134" t="b">
        <v>0</v>
      </c>
    </row>
    <row r="350" ht="15.75" customHeight="1">
      <c r="A350" s="123" t="s">
        <v>805</v>
      </c>
      <c r="B350" s="125" t="s">
        <v>44</v>
      </c>
      <c r="C350" s="125" t="s">
        <v>58</v>
      </c>
      <c r="D350" s="125" t="s">
        <v>80</v>
      </c>
      <c r="E350" s="125" t="s">
        <v>51</v>
      </c>
      <c r="F350" s="125" t="s">
        <v>64</v>
      </c>
      <c r="G350" s="125" t="s">
        <v>806</v>
      </c>
      <c r="H350" s="125"/>
      <c r="I350" s="134" t="b">
        <v>0</v>
      </c>
      <c r="J350" s="134" t="b">
        <v>0</v>
      </c>
      <c r="K350" s="134" t="b">
        <v>0</v>
      </c>
      <c r="L350" s="134" t="b">
        <v>0</v>
      </c>
      <c r="M350" s="134" t="b">
        <v>0</v>
      </c>
      <c r="N350" s="134" t="b">
        <v>0</v>
      </c>
      <c r="O350" s="134" t="b">
        <v>0</v>
      </c>
      <c r="P350" s="134" t="b">
        <v>0</v>
      </c>
      <c r="Q350" s="134" t="b">
        <v>0</v>
      </c>
      <c r="R350" s="134" t="b">
        <v>0</v>
      </c>
      <c r="S350" s="134" t="b">
        <v>0</v>
      </c>
    </row>
    <row r="351" ht="15.75" customHeight="1">
      <c r="A351" s="123" t="s">
        <v>807</v>
      </c>
      <c r="B351" s="125" t="s">
        <v>54</v>
      </c>
      <c r="C351" s="125" t="s">
        <v>58</v>
      </c>
      <c r="D351" s="125" t="s">
        <v>80</v>
      </c>
      <c r="E351" s="125" t="s">
        <v>51</v>
      </c>
      <c r="F351" s="125" t="s">
        <v>64</v>
      </c>
      <c r="G351" s="125" t="s">
        <v>808</v>
      </c>
      <c r="H351" s="125"/>
      <c r="I351" s="134" t="b">
        <v>0</v>
      </c>
      <c r="J351" s="134" t="b">
        <v>0</v>
      </c>
      <c r="K351" s="134" t="b">
        <v>0</v>
      </c>
      <c r="L351" s="134" t="b">
        <v>0</v>
      </c>
      <c r="M351" s="134" t="b">
        <v>0</v>
      </c>
      <c r="N351" s="134" t="b">
        <v>0</v>
      </c>
      <c r="O351" s="134" t="b">
        <v>0</v>
      </c>
      <c r="P351" s="134" t="b">
        <v>0</v>
      </c>
      <c r="Q351" s="134" t="b">
        <v>0</v>
      </c>
      <c r="R351" s="134" t="b">
        <v>0</v>
      </c>
      <c r="S351" s="134" t="b">
        <v>0</v>
      </c>
    </row>
    <row r="352" ht="15.75" customHeight="1">
      <c r="A352" s="123" t="s">
        <v>809</v>
      </c>
      <c r="B352" s="125" t="s">
        <v>65</v>
      </c>
      <c r="C352" s="125" t="s">
        <v>58</v>
      </c>
      <c r="D352" s="125" t="s">
        <v>80</v>
      </c>
      <c r="E352" s="125" t="s">
        <v>51</v>
      </c>
      <c r="F352" s="125" t="s">
        <v>64</v>
      </c>
      <c r="G352" s="125" t="s">
        <v>810</v>
      </c>
      <c r="H352" s="125"/>
      <c r="I352" s="134" t="b">
        <v>0</v>
      </c>
      <c r="J352" s="134" t="b">
        <v>0</v>
      </c>
      <c r="K352" s="134" t="b">
        <v>0</v>
      </c>
      <c r="L352" s="134" t="b">
        <v>0</v>
      </c>
      <c r="M352" s="134" t="b">
        <v>0</v>
      </c>
      <c r="N352" s="134" t="b">
        <v>0</v>
      </c>
      <c r="O352" s="134" t="b">
        <v>0</v>
      </c>
      <c r="P352" s="134" t="b">
        <v>0</v>
      </c>
      <c r="Q352" s="134" t="b">
        <v>0</v>
      </c>
      <c r="R352" s="134" t="b">
        <v>0</v>
      </c>
      <c r="S352" s="134" t="b">
        <v>0</v>
      </c>
    </row>
    <row r="353" ht="15.75" customHeight="1">
      <c r="A353" s="123" t="s">
        <v>811</v>
      </c>
      <c r="B353" s="125" t="s">
        <v>71</v>
      </c>
      <c r="C353" s="125" t="s">
        <v>58</v>
      </c>
      <c r="D353" s="125" t="s">
        <v>80</v>
      </c>
      <c r="E353" s="125" t="s">
        <v>51</v>
      </c>
      <c r="F353" s="125" t="s">
        <v>64</v>
      </c>
      <c r="G353" s="125" t="s">
        <v>812</v>
      </c>
      <c r="H353" s="125"/>
      <c r="I353" s="134" t="b">
        <v>0</v>
      </c>
      <c r="J353" s="134" t="b">
        <v>0</v>
      </c>
      <c r="K353" s="134" t="b">
        <v>0</v>
      </c>
      <c r="L353" s="134" t="b">
        <v>0</v>
      </c>
      <c r="M353" s="134" t="b">
        <v>0</v>
      </c>
      <c r="N353" s="134" t="b">
        <v>0</v>
      </c>
      <c r="O353" s="134" t="b">
        <v>0</v>
      </c>
      <c r="P353" s="134" t="b">
        <v>0</v>
      </c>
      <c r="Q353" s="134" t="b">
        <v>0</v>
      </c>
      <c r="R353" s="134" t="b">
        <v>0</v>
      </c>
      <c r="S353" s="134" t="b">
        <v>0</v>
      </c>
    </row>
    <row r="354" ht="15.75" customHeight="1">
      <c r="A354" s="123" t="s">
        <v>813</v>
      </c>
      <c r="B354" s="125" t="s">
        <v>44</v>
      </c>
      <c r="C354" s="125" t="s">
        <v>66</v>
      </c>
      <c r="D354" s="125" t="s">
        <v>80</v>
      </c>
      <c r="E354" s="125" t="s">
        <v>51</v>
      </c>
      <c r="F354" s="125" t="s">
        <v>64</v>
      </c>
      <c r="G354" s="125" t="s">
        <v>814</v>
      </c>
      <c r="H354" s="125"/>
      <c r="I354" s="134" t="b">
        <v>0</v>
      </c>
      <c r="J354" s="134" t="b">
        <v>0</v>
      </c>
      <c r="K354" s="134" t="b">
        <v>0</v>
      </c>
      <c r="L354" s="134" t="b">
        <v>0</v>
      </c>
      <c r="M354" s="134" t="b">
        <v>0</v>
      </c>
      <c r="N354" s="134" t="b">
        <v>0</v>
      </c>
      <c r="O354" s="134" t="b">
        <v>0</v>
      </c>
      <c r="P354" s="134" t="b">
        <v>0</v>
      </c>
      <c r="Q354" s="134" t="b">
        <v>0</v>
      </c>
      <c r="R354" s="134" t="b">
        <v>0</v>
      </c>
      <c r="S354" s="134" t="b">
        <v>0</v>
      </c>
    </row>
    <row r="355" ht="15.75" customHeight="1">
      <c r="A355" s="123" t="s">
        <v>815</v>
      </c>
      <c r="B355" s="125" t="s">
        <v>54</v>
      </c>
      <c r="C355" s="125" t="s">
        <v>66</v>
      </c>
      <c r="D355" s="125" t="s">
        <v>80</v>
      </c>
      <c r="E355" s="125" t="s">
        <v>51</v>
      </c>
      <c r="F355" s="125" t="s">
        <v>64</v>
      </c>
      <c r="G355" s="125" t="s">
        <v>816</v>
      </c>
      <c r="H355" s="125"/>
      <c r="I355" s="134" t="b">
        <v>0</v>
      </c>
      <c r="J355" s="134" t="b">
        <v>0</v>
      </c>
      <c r="K355" s="134" t="b">
        <v>0</v>
      </c>
      <c r="L355" s="134" t="b">
        <v>0</v>
      </c>
      <c r="M355" s="134" t="b">
        <v>0</v>
      </c>
      <c r="N355" s="134" t="b">
        <v>0</v>
      </c>
      <c r="O355" s="134" t="b">
        <v>0</v>
      </c>
      <c r="P355" s="134" t="b">
        <v>0</v>
      </c>
      <c r="Q355" s="134" t="b">
        <v>0</v>
      </c>
      <c r="R355" s="134" t="b">
        <v>0</v>
      </c>
      <c r="S355" s="134" t="b">
        <v>0</v>
      </c>
    </row>
    <row r="356" ht="15.75" customHeight="1">
      <c r="A356" s="123" t="s">
        <v>817</v>
      </c>
      <c r="B356" s="125" t="s">
        <v>65</v>
      </c>
      <c r="C356" s="125" t="s">
        <v>66</v>
      </c>
      <c r="D356" s="125" t="s">
        <v>80</v>
      </c>
      <c r="E356" s="125" t="s">
        <v>51</v>
      </c>
      <c r="F356" s="125" t="s">
        <v>64</v>
      </c>
      <c r="G356" s="125" t="s">
        <v>819</v>
      </c>
      <c r="H356" s="125"/>
      <c r="I356" s="134" t="b">
        <v>0</v>
      </c>
      <c r="J356" s="134" t="b">
        <v>0</v>
      </c>
      <c r="K356" s="134" t="b">
        <v>0</v>
      </c>
      <c r="L356" s="134" t="b">
        <v>0</v>
      </c>
      <c r="M356" s="134" t="b">
        <v>0</v>
      </c>
      <c r="N356" s="134" t="b">
        <v>0</v>
      </c>
      <c r="O356" s="134" t="b">
        <v>0</v>
      </c>
      <c r="P356" s="134" t="b">
        <v>0</v>
      </c>
      <c r="Q356" s="134" t="b">
        <v>0</v>
      </c>
      <c r="R356" s="134" t="b">
        <v>0</v>
      </c>
      <c r="S356" s="134" t="b">
        <v>0</v>
      </c>
    </row>
    <row r="357" ht="15.75" customHeight="1">
      <c r="A357" s="123" t="s">
        <v>820</v>
      </c>
      <c r="B357" s="125" t="s">
        <v>71</v>
      </c>
      <c r="C357" s="125" t="s">
        <v>66</v>
      </c>
      <c r="D357" s="125" t="s">
        <v>80</v>
      </c>
      <c r="E357" s="125" t="s">
        <v>51</v>
      </c>
      <c r="F357" s="125" t="s">
        <v>64</v>
      </c>
      <c r="G357" s="125" t="s">
        <v>821</v>
      </c>
      <c r="H357" s="125"/>
      <c r="I357" s="134" t="b">
        <v>0</v>
      </c>
      <c r="J357" s="134" t="b">
        <v>0</v>
      </c>
      <c r="K357" s="134" t="b">
        <v>0</v>
      </c>
      <c r="L357" s="134" t="b">
        <v>0</v>
      </c>
      <c r="M357" s="134" t="b">
        <v>0</v>
      </c>
      <c r="N357" s="134" t="b">
        <v>0</v>
      </c>
      <c r="O357" s="134" t="b">
        <v>0</v>
      </c>
      <c r="P357" s="134" t="b">
        <v>0</v>
      </c>
      <c r="Q357" s="134" t="b">
        <v>0</v>
      </c>
      <c r="R357" s="134" t="b">
        <v>0</v>
      </c>
      <c r="S357" s="134" t="b">
        <v>0</v>
      </c>
    </row>
    <row r="358" ht="15.75" customHeight="1">
      <c r="A358" s="123" t="s">
        <v>822</v>
      </c>
      <c r="B358" s="125" t="s">
        <v>44</v>
      </c>
      <c r="C358" s="125" t="s">
        <v>72</v>
      </c>
      <c r="D358" s="125" t="s">
        <v>80</v>
      </c>
      <c r="E358" s="125" t="s">
        <v>51</v>
      </c>
      <c r="F358" s="125" t="s">
        <v>64</v>
      </c>
      <c r="G358" s="125" t="s">
        <v>823</v>
      </c>
      <c r="H358" s="125"/>
      <c r="I358" s="134" t="b">
        <v>0</v>
      </c>
      <c r="J358" s="134" t="b">
        <v>0</v>
      </c>
      <c r="K358" s="134" t="b">
        <v>0</v>
      </c>
      <c r="L358" s="134" t="b">
        <v>0</v>
      </c>
      <c r="M358" s="134" t="b">
        <v>0</v>
      </c>
      <c r="N358" s="134" t="b">
        <v>0</v>
      </c>
      <c r="O358" s="134" t="b">
        <v>0</v>
      </c>
      <c r="P358" s="134" t="b">
        <v>0</v>
      </c>
      <c r="Q358" s="134" t="b">
        <v>0</v>
      </c>
      <c r="R358" s="134" t="b">
        <v>0</v>
      </c>
      <c r="S358" s="134" t="b">
        <v>0</v>
      </c>
    </row>
    <row r="359" ht="15.75" customHeight="1">
      <c r="A359" s="123" t="s">
        <v>824</v>
      </c>
      <c r="B359" s="125" t="s">
        <v>54</v>
      </c>
      <c r="C359" s="125" t="s">
        <v>72</v>
      </c>
      <c r="D359" s="125" t="s">
        <v>80</v>
      </c>
      <c r="E359" s="125" t="s">
        <v>51</v>
      </c>
      <c r="F359" s="125" t="s">
        <v>64</v>
      </c>
      <c r="G359" s="125" t="s">
        <v>825</v>
      </c>
      <c r="H359" s="125"/>
      <c r="I359" s="134" t="b">
        <v>0</v>
      </c>
      <c r="J359" s="134" t="b">
        <v>0</v>
      </c>
      <c r="K359" s="134" t="b">
        <v>0</v>
      </c>
      <c r="L359" s="134" t="b">
        <v>0</v>
      </c>
      <c r="M359" s="134" t="b">
        <v>0</v>
      </c>
      <c r="N359" s="134" t="b">
        <v>0</v>
      </c>
      <c r="O359" s="134" t="b">
        <v>0</v>
      </c>
      <c r="P359" s="134" t="b">
        <v>0</v>
      </c>
      <c r="Q359" s="134" t="b">
        <v>0</v>
      </c>
      <c r="R359" s="134" t="b">
        <v>0</v>
      </c>
      <c r="S359" s="134" t="b">
        <v>0</v>
      </c>
    </row>
    <row r="360" ht="15.75" customHeight="1">
      <c r="A360" s="123" t="s">
        <v>827</v>
      </c>
      <c r="B360" s="125" t="s">
        <v>65</v>
      </c>
      <c r="C360" s="125" t="s">
        <v>72</v>
      </c>
      <c r="D360" s="125" t="s">
        <v>80</v>
      </c>
      <c r="E360" s="125" t="s">
        <v>51</v>
      </c>
      <c r="F360" s="125" t="s">
        <v>64</v>
      </c>
      <c r="G360" s="125" t="s">
        <v>828</v>
      </c>
      <c r="H360" s="125"/>
      <c r="I360" s="134" t="b">
        <v>0</v>
      </c>
      <c r="J360" s="134" t="b">
        <v>0</v>
      </c>
      <c r="K360" s="134" t="b">
        <v>0</v>
      </c>
      <c r="L360" s="134" t="b">
        <v>0</v>
      </c>
      <c r="M360" s="134" t="b">
        <v>0</v>
      </c>
      <c r="N360" s="134" t="b">
        <v>0</v>
      </c>
      <c r="O360" s="134" t="b">
        <v>0</v>
      </c>
      <c r="P360" s="134" t="b">
        <v>0</v>
      </c>
      <c r="Q360" s="134" t="b">
        <v>0</v>
      </c>
      <c r="R360" s="134" t="b">
        <v>0</v>
      </c>
      <c r="S360" s="134" t="b">
        <v>0</v>
      </c>
    </row>
    <row r="361" ht="15.75" customHeight="1">
      <c r="A361" s="123" t="s">
        <v>829</v>
      </c>
      <c r="B361" s="125" t="s">
        <v>71</v>
      </c>
      <c r="C361" s="125" t="s">
        <v>72</v>
      </c>
      <c r="D361" s="125" t="s">
        <v>80</v>
      </c>
      <c r="E361" s="125" t="s">
        <v>51</v>
      </c>
      <c r="F361" s="125" t="s">
        <v>64</v>
      </c>
      <c r="G361" s="125" t="s">
        <v>831</v>
      </c>
      <c r="H361" s="125"/>
      <c r="I361" s="134" t="b">
        <v>0</v>
      </c>
      <c r="J361" s="134" t="b">
        <v>0</v>
      </c>
      <c r="K361" s="134" t="b">
        <v>0</v>
      </c>
      <c r="L361" s="134" t="b">
        <v>0</v>
      </c>
      <c r="M361" s="134" t="b">
        <v>0</v>
      </c>
      <c r="N361" s="134" t="b">
        <v>0</v>
      </c>
      <c r="O361" s="134" t="b">
        <v>0</v>
      </c>
      <c r="P361" s="134" t="b">
        <v>0</v>
      </c>
      <c r="Q361" s="134" t="b">
        <v>0</v>
      </c>
      <c r="R361" s="134" t="b">
        <v>0</v>
      </c>
      <c r="S361" s="134" t="b">
        <v>0</v>
      </c>
    </row>
    <row r="362" ht="15.75" customHeight="1">
      <c r="A362" s="123" t="s">
        <v>833</v>
      </c>
      <c r="B362" s="125" t="s">
        <v>44</v>
      </c>
      <c r="C362" s="125" t="s">
        <v>78</v>
      </c>
      <c r="D362" s="125" t="s">
        <v>80</v>
      </c>
      <c r="E362" s="125" t="s">
        <v>51</v>
      </c>
      <c r="F362" s="125" t="s">
        <v>64</v>
      </c>
      <c r="G362" s="125" t="s">
        <v>837</v>
      </c>
      <c r="H362" s="125"/>
      <c r="I362" s="134" t="b">
        <v>0</v>
      </c>
      <c r="J362" s="134" t="b">
        <v>0</v>
      </c>
      <c r="K362" s="134" t="b">
        <v>0</v>
      </c>
      <c r="L362" s="134" t="b">
        <v>0</v>
      </c>
      <c r="M362" s="134" t="b">
        <v>0</v>
      </c>
      <c r="N362" s="134" t="b">
        <v>0</v>
      </c>
      <c r="O362" s="134" t="b">
        <v>0</v>
      </c>
      <c r="P362" s="134" t="b">
        <v>0</v>
      </c>
      <c r="Q362" s="134" t="b">
        <v>0</v>
      </c>
      <c r="R362" s="134" t="b">
        <v>0</v>
      </c>
      <c r="S362" s="134" t="b">
        <v>0</v>
      </c>
    </row>
    <row r="363" ht="15.75" customHeight="1">
      <c r="A363" s="123" t="s">
        <v>839</v>
      </c>
      <c r="B363" s="125" t="s">
        <v>54</v>
      </c>
      <c r="C363" s="125" t="s">
        <v>78</v>
      </c>
      <c r="D363" s="125" t="s">
        <v>80</v>
      </c>
      <c r="E363" s="125" t="s">
        <v>51</v>
      </c>
      <c r="F363" s="125" t="s">
        <v>64</v>
      </c>
      <c r="G363" s="125" t="s">
        <v>842</v>
      </c>
      <c r="H363" s="125"/>
      <c r="I363" s="134" t="b">
        <v>0</v>
      </c>
      <c r="J363" s="134" t="b">
        <v>0</v>
      </c>
      <c r="K363" s="134" t="b">
        <v>0</v>
      </c>
      <c r="L363" s="134" t="b">
        <v>0</v>
      </c>
      <c r="M363" s="134" t="b">
        <v>0</v>
      </c>
      <c r="N363" s="134" t="b">
        <v>0</v>
      </c>
      <c r="O363" s="134" t="b">
        <v>0</v>
      </c>
      <c r="P363" s="134" t="b">
        <v>0</v>
      </c>
      <c r="Q363" s="134" t="b">
        <v>0</v>
      </c>
      <c r="R363" s="134" t="b">
        <v>0</v>
      </c>
      <c r="S363" s="134" t="b">
        <v>0</v>
      </c>
    </row>
    <row r="364" ht="15.75" customHeight="1">
      <c r="A364" s="123" t="s">
        <v>844</v>
      </c>
      <c r="B364" s="125" t="s">
        <v>65</v>
      </c>
      <c r="C364" s="125" t="s">
        <v>78</v>
      </c>
      <c r="D364" s="125" t="s">
        <v>80</v>
      </c>
      <c r="E364" s="125" t="s">
        <v>51</v>
      </c>
      <c r="F364" s="125" t="s">
        <v>64</v>
      </c>
      <c r="G364" s="125" t="s">
        <v>845</v>
      </c>
      <c r="H364" s="125"/>
      <c r="I364" s="134" t="b">
        <v>0</v>
      </c>
      <c r="J364" s="134" t="b">
        <v>0</v>
      </c>
      <c r="K364" s="134" t="b">
        <v>0</v>
      </c>
      <c r="L364" s="134" t="b">
        <v>0</v>
      </c>
      <c r="M364" s="134" t="b">
        <v>0</v>
      </c>
      <c r="N364" s="134" t="b">
        <v>0</v>
      </c>
      <c r="O364" s="134" t="b">
        <v>0</v>
      </c>
      <c r="P364" s="134" t="b">
        <v>0</v>
      </c>
      <c r="Q364" s="134" t="b">
        <v>0</v>
      </c>
      <c r="R364" s="134" t="b">
        <v>0</v>
      </c>
      <c r="S364" s="134" t="b">
        <v>0</v>
      </c>
    </row>
    <row r="365" ht="15.75" customHeight="1">
      <c r="A365" s="123" t="s">
        <v>846</v>
      </c>
      <c r="B365" s="125" t="s">
        <v>71</v>
      </c>
      <c r="C365" s="125" t="s">
        <v>78</v>
      </c>
      <c r="D365" s="125" t="s">
        <v>80</v>
      </c>
      <c r="E365" s="125" t="s">
        <v>51</v>
      </c>
      <c r="F365" s="125" t="s">
        <v>64</v>
      </c>
      <c r="G365" s="125" t="s">
        <v>847</v>
      </c>
      <c r="H365" s="125"/>
      <c r="I365" s="134" t="b">
        <v>0</v>
      </c>
      <c r="J365" s="134" t="b">
        <v>0</v>
      </c>
      <c r="K365" s="134" t="b">
        <v>0</v>
      </c>
      <c r="L365" s="134" t="b">
        <v>0</v>
      </c>
      <c r="M365" s="134" t="b">
        <v>0</v>
      </c>
      <c r="N365" s="134" t="b">
        <v>0</v>
      </c>
      <c r="O365" s="134" t="b">
        <v>0</v>
      </c>
      <c r="P365" s="134" t="b">
        <v>0</v>
      </c>
      <c r="Q365" s="134" t="b">
        <v>0</v>
      </c>
      <c r="R365" s="134" t="b">
        <v>0</v>
      </c>
      <c r="S365" s="134" t="b">
        <v>0</v>
      </c>
    </row>
    <row r="366" ht="15.75" customHeight="1">
      <c r="A366" s="123" t="s">
        <v>848</v>
      </c>
      <c r="B366" s="125" t="s">
        <v>44</v>
      </c>
      <c r="C366" s="125" t="s">
        <v>48</v>
      </c>
      <c r="D366" s="125" t="s">
        <v>82</v>
      </c>
      <c r="E366" s="125" t="s">
        <v>51</v>
      </c>
      <c r="F366" s="125" t="s">
        <v>64</v>
      </c>
      <c r="G366" s="125" t="s">
        <v>849</v>
      </c>
      <c r="H366" s="125"/>
      <c r="I366" s="134" t="b">
        <v>0</v>
      </c>
      <c r="J366" s="134" t="b">
        <v>0</v>
      </c>
      <c r="K366" s="134" t="b">
        <v>0</v>
      </c>
      <c r="L366" s="134" t="b">
        <v>0</v>
      </c>
      <c r="M366" s="134" t="b">
        <v>0</v>
      </c>
      <c r="N366" s="134" t="b">
        <v>0</v>
      </c>
      <c r="O366" s="134" t="b">
        <v>0</v>
      </c>
      <c r="P366" s="134" t="b">
        <v>0</v>
      </c>
      <c r="Q366" s="134" t="b">
        <v>0</v>
      </c>
      <c r="R366" s="134" t="b">
        <v>0</v>
      </c>
      <c r="S366" s="134" t="b">
        <v>0</v>
      </c>
    </row>
    <row r="367" ht="15.75" customHeight="1">
      <c r="A367" s="123" t="s">
        <v>850</v>
      </c>
      <c r="B367" s="125" t="s">
        <v>54</v>
      </c>
      <c r="C367" s="125" t="s">
        <v>48</v>
      </c>
      <c r="D367" s="125" t="s">
        <v>82</v>
      </c>
      <c r="E367" s="125" t="s">
        <v>51</v>
      </c>
      <c r="F367" s="125" t="s">
        <v>64</v>
      </c>
      <c r="G367" s="125" t="s">
        <v>851</v>
      </c>
      <c r="H367" s="125"/>
      <c r="I367" s="134" t="b">
        <v>0</v>
      </c>
      <c r="J367" s="134" t="b">
        <v>0</v>
      </c>
      <c r="K367" s="134" t="b">
        <v>0</v>
      </c>
      <c r="L367" s="134" t="b">
        <v>0</v>
      </c>
      <c r="M367" s="134" t="b">
        <v>0</v>
      </c>
      <c r="N367" s="134" t="b">
        <v>0</v>
      </c>
      <c r="O367" s="134" t="b">
        <v>0</v>
      </c>
      <c r="P367" s="134" t="b">
        <v>0</v>
      </c>
      <c r="Q367" s="134" t="b">
        <v>0</v>
      </c>
      <c r="R367" s="134" t="b">
        <v>0</v>
      </c>
      <c r="S367" s="134" t="b">
        <v>0</v>
      </c>
    </row>
    <row r="368" ht="15.75" customHeight="1">
      <c r="A368" s="123" t="s">
        <v>852</v>
      </c>
      <c r="B368" s="125" t="s">
        <v>65</v>
      </c>
      <c r="C368" s="125" t="s">
        <v>48</v>
      </c>
      <c r="D368" s="125" t="s">
        <v>82</v>
      </c>
      <c r="E368" s="125" t="s">
        <v>51</v>
      </c>
      <c r="F368" s="125" t="s">
        <v>64</v>
      </c>
      <c r="G368" s="125" t="s">
        <v>853</v>
      </c>
      <c r="H368" s="125"/>
      <c r="I368" s="134" t="b">
        <v>0</v>
      </c>
      <c r="J368" s="134" t="b">
        <v>0</v>
      </c>
      <c r="K368" s="134" t="b">
        <v>0</v>
      </c>
      <c r="L368" s="134" t="b">
        <v>0</v>
      </c>
      <c r="M368" s="134" t="b">
        <v>0</v>
      </c>
      <c r="N368" s="134" t="b">
        <v>0</v>
      </c>
      <c r="O368" s="134" t="b">
        <v>0</v>
      </c>
      <c r="P368" s="134" t="b">
        <v>0</v>
      </c>
      <c r="Q368" s="134" t="b">
        <v>0</v>
      </c>
      <c r="R368" s="134" t="b">
        <v>0</v>
      </c>
      <c r="S368" s="134" t="b">
        <v>0</v>
      </c>
    </row>
    <row r="369" ht="15.75" customHeight="1">
      <c r="A369" s="123" t="s">
        <v>854</v>
      </c>
      <c r="B369" s="125" t="s">
        <v>71</v>
      </c>
      <c r="C369" s="125" t="s">
        <v>48</v>
      </c>
      <c r="D369" s="125" t="s">
        <v>82</v>
      </c>
      <c r="E369" s="125" t="s">
        <v>51</v>
      </c>
      <c r="F369" s="125" t="s">
        <v>64</v>
      </c>
      <c r="G369" s="125" t="s">
        <v>855</v>
      </c>
      <c r="H369" s="125"/>
      <c r="I369" s="134" t="b">
        <v>0</v>
      </c>
      <c r="J369" s="134" t="b">
        <v>0</v>
      </c>
      <c r="K369" s="134" t="b">
        <v>0</v>
      </c>
      <c r="L369" s="134" t="b">
        <v>0</v>
      </c>
      <c r="M369" s="134" t="b">
        <v>0</v>
      </c>
      <c r="N369" s="134" t="b">
        <v>0</v>
      </c>
      <c r="O369" s="134" t="b">
        <v>0</v>
      </c>
      <c r="P369" s="134" t="b">
        <v>0</v>
      </c>
      <c r="Q369" s="134" t="b">
        <v>0</v>
      </c>
      <c r="R369" s="134" t="b">
        <v>0</v>
      </c>
      <c r="S369" s="134" t="b">
        <v>0</v>
      </c>
    </row>
    <row r="370" ht="15.75" customHeight="1">
      <c r="A370" s="123" t="s">
        <v>856</v>
      </c>
      <c r="B370" s="125" t="s">
        <v>44</v>
      </c>
      <c r="C370" s="125" t="s">
        <v>58</v>
      </c>
      <c r="D370" s="125" t="s">
        <v>82</v>
      </c>
      <c r="E370" s="125" t="s">
        <v>51</v>
      </c>
      <c r="F370" s="125" t="s">
        <v>64</v>
      </c>
      <c r="G370" s="125" t="s">
        <v>857</v>
      </c>
      <c r="H370" s="125"/>
      <c r="I370" s="134" t="b">
        <v>0</v>
      </c>
      <c r="J370" s="134" t="b">
        <v>0</v>
      </c>
      <c r="K370" s="134" t="b">
        <v>0</v>
      </c>
      <c r="L370" s="134" t="b">
        <v>0</v>
      </c>
      <c r="M370" s="134" t="b">
        <v>0</v>
      </c>
      <c r="N370" s="134" t="b">
        <v>0</v>
      </c>
      <c r="O370" s="134" t="b">
        <v>0</v>
      </c>
      <c r="P370" s="134" t="b">
        <v>0</v>
      </c>
      <c r="Q370" s="134" t="b">
        <v>0</v>
      </c>
      <c r="R370" s="134" t="b">
        <v>0</v>
      </c>
      <c r="S370" s="134" t="b">
        <v>0</v>
      </c>
    </row>
    <row r="371" ht="15.75" customHeight="1">
      <c r="A371" s="123" t="s">
        <v>858</v>
      </c>
      <c r="B371" s="125" t="s">
        <v>54</v>
      </c>
      <c r="C371" s="125" t="s">
        <v>58</v>
      </c>
      <c r="D371" s="125" t="s">
        <v>82</v>
      </c>
      <c r="E371" s="125" t="s">
        <v>51</v>
      </c>
      <c r="F371" s="125" t="s">
        <v>64</v>
      </c>
      <c r="G371" s="125" t="s">
        <v>859</v>
      </c>
      <c r="H371" s="125"/>
      <c r="I371" s="134" t="b">
        <v>0</v>
      </c>
      <c r="J371" s="134" t="b">
        <v>0</v>
      </c>
      <c r="K371" s="134" t="b">
        <v>0</v>
      </c>
      <c r="L371" s="134" t="b">
        <v>0</v>
      </c>
      <c r="M371" s="134" t="b">
        <v>0</v>
      </c>
      <c r="N371" s="134" t="b">
        <v>0</v>
      </c>
      <c r="O371" s="134" t="b">
        <v>0</v>
      </c>
      <c r="P371" s="134" t="b">
        <v>0</v>
      </c>
      <c r="Q371" s="134" t="b">
        <v>0</v>
      </c>
      <c r="R371" s="134" t="b">
        <v>0</v>
      </c>
      <c r="S371" s="134" t="b">
        <v>0</v>
      </c>
    </row>
    <row r="372" ht="15.75" customHeight="1">
      <c r="A372" s="123" t="s">
        <v>860</v>
      </c>
      <c r="B372" s="125" t="s">
        <v>65</v>
      </c>
      <c r="C372" s="125" t="s">
        <v>58</v>
      </c>
      <c r="D372" s="125" t="s">
        <v>82</v>
      </c>
      <c r="E372" s="125" t="s">
        <v>51</v>
      </c>
      <c r="F372" s="125" t="s">
        <v>64</v>
      </c>
      <c r="G372" s="125" t="s">
        <v>861</v>
      </c>
      <c r="H372" s="125"/>
      <c r="I372" s="134" t="b">
        <v>0</v>
      </c>
      <c r="J372" s="134" t="b">
        <v>0</v>
      </c>
      <c r="K372" s="134" t="b">
        <v>0</v>
      </c>
      <c r="L372" s="134" t="b">
        <v>0</v>
      </c>
      <c r="M372" s="134" t="b">
        <v>0</v>
      </c>
      <c r="N372" s="134" t="b">
        <v>0</v>
      </c>
      <c r="O372" s="134" t="b">
        <v>0</v>
      </c>
      <c r="P372" s="134" t="b">
        <v>0</v>
      </c>
      <c r="Q372" s="134" t="b">
        <v>0</v>
      </c>
      <c r="R372" s="134" t="b">
        <v>0</v>
      </c>
      <c r="S372" s="134" t="b">
        <v>0</v>
      </c>
    </row>
    <row r="373" ht="15.75" customHeight="1">
      <c r="A373" s="123" t="s">
        <v>862</v>
      </c>
      <c r="B373" s="125" t="s">
        <v>71</v>
      </c>
      <c r="C373" s="125" t="s">
        <v>58</v>
      </c>
      <c r="D373" s="125" t="s">
        <v>82</v>
      </c>
      <c r="E373" s="125" t="s">
        <v>51</v>
      </c>
      <c r="F373" s="125" t="s">
        <v>64</v>
      </c>
      <c r="G373" s="125" t="s">
        <v>863</v>
      </c>
      <c r="H373" s="125"/>
      <c r="I373" s="134" t="b">
        <v>0</v>
      </c>
      <c r="J373" s="134" t="b">
        <v>0</v>
      </c>
      <c r="K373" s="134" t="b">
        <v>0</v>
      </c>
      <c r="L373" s="134" t="b">
        <v>0</v>
      </c>
      <c r="M373" s="134" t="b">
        <v>0</v>
      </c>
      <c r="N373" s="134" t="b">
        <v>0</v>
      </c>
      <c r="O373" s="134" t="b">
        <v>0</v>
      </c>
      <c r="P373" s="134" t="b">
        <v>0</v>
      </c>
      <c r="Q373" s="134" t="b">
        <v>0</v>
      </c>
      <c r="R373" s="134" t="b">
        <v>0</v>
      </c>
      <c r="S373" s="134" t="b">
        <v>0</v>
      </c>
    </row>
    <row r="374" ht="15.75" customHeight="1">
      <c r="A374" s="123" t="s">
        <v>864</v>
      </c>
      <c r="B374" s="125" t="s">
        <v>44</v>
      </c>
      <c r="C374" s="125" t="s">
        <v>66</v>
      </c>
      <c r="D374" s="125" t="s">
        <v>82</v>
      </c>
      <c r="E374" s="125" t="s">
        <v>51</v>
      </c>
      <c r="F374" s="125" t="s">
        <v>64</v>
      </c>
      <c r="G374" s="125" t="s">
        <v>865</v>
      </c>
      <c r="H374" s="125"/>
      <c r="I374" s="134" t="b">
        <v>0</v>
      </c>
      <c r="J374" s="134" t="b">
        <v>0</v>
      </c>
      <c r="K374" s="134" t="b">
        <v>0</v>
      </c>
      <c r="L374" s="134" t="b">
        <v>0</v>
      </c>
      <c r="M374" s="134" t="b">
        <v>0</v>
      </c>
      <c r="N374" s="134" t="b">
        <v>0</v>
      </c>
      <c r="O374" s="134" t="b">
        <v>0</v>
      </c>
      <c r="P374" s="134" t="b">
        <v>0</v>
      </c>
      <c r="Q374" s="134" t="b">
        <v>0</v>
      </c>
      <c r="R374" s="134" t="b">
        <v>0</v>
      </c>
      <c r="S374" s="134" t="b">
        <v>0</v>
      </c>
    </row>
    <row r="375" ht="15.75" customHeight="1">
      <c r="A375" s="123" t="s">
        <v>866</v>
      </c>
      <c r="B375" s="125" t="s">
        <v>54</v>
      </c>
      <c r="C375" s="125" t="s">
        <v>66</v>
      </c>
      <c r="D375" s="125" t="s">
        <v>82</v>
      </c>
      <c r="E375" s="125" t="s">
        <v>51</v>
      </c>
      <c r="F375" s="125" t="s">
        <v>64</v>
      </c>
      <c r="G375" s="125" t="s">
        <v>867</v>
      </c>
      <c r="H375" s="125"/>
      <c r="I375" s="134" t="b">
        <v>0</v>
      </c>
      <c r="J375" s="134" t="b">
        <v>0</v>
      </c>
      <c r="K375" s="134" t="b">
        <v>0</v>
      </c>
      <c r="L375" s="134" t="b">
        <v>0</v>
      </c>
      <c r="M375" s="134" t="b">
        <v>0</v>
      </c>
      <c r="N375" s="134" t="b">
        <v>0</v>
      </c>
      <c r="O375" s="134" t="b">
        <v>0</v>
      </c>
      <c r="P375" s="134" t="b">
        <v>0</v>
      </c>
      <c r="Q375" s="134" t="b">
        <v>0</v>
      </c>
      <c r="R375" s="134" t="b">
        <v>0</v>
      </c>
      <c r="S375" s="134" t="b">
        <v>0</v>
      </c>
    </row>
    <row r="376" ht="15.75" customHeight="1">
      <c r="A376" s="123" t="s">
        <v>868</v>
      </c>
      <c r="B376" s="125" t="s">
        <v>65</v>
      </c>
      <c r="C376" s="125" t="s">
        <v>66</v>
      </c>
      <c r="D376" s="125" t="s">
        <v>82</v>
      </c>
      <c r="E376" s="125" t="s">
        <v>51</v>
      </c>
      <c r="F376" s="125" t="s">
        <v>64</v>
      </c>
      <c r="G376" s="125" t="s">
        <v>869</v>
      </c>
      <c r="H376" s="125"/>
      <c r="I376" s="134" t="b">
        <v>0</v>
      </c>
      <c r="J376" s="134" t="b">
        <v>0</v>
      </c>
      <c r="K376" s="134" t="b">
        <v>0</v>
      </c>
      <c r="L376" s="134" t="b">
        <v>0</v>
      </c>
      <c r="M376" s="134" t="b">
        <v>0</v>
      </c>
      <c r="N376" s="134" t="b">
        <v>0</v>
      </c>
      <c r="O376" s="134" t="b">
        <v>0</v>
      </c>
      <c r="P376" s="134" t="b">
        <v>0</v>
      </c>
      <c r="Q376" s="134" t="b">
        <v>0</v>
      </c>
      <c r="R376" s="134" t="b">
        <v>0</v>
      </c>
      <c r="S376" s="134" t="b">
        <v>0</v>
      </c>
    </row>
    <row r="377" ht="15.75" customHeight="1">
      <c r="A377" s="123" t="s">
        <v>870</v>
      </c>
      <c r="B377" s="125" t="s">
        <v>71</v>
      </c>
      <c r="C377" s="125" t="s">
        <v>66</v>
      </c>
      <c r="D377" s="125" t="s">
        <v>82</v>
      </c>
      <c r="E377" s="125" t="s">
        <v>51</v>
      </c>
      <c r="F377" s="125" t="s">
        <v>64</v>
      </c>
      <c r="G377" s="125" t="s">
        <v>871</v>
      </c>
      <c r="H377" s="125"/>
      <c r="I377" s="134" t="b">
        <v>0</v>
      </c>
      <c r="J377" s="134" t="b">
        <v>0</v>
      </c>
      <c r="K377" s="134" t="b">
        <v>0</v>
      </c>
      <c r="L377" s="134" t="b">
        <v>0</v>
      </c>
      <c r="M377" s="134" t="b">
        <v>0</v>
      </c>
      <c r="N377" s="134" t="b">
        <v>0</v>
      </c>
      <c r="O377" s="134" t="b">
        <v>0</v>
      </c>
      <c r="P377" s="134" t="b">
        <v>0</v>
      </c>
      <c r="Q377" s="134" t="b">
        <v>0</v>
      </c>
      <c r="R377" s="134" t="b">
        <v>0</v>
      </c>
      <c r="S377" s="134" t="b">
        <v>0</v>
      </c>
    </row>
    <row r="378" ht="15.75" customHeight="1">
      <c r="A378" s="123" t="s">
        <v>872</v>
      </c>
      <c r="B378" s="125" t="s">
        <v>44</v>
      </c>
      <c r="C378" s="125" t="s">
        <v>72</v>
      </c>
      <c r="D378" s="125" t="s">
        <v>82</v>
      </c>
      <c r="E378" s="125" t="s">
        <v>51</v>
      </c>
      <c r="F378" s="125" t="s">
        <v>64</v>
      </c>
      <c r="G378" s="125" t="s">
        <v>873</v>
      </c>
      <c r="H378" s="125"/>
      <c r="I378" s="134" t="b">
        <v>0</v>
      </c>
      <c r="J378" s="134" t="b">
        <v>0</v>
      </c>
      <c r="K378" s="134" t="b">
        <v>0</v>
      </c>
      <c r="L378" s="134" t="b">
        <v>0</v>
      </c>
      <c r="M378" s="134" t="b">
        <v>0</v>
      </c>
      <c r="N378" s="134" t="b">
        <v>0</v>
      </c>
      <c r="O378" s="134" t="b">
        <v>0</v>
      </c>
      <c r="P378" s="134" t="b">
        <v>0</v>
      </c>
      <c r="Q378" s="134" t="b">
        <v>0</v>
      </c>
      <c r="R378" s="134" t="b">
        <v>0</v>
      </c>
      <c r="S378" s="134" t="b">
        <v>0</v>
      </c>
    </row>
    <row r="379" ht="15.75" customHeight="1">
      <c r="A379" s="123" t="s">
        <v>874</v>
      </c>
      <c r="B379" s="125" t="s">
        <v>54</v>
      </c>
      <c r="C379" s="125" t="s">
        <v>72</v>
      </c>
      <c r="D379" s="125" t="s">
        <v>82</v>
      </c>
      <c r="E379" s="125" t="s">
        <v>51</v>
      </c>
      <c r="F379" s="125" t="s">
        <v>64</v>
      </c>
      <c r="G379" s="125" t="s">
        <v>875</v>
      </c>
      <c r="H379" s="125"/>
      <c r="I379" s="134" t="b">
        <v>0</v>
      </c>
      <c r="J379" s="134" t="b">
        <v>0</v>
      </c>
      <c r="K379" s="134" t="b">
        <v>0</v>
      </c>
      <c r="L379" s="134" t="b">
        <v>0</v>
      </c>
      <c r="M379" s="134" t="b">
        <v>0</v>
      </c>
      <c r="N379" s="134" t="b">
        <v>0</v>
      </c>
      <c r="O379" s="134" t="b">
        <v>0</v>
      </c>
      <c r="P379" s="134" t="b">
        <v>0</v>
      </c>
      <c r="Q379" s="134" t="b">
        <v>0</v>
      </c>
      <c r="R379" s="134" t="b">
        <v>0</v>
      </c>
      <c r="S379" s="134" t="b">
        <v>0</v>
      </c>
    </row>
    <row r="380" ht="15.75" customHeight="1">
      <c r="A380" s="123" t="s">
        <v>876</v>
      </c>
      <c r="B380" s="125" t="s">
        <v>65</v>
      </c>
      <c r="C380" s="125" t="s">
        <v>72</v>
      </c>
      <c r="D380" s="125" t="s">
        <v>82</v>
      </c>
      <c r="E380" s="125" t="s">
        <v>51</v>
      </c>
      <c r="F380" s="125" t="s">
        <v>64</v>
      </c>
      <c r="G380" s="125" t="s">
        <v>877</v>
      </c>
      <c r="H380" s="125"/>
      <c r="I380" s="134" t="b">
        <v>0</v>
      </c>
      <c r="J380" s="134" t="b">
        <v>0</v>
      </c>
      <c r="K380" s="134" t="b">
        <v>0</v>
      </c>
      <c r="L380" s="134" t="b">
        <v>0</v>
      </c>
      <c r="M380" s="134" t="b">
        <v>0</v>
      </c>
      <c r="N380" s="134" t="b">
        <v>0</v>
      </c>
      <c r="O380" s="134" t="b">
        <v>0</v>
      </c>
      <c r="P380" s="134" t="b">
        <v>0</v>
      </c>
      <c r="Q380" s="134" t="b">
        <v>0</v>
      </c>
      <c r="R380" s="134" t="b">
        <v>0</v>
      </c>
      <c r="S380" s="134" t="b">
        <v>0</v>
      </c>
    </row>
    <row r="381" ht="15.75" customHeight="1">
      <c r="A381" s="123" t="s">
        <v>878</v>
      </c>
      <c r="B381" s="125" t="s">
        <v>71</v>
      </c>
      <c r="C381" s="125" t="s">
        <v>72</v>
      </c>
      <c r="D381" s="125" t="s">
        <v>82</v>
      </c>
      <c r="E381" s="125" t="s">
        <v>51</v>
      </c>
      <c r="F381" s="125" t="s">
        <v>64</v>
      </c>
      <c r="G381" s="125" t="s">
        <v>879</v>
      </c>
      <c r="H381" s="125"/>
      <c r="I381" s="134" t="b">
        <v>0</v>
      </c>
      <c r="J381" s="134" t="b">
        <v>0</v>
      </c>
      <c r="K381" s="134" t="b">
        <v>0</v>
      </c>
      <c r="L381" s="134" t="b">
        <v>0</v>
      </c>
      <c r="M381" s="134" t="b">
        <v>0</v>
      </c>
      <c r="N381" s="134" t="b">
        <v>0</v>
      </c>
      <c r="O381" s="134" t="b">
        <v>0</v>
      </c>
      <c r="P381" s="134" t="b">
        <v>0</v>
      </c>
      <c r="Q381" s="134" t="b">
        <v>0</v>
      </c>
      <c r="R381" s="134" t="b">
        <v>0</v>
      </c>
      <c r="S381" s="134" t="b">
        <v>0</v>
      </c>
    </row>
    <row r="382" ht="15.75" customHeight="1">
      <c r="A382" s="123" t="s">
        <v>880</v>
      </c>
      <c r="B382" s="125" t="s">
        <v>44</v>
      </c>
      <c r="C382" s="125" t="s">
        <v>78</v>
      </c>
      <c r="D382" s="125" t="s">
        <v>82</v>
      </c>
      <c r="E382" s="125" t="s">
        <v>51</v>
      </c>
      <c r="F382" s="125" t="s">
        <v>64</v>
      </c>
      <c r="G382" s="125" t="s">
        <v>881</v>
      </c>
      <c r="H382" s="125"/>
      <c r="I382" s="134" t="b">
        <v>0</v>
      </c>
      <c r="J382" s="134" t="b">
        <v>0</v>
      </c>
      <c r="K382" s="134" t="b">
        <v>0</v>
      </c>
      <c r="L382" s="134" t="b">
        <v>0</v>
      </c>
      <c r="M382" s="134" t="b">
        <v>0</v>
      </c>
      <c r="N382" s="134" t="b">
        <v>0</v>
      </c>
      <c r="O382" s="134" t="b">
        <v>0</v>
      </c>
      <c r="P382" s="134" t="b">
        <v>0</v>
      </c>
      <c r="Q382" s="134" t="b">
        <v>0</v>
      </c>
      <c r="R382" s="134" t="b">
        <v>0</v>
      </c>
      <c r="S382" s="134" t="b">
        <v>0</v>
      </c>
    </row>
    <row r="383" ht="15.75" customHeight="1">
      <c r="A383" s="123" t="s">
        <v>882</v>
      </c>
      <c r="B383" s="125" t="s">
        <v>54</v>
      </c>
      <c r="C383" s="125" t="s">
        <v>78</v>
      </c>
      <c r="D383" s="125" t="s">
        <v>82</v>
      </c>
      <c r="E383" s="125" t="s">
        <v>51</v>
      </c>
      <c r="F383" s="125" t="s">
        <v>64</v>
      </c>
      <c r="G383" s="125" t="s">
        <v>883</v>
      </c>
      <c r="H383" s="125"/>
      <c r="I383" s="134" t="b">
        <v>0</v>
      </c>
      <c r="J383" s="134" t="b">
        <v>0</v>
      </c>
      <c r="K383" s="134" t="b">
        <v>0</v>
      </c>
      <c r="L383" s="134" t="b">
        <v>0</v>
      </c>
      <c r="M383" s="134" t="b">
        <v>0</v>
      </c>
      <c r="N383" s="134" t="b">
        <v>0</v>
      </c>
      <c r="O383" s="134" t="b">
        <v>0</v>
      </c>
      <c r="P383" s="134" t="b">
        <v>0</v>
      </c>
      <c r="Q383" s="134" t="b">
        <v>0</v>
      </c>
      <c r="R383" s="134" t="b">
        <v>0</v>
      </c>
      <c r="S383" s="134" t="b">
        <v>0</v>
      </c>
    </row>
    <row r="384" ht="15.75" customHeight="1">
      <c r="A384" s="123" t="s">
        <v>884</v>
      </c>
      <c r="B384" s="125" t="s">
        <v>65</v>
      </c>
      <c r="C384" s="125" t="s">
        <v>78</v>
      </c>
      <c r="D384" s="125" t="s">
        <v>82</v>
      </c>
      <c r="E384" s="125" t="s">
        <v>51</v>
      </c>
      <c r="F384" s="125" t="s">
        <v>64</v>
      </c>
      <c r="G384" s="125" t="s">
        <v>885</v>
      </c>
      <c r="H384" s="125"/>
      <c r="I384" s="134" t="b">
        <v>0</v>
      </c>
      <c r="J384" s="134" t="b">
        <v>0</v>
      </c>
      <c r="K384" s="134" t="b">
        <v>0</v>
      </c>
      <c r="L384" s="134" t="b">
        <v>0</v>
      </c>
      <c r="M384" s="134" t="b">
        <v>0</v>
      </c>
      <c r="N384" s="134" t="b">
        <v>0</v>
      </c>
      <c r="O384" s="134" t="b">
        <v>0</v>
      </c>
      <c r="P384" s="134" t="b">
        <v>0</v>
      </c>
      <c r="Q384" s="134" t="b">
        <v>0</v>
      </c>
      <c r="R384" s="134" t="b">
        <v>0</v>
      </c>
      <c r="S384" s="134" t="b">
        <v>0</v>
      </c>
    </row>
    <row r="385" ht="15.75" customHeight="1">
      <c r="A385" s="123" t="s">
        <v>886</v>
      </c>
      <c r="B385" s="125" t="s">
        <v>71</v>
      </c>
      <c r="C385" s="125" t="s">
        <v>78</v>
      </c>
      <c r="D385" s="125" t="s">
        <v>82</v>
      </c>
      <c r="E385" s="125" t="s">
        <v>51</v>
      </c>
      <c r="F385" s="125" t="s">
        <v>64</v>
      </c>
      <c r="G385" s="125" t="s">
        <v>887</v>
      </c>
      <c r="H385" s="125"/>
      <c r="I385" s="134" t="b">
        <v>0</v>
      </c>
      <c r="J385" s="134" t="b">
        <v>0</v>
      </c>
      <c r="K385" s="134" t="b">
        <v>0</v>
      </c>
      <c r="L385" s="134" t="b">
        <v>0</v>
      </c>
      <c r="M385" s="134" t="b">
        <v>0</v>
      </c>
      <c r="N385" s="134" t="b">
        <v>0</v>
      </c>
      <c r="O385" s="134" t="b">
        <v>0</v>
      </c>
      <c r="P385" s="134" t="b">
        <v>0</v>
      </c>
      <c r="Q385" s="134" t="b">
        <v>0</v>
      </c>
      <c r="R385" s="134" t="b">
        <v>0</v>
      </c>
      <c r="S385" s="134" t="b">
        <v>0</v>
      </c>
    </row>
    <row r="386" ht="15.75" customHeight="1">
      <c r="A386" s="123" t="s">
        <v>888</v>
      </c>
      <c r="B386" s="125" t="s">
        <v>44</v>
      </c>
      <c r="C386" s="125" t="s">
        <v>48</v>
      </c>
      <c r="D386" s="125" t="s">
        <v>84</v>
      </c>
      <c r="E386" s="125" t="s">
        <v>51</v>
      </c>
      <c r="F386" s="125" t="s">
        <v>64</v>
      </c>
      <c r="G386" s="125" t="s">
        <v>889</v>
      </c>
      <c r="H386" s="125"/>
      <c r="I386" s="134" t="b">
        <v>0</v>
      </c>
      <c r="J386" s="134" t="b">
        <v>0</v>
      </c>
      <c r="K386" s="134" t="b">
        <v>0</v>
      </c>
      <c r="L386" s="134" t="b">
        <v>0</v>
      </c>
      <c r="M386" s="134" t="b">
        <v>0</v>
      </c>
      <c r="N386" s="134" t="b">
        <v>0</v>
      </c>
      <c r="O386" s="134" t="b">
        <v>0</v>
      </c>
      <c r="P386" s="134" t="b">
        <v>0</v>
      </c>
      <c r="Q386" s="134" t="b">
        <v>0</v>
      </c>
      <c r="R386" s="134" t="b">
        <v>0</v>
      </c>
      <c r="S386" s="134" t="b">
        <v>0</v>
      </c>
    </row>
    <row r="387" ht="15.75" customHeight="1">
      <c r="A387" s="123" t="s">
        <v>890</v>
      </c>
      <c r="B387" s="125" t="s">
        <v>54</v>
      </c>
      <c r="C387" s="125" t="s">
        <v>48</v>
      </c>
      <c r="D387" s="125" t="s">
        <v>84</v>
      </c>
      <c r="E387" s="125" t="s">
        <v>51</v>
      </c>
      <c r="F387" s="125" t="s">
        <v>64</v>
      </c>
      <c r="G387" s="125" t="s">
        <v>891</v>
      </c>
      <c r="H387" s="125"/>
      <c r="I387" s="134" t="b">
        <v>0</v>
      </c>
      <c r="J387" s="134" t="b">
        <v>0</v>
      </c>
      <c r="K387" s="134" t="b">
        <v>0</v>
      </c>
      <c r="L387" s="134" t="b">
        <v>0</v>
      </c>
      <c r="M387" s="134" t="b">
        <v>0</v>
      </c>
      <c r="N387" s="134" t="b">
        <v>0</v>
      </c>
      <c r="O387" s="134" t="b">
        <v>0</v>
      </c>
      <c r="P387" s="134" t="b">
        <v>0</v>
      </c>
      <c r="Q387" s="134" t="b">
        <v>0</v>
      </c>
      <c r="R387" s="134" t="b">
        <v>0</v>
      </c>
      <c r="S387" s="134" t="b">
        <v>0</v>
      </c>
    </row>
    <row r="388" ht="15.75" customHeight="1">
      <c r="A388" s="123" t="s">
        <v>892</v>
      </c>
      <c r="B388" s="125" t="s">
        <v>65</v>
      </c>
      <c r="C388" s="125" t="s">
        <v>48</v>
      </c>
      <c r="D388" s="125" t="s">
        <v>84</v>
      </c>
      <c r="E388" s="125" t="s">
        <v>51</v>
      </c>
      <c r="F388" s="125" t="s">
        <v>64</v>
      </c>
      <c r="G388" s="125" t="s">
        <v>893</v>
      </c>
      <c r="H388" s="125"/>
      <c r="I388" s="134" t="b">
        <v>0</v>
      </c>
      <c r="J388" s="134" t="b">
        <v>0</v>
      </c>
      <c r="K388" s="134" t="b">
        <v>0</v>
      </c>
      <c r="L388" s="134" t="b">
        <v>0</v>
      </c>
      <c r="M388" s="134" t="b">
        <v>0</v>
      </c>
      <c r="N388" s="134" t="b">
        <v>0</v>
      </c>
      <c r="O388" s="134" t="b">
        <v>0</v>
      </c>
      <c r="P388" s="134" t="b">
        <v>0</v>
      </c>
      <c r="Q388" s="134" t="b">
        <v>0</v>
      </c>
      <c r="R388" s="134" t="b">
        <v>0</v>
      </c>
      <c r="S388" s="134" t="b">
        <v>0</v>
      </c>
    </row>
    <row r="389" ht="15.75" customHeight="1">
      <c r="A389" s="123" t="s">
        <v>894</v>
      </c>
      <c r="B389" s="125" t="s">
        <v>71</v>
      </c>
      <c r="C389" s="125" t="s">
        <v>48</v>
      </c>
      <c r="D389" s="125" t="s">
        <v>84</v>
      </c>
      <c r="E389" s="125" t="s">
        <v>51</v>
      </c>
      <c r="F389" s="125" t="s">
        <v>64</v>
      </c>
      <c r="G389" s="125" t="s">
        <v>895</v>
      </c>
      <c r="H389" s="125"/>
      <c r="I389" s="134" t="b">
        <v>0</v>
      </c>
      <c r="J389" s="134" t="b">
        <v>0</v>
      </c>
      <c r="K389" s="134" t="b">
        <v>0</v>
      </c>
      <c r="L389" s="134" t="b">
        <v>0</v>
      </c>
      <c r="M389" s="134" t="b">
        <v>0</v>
      </c>
      <c r="N389" s="134" t="b">
        <v>0</v>
      </c>
      <c r="O389" s="134" t="b">
        <v>0</v>
      </c>
      <c r="P389" s="134" t="b">
        <v>0</v>
      </c>
      <c r="Q389" s="134" t="b">
        <v>0</v>
      </c>
      <c r="R389" s="134" t="b">
        <v>0</v>
      </c>
      <c r="S389" s="134" t="b">
        <v>0</v>
      </c>
    </row>
    <row r="390" ht="15.75" customHeight="1">
      <c r="A390" s="123" t="s">
        <v>896</v>
      </c>
      <c r="B390" s="125" t="s">
        <v>44</v>
      </c>
      <c r="C390" s="125" t="s">
        <v>58</v>
      </c>
      <c r="D390" s="125" t="s">
        <v>84</v>
      </c>
      <c r="E390" s="125" t="s">
        <v>51</v>
      </c>
      <c r="F390" s="125" t="s">
        <v>64</v>
      </c>
      <c r="G390" s="125" t="s">
        <v>897</v>
      </c>
      <c r="H390" s="125"/>
      <c r="I390" s="134" t="b">
        <v>0</v>
      </c>
      <c r="J390" s="134" t="b">
        <v>0</v>
      </c>
      <c r="K390" s="134" t="b">
        <v>0</v>
      </c>
      <c r="L390" s="134" t="b">
        <v>0</v>
      </c>
      <c r="M390" s="134" t="b">
        <v>0</v>
      </c>
      <c r="N390" s="134" t="b">
        <v>0</v>
      </c>
      <c r="O390" s="134" t="b">
        <v>0</v>
      </c>
      <c r="P390" s="134" t="b">
        <v>0</v>
      </c>
      <c r="Q390" s="134" t="b">
        <v>0</v>
      </c>
      <c r="R390" s="134" t="b">
        <v>0</v>
      </c>
      <c r="S390" s="134" t="b">
        <v>0</v>
      </c>
    </row>
    <row r="391" ht="15.75" customHeight="1">
      <c r="A391" s="123" t="s">
        <v>898</v>
      </c>
      <c r="B391" s="125" t="s">
        <v>54</v>
      </c>
      <c r="C391" s="125" t="s">
        <v>58</v>
      </c>
      <c r="D391" s="125" t="s">
        <v>84</v>
      </c>
      <c r="E391" s="125" t="s">
        <v>51</v>
      </c>
      <c r="F391" s="125" t="s">
        <v>64</v>
      </c>
      <c r="G391" s="125" t="s">
        <v>899</v>
      </c>
      <c r="H391" s="125"/>
      <c r="I391" s="134" t="b">
        <v>0</v>
      </c>
      <c r="J391" s="134" t="b">
        <v>0</v>
      </c>
      <c r="K391" s="134" t="b">
        <v>0</v>
      </c>
      <c r="L391" s="134" t="b">
        <v>0</v>
      </c>
      <c r="M391" s="134" t="b">
        <v>0</v>
      </c>
      <c r="N391" s="134" t="b">
        <v>0</v>
      </c>
      <c r="O391" s="134" t="b">
        <v>0</v>
      </c>
      <c r="P391" s="134" t="b">
        <v>0</v>
      </c>
      <c r="Q391" s="134" t="b">
        <v>0</v>
      </c>
      <c r="R391" s="134" t="b">
        <v>0</v>
      </c>
      <c r="S391" s="134" t="b">
        <v>0</v>
      </c>
    </row>
    <row r="392" ht="15.75" customHeight="1">
      <c r="A392" s="123" t="s">
        <v>900</v>
      </c>
      <c r="B392" s="125" t="s">
        <v>65</v>
      </c>
      <c r="C392" s="125" t="s">
        <v>58</v>
      </c>
      <c r="D392" s="125" t="s">
        <v>84</v>
      </c>
      <c r="E392" s="125" t="s">
        <v>51</v>
      </c>
      <c r="F392" s="125" t="s">
        <v>64</v>
      </c>
      <c r="G392" s="125" t="s">
        <v>901</v>
      </c>
      <c r="H392" s="125"/>
      <c r="I392" s="134" t="b">
        <v>0</v>
      </c>
      <c r="J392" s="134" t="b">
        <v>0</v>
      </c>
      <c r="K392" s="134" t="b">
        <v>0</v>
      </c>
      <c r="L392" s="134" t="b">
        <v>0</v>
      </c>
      <c r="M392" s="134" t="b">
        <v>0</v>
      </c>
      <c r="N392" s="134" t="b">
        <v>0</v>
      </c>
      <c r="O392" s="134" t="b">
        <v>0</v>
      </c>
      <c r="P392" s="134" t="b">
        <v>0</v>
      </c>
      <c r="Q392" s="134" t="b">
        <v>0</v>
      </c>
      <c r="R392" s="134" t="b">
        <v>0</v>
      </c>
      <c r="S392" s="134" t="b">
        <v>0</v>
      </c>
    </row>
    <row r="393" ht="15.75" customHeight="1">
      <c r="A393" s="123" t="s">
        <v>902</v>
      </c>
      <c r="B393" s="125" t="s">
        <v>71</v>
      </c>
      <c r="C393" s="125" t="s">
        <v>58</v>
      </c>
      <c r="D393" s="125" t="s">
        <v>84</v>
      </c>
      <c r="E393" s="125" t="s">
        <v>51</v>
      </c>
      <c r="F393" s="125" t="s">
        <v>64</v>
      </c>
      <c r="G393" s="125" t="s">
        <v>903</v>
      </c>
      <c r="H393" s="125"/>
      <c r="I393" s="134" t="b">
        <v>0</v>
      </c>
      <c r="J393" s="134" t="b">
        <v>0</v>
      </c>
      <c r="K393" s="134" t="b">
        <v>0</v>
      </c>
      <c r="L393" s="134" t="b">
        <v>0</v>
      </c>
      <c r="M393" s="134" t="b">
        <v>0</v>
      </c>
      <c r="N393" s="134" t="b">
        <v>0</v>
      </c>
      <c r="O393" s="134" t="b">
        <v>0</v>
      </c>
      <c r="P393" s="134" t="b">
        <v>0</v>
      </c>
      <c r="Q393" s="134" t="b">
        <v>0</v>
      </c>
      <c r="R393" s="134" t="b">
        <v>0</v>
      </c>
      <c r="S393" s="134" t="b">
        <v>0</v>
      </c>
    </row>
    <row r="394" ht="15.75" customHeight="1">
      <c r="A394" s="123" t="s">
        <v>904</v>
      </c>
      <c r="B394" s="125" t="s">
        <v>44</v>
      </c>
      <c r="C394" s="125" t="s">
        <v>66</v>
      </c>
      <c r="D394" s="125" t="s">
        <v>84</v>
      </c>
      <c r="E394" s="125" t="s">
        <v>51</v>
      </c>
      <c r="F394" s="125" t="s">
        <v>64</v>
      </c>
      <c r="G394" s="125" t="s">
        <v>905</v>
      </c>
      <c r="H394" s="125"/>
      <c r="I394" s="134" t="b">
        <v>0</v>
      </c>
      <c r="J394" s="134" t="b">
        <v>0</v>
      </c>
      <c r="K394" s="134" t="b">
        <v>0</v>
      </c>
      <c r="L394" s="134" t="b">
        <v>0</v>
      </c>
      <c r="M394" s="134" t="b">
        <v>0</v>
      </c>
      <c r="N394" s="134" t="b">
        <v>0</v>
      </c>
      <c r="O394" s="134" t="b">
        <v>0</v>
      </c>
      <c r="P394" s="134" t="b">
        <v>0</v>
      </c>
      <c r="Q394" s="134" t="b">
        <v>0</v>
      </c>
      <c r="R394" s="134" t="b">
        <v>0</v>
      </c>
      <c r="S394" s="134" t="b">
        <v>0</v>
      </c>
    </row>
    <row r="395" ht="15.75" customHeight="1">
      <c r="A395" s="123" t="s">
        <v>906</v>
      </c>
      <c r="B395" s="125" t="s">
        <v>54</v>
      </c>
      <c r="C395" s="125" t="s">
        <v>66</v>
      </c>
      <c r="D395" s="125" t="s">
        <v>84</v>
      </c>
      <c r="E395" s="125" t="s">
        <v>51</v>
      </c>
      <c r="F395" s="125" t="s">
        <v>64</v>
      </c>
      <c r="G395" s="125" t="s">
        <v>907</v>
      </c>
      <c r="H395" s="125"/>
      <c r="I395" s="134" t="b">
        <v>0</v>
      </c>
      <c r="J395" s="134" t="b">
        <v>0</v>
      </c>
      <c r="K395" s="134" t="b">
        <v>0</v>
      </c>
      <c r="L395" s="134" t="b">
        <v>0</v>
      </c>
      <c r="M395" s="134" t="b">
        <v>0</v>
      </c>
      <c r="N395" s="134" t="b">
        <v>0</v>
      </c>
      <c r="O395" s="134" t="b">
        <v>0</v>
      </c>
      <c r="P395" s="134" t="b">
        <v>0</v>
      </c>
      <c r="Q395" s="134" t="b">
        <v>0</v>
      </c>
      <c r="R395" s="134" t="b">
        <v>0</v>
      </c>
      <c r="S395" s="134" t="b">
        <v>0</v>
      </c>
    </row>
    <row r="396" ht="15.75" customHeight="1">
      <c r="A396" s="123" t="s">
        <v>908</v>
      </c>
      <c r="B396" s="125" t="s">
        <v>65</v>
      </c>
      <c r="C396" s="125" t="s">
        <v>66</v>
      </c>
      <c r="D396" s="125" t="s">
        <v>84</v>
      </c>
      <c r="E396" s="125" t="s">
        <v>51</v>
      </c>
      <c r="F396" s="125" t="s">
        <v>64</v>
      </c>
      <c r="G396" s="125" t="s">
        <v>909</v>
      </c>
      <c r="H396" s="125"/>
      <c r="I396" s="134" t="b">
        <v>0</v>
      </c>
      <c r="J396" s="134" t="b">
        <v>0</v>
      </c>
      <c r="K396" s="134" t="b">
        <v>0</v>
      </c>
      <c r="L396" s="134" t="b">
        <v>0</v>
      </c>
      <c r="M396" s="134" t="b">
        <v>0</v>
      </c>
      <c r="N396" s="134" t="b">
        <v>0</v>
      </c>
      <c r="O396" s="134" t="b">
        <v>0</v>
      </c>
      <c r="P396" s="134" t="b">
        <v>0</v>
      </c>
      <c r="Q396" s="134" t="b">
        <v>0</v>
      </c>
      <c r="R396" s="134" t="b">
        <v>0</v>
      </c>
      <c r="S396" s="134" t="b">
        <v>0</v>
      </c>
    </row>
    <row r="397" ht="15.75" customHeight="1">
      <c r="A397" s="123" t="s">
        <v>910</v>
      </c>
      <c r="B397" s="125" t="s">
        <v>71</v>
      </c>
      <c r="C397" s="125" t="s">
        <v>66</v>
      </c>
      <c r="D397" s="125" t="s">
        <v>84</v>
      </c>
      <c r="E397" s="125" t="s">
        <v>51</v>
      </c>
      <c r="F397" s="125" t="s">
        <v>64</v>
      </c>
      <c r="G397" s="125" t="s">
        <v>911</v>
      </c>
      <c r="H397" s="125"/>
      <c r="I397" s="134" t="b">
        <v>0</v>
      </c>
      <c r="J397" s="134" t="b">
        <v>0</v>
      </c>
      <c r="K397" s="134" t="b">
        <v>0</v>
      </c>
      <c r="L397" s="134" t="b">
        <v>0</v>
      </c>
      <c r="M397" s="134" t="b">
        <v>0</v>
      </c>
      <c r="N397" s="134" t="b">
        <v>0</v>
      </c>
      <c r="O397" s="134" t="b">
        <v>0</v>
      </c>
      <c r="P397" s="134" t="b">
        <v>0</v>
      </c>
      <c r="Q397" s="134" t="b">
        <v>0</v>
      </c>
      <c r="R397" s="134" t="b">
        <v>0</v>
      </c>
      <c r="S397" s="134" t="b">
        <v>0</v>
      </c>
    </row>
    <row r="398" ht="15.75" customHeight="1">
      <c r="A398" s="123" t="s">
        <v>912</v>
      </c>
      <c r="B398" s="125" t="s">
        <v>44</v>
      </c>
      <c r="C398" s="125" t="s">
        <v>72</v>
      </c>
      <c r="D398" s="125" t="s">
        <v>84</v>
      </c>
      <c r="E398" s="125" t="s">
        <v>51</v>
      </c>
      <c r="F398" s="125" t="s">
        <v>64</v>
      </c>
      <c r="G398" s="125" t="s">
        <v>913</v>
      </c>
      <c r="H398" s="125"/>
      <c r="I398" s="134" t="b">
        <v>0</v>
      </c>
      <c r="J398" s="134" t="b">
        <v>0</v>
      </c>
      <c r="K398" s="134" t="b">
        <v>0</v>
      </c>
      <c r="L398" s="134" t="b">
        <v>0</v>
      </c>
      <c r="M398" s="134" t="b">
        <v>0</v>
      </c>
      <c r="N398" s="134" t="b">
        <v>0</v>
      </c>
      <c r="O398" s="134" t="b">
        <v>0</v>
      </c>
      <c r="P398" s="134" t="b">
        <v>0</v>
      </c>
      <c r="Q398" s="134" t="b">
        <v>0</v>
      </c>
      <c r="R398" s="134" t="b">
        <v>0</v>
      </c>
      <c r="S398" s="134" t="b">
        <v>0</v>
      </c>
    </row>
    <row r="399" ht="15.75" customHeight="1">
      <c r="A399" s="123" t="s">
        <v>914</v>
      </c>
      <c r="B399" s="125" t="s">
        <v>54</v>
      </c>
      <c r="C399" s="125" t="s">
        <v>72</v>
      </c>
      <c r="D399" s="125" t="s">
        <v>84</v>
      </c>
      <c r="E399" s="125" t="s">
        <v>51</v>
      </c>
      <c r="F399" s="125" t="s">
        <v>64</v>
      </c>
      <c r="G399" s="125" t="s">
        <v>915</v>
      </c>
      <c r="H399" s="125"/>
      <c r="I399" s="134" t="b">
        <v>0</v>
      </c>
      <c r="J399" s="134" t="b">
        <v>0</v>
      </c>
      <c r="K399" s="134" t="b">
        <v>0</v>
      </c>
      <c r="L399" s="134" t="b">
        <v>0</v>
      </c>
      <c r="M399" s="134" t="b">
        <v>0</v>
      </c>
      <c r="N399" s="134" t="b">
        <v>0</v>
      </c>
      <c r="O399" s="134" t="b">
        <v>0</v>
      </c>
      <c r="P399" s="134" t="b">
        <v>0</v>
      </c>
      <c r="Q399" s="134" t="b">
        <v>0</v>
      </c>
      <c r="R399" s="134" t="b">
        <v>0</v>
      </c>
      <c r="S399" s="134" t="b">
        <v>0</v>
      </c>
    </row>
    <row r="400" ht="15.75" customHeight="1">
      <c r="A400" s="123" t="s">
        <v>916</v>
      </c>
      <c r="B400" s="125" t="s">
        <v>65</v>
      </c>
      <c r="C400" s="125" t="s">
        <v>72</v>
      </c>
      <c r="D400" s="125" t="s">
        <v>84</v>
      </c>
      <c r="E400" s="125" t="s">
        <v>51</v>
      </c>
      <c r="F400" s="125" t="s">
        <v>64</v>
      </c>
      <c r="G400" s="125" t="s">
        <v>917</v>
      </c>
      <c r="H400" s="125"/>
      <c r="I400" s="134" t="b">
        <v>0</v>
      </c>
      <c r="J400" s="134" t="b">
        <v>0</v>
      </c>
      <c r="K400" s="134" t="b">
        <v>0</v>
      </c>
      <c r="L400" s="134" t="b">
        <v>0</v>
      </c>
      <c r="M400" s="134" t="b">
        <v>0</v>
      </c>
      <c r="N400" s="134" t="b">
        <v>0</v>
      </c>
      <c r="O400" s="134" t="b">
        <v>0</v>
      </c>
      <c r="P400" s="134" t="b">
        <v>0</v>
      </c>
      <c r="Q400" s="134" t="b">
        <v>0</v>
      </c>
      <c r="R400" s="134" t="b">
        <v>0</v>
      </c>
      <c r="S400" s="134" t="b">
        <v>0</v>
      </c>
    </row>
    <row r="401" ht="15.75" customHeight="1">
      <c r="A401" s="123" t="s">
        <v>918</v>
      </c>
      <c r="B401" s="125" t="s">
        <v>71</v>
      </c>
      <c r="C401" s="125" t="s">
        <v>72</v>
      </c>
      <c r="D401" s="125" t="s">
        <v>84</v>
      </c>
      <c r="E401" s="125" t="s">
        <v>51</v>
      </c>
      <c r="F401" s="125" t="s">
        <v>64</v>
      </c>
      <c r="G401" s="125" t="s">
        <v>919</v>
      </c>
      <c r="H401" s="125"/>
      <c r="I401" s="134" t="b">
        <v>0</v>
      </c>
      <c r="J401" s="134" t="b">
        <v>0</v>
      </c>
      <c r="K401" s="134" t="b">
        <v>0</v>
      </c>
      <c r="L401" s="134" t="b">
        <v>0</v>
      </c>
      <c r="M401" s="134" t="b">
        <v>0</v>
      </c>
      <c r="N401" s="134" t="b">
        <v>0</v>
      </c>
      <c r="O401" s="134" t="b">
        <v>0</v>
      </c>
      <c r="P401" s="134" t="b">
        <v>0</v>
      </c>
      <c r="Q401" s="134" t="b">
        <v>0</v>
      </c>
      <c r="R401" s="134" t="b">
        <v>0</v>
      </c>
      <c r="S401" s="134" t="b">
        <v>0</v>
      </c>
    </row>
    <row r="402" ht="15.75" customHeight="1">
      <c r="A402" s="123" t="s">
        <v>920</v>
      </c>
      <c r="B402" s="125" t="s">
        <v>44</v>
      </c>
      <c r="C402" s="125" t="s">
        <v>78</v>
      </c>
      <c r="D402" s="125" t="s">
        <v>84</v>
      </c>
      <c r="E402" s="125" t="s">
        <v>51</v>
      </c>
      <c r="F402" s="125" t="s">
        <v>64</v>
      </c>
      <c r="G402" s="125" t="s">
        <v>921</v>
      </c>
      <c r="H402" s="125"/>
      <c r="I402" s="134" t="b">
        <v>0</v>
      </c>
      <c r="J402" s="134" t="b">
        <v>0</v>
      </c>
      <c r="K402" s="134" t="b">
        <v>0</v>
      </c>
      <c r="L402" s="134" t="b">
        <v>0</v>
      </c>
      <c r="M402" s="134" t="b">
        <v>0</v>
      </c>
      <c r="N402" s="134" t="b">
        <v>0</v>
      </c>
      <c r="O402" s="134" t="b">
        <v>0</v>
      </c>
      <c r="P402" s="134" t="b">
        <v>0</v>
      </c>
      <c r="Q402" s="134" t="b">
        <v>0</v>
      </c>
      <c r="R402" s="134" t="b">
        <v>0</v>
      </c>
      <c r="S402" s="134" t="b">
        <v>0</v>
      </c>
    </row>
    <row r="403" ht="15.75" customHeight="1">
      <c r="A403" s="123" t="s">
        <v>922</v>
      </c>
      <c r="B403" s="125" t="s">
        <v>54</v>
      </c>
      <c r="C403" s="125" t="s">
        <v>78</v>
      </c>
      <c r="D403" s="125" t="s">
        <v>84</v>
      </c>
      <c r="E403" s="125" t="s">
        <v>51</v>
      </c>
      <c r="F403" s="125" t="s">
        <v>64</v>
      </c>
      <c r="G403" s="125" t="s">
        <v>923</v>
      </c>
      <c r="H403" s="125"/>
      <c r="I403" s="134" t="b">
        <v>0</v>
      </c>
      <c r="J403" s="134" t="b">
        <v>0</v>
      </c>
      <c r="K403" s="134" t="b">
        <v>0</v>
      </c>
      <c r="L403" s="134" t="b">
        <v>0</v>
      </c>
      <c r="M403" s="134" t="b">
        <v>0</v>
      </c>
      <c r="N403" s="134" t="b">
        <v>0</v>
      </c>
      <c r="O403" s="134" t="b">
        <v>0</v>
      </c>
      <c r="P403" s="134" t="b">
        <v>0</v>
      </c>
      <c r="Q403" s="134" t="b">
        <v>0</v>
      </c>
      <c r="R403" s="134" t="b">
        <v>0</v>
      </c>
      <c r="S403" s="134" t="b">
        <v>0</v>
      </c>
    </row>
    <row r="404" ht="15.75" customHeight="1">
      <c r="A404" s="123" t="s">
        <v>924</v>
      </c>
      <c r="B404" s="125" t="s">
        <v>65</v>
      </c>
      <c r="C404" s="125" t="s">
        <v>78</v>
      </c>
      <c r="D404" s="125" t="s">
        <v>84</v>
      </c>
      <c r="E404" s="125" t="s">
        <v>51</v>
      </c>
      <c r="F404" s="125" t="s">
        <v>64</v>
      </c>
      <c r="G404" s="125" t="s">
        <v>925</v>
      </c>
      <c r="H404" s="125"/>
      <c r="I404" s="134" t="b">
        <v>0</v>
      </c>
      <c r="J404" s="134" t="b">
        <v>0</v>
      </c>
      <c r="K404" s="134" t="b">
        <v>0</v>
      </c>
      <c r="L404" s="134" t="b">
        <v>0</v>
      </c>
      <c r="M404" s="134" t="b">
        <v>0</v>
      </c>
      <c r="N404" s="134" t="b">
        <v>0</v>
      </c>
      <c r="O404" s="134" t="b">
        <v>0</v>
      </c>
      <c r="P404" s="134" t="b">
        <v>0</v>
      </c>
      <c r="Q404" s="134" t="b">
        <v>0</v>
      </c>
      <c r="R404" s="134" t="b">
        <v>0</v>
      </c>
      <c r="S404" s="134" t="b">
        <v>0</v>
      </c>
    </row>
    <row r="405" ht="15.75" customHeight="1">
      <c r="A405" s="123" t="s">
        <v>926</v>
      </c>
      <c r="B405" s="125" t="s">
        <v>71</v>
      </c>
      <c r="C405" s="125" t="s">
        <v>78</v>
      </c>
      <c r="D405" s="125" t="s">
        <v>84</v>
      </c>
      <c r="E405" s="125" t="s">
        <v>51</v>
      </c>
      <c r="F405" s="125" t="s">
        <v>64</v>
      </c>
      <c r="G405" s="125" t="s">
        <v>927</v>
      </c>
      <c r="H405" s="125"/>
      <c r="I405" s="134" t="b">
        <v>0</v>
      </c>
      <c r="J405" s="134" t="b">
        <v>0</v>
      </c>
      <c r="K405" s="134" t="b">
        <v>0</v>
      </c>
      <c r="L405" s="134" t="b">
        <v>0</v>
      </c>
      <c r="M405" s="134" t="b">
        <v>0</v>
      </c>
      <c r="N405" s="134" t="b">
        <v>0</v>
      </c>
      <c r="O405" s="134" t="b">
        <v>0</v>
      </c>
      <c r="P405" s="134" t="b">
        <v>0</v>
      </c>
      <c r="Q405" s="134" t="b">
        <v>0</v>
      </c>
      <c r="R405" s="134" t="b">
        <v>0</v>
      </c>
      <c r="S405" s="134" t="b">
        <v>0</v>
      </c>
    </row>
    <row r="406" ht="15.75" customHeight="1">
      <c r="A406" s="123" t="s">
        <v>928</v>
      </c>
      <c r="B406" s="125" t="s">
        <v>44</v>
      </c>
      <c r="C406" s="125" t="s">
        <v>48</v>
      </c>
      <c r="D406" s="125" t="s">
        <v>50</v>
      </c>
      <c r="E406" s="125" t="s">
        <v>62</v>
      </c>
      <c r="F406" s="125" t="s">
        <v>64</v>
      </c>
      <c r="G406" s="125" t="s">
        <v>929</v>
      </c>
      <c r="H406" s="125"/>
      <c r="I406" s="134" t="b">
        <v>0</v>
      </c>
      <c r="J406" s="134" t="b">
        <v>0</v>
      </c>
      <c r="K406" s="134" t="b">
        <v>0</v>
      </c>
      <c r="L406" s="134" t="b">
        <v>0</v>
      </c>
      <c r="M406" s="134" t="b">
        <v>0</v>
      </c>
      <c r="N406" s="134" t="b">
        <v>0</v>
      </c>
      <c r="O406" s="134" t="b">
        <v>0</v>
      </c>
      <c r="P406" s="134" t="b">
        <v>0</v>
      </c>
      <c r="Q406" s="134" t="b">
        <v>0</v>
      </c>
      <c r="R406" s="134" t="b">
        <v>0</v>
      </c>
      <c r="S406" s="134" t="b">
        <v>0</v>
      </c>
    </row>
    <row r="407" ht="15.75" customHeight="1">
      <c r="A407" s="123" t="s">
        <v>930</v>
      </c>
      <c r="B407" s="125" t="s">
        <v>54</v>
      </c>
      <c r="C407" s="125" t="s">
        <v>48</v>
      </c>
      <c r="D407" s="125" t="s">
        <v>50</v>
      </c>
      <c r="E407" s="125" t="s">
        <v>62</v>
      </c>
      <c r="F407" s="125" t="s">
        <v>64</v>
      </c>
      <c r="G407" s="125" t="s">
        <v>931</v>
      </c>
      <c r="H407" s="125"/>
      <c r="I407" s="134" t="b">
        <v>0</v>
      </c>
      <c r="J407" s="134" t="b">
        <v>0</v>
      </c>
      <c r="K407" s="134" t="b">
        <v>0</v>
      </c>
      <c r="L407" s="134" t="b">
        <v>0</v>
      </c>
      <c r="M407" s="134" t="b">
        <v>0</v>
      </c>
      <c r="N407" s="134" t="b">
        <v>0</v>
      </c>
      <c r="O407" s="134" t="b">
        <v>0</v>
      </c>
      <c r="P407" s="134" t="b">
        <v>0</v>
      </c>
      <c r="Q407" s="134" t="b">
        <v>0</v>
      </c>
      <c r="R407" s="134" t="b">
        <v>0</v>
      </c>
      <c r="S407" s="134" t="b">
        <v>0</v>
      </c>
    </row>
    <row r="408" ht="15.75" customHeight="1">
      <c r="A408" s="123" t="s">
        <v>932</v>
      </c>
      <c r="B408" s="125" t="s">
        <v>65</v>
      </c>
      <c r="C408" s="125" t="s">
        <v>48</v>
      </c>
      <c r="D408" s="125" t="s">
        <v>50</v>
      </c>
      <c r="E408" s="125" t="s">
        <v>62</v>
      </c>
      <c r="F408" s="125" t="s">
        <v>64</v>
      </c>
      <c r="G408" s="125" t="s">
        <v>933</v>
      </c>
      <c r="H408" s="125"/>
      <c r="I408" s="134" t="b">
        <v>0</v>
      </c>
      <c r="J408" s="134" t="b">
        <v>0</v>
      </c>
      <c r="K408" s="134" t="b">
        <v>0</v>
      </c>
      <c r="L408" s="134" t="b">
        <v>0</v>
      </c>
      <c r="M408" s="134" t="b">
        <v>0</v>
      </c>
      <c r="N408" s="134" t="b">
        <v>0</v>
      </c>
      <c r="O408" s="134" t="b">
        <v>0</v>
      </c>
      <c r="P408" s="134" t="b">
        <v>0</v>
      </c>
      <c r="Q408" s="134" t="b">
        <v>0</v>
      </c>
      <c r="R408" s="134" t="b">
        <v>0</v>
      </c>
      <c r="S408" s="134" t="b">
        <v>0</v>
      </c>
    </row>
    <row r="409" ht="15.75" customHeight="1">
      <c r="A409" s="123" t="s">
        <v>934</v>
      </c>
      <c r="B409" s="125" t="s">
        <v>71</v>
      </c>
      <c r="C409" s="125" t="s">
        <v>48</v>
      </c>
      <c r="D409" s="125" t="s">
        <v>50</v>
      </c>
      <c r="E409" s="125" t="s">
        <v>62</v>
      </c>
      <c r="F409" s="125" t="s">
        <v>64</v>
      </c>
      <c r="G409" s="125" t="s">
        <v>935</v>
      </c>
      <c r="H409" s="125"/>
      <c r="I409" s="134" t="b">
        <v>0</v>
      </c>
      <c r="J409" s="134" t="b">
        <v>0</v>
      </c>
      <c r="K409" s="134" t="b">
        <v>0</v>
      </c>
      <c r="L409" s="134" t="b">
        <v>0</v>
      </c>
      <c r="M409" s="134" t="b">
        <v>0</v>
      </c>
      <c r="N409" s="134" t="b">
        <v>0</v>
      </c>
      <c r="O409" s="134" t="b">
        <v>0</v>
      </c>
      <c r="P409" s="134" t="b">
        <v>0</v>
      </c>
      <c r="Q409" s="134" t="b">
        <v>0</v>
      </c>
      <c r="R409" s="134" t="b">
        <v>0</v>
      </c>
      <c r="S409" s="134" t="b">
        <v>0</v>
      </c>
    </row>
    <row r="410" ht="15.75" customHeight="1">
      <c r="A410" s="123" t="s">
        <v>936</v>
      </c>
      <c r="B410" s="125" t="s">
        <v>44</v>
      </c>
      <c r="C410" s="125" t="s">
        <v>58</v>
      </c>
      <c r="D410" s="125" t="s">
        <v>50</v>
      </c>
      <c r="E410" s="125" t="s">
        <v>62</v>
      </c>
      <c r="F410" s="125" t="s">
        <v>64</v>
      </c>
      <c r="G410" s="125" t="s">
        <v>937</v>
      </c>
      <c r="H410" s="125"/>
      <c r="I410" s="134" t="b">
        <v>0</v>
      </c>
      <c r="J410" s="134" t="b">
        <v>0</v>
      </c>
      <c r="K410" s="134" t="b">
        <v>0</v>
      </c>
      <c r="L410" s="134" t="b">
        <v>0</v>
      </c>
      <c r="M410" s="134" t="b">
        <v>0</v>
      </c>
      <c r="N410" s="134" t="b">
        <v>0</v>
      </c>
      <c r="O410" s="134" t="b">
        <v>0</v>
      </c>
      <c r="P410" s="134" t="b">
        <v>0</v>
      </c>
      <c r="Q410" s="134" t="b">
        <v>0</v>
      </c>
      <c r="R410" s="134" t="b">
        <v>0</v>
      </c>
      <c r="S410" s="134" t="b">
        <v>0</v>
      </c>
    </row>
    <row r="411" ht="15.75" customHeight="1">
      <c r="A411" s="123" t="s">
        <v>938</v>
      </c>
      <c r="B411" s="125" t="s">
        <v>54</v>
      </c>
      <c r="C411" s="125" t="s">
        <v>58</v>
      </c>
      <c r="D411" s="125" t="s">
        <v>50</v>
      </c>
      <c r="E411" s="125" t="s">
        <v>62</v>
      </c>
      <c r="F411" s="125" t="s">
        <v>64</v>
      </c>
      <c r="G411" s="125" t="s">
        <v>939</v>
      </c>
      <c r="H411" s="125"/>
      <c r="I411" s="134" t="b">
        <v>0</v>
      </c>
      <c r="J411" s="134" t="b">
        <v>0</v>
      </c>
      <c r="K411" s="134" t="b">
        <v>0</v>
      </c>
      <c r="L411" s="134" t="b">
        <v>0</v>
      </c>
      <c r="M411" s="134" t="b">
        <v>0</v>
      </c>
      <c r="N411" s="134" t="b">
        <v>0</v>
      </c>
      <c r="O411" s="134" t="b">
        <v>0</v>
      </c>
      <c r="P411" s="134" t="b">
        <v>0</v>
      </c>
      <c r="Q411" s="134" t="b">
        <v>0</v>
      </c>
      <c r="R411" s="134" t="b">
        <v>0</v>
      </c>
      <c r="S411" s="134" t="b">
        <v>0</v>
      </c>
    </row>
    <row r="412" ht="15.75" customHeight="1">
      <c r="A412" s="123" t="s">
        <v>940</v>
      </c>
      <c r="B412" s="125" t="s">
        <v>65</v>
      </c>
      <c r="C412" s="125" t="s">
        <v>58</v>
      </c>
      <c r="D412" s="125" t="s">
        <v>50</v>
      </c>
      <c r="E412" s="125" t="s">
        <v>62</v>
      </c>
      <c r="F412" s="125" t="s">
        <v>64</v>
      </c>
      <c r="G412" s="125" t="s">
        <v>941</v>
      </c>
      <c r="H412" s="125"/>
      <c r="I412" s="134" t="b">
        <v>0</v>
      </c>
      <c r="J412" s="134" t="b">
        <v>0</v>
      </c>
      <c r="K412" s="134" t="b">
        <v>0</v>
      </c>
      <c r="L412" s="134" t="b">
        <v>0</v>
      </c>
      <c r="M412" s="134" t="b">
        <v>0</v>
      </c>
      <c r="N412" s="134" t="b">
        <v>0</v>
      </c>
      <c r="O412" s="134" t="b">
        <v>0</v>
      </c>
      <c r="P412" s="134" t="b">
        <v>0</v>
      </c>
      <c r="Q412" s="134" t="b">
        <v>0</v>
      </c>
      <c r="R412" s="134" t="b">
        <v>0</v>
      </c>
      <c r="S412" s="134" t="b">
        <v>0</v>
      </c>
    </row>
    <row r="413" ht="15.75" customHeight="1">
      <c r="A413" s="123" t="s">
        <v>942</v>
      </c>
      <c r="B413" s="125" t="s">
        <v>71</v>
      </c>
      <c r="C413" s="125" t="s">
        <v>58</v>
      </c>
      <c r="D413" s="125" t="s">
        <v>50</v>
      </c>
      <c r="E413" s="125" t="s">
        <v>62</v>
      </c>
      <c r="F413" s="125" t="s">
        <v>64</v>
      </c>
      <c r="G413" s="125" t="s">
        <v>943</v>
      </c>
      <c r="H413" s="125"/>
      <c r="I413" s="134" t="b">
        <v>0</v>
      </c>
      <c r="J413" s="134" t="b">
        <v>0</v>
      </c>
      <c r="K413" s="134" t="b">
        <v>0</v>
      </c>
      <c r="L413" s="134" t="b">
        <v>0</v>
      </c>
      <c r="M413" s="134" t="b">
        <v>0</v>
      </c>
      <c r="N413" s="134" t="b">
        <v>0</v>
      </c>
      <c r="O413" s="134" t="b">
        <v>0</v>
      </c>
      <c r="P413" s="134" t="b">
        <v>0</v>
      </c>
      <c r="Q413" s="134" t="b">
        <v>0</v>
      </c>
      <c r="R413" s="134" t="b">
        <v>0</v>
      </c>
      <c r="S413" s="134" t="b">
        <v>0</v>
      </c>
    </row>
    <row r="414" ht="15.75" customHeight="1">
      <c r="A414" s="123" t="s">
        <v>944</v>
      </c>
      <c r="B414" s="125" t="s">
        <v>44</v>
      </c>
      <c r="C414" s="125" t="s">
        <v>66</v>
      </c>
      <c r="D414" s="125" t="s">
        <v>50</v>
      </c>
      <c r="E414" s="125" t="s">
        <v>62</v>
      </c>
      <c r="F414" s="125" t="s">
        <v>64</v>
      </c>
      <c r="G414" s="125" t="s">
        <v>945</v>
      </c>
      <c r="H414" s="125"/>
      <c r="I414" s="134" t="b">
        <v>0</v>
      </c>
      <c r="J414" s="134" t="b">
        <v>0</v>
      </c>
      <c r="K414" s="134" t="b">
        <v>0</v>
      </c>
      <c r="L414" s="134" t="b">
        <v>0</v>
      </c>
      <c r="M414" s="134" t="b">
        <v>0</v>
      </c>
      <c r="N414" s="134" t="b">
        <v>0</v>
      </c>
      <c r="O414" s="134" t="b">
        <v>0</v>
      </c>
      <c r="P414" s="134" t="b">
        <v>0</v>
      </c>
      <c r="Q414" s="134" t="b">
        <v>0</v>
      </c>
      <c r="R414" s="134" t="b">
        <v>0</v>
      </c>
      <c r="S414" s="134" t="b">
        <v>0</v>
      </c>
    </row>
    <row r="415" ht="15.75" customHeight="1">
      <c r="A415" s="123" t="s">
        <v>946</v>
      </c>
      <c r="B415" s="125" t="s">
        <v>54</v>
      </c>
      <c r="C415" s="125" t="s">
        <v>66</v>
      </c>
      <c r="D415" s="125" t="s">
        <v>50</v>
      </c>
      <c r="E415" s="125" t="s">
        <v>62</v>
      </c>
      <c r="F415" s="125" t="s">
        <v>64</v>
      </c>
      <c r="G415" s="125" t="s">
        <v>947</v>
      </c>
      <c r="H415" s="125"/>
      <c r="I415" s="134" t="b">
        <v>0</v>
      </c>
      <c r="J415" s="134" t="b">
        <v>0</v>
      </c>
      <c r="K415" s="134" t="b">
        <v>0</v>
      </c>
      <c r="L415" s="134" t="b">
        <v>0</v>
      </c>
      <c r="M415" s="134" t="b">
        <v>0</v>
      </c>
      <c r="N415" s="134" t="b">
        <v>0</v>
      </c>
      <c r="O415" s="134" t="b">
        <v>0</v>
      </c>
      <c r="P415" s="134" t="b">
        <v>0</v>
      </c>
      <c r="Q415" s="134" t="b">
        <v>0</v>
      </c>
      <c r="R415" s="134" t="b">
        <v>0</v>
      </c>
      <c r="S415" s="134" t="b">
        <v>0</v>
      </c>
    </row>
    <row r="416" ht="15.75" customHeight="1">
      <c r="A416" s="123" t="s">
        <v>948</v>
      </c>
      <c r="B416" s="125" t="s">
        <v>65</v>
      </c>
      <c r="C416" s="125" t="s">
        <v>66</v>
      </c>
      <c r="D416" s="125" t="s">
        <v>50</v>
      </c>
      <c r="E416" s="125" t="s">
        <v>62</v>
      </c>
      <c r="F416" s="125" t="s">
        <v>64</v>
      </c>
      <c r="G416" s="125" t="s">
        <v>949</v>
      </c>
      <c r="H416" s="125"/>
      <c r="I416" s="134" t="b">
        <v>0</v>
      </c>
      <c r="J416" s="134" t="b">
        <v>0</v>
      </c>
      <c r="K416" s="134" t="b">
        <v>0</v>
      </c>
      <c r="L416" s="134" t="b">
        <v>0</v>
      </c>
      <c r="M416" s="134" t="b">
        <v>0</v>
      </c>
      <c r="N416" s="134" t="b">
        <v>0</v>
      </c>
      <c r="O416" s="134" t="b">
        <v>0</v>
      </c>
      <c r="P416" s="134" t="b">
        <v>0</v>
      </c>
      <c r="Q416" s="134" t="b">
        <v>0</v>
      </c>
      <c r="R416" s="134" t="b">
        <v>0</v>
      </c>
      <c r="S416" s="134" t="b">
        <v>0</v>
      </c>
    </row>
    <row r="417" ht="15.75" customHeight="1">
      <c r="A417" s="123" t="s">
        <v>950</v>
      </c>
      <c r="B417" s="125" t="s">
        <v>71</v>
      </c>
      <c r="C417" s="125" t="s">
        <v>66</v>
      </c>
      <c r="D417" s="125" t="s">
        <v>50</v>
      </c>
      <c r="E417" s="125" t="s">
        <v>62</v>
      </c>
      <c r="F417" s="125" t="s">
        <v>64</v>
      </c>
      <c r="G417" s="125" t="s">
        <v>951</v>
      </c>
      <c r="H417" s="125"/>
      <c r="I417" s="134" t="b">
        <v>0</v>
      </c>
      <c r="J417" s="134" t="b">
        <v>0</v>
      </c>
      <c r="K417" s="134" t="b">
        <v>0</v>
      </c>
      <c r="L417" s="134" t="b">
        <v>0</v>
      </c>
      <c r="M417" s="134" t="b">
        <v>0</v>
      </c>
      <c r="N417" s="134" t="b">
        <v>0</v>
      </c>
      <c r="O417" s="134" t="b">
        <v>0</v>
      </c>
      <c r="P417" s="134" t="b">
        <v>0</v>
      </c>
      <c r="Q417" s="134" t="b">
        <v>0</v>
      </c>
      <c r="R417" s="134" t="b">
        <v>0</v>
      </c>
      <c r="S417" s="134" t="b">
        <v>0</v>
      </c>
    </row>
    <row r="418" ht="15.75" customHeight="1">
      <c r="A418" s="123" t="s">
        <v>952</v>
      </c>
      <c r="B418" s="125" t="s">
        <v>44</v>
      </c>
      <c r="C418" s="125" t="s">
        <v>72</v>
      </c>
      <c r="D418" s="125" t="s">
        <v>50</v>
      </c>
      <c r="E418" s="125" t="s">
        <v>62</v>
      </c>
      <c r="F418" s="125" t="s">
        <v>64</v>
      </c>
      <c r="G418" s="125" t="s">
        <v>953</v>
      </c>
      <c r="H418" s="125"/>
      <c r="I418" s="134" t="b">
        <v>0</v>
      </c>
      <c r="J418" s="134" t="b">
        <v>0</v>
      </c>
      <c r="K418" s="134" t="b">
        <v>0</v>
      </c>
      <c r="L418" s="134" t="b">
        <v>0</v>
      </c>
      <c r="M418" s="134" t="b">
        <v>0</v>
      </c>
      <c r="N418" s="134" t="b">
        <v>0</v>
      </c>
      <c r="O418" s="134" t="b">
        <v>0</v>
      </c>
      <c r="P418" s="134" t="b">
        <v>0</v>
      </c>
      <c r="Q418" s="134" t="b">
        <v>0</v>
      </c>
      <c r="R418" s="134" t="b">
        <v>0</v>
      </c>
      <c r="S418" s="134" t="b">
        <v>0</v>
      </c>
    </row>
    <row r="419" ht="15.75" customHeight="1">
      <c r="A419" s="123" t="s">
        <v>954</v>
      </c>
      <c r="B419" s="125" t="s">
        <v>54</v>
      </c>
      <c r="C419" s="125" t="s">
        <v>72</v>
      </c>
      <c r="D419" s="125" t="s">
        <v>50</v>
      </c>
      <c r="E419" s="125" t="s">
        <v>62</v>
      </c>
      <c r="F419" s="125" t="s">
        <v>64</v>
      </c>
      <c r="G419" s="125" t="s">
        <v>955</v>
      </c>
      <c r="H419" s="125"/>
      <c r="I419" s="134" t="b">
        <v>0</v>
      </c>
      <c r="J419" s="134" t="b">
        <v>0</v>
      </c>
      <c r="K419" s="134" t="b">
        <v>0</v>
      </c>
      <c r="L419" s="134" t="b">
        <v>0</v>
      </c>
      <c r="M419" s="134" t="b">
        <v>0</v>
      </c>
      <c r="N419" s="134" t="b">
        <v>0</v>
      </c>
      <c r="O419" s="134" t="b">
        <v>0</v>
      </c>
      <c r="P419" s="134" t="b">
        <v>0</v>
      </c>
      <c r="Q419" s="134" t="b">
        <v>0</v>
      </c>
      <c r="R419" s="134" t="b">
        <v>0</v>
      </c>
      <c r="S419" s="134" t="b">
        <v>0</v>
      </c>
    </row>
    <row r="420" ht="15.75" customHeight="1">
      <c r="A420" s="123" t="s">
        <v>956</v>
      </c>
      <c r="B420" s="125" t="s">
        <v>65</v>
      </c>
      <c r="C420" s="125" t="s">
        <v>72</v>
      </c>
      <c r="D420" s="125" t="s">
        <v>50</v>
      </c>
      <c r="E420" s="125" t="s">
        <v>62</v>
      </c>
      <c r="F420" s="125" t="s">
        <v>64</v>
      </c>
      <c r="G420" s="125" t="s">
        <v>957</v>
      </c>
      <c r="H420" s="125"/>
      <c r="I420" s="134" t="b">
        <v>0</v>
      </c>
      <c r="J420" s="134" t="b">
        <v>0</v>
      </c>
      <c r="K420" s="134" t="b">
        <v>0</v>
      </c>
      <c r="L420" s="134" t="b">
        <v>0</v>
      </c>
      <c r="M420" s="134" t="b">
        <v>0</v>
      </c>
      <c r="N420" s="134" t="b">
        <v>0</v>
      </c>
      <c r="O420" s="134" t="b">
        <v>0</v>
      </c>
      <c r="P420" s="134" t="b">
        <v>0</v>
      </c>
      <c r="Q420" s="134" t="b">
        <v>0</v>
      </c>
      <c r="R420" s="134" t="b">
        <v>0</v>
      </c>
      <c r="S420" s="134" t="b">
        <v>0</v>
      </c>
    </row>
    <row r="421" ht="15.75" customHeight="1">
      <c r="A421" s="123" t="s">
        <v>958</v>
      </c>
      <c r="B421" s="125" t="s">
        <v>71</v>
      </c>
      <c r="C421" s="125" t="s">
        <v>72</v>
      </c>
      <c r="D421" s="125" t="s">
        <v>50</v>
      </c>
      <c r="E421" s="125" t="s">
        <v>62</v>
      </c>
      <c r="F421" s="125" t="s">
        <v>64</v>
      </c>
      <c r="G421" s="125" t="s">
        <v>959</v>
      </c>
      <c r="H421" s="125"/>
      <c r="I421" s="134" t="b">
        <v>0</v>
      </c>
      <c r="J421" s="134" t="b">
        <v>0</v>
      </c>
      <c r="K421" s="134" t="b">
        <v>0</v>
      </c>
      <c r="L421" s="134" t="b">
        <v>0</v>
      </c>
      <c r="M421" s="134" t="b">
        <v>0</v>
      </c>
      <c r="N421" s="134" t="b">
        <v>0</v>
      </c>
      <c r="O421" s="134" t="b">
        <v>0</v>
      </c>
      <c r="P421" s="134" t="b">
        <v>0</v>
      </c>
      <c r="Q421" s="134" t="b">
        <v>0</v>
      </c>
      <c r="R421" s="134" t="b">
        <v>0</v>
      </c>
      <c r="S421" s="134" t="b">
        <v>0</v>
      </c>
    </row>
    <row r="422" ht="15.75" customHeight="1">
      <c r="A422" s="123" t="s">
        <v>960</v>
      </c>
      <c r="B422" s="125" t="s">
        <v>44</v>
      </c>
      <c r="C422" s="125" t="s">
        <v>78</v>
      </c>
      <c r="D422" s="125" t="s">
        <v>50</v>
      </c>
      <c r="E422" s="125" t="s">
        <v>62</v>
      </c>
      <c r="F422" s="125" t="s">
        <v>64</v>
      </c>
      <c r="G422" s="125" t="s">
        <v>961</v>
      </c>
      <c r="H422" s="125"/>
      <c r="I422" s="134" t="b">
        <v>0</v>
      </c>
      <c r="J422" s="134" t="b">
        <v>0</v>
      </c>
      <c r="K422" s="134" t="b">
        <v>0</v>
      </c>
      <c r="L422" s="134" t="b">
        <v>0</v>
      </c>
      <c r="M422" s="134" t="b">
        <v>0</v>
      </c>
      <c r="N422" s="134" t="b">
        <v>0</v>
      </c>
      <c r="O422" s="134" t="b">
        <v>0</v>
      </c>
      <c r="P422" s="134" t="b">
        <v>0</v>
      </c>
      <c r="Q422" s="134" t="b">
        <v>0</v>
      </c>
      <c r="R422" s="134" t="b">
        <v>0</v>
      </c>
      <c r="S422" s="134" t="b">
        <v>0</v>
      </c>
    </row>
    <row r="423" ht="15.75" customHeight="1">
      <c r="A423" s="123" t="s">
        <v>962</v>
      </c>
      <c r="B423" s="125" t="s">
        <v>54</v>
      </c>
      <c r="C423" s="125" t="s">
        <v>78</v>
      </c>
      <c r="D423" s="125" t="s">
        <v>50</v>
      </c>
      <c r="E423" s="125" t="s">
        <v>62</v>
      </c>
      <c r="F423" s="125" t="s">
        <v>64</v>
      </c>
      <c r="G423" s="125" t="s">
        <v>963</v>
      </c>
      <c r="H423" s="125"/>
      <c r="I423" s="134" t="b">
        <v>0</v>
      </c>
      <c r="J423" s="134" t="b">
        <v>0</v>
      </c>
      <c r="K423" s="134" t="b">
        <v>0</v>
      </c>
      <c r="L423" s="134" t="b">
        <v>0</v>
      </c>
      <c r="M423" s="134" t="b">
        <v>0</v>
      </c>
      <c r="N423" s="134" t="b">
        <v>0</v>
      </c>
      <c r="O423" s="134" t="b">
        <v>0</v>
      </c>
      <c r="P423" s="134" t="b">
        <v>0</v>
      </c>
      <c r="Q423" s="134" t="b">
        <v>0</v>
      </c>
      <c r="R423" s="134" t="b">
        <v>0</v>
      </c>
      <c r="S423" s="134" t="b">
        <v>0</v>
      </c>
    </row>
    <row r="424" ht="15.75" customHeight="1">
      <c r="A424" s="123" t="s">
        <v>964</v>
      </c>
      <c r="B424" s="125" t="s">
        <v>65</v>
      </c>
      <c r="C424" s="125" t="s">
        <v>78</v>
      </c>
      <c r="D424" s="125" t="s">
        <v>50</v>
      </c>
      <c r="E424" s="125" t="s">
        <v>62</v>
      </c>
      <c r="F424" s="125" t="s">
        <v>64</v>
      </c>
      <c r="G424" s="125" t="s">
        <v>965</v>
      </c>
      <c r="H424" s="125"/>
      <c r="I424" s="134" t="b">
        <v>0</v>
      </c>
      <c r="J424" s="134" t="b">
        <v>0</v>
      </c>
      <c r="K424" s="134" t="b">
        <v>0</v>
      </c>
      <c r="L424" s="134" t="b">
        <v>0</v>
      </c>
      <c r="M424" s="134" t="b">
        <v>0</v>
      </c>
      <c r="N424" s="134" t="b">
        <v>0</v>
      </c>
      <c r="O424" s="134" t="b">
        <v>0</v>
      </c>
      <c r="P424" s="134" t="b">
        <v>0</v>
      </c>
      <c r="Q424" s="134" t="b">
        <v>0</v>
      </c>
      <c r="R424" s="134" t="b">
        <v>0</v>
      </c>
      <c r="S424" s="134" t="b">
        <v>0</v>
      </c>
    </row>
    <row r="425" ht="15.75" customHeight="1">
      <c r="A425" s="123" t="s">
        <v>966</v>
      </c>
      <c r="B425" s="125" t="s">
        <v>71</v>
      </c>
      <c r="C425" s="125" t="s">
        <v>78</v>
      </c>
      <c r="D425" s="125" t="s">
        <v>50</v>
      </c>
      <c r="E425" s="125" t="s">
        <v>62</v>
      </c>
      <c r="F425" s="125" t="s">
        <v>64</v>
      </c>
      <c r="G425" s="125" t="s">
        <v>967</v>
      </c>
      <c r="H425" s="125"/>
      <c r="I425" s="134" t="b">
        <v>0</v>
      </c>
      <c r="J425" s="134" t="b">
        <v>0</v>
      </c>
      <c r="K425" s="134" t="b">
        <v>0</v>
      </c>
      <c r="L425" s="134" t="b">
        <v>0</v>
      </c>
      <c r="M425" s="134" t="b">
        <v>0</v>
      </c>
      <c r="N425" s="134" t="b">
        <v>0</v>
      </c>
      <c r="O425" s="134" t="b">
        <v>0</v>
      </c>
      <c r="P425" s="134" t="b">
        <v>0</v>
      </c>
      <c r="Q425" s="134" t="b">
        <v>0</v>
      </c>
      <c r="R425" s="134" t="b">
        <v>0</v>
      </c>
      <c r="S425" s="134" t="b">
        <v>0</v>
      </c>
    </row>
    <row r="426" ht="15.75" customHeight="1">
      <c r="A426" s="123" t="s">
        <v>968</v>
      </c>
      <c r="B426" s="125" t="s">
        <v>44</v>
      </c>
      <c r="C426" s="125" t="s">
        <v>48</v>
      </c>
      <c r="D426" s="125" t="s">
        <v>61</v>
      </c>
      <c r="E426" s="125" t="s">
        <v>62</v>
      </c>
      <c r="F426" s="125" t="s">
        <v>64</v>
      </c>
      <c r="G426" s="125" t="s">
        <v>969</v>
      </c>
      <c r="H426" s="125"/>
      <c r="I426" s="134" t="b">
        <v>0</v>
      </c>
      <c r="J426" s="134" t="b">
        <v>0</v>
      </c>
      <c r="K426" s="134" t="b">
        <v>0</v>
      </c>
      <c r="L426" s="134" t="b">
        <v>0</v>
      </c>
      <c r="M426" s="134" t="b">
        <v>0</v>
      </c>
      <c r="N426" s="134" t="b">
        <v>0</v>
      </c>
      <c r="O426" s="134" t="b">
        <v>0</v>
      </c>
      <c r="P426" s="134" t="b">
        <v>0</v>
      </c>
      <c r="Q426" s="134" t="b">
        <v>0</v>
      </c>
      <c r="R426" s="134" t="b">
        <v>0</v>
      </c>
      <c r="S426" s="134" t="b">
        <v>0</v>
      </c>
    </row>
    <row r="427" ht="15.75" customHeight="1">
      <c r="A427" s="123" t="s">
        <v>970</v>
      </c>
      <c r="B427" s="125" t="s">
        <v>54</v>
      </c>
      <c r="C427" s="125" t="s">
        <v>48</v>
      </c>
      <c r="D427" s="125" t="s">
        <v>61</v>
      </c>
      <c r="E427" s="125" t="s">
        <v>62</v>
      </c>
      <c r="F427" s="125" t="s">
        <v>64</v>
      </c>
      <c r="G427" s="125" t="s">
        <v>971</v>
      </c>
      <c r="H427" s="125"/>
      <c r="I427" s="134" t="b">
        <v>0</v>
      </c>
      <c r="J427" s="134" t="b">
        <v>0</v>
      </c>
      <c r="K427" s="134" t="b">
        <v>0</v>
      </c>
      <c r="L427" s="134" t="b">
        <v>0</v>
      </c>
      <c r="M427" s="134" t="b">
        <v>0</v>
      </c>
      <c r="N427" s="134" t="b">
        <v>0</v>
      </c>
      <c r="O427" s="134" t="b">
        <v>0</v>
      </c>
      <c r="P427" s="134" t="b">
        <v>0</v>
      </c>
      <c r="Q427" s="134" t="b">
        <v>0</v>
      </c>
      <c r="R427" s="134" t="b">
        <v>0</v>
      </c>
      <c r="S427" s="134" t="b">
        <v>0</v>
      </c>
    </row>
    <row r="428" ht="15.75" customHeight="1">
      <c r="A428" s="123" t="s">
        <v>972</v>
      </c>
      <c r="B428" s="125" t="s">
        <v>65</v>
      </c>
      <c r="C428" s="125" t="s">
        <v>48</v>
      </c>
      <c r="D428" s="125" t="s">
        <v>61</v>
      </c>
      <c r="E428" s="125" t="s">
        <v>62</v>
      </c>
      <c r="F428" s="125" t="s">
        <v>64</v>
      </c>
      <c r="G428" s="125" t="s">
        <v>973</v>
      </c>
      <c r="H428" s="125"/>
      <c r="I428" s="134" t="b">
        <v>0</v>
      </c>
      <c r="J428" s="134" t="b">
        <v>0</v>
      </c>
      <c r="K428" s="134" t="b">
        <v>0</v>
      </c>
      <c r="L428" s="134" t="b">
        <v>0</v>
      </c>
      <c r="M428" s="134" t="b">
        <v>0</v>
      </c>
      <c r="N428" s="134" t="b">
        <v>0</v>
      </c>
      <c r="O428" s="134" t="b">
        <v>0</v>
      </c>
      <c r="P428" s="134" t="b">
        <v>0</v>
      </c>
      <c r="Q428" s="134" t="b">
        <v>0</v>
      </c>
      <c r="R428" s="134" t="b">
        <v>0</v>
      </c>
      <c r="S428" s="134" t="b">
        <v>0</v>
      </c>
    </row>
    <row r="429" ht="15.75" customHeight="1">
      <c r="A429" s="123" t="s">
        <v>974</v>
      </c>
      <c r="B429" s="125" t="s">
        <v>71</v>
      </c>
      <c r="C429" s="125" t="s">
        <v>48</v>
      </c>
      <c r="D429" s="125" t="s">
        <v>61</v>
      </c>
      <c r="E429" s="125" t="s">
        <v>62</v>
      </c>
      <c r="F429" s="125" t="s">
        <v>64</v>
      </c>
      <c r="G429" s="125" t="s">
        <v>975</v>
      </c>
      <c r="H429" s="125"/>
      <c r="I429" s="134" t="b">
        <v>0</v>
      </c>
      <c r="J429" s="134" t="b">
        <v>0</v>
      </c>
      <c r="K429" s="134" t="b">
        <v>0</v>
      </c>
      <c r="L429" s="134" t="b">
        <v>0</v>
      </c>
      <c r="M429" s="134" t="b">
        <v>0</v>
      </c>
      <c r="N429" s="134" t="b">
        <v>0</v>
      </c>
      <c r="O429" s="134" t="b">
        <v>0</v>
      </c>
      <c r="P429" s="134" t="b">
        <v>0</v>
      </c>
      <c r="Q429" s="134" t="b">
        <v>0</v>
      </c>
      <c r="R429" s="134" t="b">
        <v>0</v>
      </c>
      <c r="S429" s="134" t="b">
        <v>0</v>
      </c>
    </row>
    <row r="430" ht="15.75" customHeight="1">
      <c r="A430" s="123" t="s">
        <v>976</v>
      </c>
      <c r="B430" s="125" t="s">
        <v>44</v>
      </c>
      <c r="C430" s="125" t="s">
        <v>58</v>
      </c>
      <c r="D430" s="125" t="s">
        <v>61</v>
      </c>
      <c r="E430" s="125" t="s">
        <v>62</v>
      </c>
      <c r="F430" s="125" t="s">
        <v>64</v>
      </c>
      <c r="G430" s="125" t="s">
        <v>977</v>
      </c>
      <c r="H430" s="125"/>
      <c r="I430" s="134" t="b">
        <v>0</v>
      </c>
      <c r="J430" s="134" t="b">
        <v>0</v>
      </c>
      <c r="K430" s="134" t="b">
        <v>0</v>
      </c>
      <c r="L430" s="134" t="b">
        <v>0</v>
      </c>
      <c r="M430" s="134" t="b">
        <v>0</v>
      </c>
      <c r="N430" s="134" t="b">
        <v>0</v>
      </c>
      <c r="O430" s="134" t="b">
        <v>0</v>
      </c>
      <c r="P430" s="134" t="b">
        <v>0</v>
      </c>
      <c r="Q430" s="134" t="b">
        <v>0</v>
      </c>
      <c r="R430" s="134" t="b">
        <v>0</v>
      </c>
      <c r="S430" s="134" t="b">
        <v>0</v>
      </c>
    </row>
    <row r="431" ht="15.75" customHeight="1">
      <c r="A431" s="123" t="s">
        <v>978</v>
      </c>
      <c r="B431" s="125" t="s">
        <v>54</v>
      </c>
      <c r="C431" s="125" t="s">
        <v>58</v>
      </c>
      <c r="D431" s="125" t="s">
        <v>61</v>
      </c>
      <c r="E431" s="125" t="s">
        <v>62</v>
      </c>
      <c r="F431" s="125" t="s">
        <v>64</v>
      </c>
      <c r="G431" s="125" t="s">
        <v>979</v>
      </c>
      <c r="H431" s="125"/>
      <c r="I431" s="134" t="b">
        <v>0</v>
      </c>
      <c r="J431" s="134" t="b">
        <v>0</v>
      </c>
      <c r="K431" s="134" t="b">
        <v>0</v>
      </c>
      <c r="L431" s="134" t="b">
        <v>0</v>
      </c>
      <c r="M431" s="134" t="b">
        <v>0</v>
      </c>
      <c r="N431" s="134" t="b">
        <v>0</v>
      </c>
      <c r="O431" s="134" t="b">
        <v>0</v>
      </c>
      <c r="P431" s="134" t="b">
        <v>0</v>
      </c>
      <c r="Q431" s="134" t="b">
        <v>0</v>
      </c>
      <c r="R431" s="134" t="b">
        <v>0</v>
      </c>
      <c r="S431" s="134" t="b">
        <v>0</v>
      </c>
    </row>
    <row r="432" ht="15.75" customHeight="1">
      <c r="A432" s="123" t="s">
        <v>980</v>
      </c>
      <c r="B432" s="125" t="s">
        <v>65</v>
      </c>
      <c r="C432" s="125" t="s">
        <v>58</v>
      </c>
      <c r="D432" s="125" t="s">
        <v>61</v>
      </c>
      <c r="E432" s="125" t="s">
        <v>62</v>
      </c>
      <c r="F432" s="125" t="s">
        <v>64</v>
      </c>
      <c r="G432" s="125" t="s">
        <v>981</v>
      </c>
      <c r="H432" s="125"/>
      <c r="I432" s="134" t="b">
        <v>0</v>
      </c>
      <c r="J432" s="134" t="b">
        <v>0</v>
      </c>
      <c r="K432" s="134" t="b">
        <v>0</v>
      </c>
      <c r="L432" s="134" t="b">
        <v>0</v>
      </c>
      <c r="M432" s="134" t="b">
        <v>0</v>
      </c>
      <c r="N432" s="134" t="b">
        <v>0</v>
      </c>
      <c r="O432" s="134" t="b">
        <v>0</v>
      </c>
      <c r="P432" s="134" t="b">
        <v>0</v>
      </c>
      <c r="Q432" s="134" t="b">
        <v>0</v>
      </c>
      <c r="R432" s="134" t="b">
        <v>0</v>
      </c>
      <c r="S432" s="134" t="b">
        <v>0</v>
      </c>
    </row>
    <row r="433" ht="15.75" customHeight="1">
      <c r="A433" s="123" t="s">
        <v>982</v>
      </c>
      <c r="B433" s="125" t="s">
        <v>71</v>
      </c>
      <c r="C433" s="125" t="s">
        <v>58</v>
      </c>
      <c r="D433" s="125" t="s">
        <v>61</v>
      </c>
      <c r="E433" s="125" t="s">
        <v>62</v>
      </c>
      <c r="F433" s="125" t="s">
        <v>64</v>
      </c>
      <c r="G433" s="125" t="s">
        <v>983</v>
      </c>
      <c r="H433" s="125"/>
      <c r="I433" s="134" t="b">
        <v>0</v>
      </c>
      <c r="J433" s="134" t="b">
        <v>0</v>
      </c>
      <c r="K433" s="134" t="b">
        <v>0</v>
      </c>
      <c r="L433" s="134" t="b">
        <v>0</v>
      </c>
      <c r="M433" s="134" t="b">
        <v>0</v>
      </c>
      <c r="N433" s="134" t="b">
        <v>0</v>
      </c>
      <c r="O433" s="134" t="b">
        <v>0</v>
      </c>
      <c r="P433" s="134" t="b">
        <v>0</v>
      </c>
      <c r="Q433" s="134" t="b">
        <v>0</v>
      </c>
      <c r="R433" s="134" t="b">
        <v>0</v>
      </c>
      <c r="S433" s="134" t="b">
        <v>0</v>
      </c>
    </row>
    <row r="434" ht="15.75" customHeight="1">
      <c r="A434" s="123" t="s">
        <v>984</v>
      </c>
      <c r="B434" s="125" t="s">
        <v>44</v>
      </c>
      <c r="C434" s="125" t="s">
        <v>66</v>
      </c>
      <c r="D434" s="125" t="s">
        <v>61</v>
      </c>
      <c r="E434" s="125" t="s">
        <v>62</v>
      </c>
      <c r="F434" s="125" t="s">
        <v>64</v>
      </c>
      <c r="G434" s="125" t="s">
        <v>985</v>
      </c>
      <c r="H434" s="125"/>
      <c r="I434" s="134" t="b">
        <v>0</v>
      </c>
      <c r="J434" s="134" t="b">
        <v>0</v>
      </c>
      <c r="K434" s="134" t="b">
        <v>0</v>
      </c>
      <c r="L434" s="134" t="b">
        <v>0</v>
      </c>
      <c r="M434" s="134" t="b">
        <v>0</v>
      </c>
      <c r="N434" s="134" t="b">
        <v>0</v>
      </c>
      <c r="O434" s="134" t="b">
        <v>0</v>
      </c>
      <c r="P434" s="134" t="b">
        <v>0</v>
      </c>
      <c r="Q434" s="134" t="b">
        <v>0</v>
      </c>
      <c r="R434" s="134" t="b">
        <v>0</v>
      </c>
      <c r="S434" s="134" t="b">
        <v>0</v>
      </c>
    </row>
    <row r="435" ht="15.75" customHeight="1">
      <c r="A435" s="123" t="s">
        <v>986</v>
      </c>
      <c r="B435" s="125" t="s">
        <v>54</v>
      </c>
      <c r="C435" s="125" t="s">
        <v>66</v>
      </c>
      <c r="D435" s="125" t="s">
        <v>61</v>
      </c>
      <c r="E435" s="125" t="s">
        <v>62</v>
      </c>
      <c r="F435" s="125" t="s">
        <v>64</v>
      </c>
      <c r="G435" s="125" t="s">
        <v>987</v>
      </c>
      <c r="H435" s="125"/>
      <c r="I435" s="134" t="b">
        <v>0</v>
      </c>
      <c r="J435" s="134" t="b">
        <v>0</v>
      </c>
      <c r="K435" s="134" t="b">
        <v>0</v>
      </c>
      <c r="L435" s="134" t="b">
        <v>0</v>
      </c>
      <c r="M435" s="134" t="b">
        <v>0</v>
      </c>
      <c r="N435" s="134" t="b">
        <v>0</v>
      </c>
      <c r="O435" s="134" t="b">
        <v>0</v>
      </c>
      <c r="P435" s="134" t="b">
        <v>0</v>
      </c>
      <c r="Q435" s="134" t="b">
        <v>0</v>
      </c>
      <c r="R435" s="134" t="b">
        <v>0</v>
      </c>
      <c r="S435" s="134" t="b">
        <v>0</v>
      </c>
    </row>
    <row r="436" ht="15.75" customHeight="1">
      <c r="A436" s="123" t="s">
        <v>988</v>
      </c>
      <c r="B436" s="125" t="s">
        <v>65</v>
      </c>
      <c r="C436" s="125" t="s">
        <v>66</v>
      </c>
      <c r="D436" s="125" t="s">
        <v>61</v>
      </c>
      <c r="E436" s="125" t="s">
        <v>62</v>
      </c>
      <c r="F436" s="125" t="s">
        <v>64</v>
      </c>
      <c r="G436" s="125" t="s">
        <v>989</v>
      </c>
      <c r="H436" s="125"/>
      <c r="I436" s="134" t="b">
        <v>0</v>
      </c>
      <c r="J436" s="134" t="b">
        <v>0</v>
      </c>
      <c r="K436" s="134" t="b">
        <v>0</v>
      </c>
      <c r="L436" s="134" t="b">
        <v>0</v>
      </c>
      <c r="M436" s="134" t="b">
        <v>0</v>
      </c>
      <c r="N436" s="134" t="b">
        <v>0</v>
      </c>
      <c r="O436" s="134" t="b">
        <v>0</v>
      </c>
      <c r="P436" s="134" t="b">
        <v>0</v>
      </c>
      <c r="Q436" s="134" t="b">
        <v>0</v>
      </c>
      <c r="R436" s="134" t="b">
        <v>0</v>
      </c>
      <c r="S436" s="134" t="b">
        <v>0</v>
      </c>
    </row>
    <row r="437" ht="15.75" customHeight="1">
      <c r="A437" s="123" t="s">
        <v>990</v>
      </c>
      <c r="B437" s="125" t="s">
        <v>71</v>
      </c>
      <c r="C437" s="125" t="s">
        <v>66</v>
      </c>
      <c r="D437" s="125" t="s">
        <v>61</v>
      </c>
      <c r="E437" s="125" t="s">
        <v>62</v>
      </c>
      <c r="F437" s="125" t="s">
        <v>64</v>
      </c>
      <c r="G437" s="125" t="s">
        <v>991</v>
      </c>
      <c r="H437" s="125"/>
      <c r="I437" s="134" t="b">
        <v>0</v>
      </c>
      <c r="J437" s="134" t="b">
        <v>0</v>
      </c>
      <c r="K437" s="134" t="b">
        <v>0</v>
      </c>
      <c r="L437" s="134" t="b">
        <v>0</v>
      </c>
      <c r="M437" s="134" t="b">
        <v>0</v>
      </c>
      <c r="N437" s="134" t="b">
        <v>0</v>
      </c>
      <c r="O437" s="134" t="b">
        <v>0</v>
      </c>
      <c r="P437" s="134" t="b">
        <v>0</v>
      </c>
      <c r="Q437" s="134" t="b">
        <v>0</v>
      </c>
      <c r="R437" s="134" t="b">
        <v>0</v>
      </c>
      <c r="S437" s="134" t="b">
        <v>0</v>
      </c>
    </row>
    <row r="438" ht="15.75" customHeight="1">
      <c r="A438" s="123" t="s">
        <v>992</v>
      </c>
      <c r="B438" s="125" t="s">
        <v>44</v>
      </c>
      <c r="C438" s="125" t="s">
        <v>72</v>
      </c>
      <c r="D438" s="125" t="s">
        <v>61</v>
      </c>
      <c r="E438" s="125" t="s">
        <v>62</v>
      </c>
      <c r="F438" s="125" t="s">
        <v>64</v>
      </c>
      <c r="G438" s="125" t="s">
        <v>993</v>
      </c>
      <c r="H438" s="125"/>
      <c r="I438" s="134" t="b">
        <v>0</v>
      </c>
      <c r="J438" s="134" t="b">
        <v>0</v>
      </c>
      <c r="K438" s="134" t="b">
        <v>0</v>
      </c>
      <c r="L438" s="134" t="b">
        <v>0</v>
      </c>
      <c r="M438" s="134" t="b">
        <v>0</v>
      </c>
      <c r="N438" s="134" t="b">
        <v>0</v>
      </c>
      <c r="O438" s="134" t="b">
        <v>0</v>
      </c>
      <c r="P438" s="134" t="b">
        <v>0</v>
      </c>
      <c r="Q438" s="134" t="b">
        <v>0</v>
      </c>
      <c r="R438" s="134" t="b">
        <v>0</v>
      </c>
      <c r="S438" s="134" t="b">
        <v>0</v>
      </c>
    </row>
    <row r="439" ht="15.75" customHeight="1">
      <c r="A439" s="123" t="s">
        <v>994</v>
      </c>
      <c r="B439" s="125" t="s">
        <v>54</v>
      </c>
      <c r="C439" s="125" t="s">
        <v>72</v>
      </c>
      <c r="D439" s="125" t="s">
        <v>61</v>
      </c>
      <c r="E439" s="125" t="s">
        <v>62</v>
      </c>
      <c r="F439" s="125" t="s">
        <v>64</v>
      </c>
      <c r="G439" s="125" t="s">
        <v>995</v>
      </c>
      <c r="H439" s="125"/>
      <c r="I439" s="134" t="b">
        <v>0</v>
      </c>
      <c r="J439" s="134" t="b">
        <v>0</v>
      </c>
      <c r="K439" s="134" t="b">
        <v>0</v>
      </c>
      <c r="L439" s="134" t="b">
        <v>0</v>
      </c>
      <c r="M439" s="134" t="b">
        <v>0</v>
      </c>
      <c r="N439" s="134" t="b">
        <v>0</v>
      </c>
      <c r="O439" s="134" t="b">
        <v>0</v>
      </c>
      <c r="P439" s="134" t="b">
        <v>0</v>
      </c>
      <c r="Q439" s="134" t="b">
        <v>0</v>
      </c>
      <c r="R439" s="134" t="b">
        <v>0</v>
      </c>
      <c r="S439" s="134" t="b">
        <v>0</v>
      </c>
    </row>
    <row r="440" ht="15.75" customHeight="1">
      <c r="A440" s="123" t="s">
        <v>996</v>
      </c>
      <c r="B440" s="125" t="s">
        <v>65</v>
      </c>
      <c r="C440" s="125" t="s">
        <v>72</v>
      </c>
      <c r="D440" s="125" t="s">
        <v>61</v>
      </c>
      <c r="E440" s="125" t="s">
        <v>62</v>
      </c>
      <c r="F440" s="125" t="s">
        <v>64</v>
      </c>
      <c r="G440" s="125" t="s">
        <v>997</v>
      </c>
      <c r="H440" s="125"/>
      <c r="I440" s="134" t="b">
        <v>0</v>
      </c>
      <c r="J440" s="134" t="b">
        <v>0</v>
      </c>
      <c r="K440" s="134" t="b">
        <v>0</v>
      </c>
      <c r="L440" s="134" t="b">
        <v>0</v>
      </c>
      <c r="M440" s="134" t="b">
        <v>0</v>
      </c>
      <c r="N440" s="134" t="b">
        <v>0</v>
      </c>
      <c r="O440" s="134" t="b">
        <v>0</v>
      </c>
      <c r="P440" s="134" t="b">
        <v>0</v>
      </c>
      <c r="Q440" s="134" t="b">
        <v>0</v>
      </c>
      <c r="R440" s="134" t="b">
        <v>0</v>
      </c>
      <c r="S440" s="134" t="b">
        <v>0</v>
      </c>
    </row>
    <row r="441" ht="15.75" customHeight="1">
      <c r="A441" s="123" t="s">
        <v>998</v>
      </c>
      <c r="B441" s="125" t="s">
        <v>71</v>
      </c>
      <c r="C441" s="125" t="s">
        <v>72</v>
      </c>
      <c r="D441" s="125" t="s">
        <v>61</v>
      </c>
      <c r="E441" s="125" t="s">
        <v>62</v>
      </c>
      <c r="F441" s="125" t="s">
        <v>64</v>
      </c>
      <c r="G441" s="125" t="s">
        <v>999</v>
      </c>
      <c r="H441" s="125"/>
      <c r="I441" s="134" t="b">
        <v>0</v>
      </c>
      <c r="J441" s="134" t="b">
        <v>0</v>
      </c>
      <c r="K441" s="134" t="b">
        <v>0</v>
      </c>
      <c r="L441" s="134" t="b">
        <v>0</v>
      </c>
      <c r="M441" s="134" t="b">
        <v>0</v>
      </c>
      <c r="N441" s="134" t="b">
        <v>0</v>
      </c>
      <c r="O441" s="134" t="b">
        <v>0</v>
      </c>
      <c r="P441" s="134" t="b">
        <v>0</v>
      </c>
      <c r="Q441" s="134" t="b">
        <v>0</v>
      </c>
      <c r="R441" s="134" t="b">
        <v>0</v>
      </c>
      <c r="S441" s="134" t="b">
        <v>0</v>
      </c>
    </row>
    <row r="442" ht="15.75" customHeight="1">
      <c r="A442" s="123" t="s">
        <v>1000</v>
      </c>
      <c r="B442" s="125" t="s">
        <v>44</v>
      </c>
      <c r="C442" s="125" t="s">
        <v>78</v>
      </c>
      <c r="D442" s="125" t="s">
        <v>61</v>
      </c>
      <c r="E442" s="125" t="s">
        <v>62</v>
      </c>
      <c r="F442" s="125" t="s">
        <v>64</v>
      </c>
      <c r="G442" s="125" t="s">
        <v>1001</v>
      </c>
      <c r="H442" s="125"/>
      <c r="I442" s="134" t="b">
        <v>0</v>
      </c>
      <c r="J442" s="134" t="b">
        <v>0</v>
      </c>
      <c r="K442" s="134" t="b">
        <v>0</v>
      </c>
      <c r="L442" s="134" t="b">
        <v>0</v>
      </c>
      <c r="M442" s="134" t="b">
        <v>0</v>
      </c>
      <c r="N442" s="134" t="b">
        <v>0</v>
      </c>
      <c r="O442" s="134" t="b">
        <v>0</v>
      </c>
      <c r="P442" s="134" t="b">
        <v>0</v>
      </c>
      <c r="Q442" s="134" t="b">
        <v>0</v>
      </c>
      <c r="R442" s="134" t="b">
        <v>0</v>
      </c>
      <c r="S442" s="134" t="b">
        <v>0</v>
      </c>
    </row>
    <row r="443" ht="15.75" customHeight="1">
      <c r="A443" s="123" t="s">
        <v>1002</v>
      </c>
      <c r="B443" s="125" t="s">
        <v>54</v>
      </c>
      <c r="C443" s="125" t="s">
        <v>78</v>
      </c>
      <c r="D443" s="125" t="s">
        <v>61</v>
      </c>
      <c r="E443" s="125" t="s">
        <v>62</v>
      </c>
      <c r="F443" s="125" t="s">
        <v>64</v>
      </c>
      <c r="G443" s="125" t="s">
        <v>1003</v>
      </c>
      <c r="H443" s="125"/>
      <c r="I443" s="134" t="b">
        <v>0</v>
      </c>
      <c r="J443" s="134" t="b">
        <v>0</v>
      </c>
      <c r="K443" s="134" t="b">
        <v>0</v>
      </c>
      <c r="L443" s="134" t="b">
        <v>0</v>
      </c>
      <c r="M443" s="134" t="b">
        <v>0</v>
      </c>
      <c r="N443" s="134" t="b">
        <v>0</v>
      </c>
      <c r="O443" s="134" t="b">
        <v>0</v>
      </c>
      <c r="P443" s="134" t="b">
        <v>0</v>
      </c>
      <c r="Q443" s="134" t="b">
        <v>0</v>
      </c>
      <c r="R443" s="134" t="b">
        <v>0</v>
      </c>
      <c r="S443" s="134" t="b">
        <v>0</v>
      </c>
    </row>
    <row r="444" ht="15.75" customHeight="1">
      <c r="A444" s="123" t="s">
        <v>1004</v>
      </c>
      <c r="B444" s="125" t="s">
        <v>65</v>
      </c>
      <c r="C444" s="125" t="s">
        <v>78</v>
      </c>
      <c r="D444" s="125" t="s">
        <v>61</v>
      </c>
      <c r="E444" s="125" t="s">
        <v>62</v>
      </c>
      <c r="F444" s="125" t="s">
        <v>64</v>
      </c>
      <c r="G444" s="125" t="s">
        <v>1005</v>
      </c>
      <c r="H444" s="125"/>
      <c r="I444" s="134" t="b">
        <v>0</v>
      </c>
      <c r="J444" s="134" t="b">
        <v>0</v>
      </c>
      <c r="K444" s="134" t="b">
        <v>0</v>
      </c>
      <c r="L444" s="134" t="b">
        <v>0</v>
      </c>
      <c r="M444" s="134" t="b">
        <v>0</v>
      </c>
      <c r="N444" s="134" t="b">
        <v>0</v>
      </c>
      <c r="O444" s="134" t="b">
        <v>0</v>
      </c>
      <c r="P444" s="134" t="b">
        <v>0</v>
      </c>
      <c r="Q444" s="134" t="b">
        <v>0</v>
      </c>
      <c r="R444" s="134" t="b">
        <v>0</v>
      </c>
      <c r="S444" s="134" t="b">
        <v>0</v>
      </c>
    </row>
    <row r="445" ht="15.75" customHeight="1">
      <c r="A445" s="123" t="s">
        <v>1006</v>
      </c>
      <c r="B445" s="125" t="s">
        <v>71</v>
      </c>
      <c r="C445" s="125" t="s">
        <v>78</v>
      </c>
      <c r="D445" s="125" t="s">
        <v>61</v>
      </c>
      <c r="E445" s="125" t="s">
        <v>62</v>
      </c>
      <c r="F445" s="125" t="s">
        <v>64</v>
      </c>
      <c r="G445" s="125" t="s">
        <v>1007</v>
      </c>
      <c r="H445" s="125"/>
      <c r="I445" s="134" t="b">
        <v>0</v>
      </c>
      <c r="J445" s="134" t="b">
        <v>0</v>
      </c>
      <c r="K445" s="134" t="b">
        <v>0</v>
      </c>
      <c r="L445" s="134" t="b">
        <v>0</v>
      </c>
      <c r="M445" s="134" t="b">
        <v>0</v>
      </c>
      <c r="N445" s="134" t="b">
        <v>0</v>
      </c>
      <c r="O445" s="134" t="b">
        <v>0</v>
      </c>
      <c r="P445" s="134" t="b">
        <v>0</v>
      </c>
      <c r="Q445" s="134" t="b">
        <v>0</v>
      </c>
      <c r="R445" s="134" t="b">
        <v>0</v>
      </c>
      <c r="S445" s="134" t="b">
        <v>0</v>
      </c>
    </row>
    <row r="446" ht="15.75" customHeight="1">
      <c r="A446" s="123" t="s">
        <v>1008</v>
      </c>
      <c r="B446" s="125" t="s">
        <v>44</v>
      </c>
      <c r="C446" s="125" t="s">
        <v>48</v>
      </c>
      <c r="D446" s="125" t="s">
        <v>74</v>
      </c>
      <c r="E446" s="125" t="s">
        <v>62</v>
      </c>
      <c r="F446" s="125" t="s">
        <v>64</v>
      </c>
      <c r="G446" s="125" t="s">
        <v>1009</v>
      </c>
      <c r="H446" s="125"/>
      <c r="I446" s="134" t="b">
        <v>0</v>
      </c>
      <c r="J446" s="134" t="b">
        <v>0</v>
      </c>
      <c r="K446" s="134" t="b">
        <v>0</v>
      </c>
      <c r="L446" s="134" t="b">
        <v>0</v>
      </c>
      <c r="M446" s="134" t="b">
        <v>0</v>
      </c>
      <c r="N446" s="134" t="b">
        <v>0</v>
      </c>
      <c r="O446" s="134" t="b">
        <v>0</v>
      </c>
      <c r="P446" s="134" t="b">
        <v>0</v>
      </c>
      <c r="Q446" s="134" t="b">
        <v>0</v>
      </c>
      <c r="R446" s="134" t="b">
        <v>0</v>
      </c>
      <c r="S446" s="134" t="b">
        <v>0</v>
      </c>
    </row>
    <row r="447" ht="15.75" customHeight="1">
      <c r="A447" s="123" t="s">
        <v>1010</v>
      </c>
      <c r="B447" s="125" t="s">
        <v>54</v>
      </c>
      <c r="C447" s="125" t="s">
        <v>48</v>
      </c>
      <c r="D447" s="125" t="s">
        <v>74</v>
      </c>
      <c r="E447" s="125" t="s">
        <v>62</v>
      </c>
      <c r="F447" s="125" t="s">
        <v>64</v>
      </c>
      <c r="G447" s="125" t="s">
        <v>1011</v>
      </c>
      <c r="H447" s="125"/>
      <c r="I447" s="134" t="b">
        <v>0</v>
      </c>
      <c r="J447" s="134" t="b">
        <v>0</v>
      </c>
      <c r="K447" s="134" t="b">
        <v>0</v>
      </c>
      <c r="L447" s="134" t="b">
        <v>0</v>
      </c>
      <c r="M447" s="134" t="b">
        <v>0</v>
      </c>
      <c r="N447" s="134" t="b">
        <v>0</v>
      </c>
      <c r="O447" s="134" t="b">
        <v>0</v>
      </c>
      <c r="P447" s="134" t="b">
        <v>0</v>
      </c>
      <c r="Q447" s="134" t="b">
        <v>0</v>
      </c>
      <c r="R447" s="134" t="b">
        <v>0</v>
      </c>
      <c r="S447" s="134" t="b">
        <v>0</v>
      </c>
    </row>
    <row r="448" ht="15.75" customHeight="1">
      <c r="A448" s="123" t="s">
        <v>1012</v>
      </c>
      <c r="B448" s="125" t="s">
        <v>65</v>
      </c>
      <c r="C448" s="125" t="s">
        <v>48</v>
      </c>
      <c r="D448" s="125" t="s">
        <v>74</v>
      </c>
      <c r="E448" s="125" t="s">
        <v>62</v>
      </c>
      <c r="F448" s="125" t="s">
        <v>64</v>
      </c>
      <c r="G448" s="125" t="s">
        <v>1013</v>
      </c>
      <c r="H448" s="125"/>
      <c r="I448" s="134" t="b">
        <v>0</v>
      </c>
      <c r="J448" s="134" t="b">
        <v>0</v>
      </c>
      <c r="K448" s="134" t="b">
        <v>0</v>
      </c>
      <c r="L448" s="134" t="b">
        <v>0</v>
      </c>
      <c r="M448" s="134" t="b">
        <v>0</v>
      </c>
      <c r="N448" s="134" t="b">
        <v>0</v>
      </c>
      <c r="O448" s="134" t="b">
        <v>0</v>
      </c>
      <c r="P448" s="134" t="b">
        <v>0</v>
      </c>
      <c r="Q448" s="134" t="b">
        <v>0</v>
      </c>
      <c r="R448" s="134" t="b">
        <v>0</v>
      </c>
      <c r="S448" s="134" t="b">
        <v>0</v>
      </c>
    </row>
    <row r="449" ht="15.75" customHeight="1">
      <c r="A449" s="123" t="s">
        <v>1014</v>
      </c>
      <c r="B449" s="125" t="s">
        <v>71</v>
      </c>
      <c r="C449" s="125" t="s">
        <v>48</v>
      </c>
      <c r="D449" s="125" t="s">
        <v>74</v>
      </c>
      <c r="E449" s="125" t="s">
        <v>62</v>
      </c>
      <c r="F449" s="125" t="s">
        <v>64</v>
      </c>
      <c r="G449" s="125" t="s">
        <v>1015</v>
      </c>
      <c r="H449" s="125"/>
      <c r="I449" s="134" t="b">
        <v>0</v>
      </c>
      <c r="J449" s="134" t="b">
        <v>0</v>
      </c>
      <c r="K449" s="134" t="b">
        <v>0</v>
      </c>
      <c r="L449" s="134" t="b">
        <v>0</v>
      </c>
      <c r="M449" s="134" t="b">
        <v>0</v>
      </c>
      <c r="N449" s="134" t="b">
        <v>0</v>
      </c>
      <c r="O449" s="134" t="b">
        <v>0</v>
      </c>
      <c r="P449" s="134" t="b">
        <v>0</v>
      </c>
      <c r="Q449" s="134" t="b">
        <v>0</v>
      </c>
      <c r="R449" s="134" t="b">
        <v>0</v>
      </c>
      <c r="S449" s="134" t="b">
        <v>0</v>
      </c>
    </row>
    <row r="450" ht="15.75" customHeight="1">
      <c r="A450" s="123" t="s">
        <v>1016</v>
      </c>
      <c r="B450" s="125" t="s">
        <v>44</v>
      </c>
      <c r="C450" s="125" t="s">
        <v>58</v>
      </c>
      <c r="D450" s="125" t="s">
        <v>74</v>
      </c>
      <c r="E450" s="125" t="s">
        <v>62</v>
      </c>
      <c r="F450" s="125" t="s">
        <v>64</v>
      </c>
      <c r="G450" s="125" t="s">
        <v>1017</v>
      </c>
      <c r="H450" s="125"/>
      <c r="I450" s="134" t="b">
        <v>0</v>
      </c>
      <c r="J450" s="134" t="b">
        <v>0</v>
      </c>
      <c r="K450" s="134" t="b">
        <v>0</v>
      </c>
      <c r="L450" s="134" t="b">
        <v>0</v>
      </c>
      <c r="M450" s="134" t="b">
        <v>0</v>
      </c>
      <c r="N450" s="134" t="b">
        <v>0</v>
      </c>
      <c r="O450" s="134" t="b">
        <v>0</v>
      </c>
      <c r="P450" s="134" t="b">
        <v>0</v>
      </c>
      <c r="Q450" s="134" t="b">
        <v>0</v>
      </c>
      <c r="R450" s="134" t="b">
        <v>0</v>
      </c>
      <c r="S450" s="134" t="b">
        <v>0</v>
      </c>
    </row>
    <row r="451" ht="15.75" customHeight="1">
      <c r="A451" s="123" t="s">
        <v>1018</v>
      </c>
      <c r="B451" s="125" t="s">
        <v>54</v>
      </c>
      <c r="C451" s="125" t="s">
        <v>58</v>
      </c>
      <c r="D451" s="125" t="s">
        <v>74</v>
      </c>
      <c r="E451" s="125" t="s">
        <v>62</v>
      </c>
      <c r="F451" s="125" t="s">
        <v>64</v>
      </c>
      <c r="G451" s="125" t="s">
        <v>1019</v>
      </c>
      <c r="H451" s="125"/>
      <c r="I451" s="134" t="b">
        <v>0</v>
      </c>
      <c r="J451" s="134" t="b">
        <v>0</v>
      </c>
      <c r="K451" s="134" t="b">
        <v>0</v>
      </c>
      <c r="L451" s="134" t="b">
        <v>0</v>
      </c>
      <c r="M451" s="134" t="b">
        <v>0</v>
      </c>
      <c r="N451" s="134" t="b">
        <v>0</v>
      </c>
      <c r="O451" s="134" t="b">
        <v>0</v>
      </c>
      <c r="P451" s="134" t="b">
        <v>0</v>
      </c>
      <c r="Q451" s="134" t="b">
        <v>0</v>
      </c>
      <c r="R451" s="134" t="b">
        <v>0</v>
      </c>
      <c r="S451" s="134" t="b">
        <v>0</v>
      </c>
    </row>
    <row r="452" ht="15.75" customHeight="1">
      <c r="A452" s="123" t="s">
        <v>1020</v>
      </c>
      <c r="B452" s="125" t="s">
        <v>65</v>
      </c>
      <c r="C452" s="125" t="s">
        <v>58</v>
      </c>
      <c r="D452" s="125" t="s">
        <v>74</v>
      </c>
      <c r="E452" s="125" t="s">
        <v>62</v>
      </c>
      <c r="F452" s="125" t="s">
        <v>64</v>
      </c>
      <c r="G452" s="125" t="s">
        <v>1021</v>
      </c>
      <c r="H452" s="125"/>
      <c r="I452" s="134" t="b">
        <v>0</v>
      </c>
      <c r="J452" s="134" t="b">
        <v>0</v>
      </c>
      <c r="K452" s="134" t="b">
        <v>0</v>
      </c>
      <c r="L452" s="134" t="b">
        <v>0</v>
      </c>
      <c r="M452" s="134" t="b">
        <v>0</v>
      </c>
      <c r="N452" s="134" t="b">
        <v>0</v>
      </c>
      <c r="O452" s="134" t="b">
        <v>0</v>
      </c>
      <c r="P452" s="134" t="b">
        <v>0</v>
      </c>
      <c r="Q452" s="134" t="b">
        <v>0</v>
      </c>
      <c r="R452" s="134" t="b">
        <v>0</v>
      </c>
      <c r="S452" s="134" t="b">
        <v>0</v>
      </c>
    </row>
    <row r="453" ht="15.75" customHeight="1">
      <c r="A453" s="123" t="s">
        <v>1022</v>
      </c>
      <c r="B453" s="125" t="s">
        <v>71</v>
      </c>
      <c r="C453" s="125" t="s">
        <v>58</v>
      </c>
      <c r="D453" s="125" t="s">
        <v>74</v>
      </c>
      <c r="E453" s="125" t="s">
        <v>62</v>
      </c>
      <c r="F453" s="125" t="s">
        <v>64</v>
      </c>
      <c r="G453" s="125" t="s">
        <v>1023</v>
      </c>
      <c r="H453" s="125"/>
      <c r="I453" s="134" t="b">
        <v>0</v>
      </c>
      <c r="J453" s="134" t="b">
        <v>0</v>
      </c>
      <c r="K453" s="134" t="b">
        <v>0</v>
      </c>
      <c r="L453" s="134" t="b">
        <v>0</v>
      </c>
      <c r="M453" s="134" t="b">
        <v>0</v>
      </c>
      <c r="N453" s="134" t="b">
        <v>0</v>
      </c>
      <c r="O453" s="134" t="b">
        <v>0</v>
      </c>
      <c r="P453" s="134" t="b">
        <v>0</v>
      </c>
      <c r="Q453" s="134" t="b">
        <v>0</v>
      </c>
      <c r="R453" s="134" t="b">
        <v>0</v>
      </c>
      <c r="S453" s="134" t="b">
        <v>0</v>
      </c>
    </row>
    <row r="454" ht="15.75" customHeight="1">
      <c r="A454" s="123" t="s">
        <v>1024</v>
      </c>
      <c r="B454" s="125" t="s">
        <v>44</v>
      </c>
      <c r="C454" s="125" t="s">
        <v>66</v>
      </c>
      <c r="D454" s="125" t="s">
        <v>74</v>
      </c>
      <c r="E454" s="125" t="s">
        <v>62</v>
      </c>
      <c r="F454" s="125" t="s">
        <v>64</v>
      </c>
      <c r="G454" s="125" t="s">
        <v>1025</v>
      </c>
      <c r="H454" s="125"/>
      <c r="I454" s="134" t="b">
        <v>0</v>
      </c>
      <c r="J454" s="134" t="b">
        <v>0</v>
      </c>
      <c r="K454" s="134" t="b">
        <v>0</v>
      </c>
      <c r="L454" s="134" t="b">
        <v>0</v>
      </c>
      <c r="M454" s="134" t="b">
        <v>0</v>
      </c>
      <c r="N454" s="134" t="b">
        <v>0</v>
      </c>
      <c r="O454" s="134" t="b">
        <v>0</v>
      </c>
      <c r="P454" s="134" t="b">
        <v>0</v>
      </c>
      <c r="Q454" s="134" t="b">
        <v>0</v>
      </c>
      <c r="R454" s="134" t="b">
        <v>0</v>
      </c>
      <c r="S454" s="134" t="b">
        <v>0</v>
      </c>
    </row>
    <row r="455" ht="15.75" customHeight="1">
      <c r="A455" s="123" t="s">
        <v>1026</v>
      </c>
      <c r="B455" s="125" t="s">
        <v>54</v>
      </c>
      <c r="C455" s="125" t="s">
        <v>66</v>
      </c>
      <c r="D455" s="125" t="s">
        <v>74</v>
      </c>
      <c r="E455" s="125" t="s">
        <v>62</v>
      </c>
      <c r="F455" s="125" t="s">
        <v>64</v>
      </c>
      <c r="G455" s="125" t="s">
        <v>1027</v>
      </c>
      <c r="H455" s="125"/>
      <c r="I455" s="134" t="b">
        <v>0</v>
      </c>
      <c r="J455" s="134" t="b">
        <v>0</v>
      </c>
      <c r="K455" s="134" t="b">
        <v>0</v>
      </c>
      <c r="L455" s="134" t="b">
        <v>0</v>
      </c>
      <c r="M455" s="134" t="b">
        <v>0</v>
      </c>
      <c r="N455" s="134" t="b">
        <v>0</v>
      </c>
      <c r="O455" s="134" t="b">
        <v>0</v>
      </c>
      <c r="P455" s="134" t="b">
        <v>0</v>
      </c>
      <c r="Q455" s="134" t="b">
        <v>0</v>
      </c>
      <c r="R455" s="134" t="b">
        <v>0</v>
      </c>
      <c r="S455" s="134" t="b">
        <v>0</v>
      </c>
    </row>
    <row r="456" ht="15.75" customHeight="1">
      <c r="A456" s="123" t="s">
        <v>1028</v>
      </c>
      <c r="B456" s="125" t="s">
        <v>65</v>
      </c>
      <c r="C456" s="125" t="s">
        <v>66</v>
      </c>
      <c r="D456" s="125" t="s">
        <v>74</v>
      </c>
      <c r="E456" s="125" t="s">
        <v>62</v>
      </c>
      <c r="F456" s="125" t="s">
        <v>64</v>
      </c>
      <c r="G456" s="125" t="s">
        <v>1029</v>
      </c>
      <c r="H456" s="125"/>
      <c r="I456" s="134" t="b">
        <v>0</v>
      </c>
      <c r="J456" s="134" t="b">
        <v>0</v>
      </c>
      <c r="K456" s="134" t="b">
        <v>0</v>
      </c>
      <c r="L456" s="134" t="b">
        <v>0</v>
      </c>
      <c r="M456" s="134" t="b">
        <v>0</v>
      </c>
      <c r="N456" s="134" t="b">
        <v>0</v>
      </c>
      <c r="O456" s="134" t="b">
        <v>0</v>
      </c>
      <c r="P456" s="134" t="b">
        <v>0</v>
      </c>
      <c r="Q456" s="134" t="b">
        <v>0</v>
      </c>
      <c r="R456" s="134" t="b">
        <v>0</v>
      </c>
      <c r="S456" s="134" t="b">
        <v>0</v>
      </c>
    </row>
    <row r="457" ht="15.75" customHeight="1">
      <c r="A457" s="123" t="s">
        <v>1030</v>
      </c>
      <c r="B457" s="125" t="s">
        <v>71</v>
      </c>
      <c r="C457" s="125" t="s">
        <v>66</v>
      </c>
      <c r="D457" s="125" t="s">
        <v>74</v>
      </c>
      <c r="E457" s="125" t="s">
        <v>62</v>
      </c>
      <c r="F457" s="125" t="s">
        <v>64</v>
      </c>
      <c r="G457" s="125" t="s">
        <v>1031</v>
      </c>
      <c r="H457" s="125"/>
      <c r="I457" s="134" t="b">
        <v>0</v>
      </c>
      <c r="J457" s="134" t="b">
        <v>0</v>
      </c>
      <c r="K457" s="134" t="b">
        <v>0</v>
      </c>
      <c r="L457" s="134" t="b">
        <v>0</v>
      </c>
      <c r="M457" s="134" t="b">
        <v>0</v>
      </c>
      <c r="N457" s="134" t="b">
        <v>0</v>
      </c>
      <c r="O457" s="134" t="b">
        <v>0</v>
      </c>
      <c r="P457" s="134" t="b">
        <v>0</v>
      </c>
      <c r="Q457" s="134" t="b">
        <v>0</v>
      </c>
      <c r="R457" s="134" t="b">
        <v>0</v>
      </c>
      <c r="S457" s="134" t="b">
        <v>0</v>
      </c>
    </row>
    <row r="458" ht="15.75" customHeight="1">
      <c r="A458" s="123" t="s">
        <v>1032</v>
      </c>
      <c r="B458" s="125" t="s">
        <v>44</v>
      </c>
      <c r="C458" s="125" t="s">
        <v>72</v>
      </c>
      <c r="D458" s="125" t="s">
        <v>74</v>
      </c>
      <c r="E458" s="125" t="s">
        <v>62</v>
      </c>
      <c r="F458" s="125" t="s">
        <v>64</v>
      </c>
      <c r="G458" s="125" t="s">
        <v>1033</v>
      </c>
      <c r="H458" s="125"/>
      <c r="I458" s="134" t="b">
        <v>0</v>
      </c>
      <c r="J458" s="134" t="b">
        <v>0</v>
      </c>
      <c r="K458" s="134" t="b">
        <v>0</v>
      </c>
      <c r="L458" s="134" t="b">
        <v>0</v>
      </c>
      <c r="M458" s="134" t="b">
        <v>0</v>
      </c>
      <c r="N458" s="134" t="b">
        <v>0</v>
      </c>
      <c r="O458" s="134" t="b">
        <v>0</v>
      </c>
      <c r="P458" s="134" t="b">
        <v>0</v>
      </c>
      <c r="Q458" s="134" t="b">
        <v>0</v>
      </c>
      <c r="R458" s="134" t="b">
        <v>0</v>
      </c>
      <c r="S458" s="134" t="b">
        <v>0</v>
      </c>
    </row>
    <row r="459" ht="15.75" customHeight="1">
      <c r="A459" s="123" t="s">
        <v>1034</v>
      </c>
      <c r="B459" s="125" t="s">
        <v>54</v>
      </c>
      <c r="C459" s="125" t="s">
        <v>72</v>
      </c>
      <c r="D459" s="125" t="s">
        <v>74</v>
      </c>
      <c r="E459" s="125" t="s">
        <v>62</v>
      </c>
      <c r="F459" s="125" t="s">
        <v>64</v>
      </c>
      <c r="G459" s="125" t="s">
        <v>1035</v>
      </c>
      <c r="H459" s="125"/>
      <c r="I459" s="134" t="b">
        <v>0</v>
      </c>
      <c r="J459" s="134" t="b">
        <v>0</v>
      </c>
      <c r="K459" s="134" t="b">
        <v>0</v>
      </c>
      <c r="L459" s="134" t="b">
        <v>0</v>
      </c>
      <c r="M459" s="134" t="b">
        <v>0</v>
      </c>
      <c r="N459" s="134" t="b">
        <v>0</v>
      </c>
      <c r="O459" s="134" t="b">
        <v>0</v>
      </c>
      <c r="P459" s="134" t="b">
        <v>0</v>
      </c>
      <c r="Q459" s="134" t="b">
        <v>0</v>
      </c>
      <c r="R459" s="134" t="b">
        <v>0</v>
      </c>
      <c r="S459" s="134" t="b">
        <v>0</v>
      </c>
    </row>
    <row r="460" ht="15.75" customHeight="1">
      <c r="A460" s="123" t="s">
        <v>1036</v>
      </c>
      <c r="B460" s="125" t="s">
        <v>65</v>
      </c>
      <c r="C460" s="125" t="s">
        <v>72</v>
      </c>
      <c r="D460" s="125" t="s">
        <v>74</v>
      </c>
      <c r="E460" s="125" t="s">
        <v>62</v>
      </c>
      <c r="F460" s="125" t="s">
        <v>64</v>
      </c>
      <c r="G460" s="125" t="s">
        <v>1037</v>
      </c>
      <c r="H460" s="125"/>
      <c r="I460" s="134" t="b">
        <v>0</v>
      </c>
      <c r="J460" s="134" t="b">
        <v>0</v>
      </c>
      <c r="K460" s="134" t="b">
        <v>0</v>
      </c>
      <c r="L460" s="134" t="b">
        <v>0</v>
      </c>
      <c r="M460" s="134" t="b">
        <v>0</v>
      </c>
      <c r="N460" s="134" t="b">
        <v>0</v>
      </c>
      <c r="O460" s="134" t="b">
        <v>0</v>
      </c>
      <c r="P460" s="134" t="b">
        <v>0</v>
      </c>
      <c r="Q460" s="134" t="b">
        <v>0</v>
      </c>
      <c r="R460" s="134" t="b">
        <v>0</v>
      </c>
      <c r="S460" s="134" t="b">
        <v>0</v>
      </c>
    </row>
    <row r="461" ht="15.75" customHeight="1">
      <c r="A461" s="123" t="s">
        <v>1038</v>
      </c>
      <c r="B461" s="125" t="s">
        <v>71</v>
      </c>
      <c r="C461" s="125" t="s">
        <v>72</v>
      </c>
      <c r="D461" s="125" t="s">
        <v>74</v>
      </c>
      <c r="E461" s="125" t="s">
        <v>62</v>
      </c>
      <c r="F461" s="125" t="s">
        <v>64</v>
      </c>
      <c r="G461" s="125" t="s">
        <v>1039</v>
      </c>
      <c r="H461" s="125"/>
      <c r="I461" s="134" t="b">
        <v>0</v>
      </c>
      <c r="J461" s="134" t="b">
        <v>0</v>
      </c>
      <c r="K461" s="134" t="b">
        <v>0</v>
      </c>
      <c r="L461" s="134" t="b">
        <v>0</v>
      </c>
      <c r="M461" s="134" t="b">
        <v>0</v>
      </c>
      <c r="N461" s="134" t="b">
        <v>0</v>
      </c>
      <c r="O461" s="134" t="b">
        <v>0</v>
      </c>
      <c r="P461" s="134" t="b">
        <v>0</v>
      </c>
      <c r="Q461" s="134" t="b">
        <v>0</v>
      </c>
      <c r="R461" s="134" t="b">
        <v>0</v>
      </c>
      <c r="S461" s="134" t="b">
        <v>0</v>
      </c>
    </row>
    <row r="462" ht="15.75" customHeight="1">
      <c r="A462" s="123" t="s">
        <v>1040</v>
      </c>
      <c r="B462" s="125" t="s">
        <v>44</v>
      </c>
      <c r="C462" s="125" t="s">
        <v>78</v>
      </c>
      <c r="D462" s="125" t="s">
        <v>74</v>
      </c>
      <c r="E462" s="125" t="s">
        <v>62</v>
      </c>
      <c r="F462" s="125" t="s">
        <v>64</v>
      </c>
      <c r="G462" s="125" t="s">
        <v>1041</v>
      </c>
      <c r="H462" s="125"/>
      <c r="I462" s="134" t="b">
        <v>0</v>
      </c>
      <c r="J462" s="134" t="b">
        <v>0</v>
      </c>
      <c r="K462" s="134" t="b">
        <v>0</v>
      </c>
      <c r="L462" s="134" t="b">
        <v>0</v>
      </c>
      <c r="M462" s="134" t="b">
        <v>0</v>
      </c>
      <c r="N462" s="134" t="b">
        <v>0</v>
      </c>
      <c r="O462" s="134" t="b">
        <v>0</v>
      </c>
      <c r="P462" s="134" t="b">
        <v>0</v>
      </c>
      <c r="Q462" s="134" t="b">
        <v>0</v>
      </c>
      <c r="R462" s="134" t="b">
        <v>0</v>
      </c>
      <c r="S462" s="134" t="b">
        <v>0</v>
      </c>
    </row>
    <row r="463" ht="15.75" customHeight="1">
      <c r="A463" s="123" t="s">
        <v>1042</v>
      </c>
      <c r="B463" s="125" t="s">
        <v>54</v>
      </c>
      <c r="C463" s="125" t="s">
        <v>78</v>
      </c>
      <c r="D463" s="125" t="s">
        <v>74</v>
      </c>
      <c r="E463" s="125" t="s">
        <v>62</v>
      </c>
      <c r="F463" s="125" t="s">
        <v>64</v>
      </c>
      <c r="G463" s="125" t="s">
        <v>1043</v>
      </c>
      <c r="H463" s="125"/>
      <c r="I463" s="134" t="b">
        <v>0</v>
      </c>
      <c r="J463" s="134" t="b">
        <v>0</v>
      </c>
      <c r="K463" s="134" t="b">
        <v>0</v>
      </c>
      <c r="L463" s="134" t="b">
        <v>0</v>
      </c>
      <c r="M463" s="134" t="b">
        <v>0</v>
      </c>
      <c r="N463" s="134" t="b">
        <v>0</v>
      </c>
      <c r="O463" s="134" t="b">
        <v>0</v>
      </c>
      <c r="P463" s="134" t="b">
        <v>0</v>
      </c>
      <c r="Q463" s="134" t="b">
        <v>0</v>
      </c>
      <c r="R463" s="134" t="b">
        <v>0</v>
      </c>
      <c r="S463" s="134" t="b">
        <v>0</v>
      </c>
    </row>
    <row r="464" ht="15.75" customHeight="1">
      <c r="A464" s="123" t="s">
        <v>1044</v>
      </c>
      <c r="B464" s="125" t="s">
        <v>65</v>
      </c>
      <c r="C464" s="125" t="s">
        <v>78</v>
      </c>
      <c r="D464" s="125" t="s">
        <v>74</v>
      </c>
      <c r="E464" s="125" t="s">
        <v>62</v>
      </c>
      <c r="F464" s="125" t="s">
        <v>64</v>
      </c>
      <c r="G464" s="125" t="s">
        <v>1045</v>
      </c>
      <c r="H464" s="125"/>
      <c r="I464" s="134" t="b">
        <v>0</v>
      </c>
      <c r="J464" s="134" t="b">
        <v>0</v>
      </c>
      <c r="K464" s="134" t="b">
        <v>0</v>
      </c>
      <c r="L464" s="134" t="b">
        <v>0</v>
      </c>
      <c r="M464" s="134" t="b">
        <v>0</v>
      </c>
      <c r="N464" s="134" t="b">
        <v>0</v>
      </c>
      <c r="O464" s="134" t="b">
        <v>0</v>
      </c>
      <c r="P464" s="134" t="b">
        <v>0</v>
      </c>
      <c r="Q464" s="134" t="b">
        <v>0</v>
      </c>
      <c r="R464" s="134" t="b">
        <v>0</v>
      </c>
      <c r="S464" s="134" t="b">
        <v>0</v>
      </c>
    </row>
    <row r="465" ht="15.75" customHeight="1">
      <c r="A465" s="123" t="s">
        <v>1046</v>
      </c>
      <c r="B465" s="125" t="s">
        <v>71</v>
      </c>
      <c r="C465" s="125" t="s">
        <v>78</v>
      </c>
      <c r="D465" s="125" t="s">
        <v>74</v>
      </c>
      <c r="E465" s="125" t="s">
        <v>62</v>
      </c>
      <c r="F465" s="125" t="s">
        <v>64</v>
      </c>
      <c r="G465" s="125" t="s">
        <v>1047</v>
      </c>
      <c r="H465" s="125"/>
      <c r="I465" s="134" t="b">
        <v>0</v>
      </c>
      <c r="J465" s="134" t="b">
        <v>0</v>
      </c>
      <c r="K465" s="134" t="b">
        <v>0</v>
      </c>
      <c r="L465" s="134" t="b">
        <v>0</v>
      </c>
      <c r="M465" s="134" t="b">
        <v>0</v>
      </c>
      <c r="N465" s="134" t="b">
        <v>0</v>
      </c>
      <c r="O465" s="134" t="b">
        <v>0</v>
      </c>
      <c r="P465" s="134" t="b">
        <v>0</v>
      </c>
      <c r="Q465" s="134" t="b">
        <v>0</v>
      </c>
      <c r="R465" s="134" t="b">
        <v>0</v>
      </c>
      <c r="S465" s="134" t="b">
        <v>0</v>
      </c>
    </row>
    <row r="466" ht="15.75" customHeight="1">
      <c r="A466" s="123" t="s">
        <v>1048</v>
      </c>
      <c r="B466" s="125" t="s">
        <v>44</v>
      </c>
      <c r="C466" s="125" t="s">
        <v>48</v>
      </c>
      <c r="D466" s="125" t="s">
        <v>80</v>
      </c>
      <c r="E466" s="125" t="s">
        <v>62</v>
      </c>
      <c r="F466" s="125" t="s">
        <v>64</v>
      </c>
      <c r="G466" s="125" t="s">
        <v>1049</v>
      </c>
      <c r="H466" s="125"/>
      <c r="I466" s="134" t="b">
        <v>0</v>
      </c>
      <c r="J466" s="134" t="b">
        <v>0</v>
      </c>
      <c r="K466" s="134" t="b">
        <v>0</v>
      </c>
      <c r="L466" s="134" t="b">
        <v>0</v>
      </c>
      <c r="M466" s="134" t="b">
        <v>0</v>
      </c>
      <c r="N466" s="134" t="b">
        <v>0</v>
      </c>
      <c r="O466" s="134" t="b">
        <v>0</v>
      </c>
      <c r="P466" s="134" t="b">
        <v>0</v>
      </c>
      <c r="Q466" s="134" t="b">
        <v>0</v>
      </c>
      <c r="R466" s="134" t="b">
        <v>0</v>
      </c>
      <c r="S466" s="134" t="b">
        <v>0</v>
      </c>
    </row>
    <row r="467" ht="15.75" customHeight="1">
      <c r="A467" s="123" t="s">
        <v>1050</v>
      </c>
      <c r="B467" s="125" t="s">
        <v>54</v>
      </c>
      <c r="C467" s="125" t="s">
        <v>48</v>
      </c>
      <c r="D467" s="125" t="s">
        <v>80</v>
      </c>
      <c r="E467" s="125" t="s">
        <v>62</v>
      </c>
      <c r="F467" s="125" t="s">
        <v>64</v>
      </c>
      <c r="G467" s="125" t="s">
        <v>1051</v>
      </c>
      <c r="H467" s="125"/>
      <c r="I467" s="134" t="b">
        <v>0</v>
      </c>
      <c r="J467" s="134" t="b">
        <v>0</v>
      </c>
      <c r="K467" s="134" t="b">
        <v>0</v>
      </c>
      <c r="L467" s="134" t="b">
        <v>0</v>
      </c>
      <c r="M467" s="134" t="b">
        <v>0</v>
      </c>
      <c r="N467" s="134" t="b">
        <v>0</v>
      </c>
      <c r="O467" s="134" t="b">
        <v>0</v>
      </c>
      <c r="P467" s="134" t="b">
        <v>0</v>
      </c>
      <c r="Q467" s="134" t="b">
        <v>0</v>
      </c>
      <c r="R467" s="134" t="b">
        <v>0</v>
      </c>
      <c r="S467" s="134" t="b">
        <v>0</v>
      </c>
    </row>
    <row r="468" ht="15.75" customHeight="1">
      <c r="A468" s="123" t="s">
        <v>1052</v>
      </c>
      <c r="B468" s="125" t="s">
        <v>65</v>
      </c>
      <c r="C468" s="125" t="s">
        <v>48</v>
      </c>
      <c r="D468" s="125" t="s">
        <v>80</v>
      </c>
      <c r="E468" s="125" t="s">
        <v>62</v>
      </c>
      <c r="F468" s="125" t="s">
        <v>64</v>
      </c>
      <c r="G468" s="125" t="s">
        <v>1053</v>
      </c>
      <c r="H468" s="125"/>
      <c r="I468" s="134" t="b">
        <v>0</v>
      </c>
      <c r="J468" s="134" t="b">
        <v>0</v>
      </c>
      <c r="K468" s="134" t="b">
        <v>0</v>
      </c>
      <c r="L468" s="134" t="b">
        <v>0</v>
      </c>
      <c r="M468" s="134" t="b">
        <v>0</v>
      </c>
      <c r="N468" s="134" t="b">
        <v>0</v>
      </c>
      <c r="O468" s="134" t="b">
        <v>0</v>
      </c>
      <c r="P468" s="134" t="b">
        <v>0</v>
      </c>
      <c r="Q468" s="134" t="b">
        <v>0</v>
      </c>
      <c r="R468" s="134" t="b">
        <v>0</v>
      </c>
      <c r="S468" s="134" t="b">
        <v>0</v>
      </c>
    </row>
    <row r="469" ht="15.75" customHeight="1">
      <c r="A469" s="123" t="s">
        <v>1054</v>
      </c>
      <c r="B469" s="125" t="s">
        <v>71</v>
      </c>
      <c r="C469" s="125" t="s">
        <v>48</v>
      </c>
      <c r="D469" s="125" t="s">
        <v>80</v>
      </c>
      <c r="E469" s="125" t="s">
        <v>62</v>
      </c>
      <c r="F469" s="125" t="s">
        <v>64</v>
      </c>
      <c r="G469" s="125" t="s">
        <v>1055</v>
      </c>
      <c r="H469" s="125"/>
      <c r="I469" s="134" t="b">
        <v>0</v>
      </c>
      <c r="J469" s="134" t="b">
        <v>0</v>
      </c>
      <c r="K469" s="134" t="b">
        <v>0</v>
      </c>
      <c r="L469" s="134" t="b">
        <v>0</v>
      </c>
      <c r="M469" s="134" t="b">
        <v>0</v>
      </c>
      <c r="N469" s="134" t="b">
        <v>0</v>
      </c>
      <c r="O469" s="134" t="b">
        <v>0</v>
      </c>
      <c r="P469" s="134" t="b">
        <v>0</v>
      </c>
      <c r="Q469" s="134" t="b">
        <v>0</v>
      </c>
      <c r="R469" s="134" t="b">
        <v>0</v>
      </c>
      <c r="S469" s="134" t="b">
        <v>0</v>
      </c>
    </row>
    <row r="470" ht="15.75" customHeight="1">
      <c r="A470" s="123" t="s">
        <v>1056</v>
      </c>
      <c r="B470" s="125" t="s">
        <v>44</v>
      </c>
      <c r="C470" s="125" t="s">
        <v>58</v>
      </c>
      <c r="D470" s="125" t="s">
        <v>80</v>
      </c>
      <c r="E470" s="125" t="s">
        <v>62</v>
      </c>
      <c r="F470" s="125" t="s">
        <v>64</v>
      </c>
      <c r="G470" s="125" t="s">
        <v>1057</v>
      </c>
      <c r="H470" s="125"/>
      <c r="I470" s="134" t="b">
        <v>0</v>
      </c>
      <c r="J470" s="134" t="b">
        <v>0</v>
      </c>
      <c r="K470" s="134" t="b">
        <v>0</v>
      </c>
      <c r="L470" s="134" t="b">
        <v>0</v>
      </c>
      <c r="M470" s="134" t="b">
        <v>0</v>
      </c>
      <c r="N470" s="134" t="b">
        <v>0</v>
      </c>
      <c r="O470" s="134" t="b">
        <v>0</v>
      </c>
      <c r="P470" s="134" t="b">
        <v>0</v>
      </c>
      <c r="Q470" s="134" t="b">
        <v>0</v>
      </c>
      <c r="R470" s="134" t="b">
        <v>0</v>
      </c>
      <c r="S470" s="134" t="b">
        <v>0</v>
      </c>
    </row>
    <row r="471" ht="15.75" customHeight="1">
      <c r="A471" s="123" t="s">
        <v>1058</v>
      </c>
      <c r="B471" s="125" t="s">
        <v>54</v>
      </c>
      <c r="C471" s="125" t="s">
        <v>58</v>
      </c>
      <c r="D471" s="125" t="s">
        <v>80</v>
      </c>
      <c r="E471" s="125" t="s">
        <v>62</v>
      </c>
      <c r="F471" s="125" t="s">
        <v>64</v>
      </c>
      <c r="G471" s="125" t="s">
        <v>1059</v>
      </c>
      <c r="H471" s="125"/>
      <c r="I471" s="134" t="b">
        <v>0</v>
      </c>
      <c r="J471" s="134" t="b">
        <v>0</v>
      </c>
      <c r="K471" s="134" t="b">
        <v>0</v>
      </c>
      <c r="L471" s="134" t="b">
        <v>0</v>
      </c>
      <c r="M471" s="134" t="b">
        <v>0</v>
      </c>
      <c r="N471" s="134" t="b">
        <v>0</v>
      </c>
      <c r="O471" s="134" t="b">
        <v>0</v>
      </c>
      <c r="P471" s="134" t="b">
        <v>0</v>
      </c>
      <c r="Q471" s="134" t="b">
        <v>0</v>
      </c>
      <c r="R471" s="134" t="b">
        <v>0</v>
      </c>
      <c r="S471" s="134" t="b">
        <v>0</v>
      </c>
    </row>
    <row r="472" ht="15.75" customHeight="1">
      <c r="A472" s="123" t="s">
        <v>1060</v>
      </c>
      <c r="B472" s="125" t="s">
        <v>65</v>
      </c>
      <c r="C472" s="125" t="s">
        <v>58</v>
      </c>
      <c r="D472" s="125" t="s">
        <v>80</v>
      </c>
      <c r="E472" s="125" t="s">
        <v>62</v>
      </c>
      <c r="F472" s="125" t="s">
        <v>64</v>
      </c>
      <c r="G472" s="125" t="s">
        <v>1061</v>
      </c>
      <c r="H472" s="125"/>
      <c r="I472" s="134" t="b">
        <v>0</v>
      </c>
      <c r="J472" s="134" t="b">
        <v>0</v>
      </c>
      <c r="K472" s="134" t="b">
        <v>0</v>
      </c>
      <c r="L472" s="134" t="b">
        <v>0</v>
      </c>
      <c r="M472" s="134" t="b">
        <v>0</v>
      </c>
      <c r="N472" s="134" t="b">
        <v>0</v>
      </c>
      <c r="O472" s="134" t="b">
        <v>0</v>
      </c>
      <c r="P472" s="134" t="b">
        <v>0</v>
      </c>
      <c r="Q472" s="134" t="b">
        <v>0</v>
      </c>
      <c r="R472" s="134" t="b">
        <v>0</v>
      </c>
      <c r="S472" s="134" t="b">
        <v>0</v>
      </c>
    </row>
    <row r="473" ht="15.75" customHeight="1">
      <c r="A473" s="123" t="s">
        <v>1062</v>
      </c>
      <c r="B473" s="125" t="s">
        <v>71</v>
      </c>
      <c r="C473" s="125" t="s">
        <v>58</v>
      </c>
      <c r="D473" s="125" t="s">
        <v>80</v>
      </c>
      <c r="E473" s="125" t="s">
        <v>62</v>
      </c>
      <c r="F473" s="125" t="s">
        <v>64</v>
      </c>
      <c r="G473" s="125" t="s">
        <v>1063</v>
      </c>
      <c r="H473" s="125"/>
      <c r="I473" s="134" t="b">
        <v>0</v>
      </c>
      <c r="J473" s="134" t="b">
        <v>0</v>
      </c>
      <c r="K473" s="134" t="b">
        <v>0</v>
      </c>
      <c r="L473" s="134" t="b">
        <v>0</v>
      </c>
      <c r="M473" s="134" t="b">
        <v>0</v>
      </c>
      <c r="N473" s="134" t="b">
        <v>0</v>
      </c>
      <c r="O473" s="134" t="b">
        <v>0</v>
      </c>
      <c r="P473" s="134" t="b">
        <v>0</v>
      </c>
      <c r="Q473" s="134" t="b">
        <v>0</v>
      </c>
      <c r="R473" s="134" t="b">
        <v>0</v>
      </c>
      <c r="S473" s="134" t="b">
        <v>0</v>
      </c>
    </row>
    <row r="474" ht="15.75" customHeight="1">
      <c r="A474" s="123" t="s">
        <v>1064</v>
      </c>
      <c r="B474" s="125" t="s">
        <v>44</v>
      </c>
      <c r="C474" s="125" t="s">
        <v>66</v>
      </c>
      <c r="D474" s="125" t="s">
        <v>80</v>
      </c>
      <c r="E474" s="125" t="s">
        <v>62</v>
      </c>
      <c r="F474" s="125" t="s">
        <v>64</v>
      </c>
      <c r="G474" s="125" t="s">
        <v>1065</v>
      </c>
      <c r="H474" s="125"/>
      <c r="I474" s="134" t="b">
        <v>0</v>
      </c>
      <c r="J474" s="134" t="b">
        <v>0</v>
      </c>
      <c r="K474" s="134" t="b">
        <v>0</v>
      </c>
      <c r="L474" s="134" t="b">
        <v>0</v>
      </c>
      <c r="M474" s="134" t="b">
        <v>0</v>
      </c>
      <c r="N474" s="134" t="b">
        <v>0</v>
      </c>
      <c r="O474" s="134" t="b">
        <v>0</v>
      </c>
      <c r="P474" s="134" t="b">
        <v>0</v>
      </c>
      <c r="Q474" s="134" t="b">
        <v>0</v>
      </c>
      <c r="R474" s="134" t="b">
        <v>0</v>
      </c>
      <c r="S474" s="134" t="b">
        <v>0</v>
      </c>
    </row>
    <row r="475" ht="15.75" customHeight="1">
      <c r="A475" s="123" t="s">
        <v>1066</v>
      </c>
      <c r="B475" s="125" t="s">
        <v>54</v>
      </c>
      <c r="C475" s="125" t="s">
        <v>66</v>
      </c>
      <c r="D475" s="125" t="s">
        <v>80</v>
      </c>
      <c r="E475" s="125" t="s">
        <v>62</v>
      </c>
      <c r="F475" s="125" t="s">
        <v>64</v>
      </c>
      <c r="G475" s="125" t="s">
        <v>1067</v>
      </c>
      <c r="H475" s="125"/>
      <c r="I475" s="134" t="b">
        <v>0</v>
      </c>
      <c r="J475" s="134" t="b">
        <v>0</v>
      </c>
      <c r="K475" s="134" t="b">
        <v>0</v>
      </c>
      <c r="L475" s="134" t="b">
        <v>0</v>
      </c>
      <c r="M475" s="134" t="b">
        <v>0</v>
      </c>
      <c r="N475" s="134" t="b">
        <v>0</v>
      </c>
      <c r="O475" s="134" t="b">
        <v>0</v>
      </c>
      <c r="P475" s="134" t="b">
        <v>0</v>
      </c>
      <c r="Q475" s="134" t="b">
        <v>0</v>
      </c>
      <c r="R475" s="134" t="b">
        <v>0</v>
      </c>
      <c r="S475" s="134" t="b">
        <v>0</v>
      </c>
    </row>
    <row r="476" ht="15.75" customHeight="1">
      <c r="A476" s="123" t="s">
        <v>1068</v>
      </c>
      <c r="B476" s="125" t="s">
        <v>65</v>
      </c>
      <c r="C476" s="125" t="s">
        <v>66</v>
      </c>
      <c r="D476" s="125" t="s">
        <v>80</v>
      </c>
      <c r="E476" s="125" t="s">
        <v>62</v>
      </c>
      <c r="F476" s="125" t="s">
        <v>64</v>
      </c>
      <c r="G476" s="125" t="s">
        <v>1069</v>
      </c>
      <c r="H476" s="125"/>
      <c r="I476" s="134" t="b">
        <v>0</v>
      </c>
      <c r="J476" s="134" t="b">
        <v>0</v>
      </c>
      <c r="K476" s="134" t="b">
        <v>0</v>
      </c>
      <c r="L476" s="134" t="b">
        <v>0</v>
      </c>
      <c r="M476" s="134" t="b">
        <v>0</v>
      </c>
      <c r="N476" s="134" t="b">
        <v>0</v>
      </c>
      <c r="O476" s="134" t="b">
        <v>0</v>
      </c>
      <c r="P476" s="134" t="b">
        <v>0</v>
      </c>
      <c r="Q476" s="134" t="b">
        <v>0</v>
      </c>
      <c r="R476" s="134" t="b">
        <v>0</v>
      </c>
      <c r="S476" s="134" t="b">
        <v>0</v>
      </c>
    </row>
    <row r="477" ht="15.75" customHeight="1">
      <c r="A477" s="123" t="s">
        <v>1070</v>
      </c>
      <c r="B477" s="125" t="s">
        <v>71</v>
      </c>
      <c r="C477" s="125" t="s">
        <v>66</v>
      </c>
      <c r="D477" s="125" t="s">
        <v>80</v>
      </c>
      <c r="E477" s="125" t="s">
        <v>62</v>
      </c>
      <c r="F477" s="125" t="s">
        <v>64</v>
      </c>
      <c r="G477" s="125" t="s">
        <v>1071</v>
      </c>
      <c r="H477" s="125"/>
      <c r="I477" s="134" t="b">
        <v>0</v>
      </c>
      <c r="J477" s="134" t="b">
        <v>0</v>
      </c>
      <c r="K477" s="134" t="b">
        <v>0</v>
      </c>
      <c r="L477" s="134" t="b">
        <v>0</v>
      </c>
      <c r="M477" s="134" t="b">
        <v>0</v>
      </c>
      <c r="N477" s="134" t="b">
        <v>0</v>
      </c>
      <c r="O477" s="134" t="b">
        <v>0</v>
      </c>
      <c r="P477" s="134" t="b">
        <v>0</v>
      </c>
      <c r="Q477" s="134" t="b">
        <v>0</v>
      </c>
      <c r="R477" s="134" t="b">
        <v>0</v>
      </c>
      <c r="S477" s="134" t="b">
        <v>0</v>
      </c>
    </row>
    <row r="478" ht="15.75" customHeight="1">
      <c r="A478" s="123" t="s">
        <v>1072</v>
      </c>
      <c r="B478" s="125" t="s">
        <v>44</v>
      </c>
      <c r="C478" s="125" t="s">
        <v>72</v>
      </c>
      <c r="D478" s="125" t="s">
        <v>80</v>
      </c>
      <c r="E478" s="125" t="s">
        <v>62</v>
      </c>
      <c r="F478" s="125" t="s">
        <v>64</v>
      </c>
      <c r="G478" s="125" t="s">
        <v>1073</v>
      </c>
      <c r="H478" s="125"/>
      <c r="I478" s="134" t="b">
        <v>0</v>
      </c>
      <c r="J478" s="134" t="b">
        <v>0</v>
      </c>
      <c r="K478" s="134" t="b">
        <v>0</v>
      </c>
      <c r="L478" s="134" t="b">
        <v>0</v>
      </c>
      <c r="M478" s="134" t="b">
        <v>0</v>
      </c>
      <c r="N478" s="134" t="b">
        <v>0</v>
      </c>
      <c r="O478" s="134" t="b">
        <v>0</v>
      </c>
      <c r="P478" s="134" t="b">
        <v>0</v>
      </c>
      <c r="Q478" s="134" t="b">
        <v>0</v>
      </c>
      <c r="R478" s="134" t="b">
        <v>0</v>
      </c>
      <c r="S478" s="134" t="b">
        <v>0</v>
      </c>
    </row>
    <row r="479" ht="15.75" customHeight="1">
      <c r="A479" s="123" t="s">
        <v>1074</v>
      </c>
      <c r="B479" s="125" t="s">
        <v>54</v>
      </c>
      <c r="C479" s="125" t="s">
        <v>72</v>
      </c>
      <c r="D479" s="125" t="s">
        <v>80</v>
      </c>
      <c r="E479" s="125" t="s">
        <v>62</v>
      </c>
      <c r="F479" s="125" t="s">
        <v>64</v>
      </c>
      <c r="G479" s="125" t="s">
        <v>1075</v>
      </c>
      <c r="H479" s="125"/>
      <c r="I479" s="134" t="b">
        <v>0</v>
      </c>
      <c r="J479" s="134" t="b">
        <v>0</v>
      </c>
      <c r="K479" s="134" t="b">
        <v>0</v>
      </c>
      <c r="L479" s="134" t="b">
        <v>0</v>
      </c>
      <c r="M479" s="134" t="b">
        <v>0</v>
      </c>
      <c r="N479" s="134" t="b">
        <v>0</v>
      </c>
      <c r="O479" s="134" t="b">
        <v>0</v>
      </c>
      <c r="P479" s="134" t="b">
        <v>0</v>
      </c>
      <c r="Q479" s="134" t="b">
        <v>0</v>
      </c>
      <c r="R479" s="134" t="b">
        <v>0</v>
      </c>
      <c r="S479" s="134" t="b">
        <v>0</v>
      </c>
    </row>
    <row r="480" ht="15.75" customHeight="1">
      <c r="A480" s="123" t="s">
        <v>1076</v>
      </c>
      <c r="B480" s="125" t="s">
        <v>65</v>
      </c>
      <c r="C480" s="125" t="s">
        <v>72</v>
      </c>
      <c r="D480" s="125" t="s">
        <v>80</v>
      </c>
      <c r="E480" s="125" t="s">
        <v>62</v>
      </c>
      <c r="F480" s="125" t="s">
        <v>64</v>
      </c>
      <c r="G480" s="125" t="s">
        <v>1077</v>
      </c>
      <c r="H480" s="125"/>
      <c r="I480" s="134" t="b">
        <v>0</v>
      </c>
      <c r="J480" s="134" t="b">
        <v>0</v>
      </c>
      <c r="K480" s="134" t="b">
        <v>0</v>
      </c>
      <c r="L480" s="134" t="b">
        <v>0</v>
      </c>
      <c r="M480" s="134" t="b">
        <v>0</v>
      </c>
      <c r="N480" s="134" t="b">
        <v>0</v>
      </c>
      <c r="O480" s="134" t="b">
        <v>0</v>
      </c>
      <c r="P480" s="134" t="b">
        <v>0</v>
      </c>
      <c r="Q480" s="134" t="b">
        <v>0</v>
      </c>
      <c r="R480" s="134" t="b">
        <v>0</v>
      </c>
      <c r="S480" s="134" t="b">
        <v>0</v>
      </c>
    </row>
    <row r="481" ht="15.75" customHeight="1">
      <c r="A481" s="123" t="s">
        <v>1078</v>
      </c>
      <c r="B481" s="125" t="s">
        <v>71</v>
      </c>
      <c r="C481" s="125" t="s">
        <v>72</v>
      </c>
      <c r="D481" s="125" t="s">
        <v>80</v>
      </c>
      <c r="E481" s="125" t="s">
        <v>62</v>
      </c>
      <c r="F481" s="125" t="s">
        <v>64</v>
      </c>
      <c r="G481" s="125" t="s">
        <v>1079</v>
      </c>
      <c r="H481" s="125"/>
      <c r="I481" s="134" t="b">
        <v>0</v>
      </c>
      <c r="J481" s="134" t="b">
        <v>0</v>
      </c>
      <c r="K481" s="134" t="b">
        <v>0</v>
      </c>
      <c r="L481" s="134" t="b">
        <v>0</v>
      </c>
      <c r="M481" s="134" t="b">
        <v>0</v>
      </c>
      <c r="N481" s="134" t="b">
        <v>0</v>
      </c>
      <c r="O481" s="134" t="b">
        <v>0</v>
      </c>
      <c r="P481" s="134" t="b">
        <v>0</v>
      </c>
      <c r="Q481" s="134" t="b">
        <v>0</v>
      </c>
      <c r="R481" s="134" t="b">
        <v>0</v>
      </c>
      <c r="S481" s="134" t="b">
        <v>0</v>
      </c>
    </row>
    <row r="482" ht="15.75" customHeight="1">
      <c r="A482" s="123" t="s">
        <v>1080</v>
      </c>
      <c r="B482" s="125" t="s">
        <v>44</v>
      </c>
      <c r="C482" s="125" t="s">
        <v>78</v>
      </c>
      <c r="D482" s="125" t="s">
        <v>80</v>
      </c>
      <c r="E482" s="125" t="s">
        <v>62</v>
      </c>
      <c r="F482" s="125" t="s">
        <v>64</v>
      </c>
      <c r="G482" s="125" t="s">
        <v>1081</v>
      </c>
      <c r="H482" s="125"/>
      <c r="I482" s="134" t="b">
        <v>0</v>
      </c>
      <c r="J482" s="134" t="b">
        <v>0</v>
      </c>
      <c r="K482" s="134" t="b">
        <v>0</v>
      </c>
      <c r="L482" s="134" t="b">
        <v>0</v>
      </c>
      <c r="M482" s="134" t="b">
        <v>0</v>
      </c>
      <c r="N482" s="134" t="b">
        <v>0</v>
      </c>
      <c r="O482" s="134" t="b">
        <v>0</v>
      </c>
      <c r="P482" s="134" t="b">
        <v>0</v>
      </c>
      <c r="Q482" s="134" t="b">
        <v>0</v>
      </c>
      <c r="R482" s="134" t="b">
        <v>0</v>
      </c>
      <c r="S482" s="134" t="b">
        <v>0</v>
      </c>
    </row>
    <row r="483" ht="15.75" customHeight="1">
      <c r="A483" s="123" t="s">
        <v>1082</v>
      </c>
      <c r="B483" s="125" t="s">
        <v>54</v>
      </c>
      <c r="C483" s="125" t="s">
        <v>78</v>
      </c>
      <c r="D483" s="125" t="s">
        <v>80</v>
      </c>
      <c r="E483" s="125" t="s">
        <v>62</v>
      </c>
      <c r="F483" s="125" t="s">
        <v>64</v>
      </c>
      <c r="G483" s="125" t="s">
        <v>1083</v>
      </c>
      <c r="H483" s="125"/>
      <c r="I483" s="134" t="b">
        <v>0</v>
      </c>
      <c r="J483" s="134" t="b">
        <v>0</v>
      </c>
      <c r="K483" s="134" t="b">
        <v>0</v>
      </c>
      <c r="L483" s="134" t="b">
        <v>0</v>
      </c>
      <c r="M483" s="134" t="b">
        <v>0</v>
      </c>
      <c r="N483" s="134" t="b">
        <v>0</v>
      </c>
      <c r="O483" s="134" t="b">
        <v>0</v>
      </c>
      <c r="P483" s="134" t="b">
        <v>0</v>
      </c>
      <c r="Q483" s="134" t="b">
        <v>0</v>
      </c>
      <c r="R483" s="134" t="b">
        <v>0</v>
      </c>
      <c r="S483" s="134" t="b">
        <v>0</v>
      </c>
    </row>
    <row r="484" ht="15.75" customHeight="1">
      <c r="A484" s="123" t="s">
        <v>1084</v>
      </c>
      <c r="B484" s="125" t="s">
        <v>65</v>
      </c>
      <c r="C484" s="125" t="s">
        <v>78</v>
      </c>
      <c r="D484" s="125" t="s">
        <v>80</v>
      </c>
      <c r="E484" s="125" t="s">
        <v>62</v>
      </c>
      <c r="F484" s="125" t="s">
        <v>64</v>
      </c>
      <c r="G484" s="125" t="s">
        <v>1085</v>
      </c>
      <c r="H484" s="125"/>
      <c r="I484" s="134" t="b">
        <v>0</v>
      </c>
      <c r="J484" s="134" t="b">
        <v>0</v>
      </c>
      <c r="K484" s="134" t="b">
        <v>0</v>
      </c>
      <c r="L484" s="134" t="b">
        <v>0</v>
      </c>
      <c r="M484" s="134" t="b">
        <v>0</v>
      </c>
      <c r="N484" s="134" t="b">
        <v>0</v>
      </c>
      <c r="O484" s="134" t="b">
        <v>0</v>
      </c>
      <c r="P484" s="134" t="b">
        <v>0</v>
      </c>
      <c r="Q484" s="134" t="b">
        <v>0</v>
      </c>
      <c r="R484" s="134" t="b">
        <v>0</v>
      </c>
      <c r="S484" s="134" t="b">
        <v>0</v>
      </c>
    </row>
    <row r="485" ht="15.75" customHeight="1">
      <c r="A485" s="123" t="s">
        <v>1086</v>
      </c>
      <c r="B485" s="125" t="s">
        <v>71</v>
      </c>
      <c r="C485" s="125" t="s">
        <v>78</v>
      </c>
      <c r="D485" s="125" t="s">
        <v>80</v>
      </c>
      <c r="E485" s="125" t="s">
        <v>62</v>
      </c>
      <c r="F485" s="125" t="s">
        <v>64</v>
      </c>
      <c r="G485" s="125" t="s">
        <v>1087</v>
      </c>
      <c r="H485" s="125"/>
      <c r="I485" s="134" t="b">
        <v>0</v>
      </c>
      <c r="J485" s="134" t="b">
        <v>0</v>
      </c>
      <c r="K485" s="134" t="b">
        <v>0</v>
      </c>
      <c r="L485" s="134" t="b">
        <v>0</v>
      </c>
      <c r="M485" s="134" t="b">
        <v>0</v>
      </c>
      <c r="N485" s="134" t="b">
        <v>0</v>
      </c>
      <c r="O485" s="134" t="b">
        <v>0</v>
      </c>
      <c r="P485" s="134" t="b">
        <v>0</v>
      </c>
      <c r="Q485" s="134" t="b">
        <v>0</v>
      </c>
      <c r="R485" s="134" t="b">
        <v>0</v>
      </c>
      <c r="S485" s="134" t="b">
        <v>0</v>
      </c>
    </row>
    <row r="486" ht="15.75" customHeight="1">
      <c r="A486" s="123" t="s">
        <v>1088</v>
      </c>
      <c r="B486" s="125" t="s">
        <v>44</v>
      </c>
      <c r="C486" s="125" t="s">
        <v>48</v>
      </c>
      <c r="D486" s="125" t="s">
        <v>82</v>
      </c>
      <c r="E486" s="125" t="s">
        <v>62</v>
      </c>
      <c r="F486" s="125" t="s">
        <v>64</v>
      </c>
      <c r="G486" s="125" t="s">
        <v>1089</v>
      </c>
      <c r="H486" s="125"/>
      <c r="I486" s="134" t="b">
        <v>0</v>
      </c>
      <c r="J486" s="134" t="b">
        <v>0</v>
      </c>
      <c r="K486" s="134" t="b">
        <v>0</v>
      </c>
      <c r="L486" s="134" t="b">
        <v>0</v>
      </c>
      <c r="M486" s="134" t="b">
        <v>0</v>
      </c>
      <c r="N486" s="134" t="b">
        <v>0</v>
      </c>
      <c r="O486" s="134" t="b">
        <v>0</v>
      </c>
      <c r="P486" s="134" t="b">
        <v>0</v>
      </c>
      <c r="Q486" s="134" t="b">
        <v>0</v>
      </c>
      <c r="R486" s="134" t="b">
        <v>0</v>
      </c>
      <c r="S486" s="134" t="b">
        <v>0</v>
      </c>
    </row>
    <row r="487" ht="15.75" customHeight="1">
      <c r="A487" s="123" t="s">
        <v>1090</v>
      </c>
      <c r="B487" s="125" t="s">
        <v>54</v>
      </c>
      <c r="C487" s="125" t="s">
        <v>48</v>
      </c>
      <c r="D487" s="125" t="s">
        <v>82</v>
      </c>
      <c r="E487" s="125" t="s">
        <v>62</v>
      </c>
      <c r="F487" s="125" t="s">
        <v>64</v>
      </c>
      <c r="G487" s="125" t="s">
        <v>1091</v>
      </c>
      <c r="H487" s="125"/>
      <c r="I487" s="134" t="b">
        <v>0</v>
      </c>
      <c r="J487" s="134" t="b">
        <v>0</v>
      </c>
      <c r="K487" s="134" t="b">
        <v>0</v>
      </c>
      <c r="L487" s="134" t="b">
        <v>0</v>
      </c>
      <c r="M487" s="134" t="b">
        <v>0</v>
      </c>
      <c r="N487" s="134" t="b">
        <v>0</v>
      </c>
      <c r="O487" s="134" t="b">
        <v>0</v>
      </c>
      <c r="P487" s="134" t="b">
        <v>0</v>
      </c>
      <c r="Q487" s="134" t="b">
        <v>0</v>
      </c>
      <c r="R487" s="134" t="b">
        <v>0</v>
      </c>
      <c r="S487" s="134" t="b">
        <v>0</v>
      </c>
    </row>
    <row r="488" ht="15.75" customHeight="1">
      <c r="A488" s="123" t="s">
        <v>1092</v>
      </c>
      <c r="B488" s="125" t="s">
        <v>65</v>
      </c>
      <c r="C488" s="125" t="s">
        <v>48</v>
      </c>
      <c r="D488" s="125" t="s">
        <v>82</v>
      </c>
      <c r="E488" s="125" t="s">
        <v>62</v>
      </c>
      <c r="F488" s="125" t="s">
        <v>64</v>
      </c>
      <c r="G488" s="125" t="s">
        <v>1093</v>
      </c>
      <c r="H488" s="125"/>
      <c r="I488" s="134" t="b">
        <v>0</v>
      </c>
      <c r="J488" s="134" t="b">
        <v>0</v>
      </c>
      <c r="K488" s="134" t="b">
        <v>0</v>
      </c>
      <c r="L488" s="134" t="b">
        <v>0</v>
      </c>
      <c r="M488" s="134" t="b">
        <v>0</v>
      </c>
      <c r="N488" s="134" t="b">
        <v>0</v>
      </c>
      <c r="O488" s="134" t="b">
        <v>0</v>
      </c>
      <c r="P488" s="134" t="b">
        <v>0</v>
      </c>
      <c r="Q488" s="134" t="b">
        <v>0</v>
      </c>
      <c r="R488" s="134" t="b">
        <v>0</v>
      </c>
      <c r="S488" s="134" t="b">
        <v>0</v>
      </c>
    </row>
    <row r="489" ht="15.75" customHeight="1">
      <c r="A489" s="123" t="s">
        <v>1094</v>
      </c>
      <c r="B489" s="125" t="s">
        <v>71</v>
      </c>
      <c r="C489" s="125" t="s">
        <v>48</v>
      </c>
      <c r="D489" s="125" t="s">
        <v>82</v>
      </c>
      <c r="E489" s="125" t="s">
        <v>62</v>
      </c>
      <c r="F489" s="125" t="s">
        <v>64</v>
      </c>
      <c r="G489" s="125" t="s">
        <v>1095</v>
      </c>
      <c r="H489" s="125"/>
      <c r="I489" s="134" t="b">
        <v>0</v>
      </c>
      <c r="J489" s="134" t="b">
        <v>0</v>
      </c>
      <c r="K489" s="134" t="b">
        <v>0</v>
      </c>
      <c r="L489" s="134" t="b">
        <v>0</v>
      </c>
      <c r="M489" s="134" t="b">
        <v>0</v>
      </c>
      <c r="N489" s="134" t="b">
        <v>0</v>
      </c>
      <c r="O489" s="134" t="b">
        <v>0</v>
      </c>
      <c r="P489" s="134" t="b">
        <v>0</v>
      </c>
      <c r="Q489" s="134" t="b">
        <v>0</v>
      </c>
      <c r="R489" s="134" t="b">
        <v>0</v>
      </c>
      <c r="S489" s="134" t="b">
        <v>0</v>
      </c>
    </row>
    <row r="490" ht="15.75" customHeight="1">
      <c r="A490" s="123" t="s">
        <v>1096</v>
      </c>
      <c r="B490" s="125" t="s">
        <v>44</v>
      </c>
      <c r="C490" s="125" t="s">
        <v>58</v>
      </c>
      <c r="D490" s="125" t="s">
        <v>82</v>
      </c>
      <c r="E490" s="125" t="s">
        <v>62</v>
      </c>
      <c r="F490" s="125" t="s">
        <v>64</v>
      </c>
      <c r="G490" s="125" t="s">
        <v>1097</v>
      </c>
      <c r="H490" s="125"/>
      <c r="I490" s="134" t="b">
        <v>0</v>
      </c>
      <c r="J490" s="134" t="b">
        <v>0</v>
      </c>
      <c r="K490" s="134" t="b">
        <v>0</v>
      </c>
      <c r="L490" s="134" t="b">
        <v>0</v>
      </c>
      <c r="M490" s="134" t="b">
        <v>0</v>
      </c>
      <c r="N490" s="134" t="b">
        <v>0</v>
      </c>
      <c r="O490" s="134" t="b">
        <v>0</v>
      </c>
      <c r="P490" s="134" t="b">
        <v>0</v>
      </c>
      <c r="Q490" s="134" t="b">
        <v>0</v>
      </c>
      <c r="R490" s="134" t="b">
        <v>0</v>
      </c>
      <c r="S490" s="134" t="b">
        <v>0</v>
      </c>
    </row>
    <row r="491" ht="15.75" customHeight="1">
      <c r="A491" s="123" t="s">
        <v>1098</v>
      </c>
      <c r="B491" s="125" t="s">
        <v>54</v>
      </c>
      <c r="C491" s="125" t="s">
        <v>58</v>
      </c>
      <c r="D491" s="125" t="s">
        <v>82</v>
      </c>
      <c r="E491" s="125" t="s">
        <v>62</v>
      </c>
      <c r="F491" s="125" t="s">
        <v>64</v>
      </c>
      <c r="G491" s="125" t="s">
        <v>1099</v>
      </c>
      <c r="H491" s="125"/>
      <c r="I491" s="134" t="b">
        <v>0</v>
      </c>
      <c r="J491" s="134" t="b">
        <v>0</v>
      </c>
      <c r="K491" s="134" t="b">
        <v>0</v>
      </c>
      <c r="L491" s="134" t="b">
        <v>0</v>
      </c>
      <c r="M491" s="134" t="b">
        <v>0</v>
      </c>
      <c r="N491" s="134" t="b">
        <v>0</v>
      </c>
      <c r="O491" s="134" t="b">
        <v>0</v>
      </c>
      <c r="P491" s="134" t="b">
        <v>0</v>
      </c>
      <c r="Q491" s="134" t="b">
        <v>0</v>
      </c>
      <c r="R491" s="134" t="b">
        <v>0</v>
      </c>
      <c r="S491" s="134" t="b">
        <v>0</v>
      </c>
    </row>
    <row r="492" ht="15.75" customHeight="1">
      <c r="A492" s="123" t="s">
        <v>1100</v>
      </c>
      <c r="B492" s="125" t="s">
        <v>65</v>
      </c>
      <c r="C492" s="125" t="s">
        <v>58</v>
      </c>
      <c r="D492" s="125" t="s">
        <v>82</v>
      </c>
      <c r="E492" s="125" t="s">
        <v>62</v>
      </c>
      <c r="F492" s="125" t="s">
        <v>64</v>
      </c>
      <c r="G492" s="125" t="s">
        <v>1101</v>
      </c>
      <c r="H492" s="125"/>
      <c r="I492" s="134" t="b">
        <v>0</v>
      </c>
      <c r="J492" s="134" t="b">
        <v>0</v>
      </c>
      <c r="K492" s="134" t="b">
        <v>0</v>
      </c>
      <c r="L492" s="134" t="b">
        <v>0</v>
      </c>
      <c r="M492" s="134" t="b">
        <v>0</v>
      </c>
      <c r="N492" s="134" t="b">
        <v>0</v>
      </c>
      <c r="O492" s="134" t="b">
        <v>0</v>
      </c>
      <c r="P492" s="134" t="b">
        <v>0</v>
      </c>
      <c r="Q492" s="134" t="b">
        <v>0</v>
      </c>
      <c r="R492" s="134" t="b">
        <v>0</v>
      </c>
      <c r="S492" s="134" t="b">
        <v>0</v>
      </c>
    </row>
    <row r="493" ht="15.75" customHeight="1">
      <c r="A493" s="123" t="s">
        <v>1102</v>
      </c>
      <c r="B493" s="125" t="s">
        <v>71</v>
      </c>
      <c r="C493" s="125" t="s">
        <v>58</v>
      </c>
      <c r="D493" s="125" t="s">
        <v>82</v>
      </c>
      <c r="E493" s="125" t="s">
        <v>62</v>
      </c>
      <c r="F493" s="125" t="s">
        <v>64</v>
      </c>
      <c r="G493" s="125" t="s">
        <v>1103</v>
      </c>
      <c r="H493" s="125"/>
      <c r="I493" s="134" t="b">
        <v>0</v>
      </c>
      <c r="J493" s="134" t="b">
        <v>0</v>
      </c>
      <c r="K493" s="134" t="b">
        <v>0</v>
      </c>
      <c r="L493" s="134" t="b">
        <v>0</v>
      </c>
      <c r="M493" s="134" t="b">
        <v>0</v>
      </c>
      <c r="N493" s="134" t="b">
        <v>0</v>
      </c>
      <c r="O493" s="134" t="b">
        <v>0</v>
      </c>
      <c r="P493" s="134" t="b">
        <v>0</v>
      </c>
      <c r="Q493" s="134" t="b">
        <v>0</v>
      </c>
      <c r="R493" s="134" t="b">
        <v>0</v>
      </c>
      <c r="S493" s="134" t="b">
        <v>0</v>
      </c>
    </row>
    <row r="494" ht="15.75" customHeight="1">
      <c r="A494" s="123" t="s">
        <v>1104</v>
      </c>
      <c r="B494" s="125" t="s">
        <v>44</v>
      </c>
      <c r="C494" s="125" t="s">
        <v>66</v>
      </c>
      <c r="D494" s="125" t="s">
        <v>82</v>
      </c>
      <c r="E494" s="125" t="s">
        <v>62</v>
      </c>
      <c r="F494" s="125" t="s">
        <v>64</v>
      </c>
      <c r="G494" s="125" t="s">
        <v>1105</v>
      </c>
      <c r="H494" s="125"/>
      <c r="I494" s="134" t="b">
        <v>0</v>
      </c>
      <c r="J494" s="134" t="b">
        <v>0</v>
      </c>
      <c r="K494" s="134" t="b">
        <v>0</v>
      </c>
      <c r="L494" s="134" t="b">
        <v>0</v>
      </c>
      <c r="M494" s="134" t="b">
        <v>0</v>
      </c>
      <c r="N494" s="134" t="b">
        <v>0</v>
      </c>
      <c r="O494" s="134" t="b">
        <v>0</v>
      </c>
      <c r="P494" s="134" t="b">
        <v>0</v>
      </c>
      <c r="Q494" s="134" t="b">
        <v>0</v>
      </c>
      <c r="R494" s="134" t="b">
        <v>0</v>
      </c>
      <c r="S494" s="134" t="b">
        <v>0</v>
      </c>
    </row>
    <row r="495" ht="15.75" customHeight="1">
      <c r="A495" s="123" t="s">
        <v>1106</v>
      </c>
      <c r="B495" s="125" t="s">
        <v>54</v>
      </c>
      <c r="C495" s="125" t="s">
        <v>66</v>
      </c>
      <c r="D495" s="125" t="s">
        <v>82</v>
      </c>
      <c r="E495" s="125" t="s">
        <v>62</v>
      </c>
      <c r="F495" s="125" t="s">
        <v>64</v>
      </c>
      <c r="G495" s="125" t="s">
        <v>1107</v>
      </c>
      <c r="H495" s="125"/>
      <c r="I495" s="134" t="b">
        <v>0</v>
      </c>
      <c r="J495" s="134" t="b">
        <v>0</v>
      </c>
      <c r="K495" s="134" t="b">
        <v>0</v>
      </c>
      <c r="L495" s="134" t="b">
        <v>0</v>
      </c>
      <c r="M495" s="134" t="b">
        <v>0</v>
      </c>
      <c r="N495" s="134" t="b">
        <v>0</v>
      </c>
      <c r="O495" s="134" t="b">
        <v>0</v>
      </c>
      <c r="P495" s="134" t="b">
        <v>0</v>
      </c>
      <c r="Q495" s="134" t="b">
        <v>0</v>
      </c>
      <c r="R495" s="134" t="b">
        <v>0</v>
      </c>
      <c r="S495" s="134" t="b">
        <v>0</v>
      </c>
    </row>
    <row r="496" ht="15.75" customHeight="1">
      <c r="A496" s="123" t="s">
        <v>1108</v>
      </c>
      <c r="B496" s="125" t="s">
        <v>65</v>
      </c>
      <c r="C496" s="125" t="s">
        <v>66</v>
      </c>
      <c r="D496" s="125" t="s">
        <v>82</v>
      </c>
      <c r="E496" s="125" t="s">
        <v>62</v>
      </c>
      <c r="F496" s="125" t="s">
        <v>64</v>
      </c>
      <c r="G496" s="125" t="s">
        <v>1109</v>
      </c>
      <c r="H496" s="125"/>
      <c r="I496" s="134" t="b">
        <v>0</v>
      </c>
      <c r="J496" s="134" t="b">
        <v>0</v>
      </c>
      <c r="K496" s="134" t="b">
        <v>0</v>
      </c>
      <c r="L496" s="134" t="b">
        <v>0</v>
      </c>
      <c r="M496" s="134" t="b">
        <v>0</v>
      </c>
      <c r="N496" s="134" t="b">
        <v>0</v>
      </c>
      <c r="O496" s="134" t="b">
        <v>0</v>
      </c>
      <c r="P496" s="134" t="b">
        <v>0</v>
      </c>
      <c r="Q496" s="134" t="b">
        <v>0</v>
      </c>
      <c r="R496" s="134" t="b">
        <v>0</v>
      </c>
      <c r="S496" s="134" t="b">
        <v>0</v>
      </c>
    </row>
    <row r="497" ht="15.75" customHeight="1">
      <c r="A497" s="123" t="s">
        <v>1110</v>
      </c>
      <c r="B497" s="125" t="s">
        <v>71</v>
      </c>
      <c r="C497" s="125" t="s">
        <v>66</v>
      </c>
      <c r="D497" s="125" t="s">
        <v>82</v>
      </c>
      <c r="E497" s="125" t="s">
        <v>62</v>
      </c>
      <c r="F497" s="125" t="s">
        <v>64</v>
      </c>
      <c r="G497" s="125" t="s">
        <v>1111</v>
      </c>
      <c r="H497" s="125"/>
      <c r="I497" s="134" t="b">
        <v>0</v>
      </c>
      <c r="J497" s="134" t="b">
        <v>0</v>
      </c>
      <c r="K497" s="134" t="b">
        <v>0</v>
      </c>
      <c r="L497" s="134" t="b">
        <v>0</v>
      </c>
      <c r="M497" s="134" t="b">
        <v>0</v>
      </c>
      <c r="N497" s="134" t="b">
        <v>0</v>
      </c>
      <c r="O497" s="134" t="b">
        <v>0</v>
      </c>
      <c r="P497" s="134" t="b">
        <v>0</v>
      </c>
      <c r="Q497" s="134" t="b">
        <v>0</v>
      </c>
      <c r="R497" s="134" t="b">
        <v>0</v>
      </c>
      <c r="S497" s="134" t="b">
        <v>0</v>
      </c>
    </row>
    <row r="498" ht="15.75" customHeight="1">
      <c r="A498" s="123" t="s">
        <v>1112</v>
      </c>
      <c r="B498" s="125" t="s">
        <v>44</v>
      </c>
      <c r="C498" s="125" t="s">
        <v>72</v>
      </c>
      <c r="D498" s="125" t="s">
        <v>82</v>
      </c>
      <c r="E498" s="125" t="s">
        <v>62</v>
      </c>
      <c r="F498" s="125" t="s">
        <v>64</v>
      </c>
      <c r="G498" s="125" t="s">
        <v>1113</v>
      </c>
      <c r="H498" s="125"/>
      <c r="I498" s="134" t="b">
        <v>0</v>
      </c>
      <c r="J498" s="134" t="b">
        <v>0</v>
      </c>
      <c r="K498" s="134" t="b">
        <v>0</v>
      </c>
      <c r="L498" s="134" t="b">
        <v>0</v>
      </c>
      <c r="M498" s="134" t="b">
        <v>0</v>
      </c>
      <c r="N498" s="134" t="b">
        <v>0</v>
      </c>
      <c r="O498" s="134" t="b">
        <v>0</v>
      </c>
      <c r="P498" s="134" t="b">
        <v>0</v>
      </c>
      <c r="Q498" s="134" t="b">
        <v>0</v>
      </c>
      <c r="R498" s="134" t="b">
        <v>0</v>
      </c>
      <c r="S498" s="134" t="b">
        <v>0</v>
      </c>
    </row>
    <row r="499" ht="15.75" customHeight="1">
      <c r="A499" s="123" t="s">
        <v>1114</v>
      </c>
      <c r="B499" s="125" t="s">
        <v>54</v>
      </c>
      <c r="C499" s="125" t="s">
        <v>72</v>
      </c>
      <c r="D499" s="125" t="s">
        <v>82</v>
      </c>
      <c r="E499" s="125" t="s">
        <v>62</v>
      </c>
      <c r="F499" s="125" t="s">
        <v>64</v>
      </c>
      <c r="G499" s="125" t="s">
        <v>1115</v>
      </c>
      <c r="H499" s="125"/>
      <c r="I499" s="134" t="b">
        <v>0</v>
      </c>
      <c r="J499" s="134" t="b">
        <v>0</v>
      </c>
      <c r="K499" s="134" t="b">
        <v>0</v>
      </c>
      <c r="L499" s="134" t="b">
        <v>0</v>
      </c>
      <c r="M499" s="134" t="b">
        <v>0</v>
      </c>
      <c r="N499" s="134" t="b">
        <v>0</v>
      </c>
      <c r="O499" s="134" t="b">
        <v>0</v>
      </c>
      <c r="P499" s="134" t="b">
        <v>0</v>
      </c>
      <c r="Q499" s="134" t="b">
        <v>0</v>
      </c>
      <c r="R499" s="134" t="b">
        <v>0</v>
      </c>
      <c r="S499" s="134" t="b">
        <v>0</v>
      </c>
    </row>
    <row r="500" ht="15.75" customHeight="1">
      <c r="A500" s="123" t="s">
        <v>1116</v>
      </c>
      <c r="B500" s="125" t="s">
        <v>65</v>
      </c>
      <c r="C500" s="125" t="s">
        <v>72</v>
      </c>
      <c r="D500" s="125" t="s">
        <v>82</v>
      </c>
      <c r="E500" s="125" t="s">
        <v>62</v>
      </c>
      <c r="F500" s="125" t="s">
        <v>64</v>
      </c>
      <c r="G500" s="125" t="s">
        <v>1117</v>
      </c>
      <c r="H500" s="125"/>
      <c r="I500" s="134" t="b">
        <v>0</v>
      </c>
      <c r="J500" s="134" t="b">
        <v>0</v>
      </c>
      <c r="K500" s="134" t="b">
        <v>0</v>
      </c>
      <c r="L500" s="134" t="b">
        <v>0</v>
      </c>
      <c r="M500" s="134" t="b">
        <v>0</v>
      </c>
      <c r="N500" s="134" t="b">
        <v>0</v>
      </c>
      <c r="O500" s="134" t="b">
        <v>0</v>
      </c>
      <c r="P500" s="134" t="b">
        <v>0</v>
      </c>
      <c r="Q500" s="134" t="b">
        <v>0</v>
      </c>
      <c r="R500" s="134" t="b">
        <v>0</v>
      </c>
      <c r="S500" s="134" t="b">
        <v>0</v>
      </c>
    </row>
    <row r="501" ht="15.75" customHeight="1">
      <c r="A501" s="123" t="s">
        <v>1118</v>
      </c>
      <c r="B501" s="125" t="s">
        <v>71</v>
      </c>
      <c r="C501" s="125" t="s">
        <v>72</v>
      </c>
      <c r="D501" s="125" t="s">
        <v>82</v>
      </c>
      <c r="E501" s="125" t="s">
        <v>62</v>
      </c>
      <c r="F501" s="125" t="s">
        <v>64</v>
      </c>
      <c r="G501" s="125" t="s">
        <v>1119</v>
      </c>
      <c r="H501" s="125"/>
      <c r="I501" s="134" t="b">
        <v>0</v>
      </c>
      <c r="J501" s="134" t="b">
        <v>0</v>
      </c>
      <c r="K501" s="134" t="b">
        <v>0</v>
      </c>
      <c r="L501" s="134" t="b">
        <v>0</v>
      </c>
      <c r="M501" s="134" t="b">
        <v>0</v>
      </c>
      <c r="N501" s="134" t="b">
        <v>0</v>
      </c>
      <c r="O501" s="134" t="b">
        <v>0</v>
      </c>
      <c r="P501" s="134" t="b">
        <v>0</v>
      </c>
      <c r="Q501" s="134" t="b">
        <v>0</v>
      </c>
      <c r="R501" s="134" t="b">
        <v>0</v>
      </c>
      <c r="S501" s="134" t="b">
        <v>0</v>
      </c>
    </row>
    <row r="502" ht="15.75" customHeight="1">
      <c r="A502" s="123" t="s">
        <v>1120</v>
      </c>
      <c r="B502" s="125" t="s">
        <v>44</v>
      </c>
      <c r="C502" s="125" t="s">
        <v>78</v>
      </c>
      <c r="D502" s="125" t="s">
        <v>82</v>
      </c>
      <c r="E502" s="125" t="s">
        <v>62</v>
      </c>
      <c r="F502" s="125" t="s">
        <v>64</v>
      </c>
      <c r="G502" s="125" t="s">
        <v>1121</v>
      </c>
      <c r="H502" s="125"/>
      <c r="I502" s="134" t="b">
        <v>0</v>
      </c>
      <c r="J502" s="134" t="b">
        <v>0</v>
      </c>
      <c r="K502" s="134" t="b">
        <v>0</v>
      </c>
      <c r="L502" s="134" t="b">
        <v>0</v>
      </c>
      <c r="M502" s="134" t="b">
        <v>0</v>
      </c>
      <c r="N502" s="134" t="b">
        <v>0</v>
      </c>
      <c r="O502" s="134" t="b">
        <v>0</v>
      </c>
      <c r="P502" s="134" t="b">
        <v>0</v>
      </c>
      <c r="Q502" s="134" t="b">
        <v>0</v>
      </c>
      <c r="R502" s="134" t="b">
        <v>0</v>
      </c>
      <c r="S502" s="134" t="b">
        <v>0</v>
      </c>
    </row>
    <row r="503" ht="15.75" customHeight="1">
      <c r="A503" s="123" t="s">
        <v>1122</v>
      </c>
      <c r="B503" s="125" t="s">
        <v>54</v>
      </c>
      <c r="C503" s="125" t="s">
        <v>78</v>
      </c>
      <c r="D503" s="125" t="s">
        <v>82</v>
      </c>
      <c r="E503" s="125" t="s">
        <v>62</v>
      </c>
      <c r="F503" s="125" t="s">
        <v>64</v>
      </c>
      <c r="G503" s="125" t="s">
        <v>1123</v>
      </c>
      <c r="H503" s="125"/>
      <c r="I503" s="134" t="b">
        <v>0</v>
      </c>
      <c r="J503" s="134" t="b">
        <v>0</v>
      </c>
      <c r="K503" s="134" t="b">
        <v>0</v>
      </c>
      <c r="L503" s="134" t="b">
        <v>0</v>
      </c>
      <c r="M503" s="134" t="b">
        <v>0</v>
      </c>
      <c r="N503" s="134" t="b">
        <v>0</v>
      </c>
      <c r="O503" s="134" t="b">
        <v>0</v>
      </c>
      <c r="P503" s="134" t="b">
        <v>0</v>
      </c>
      <c r="Q503" s="134" t="b">
        <v>0</v>
      </c>
      <c r="R503" s="134" t="b">
        <v>0</v>
      </c>
      <c r="S503" s="134" t="b">
        <v>0</v>
      </c>
    </row>
    <row r="504" ht="15.75" customHeight="1">
      <c r="A504" s="123" t="s">
        <v>1124</v>
      </c>
      <c r="B504" s="125" t="s">
        <v>65</v>
      </c>
      <c r="C504" s="125" t="s">
        <v>78</v>
      </c>
      <c r="D504" s="125" t="s">
        <v>82</v>
      </c>
      <c r="E504" s="125" t="s">
        <v>62</v>
      </c>
      <c r="F504" s="125" t="s">
        <v>64</v>
      </c>
      <c r="G504" s="125" t="s">
        <v>1125</v>
      </c>
      <c r="H504" s="125"/>
      <c r="I504" s="134" t="b">
        <v>0</v>
      </c>
      <c r="J504" s="134" t="b">
        <v>0</v>
      </c>
      <c r="K504" s="134" t="b">
        <v>0</v>
      </c>
      <c r="L504" s="134" t="b">
        <v>0</v>
      </c>
      <c r="M504" s="134" t="b">
        <v>0</v>
      </c>
      <c r="N504" s="134" t="b">
        <v>0</v>
      </c>
      <c r="O504" s="134" t="b">
        <v>0</v>
      </c>
      <c r="P504" s="134" t="b">
        <v>0</v>
      </c>
      <c r="Q504" s="134" t="b">
        <v>0</v>
      </c>
      <c r="R504" s="134" t="b">
        <v>0</v>
      </c>
      <c r="S504" s="134" t="b">
        <v>0</v>
      </c>
    </row>
    <row r="505" ht="15.75" customHeight="1">
      <c r="A505" s="123" t="s">
        <v>1126</v>
      </c>
      <c r="B505" s="125" t="s">
        <v>71</v>
      </c>
      <c r="C505" s="125" t="s">
        <v>78</v>
      </c>
      <c r="D505" s="125" t="s">
        <v>82</v>
      </c>
      <c r="E505" s="125" t="s">
        <v>62</v>
      </c>
      <c r="F505" s="125" t="s">
        <v>64</v>
      </c>
      <c r="G505" s="125" t="s">
        <v>1127</v>
      </c>
      <c r="H505" s="125"/>
      <c r="I505" s="134" t="b">
        <v>0</v>
      </c>
      <c r="J505" s="134" t="b">
        <v>0</v>
      </c>
      <c r="K505" s="134" t="b">
        <v>0</v>
      </c>
      <c r="L505" s="134" t="b">
        <v>0</v>
      </c>
      <c r="M505" s="134" t="b">
        <v>0</v>
      </c>
      <c r="N505" s="134" t="b">
        <v>0</v>
      </c>
      <c r="O505" s="134" t="b">
        <v>0</v>
      </c>
      <c r="P505" s="134" t="b">
        <v>0</v>
      </c>
      <c r="Q505" s="134" t="b">
        <v>0</v>
      </c>
      <c r="R505" s="134" t="b">
        <v>0</v>
      </c>
      <c r="S505" s="134" t="b">
        <v>0</v>
      </c>
    </row>
    <row r="506" ht="15.75" customHeight="1">
      <c r="A506" s="123" t="s">
        <v>1128</v>
      </c>
      <c r="B506" s="125" t="s">
        <v>44</v>
      </c>
      <c r="C506" s="125" t="s">
        <v>48</v>
      </c>
      <c r="D506" s="125" t="s">
        <v>84</v>
      </c>
      <c r="E506" s="125" t="s">
        <v>62</v>
      </c>
      <c r="F506" s="125" t="s">
        <v>64</v>
      </c>
      <c r="G506" s="125" t="s">
        <v>1129</v>
      </c>
      <c r="H506" s="125"/>
      <c r="I506" s="134" t="b">
        <v>0</v>
      </c>
      <c r="J506" s="134" t="b">
        <v>0</v>
      </c>
      <c r="K506" s="134" t="b">
        <v>0</v>
      </c>
      <c r="L506" s="134" t="b">
        <v>0</v>
      </c>
      <c r="M506" s="134" t="b">
        <v>0</v>
      </c>
      <c r="N506" s="134" t="b">
        <v>0</v>
      </c>
      <c r="O506" s="134" t="b">
        <v>0</v>
      </c>
      <c r="P506" s="134" t="b">
        <v>0</v>
      </c>
      <c r="Q506" s="134" t="b">
        <v>0</v>
      </c>
      <c r="R506" s="134" t="b">
        <v>0</v>
      </c>
      <c r="S506" s="134" t="b">
        <v>0</v>
      </c>
    </row>
    <row r="507" ht="15.75" customHeight="1">
      <c r="A507" s="123" t="s">
        <v>1130</v>
      </c>
      <c r="B507" s="125" t="s">
        <v>54</v>
      </c>
      <c r="C507" s="125" t="s">
        <v>48</v>
      </c>
      <c r="D507" s="125" t="s">
        <v>84</v>
      </c>
      <c r="E507" s="125" t="s">
        <v>62</v>
      </c>
      <c r="F507" s="125" t="s">
        <v>64</v>
      </c>
      <c r="G507" s="125" t="s">
        <v>1131</v>
      </c>
      <c r="H507" s="125"/>
      <c r="I507" s="134" t="b">
        <v>0</v>
      </c>
      <c r="J507" s="134" t="b">
        <v>0</v>
      </c>
      <c r="K507" s="134" t="b">
        <v>0</v>
      </c>
      <c r="L507" s="134" t="b">
        <v>0</v>
      </c>
      <c r="M507" s="134" t="b">
        <v>0</v>
      </c>
      <c r="N507" s="134" t="b">
        <v>0</v>
      </c>
      <c r="O507" s="134" t="b">
        <v>0</v>
      </c>
      <c r="P507" s="134" t="b">
        <v>0</v>
      </c>
      <c r="Q507" s="134" t="b">
        <v>0</v>
      </c>
      <c r="R507" s="134" t="b">
        <v>0</v>
      </c>
      <c r="S507" s="134" t="b">
        <v>0</v>
      </c>
    </row>
    <row r="508" ht="15.75" customHeight="1">
      <c r="A508" s="123" t="s">
        <v>1132</v>
      </c>
      <c r="B508" s="125" t="s">
        <v>65</v>
      </c>
      <c r="C508" s="125" t="s">
        <v>48</v>
      </c>
      <c r="D508" s="125" t="s">
        <v>84</v>
      </c>
      <c r="E508" s="125" t="s">
        <v>62</v>
      </c>
      <c r="F508" s="125" t="s">
        <v>64</v>
      </c>
      <c r="G508" s="125" t="s">
        <v>1133</v>
      </c>
      <c r="H508" s="125"/>
      <c r="I508" s="134" t="b">
        <v>0</v>
      </c>
      <c r="J508" s="134" t="b">
        <v>0</v>
      </c>
      <c r="K508" s="134" t="b">
        <v>0</v>
      </c>
      <c r="L508" s="134" t="b">
        <v>0</v>
      </c>
      <c r="M508" s="134" t="b">
        <v>0</v>
      </c>
      <c r="N508" s="134" t="b">
        <v>0</v>
      </c>
      <c r="O508" s="134" t="b">
        <v>0</v>
      </c>
      <c r="P508" s="134" t="b">
        <v>0</v>
      </c>
      <c r="Q508" s="134" t="b">
        <v>0</v>
      </c>
      <c r="R508" s="134" t="b">
        <v>0</v>
      </c>
      <c r="S508" s="134" t="b">
        <v>0</v>
      </c>
    </row>
    <row r="509" ht="15.75" customHeight="1">
      <c r="A509" s="123" t="s">
        <v>1134</v>
      </c>
      <c r="B509" s="125" t="s">
        <v>71</v>
      </c>
      <c r="C509" s="125" t="s">
        <v>48</v>
      </c>
      <c r="D509" s="125" t="s">
        <v>84</v>
      </c>
      <c r="E509" s="125" t="s">
        <v>62</v>
      </c>
      <c r="F509" s="125" t="s">
        <v>64</v>
      </c>
      <c r="G509" s="125" t="s">
        <v>1135</v>
      </c>
      <c r="H509" s="125"/>
      <c r="I509" s="134" t="b">
        <v>0</v>
      </c>
      <c r="J509" s="134" t="b">
        <v>0</v>
      </c>
      <c r="K509" s="134" t="b">
        <v>0</v>
      </c>
      <c r="L509" s="134" t="b">
        <v>0</v>
      </c>
      <c r="M509" s="134" t="b">
        <v>0</v>
      </c>
      <c r="N509" s="134" t="b">
        <v>0</v>
      </c>
      <c r="O509" s="134" t="b">
        <v>0</v>
      </c>
      <c r="P509" s="134" t="b">
        <v>0</v>
      </c>
      <c r="Q509" s="134" t="b">
        <v>0</v>
      </c>
      <c r="R509" s="134" t="b">
        <v>0</v>
      </c>
      <c r="S509" s="134" t="b">
        <v>0</v>
      </c>
    </row>
    <row r="510" ht="15.75" customHeight="1">
      <c r="A510" s="123" t="s">
        <v>1136</v>
      </c>
      <c r="B510" s="125" t="s">
        <v>44</v>
      </c>
      <c r="C510" s="125" t="s">
        <v>58</v>
      </c>
      <c r="D510" s="125" t="s">
        <v>84</v>
      </c>
      <c r="E510" s="125" t="s">
        <v>62</v>
      </c>
      <c r="F510" s="125" t="s">
        <v>64</v>
      </c>
      <c r="G510" s="125" t="s">
        <v>1137</v>
      </c>
      <c r="H510" s="125"/>
      <c r="I510" s="134" t="b">
        <v>0</v>
      </c>
      <c r="J510" s="134" t="b">
        <v>0</v>
      </c>
      <c r="K510" s="134" t="b">
        <v>0</v>
      </c>
      <c r="L510" s="134" t="b">
        <v>0</v>
      </c>
      <c r="M510" s="134" t="b">
        <v>0</v>
      </c>
      <c r="N510" s="134" t="b">
        <v>0</v>
      </c>
      <c r="O510" s="134" t="b">
        <v>0</v>
      </c>
      <c r="P510" s="134" t="b">
        <v>0</v>
      </c>
      <c r="Q510" s="134" t="b">
        <v>0</v>
      </c>
      <c r="R510" s="134" t="b">
        <v>0</v>
      </c>
      <c r="S510" s="134" t="b">
        <v>0</v>
      </c>
    </row>
    <row r="511" ht="15.75" customHeight="1">
      <c r="A511" s="123" t="s">
        <v>1138</v>
      </c>
      <c r="B511" s="125" t="s">
        <v>54</v>
      </c>
      <c r="C511" s="125" t="s">
        <v>58</v>
      </c>
      <c r="D511" s="125" t="s">
        <v>84</v>
      </c>
      <c r="E511" s="125" t="s">
        <v>62</v>
      </c>
      <c r="F511" s="125" t="s">
        <v>64</v>
      </c>
      <c r="G511" s="125" t="s">
        <v>1139</v>
      </c>
      <c r="H511" s="125"/>
      <c r="I511" s="134" t="b">
        <v>0</v>
      </c>
      <c r="J511" s="134" t="b">
        <v>0</v>
      </c>
      <c r="K511" s="134" t="b">
        <v>0</v>
      </c>
      <c r="L511" s="134" t="b">
        <v>0</v>
      </c>
      <c r="M511" s="134" t="b">
        <v>0</v>
      </c>
      <c r="N511" s="134" t="b">
        <v>0</v>
      </c>
      <c r="O511" s="134" t="b">
        <v>0</v>
      </c>
      <c r="P511" s="134" t="b">
        <v>0</v>
      </c>
      <c r="Q511" s="134" t="b">
        <v>0</v>
      </c>
      <c r="R511" s="134" t="b">
        <v>0</v>
      </c>
      <c r="S511" s="134" t="b">
        <v>0</v>
      </c>
    </row>
    <row r="512" ht="15.75" customHeight="1">
      <c r="A512" s="123" t="s">
        <v>1140</v>
      </c>
      <c r="B512" s="125" t="s">
        <v>65</v>
      </c>
      <c r="C512" s="125" t="s">
        <v>58</v>
      </c>
      <c r="D512" s="125" t="s">
        <v>84</v>
      </c>
      <c r="E512" s="125" t="s">
        <v>62</v>
      </c>
      <c r="F512" s="125" t="s">
        <v>64</v>
      </c>
      <c r="G512" s="125" t="s">
        <v>1141</v>
      </c>
      <c r="H512" s="125"/>
      <c r="I512" s="134" t="b">
        <v>0</v>
      </c>
      <c r="J512" s="134" t="b">
        <v>0</v>
      </c>
      <c r="K512" s="134" t="b">
        <v>0</v>
      </c>
      <c r="L512" s="134" t="b">
        <v>0</v>
      </c>
      <c r="M512" s="134" t="b">
        <v>0</v>
      </c>
      <c r="N512" s="134" t="b">
        <v>0</v>
      </c>
      <c r="O512" s="134" t="b">
        <v>0</v>
      </c>
      <c r="P512" s="134" t="b">
        <v>0</v>
      </c>
      <c r="Q512" s="134" t="b">
        <v>0</v>
      </c>
      <c r="R512" s="134" t="b">
        <v>0</v>
      </c>
      <c r="S512" s="134" t="b">
        <v>0</v>
      </c>
    </row>
    <row r="513" ht="15.75" customHeight="1">
      <c r="A513" s="123" t="s">
        <v>1142</v>
      </c>
      <c r="B513" s="125" t="s">
        <v>71</v>
      </c>
      <c r="C513" s="125" t="s">
        <v>58</v>
      </c>
      <c r="D513" s="125" t="s">
        <v>84</v>
      </c>
      <c r="E513" s="125" t="s">
        <v>62</v>
      </c>
      <c r="F513" s="125" t="s">
        <v>64</v>
      </c>
      <c r="G513" s="125" t="s">
        <v>1143</v>
      </c>
      <c r="H513" s="125"/>
      <c r="I513" s="134" t="b">
        <v>0</v>
      </c>
      <c r="J513" s="134" t="b">
        <v>0</v>
      </c>
      <c r="K513" s="134" t="b">
        <v>0</v>
      </c>
      <c r="L513" s="134" t="b">
        <v>0</v>
      </c>
      <c r="M513" s="134" t="b">
        <v>0</v>
      </c>
      <c r="N513" s="134" t="b">
        <v>0</v>
      </c>
      <c r="O513" s="134" t="b">
        <v>0</v>
      </c>
      <c r="P513" s="134" t="b">
        <v>0</v>
      </c>
      <c r="Q513" s="134" t="b">
        <v>0</v>
      </c>
      <c r="R513" s="134" t="b">
        <v>0</v>
      </c>
      <c r="S513" s="134" t="b">
        <v>0</v>
      </c>
    </row>
    <row r="514" ht="15.75" customHeight="1">
      <c r="A514" s="123" t="s">
        <v>1144</v>
      </c>
      <c r="B514" s="125" t="s">
        <v>44</v>
      </c>
      <c r="C514" s="125" t="s">
        <v>66</v>
      </c>
      <c r="D514" s="125" t="s">
        <v>84</v>
      </c>
      <c r="E514" s="125" t="s">
        <v>62</v>
      </c>
      <c r="F514" s="125" t="s">
        <v>64</v>
      </c>
      <c r="G514" s="125" t="s">
        <v>1145</v>
      </c>
      <c r="H514" s="125"/>
      <c r="I514" s="134" t="b">
        <v>0</v>
      </c>
      <c r="J514" s="134" t="b">
        <v>0</v>
      </c>
      <c r="K514" s="134" t="b">
        <v>0</v>
      </c>
      <c r="L514" s="134" t="b">
        <v>0</v>
      </c>
      <c r="M514" s="134" t="b">
        <v>0</v>
      </c>
      <c r="N514" s="134" t="b">
        <v>0</v>
      </c>
      <c r="O514" s="134" t="b">
        <v>0</v>
      </c>
      <c r="P514" s="134" t="b">
        <v>0</v>
      </c>
      <c r="Q514" s="134" t="b">
        <v>0</v>
      </c>
      <c r="R514" s="134" t="b">
        <v>0</v>
      </c>
      <c r="S514" s="134" t="b">
        <v>0</v>
      </c>
    </row>
    <row r="515" ht="15.75" customHeight="1">
      <c r="A515" s="123" t="s">
        <v>1146</v>
      </c>
      <c r="B515" s="125" t="s">
        <v>54</v>
      </c>
      <c r="C515" s="125" t="s">
        <v>66</v>
      </c>
      <c r="D515" s="125" t="s">
        <v>84</v>
      </c>
      <c r="E515" s="125" t="s">
        <v>62</v>
      </c>
      <c r="F515" s="125" t="s">
        <v>64</v>
      </c>
      <c r="G515" s="125" t="s">
        <v>1147</v>
      </c>
      <c r="H515" s="125"/>
      <c r="I515" s="134" t="b">
        <v>0</v>
      </c>
      <c r="J515" s="134" t="b">
        <v>0</v>
      </c>
      <c r="K515" s="134" t="b">
        <v>0</v>
      </c>
      <c r="L515" s="134" t="b">
        <v>0</v>
      </c>
      <c r="M515" s="134" t="b">
        <v>0</v>
      </c>
      <c r="N515" s="134" t="b">
        <v>0</v>
      </c>
      <c r="O515" s="134" t="b">
        <v>0</v>
      </c>
      <c r="P515" s="134" t="b">
        <v>0</v>
      </c>
      <c r="Q515" s="134" t="b">
        <v>0</v>
      </c>
      <c r="R515" s="134" t="b">
        <v>0</v>
      </c>
      <c r="S515" s="134" t="b">
        <v>0</v>
      </c>
    </row>
    <row r="516" ht="15.75" customHeight="1">
      <c r="A516" s="123" t="s">
        <v>1148</v>
      </c>
      <c r="B516" s="125" t="s">
        <v>65</v>
      </c>
      <c r="C516" s="125" t="s">
        <v>66</v>
      </c>
      <c r="D516" s="125" t="s">
        <v>84</v>
      </c>
      <c r="E516" s="125" t="s">
        <v>62</v>
      </c>
      <c r="F516" s="125" t="s">
        <v>64</v>
      </c>
      <c r="G516" s="125" t="s">
        <v>1149</v>
      </c>
      <c r="H516" s="125"/>
      <c r="I516" s="134" t="b">
        <v>0</v>
      </c>
      <c r="J516" s="134" t="b">
        <v>0</v>
      </c>
      <c r="K516" s="134" t="b">
        <v>0</v>
      </c>
      <c r="L516" s="134" t="b">
        <v>0</v>
      </c>
      <c r="M516" s="134" t="b">
        <v>0</v>
      </c>
      <c r="N516" s="134" t="b">
        <v>0</v>
      </c>
      <c r="O516" s="134" t="b">
        <v>0</v>
      </c>
      <c r="P516" s="134" t="b">
        <v>0</v>
      </c>
      <c r="Q516" s="134" t="b">
        <v>0</v>
      </c>
      <c r="R516" s="134" t="b">
        <v>0</v>
      </c>
      <c r="S516" s="134" t="b">
        <v>0</v>
      </c>
    </row>
    <row r="517" ht="15.75" customHeight="1">
      <c r="A517" s="123" t="s">
        <v>1150</v>
      </c>
      <c r="B517" s="125" t="s">
        <v>71</v>
      </c>
      <c r="C517" s="125" t="s">
        <v>66</v>
      </c>
      <c r="D517" s="125" t="s">
        <v>84</v>
      </c>
      <c r="E517" s="125" t="s">
        <v>62</v>
      </c>
      <c r="F517" s="125" t="s">
        <v>64</v>
      </c>
      <c r="G517" s="125" t="s">
        <v>1151</v>
      </c>
      <c r="H517" s="125"/>
      <c r="I517" s="134" t="b">
        <v>0</v>
      </c>
      <c r="J517" s="134" t="b">
        <v>0</v>
      </c>
      <c r="K517" s="134" t="b">
        <v>0</v>
      </c>
      <c r="L517" s="134" t="b">
        <v>0</v>
      </c>
      <c r="M517" s="134" t="b">
        <v>0</v>
      </c>
      <c r="N517" s="134" t="b">
        <v>0</v>
      </c>
      <c r="O517" s="134" t="b">
        <v>0</v>
      </c>
      <c r="P517" s="134" t="b">
        <v>0</v>
      </c>
      <c r="Q517" s="134" t="b">
        <v>0</v>
      </c>
      <c r="R517" s="134" t="b">
        <v>0</v>
      </c>
      <c r="S517" s="134" t="b">
        <v>0</v>
      </c>
    </row>
    <row r="518" ht="15.75" customHeight="1">
      <c r="A518" s="123" t="s">
        <v>1152</v>
      </c>
      <c r="B518" s="125" t="s">
        <v>44</v>
      </c>
      <c r="C518" s="125" t="s">
        <v>72</v>
      </c>
      <c r="D518" s="125" t="s">
        <v>84</v>
      </c>
      <c r="E518" s="125" t="s">
        <v>62</v>
      </c>
      <c r="F518" s="125" t="s">
        <v>64</v>
      </c>
      <c r="G518" s="125" t="s">
        <v>1153</v>
      </c>
      <c r="H518" s="125"/>
      <c r="I518" s="134" t="b">
        <v>0</v>
      </c>
      <c r="J518" s="134" t="b">
        <v>0</v>
      </c>
      <c r="K518" s="134" t="b">
        <v>0</v>
      </c>
      <c r="L518" s="134" t="b">
        <v>0</v>
      </c>
      <c r="M518" s="134" t="b">
        <v>0</v>
      </c>
      <c r="N518" s="134" t="b">
        <v>0</v>
      </c>
      <c r="O518" s="134" t="b">
        <v>0</v>
      </c>
      <c r="P518" s="134" t="b">
        <v>0</v>
      </c>
      <c r="Q518" s="134" t="b">
        <v>0</v>
      </c>
      <c r="R518" s="134" t="b">
        <v>0</v>
      </c>
      <c r="S518" s="134" t="b">
        <v>0</v>
      </c>
    </row>
    <row r="519" ht="15.75" customHeight="1">
      <c r="A519" s="123" t="s">
        <v>1154</v>
      </c>
      <c r="B519" s="125" t="s">
        <v>54</v>
      </c>
      <c r="C519" s="125" t="s">
        <v>72</v>
      </c>
      <c r="D519" s="125" t="s">
        <v>84</v>
      </c>
      <c r="E519" s="125" t="s">
        <v>62</v>
      </c>
      <c r="F519" s="125" t="s">
        <v>64</v>
      </c>
      <c r="G519" s="125" t="s">
        <v>1155</v>
      </c>
      <c r="H519" s="125"/>
      <c r="I519" s="134" t="b">
        <v>0</v>
      </c>
      <c r="J519" s="134" t="b">
        <v>0</v>
      </c>
      <c r="K519" s="134" t="b">
        <v>0</v>
      </c>
      <c r="L519" s="134" t="b">
        <v>0</v>
      </c>
      <c r="M519" s="134" t="b">
        <v>0</v>
      </c>
      <c r="N519" s="134" t="b">
        <v>0</v>
      </c>
      <c r="O519" s="134" t="b">
        <v>0</v>
      </c>
      <c r="P519" s="134" t="b">
        <v>0</v>
      </c>
      <c r="Q519" s="134" t="b">
        <v>0</v>
      </c>
      <c r="R519" s="134" t="b">
        <v>0</v>
      </c>
      <c r="S519" s="134" t="b">
        <v>0</v>
      </c>
    </row>
    <row r="520" ht="15.75" customHeight="1">
      <c r="A520" s="123" t="s">
        <v>1156</v>
      </c>
      <c r="B520" s="125" t="s">
        <v>65</v>
      </c>
      <c r="C520" s="125" t="s">
        <v>72</v>
      </c>
      <c r="D520" s="125" t="s">
        <v>84</v>
      </c>
      <c r="E520" s="125" t="s">
        <v>62</v>
      </c>
      <c r="F520" s="125" t="s">
        <v>64</v>
      </c>
      <c r="G520" s="125" t="s">
        <v>1157</v>
      </c>
      <c r="H520" s="125"/>
      <c r="I520" s="134" t="b">
        <v>0</v>
      </c>
      <c r="J520" s="134" t="b">
        <v>0</v>
      </c>
      <c r="K520" s="134" t="b">
        <v>0</v>
      </c>
      <c r="L520" s="134" t="b">
        <v>0</v>
      </c>
      <c r="M520" s="134" t="b">
        <v>0</v>
      </c>
      <c r="N520" s="134" t="b">
        <v>0</v>
      </c>
      <c r="O520" s="134" t="b">
        <v>0</v>
      </c>
      <c r="P520" s="134" t="b">
        <v>0</v>
      </c>
      <c r="Q520" s="134" t="b">
        <v>0</v>
      </c>
      <c r="R520" s="134" t="b">
        <v>0</v>
      </c>
      <c r="S520" s="134" t="b">
        <v>0</v>
      </c>
    </row>
    <row r="521" ht="15.75" customHeight="1">
      <c r="A521" s="123" t="s">
        <v>1158</v>
      </c>
      <c r="B521" s="125" t="s">
        <v>71</v>
      </c>
      <c r="C521" s="125" t="s">
        <v>72</v>
      </c>
      <c r="D521" s="125" t="s">
        <v>84</v>
      </c>
      <c r="E521" s="125" t="s">
        <v>62</v>
      </c>
      <c r="F521" s="125" t="s">
        <v>64</v>
      </c>
      <c r="G521" s="125" t="s">
        <v>1159</v>
      </c>
      <c r="H521" s="125"/>
      <c r="I521" s="134" t="b">
        <v>0</v>
      </c>
      <c r="J521" s="134" t="b">
        <v>0</v>
      </c>
      <c r="K521" s="134" t="b">
        <v>0</v>
      </c>
      <c r="L521" s="134" t="b">
        <v>0</v>
      </c>
      <c r="M521" s="134" t="b">
        <v>0</v>
      </c>
      <c r="N521" s="134" t="b">
        <v>0</v>
      </c>
      <c r="O521" s="134" t="b">
        <v>0</v>
      </c>
      <c r="P521" s="134" t="b">
        <v>0</v>
      </c>
      <c r="Q521" s="134" t="b">
        <v>0</v>
      </c>
      <c r="R521" s="134" t="b">
        <v>0</v>
      </c>
      <c r="S521" s="134" t="b">
        <v>0</v>
      </c>
    </row>
    <row r="522" ht="15.75" customHeight="1">
      <c r="A522" s="123" t="s">
        <v>1160</v>
      </c>
      <c r="B522" s="125" t="s">
        <v>44</v>
      </c>
      <c r="C522" s="125" t="s">
        <v>78</v>
      </c>
      <c r="D522" s="125" t="s">
        <v>84</v>
      </c>
      <c r="E522" s="125" t="s">
        <v>62</v>
      </c>
      <c r="F522" s="125" t="s">
        <v>64</v>
      </c>
      <c r="G522" s="125" t="s">
        <v>1161</v>
      </c>
      <c r="H522" s="125"/>
      <c r="I522" s="134" t="b">
        <v>0</v>
      </c>
      <c r="J522" s="134" t="b">
        <v>0</v>
      </c>
      <c r="K522" s="134" t="b">
        <v>0</v>
      </c>
      <c r="L522" s="134" t="b">
        <v>0</v>
      </c>
      <c r="M522" s="134" t="b">
        <v>0</v>
      </c>
      <c r="N522" s="134" t="b">
        <v>0</v>
      </c>
      <c r="O522" s="134" t="b">
        <v>0</v>
      </c>
      <c r="P522" s="134" t="b">
        <v>0</v>
      </c>
      <c r="Q522" s="134" t="b">
        <v>0</v>
      </c>
      <c r="R522" s="134" t="b">
        <v>0</v>
      </c>
      <c r="S522" s="134" t="b">
        <v>0</v>
      </c>
    </row>
    <row r="523" ht="15.75" customHeight="1">
      <c r="A523" s="123" t="s">
        <v>1162</v>
      </c>
      <c r="B523" s="125" t="s">
        <v>54</v>
      </c>
      <c r="C523" s="125" t="s">
        <v>78</v>
      </c>
      <c r="D523" s="125" t="s">
        <v>84</v>
      </c>
      <c r="E523" s="125" t="s">
        <v>62</v>
      </c>
      <c r="F523" s="125" t="s">
        <v>64</v>
      </c>
      <c r="G523" s="125" t="s">
        <v>1163</v>
      </c>
      <c r="H523" s="125"/>
      <c r="I523" s="134" t="b">
        <v>0</v>
      </c>
      <c r="J523" s="134" t="b">
        <v>0</v>
      </c>
      <c r="K523" s="134" t="b">
        <v>0</v>
      </c>
      <c r="L523" s="134" t="b">
        <v>0</v>
      </c>
      <c r="M523" s="134" t="b">
        <v>0</v>
      </c>
      <c r="N523" s="134" t="b">
        <v>0</v>
      </c>
      <c r="O523" s="134" t="b">
        <v>0</v>
      </c>
      <c r="P523" s="134" t="b">
        <v>0</v>
      </c>
      <c r="Q523" s="134" t="b">
        <v>0</v>
      </c>
      <c r="R523" s="134" t="b">
        <v>0</v>
      </c>
      <c r="S523" s="134" t="b">
        <v>0</v>
      </c>
    </row>
    <row r="524" ht="15.75" customHeight="1">
      <c r="A524" s="123" t="s">
        <v>1164</v>
      </c>
      <c r="B524" s="125" t="s">
        <v>65</v>
      </c>
      <c r="C524" s="125" t="s">
        <v>78</v>
      </c>
      <c r="D524" s="125" t="s">
        <v>84</v>
      </c>
      <c r="E524" s="125" t="s">
        <v>62</v>
      </c>
      <c r="F524" s="125" t="s">
        <v>64</v>
      </c>
      <c r="G524" s="125" t="s">
        <v>1165</v>
      </c>
      <c r="H524" s="125"/>
      <c r="I524" s="134" t="b">
        <v>0</v>
      </c>
      <c r="J524" s="134" t="b">
        <v>0</v>
      </c>
      <c r="K524" s="134" t="b">
        <v>0</v>
      </c>
      <c r="L524" s="134" t="b">
        <v>0</v>
      </c>
      <c r="M524" s="134" t="b">
        <v>0</v>
      </c>
      <c r="N524" s="134" t="b">
        <v>0</v>
      </c>
      <c r="O524" s="134" t="b">
        <v>0</v>
      </c>
      <c r="P524" s="134" t="b">
        <v>0</v>
      </c>
      <c r="Q524" s="134" t="b">
        <v>0</v>
      </c>
      <c r="R524" s="134" t="b">
        <v>0</v>
      </c>
      <c r="S524" s="134" t="b">
        <v>0</v>
      </c>
    </row>
    <row r="525" ht="15.75" customHeight="1">
      <c r="A525" s="123" t="s">
        <v>1166</v>
      </c>
      <c r="B525" s="125" t="s">
        <v>71</v>
      </c>
      <c r="C525" s="125" t="s">
        <v>78</v>
      </c>
      <c r="D525" s="125" t="s">
        <v>84</v>
      </c>
      <c r="E525" s="125" t="s">
        <v>62</v>
      </c>
      <c r="F525" s="125" t="s">
        <v>64</v>
      </c>
      <c r="G525" s="125" t="s">
        <v>1167</v>
      </c>
      <c r="H525" s="125"/>
      <c r="I525" s="134" t="b">
        <v>0</v>
      </c>
      <c r="J525" s="134" t="b">
        <v>0</v>
      </c>
      <c r="K525" s="134" t="b">
        <v>0</v>
      </c>
      <c r="L525" s="134" t="b">
        <v>0</v>
      </c>
      <c r="M525" s="134" t="b">
        <v>0</v>
      </c>
      <c r="N525" s="134" t="b">
        <v>0</v>
      </c>
      <c r="O525" s="134" t="b">
        <v>0</v>
      </c>
      <c r="P525" s="134" t="b">
        <v>0</v>
      </c>
      <c r="Q525" s="134" t="b">
        <v>0</v>
      </c>
      <c r="R525" s="134" t="b">
        <v>0</v>
      </c>
      <c r="S525" s="134" t="b">
        <v>0</v>
      </c>
    </row>
    <row r="526" ht="15.75" customHeight="1">
      <c r="A526" s="123" t="s">
        <v>1168</v>
      </c>
      <c r="B526" s="125" t="s">
        <v>44</v>
      </c>
      <c r="C526" s="125" t="s">
        <v>48</v>
      </c>
      <c r="D526" s="125" t="s">
        <v>50</v>
      </c>
      <c r="E526" s="125" t="s">
        <v>51</v>
      </c>
      <c r="F526" s="125" t="s">
        <v>70</v>
      </c>
      <c r="G526" s="125" t="s">
        <v>1169</v>
      </c>
      <c r="H526" s="125"/>
      <c r="I526" s="134" t="b">
        <v>0</v>
      </c>
      <c r="J526" s="134" t="b">
        <v>0</v>
      </c>
      <c r="K526" s="134" t="b">
        <v>0</v>
      </c>
      <c r="L526" s="134" t="b">
        <v>0</v>
      </c>
      <c r="M526" s="134" t="b">
        <v>0</v>
      </c>
      <c r="N526" s="134" t="b">
        <v>0</v>
      </c>
      <c r="O526" s="134" t="b">
        <v>0</v>
      </c>
      <c r="P526" s="134" t="b">
        <v>0</v>
      </c>
      <c r="Q526" s="134" t="b">
        <v>0</v>
      </c>
      <c r="R526" s="134" t="b">
        <v>0</v>
      </c>
      <c r="S526" s="134" t="b">
        <v>0</v>
      </c>
    </row>
    <row r="527" ht="15.75" customHeight="1">
      <c r="A527" s="123" t="s">
        <v>1170</v>
      </c>
      <c r="B527" s="125" t="s">
        <v>54</v>
      </c>
      <c r="C527" s="125" t="s">
        <v>48</v>
      </c>
      <c r="D527" s="125" t="s">
        <v>50</v>
      </c>
      <c r="E527" s="125" t="s">
        <v>51</v>
      </c>
      <c r="F527" s="125" t="s">
        <v>70</v>
      </c>
      <c r="G527" s="125" t="s">
        <v>1171</v>
      </c>
      <c r="H527" s="125"/>
      <c r="I527" s="134" t="b">
        <v>0</v>
      </c>
      <c r="J527" s="134" t="b">
        <v>0</v>
      </c>
      <c r="K527" s="134" t="b">
        <v>0</v>
      </c>
      <c r="L527" s="134" t="b">
        <v>0</v>
      </c>
      <c r="M527" s="134" t="b">
        <v>0</v>
      </c>
      <c r="N527" s="134" t="b">
        <v>0</v>
      </c>
      <c r="O527" s="134" t="b">
        <v>0</v>
      </c>
      <c r="P527" s="134" t="b">
        <v>0</v>
      </c>
      <c r="Q527" s="134" t="b">
        <v>0</v>
      </c>
      <c r="R527" s="134" t="b">
        <v>0</v>
      </c>
      <c r="S527" s="134" t="b">
        <v>0</v>
      </c>
    </row>
    <row r="528" ht="15.75" customHeight="1">
      <c r="A528" s="123" t="s">
        <v>1172</v>
      </c>
      <c r="B528" s="125" t="s">
        <v>65</v>
      </c>
      <c r="C528" s="125" t="s">
        <v>48</v>
      </c>
      <c r="D528" s="125" t="s">
        <v>50</v>
      </c>
      <c r="E528" s="125" t="s">
        <v>51</v>
      </c>
      <c r="F528" s="125" t="s">
        <v>70</v>
      </c>
      <c r="G528" s="125" t="s">
        <v>1173</v>
      </c>
      <c r="H528" s="125"/>
      <c r="I528" s="134" t="b">
        <v>0</v>
      </c>
      <c r="J528" s="134" t="b">
        <v>0</v>
      </c>
      <c r="K528" s="134" t="b">
        <v>0</v>
      </c>
      <c r="L528" s="134" t="b">
        <v>0</v>
      </c>
      <c r="M528" s="134" t="b">
        <v>0</v>
      </c>
      <c r="N528" s="134" t="b">
        <v>0</v>
      </c>
      <c r="O528" s="134" t="b">
        <v>0</v>
      </c>
      <c r="P528" s="134" t="b">
        <v>0</v>
      </c>
      <c r="Q528" s="134" t="b">
        <v>0</v>
      </c>
      <c r="R528" s="134" t="b">
        <v>0</v>
      </c>
      <c r="S528" s="134" t="b">
        <v>0</v>
      </c>
    </row>
    <row r="529" ht="15.75" customHeight="1">
      <c r="A529" s="123" t="s">
        <v>1174</v>
      </c>
      <c r="B529" s="125" t="s">
        <v>71</v>
      </c>
      <c r="C529" s="125" t="s">
        <v>48</v>
      </c>
      <c r="D529" s="125" t="s">
        <v>50</v>
      </c>
      <c r="E529" s="125" t="s">
        <v>51</v>
      </c>
      <c r="F529" s="125" t="s">
        <v>70</v>
      </c>
      <c r="G529" s="125" t="s">
        <v>1175</v>
      </c>
      <c r="H529" s="125"/>
      <c r="I529" s="134" t="b">
        <v>0</v>
      </c>
      <c r="J529" s="134" t="b">
        <v>0</v>
      </c>
      <c r="K529" s="134" t="b">
        <v>0</v>
      </c>
      <c r="L529" s="134" t="b">
        <v>0</v>
      </c>
      <c r="M529" s="134" t="b">
        <v>0</v>
      </c>
      <c r="N529" s="134" t="b">
        <v>0</v>
      </c>
      <c r="O529" s="134" t="b">
        <v>0</v>
      </c>
      <c r="P529" s="134" t="b">
        <v>0</v>
      </c>
      <c r="Q529" s="134" t="b">
        <v>0</v>
      </c>
      <c r="R529" s="134" t="b">
        <v>0</v>
      </c>
      <c r="S529" s="134" t="b">
        <v>0</v>
      </c>
    </row>
    <row r="530" ht="15.75" customHeight="1">
      <c r="A530" s="123" t="s">
        <v>1176</v>
      </c>
      <c r="B530" s="125" t="s">
        <v>44</v>
      </c>
      <c r="C530" s="125" t="s">
        <v>58</v>
      </c>
      <c r="D530" s="125" t="s">
        <v>50</v>
      </c>
      <c r="E530" s="125" t="s">
        <v>51</v>
      </c>
      <c r="F530" s="125" t="s">
        <v>70</v>
      </c>
      <c r="G530" s="125" t="s">
        <v>1177</v>
      </c>
      <c r="H530" s="125"/>
      <c r="I530" s="134" t="b">
        <v>0</v>
      </c>
      <c r="J530" s="134" t="b">
        <v>0</v>
      </c>
      <c r="K530" s="134" t="b">
        <v>0</v>
      </c>
      <c r="L530" s="134" t="b">
        <v>0</v>
      </c>
      <c r="M530" s="134" t="b">
        <v>0</v>
      </c>
      <c r="N530" s="134" t="b">
        <v>0</v>
      </c>
      <c r="O530" s="134" t="b">
        <v>0</v>
      </c>
      <c r="P530" s="134" t="b">
        <v>0</v>
      </c>
      <c r="Q530" s="134" t="b">
        <v>0</v>
      </c>
      <c r="R530" s="134" t="b">
        <v>0</v>
      </c>
      <c r="S530" s="134" t="b">
        <v>0</v>
      </c>
    </row>
    <row r="531" ht="15.75" customHeight="1">
      <c r="A531" s="123" t="s">
        <v>1178</v>
      </c>
      <c r="B531" s="125" t="s">
        <v>54</v>
      </c>
      <c r="C531" s="125" t="s">
        <v>58</v>
      </c>
      <c r="D531" s="125" t="s">
        <v>50</v>
      </c>
      <c r="E531" s="125" t="s">
        <v>51</v>
      </c>
      <c r="F531" s="125" t="s">
        <v>70</v>
      </c>
      <c r="G531" s="125" t="s">
        <v>1179</v>
      </c>
      <c r="H531" s="125"/>
      <c r="I531" s="134" t="b">
        <v>0</v>
      </c>
      <c r="J531" s="134" t="b">
        <v>0</v>
      </c>
      <c r="K531" s="134" t="b">
        <v>0</v>
      </c>
      <c r="L531" s="134" t="b">
        <v>0</v>
      </c>
      <c r="M531" s="134" t="b">
        <v>0</v>
      </c>
      <c r="N531" s="134" t="b">
        <v>0</v>
      </c>
      <c r="O531" s="134" t="b">
        <v>0</v>
      </c>
      <c r="P531" s="134" t="b">
        <v>0</v>
      </c>
      <c r="Q531" s="134" t="b">
        <v>0</v>
      </c>
      <c r="R531" s="134" t="b">
        <v>0</v>
      </c>
      <c r="S531" s="134" t="b">
        <v>0</v>
      </c>
    </row>
    <row r="532" ht="15.75" customHeight="1">
      <c r="A532" s="123" t="s">
        <v>1180</v>
      </c>
      <c r="B532" s="125" t="s">
        <v>65</v>
      </c>
      <c r="C532" s="125" t="s">
        <v>58</v>
      </c>
      <c r="D532" s="125" t="s">
        <v>50</v>
      </c>
      <c r="E532" s="125" t="s">
        <v>51</v>
      </c>
      <c r="F532" s="125" t="s">
        <v>70</v>
      </c>
      <c r="G532" s="125" t="s">
        <v>1181</v>
      </c>
      <c r="H532" s="125"/>
      <c r="I532" s="134" t="b">
        <v>0</v>
      </c>
      <c r="J532" s="134" t="b">
        <v>0</v>
      </c>
      <c r="K532" s="134" t="b">
        <v>0</v>
      </c>
      <c r="L532" s="134" t="b">
        <v>0</v>
      </c>
      <c r="M532" s="134" t="b">
        <v>0</v>
      </c>
      <c r="N532" s="134" t="b">
        <v>0</v>
      </c>
      <c r="O532" s="134" t="b">
        <v>0</v>
      </c>
      <c r="P532" s="134" t="b">
        <v>0</v>
      </c>
      <c r="Q532" s="134" t="b">
        <v>0</v>
      </c>
      <c r="R532" s="134" t="b">
        <v>0</v>
      </c>
      <c r="S532" s="134" t="b">
        <v>0</v>
      </c>
    </row>
    <row r="533" ht="15.75" customHeight="1">
      <c r="A533" s="123" t="s">
        <v>1182</v>
      </c>
      <c r="B533" s="125" t="s">
        <v>71</v>
      </c>
      <c r="C533" s="125" t="s">
        <v>58</v>
      </c>
      <c r="D533" s="125" t="s">
        <v>50</v>
      </c>
      <c r="E533" s="125" t="s">
        <v>51</v>
      </c>
      <c r="F533" s="125" t="s">
        <v>70</v>
      </c>
      <c r="G533" s="125" t="s">
        <v>1183</v>
      </c>
      <c r="H533" s="125"/>
      <c r="I533" s="134" t="b">
        <v>0</v>
      </c>
      <c r="J533" s="134" t="b">
        <v>0</v>
      </c>
      <c r="K533" s="134" t="b">
        <v>0</v>
      </c>
      <c r="L533" s="134" t="b">
        <v>0</v>
      </c>
      <c r="M533" s="134" t="b">
        <v>0</v>
      </c>
      <c r="N533" s="134" t="b">
        <v>0</v>
      </c>
      <c r="O533" s="134" t="b">
        <v>0</v>
      </c>
      <c r="P533" s="134" t="b">
        <v>0</v>
      </c>
      <c r="Q533" s="134" t="b">
        <v>0</v>
      </c>
      <c r="R533" s="134" t="b">
        <v>0</v>
      </c>
      <c r="S533" s="134" t="b">
        <v>0</v>
      </c>
    </row>
    <row r="534" ht="15.75" customHeight="1">
      <c r="A534" s="123" t="s">
        <v>1184</v>
      </c>
      <c r="B534" s="125" t="s">
        <v>44</v>
      </c>
      <c r="C534" s="125" t="s">
        <v>66</v>
      </c>
      <c r="D534" s="125" t="s">
        <v>50</v>
      </c>
      <c r="E534" s="125" t="s">
        <v>51</v>
      </c>
      <c r="F534" s="125" t="s">
        <v>70</v>
      </c>
      <c r="G534" s="125" t="s">
        <v>1185</v>
      </c>
      <c r="H534" s="125"/>
      <c r="I534" s="134" t="b">
        <v>0</v>
      </c>
      <c r="J534" s="134" t="b">
        <v>0</v>
      </c>
      <c r="K534" s="134" t="b">
        <v>0</v>
      </c>
      <c r="L534" s="134" t="b">
        <v>0</v>
      </c>
      <c r="M534" s="134" t="b">
        <v>0</v>
      </c>
      <c r="N534" s="134" t="b">
        <v>0</v>
      </c>
      <c r="O534" s="134" t="b">
        <v>0</v>
      </c>
      <c r="P534" s="134" t="b">
        <v>0</v>
      </c>
      <c r="Q534" s="134" t="b">
        <v>0</v>
      </c>
      <c r="R534" s="134" t="b">
        <v>0</v>
      </c>
      <c r="S534" s="134" t="b">
        <v>0</v>
      </c>
    </row>
    <row r="535" ht="15.75" customHeight="1">
      <c r="A535" s="123" t="s">
        <v>1186</v>
      </c>
      <c r="B535" s="125" t="s">
        <v>54</v>
      </c>
      <c r="C535" s="125" t="s">
        <v>66</v>
      </c>
      <c r="D535" s="125" t="s">
        <v>50</v>
      </c>
      <c r="E535" s="125" t="s">
        <v>51</v>
      </c>
      <c r="F535" s="125" t="s">
        <v>70</v>
      </c>
      <c r="G535" s="125" t="s">
        <v>1187</v>
      </c>
      <c r="H535" s="125"/>
      <c r="I535" s="134" t="b">
        <v>0</v>
      </c>
      <c r="J535" s="134" t="b">
        <v>0</v>
      </c>
      <c r="K535" s="134" t="b">
        <v>0</v>
      </c>
      <c r="L535" s="134" t="b">
        <v>0</v>
      </c>
      <c r="M535" s="134" t="b">
        <v>0</v>
      </c>
      <c r="N535" s="134" t="b">
        <v>0</v>
      </c>
      <c r="O535" s="134" t="b">
        <v>0</v>
      </c>
      <c r="P535" s="134" t="b">
        <v>0</v>
      </c>
      <c r="Q535" s="134" t="b">
        <v>0</v>
      </c>
      <c r="R535" s="134" t="b">
        <v>0</v>
      </c>
      <c r="S535" s="134" t="b">
        <v>0</v>
      </c>
    </row>
    <row r="536" ht="15.75" customHeight="1">
      <c r="A536" s="123" t="s">
        <v>1188</v>
      </c>
      <c r="B536" s="125" t="s">
        <v>65</v>
      </c>
      <c r="C536" s="125" t="s">
        <v>66</v>
      </c>
      <c r="D536" s="125" t="s">
        <v>50</v>
      </c>
      <c r="E536" s="125" t="s">
        <v>51</v>
      </c>
      <c r="F536" s="125" t="s">
        <v>70</v>
      </c>
      <c r="G536" s="125" t="s">
        <v>1189</v>
      </c>
      <c r="H536" s="125"/>
      <c r="I536" s="134" t="b">
        <v>0</v>
      </c>
      <c r="J536" s="134" t="b">
        <v>0</v>
      </c>
      <c r="K536" s="134" t="b">
        <v>0</v>
      </c>
      <c r="L536" s="134" t="b">
        <v>0</v>
      </c>
      <c r="M536" s="134" t="b">
        <v>0</v>
      </c>
      <c r="N536" s="134" t="b">
        <v>0</v>
      </c>
      <c r="O536" s="134" t="b">
        <v>0</v>
      </c>
      <c r="P536" s="134" t="b">
        <v>0</v>
      </c>
      <c r="Q536" s="134" t="b">
        <v>0</v>
      </c>
      <c r="R536" s="134" t="b">
        <v>0</v>
      </c>
      <c r="S536" s="134" t="b">
        <v>0</v>
      </c>
    </row>
    <row r="537" ht="15.75" customHeight="1">
      <c r="A537" s="123" t="s">
        <v>1190</v>
      </c>
      <c r="B537" s="125" t="s">
        <v>71</v>
      </c>
      <c r="C537" s="125" t="s">
        <v>66</v>
      </c>
      <c r="D537" s="125" t="s">
        <v>50</v>
      </c>
      <c r="E537" s="125" t="s">
        <v>51</v>
      </c>
      <c r="F537" s="125" t="s">
        <v>70</v>
      </c>
      <c r="G537" s="125" t="s">
        <v>1191</v>
      </c>
      <c r="H537" s="125"/>
      <c r="I537" s="134" t="b">
        <v>0</v>
      </c>
      <c r="J537" s="134" t="b">
        <v>0</v>
      </c>
      <c r="K537" s="134" t="b">
        <v>0</v>
      </c>
      <c r="L537" s="134" t="b">
        <v>0</v>
      </c>
      <c r="M537" s="134" t="b">
        <v>0</v>
      </c>
      <c r="N537" s="134" t="b">
        <v>0</v>
      </c>
      <c r="O537" s="134" t="b">
        <v>0</v>
      </c>
      <c r="P537" s="134" t="b">
        <v>0</v>
      </c>
      <c r="Q537" s="134" t="b">
        <v>0</v>
      </c>
      <c r="R537" s="134" t="b">
        <v>0</v>
      </c>
      <c r="S537" s="134" t="b">
        <v>0</v>
      </c>
    </row>
    <row r="538" ht="15.75" customHeight="1">
      <c r="A538" s="123" t="s">
        <v>1192</v>
      </c>
      <c r="B538" s="125" t="s">
        <v>44</v>
      </c>
      <c r="C538" s="125" t="s">
        <v>72</v>
      </c>
      <c r="D538" s="125" t="s">
        <v>50</v>
      </c>
      <c r="E538" s="125" t="s">
        <v>51</v>
      </c>
      <c r="F538" s="125" t="s">
        <v>70</v>
      </c>
      <c r="G538" s="125" t="s">
        <v>1193</v>
      </c>
      <c r="H538" s="125"/>
      <c r="I538" s="134" t="b">
        <v>0</v>
      </c>
      <c r="J538" s="134" t="b">
        <v>0</v>
      </c>
      <c r="K538" s="134" t="b">
        <v>0</v>
      </c>
      <c r="L538" s="134" t="b">
        <v>0</v>
      </c>
      <c r="M538" s="134" t="b">
        <v>0</v>
      </c>
      <c r="N538" s="134" t="b">
        <v>0</v>
      </c>
      <c r="O538" s="134" t="b">
        <v>0</v>
      </c>
      <c r="P538" s="134" t="b">
        <v>0</v>
      </c>
      <c r="Q538" s="134" t="b">
        <v>0</v>
      </c>
      <c r="R538" s="134" t="b">
        <v>0</v>
      </c>
      <c r="S538" s="134" t="b">
        <v>0</v>
      </c>
    </row>
    <row r="539" ht="15.75" customHeight="1">
      <c r="A539" s="123" t="s">
        <v>1194</v>
      </c>
      <c r="B539" s="125" t="s">
        <v>54</v>
      </c>
      <c r="C539" s="125" t="s">
        <v>72</v>
      </c>
      <c r="D539" s="125" t="s">
        <v>50</v>
      </c>
      <c r="E539" s="125" t="s">
        <v>51</v>
      </c>
      <c r="F539" s="125" t="s">
        <v>70</v>
      </c>
      <c r="G539" s="125" t="s">
        <v>1195</v>
      </c>
      <c r="H539" s="125"/>
      <c r="I539" s="134" t="b">
        <v>0</v>
      </c>
      <c r="J539" s="134" t="b">
        <v>0</v>
      </c>
      <c r="K539" s="134" t="b">
        <v>0</v>
      </c>
      <c r="L539" s="134" t="b">
        <v>0</v>
      </c>
      <c r="M539" s="134" t="b">
        <v>0</v>
      </c>
      <c r="N539" s="134" t="b">
        <v>0</v>
      </c>
      <c r="O539" s="134" t="b">
        <v>0</v>
      </c>
      <c r="P539" s="134" t="b">
        <v>0</v>
      </c>
      <c r="Q539" s="134" t="b">
        <v>0</v>
      </c>
      <c r="R539" s="134" t="b">
        <v>0</v>
      </c>
      <c r="S539" s="134" t="b">
        <v>0</v>
      </c>
    </row>
    <row r="540" ht="15.75" customHeight="1">
      <c r="A540" s="123" t="s">
        <v>1196</v>
      </c>
      <c r="B540" s="125" t="s">
        <v>65</v>
      </c>
      <c r="C540" s="125" t="s">
        <v>72</v>
      </c>
      <c r="D540" s="125" t="s">
        <v>50</v>
      </c>
      <c r="E540" s="125" t="s">
        <v>51</v>
      </c>
      <c r="F540" s="125" t="s">
        <v>70</v>
      </c>
      <c r="G540" s="125" t="s">
        <v>1197</v>
      </c>
      <c r="H540" s="125"/>
      <c r="I540" s="134" t="b">
        <v>0</v>
      </c>
      <c r="J540" s="134" t="b">
        <v>0</v>
      </c>
      <c r="K540" s="134" t="b">
        <v>0</v>
      </c>
      <c r="L540" s="134" t="b">
        <v>0</v>
      </c>
      <c r="M540" s="134" t="b">
        <v>0</v>
      </c>
      <c r="N540" s="134" t="b">
        <v>0</v>
      </c>
      <c r="O540" s="134" t="b">
        <v>0</v>
      </c>
      <c r="P540" s="134" t="b">
        <v>0</v>
      </c>
      <c r="Q540" s="134" t="b">
        <v>0</v>
      </c>
      <c r="R540" s="134" t="b">
        <v>0</v>
      </c>
      <c r="S540" s="134" t="b">
        <v>0</v>
      </c>
    </row>
    <row r="541" ht="15.75" customHeight="1">
      <c r="A541" s="123" t="s">
        <v>1198</v>
      </c>
      <c r="B541" s="125" t="s">
        <v>71</v>
      </c>
      <c r="C541" s="125" t="s">
        <v>72</v>
      </c>
      <c r="D541" s="125" t="s">
        <v>50</v>
      </c>
      <c r="E541" s="125" t="s">
        <v>51</v>
      </c>
      <c r="F541" s="125" t="s">
        <v>70</v>
      </c>
      <c r="G541" s="125" t="s">
        <v>1199</v>
      </c>
      <c r="H541" s="125"/>
      <c r="I541" s="134" t="b">
        <v>0</v>
      </c>
      <c r="J541" s="134" t="b">
        <v>0</v>
      </c>
      <c r="K541" s="134" t="b">
        <v>0</v>
      </c>
      <c r="L541" s="134" t="b">
        <v>0</v>
      </c>
      <c r="M541" s="134" t="b">
        <v>0</v>
      </c>
      <c r="N541" s="134" t="b">
        <v>0</v>
      </c>
      <c r="O541" s="134" t="b">
        <v>0</v>
      </c>
      <c r="P541" s="134" t="b">
        <v>0</v>
      </c>
      <c r="Q541" s="134" t="b">
        <v>0</v>
      </c>
      <c r="R541" s="134" t="b">
        <v>0</v>
      </c>
      <c r="S541" s="134" t="b">
        <v>0</v>
      </c>
    </row>
    <row r="542" ht="15.75" customHeight="1">
      <c r="A542" s="123" t="s">
        <v>1200</v>
      </c>
      <c r="B542" s="125" t="s">
        <v>44</v>
      </c>
      <c r="C542" s="125" t="s">
        <v>78</v>
      </c>
      <c r="D542" s="125" t="s">
        <v>50</v>
      </c>
      <c r="E542" s="125" t="s">
        <v>51</v>
      </c>
      <c r="F542" s="125" t="s">
        <v>70</v>
      </c>
      <c r="G542" s="125" t="s">
        <v>1201</v>
      </c>
      <c r="H542" s="125"/>
      <c r="I542" s="134" t="b">
        <v>0</v>
      </c>
      <c r="J542" s="134" t="b">
        <v>0</v>
      </c>
      <c r="K542" s="134" t="b">
        <v>0</v>
      </c>
      <c r="L542" s="134" t="b">
        <v>0</v>
      </c>
      <c r="M542" s="134" t="b">
        <v>0</v>
      </c>
      <c r="N542" s="134" t="b">
        <v>0</v>
      </c>
      <c r="O542" s="134" t="b">
        <v>0</v>
      </c>
      <c r="P542" s="134" t="b">
        <v>0</v>
      </c>
      <c r="Q542" s="134" t="b">
        <v>0</v>
      </c>
      <c r="R542" s="134" t="b">
        <v>0</v>
      </c>
      <c r="S542" s="134" t="b">
        <v>0</v>
      </c>
    </row>
    <row r="543" ht="15.75" customHeight="1">
      <c r="A543" s="123" t="s">
        <v>1202</v>
      </c>
      <c r="B543" s="125" t="s">
        <v>54</v>
      </c>
      <c r="C543" s="125" t="s">
        <v>78</v>
      </c>
      <c r="D543" s="125" t="s">
        <v>50</v>
      </c>
      <c r="E543" s="125" t="s">
        <v>51</v>
      </c>
      <c r="F543" s="125" t="s">
        <v>70</v>
      </c>
      <c r="G543" s="125" t="s">
        <v>1203</v>
      </c>
      <c r="H543" s="125"/>
      <c r="I543" s="134" t="b">
        <v>0</v>
      </c>
      <c r="J543" s="134" t="b">
        <v>0</v>
      </c>
      <c r="K543" s="134" t="b">
        <v>0</v>
      </c>
      <c r="L543" s="134" t="b">
        <v>0</v>
      </c>
      <c r="M543" s="134" t="b">
        <v>0</v>
      </c>
      <c r="N543" s="134" t="b">
        <v>0</v>
      </c>
      <c r="O543" s="134" t="b">
        <v>0</v>
      </c>
      <c r="P543" s="134" t="b">
        <v>0</v>
      </c>
      <c r="Q543" s="134" t="b">
        <v>0</v>
      </c>
      <c r="R543" s="134" t="b">
        <v>0</v>
      </c>
      <c r="S543" s="134" t="b">
        <v>0</v>
      </c>
    </row>
    <row r="544" ht="15.75" customHeight="1">
      <c r="A544" s="123" t="s">
        <v>1204</v>
      </c>
      <c r="B544" s="125" t="s">
        <v>65</v>
      </c>
      <c r="C544" s="125" t="s">
        <v>78</v>
      </c>
      <c r="D544" s="125" t="s">
        <v>50</v>
      </c>
      <c r="E544" s="125" t="s">
        <v>51</v>
      </c>
      <c r="F544" s="125" t="s">
        <v>70</v>
      </c>
      <c r="G544" s="125" t="s">
        <v>1205</v>
      </c>
      <c r="H544" s="125"/>
      <c r="I544" s="134" t="b">
        <v>0</v>
      </c>
      <c r="J544" s="134" t="b">
        <v>0</v>
      </c>
      <c r="K544" s="134" t="b">
        <v>0</v>
      </c>
      <c r="L544" s="134" t="b">
        <v>0</v>
      </c>
      <c r="M544" s="134" t="b">
        <v>0</v>
      </c>
      <c r="N544" s="134" t="b">
        <v>0</v>
      </c>
      <c r="O544" s="134" t="b">
        <v>0</v>
      </c>
      <c r="P544" s="134" t="b">
        <v>0</v>
      </c>
      <c r="Q544" s="134" t="b">
        <v>0</v>
      </c>
      <c r="R544" s="134" t="b">
        <v>0</v>
      </c>
      <c r="S544" s="134" t="b">
        <v>0</v>
      </c>
    </row>
    <row r="545" ht="15.75" customHeight="1">
      <c r="A545" s="123" t="s">
        <v>1206</v>
      </c>
      <c r="B545" s="125" t="s">
        <v>71</v>
      </c>
      <c r="C545" s="125" t="s">
        <v>78</v>
      </c>
      <c r="D545" s="125" t="s">
        <v>50</v>
      </c>
      <c r="E545" s="125" t="s">
        <v>51</v>
      </c>
      <c r="F545" s="125" t="s">
        <v>70</v>
      </c>
      <c r="G545" s="125" t="s">
        <v>1207</v>
      </c>
      <c r="H545" s="125"/>
      <c r="I545" s="134" t="b">
        <v>0</v>
      </c>
      <c r="J545" s="134" t="b">
        <v>0</v>
      </c>
      <c r="K545" s="134" t="b">
        <v>0</v>
      </c>
      <c r="L545" s="134" t="b">
        <v>0</v>
      </c>
      <c r="M545" s="134" t="b">
        <v>0</v>
      </c>
      <c r="N545" s="134" t="b">
        <v>0</v>
      </c>
      <c r="O545" s="134" t="b">
        <v>0</v>
      </c>
      <c r="P545" s="134" t="b">
        <v>0</v>
      </c>
      <c r="Q545" s="134" t="b">
        <v>0</v>
      </c>
      <c r="R545" s="134" t="b">
        <v>0</v>
      </c>
      <c r="S545" s="134" t="b">
        <v>0</v>
      </c>
    </row>
    <row r="546" ht="15.75" customHeight="1">
      <c r="A546" s="123" t="s">
        <v>1208</v>
      </c>
      <c r="B546" s="125" t="s">
        <v>44</v>
      </c>
      <c r="C546" s="125" t="s">
        <v>48</v>
      </c>
      <c r="D546" s="125" t="s">
        <v>61</v>
      </c>
      <c r="E546" s="125" t="s">
        <v>51</v>
      </c>
      <c r="F546" s="125" t="s">
        <v>70</v>
      </c>
      <c r="G546" s="125" t="s">
        <v>1209</v>
      </c>
      <c r="H546" s="125"/>
      <c r="I546" s="134" t="b">
        <v>0</v>
      </c>
      <c r="J546" s="134" t="b">
        <v>0</v>
      </c>
      <c r="K546" s="134" t="b">
        <v>0</v>
      </c>
      <c r="L546" s="134" t="b">
        <v>0</v>
      </c>
      <c r="M546" s="134" t="b">
        <v>0</v>
      </c>
      <c r="N546" s="134" t="b">
        <v>0</v>
      </c>
      <c r="O546" s="134" t="b">
        <v>0</v>
      </c>
      <c r="P546" s="134" t="b">
        <v>0</v>
      </c>
      <c r="Q546" s="134" t="b">
        <v>0</v>
      </c>
      <c r="R546" s="134" t="b">
        <v>0</v>
      </c>
      <c r="S546" s="134" t="b">
        <v>0</v>
      </c>
    </row>
    <row r="547" ht="15.75" customHeight="1">
      <c r="A547" s="123" t="s">
        <v>1210</v>
      </c>
      <c r="B547" s="125" t="s">
        <v>54</v>
      </c>
      <c r="C547" s="125" t="s">
        <v>48</v>
      </c>
      <c r="D547" s="125" t="s">
        <v>61</v>
      </c>
      <c r="E547" s="125" t="s">
        <v>51</v>
      </c>
      <c r="F547" s="125" t="s">
        <v>70</v>
      </c>
      <c r="G547" s="125" t="s">
        <v>1211</v>
      </c>
      <c r="H547" s="125"/>
      <c r="I547" s="134" t="b">
        <v>0</v>
      </c>
      <c r="J547" s="134" t="b">
        <v>0</v>
      </c>
      <c r="K547" s="134" t="b">
        <v>0</v>
      </c>
      <c r="L547" s="134" t="b">
        <v>0</v>
      </c>
      <c r="M547" s="134" t="b">
        <v>0</v>
      </c>
      <c r="N547" s="134" t="b">
        <v>0</v>
      </c>
      <c r="O547" s="134" t="b">
        <v>0</v>
      </c>
      <c r="P547" s="134" t="b">
        <v>0</v>
      </c>
      <c r="Q547" s="134" t="b">
        <v>0</v>
      </c>
      <c r="R547" s="134" t="b">
        <v>0</v>
      </c>
      <c r="S547" s="134" t="b">
        <v>0</v>
      </c>
    </row>
    <row r="548" ht="15.75" customHeight="1">
      <c r="A548" s="123" t="s">
        <v>1212</v>
      </c>
      <c r="B548" s="125" t="s">
        <v>65</v>
      </c>
      <c r="C548" s="125" t="s">
        <v>48</v>
      </c>
      <c r="D548" s="125" t="s">
        <v>61</v>
      </c>
      <c r="E548" s="125" t="s">
        <v>51</v>
      </c>
      <c r="F548" s="125" t="s">
        <v>70</v>
      </c>
      <c r="G548" s="125" t="s">
        <v>1213</v>
      </c>
      <c r="H548" s="125"/>
      <c r="I548" s="134" t="b">
        <v>0</v>
      </c>
      <c r="J548" s="134" t="b">
        <v>0</v>
      </c>
      <c r="K548" s="134" t="b">
        <v>0</v>
      </c>
      <c r="L548" s="134" t="b">
        <v>0</v>
      </c>
      <c r="M548" s="134" t="b">
        <v>0</v>
      </c>
      <c r="N548" s="134" t="b">
        <v>0</v>
      </c>
      <c r="O548" s="134" t="b">
        <v>0</v>
      </c>
      <c r="P548" s="134" t="b">
        <v>0</v>
      </c>
      <c r="Q548" s="134" t="b">
        <v>0</v>
      </c>
      <c r="R548" s="134" t="b">
        <v>0</v>
      </c>
      <c r="S548" s="134" t="b">
        <v>0</v>
      </c>
    </row>
    <row r="549" ht="15.75" customHeight="1">
      <c r="A549" s="123" t="s">
        <v>1214</v>
      </c>
      <c r="B549" s="125" t="s">
        <v>71</v>
      </c>
      <c r="C549" s="125" t="s">
        <v>48</v>
      </c>
      <c r="D549" s="125" t="s">
        <v>61</v>
      </c>
      <c r="E549" s="125" t="s">
        <v>51</v>
      </c>
      <c r="F549" s="125" t="s">
        <v>70</v>
      </c>
      <c r="G549" s="125" t="s">
        <v>1215</v>
      </c>
      <c r="H549" s="125"/>
      <c r="I549" s="134" t="b">
        <v>0</v>
      </c>
      <c r="J549" s="134" t="b">
        <v>0</v>
      </c>
      <c r="K549" s="134" t="b">
        <v>0</v>
      </c>
      <c r="L549" s="134" t="b">
        <v>0</v>
      </c>
      <c r="M549" s="134" t="b">
        <v>0</v>
      </c>
      <c r="N549" s="134" t="b">
        <v>0</v>
      </c>
      <c r="O549" s="134" t="b">
        <v>0</v>
      </c>
      <c r="P549" s="134" t="b">
        <v>0</v>
      </c>
      <c r="Q549" s="134" t="b">
        <v>0</v>
      </c>
      <c r="R549" s="134" t="b">
        <v>0</v>
      </c>
      <c r="S549" s="134" t="b">
        <v>0</v>
      </c>
    </row>
    <row r="550" ht="15.75" customHeight="1">
      <c r="A550" s="123" t="s">
        <v>1216</v>
      </c>
      <c r="B550" s="125" t="s">
        <v>44</v>
      </c>
      <c r="C550" s="125" t="s">
        <v>58</v>
      </c>
      <c r="D550" s="125" t="s">
        <v>61</v>
      </c>
      <c r="E550" s="125" t="s">
        <v>51</v>
      </c>
      <c r="F550" s="125" t="s">
        <v>70</v>
      </c>
      <c r="G550" s="125" t="s">
        <v>1217</v>
      </c>
      <c r="H550" s="125"/>
      <c r="I550" s="134" t="b">
        <v>0</v>
      </c>
      <c r="J550" s="134" t="b">
        <v>0</v>
      </c>
      <c r="K550" s="134" t="b">
        <v>0</v>
      </c>
      <c r="L550" s="134" t="b">
        <v>0</v>
      </c>
      <c r="M550" s="134" t="b">
        <v>0</v>
      </c>
      <c r="N550" s="134" t="b">
        <v>0</v>
      </c>
      <c r="O550" s="134" t="b">
        <v>0</v>
      </c>
      <c r="P550" s="134" t="b">
        <v>0</v>
      </c>
      <c r="Q550" s="134" t="b">
        <v>0</v>
      </c>
      <c r="R550" s="134" t="b">
        <v>0</v>
      </c>
      <c r="S550" s="134" t="b">
        <v>0</v>
      </c>
    </row>
    <row r="551" ht="15.75" customHeight="1">
      <c r="A551" s="123" t="s">
        <v>1218</v>
      </c>
      <c r="B551" s="125" t="s">
        <v>54</v>
      </c>
      <c r="C551" s="125" t="s">
        <v>58</v>
      </c>
      <c r="D551" s="125" t="s">
        <v>61</v>
      </c>
      <c r="E551" s="125" t="s">
        <v>51</v>
      </c>
      <c r="F551" s="125" t="s">
        <v>70</v>
      </c>
      <c r="G551" s="125" t="s">
        <v>1219</v>
      </c>
      <c r="H551" s="125"/>
      <c r="I551" s="134" t="b">
        <v>0</v>
      </c>
      <c r="J551" s="134" t="b">
        <v>0</v>
      </c>
      <c r="K551" s="134" t="b">
        <v>0</v>
      </c>
      <c r="L551" s="134" t="b">
        <v>0</v>
      </c>
      <c r="M551" s="134" t="b">
        <v>0</v>
      </c>
      <c r="N551" s="134" t="b">
        <v>0</v>
      </c>
      <c r="O551" s="134" t="b">
        <v>0</v>
      </c>
      <c r="P551" s="134" t="b">
        <v>0</v>
      </c>
      <c r="Q551" s="134" t="b">
        <v>0</v>
      </c>
      <c r="R551" s="134" t="b">
        <v>0</v>
      </c>
      <c r="S551" s="134" t="b">
        <v>0</v>
      </c>
    </row>
    <row r="552" ht="15.75" customHeight="1">
      <c r="A552" s="123" t="s">
        <v>1220</v>
      </c>
      <c r="B552" s="125" t="s">
        <v>65</v>
      </c>
      <c r="C552" s="125" t="s">
        <v>58</v>
      </c>
      <c r="D552" s="125" t="s">
        <v>61</v>
      </c>
      <c r="E552" s="125" t="s">
        <v>51</v>
      </c>
      <c r="F552" s="125" t="s">
        <v>70</v>
      </c>
      <c r="G552" s="125" t="s">
        <v>1221</v>
      </c>
      <c r="H552" s="125"/>
      <c r="I552" s="134" t="b">
        <v>0</v>
      </c>
      <c r="J552" s="134" t="b">
        <v>0</v>
      </c>
      <c r="K552" s="134" t="b">
        <v>0</v>
      </c>
      <c r="L552" s="134" t="b">
        <v>0</v>
      </c>
      <c r="M552" s="134" t="b">
        <v>0</v>
      </c>
      <c r="N552" s="134" t="b">
        <v>0</v>
      </c>
      <c r="O552" s="134" t="b">
        <v>0</v>
      </c>
      <c r="P552" s="134" t="b">
        <v>0</v>
      </c>
      <c r="Q552" s="134" t="b">
        <v>0</v>
      </c>
      <c r="R552" s="134" t="b">
        <v>0</v>
      </c>
      <c r="S552" s="134" t="b">
        <v>0</v>
      </c>
    </row>
    <row r="553" ht="15.75" customHeight="1">
      <c r="A553" s="123" t="s">
        <v>1222</v>
      </c>
      <c r="B553" s="125" t="s">
        <v>71</v>
      </c>
      <c r="C553" s="125" t="s">
        <v>58</v>
      </c>
      <c r="D553" s="125" t="s">
        <v>61</v>
      </c>
      <c r="E553" s="125" t="s">
        <v>51</v>
      </c>
      <c r="F553" s="125" t="s">
        <v>70</v>
      </c>
      <c r="G553" s="125" t="s">
        <v>1223</v>
      </c>
      <c r="H553" s="125"/>
      <c r="I553" s="134" t="b">
        <v>0</v>
      </c>
      <c r="J553" s="134" t="b">
        <v>0</v>
      </c>
      <c r="K553" s="134" t="b">
        <v>0</v>
      </c>
      <c r="L553" s="134" t="b">
        <v>0</v>
      </c>
      <c r="M553" s="134" t="b">
        <v>0</v>
      </c>
      <c r="N553" s="134" t="b">
        <v>0</v>
      </c>
      <c r="O553" s="134" t="b">
        <v>0</v>
      </c>
      <c r="P553" s="134" t="b">
        <v>0</v>
      </c>
      <c r="Q553" s="134" t="b">
        <v>0</v>
      </c>
      <c r="R553" s="134" t="b">
        <v>0</v>
      </c>
      <c r="S553" s="134" t="b">
        <v>0</v>
      </c>
    </row>
    <row r="554" ht="15.75" customHeight="1">
      <c r="A554" s="123" t="s">
        <v>1224</v>
      </c>
      <c r="B554" s="125" t="s">
        <v>44</v>
      </c>
      <c r="C554" s="125" t="s">
        <v>66</v>
      </c>
      <c r="D554" s="125" t="s">
        <v>61</v>
      </c>
      <c r="E554" s="125" t="s">
        <v>51</v>
      </c>
      <c r="F554" s="125" t="s">
        <v>70</v>
      </c>
      <c r="G554" s="125" t="s">
        <v>1225</v>
      </c>
      <c r="H554" s="125"/>
      <c r="I554" s="134" t="b">
        <v>0</v>
      </c>
      <c r="J554" s="134" t="b">
        <v>0</v>
      </c>
      <c r="K554" s="134" t="b">
        <v>0</v>
      </c>
      <c r="L554" s="134" t="b">
        <v>0</v>
      </c>
      <c r="M554" s="134" t="b">
        <v>0</v>
      </c>
      <c r="N554" s="134" t="b">
        <v>0</v>
      </c>
      <c r="O554" s="134" t="b">
        <v>0</v>
      </c>
      <c r="P554" s="134" t="b">
        <v>0</v>
      </c>
      <c r="Q554" s="134" t="b">
        <v>0</v>
      </c>
      <c r="R554" s="134" t="b">
        <v>0</v>
      </c>
      <c r="S554" s="134" t="b">
        <v>0</v>
      </c>
    </row>
    <row r="555" ht="15.75" customHeight="1">
      <c r="A555" s="123" t="s">
        <v>1226</v>
      </c>
      <c r="B555" s="125" t="s">
        <v>54</v>
      </c>
      <c r="C555" s="125" t="s">
        <v>66</v>
      </c>
      <c r="D555" s="125" t="s">
        <v>61</v>
      </c>
      <c r="E555" s="125" t="s">
        <v>51</v>
      </c>
      <c r="F555" s="125" t="s">
        <v>70</v>
      </c>
      <c r="G555" s="125" t="s">
        <v>1227</v>
      </c>
      <c r="H555" s="125"/>
      <c r="I555" s="134" t="b">
        <v>0</v>
      </c>
      <c r="J555" s="134" t="b">
        <v>0</v>
      </c>
      <c r="K555" s="134" t="b">
        <v>0</v>
      </c>
      <c r="L555" s="134" t="b">
        <v>0</v>
      </c>
      <c r="M555" s="134" t="b">
        <v>0</v>
      </c>
      <c r="N555" s="134" t="b">
        <v>0</v>
      </c>
      <c r="O555" s="134" t="b">
        <v>0</v>
      </c>
      <c r="P555" s="134" t="b">
        <v>0</v>
      </c>
      <c r="Q555" s="134" t="b">
        <v>0</v>
      </c>
      <c r="R555" s="134" t="b">
        <v>0</v>
      </c>
      <c r="S555" s="134" t="b">
        <v>0</v>
      </c>
    </row>
    <row r="556" ht="15.75" customHeight="1">
      <c r="A556" s="123" t="s">
        <v>1228</v>
      </c>
      <c r="B556" s="125" t="s">
        <v>65</v>
      </c>
      <c r="C556" s="125" t="s">
        <v>66</v>
      </c>
      <c r="D556" s="125" t="s">
        <v>61</v>
      </c>
      <c r="E556" s="125" t="s">
        <v>51</v>
      </c>
      <c r="F556" s="125" t="s">
        <v>70</v>
      </c>
      <c r="G556" s="125" t="s">
        <v>1229</v>
      </c>
      <c r="H556" s="125"/>
      <c r="I556" s="134" t="b">
        <v>0</v>
      </c>
      <c r="J556" s="134" t="b">
        <v>0</v>
      </c>
      <c r="K556" s="134" t="b">
        <v>0</v>
      </c>
      <c r="L556" s="134" t="b">
        <v>0</v>
      </c>
      <c r="M556" s="134" t="b">
        <v>0</v>
      </c>
      <c r="N556" s="134" t="b">
        <v>0</v>
      </c>
      <c r="O556" s="134" t="b">
        <v>0</v>
      </c>
      <c r="P556" s="134" t="b">
        <v>0</v>
      </c>
      <c r="Q556" s="134" t="b">
        <v>0</v>
      </c>
      <c r="R556" s="134" t="b">
        <v>0</v>
      </c>
      <c r="S556" s="134" t="b">
        <v>0</v>
      </c>
    </row>
    <row r="557" ht="15.75" customHeight="1">
      <c r="A557" s="123" t="s">
        <v>1230</v>
      </c>
      <c r="B557" s="125" t="s">
        <v>71</v>
      </c>
      <c r="C557" s="125" t="s">
        <v>66</v>
      </c>
      <c r="D557" s="125" t="s">
        <v>61</v>
      </c>
      <c r="E557" s="125" t="s">
        <v>51</v>
      </c>
      <c r="F557" s="125" t="s">
        <v>70</v>
      </c>
      <c r="G557" s="125" t="s">
        <v>1231</v>
      </c>
      <c r="H557" s="125"/>
      <c r="I557" s="134" t="b">
        <v>0</v>
      </c>
      <c r="J557" s="134" t="b">
        <v>0</v>
      </c>
      <c r="K557" s="134" t="b">
        <v>0</v>
      </c>
      <c r="L557" s="134" t="b">
        <v>0</v>
      </c>
      <c r="M557" s="134" t="b">
        <v>0</v>
      </c>
      <c r="N557" s="134" t="b">
        <v>0</v>
      </c>
      <c r="O557" s="134" t="b">
        <v>0</v>
      </c>
      <c r="P557" s="134" t="b">
        <v>0</v>
      </c>
      <c r="Q557" s="134" t="b">
        <v>0</v>
      </c>
      <c r="R557" s="134" t="b">
        <v>0</v>
      </c>
      <c r="S557" s="134" t="b">
        <v>0</v>
      </c>
    </row>
    <row r="558" ht="15.75" customHeight="1">
      <c r="A558" s="123" t="s">
        <v>1232</v>
      </c>
      <c r="B558" s="125" t="s">
        <v>44</v>
      </c>
      <c r="C558" s="125" t="s">
        <v>72</v>
      </c>
      <c r="D558" s="125" t="s">
        <v>61</v>
      </c>
      <c r="E558" s="125" t="s">
        <v>51</v>
      </c>
      <c r="F558" s="125" t="s">
        <v>70</v>
      </c>
      <c r="G558" s="125" t="s">
        <v>1233</v>
      </c>
      <c r="H558" s="125"/>
      <c r="I558" s="134" t="b">
        <v>0</v>
      </c>
      <c r="J558" s="134" t="b">
        <v>0</v>
      </c>
      <c r="K558" s="134" t="b">
        <v>0</v>
      </c>
      <c r="L558" s="134" t="b">
        <v>0</v>
      </c>
      <c r="M558" s="134" t="b">
        <v>0</v>
      </c>
      <c r="N558" s="134" t="b">
        <v>0</v>
      </c>
      <c r="O558" s="134" t="b">
        <v>0</v>
      </c>
      <c r="P558" s="134" t="b">
        <v>0</v>
      </c>
      <c r="Q558" s="134" t="b">
        <v>0</v>
      </c>
      <c r="R558" s="134" t="b">
        <v>0</v>
      </c>
      <c r="S558" s="134" t="b">
        <v>0</v>
      </c>
    </row>
    <row r="559" ht="15.75" customHeight="1">
      <c r="A559" s="123" t="s">
        <v>1234</v>
      </c>
      <c r="B559" s="125" t="s">
        <v>54</v>
      </c>
      <c r="C559" s="125" t="s">
        <v>72</v>
      </c>
      <c r="D559" s="125" t="s">
        <v>61</v>
      </c>
      <c r="E559" s="125" t="s">
        <v>51</v>
      </c>
      <c r="F559" s="125" t="s">
        <v>70</v>
      </c>
      <c r="G559" s="125" t="s">
        <v>1235</v>
      </c>
      <c r="H559" s="125"/>
      <c r="I559" s="134" t="b">
        <v>0</v>
      </c>
      <c r="J559" s="134" t="b">
        <v>0</v>
      </c>
      <c r="K559" s="134" t="b">
        <v>0</v>
      </c>
      <c r="L559" s="134" t="b">
        <v>0</v>
      </c>
      <c r="M559" s="134" t="b">
        <v>0</v>
      </c>
      <c r="N559" s="134" t="b">
        <v>0</v>
      </c>
      <c r="O559" s="134" t="b">
        <v>0</v>
      </c>
      <c r="P559" s="134" t="b">
        <v>0</v>
      </c>
      <c r="Q559" s="134" t="b">
        <v>0</v>
      </c>
      <c r="R559" s="134" t="b">
        <v>0</v>
      </c>
      <c r="S559" s="134" t="b">
        <v>0</v>
      </c>
    </row>
    <row r="560" ht="15.75" customHeight="1">
      <c r="A560" s="123" t="s">
        <v>1236</v>
      </c>
      <c r="B560" s="125" t="s">
        <v>65</v>
      </c>
      <c r="C560" s="125" t="s">
        <v>72</v>
      </c>
      <c r="D560" s="125" t="s">
        <v>61</v>
      </c>
      <c r="E560" s="125" t="s">
        <v>51</v>
      </c>
      <c r="F560" s="125" t="s">
        <v>70</v>
      </c>
      <c r="G560" s="125" t="s">
        <v>1237</v>
      </c>
      <c r="H560" s="125"/>
      <c r="I560" s="134" t="b">
        <v>0</v>
      </c>
      <c r="J560" s="134" t="b">
        <v>0</v>
      </c>
      <c r="K560" s="134" t="b">
        <v>0</v>
      </c>
      <c r="L560" s="134" t="b">
        <v>0</v>
      </c>
      <c r="M560" s="134" t="b">
        <v>0</v>
      </c>
      <c r="N560" s="134" t="b">
        <v>0</v>
      </c>
      <c r="O560" s="134" t="b">
        <v>0</v>
      </c>
      <c r="P560" s="134" t="b">
        <v>0</v>
      </c>
      <c r="Q560" s="134" t="b">
        <v>0</v>
      </c>
      <c r="R560" s="134" t="b">
        <v>0</v>
      </c>
      <c r="S560" s="134" t="b">
        <v>0</v>
      </c>
    </row>
    <row r="561" ht="15.75" customHeight="1">
      <c r="A561" s="123" t="s">
        <v>1238</v>
      </c>
      <c r="B561" s="125" t="s">
        <v>71</v>
      </c>
      <c r="C561" s="125" t="s">
        <v>72</v>
      </c>
      <c r="D561" s="125" t="s">
        <v>61</v>
      </c>
      <c r="E561" s="125" t="s">
        <v>51</v>
      </c>
      <c r="F561" s="125" t="s">
        <v>70</v>
      </c>
      <c r="G561" s="125" t="s">
        <v>1239</v>
      </c>
      <c r="H561" s="125"/>
      <c r="I561" s="134" t="b">
        <v>0</v>
      </c>
      <c r="J561" s="134" t="b">
        <v>0</v>
      </c>
      <c r="K561" s="134" t="b">
        <v>0</v>
      </c>
      <c r="L561" s="134" t="b">
        <v>0</v>
      </c>
      <c r="M561" s="134" t="b">
        <v>0</v>
      </c>
      <c r="N561" s="134" t="b">
        <v>0</v>
      </c>
      <c r="O561" s="134" t="b">
        <v>0</v>
      </c>
      <c r="P561" s="134" t="b">
        <v>0</v>
      </c>
      <c r="Q561" s="134" t="b">
        <v>0</v>
      </c>
      <c r="R561" s="134" t="b">
        <v>0</v>
      </c>
      <c r="S561" s="134" t="b">
        <v>0</v>
      </c>
    </row>
    <row r="562" ht="15.75" customHeight="1">
      <c r="A562" s="123" t="s">
        <v>1240</v>
      </c>
      <c r="B562" s="125" t="s">
        <v>44</v>
      </c>
      <c r="C562" s="125" t="s">
        <v>78</v>
      </c>
      <c r="D562" s="125" t="s">
        <v>61</v>
      </c>
      <c r="E562" s="125" t="s">
        <v>51</v>
      </c>
      <c r="F562" s="125" t="s">
        <v>70</v>
      </c>
      <c r="G562" s="125" t="s">
        <v>1241</v>
      </c>
      <c r="H562" s="125"/>
      <c r="I562" s="134" t="b">
        <v>0</v>
      </c>
      <c r="J562" s="134" t="b">
        <v>0</v>
      </c>
      <c r="K562" s="134" t="b">
        <v>0</v>
      </c>
      <c r="L562" s="134" t="b">
        <v>0</v>
      </c>
      <c r="M562" s="134" t="b">
        <v>0</v>
      </c>
      <c r="N562" s="134" t="b">
        <v>0</v>
      </c>
      <c r="O562" s="134" t="b">
        <v>0</v>
      </c>
      <c r="P562" s="134" t="b">
        <v>0</v>
      </c>
      <c r="Q562" s="134" t="b">
        <v>0</v>
      </c>
      <c r="R562" s="134" t="b">
        <v>0</v>
      </c>
      <c r="S562" s="134" t="b">
        <v>0</v>
      </c>
    </row>
    <row r="563" ht="15.75" customHeight="1">
      <c r="A563" s="123" t="s">
        <v>1242</v>
      </c>
      <c r="B563" s="125" t="s">
        <v>54</v>
      </c>
      <c r="C563" s="125" t="s">
        <v>78</v>
      </c>
      <c r="D563" s="125" t="s">
        <v>61</v>
      </c>
      <c r="E563" s="125" t="s">
        <v>51</v>
      </c>
      <c r="F563" s="125" t="s">
        <v>70</v>
      </c>
      <c r="G563" s="125" t="s">
        <v>1243</v>
      </c>
      <c r="H563" s="125"/>
      <c r="I563" s="134" t="b">
        <v>0</v>
      </c>
      <c r="J563" s="134" t="b">
        <v>0</v>
      </c>
      <c r="K563" s="134" t="b">
        <v>0</v>
      </c>
      <c r="L563" s="134" t="b">
        <v>0</v>
      </c>
      <c r="M563" s="134" t="b">
        <v>0</v>
      </c>
      <c r="N563" s="134" t="b">
        <v>0</v>
      </c>
      <c r="O563" s="134" t="b">
        <v>0</v>
      </c>
      <c r="P563" s="134" t="b">
        <v>0</v>
      </c>
      <c r="Q563" s="134" t="b">
        <v>0</v>
      </c>
      <c r="R563" s="134" t="b">
        <v>0</v>
      </c>
      <c r="S563" s="134" t="b">
        <v>0</v>
      </c>
    </row>
    <row r="564" ht="15.75" customHeight="1">
      <c r="A564" s="123" t="s">
        <v>1244</v>
      </c>
      <c r="B564" s="125" t="s">
        <v>65</v>
      </c>
      <c r="C564" s="125" t="s">
        <v>78</v>
      </c>
      <c r="D564" s="125" t="s">
        <v>61</v>
      </c>
      <c r="E564" s="125" t="s">
        <v>51</v>
      </c>
      <c r="F564" s="125" t="s">
        <v>70</v>
      </c>
      <c r="G564" s="125" t="s">
        <v>1245</v>
      </c>
      <c r="H564" s="125"/>
      <c r="I564" s="134" t="b">
        <v>0</v>
      </c>
      <c r="J564" s="134" t="b">
        <v>0</v>
      </c>
      <c r="K564" s="134" t="b">
        <v>0</v>
      </c>
      <c r="L564" s="134" t="b">
        <v>0</v>
      </c>
      <c r="M564" s="134" t="b">
        <v>0</v>
      </c>
      <c r="N564" s="134" t="b">
        <v>0</v>
      </c>
      <c r="O564" s="134" t="b">
        <v>0</v>
      </c>
      <c r="P564" s="134" t="b">
        <v>0</v>
      </c>
      <c r="Q564" s="134" t="b">
        <v>0</v>
      </c>
      <c r="R564" s="134" t="b">
        <v>0</v>
      </c>
      <c r="S564" s="134" t="b">
        <v>0</v>
      </c>
    </row>
    <row r="565" ht="15.75" customHeight="1">
      <c r="A565" s="123" t="s">
        <v>1246</v>
      </c>
      <c r="B565" s="125" t="s">
        <v>71</v>
      </c>
      <c r="C565" s="125" t="s">
        <v>78</v>
      </c>
      <c r="D565" s="125" t="s">
        <v>61</v>
      </c>
      <c r="E565" s="125" t="s">
        <v>51</v>
      </c>
      <c r="F565" s="125" t="s">
        <v>70</v>
      </c>
      <c r="G565" s="125" t="s">
        <v>1247</v>
      </c>
      <c r="H565" s="125"/>
      <c r="I565" s="134" t="b">
        <v>0</v>
      </c>
      <c r="J565" s="134" t="b">
        <v>0</v>
      </c>
      <c r="K565" s="134" t="b">
        <v>0</v>
      </c>
      <c r="L565" s="134" t="b">
        <v>0</v>
      </c>
      <c r="M565" s="134" t="b">
        <v>0</v>
      </c>
      <c r="N565" s="134" t="b">
        <v>0</v>
      </c>
      <c r="O565" s="134" t="b">
        <v>0</v>
      </c>
      <c r="P565" s="134" t="b">
        <v>0</v>
      </c>
      <c r="Q565" s="134" t="b">
        <v>0</v>
      </c>
      <c r="R565" s="134" t="b">
        <v>0</v>
      </c>
      <c r="S565" s="134" t="b">
        <v>0</v>
      </c>
    </row>
    <row r="566" ht="15.75" customHeight="1">
      <c r="A566" s="123" t="s">
        <v>1248</v>
      </c>
      <c r="B566" s="125" t="s">
        <v>44</v>
      </c>
      <c r="C566" s="125" t="s">
        <v>48</v>
      </c>
      <c r="D566" s="125" t="s">
        <v>68</v>
      </c>
      <c r="E566" s="125" t="s">
        <v>51</v>
      </c>
      <c r="F566" s="125" t="s">
        <v>70</v>
      </c>
      <c r="G566" s="125" t="s">
        <v>1249</v>
      </c>
      <c r="H566" s="125"/>
      <c r="I566" s="134" t="b">
        <v>0</v>
      </c>
      <c r="J566" s="134" t="b">
        <v>0</v>
      </c>
      <c r="K566" s="134" t="b">
        <v>0</v>
      </c>
      <c r="L566" s="134" t="b">
        <v>0</v>
      </c>
      <c r="M566" s="134" t="b">
        <v>0</v>
      </c>
      <c r="N566" s="134" t="b">
        <v>0</v>
      </c>
      <c r="O566" s="134" t="b">
        <v>0</v>
      </c>
      <c r="P566" s="134" t="b">
        <v>0</v>
      </c>
      <c r="Q566" s="134" t="b">
        <v>0</v>
      </c>
      <c r="R566" s="134" t="b">
        <v>0</v>
      </c>
      <c r="S566" s="134" t="b">
        <v>0</v>
      </c>
    </row>
    <row r="567" ht="15.75" customHeight="1">
      <c r="A567" s="123" t="s">
        <v>1250</v>
      </c>
      <c r="B567" s="125" t="s">
        <v>54</v>
      </c>
      <c r="C567" s="125" t="s">
        <v>48</v>
      </c>
      <c r="D567" s="125" t="s">
        <v>68</v>
      </c>
      <c r="E567" s="125" t="s">
        <v>51</v>
      </c>
      <c r="F567" s="125" t="s">
        <v>70</v>
      </c>
      <c r="G567" s="125" t="s">
        <v>1251</v>
      </c>
      <c r="H567" s="125"/>
      <c r="I567" s="134" t="b">
        <v>0</v>
      </c>
      <c r="J567" s="134" t="b">
        <v>0</v>
      </c>
      <c r="K567" s="134" t="b">
        <v>0</v>
      </c>
      <c r="L567" s="134" t="b">
        <v>0</v>
      </c>
      <c r="M567" s="134" t="b">
        <v>0</v>
      </c>
      <c r="N567" s="134" t="b">
        <v>0</v>
      </c>
      <c r="O567" s="134" t="b">
        <v>0</v>
      </c>
      <c r="P567" s="134" t="b">
        <v>0</v>
      </c>
      <c r="Q567" s="134" t="b">
        <v>0</v>
      </c>
      <c r="R567" s="134" t="b">
        <v>0</v>
      </c>
      <c r="S567" s="134" t="b">
        <v>0</v>
      </c>
    </row>
    <row r="568" ht="15.75" customHeight="1">
      <c r="A568" s="123" t="s">
        <v>1252</v>
      </c>
      <c r="B568" s="125" t="s">
        <v>65</v>
      </c>
      <c r="C568" s="125" t="s">
        <v>48</v>
      </c>
      <c r="D568" s="125" t="s">
        <v>68</v>
      </c>
      <c r="E568" s="125" t="s">
        <v>51</v>
      </c>
      <c r="F568" s="125" t="s">
        <v>70</v>
      </c>
      <c r="G568" s="125" t="s">
        <v>1253</v>
      </c>
      <c r="H568" s="125"/>
      <c r="I568" s="134" t="b">
        <v>0</v>
      </c>
      <c r="J568" s="134" t="b">
        <v>0</v>
      </c>
      <c r="K568" s="134" t="b">
        <v>0</v>
      </c>
      <c r="L568" s="134" t="b">
        <v>0</v>
      </c>
      <c r="M568" s="134" t="b">
        <v>0</v>
      </c>
      <c r="N568" s="134" t="b">
        <v>0</v>
      </c>
      <c r="O568" s="134" t="b">
        <v>0</v>
      </c>
      <c r="P568" s="134" t="b">
        <v>0</v>
      </c>
      <c r="Q568" s="134" t="b">
        <v>0</v>
      </c>
      <c r="R568" s="134" t="b">
        <v>0</v>
      </c>
      <c r="S568" s="134" t="b">
        <v>0</v>
      </c>
    </row>
    <row r="569" ht="15.75" customHeight="1">
      <c r="A569" s="123" t="s">
        <v>1254</v>
      </c>
      <c r="B569" s="125" t="s">
        <v>71</v>
      </c>
      <c r="C569" s="125" t="s">
        <v>48</v>
      </c>
      <c r="D569" s="125" t="s">
        <v>68</v>
      </c>
      <c r="E569" s="125" t="s">
        <v>51</v>
      </c>
      <c r="F569" s="125" t="s">
        <v>70</v>
      </c>
      <c r="G569" s="125" t="s">
        <v>1255</v>
      </c>
      <c r="H569" s="125"/>
      <c r="I569" s="134" t="b">
        <v>0</v>
      </c>
      <c r="J569" s="134" t="b">
        <v>0</v>
      </c>
      <c r="K569" s="134" t="b">
        <v>0</v>
      </c>
      <c r="L569" s="134" t="b">
        <v>0</v>
      </c>
      <c r="M569" s="134" t="b">
        <v>0</v>
      </c>
      <c r="N569" s="134" t="b">
        <v>0</v>
      </c>
      <c r="O569" s="134" t="b">
        <v>0</v>
      </c>
      <c r="P569" s="134" t="b">
        <v>0</v>
      </c>
      <c r="Q569" s="134" t="b">
        <v>0</v>
      </c>
      <c r="R569" s="134" t="b">
        <v>0</v>
      </c>
      <c r="S569" s="134" t="b">
        <v>0</v>
      </c>
    </row>
    <row r="570" ht="15.75" customHeight="1">
      <c r="A570" s="123" t="s">
        <v>1256</v>
      </c>
      <c r="B570" s="125" t="s">
        <v>44</v>
      </c>
      <c r="C570" s="125" t="s">
        <v>58</v>
      </c>
      <c r="D570" s="125" t="s">
        <v>68</v>
      </c>
      <c r="E570" s="125" t="s">
        <v>51</v>
      </c>
      <c r="F570" s="125" t="s">
        <v>70</v>
      </c>
      <c r="G570" s="125" t="s">
        <v>1257</v>
      </c>
      <c r="H570" s="125"/>
      <c r="I570" s="134" t="b">
        <v>0</v>
      </c>
      <c r="J570" s="134" t="b">
        <v>0</v>
      </c>
      <c r="K570" s="134" t="b">
        <v>0</v>
      </c>
      <c r="L570" s="134" t="b">
        <v>0</v>
      </c>
      <c r="M570" s="134" t="b">
        <v>0</v>
      </c>
      <c r="N570" s="134" t="b">
        <v>0</v>
      </c>
      <c r="O570" s="134" t="b">
        <v>0</v>
      </c>
      <c r="P570" s="134" t="b">
        <v>0</v>
      </c>
      <c r="Q570" s="134" t="b">
        <v>0</v>
      </c>
      <c r="R570" s="134" t="b">
        <v>0</v>
      </c>
      <c r="S570" s="134" t="b">
        <v>0</v>
      </c>
    </row>
    <row r="571" ht="15.75" customHeight="1">
      <c r="A571" s="123" t="s">
        <v>1258</v>
      </c>
      <c r="B571" s="125" t="s">
        <v>54</v>
      </c>
      <c r="C571" s="125" t="s">
        <v>58</v>
      </c>
      <c r="D571" s="125" t="s">
        <v>68</v>
      </c>
      <c r="E571" s="125" t="s">
        <v>51</v>
      </c>
      <c r="F571" s="125" t="s">
        <v>70</v>
      </c>
      <c r="G571" s="125" t="s">
        <v>1259</v>
      </c>
      <c r="H571" s="125"/>
      <c r="I571" s="134" t="b">
        <v>0</v>
      </c>
      <c r="J571" s="134" t="b">
        <v>0</v>
      </c>
      <c r="K571" s="134" t="b">
        <v>0</v>
      </c>
      <c r="L571" s="134" t="b">
        <v>0</v>
      </c>
      <c r="M571" s="134" t="b">
        <v>0</v>
      </c>
      <c r="N571" s="134" t="b">
        <v>0</v>
      </c>
      <c r="O571" s="134" t="b">
        <v>0</v>
      </c>
      <c r="P571" s="134" t="b">
        <v>0</v>
      </c>
      <c r="Q571" s="134" t="b">
        <v>0</v>
      </c>
      <c r="R571" s="134" t="b">
        <v>0</v>
      </c>
      <c r="S571" s="134" t="b">
        <v>0</v>
      </c>
    </row>
    <row r="572" ht="15.75" customHeight="1">
      <c r="A572" s="123" t="s">
        <v>1260</v>
      </c>
      <c r="B572" s="125" t="s">
        <v>65</v>
      </c>
      <c r="C572" s="125" t="s">
        <v>58</v>
      </c>
      <c r="D572" s="125" t="s">
        <v>68</v>
      </c>
      <c r="E572" s="125" t="s">
        <v>51</v>
      </c>
      <c r="F572" s="125" t="s">
        <v>70</v>
      </c>
      <c r="G572" s="125" t="s">
        <v>1261</v>
      </c>
      <c r="H572" s="125"/>
      <c r="I572" s="134" t="b">
        <v>0</v>
      </c>
      <c r="J572" s="134" t="b">
        <v>0</v>
      </c>
      <c r="K572" s="134" t="b">
        <v>0</v>
      </c>
      <c r="L572" s="134" t="b">
        <v>0</v>
      </c>
      <c r="M572" s="134" t="b">
        <v>0</v>
      </c>
      <c r="N572" s="134" t="b">
        <v>0</v>
      </c>
      <c r="O572" s="134" t="b">
        <v>0</v>
      </c>
      <c r="P572" s="134" t="b">
        <v>0</v>
      </c>
      <c r="Q572" s="134" t="b">
        <v>0</v>
      </c>
      <c r="R572" s="134" t="b">
        <v>0</v>
      </c>
      <c r="S572" s="134" t="b">
        <v>0</v>
      </c>
    </row>
    <row r="573" ht="15.75" customHeight="1">
      <c r="A573" s="123" t="s">
        <v>1262</v>
      </c>
      <c r="B573" s="125" t="s">
        <v>71</v>
      </c>
      <c r="C573" s="125" t="s">
        <v>58</v>
      </c>
      <c r="D573" s="125" t="s">
        <v>68</v>
      </c>
      <c r="E573" s="125" t="s">
        <v>51</v>
      </c>
      <c r="F573" s="125" t="s">
        <v>70</v>
      </c>
      <c r="G573" s="125" t="s">
        <v>1263</v>
      </c>
      <c r="H573" s="125"/>
      <c r="I573" s="134" t="b">
        <v>0</v>
      </c>
      <c r="J573" s="134" t="b">
        <v>0</v>
      </c>
      <c r="K573" s="134" t="b">
        <v>0</v>
      </c>
      <c r="L573" s="134" t="b">
        <v>0</v>
      </c>
      <c r="M573" s="134" t="b">
        <v>0</v>
      </c>
      <c r="N573" s="134" t="b">
        <v>0</v>
      </c>
      <c r="O573" s="134" t="b">
        <v>0</v>
      </c>
      <c r="P573" s="134" t="b">
        <v>0</v>
      </c>
      <c r="Q573" s="134" t="b">
        <v>0</v>
      </c>
      <c r="R573" s="134" t="b">
        <v>0</v>
      </c>
      <c r="S573" s="134" t="b">
        <v>0</v>
      </c>
    </row>
    <row r="574" ht="15.75" customHeight="1">
      <c r="A574" s="123" t="s">
        <v>1264</v>
      </c>
      <c r="B574" s="125" t="s">
        <v>44</v>
      </c>
      <c r="C574" s="125" t="s">
        <v>66</v>
      </c>
      <c r="D574" s="125" t="s">
        <v>68</v>
      </c>
      <c r="E574" s="125" t="s">
        <v>51</v>
      </c>
      <c r="F574" s="125" t="s">
        <v>70</v>
      </c>
      <c r="G574" s="125" t="s">
        <v>1265</v>
      </c>
      <c r="H574" s="125"/>
      <c r="I574" s="134" t="b">
        <v>0</v>
      </c>
      <c r="J574" s="134" t="b">
        <v>0</v>
      </c>
      <c r="K574" s="134" t="b">
        <v>0</v>
      </c>
      <c r="L574" s="134" t="b">
        <v>0</v>
      </c>
      <c r="M574" s="134" t="b">
        <v>0</v>
      </c>
      <c r="N574" s="134" t="b">
        <v>0</v>
      </c>
      <c r="O574" s="134" t="b">
        <v>0</v>
      </c>
      <c r="P574" s="134" t="b">
        <v>0</v>
      </c>
      <c r="Q574" s="134" t="b">
        <v>0</v>
      </c>
      <c r="R574" s="134" t="b">
        <v>0</v>
      </c>
      <c r="S574" s="134" t="b">
        <v>0</v>
      </c>
    </row>
    <row r="575" ht="15.75" customHeight="1">
      <c r="A575" s="123" t="s">
        <v>1266</v>
      </c>
      <c r="B575" s="125" t="s">
        <v>54</v>
      </c>
      <c r="C575" s="125" t="s">
        <v>66</v>
      </c>
      <c r="D575" s="125" t="s">
        <v>68</v>
      </c>
      <c r="E575" s="125" t="s">
        <v>51</v>
      </c>
      <c r="F575" s="125" t="s">
        <v>70</v>
      </c>
      <c r="G575" s="125" t="s">
        <v>1267</v>
      </c>
      <c r="H575" s="125"/>
      <c r="I575" s="134" t="b">
        <v>0</v>
      </c>
      <c r="J575" s="134" t="b">
        <v>0</v>
      </c>
      <c r="K575" s="134" t="b">
        <v>0</v>
      </c>
      <c r="L575" s="134" t="b">
        <v>0</v>
      </c>
      <c r="M575" s="134" t="b">
        <v>0</v>
      </c>
      <c r="N575" s="134" t="b">
        <v>0</v>
      </c>
      <c r="O575" s="134" t="b">
        <v>0</v>
      </c>
      <c r="P575" s="134" t="b">
        <v>0</v>
      </c>
      <c r="Q575" s="134" t="b">
        <v>0</v>
      </c>
      <c r="R575" s="134" t="b">
        <v>0</v>
      </c>
      <c r="S575" s="134" t="b">
        <v>0</v>
      </c>
    </row>
    <row r="576" ht="15.75" customHeight="1">
      <c r="A576" s="123" t="s">
        <v>1268</v>
      </c>
      <c r="B576" s="125" t="s">
        <v>65</v>
      </c>
      <c r="C576" s="125" t="s">
        <v>66</v>
      </c>
      <c r="D576" s="125" t="s">
        <v>68</v>
      </c>
      <c r="E576" s="125" t="s">
        <v>51</v>
      </c>
      <c r="F576" s="125" t="s">
        <v>70</v>
      </c>
      <c r="G576" s="125" t="s">
        <v>1269</v>
      </c>
      <c r="H576" s="125"/>
      <c r="I576" s="134" t="b">
        <v>0</v>
      </c>
      <c r="J576" s="134" t="b">
        <v>0</v>
      </c>
      <c r="K576" s="134" t="b">
        <v>0</v>
      </c>
      <c r="L576" s="134" t="b">
        <v>0</v>
      </c>
      <c r="M576" s="134" t="b">
        <v>0</v>
      </c>
      <c r="N576" s="134" t="b">
        <v>0</v>
      </c>
      <c r="O576" s="134" t="b">
        <v>0</v>
      </c>
      <c r="P576" s="134" t="b">
        <v>0</v>
      </c>
      <c r="Q576" s="134" t="b">
        <v>0</v>
      </c>
      <c r="R576" s="134" t="b">
        <v>0</v>
      </c>
      <c r="S576" s="134" t="b">
        <v>0</v>
      </c>
    </row>
    <row r="577" ht="15.75" customHeight="1">
      <c r="A577" s="123" t="s">
        <v>1270</v>
      </c>
      <c r="B577" s="125" t="s">
        <v>71</v>
      </c>
      <c r="C577" s="125" t="s">
        <v>66</v>
      </c>
      <c r="D577" s="125" t="s">
        <v>68</v>
      </c>
      <c r="E577" s="125" t="s">
        <v>51</v>
      </c>
      <c r="F577" s="125" t="s">
        <v>70</v>
      </c>
      <c r="G577" s="125" t="s">
        <v>1271</v>
      </c>
      <c r="H577" s="125"/>
      <c r="I577" s="134" t="b">
        <v>0</v>
      </c>
      <c r="J577" s="134" t="b">
        <v>0</v>
      </c>
      <c r="K577" s="134" t="b">
        <v>0</v>
      </c>
      <c r="L577" s="134" t="b">
        <v>0</v>
      </c>
      <c r="M577" s="134" t="b">
        <v>0</v>
      </c>
      <c r="N577" s="134" t="b">
        <v>0</v>
      </c>
      <c r="O577" s="134" t="b">
        <v>0</v>
      </c>
      <c r="P577" s="134" t="b">
        <v>0</v>
      </c>
      <c r="Q577" s="134" t="b">
        <v>0</v>
      </c>
      <c r="R577" s="134" t="b">
        <v>0</v>
      </c>
      <c r="S577" s="134" t="b">
        <v>0</v>
      </c>
    </row>
    <row r="578" ht="15.75" customHeight="1">
      <c r="A578" s="123" t="s">
        <v>1272</v>
      </c>
      <c r="B578" s="125" t="s">
        <v>44</v>
      </c>
      <c r="C578" s="125" t="s">
        <v>72</v>
      </c>
      <c r="D578" s="125" t="s">
        <v>68</v>
      </c>
      <c r="E578" s="125" t="s">
        <v>51</v>
      </c>
      <c r="F578" s="125" t="s">
        <v>70</v>
      </c>
      <c r="G578" s="125" t="s">
        <v>1273</v>
      </c>
      <c r="H578" s="125"/>
      <c r="I578" s="134" t="b">
        <v>0</v>
      </c>
      <c r="J578" s="134" t="b">
        <v>0</v>
      </c>
      <c r="K578" s="134" t="b">
        <v>0</v>
      </c>
      <c r="L578" s="134" t="b">
        <v>0</v>
      </c>
      <c r="M578" s="134" t="b">
        <v>0</v>
      </c>
      <c r="N578" s="134" t="b">
        <v>0</v>
      </c>
      <c r="O578" s="134" t="b">
        <v>0</v>
      </c>
      <c r="P578" s="134" t="b">
        <v>0</v>
      </c>
      <c r="Q578" s="134" t="b">
        <v>0</v>
      </c>
      <c r="R578" s="134" t="b">
        <v>0</v>
      </c>
      <c r="S578" s="134" t="b">
        <v>0</v>
      </c>
    </row>
    <row r="579" ht="15.75" customHeight="1">
      <c r="A579" s="123" t="s">
        <v>1274</v>
      </c>
      <c r="B579" s="125" t="s">
        <v>54</v>
      </c>
      <c r="C579" s="125" t="s">
        <v>72</v>
      </c>
      <c r="D579" s="125" t="s">
        <v>68</v>
      </c>
      <c r="E579" s="125" t="s">
        <v>51</v>
      </c>
      <c r="F579" s="125" t="s">
        <v>70</v>
      </c>
      <c r="G579" s="125" t="s">
        <v>1275</v>
      </c>
      <c r="H579" s="125"/>
      <c r="I579" s="134" t="b">
        <v>0</v>
      </c>
      <c r="J579" s="134" t="b">
        <v>0</v>
      </c>
      <c r="K579" s="134" t="b">
        <v>0</v>
      </c>
      <c r="L579" s="134" t="b">
        <v>0</v>
      </c>
      <c r="M579" s="134" t="b">
        <v>0</v>
      </c>
      <c r="N579" s="134" t="b">
        <v>0</v>
      </c>
      <c r="O579" s="134" t="b">
        <v>0</v>
      </c>
      <c r="P579" s="134" t="b">
        <v>0</v>
      </c>
      <c r="Q579" s="134" t="b">
        <v>0</v>
      </c>
      <c r="R579" s="134" t="b">
        <v>0</v>
      </c>
      <c r="S579" s="134" t="b">
        <v>0</v>
      </c>
    </row>
    <row r="580" ht="15.75" customHeight="1">
      <c r="A580" s="123" t="s">
        <v>1276</v>
      </c>
      <c r="B580" s="125" t="s">
        <v>65</v>
      </c>
      <c r="C580" s="125" t="s">
        <v>72</v>
      </c>
      <c r="D580" s="125" t="s">
        <v>68</v>
      </c>
      <c r="E580" s="125" t="s">
        <v>51</v>
      </c>
      <c r="F580" s="125" t="s">
        <v>70</v>
      </c>
      <c r="G580" s="125" t="s">
        <v>1277</v>
      </c>
      <c r="H580" s="125"/>
      <c r="I580" s="134" t="b">
        <v>0</v>
      </c>
      <c r="J580" s="134" t="b">
        <v>0</v>
      </c>
      <c r="K580" s="134" t="b">
        <v>0</v>
      </c>
      <c r="L580" s="134" t="b">
        <v>0</v>
      </c>
      <c r="M580" s="134" t="b">
        <v>0</v>
      </c>
      <c r="N580" s="134" t="b">
        <v>0</v>
      </c>
      <c r="O580" s="134" t="b">
        <v>0</v>
      </c>
      <c r="P580" s="134" t="b">
        <v>0</v>
      </c>
      <c r="Q580" s="134" t="b">
        <v>0</v>
      </c>
      <c r="R580" s="134" t="b">
        <v>0</v>
      </c>
      <c r="S580" s="134" t="b">
        <v>0</v>
      </c>
    </row>
    <row r="581" ht="15.75" customHeight="1">
      <c r="A581" s="123" t="s">
        <v>1278</v>
      </c>
      <c r="B581" s="125" t="s">
        <v>71</v>
      </c>
      <c r="C581" s="125" t="s">
        <v>72</v>
      </c>
      <c r="D581" s="125" t="s">
        <v>68</v>
      </c>
      <c r="E581" s="125" t="s">
        <v>51</v>
      </c>
      <c r="F581" s="125" t="s">
        <v>70</v>
      </c>
      <c r="G581" s="125" t="s">
        <v>1279</v>
      </c>
      <c r="H581" s="125"/>
      <c r="I581" s="134" t="b">
        <v>0</v>
      </c>
      <c r="J581" s="134" t="b">
        <v>0</v>
      </c>
      <c r="K581" s="134" t="b">
        <v>0</v>
      </c>
      <c r="L581" s="134" t="b">
        <v>0</v>
      </c>
      <c r="M581" s="134" t="b">
        <v>0</v>
      </c>
      <c r="N581" s="134" t="b">
        <v>0</v>
      </c>
      <c r="O581" s="134" t="b">
        <v>0</v>
      </c>
      <c r="P581" s="134" t="b">
        <v>0</v>
      </c>
      <c r="Q581" s="134" t="b">
        <v>0</v>
      </c>
      <c r="R581" s="134" t="b">
        <v>0</v>
      </c>
      <c r="S581" s="134" t="b">
        <v>0</v>
      </c>
    </row>
    <row r="582" ht="15.75" customHeight="1">
      <c r="A582" s="123" t="s">
        <v>1280</v>
      </c>
      <c r="B582" s="125" t="s">
        <v>44</v>
      </c>
      <c r="C582" s="125" t="s">
        <v>78</v>
      </c>
      <c r="D582" s="125" t="s">
        <v>68</v>
      </c>
      <c r="E582" s="125" t="s">
        <v>51</v>
      </c>
      <c r="F582" s="125" t="s">
        <v>70</v>
      </c>
      <c r="G582" s="125" t="s">
        <v>1281</v>
      </c>
      <c r="H582" s="125"/>
      <c r="I582" s="134" t="b">
        <v>0</v>
      </c>
      <c r="J582" s="134" t="b">
        <v>0</v>
      </c>
      <c r="K582" s="134" t="b">
        <v>0</v>
      </c>
      <c r="L582" s="134" t="b">
        <v>0</v>
      </c>
      <c r="M582" s="134" t="b">
        <v>0</v>
      </c>
      <c r="N582" s="134" t="b">
        <v>0</v>
      </c>
      <c r="O582" s="134" t="b">
        <v>0</v>
      </c>
      <c r="P582" s="134" t="b">
        <v>0</v>
      </c>
      <c r="Q582" s="134" t="b">
        <v>0</v>
      </c>
      <c r="R582" s="134" t="b">
        <v>0</v>
      </c>
      <c r="S582" s="134" t="b">
        <v>0</v>
      </c>
    </row>
    <row r="583" ht="15.75" customHeight="1">
      <c r="A583" s="123" t="s">
        <v>1282</v>
      </c>
      <c r="B583" s="125" t="s">
        <v>54</v>
      </c>
      <c r="C583" s="125" t="s">
        <v>78</v>
      </c>
      <c r="D583" s="125" t="s">
        <v>68</v>
      </c>
      <c r="E583" s="125" t="s">
        <v>51</v>
      </c>
      <c r="F583" s="125" t="s">
        <v>70</v>
      </c>
      <c r="G583" s="125" t="s">
        <v>1283</v>
      </c>
      <c r="H583" s="125"/>
      <c r="I583" s="134" t="b">
        <v>0</v>
      </c>
      <c r="J583" s="134" t="b">
        <v>0</v>
      </c>
      <c r="K583" s="134" t="b">
        <v>0</v>
      </c>
      <c r="L583" s="134" t="b">
        <v>0</v>
      </c>
      <c r="M583" s="134" t="b">
        <v>0</v>
      </c>
      <c r="N583" s="134" t="b">
        <v>0</v>
      </c>
      <c r="O583" s="134" t="b">
        <v>0</v>
      </c>
      <c r="P583" s="134" t="b">
        <v>0</v>
      </c>
      <c r="Q583" s="134" t="b">
        <v>0</v>
      </c>
      <c r="R583" s="134" t="b">
        <v>0</v>
      </c>
      <c r="S583" s="134" t="b">
        <v>0</v>
      </c>
    </row>
    <row r="584" ht="15.75" customHeight="1">
      <c r="A584" s="123" t="s">
        <v>1284</v>
      </c>
      <c r="B584" s="125" t="s">
        <v>65</v>
      </c>
      <c r="C584" s="125" t="s">
        <v>78</v>
      </c>
      <c r="D584" s="125" t="s">
        <v>68</v>
      </c>
      <c r="E584" s="125" t="s">
        <v>51</v>
      </c>
      <c r="F584" s="125" t="s">
        <v>70</v>
      </c>
      <c r="G584" s="125" t="s">
        <v>1285</v>
      </c>
      <c r="H584" s="125"/>
      <c r="I584" s="134" t="b">
        <v>0</v>
      </c>
      <c r="J584" s="134" t="b">
        <v>0</v>
      </c>
      <c r="K584" s="134" t="b">
        <v>0</v>
      </c>
      <c r="L584" s="134" t="b">
        <v>0</v>
      </c>
      <c r="M584" s="134" t="b">
        <v>0</v>
      </c>
      <c r="N584" s="134" t="b">
        <v>0</v>
      </c>
      <c r="O584" s="134" t="b">
        <v>0</v>
      </c>
      <c r="P584" s="134" t="b">
        <v>0</v>
      </c>
      <c r="Q584" s="134" t="b">
        <v>0</v>
      </c>
      <c r="R584" s="134" t="b">
        <v>0</v>
      </c>
      <c r="S584" s="134" t="b">
        <v>0</v>
      </c>
    </row>
    <row r="585" ht="15.75" customHeight="1">
      <c r="A585" s="123" t="s">
        <v>1286</v>
      </c>
      <c r="B585" s="125" t="s">
        <v>71</v>
      </c>
      <c r="C585" s="125" t="s">
        <v>78</v>
      </c>
      <c r="D585" s="125" t="s">
        <v>68</v>
      </c>
      <c r="E585" s="125" t="s">
        <v>51</v>
      </c>
      <c r="F585" s="125" t="s">
        <v>70</v>
      </c>
      <c r="G585" s="125" t="s">
        <v>1287</v>
      </c>
      <c r="H585" s="125"/>
      <c r="I585" s="134" t="b">
        <v>0</v>
      </c>
      <c r="J585" s="134" t="b">
        <v>0</v>
      </c>
      <c r="K585" s="134" t="b">
        <v>0</v>
      </c>
      <c r="L585" s="134" t="b">
        <v>0</v>
      </c>
      <c r="M585" s="134" t="b">
        <v>0</v>
      </c>
      <c r="N585" s="134" t="b">
        <v>0</v>
      </c>
      <c r="O585" s="134" t="b">
        <v>0</v>
      </c>
      <c r="P585" s="134" t="b">
        <v>0</v>
      </c>
      <c r="Q585" s="134" t="b">
        <v>0</v>
      </c>
      <c r="R585" s="134" t="b">
        <v>0</v>
      </c>
      <c r="S585" s="134" t="b">
        <v>0</v>
      </c>
    </row>
    <row r="586" ht="15.75" customHeight="1">
      <c r="A586" s="123" t="s">
        <v>1288</v>
      </c>
      <c r="B586" s="125" t="s">
        <v>44</v>
      </c>
      <c r="C586" s="125" t="s">
        <v>48</v>
      </c>
      <c r="D586" s="125" t="s">
        <v>74</v>
      </c>
      <c r="E586" s="125" t="s">
        <v>51</v>
      </c>
      <c r="F586" s="125" t="s">
        <v>70</v>
      </c>
      <c r="G586" s="125" t="s">
        <v>1289</v>
      </c>
      <c r="H586" s="125"/>
      <c r="I586" s="134" t="b">
        <v>0</v>
      </c>
      <c r="J586" s="134" t="b">
        <v>0</v>
      </c>
      <c r="K586" s="134" t="b">
        <v>0</v>
      </c>
      <c r="L586" s="134" t="b">
        <v>0</v>
      </c>
      <c r="M586" s="134" t="b">
        <v>0</v>
      </c>
      <c r="N586" s="134" t="b">
        <v>0</v>
      </c>
      <c r="O586" s="134" t="b">
        <v>0</v>
      </c>
      <c r="P586" s="134" t="b">
        <v>0</v>
      </c>
      <c r="Q586" s="134" t="b">
        <v>0</v>
      </c>
      <c r="R586" s="134" t="b">
        <v>0</v>
      </c>
      <c r="S586" s="134" t="b">
        <v>0</v>
      </c>
    </row>
    <row r="587" ht="15.75" customHeight="1">
      <c r="A587" s="123" t="s">
        <v>1290</v>
      </c>
      <c r="B587" s="125" t="s">
        <v>54</v>
      </c>
      <c r="C587" s="125" t="s">
        <v>48</v>
      </c>
      <c r="D587" s="125" t="s">
        <v>74</v>
      </c>
      <c r="E587" s="125" t="s">
        <v>51</v>
      </c>
      <c r="F587" s="125" t="s">
        <v>70</v>
      </c>
      <c r="G587" s="125" t="s">
        <v>1291</v>
      </c>
      <c r="H587" s="125"/>
      <c r="I587" s="134" t="b">
        <v>0</v>
      </c>
      <c r="J587" s="134" t="b">
        <v>0</v>
      </c>
      <c r="K587" s="134" t="b">
        <v>0</v>
      </c>
      <c r="L587" s="134" t="b">
        <v>0</v>
      </c>
      <c r="M587" s="134" t="b">
        <v>0</v>
      </c>
      <c r="N587" s="134" t="b">
        <v>0</v>
      </c>
      <c r="O587" s="134" t="b">
        <v>0</v>
      </c>
      <c r="P587" s="134" t="b">
        <v>0</v>
      </c>
      <c r="Q587" s="134" t="b">
        <v>0</v>
      </c>
      <c r="R587" s="134" t="b">
        <v>0</v>
      </c>
      <c r="S587" s="134" t="b">
        <v>0</v>
      </c>
    </row>
    <row r="588" ht="15.75" customHeight="1">
      <c r="A588" s="123" t="s">
        <v>1292</v>
      </c>
      <c r="B588" s="125" t="s">
        <v>65</v>
      </c>
      <c r="C588" s="125" t="s">
        <v>48</v>
      </c>
      <c r="D588" s="125" t="s">
        <v>74</v>
      </c>
      <c r="E588" s="125" t="s">
        <v>51</v>
      </c>
      <c r="F588" s="125" t="s">
        <v>70</v>
      </c>
      <c r="G588" s="125" t="s">
        <v>1293</v>
      </c>
      <c r="H588" s="125"/>
      <c r="I588" s="134" t="b">
        <v>0</v>
      </c>
      <c r="J588" s="134" t="b">
        <v>0</v>
      </c>
      <c r="K588" s="134" t="b">
        <v>0</v>
      </c>
      <c r="L588" s="134" t="b">
        <v>0</v>
      </c>
      <c r="M588" s="134" t="b">
        <v>0</v>
      </c>
      <c r="N588" s="134" t="b">
        <v>0</v>
      </c>
      <c r="O588" s="134" t="b">
        <v>0</v>
      </c>
      <c r="P588" s="134" t="b">
        <v>0</v>
      </c>
      <c r="Q588" s="134" t="b">
        <v>0</v>
      </c>
      <c r="R588" s="134" t="b">
        <v>0</v>
      </c>
      <c r="S588" s="134" t="b">
        <v>0</v>
      </c>
    </row>
    <row r="589" ht="15.75" customHeight="1">
      <c r="A589" s="123" t="s">
        <v>1294</v>
      </c>
      <c r="B589" s="125" t="s">
        <v>71</v>
      </c>
      <c r="C589" s="125" t="s">
        <v>48</v>
      </c>
      <c r="D589" s="125" t="s">
        <v>74</v>
      </c>
      <c r="E589" s="125" t="s">
        <v>51</v>
      </c>
      <c r="F589" s="125" t="s">
        <v>70</v>
      </c>
      <c r="G589" s="125" t="s">
        <v>1295</v>
      </c>
      <c r="H589" s="125"/>
      <c r="I589" s="134" t="b">
        <v>0</v>
      </c>
      <c r="J589" s="134" t="b">
        <v>0</v>
      </c>
      <c r="K589" s="134" t="b">
        <v>0</v>
      </c>
      <c r="L589" s="134" t="b">
        <v>0</v>
      </c>
      <c r="M589" s="134" t="b">
        <v>0</v>
      </c>
      <c r="N589" s="134" t="b">
        <v>0</v>
      </c>
      <c r="O589" s="134" t="b">
        <v>0</v>
      </c>
      <c r="P589" s="134" t="b">
        <v>0</v>
      </c>
      <c r="Q589" s="134" t="b">
        <v>0</v>
      </c>
      <c r="R589" s="134" t="b">
        <v>0</v>
      </c>
      <c r="S589" s="134" t="b">
        <v>0</v>
      </c>
    </row>
    <row r="590" ht="15.75" customHeight="1">
      <c r="A590" s="123" t="s">
        <v>1296</v>
      </c>
      <c r="B590" s="125" t="s">
        <v>44</v>
      </c>
      <c r="C590" s="125" t="s">
        <v>58</v>
      </c>
      <c r="D590" s="125" t="s">
        <v>74</v>
      </c>
      <c r="E590" s="125" t="s">
        <v>51</v>
      </c>
      <c r="F590" s="125" t="s">
        <v>70</v>
      </c>
      <c r="G590" s="125" t="s">
        <v>1297</v>
      </c>
      <c r="H590" s="125"/>
      <c r="I590" s="134" t="b">
        <v>0</v>
      </c>
      <c r="J590" s="134" t="b">
        <v>0</v>
      </c>
      <c r="K590" s="134" t="b">
        <v>0</v>
      </c>
      <c r="L590" s="134" t="b">
        <v>0</v>
      </c>
      <c r="M590" s="134" t="b">
        <v>0</v>
      </c>
      <c r="N590" s="134" t="b">
        <v>0</v>
      </c>
      <c r="O590" s="134" t="b">
        <v>0</v>
      </c>
      <c r="P590" s="134" t="b">
        <v>0</v>
      </c>
      <c r="Q590" s="134" t="b">
        <v>0</v>
      </c>
      <c r="R590" s="134" t="b">
        <v>0</v>
      </c>
      <c r="S590" s="134" t="b">
        <v>0</v>
      </c>
    </row>
    <row r="591" ht="15.75" customHeight="1">
      <c r="A591" s="123" t="s">
        <v>1298</v>
      </c>
      <c r="B591" s="125" t="s">
        <v>54</v>
      </c>
      <c r="C591" s="125" t="s">
        <v>58</v>
      </c>
      <c r="D591" s="125" t="s">
        <v>74</v>
      </c>
      <c r="E591" s="125" t="s">
        <v>51</v>
      </c>
      <c r="F591" s="125" t="s">
        <v>70</v>
      </c>
      <c r="G591" s="125" t="s">
        <v>1299</v>
      </c>
      <c r="H591" s="125"/>
      <c r="I591" s="134" t="b">
        <v>0</v>
      </c>
      <c r="J591" s="134" t="b">
        <v>0</v>
      </c>
      <c r="K591" s="134" t="b">
        <v>0</v>
      </c>
      <c r="L591" s="134" t="b">
        <v>0</v>
      </c>
      <c r="M591" s="134" t="b">
        <v>0</v>
      </c>
      <c r="N591" s="134" t="b">
        <v>0</v>
      </c>
      <c r="O591" s="134" t="b">
        <v>0</v>
      </c>
      <c r="P591" s="134" t="b">
        <v>0</v>
      </c>
      <c r="Q591" s="134" t="b">
        <v>0</v>
      </c>
      <c r="R591" s="134" t="b">
        <v>0</v>
      </c>
      <c r="S591" s="134" t="b">
        <v>0</v>
      </c>
    </row>
    <row r="592" ht="15.75" customHeight="1">
      <c r="A592" s="123" t="s">
        <v>1300</v>
      </c>
      <c r="B592" s="125" t="s">
        <v>65</v>
      </c>
      <c r="C592" s="125" t="s">
        <v>58</v>
      </c>
      <c r="D592" s="125" t="s">
        <v>74</v>
      </c>
      <c r="E592" s="125" t="s">
        <v>51</v>
      </c>
      <c r="F592" s="125" t="s">
        <v>70</v>
      </c>
      <c r="G592" s="125" t="s">
        <v>1301</v>
      </c>
      <c r="H592" s="125"/>
      <c r="I592" s="134" t="b">
        <v>0</v>
      </c>
      <c r="J592" s="134" t="b">
        <v>0</v>
      </c>
      <c r="K592" s="134" t="b">
        <v>0</v>
      </c>
      <c r="L592" s="134" t="b">
        <v>0</v>
      </c>
      <c r="M592" s="134" t="b">
        <v>0</v>
      </c>
      <c r="N592" s="134" t="b">
        <v>0</v>
      </c>
      <c r="O592" s="134" t="b">
        <v>0</v>
      </c>
      <c r="P592" s="134" t="b">
        <v>0</v>
      </c>
      <c r="Q592" s="134" t="b">
        <v>0</v>
      </c>
      <c r="R592" s="134" t="b">
        <v>0</v>
      </c>
      <c r="S592" s="134" t="b">
        <v>0</v>
      </c>
    </row>
    <row r="593" ht="15.75" customHeight="1">
      <c r="A593" s="123" t="s">
        <v>1302</v>
      </c>
      <c r="B593" s="125" t="s">
        <v>71</v>
      </c>
      <c r="C593" s="125" t="s">
        <v>58</v>
      </c>
      <c r="D593" s="125" t="s">
        <v>74</v>
      </c>
      <c r="E593" s="125" t="s">
        <v>51</v>
      </c>
      <c r="F593" s="125" t="s">
        <v>70</v>
      </c>
      <c r="G593" s="125" t="s">
        <v>1303</v>
      </c>
      <c r="H593" s="125"/>
      <c r="I593" s="134" t="b">
        <v>0</v>
      </c>
      <c r="J593" s="134" t="b">
        <v>0</v>
      </c>
      <c r="K593" s="134" t="b">
        <v>0</v>
      </c>
      <c r="L593" s="134" t="b">
        <v>0</v>
      </c>
      <c r="M593" s="134" t="b">
        <v>0</v>
      </c>
      <c r="N593" s="134" t="b">
        <v>0</v>
      </c>
      <c r="O593" s="134" t="b">
        <v>0</v>
      </c>
      <c r="P593" s="134" t="b">
        <v>0</v>
      </c>
      <c r="Q593" s="134" t="b">
        <v>0</v>
      </c>
      <c r="R593" s="134" t="b">
        <v>0</v>
      </c>
      <c r="S593" s="134" t="b">
        <v>0</v>
      </c>
    </row>
    <row r="594" ht="15.75" customHeight="1">
      <c r="A594" s="123" t="s">
        <v>1304</v>
      </c>
      <c r="B594" s="125" t="s">
        <v>44</v>
      </c>
      <c r="C594" s="125" t="s">
        <v>66</v>
      </c>
      <c r="D594" s="125" t="s">
        <v>74</v>
      </c>
      <c r="E594" s="125" t="s">
        <v>51</v>
      </c>
      <c r="F594" s="125" t="s">
        <v>70</v>
      </c>
      <c r="G594" s="125" t="s">
        <v>1305</v>
      </c>
      <c r="H594" s="125"/>
      <c r="I594" s="134" t="b">
        <v>0</v>
      </c>
      <c r="J594" s="134" t="b">
        <v>0</v>
      </c>
      <c r="K594" s="134" t="b">
        <v>0</v>
      </c>
      <c r="L594" s="134" t="b">
        <v>0</v>
      </c>
      <c r="M594" s="134" t="b">
        <v>0</v>
      </c>
      <c r="N594" s="134" t="b">
        <v>0</v>
      </c>
      <c r="O594" s="134" t="b">
        <v>0</v>
      </c>
      <c r="P594" s="134" t="b">
        <v>0</v>
      </c>
      <c r="Q594" s="134" t="b">
        <v>0</v>
      </c>
      <c r="R594" s="134" t="b">
        <v>0</v>
      </c>
      <c r="S594" s="134" t="b">
        <v>0</v>
      </c>
    </row>
    <row r="595" ht="15.75" customHeight="1">
      <c r="A595" s="123" t="s">
        <v>1306</v>
      </c>
      <c r="B595" s="125" t="s">
        <v>54</v>
      </c>
      <c r="C595" s="125" t="s">
        <v>66</v>
      </c>
      <c r="D595" s="125" t="s">
        <v>74</v>
      </c>
      <c r="E595" s="125" t="s">
        <v>51</v>
      </c>
      <c r="F595" s="125" t="s">
        <v>70</v>
      </c>
      <c r="G595" s="125" t="s">
        <v>1307</v>
      </c>
      <c r="H595" s="125"/>
      <c r="I595" s="134" t="b">
        <v>0</v>
      </c>
      <c r="J595" s="134" t="b">
        <v>0</v>
      </c>
      <c r="K595" s="134" t="b">
        <v>0</v>
      </c>
      <c r="L595" s="134" t="b">
        <v>0</v>
      </c>
      <c r="M595" s="134" t="b">
        <v>0</v>
      </c>
      <c r="N595" s="134" t="b">
        <v>0</v>
      </c>
      <c r="O595" s="134" t="b">
        <v>0</v>
      </c>
      <c r="P595" s="134" t="b">
        <v>0</v>
      </c>
      <c r="Q595" s="134" t="b">
        <v>0</v>
      </c>
      <c r="R595" s="134" t="b">
        <v>0</v>
      </c>
      <c r="S595" s="134" t="b">
        <v>0</v>
      </c>
    </row>
    <row r="596" ht="15.75" customHeight="1">
      <c r="A596" s="123" t="s">
        <v>1308</v>
      </c>
      <c r="B596" s="125" t="s">
        <v>65</v>
      </c>
      <c r="C596" s="125" t="s">
        <v>66</v>
      </c>
      <c r="D596" s="125" t="s">
        <v>74</v>
      </c>
      <c r="E596" s="125" t="s">
        <v>51</v>
      </c>
      <c r="F596" s="125" t="s">
        <v>70</v>
      </c>
      <c r="G596" s="125" t="s">
        <v>1309</v>
      </c>
      <c r="H596" s="125"/>
      <c r="I596" s="134" t="b">
        <v>0</v>
      </c>
      <c r="J596" s="134" t="b">
        <v>0</v>
      </c>
      <c r="K596" s="134" t="b">
        <v>0</v>
      </c>
      <c r="L596" s="134" t="b">
        <v>0</v>
      </c>
      <c r="M596" s="134" t="b">
        <v>0</v>
      </c>
      <c r="N596" s="134" t="b">
        <v>0</v>
      </c>
      <c r="O596" s="134" t="b">
        <v>0</v>
      </c>
      <c r="P596" s="134" t="b">
        <v>0</v>
      </c>
      <c r="Q596" s="134" t="b">
        <v>0</v>
      </c>
      <c r="R596" s="134" t="b">
        <v>0</v>
      </c>
      <c r="S596" s="134" t="b">
        <v>0</v>
      </c>
    </row>
    <row r="597" ht="15.75" customHeight="1">
      <c r="A597" s="123" t="s">
        <v>1310</v>
      </c>
      <c r="B597" s="125" t="s">
        <v>71</v>
      </c>
      <c r="C597" s="125" t="s">
        <v>66</v>
      </c>
      <c r="D597" s="125" t="s">
        <v>74</v>
      </c>
      <c r="E597" s="125" t="s">
        <v>51</v>
      </c>
      <c r="F597" s="125" t="s">
        <v>70</v>
      </c>
      <c r="G597" s="125" t="s">
        <v>1311</v>
      </c>
      <c r="H597" s="125"/>
      <c r="I597" s="134" t="b">
        <v>0</v>
      </c>
      <c r="J597" s="134" t="b">
        <v>0</v>
      </c>
      <c r="K597" s="134" t="b">
        <v>0</v>
      </c>
      <c r="L597" s="134" t="b">
        <v>0</v>
      </c>
      <c r="M597" s="134" t="b">
        <v>0</v>
      </c>
      <c r="N597" s="134" t="b">
        <v>0</v>
      </c>
      <c r="O597" s="134" t="b">
        <v>0</v>
      </c>
      <c r="P597" s="134" t="b">
        <v>0</v>
      </c>
      <c r="Q597" s="134" t="b">
        <v>0</v>
      </c>
      <c r="R597" s="134" t="b">
        <v>0</v>
      </c>
      <c r="S597" s="134" t="b">
        <v>0</v>
      </c>
    </row>
    <row r="598" ht="15.75" customHeight="1">
      <c r="A598" s="123" t="s">
        <v>1312</v>
      </c>
      <c r="B598" s="125" t="s">
        <v>44</v>
      </c>
      <c r="C598" s="125" t="s">
        <v>72</v>
      </c>
      <c r="D598" s="125" t="s">
        <v>74</v>
      </c>
      <c r="E598" s="125" t="s">
        <v>51</v>
      </c>
      <c r="F598" s="125" t="s">
        <v>70</v>
      </c>
      <c r="G598" s="125" t="s">
        <v>1313</v>
      </c>
      <c r="H598" s="125"/>
      <c r="I598" s="134" t="b">
        <v>0</v>
      </c>
      <c r="J598" s="134" t="b">
        <v>0</v>
      </c>
      <c r="K598" s="134" t="b">
        <v>0</v>
      </c>
      <c r="L598" s="134" t="b">
        <v>0</v>
      </c>
      <c r="M598" s="134" t="b">
        <v>0</v>
      </c>
      <c r="N598" s="134" t="b">
        <v>0</v>
      </c>
      <c r="O598" s="134" t="b">
        <v>0</v>
      </c>
      <c r="P598" s="134" t="b">
        <v>0</v>
      </c>
      <c r="Q598" s="134" t="b">
        <v>0</v>
      </c>
      <c r="R598" s="134" t="b">
        <v>0</v>
      </c>
      <c r="S598" s="134" t="b">
        <v>0</v>
      </c>
    </row>
    <row r="599" ht="15.75" customHeight="1">
      <c r="A599" s="123" t="s">
        <v>1314</v>
      </c>
      <c r="B599" s="125" t="s">
        <v>54</v>
      </c>
      <c r="C599" s="125" t="s">
        <v>72</v>
      </c>
      <c r="D599" s="125" t="s">
        <v>74</v>
      </c>
      <c r="E599" s="125" t="s">
        <v>51</v>
      </c>
      <c r="F599" s="125" t="s">
        <v>70</v>
      </c>
      <c r="G599" s="125" t="s">
        <v>1315</v>
      </c>
      <c r="H599" s="125"/>
      <c r="I599" s="134" t="b">
        <v>0</v>
      </c>
      <c r="J599" s="134" t="b">
        <v>0</v>
      </c>
      <c r="K599" s="134" t="b">
        <v>0</v>
      </c>
      <c r="L599" s="134" t="b">
        <v>0</v>
      </c>
      <c r="M599" s="134" t="b">
        <v>0</v>
      </c>
      <c r="N599" s="134" t="b">
        <v>0</v>
      </c>
      <c r="O599" s="134" t="b">
        <v>0</v>
      </c>
      <c r="P599" s="134" t="b">
        <v>0</v>
      </c>
      <c r="Q599" s="134" t="b">
        <v>0</v>
      </c>
      <c r="R599" s="134" t="b">
        <v>0</v>
      </c>
      <c r="S599" s="134" t="b">
        <v>0</v>
      </c>
    </row>
    <row r="600" ht="15.75" customHeight="1">
      <c r="A600" s="123" t="s">
        <v>1316</v>
      </c>
      <c r="B600" s="125" t="s">
        <v>65</v>
      </c>
      <c r="C600" s="125" t="s">
        <v>72</v>
      </c>
      <c r="D600" s="125" t="s">
        <v>74</v>
      </c>
      <c r="E600" s="125" t="s">
        <v>51</v>
      </c>
      <c r="F600" s="125" t="s">
        <v>70</v>
      </c>
      <c r="G600" s="125" t="s">
        <v>1317</v>
      </c>
      <c r="H600" s="125"/>
      <c r="I600" s="134" t="b">
        <v>0</v>
      </c>
      <c r="J600" s="134" t="b">
        <v>0</v>
      </c>
      <c r="K600" s="134" t="b">
        <v>0</v>
      </c>
      <c r="L600" s="134" t="b">
        <v>0</v>
      </c>
      <c r="M600" s="134" t="b">
        <v>0</v>
      </c>
      <c r="N600" s="134" t="b">
        <v>0</v>
      </c>
      <c r="O600" s="134" t="b">
        <v>0</v>
      </c>
      <c r="P600" s="134" t="b">
        <v>0</v>
      </c>
      <c r="Q600" s="134" t="b">
        <v>0</v>
      </c>
      <c r="R600" s="134" t="b">
        <v>0</v>
      </c>
      <c r="S600" s="134" t="b">
        <v>0</v>
      </c>
    </row>
    <row r="601" ht="15.75" customHeight="1">
      <c r="A601" s="123" t="s">
        <v>1318</v>
      </c>
      <c r="B601" s="125" t="s">
        <v>71</v>
      </c>
      <c r="C601" s="125" t="s">
        <v>72</v>
      </c>
      <c r="D601" s="125" t="s">
        <v>74</v>
      </c>
      <c r="E601" s="125" t="s">
        <v>51</v>
      </c>
      <c r="F601" s="125" t="s">
        <v>70</v>
      </c>
      <c r="G601" s="125" t="s">
        <v>1319</v>
      </c>
      <c r="H601" s="125"/>
      <c r="I601" s="134" t="b">
        <v>0</v>
      </c>
      <c r="J601" s="134" t="b">
        <v>0</v>
      </c>
      <c r="K601" s="134" t="b">
        <v>0</v>
      </c>
      <c r="L601" s="134" t="b">
        <v>0</v>
      </c>
      <c r="M601" s="134" t="b">
        <v>0</v>
      </c>
      <c r="N601" s="134" t="b">
        <v>0</v>
      </c>
      <c r="O601" s="134" t="b">
        <v>0</v>
      </c>
      <c r="P601" s="134" t="b">
        <v>0</v>
      </c>
      <c r="Q601" s="134" t="b">
        <v>0</v>
      </c>
      <c r="R601" s="134" t="b">
        <v>0</v>
      </c>
      <c r="S601" s="134" t="b">
        <v>0</v>
      </c>
    </row>
    <row r="602" ht="15.75" customHeight="1">
      <c r="A602" s="123" t="s">
        <v>1320</v>
      </c>
      <c r="B602" s="125" t="s">
        <v>44</v>
      </c>
      <c r="C602" s="125" t="s">
        <v>78</v>
      </c>
      <c r="D602" s="125" t="s">
        <v>74</v>
      </c>
      <c r="E602" s="125" t="s">
        <v>51</v>
      </c>
      <c r="F602" s="125" t="s">
        <v>70</v>
      </c>
      <c r="G602" s="125" t="s">
        <v>1321</v>
      </c>
      <c r="H602" s="125"/>
      <c r="I602" s="134" t="b">
        <v>0</v>
      </c>
      <c r="J602" s="134" t="b">
        <v>0</v>
      </c>
      <c r="K602" s="134" t="b">
        <v>0</v>
      </c>
      <c r="L602" s="134" t="b">
        <v>0</v>
      </c>
      <c r="M602" s="134" t="b">
        <v>0</v>
      </c>
      <c r="N602" s="134" t="b">
        <v>0</v>
      </c>
      <c r="O602" s="134" t="b">
        <v>0</v>
      </c>
      <c r="P602" s="134" t="b">
        <v>0</v>
      </c>
      <c r="Q602" s="134" t="b">
        <v>0</v>
      </c>
      <c r="R602" s="134" t="b">
        <v>0</v>
      </c>
      <c r="S602" s="134" t="b">
        <v>0</v>
      </c>
    </row>
    <row r="603" ht="15.75" customHeight="1">
      <c r="A603" s="123" t="s">
        <v>1322</v>
      </c>
      <c r="B603" s="125" t="s">
        <v>54</v>
      </c>
      <c r="C603" s="125" t="s">
        <v>78</v>
      </c>
      <c r="D603" s="125" t="s">
        <v>74</v>
      </c>
      <c r="E603" s="125" t="s">
        <v>51</v>
      </c>
      <c r="F603" s="125" t="s">
        <v>70</v>
      </c>
      <c r="G603" s="125" t="s">
        <v>1323</v>
      </c>
      <c r="H603" s="125"/>
      <c r="I603" s="134" t="b">
        <v>0</v>
      </c>
      <c r="J603" s="134" t="b">
        <v>0</v>
      </c>
      <c r="K603" s="134" t="b">
        <v>0</v>
      </c>
      <c r="L603" s="134" t="b">
        <v>0</v>
      </c>
      <c r="M603" s="134" t="b">
        <v>0</v>
      </c>
      <c r="N603" s="134" t="b">
        <v>0</v>
      </c>
      <c r="O603" s="134" t="b">
        <v>0</v>
      </c>
      <c r="P603" s="134" t="b">
        <v>0</v>
      </c>
      <c r="Q603" s="134" t="b">
        <v>0</v>
      </c>
      <c r="R603" s="134" t="b">
        <v>0</v>
      </c>
      <c r="S603" s="134" t="b">
        <v>0</v>
      </c>
    </row>
    <row r="604" ht="15.75" customHeight="1">
      <c r="A604" s="123" t="s">
        <v>1324</v>
      </c>
      <c r="B604" s="125" t="s">
        <v>65</v>
      </c>
      <c r="C604" s="125" t="s">
        <v>78</v>
      </c>
      <c r="D604" s="125" t="s">
        <v>74</v>
      </c>
      <c r="E604" s="125" t="s">
        <v>51</v>
      </c>
      <c r="F604" s="125" t="s">
        <v>70</v>
      </c>
      <c r="G604" s="125" t="s">
        <v>1325</v>
      </c>
      <c r="H604" s="125"/>
      <c r="I604" s="134" t="b">
        <v>0</v>
      </c>
      <c r="J604" s="134" t="b">
        <v>0</v>
      </c>
      <c r="K604" s="134" t="b">
        <v>0</v>
      </c>
      <c r="L604" s="134" t="b">
        <v>0</v>
      </c>
      <c r="M604" s="134" t="b">
        <v>0</v>
      </c>
      <c r="N604" s="134" t="b">
        <v>0</v>
      </c>
      <c r="O604" s="134" t="b">
        <v>0</v>
      </c>
      <c r="P604" s="134" t="b">
        <v>0</v>
      </c>
      <c r="Q604" s="134" t="b">
        <v>0</v>
      </c>
      <c r="R604" s="134" t="b">
        <v>0</v>
      </c>
      <c r="S604" s="134" t="b">
        <v>0</v>
      </c>
    </row>
    <row r="605" ht="15.75" customHeight="1">
      <c r="A605" s="123" t="s">
        <v>1326</v>
      </c>
      <c r="B605" s="125" t="s">
        <v>71</v>
      </c>
      <c r="C605" s="125" t="s">
        <v>78</v>
      </c>
      <c r="D605" s="125" t="s">
        <v>74</v>
      </c>
      <c r="E605" s="125" t="s">
        <v>51</v>
      </c>
      <c r="F605" s="125" t="s">
        <v>70</v>
      </c>
      <c r="G605" s="125" t="s">
        <v>1327</v>
      </c>
      <c r="H605" s="125"/>
      <c r="I605" s="134" t="b">
        <v>0</v>
      </c>
      <c r="J605" s="134" t="b">
        <v>0</v>
      </c>
      <c r="K605" s="134" t="b">
        <v>0</v>
      </c>
      <c r="L605" s="134" t="b">
        <v>0</v>
      </c>
      <c r="M605" s="134" t="b">
        <v>0</v>
      </c>
      <c r="N605" s="134" t="b">
        <v>0</v>
      </c>
      <c r="O605" s="134" t="b">
        <v>0</v>
      </c>
      <c r="P605" s="134" t="b">
        <v>0</v>
      </c>
      <c r="Q605" s="134" t="b">
        <v>0</v>
      </c>
      <c r="R605" s="134" t="b">
        <v>0</v>
      </c>
      <c r="S605" s="134" t="b">
        <v>0</v>
      </c>
    </row>
    <row r="606" ht="15.75" customHeight="1">
      <c r="A606" s="123" t="s">
        <v>1328</v>
      </c>
      <c r="B606" s="125" t="s">
        <v>44</v>
      </c>
      <c r="C606" s="125" t="s">
        <v>48</v>
      </c>
      <c r="D606" s="125" t="s">
        <v>80</v>
      </c>
      <c r="E606" s="125" t="s">
        <v>51</v>
      </c>
      <c r="F606" s="125" t="s">
        <v>70</v>
      </c>
      <c r="G606" s="125" t="s">
        <v>1329</v>
      </c>
      <c r="H606" s="125"/>
      <c r="I606" s="134" t="b">
        <v>0</v>
      </c>
      <c r="J606" s="134" t="b">
        <v>0</v>
      </c>
      <c r="K606" s="134" t="b">
        <v>0</v>
      </c>
      <c r="L606" s="134" t="b">
        <v>0</v>
      </c>
      <c r="M606" s="134" t="b">
        <v>0</v>
      </c>
      <c r="N606" s="134" t="b">
        <v>0</v>
      </c>
      <c r="O606" s="134" t="b">
        <v>0</v>
      </c>
      <c r="P606" s="134" t="b">
        <v>0</v>
      </c>
      <c r="Q606" s="134" t="b">
        <v>0</v>
      </c>
      <c r="R606" s="134" t="b">
        <v>0</v>
      </c>
      <c r="S606" s="134" t="b">
        <v>0</v>
      </c>
    </row>
    <row r="607" ht="15.75" customHeight="1">
      <c r="A607" s="123" t="s">
        <v>1330</v>
      </c>
      <c r="B607" s="125" t="s">
        <v>54</v>
      </c>
      <c r="C607" s="125" t="s">
        <v>48</v>
      </c>
      <c r="D607" s="125" t="s">
        <v>80</v>
      </c>
      <c r="E607" s="125" t="s">
        <v>51</v>
      </c>
      <c r="F607" s="125" t="s">
        <v>70</v>
      </c>
      <c r="G607" s="125" t="s">
        <v>1331</v>
      </c>
      <c r="H607" s="125"/>
      <c r="I607" s="134" t="b">
        <v>0</v>
      </c>
      <c r="J607" s="134" t="b">
        <v>0</v>
      </c>
      <c r="K607" s="134" t="b">
        <v>0</v>
      </c>
      <c r="L607" s="134" t="b">
        <v>0</v>
      </c>
      <c r="M607" s="134" t="b">
        <v>0</v>
      </c>
      <c r="N607" s="134" t="b">
        <v>0</v>
      </c>
      <c r="O607" s="134" t="b">
        <v>0</v>
      </c>
      <c r="P607" s="134" t="b">
        <v>0</v>
      </c>
      <c r="Q607" s="134" t="b">
        <v>0</v>
      </c>
      <c r="R607" s="134" t="b">
        <v>0</v>
      </c>
      <c r="S607" s="134" t="b">
        <v>0</v>
      </c>
    </row>
    <row r="608" ht="15.75" customHeight="1">
      <c r="A608" s="123" t="s">
        <v>1332</v>
      </c>
      <c r="B608" s="125" t="s">
        <v>65</v>
      </c>
      <c r="C608" s="125" t="s">
        <v>48</v>
      </c>
      <c r="D608" s="125" t="s">
        <v>80</v>
      </c>
      <c r="E608" s="125" t="s">
        <v>51</v>
      </c>
      <c r="F608" s="125" t="s">
        <v>70</v>
      </c>
      <c r="G608" s="125" t="s">
        <v>1333</v>
      </c>
      <c r="H608" s="125"/>
      <c r="I608" s="134" t="b">
        <v>0</v>
      </c>
      <c r="J608" s="134" t="b">
        <v>0</v>
      </c>
      <c r="K608" s="134" t="b">
        <v>0</v>
      </c>
      <c r="L608" s="134" t="b">
        <v>0</v>
      </c>
      <c r="M608" s="134" t="b">
        <v>0</v>
      </c>
      <c r="N608" s="134" t="b">
        <v>0</v>
      </c>
      <c r="O608" s="134" t="b">
        <v>0</v>
      </c>
      <c r="P608" s="134" t="b">
        <v>0</v>
      </c>
      <c r="Q608" s="134" t="b">
        <v>0</v>
      </c>
      <c r="R608" s="134" t="b">
        <v>0</v>
      </c>
      <c r="S608" s="134" t="b">
        <v>0</v>
      </c>
    </row>
    <row r="609" ht="15.75" customHeight="1">
      <c r="A609" s="123" t="s">
        <v>1334</v>
      </c>
      <c r="B609" s="125" t="s">
        <v>71</v>
      </c>
      <c r="C609" s="125" t="s">
        <v>48</v>
      </c>
      <c r="D609" s="125" t="s">
        <v>80</v>
      </c>
      <c r="E609" s="125" t="s">
        <v>51</v>
      </c>
      <c r="F609" s="125" t="s">
        <v>70</v>
      </c>
      <c r="G609" s="125" t="s">
        <v>1335</v>
      </c>
      <c r="H609" s="125"/>
      <c r="I609" s="134" t="b">
        <v>0</v>
      </c>
      <c r="J609" s="134" t="b">
        <v>0</v>
      </c>
      <c r="K609" s="134" t="b">
        <v>0</v>
      </c>
      <c r="L609" s="134" t="b">
        <v>0</v>
      </c>
      <c r="M609" s="134" t="b">
        <v>0</v>
      </c>
      <c r="N609" s="134" t="b">
        <v>0</v>
      </c>
      <c r="O609" s="134" t="b">
        <v>0</v>
      </c>
      <c r="P609" s="134" t="b">
        <v>0</v>
      </c>
      <c r="Q609" s="134" t="b">
        <v>0</v>
      </c>
      <c r="R609" s="134" t="b">
        <v>0</v>
      </c>
      <c r="S609" s="134" t="b">
        <v>0</v>
      </c>
    </row>
    <row r="610" ht="15.75" customHeight="1">
      <c r="A610" s="123" t="s">
        <v>1336</v>
      </c>
      <c r="B610" s="125" t="s">
        <v>44</v>
      </c>
      <c r="C610" s="125" t="s">
        <v>58</v>
      </c>
      <c r="D610" s="125" t="s">
        <v>80</v>
      </c>
      <c r="E610" s="125" t="s">
        <v>51</v>
      </c>
      <c r="F610" s="125" t="s">
        <v>70</v>
      </c>
      <c r="G610" s="125" t="s">
        <v>1337</v>
      </c>
      <c r="H610" s="125"/>
      <c r="I610" s="134" t="b">
        <v>0</v>
      </c>
      <c r="J610" s="134" t="b">
        <v>0</v>
      </c>
      <c r="K610" s="134" t="b">
        <v>0</v>
      </c>
      <c r="L610" s="134" t="b">
        <v>0</v>
      </c>
      <c r="M610" s="134" t="b">
        <v>0</v>
      </c>
      <c r="N610" s="134" t="b">
        <v>0</v>
      </c>
      <c r="O610" s="134" t="b">
        <v>0</v>
      </c>
      <c r="P610" s="134" t="b">
        <v>0</v>
      </c>
      <c r="Q610" s="134" t="b">
        <v>0</v>
      </c>
      <c r="R610" s="134" t="b">
        <v>0</v>
      </c>
      <c r="S610" s="134" t="b">
        <v>0</v>
      </c>
    </row>
    <row r="611" ht="15.75" customHeight="1">
      <c r="A611" s="123" t="s">
        <v>1338</v>
      </c>
      <c r="B611" s="125" t="s">
        <v>54</v>
      </c>
      <c r="C611" s="125" t="s">
        <v>58</v>
      </c>
      <c r="D611" s="125" t="s">
        <v>80</v>
      </c>
      <c r="E611" s="125" t="s">
        <v>51</v>
      </c>
      <c r="F611" s="125" t="s">
        <v>70</v>
      </c>
      <c r="G611" s="125" t="s">
        <v>1339</v>
      </c>
      <c r="H611" s="125"/>
      <c r="I611" s="134" t="b">
        <v>0</v>
      </c>
      <c r="J611" s="134" t="b">
        <v>0</v>
      </c>
      <c r="K611" s="134" t="b">
        <v>0</v>
      </c>
      <c r="L611" s="134" t="b">
        <v>0</v>
      </c>
      <c r="M611" s="134" t="b">
        <v>0</v>
      </c>
      <c r="N611" s="134" t="b">
        <v>0</v>
      </c>
      <c r="O611" s="134" t="b">
        <v>0</v>
      </c>
      <c r="P611" s="134" t="b">
        <v>0</v>
      </c>
      <c r="Q611" s="134" t="b">
        <v>0</v>
      </c>
      <c r="R611" s="134" t="b">
        <v>0</v>
      </c>
      <c r="S611" s="134" t="b">
        <v>0</v>
      </c>
    </row>
    <row r="612" ht="15.75" customHeight="1">
      <c r="A612" s="123" t="s">
        <v>1340</v>
      </c>
      <c r="B612" s="125" t="s">
        <v>65</v>
      </c>
      <c r="C612" s="125" t="s">
        <v>58</v>
      </c>
      <c r="D612" s="125" t="s">
        <v>80</v>
      </c>
      <c r="E612" s="125" t="s">
        <v>51</v>
      </c>
      <c r="F612" s="125" t="s">
        <v>70</v>
      </c>
      <c r="G612" s="125" t="s">
        <v>1341</v>
      </c>
      <c r="H612" s="125"/>
      <c r="I612" s="134" t="b">
        <v>0</v>
      </c>
      <c r="J612" s="134" t="b">
        <v>0</v>
      </c>
      <c r="K612" s="134" t="b">
        <v>0</v>
      </c>
      <c r="L612" s="134" t="b">
        <v>0</v>
      </c>
      <c r="M612" s="134" t="b">
        <v>0</v>
      </c>
      <c r="N612" s="134" t="b">
        <v>0</v>
      </c>
      <c r="O612" s="134" t="b">
        <v>0</v>
      </c>
      <c r="P612" s="134" t="b">
        <v>0</v>
      </c>
      <c r="Q612" s="134" t="b">
        <v>0</v>
      </c>
      <c r="R612" s="134" t="b">
        <v>0</v>
      </c>
      <c r="S612" s="134" t="b">
        <v>0</v>
      </c>
    </row>
    <row r="613" ht="15.75" customHeight="1">
      <c r="A613" s="123" t="s">
        <v>1342</v>
      </c>
      <c r="B613" s="125" t="s">
        <v>71</v>
      </c>
      <c r="C613" s="125" t="s">
        <v>58</v>
      </c>
      <c r="D613" s="125" t="s">
        <v>80</v>
      </c>
      <c r="E613" s="125" t="s">
        <v>51</v>
      </c>
      <c r="F613" s="125" t="s">
        <v>70</v>
      </c>
      <c r="G613" s="125" t="s">
        <v>1343</v>
      </c>
      <c r="H613" s="125"/>
      <c r="I613" s="134" t="b">
        <v>0</v>
      </c>
      <c r="J613" s="134" t="b">
        <v>0</v>
      </c>
      <c r="K613" s="134" t="b">
        <v>0</v>
      </c>
      <c r="L613" s="134" t="b">
        <v>0</v>
      </c>
      <c r="M613" s="134" t="b">
        <v>0</v>
      </c>
      <c r="N613" s="134" t="b">
        <v>0</v>
      </c>
      <c r="O613" s="134" t="b">
        <v>0</v>
      </c>
      <c r="P613" s="134" t="b">
        <v>0</v>
      </c>
      <c r="Q613" s="134" t="b">
        <v>0</v>
      </c>
      <c r="R613" s="134" t="b">
        <v>0</v>
      </c>
      <c r="S613" s="134" t="b">
        <v>0</v>
      </c>
    </row>
    <row r="614" ht="15.75" customHeight="1">
      <c r="A614" s="123" t="s">
        <v>1344</v>
      </c>
      <c r="B614" s="125" t="s">
        <v>44</v>
      </c>
      <c r="C614" s="125" t="s">
        <v>66</v>
      </c>
      <c r="D614" s="125" t="s">
        <v>80</v>
      </c>
      <c r="E614" s="125" t="s">
        <v>51</v>
      </c>
      <c r="F614" s="125" t="s">
        <v>70</v>
      </c>
      <c r="G614" s="125" t="s">
        <v>1345</v>
      </c>
      <c r="H614" s="125"/>
      <c r="I614" s="134" t="b">
        <v>0</v>
      </c>
      <c r="J614" s="134" t="b">
        <v>0</v>
      </c>
      <c r="K614" s="134" t="b">
        <v>0</v>
      </c>
      <c r="L614" s="134" t="b">
        <v>0</v>
      </c>
      <c r="M614" s="134" t="b">
        <v>0</v>
      </c>
      <c r="N614" s="134" t="b">
        <v>0</v>
      </c>
      <c r="O614" s="134" t="b">
        <v>0</v>
      </c>
      <c r="P614" s="134" t="b">
        <v>0</v>
      </c>
      <c r="Q614" s="134" t="b">
        <v>0</v>
      </c>
      <c r="R614" s="134" t="b">
        <v>0</v>
      </c>
      <c r="S614" s="134" t="b">
        <v>0</v>
      </c>
    </row>
    <row r="615" ht="15.75" customHeight="1">
      <c r="A615" s="123" t="s">
        <v>1346</v>
      </c>
      <c r="B615" s="125" t="s">
        <v>54</v>
      </c>
      <c r="C615" s="125" t="s">
        <v>66</v>
      </c>
      <c r="D615" s="125" t="s">
        <v>80</v>
      </c>
      <c r="E615" s="125" t="s">
        <v>51</v>
      </c>
      <c r="F615" s="125" t="s">
        <v>70</v>
      </c>
      <c r="G615" s="125" t="s">
        <v>1347</v>
      </c>
      <c r="H615" s="125"/>
      <c r="I615" s="134" t="b">
        <v>0</v>
      </c>
      <c r="J615" s="134" t="b">
        <v>0</v>
      </c>
      <c r="K615" s="134" t="b">
        <v>0</v>
      </c>
      <c r="L615" s="134" t="b">
        <v>0</v>
      </c>
      <c r="M615" s="134" t="b">
        <v>0</v>
      </c>
      <c r="N615" s="134" t="b">
        <v>0</v>
      </c>
      <c r="O615" s="134" t="b">
        <v>0</v>
      </c>
      <c r="P615" s="134" t="b">
        <v>0</v>
      </c>
      <c r="Q615" s="134" t="b">
        <v>0</v>
      </c>
      <c r="R615" s="134" t="b">
        <v>0</v>
      </c>
      <c r="S615" s="134" t="b">
        <v>0</v>
      </c>
    </row>
    <row r="616" ht="15.75" customHeight="1">
      <c r="A616" s="123" t="s">
        <v>1348</v>
      </c>
      <c r="B616" s="125" t="s">
        <v>65</v>
      </c>
      <c r="C616" s="125" t="s">
        <v>66</v>
      </c>
      <c r="D616" s="125" t="s">
        <v>80</v>
      </c>
      <c r="E616" s="125" t="s">
        <v>51</v>
      </c>
      <c r="F616" s="125" t="s">
        <v>70</v>
      </c>
      <c r="G616" s="125" t="s">
        <v>1349</v>
      </c>
      <c r="H616" s="125"/>
      <c r="I616" s="134" t="b">
        <v>0</v>
      </c>
      <c r="J616" s="134" t="b">
        <v>0</v>
      </c>
      <c r="K616" s="134" t="b">
        <v>0</v>
      </c>
      <c r="L616" s="134" t="b">
        <v>0</v>
      </c>
      <c r="M616" s="134" t="b">
        <v>0</v>
      </c>
      <c r="N616" s="134" t="b">
        <v>0</v>
      </c>
      <c r="O616" s="134" t="b">
        <v>0</v>
      </c>
      <c r="P616" s="134" t="b">
        <v>0</v>
      </c>
      <c r="Q616" s="134" t="b">
        <v>0</v>
      </c>
      <c r="R616" s="134" t="b">
        <v>0</v>
      </c>
      <c r="S616" s="134" t="b">
        <v>0</v>
      </c>
    </row>
    <row r="617" ht="15.75" customHeight="1">
      <c r="A617" s="123" t="s">
        <v>1350</v>
      </c>
      <c r="B617" s="125" t="s">
        <v>71</v>
      </c>
      <c r="C617" s="125" t="s">
        <v>66</v>
      </c>
      <c r="D617" s="125" t="s">
        <v>80</v>
      </c>
      <c r="E617" s="125" t="s">
        <v>51</v>
      </c>
      <c r="F617" s="125" t="s">
        <v>70</v>
      </c>
      <c r="G617" s="125" t="s">
        <v>1351</v>
      </c>
      <c r="H617" s="125"/>
      <c r="I617" s="134" t="b">
        <v>0</v>
      </c>
      <c r="J617" s="134" t="b">
        <v>0</v>
      </c>
      <c r="K617" s="134" t="b">
        <v>0</v>
      </c>
      <c r="L617" s="134" t="b">
        <v>0</v>
      </c>
      <c r="M617" s="134" t="b">
        <v>0</v>
      </c>
      <c r="N617" s="134" t="b">
        <v>0</v>
      </c>
      <c r="O617" s="134" t="b">
        <v>0</v>
      </c>
      <c r="P617" s="134" t="b">
        <v>0</v>
      </c>
      <c r="Q617" s="134" t="b">
        <v>0</v>
      </c>
      <c r="R617" s="134" t="b">
        <v>0</v>
      </c>
      <c r="S617" s="134" t="b">
        <v>0</v>
      </c>
    </row>
    <row r="618" ht="15.75" customHeight="1">
      <c r="A618" s="123" t="s">
        <v>1352</v>
      </c>
      <c r="B618" s="125" t="s">
        <v>44</v>
      </c>
      <c r="C618" s="125" t="s">
        <v>72</v>
      </c>
      <c r="D618" s="125" t="s">
        <v>80</v>
      </c>
      <c r="E618" s="125" t="s">
        <v>51</v>
      </c>
      <c r="F618" s="125" t="s">
        <v>70</v>
      </c>
      <c r="G618" s="125" t="s">
        <v>1353</v>
      </c>
      <c r="H618" s="125"/>
      <c r="I618" s="134" t="b">
        <v>0</v>
      </c>
      <c r="J618" s="134" t="b">
        <v>0</v>
      </c>
      <c r="K618" s="134" t="b">
        <v>0</v>
      </c>
      <c r="L618" s="134" t="b">
        <v>0</v>
      </c>
      <c r="M618" s="134" t="b">
        <v>0</v>
      </c>
      <c r="N618" s="134" t="b">
        <v>0</v>
      </c>
      <c r="O618" s="134" t="b">
        <v>0</v>
      </c>
      <c r="P618" s="134" t="b">
        <v>0</v>
      </c>
      <c r="Q618" s="134" t="b">
        <v>0</v>
      </c>
      <c r="R618" s="134" t="b">
        <v>0</v>
      </c>
      <c r="S618" s="134" t="b">
        <v>0</v>
      </c>
    </row>
    <row r="619" ht="15.75" customHeight="1">
      <c r="A619" s="123" t="s">
        <v>1354</v>
      </c>
      <c r="B619" s="125" t="s">
        <v>54</v>
      </c>
      <c r="C619" s="125" t="s">
        <v>72</v>
      </c>
      <c r="D619" s="125" t="s">
        <v>80</v>
      </c>
      <c r="E619" s="125" t="s">
        <v>51</v>
      </c>
      <c r="F619" s="125" t="s">
        <v>70</v>
      </c>
      <c r="G619" s="125" t="s">
        <v>1355</v>
      </c>
      <c r="H619" s="125"/>
      <c r="I619" s="134" t="b">
        <v>0</v>
      </c>
      <c r="J619" s="134" t="b">
        <v>0</v>
      </c>
      <c r="K619" s="134" t="b">
        <v>0</v>
      </c>
      <c r="L619" s="134" t="b">
        <v>0</v>
      </c>
      <c r="M619" s="134" t="b">
        <v>0</v>
      </c>
      <c r="N619" s="134" t="b">
        <v>0</v>
      </c>
      <c r="O619" s="134" t="b">
        <v>0</v>
      </c>
      <c r="P619" s="134" t="b">
        <v>0</v>
      </c>
      <c r="Q619" s="134" t="b">
        <v>0</v>
      </c>
      <c r="R619" s="134" t="b">
        <v>0</v>
      </c>
      <c r="S619" s="134" t="b">
        <v>0</v>
      </c>
    </row>
    <row r="620" ht="15.75" customHeight="1">
      <c r="A620" s="123" t="s">
        <v>1356</v>
      </c>
      <c r="B620" s="125" t="s">
        <v>65</v>
      </c>
      <c r="C620" s="125" t="s">
        <v>72</v>
      </c>
      <c r="D620" s="125" t="s">
        <v>80</v>
      </c>
      <c r="E620" s="125" t="s">
        <v>51</v>
      </c>
      <c r="F620" s="125" t="s">
        <v>70</v>
      </c>
      <c r="G620" s="125" t="s">
        <v>1357</v>
      </c>
      <c r="H620" s="125"/>
      <c r="I620" s="134" t="b">
        <v>0</v>
      </c>
      <c r="J620" s="134" t="b">
        <v>0</v>
      </c>
      <c r="K620" s="134" t="b">
        <v>0</v>
      </c>
      <c r="L620" s="134" t="b">
        <v>0</v>
      </c>
      <c r="M620" s="134" t="b">
        <v>0</v>
      </c>
      <c r="N620" s="134" t="b">
        <v>0</v>
      </c>
      <c r="O620" s="134" t="b">
        <v>0</v>
      </c>
      <c r="P620" s="134" t="b">
        <v>0</v>
      </c>
      <c r="Q620" s="134" t="b">
        <v>0</v>
      </c>
      <c r="R620" s="134" t="b">
        <v>0</v>
      </c>
      <c r="S620" s="134" t="b">
        <v>0</v>
      </c>
    </row>
    <row r="621" ht="15.75" customHeight="1">
      <c r="A621" s="123" t="s">
        <v>1358</v>
      </c>
      <c r="B621" s="125" t="s">
        <v>71</v>
      </c>
      <c r="C621" s="125" t="s">
        <v>72</v>
      </c>
      <c r="D621" s="125" t="s">
        <v>80</v>
      </c>
      <c r="E621" s="125" t="s">
        <v>51</v>
      </c>
      <c r="F621" s="125" t="s">
        <v>70</v>
      </c>
      <c r="G621" s="125" t="s">
        <v>1359</v>
      </c>
      <c r="H621" s="125"/>
      <c r="I621" s="134" t="b">
        <v>0</v>
      </c>
      <c r="J621" s="134" t="b">
        <v>0</v>
      </c>
      <c r="K621" s="134" t="b">
        <v>0</v>
      </c>
      <c r="L621" s="134" t="b">
        <v>0</v>
      </c>
      <c r="M621" s="134" t="b">
        <v>0</v>
      </c>
      <c r="N621" s="134" t="b">
        <v>0</v>
      </c>
      <c r="O621" s="134" t="b">
        <v>0</v>
      </c>
      <c r="P621" s="134" t="b">
        <v>0</v>
      </c>
      <c r="Q621" s="134" t="b">
        <v>0</v>
      </c>
      <c r="R621" s="134" t="b">
        <v>0</v>
      </c>
      <c r="S621" s="134" t="b">
        <v>0</v>
      </c>
    </row>
    <row r="622" ht="15.75" customHeight="1">
      <c r="A622" s="123" t="s">
        <v>1360</v>
      </c>
      <c r="B622" s="125" t="s">
        <v>44</v>
      </c>
      <c r="C622" s="125" t="s">
        <v>78</v>
      </c>
      <c r="D622" s="125" t="s">
        <v>80</v>
      </c>
      <c r="E622" s="125" t="s">
        <v>51</v>
      </c>
      <c r="F622" s="125" t="s">
        <v>70</v>
      </c>
      <c r="G622" s="125" t="s">
        <v>1361</v>
      </c>
      <c r="H622" s="125"/>
      <c r="I622" s="134" t="b">
        <v>0</v>
      </c>
      <c r="J622" s="134" t="b">
        <v>0</v>
      </c>
      <c r="K622" s="134" t="b">
        <v>0</v>
      </c>
      <c r="L622" s="134" t="b">
        <v>0</v>
      </c>
      <c r="M622" s="134" t="b">
        <v>0</v>
      </c>
      <c r="N622" s="134" t="b">
        <v>0</v>
      </c>
      <c r="O622" s="134" t="b">
        <v>0</v>
      </c>
      <c r="P622" s="134" t="b">
        <v>0</v>
      </c>
      <c r="Q622" s="134" t="b">
        <v>0</v>
      </c>
      <c r="R622" s="134" t="b">
        <v>0</v>
      </c>
      <c r="S622" s="134" t="b">
        <v>0</v>
      </c>
    </row>
    <row r="623" ht="15.75" customHeight="1">
      <c r="A623" s="123" t="s">
        <v>1362</v>
      </c>
      <c r="B623" s="125" t="s">
        <v>54</v>
      </c>
      <c r="C623" s="125" t="s">
        <v>78</v>
      </c>
      <c r="D623" s="125" t="s">
        <v>80</v>
      </c>
      <c r="E623" s="125" t="s">
        <v>51</v>
      </c>
      <c r="F623" s="125" t="s">
        <v>70</v>
      </c>
      <c r="G623" s="125" t="s">
        <v>1363</v>
      </c>
      <c r="H623" s="125"/>
      <c r="I623" s="134" t="b">
        <v>0</v>
      </c>
      <c r="J623" s="134" t="b">
        <v>0</v>
      </c>
      <c r="K623" s="134" t="b">
        <v>0</v>
      </c>
      <c r="L623" s="134" t="b">
        <v>0</v>
      </c>
      <c r="M623" s="134" t="b">
        <v>0</v>
      </c>
      <c r="N623" s="134" t="b">
        <v>0</v>
      </c>
      <c r="O623" s="134" t="b">
        <v>0</v>
      </c>
      <c r="P623" s="134" t="b">
        <v>0</v>
      </c>
      <c r="Q623" s="134" t="b">
        <v>0</v>
      </c>
      <c r="R623" s="134" t="b">
        <v>0</v>
      </c>
      <c r="S623" s="134" t="b">
        <v>0</v>
      </c>
    </row>
    <row r="624" ht="15.75" customHeight="1">
      <c r="A624" s="123" t="s">
        <v>1364</v>
      </c>
      <c r="B624" s="125" t="s">
        <v>65</v>
      </c>
      <c r="C624" s="125" t="s">
        <v>78</v>
      </c>
      <c r="D624" s="125" t="s">
        <v>80</v>
      </c>
      <c r="E624" s="125" t="s">
        <v>51</v>
      </c>
      <c r="F624" s="125" t="s">
        <v>70</v>
      </c>
      <c r="G624" s="125" t="s">
        <v>1365</v>
      </c>
      <c r="H624" s="125"/>
      <c r="I624" s="134" t="b">
        <v>0</v>
      </c>
      <c r="J624" s="134" t="b">
        <v>0</v>
      </c>
      <c r="K624" s="134" t="b">
        <v>0</v>
      </c>
      <c r="L624" s="134" t="b">
        <v>0</v>
      </c>
      <c r="M624" s="134" t="b">
        <v>0</v>
      </c>
      <c r="N624" s="134" t="b">
        <v>0</v>
      </c>
      <c r="O624" s="134" t="b">
        <v>0</v>
      </c>
      <c r="P624" s="134" t="b">
        <v>0</v>
      </c>
      <c r="Q624" s="134" t="b">
        <v>0</v>
      </c>
      <c r="R624" s="134" t="b">
        <v>0</v>
      </c>
      <c r="S624" s="134" t="b">
        <v>0</v>
      </c>
    </row>
    <row r="625" ht="15.75" customHeight="1">
      <c r="A625" s="123" t="s">
        <v>1366</v>
      </c>
      <c r="B625" s="125" t="s">
        <v>71</v>
      </c>
      <c r="C625" s="125" t="s">
        <v>78</v>
      </c>
      <c r="D625" s="125" t="s">
        <v>80</v>
      </c>
      <c r="E625" s="125" t="s">
        <v>51</v>
      </c>
      <c r="F625" s="125" t="s">
        <v>70</v>
      </c>
      <c r="G625" s="125" t="s">
        <v>1367</v>
      </c>
      <c r="H625" s="125"/>
      <c r="I625" s="134" t="b">
        <v>0</v>
      </c>
      <c r="J625" s="134" t="b">
        <v>0</v>
      </c>
      <c r="K625" s="134" t="b">
        <v>0</v>
      </c>
      <c r="L625" s="134" t="b">
        <v>0</v>
      </c>
      <c r="M625" s="134" t="b">
        <v>0</v>
      </c>
      <c r="N625" s="134" t="b">
        <v>0</v>
      </c>
      <c r="O625" s="134" t="b">
        <v>0</v>
      </c>
      <c r="P625" s="134" t="b">
        <v>0</v>
      </c>
      <c r="Q625" s="134" t="b">
        <v>0</v>
      </c>
      <c r="R625" s="134" t="b">
        <v>0</v>
      </c>
      <c r="S625" s="134" t="b">
        <v>0</v>
      </c>
    </row>
    <row r="626" ht="15.75" customHeight="1">
      <c r="A626" s="123" t="s">
        <v>1368</v>
      </c>
      <c r="B626" s="125" t="s">
        <v>44</v>
      </c>
      <c r="C626" s="125" t="s">
        <v>48</v>
      </c>
      <c r="D626" s="125" t="s">
        <v>82</v>
      </c>
      <c r="E626" s="125" t="s">
        <v>51</v>
      </c>
      <c r="F626" s="125" t="s">
        <v>70</v>
      </c>
      <c r="G626" s="125" t="s">
        <v>1369</v>
      </c>
      <c r="H626" s="125"/>
      <c r="I626" s="134" t="b">
        <v>0</v>
      </c>
      <c r="J626" s="134" t="b">
        <v>0</v>
      </c>
      <c r="K626" s="134" t="b">
        <v>0</v>
      </c>
      <c r="L626" s="134" t="b">
        <v>0</v>
      </c>
      <c r="M626" s="134" t="b">
        <v>0</v>
      </c>
      <c r="N626" s="134" t="b">
        <v>0</v>
      </c>
      <c r="O626" s="134" t="b">
        <v>0</v>
      </c>
      <c r="P626" s="134" t="b">
        <v>0</v>
      </c>
      <c r="Q626" s="134" t="b">
        <v>0</v>
      </c>
      <c r="R626" s="134" t="b">
        <v>0</v>
      </c>
      <c r="S626" s="134" t="b">
        <v>0</v>
      </c>
    </row>
    <row r="627" ht="15.75" customHeight="1">
      <c r="A627" s="123" t="s">
        <v>1370</v>
      </c>
      <c r="B627" s="125" t="s">
        <v>54</v>
      </c>
      <c r="C627" s="125" t="s">
        <v>48</v>
      </c>
      <c r="D627" s="125" t="s">
        <v>82</v>
      </c>
      <c r="E627" s="125" t="s">
        <v>51</v>
      </c>
      <c r="F627" s="125" t="s">
        <v>70</v>
      </c>
      <c r="G627" s="125" t="s">
        <v>1371</v>
      </c>
      <c r="H627" s="125"/>
      <c r="I627" s="134" t="b">
        <v>0</v>
      </c>
      <c r="J627" s="134" t="b">
        <v>0</v>
      </c>
      <c r="K627" s="134" t="b">
        <v>0</v>
      </c>
      <c r="L627" s="134" t="b">
        <v>0</v>
      </c>
      <c r="M627" s="134" t="b">
        <v>0</v>
      </c>
      <c r="N627" s="134" t="b">
        <v>0</v>
      </c>
      <c r="O627" s="134" t="b">
        <v>0</v>
      </c>
      <c r="P627" s="134" t="b">
        <v>0</v>
      </c>
      <c r="Q627" s="134" t="b">
        <v>0</v>
      </c>
      <c r="R627" s="134" t="b">
        <v>0</v>
      </c>
      <c r="S627" s="134" t="b">
        <v>0</v>
      </c>
    </row>
    <row r="628" ht="15.75" customHeight="1">
      <c r="A628" s="123" t="s">
        <v>1372</v>
      </c>
      <c r="B628" s="125" t="s">
        <v>65</v>
      </c>
      <c r="C628" s="125" t="s">
        <v>48</v>
      </c>
      <c r="D628" s="125" t="s">
        <v>82</v>
      </c>
      <c r="E628" s="125" t="s">
        <v>51</v>
      </c>
      <c r="F628" s="125" t="s">
        <v>70</v>
      </c>
      <c r="G628" s="125" t="s">
        <v>1373</v>
      </c>
      <c r="H628" s="125"/>
      <c r="I628" s="134" t="b">
        <v>0</v>
      </c>
      <c r="J628" s="134" t="b">
        <v>0</v>
      </c>
      <c r="K628" s="134" t="b">
        <v>0</v>
      </c>
      <c r="L628" s="134" t="b">
        <v>0</v>
      </c>
      <c r="M628" s="134" t="b">
        <v>0</v>
      </c>
      <c r="N628" s="134" t="b">
        <v>0</v>
      </c>
      <c r="O628" s="134" t="b">
        <v>0</v>
      </c>
      <c r="P628" s="134" t="b">
        <v>0</v>
      </c>
      <c r="Q628" s="134" t="b">
        <v>0</v>
      </c>
      <c r="R628" s="134" t="b">
        <v>0</v>
      </c>
      <c r="S628" s="134" t="b">
        <v>0</v>
      </c>
    </row>
    <row r="629" ht="15.75" customHeight="1">
      <c r="A629" s="123" t="s">
        <v>1374</v>
      </c>
      <c r="B629" s="125" t="s">
        <v>71</v>
      </c>
      <c r="C629" s="125" t="s">
        <v>48</v>
      </c>
      <c r="D629" s="125" t="s">
        <v>82</v>
      </c>
      <c r="E629" s="125" t="s">
        <v>51</v>
      </c>
      <c r="F629" s="125" t="s">
        <v>70</v>
      </c>
      <c r="G629" s="125" t="s">
        <v>1375</v>
      </c>
      <c r="H629" s="125"/>
      <c r="I629" s="134" t="b">
        <v>0</v>
      </c>
      <c r="J629" s="134" t="b">
        <v>0</v>
      </c>
      <c r="K629" s="134" t="b">
        <v>0</v>
      </c>
      <c r="L629" s="134" t="b">
        <v>0</v>
      </c>
      <c r="M629" s="134" t="b">
        <v>0</v>
      </c>
      <c r="N629" s="134" t="b">
        <v>0</v>
      </c>
      <c r="O629" s="134" t="b">
        <v>0</v>
      </c>
      <c r="P629" s="134" t="b">
        <v>0</v>
      </c>
      <c r="Q629" s="134" t="b">
        <v>0</v>
      </c>
      <c r="R629" s="134" t="b">
        <v>0</v>
      </c>
      <c r="S629" s="134" t="b">
        <v>0</v>
      </c>
    </row>
    <row r="630" ht="15.75" customHeight="1">
      <c r="A630" s="123" t="s">
        <v>1376</v>
      </c>
      <c r="B630" s="125" t="s">
        <v>44</v>
      </c>
      <c r="C630" s="125" t="s">
        <v>58</v>
      </c>
      <c r="D630" s="125" t="s">
        <v>82</v>
      </c>
      <c r="E630" s="125" t="s">
        <v>51</v>
      </c>
      <c r="F630" s="125" t="s">
        <v>70</v>
      </c>
      <c r="G630" s="125" t="s">
        <v>1377</v>
      </c>
      <c r="H630" s="125"/>
      <c r="I630" s="134" t="b">
        <v>0</v>
      </c>
      <c r="J630" s="134" t="b">
        <v>0</v>
      </c>
      <c r="K630" s="134" t="b">
        <v>0</v>
      </c>
      <c r="L630" s="134" t="b">
        <v>0</v>
      </c>
      <c r="M630" s="134" t="b">
        <v>0</v>
      </c>
      <c r="N630" s="134" t="b">
        <v>0</v>
      </c>
      <c r="O630" s="134" t="b">
        <v>0</v>
      </c>
      <c r="P630" s="134" t="b">
        <v>0</v>
      </c>
      <c r="Q630" s="134" t="b">
        <v>0</v>
      </c>
      <c r="R630" s="134" t="b">
        <v>0</v>
      </c>
      <c r="S630" s="134" t="b">
        <v>0</v>
      </c>
    </row>
    <row r="631" ht="15.75" customHeight="1">
      <c r="A631" s="123" t="s">
        <v>1378</v>
      </c>
      <c r="B631" s="125" t="s">
        <v>54</v>
      </c>
      <c r="C631" s="125" t="s">
        <v>58</v>
      </c>
      <c r="D631" s="125" t="s">
        <v>82</v>
      </c>
      <c r="E631" s="125" t="s">
        <v>51</v>
      </c>
      <c r="F631" s="125" t="s">
        <v>70</v>
      </c>
      <c r="G631" s="125" t="s">
        <v>1379</v>
      </c>
      <c r="H631" s="125"/>
      <c r="I631" s="134" t="b">
        <v>0</v>
      </c>
      <c r="J631" s="134" t="b">
        <v>0</v>
      </c>
      <c r="K631" s="134" t="b">
        <v>0</v>
      </c>
      <c r="L631" s="134" t="b">
        <v>0</v>
      </c>
      <c r="M631" s="134" t="b">
        <v>0</v>
      </c>
      <c r="N631" s="134" t="b">
        <v>0</v>
      </c>
      <c r="O631" s="134" t="b">
        <v>0</v>
      </c>
      <c r="P631" s="134" t="b">
        <v>0</v>
      </c>
      <c r="Q631" s="134" t="b">
        <v>0</v>
      </c>
      <c r="R631" s="134" t="b">
        <v>0</v>
      </c>
      <c r="S631" s="134" t="b">
        <v>0</v>
      </c>
    </row>
    <row r="632" ht="15.75" customHeight="1">
      <c r="A632" s="123" t="s">
        <v>1380</v>
      </c>
      <c r="B632" s="125" t="s">
        <v>65</v>
      </c>
      <c r="C632" s="125" t="s">
        <v>58</v>
      </c>
      <c r="D632" s="125" t="s">
        <v>82</v>
      </c>
      <c r="E632" s="125" t="s">
        <v>51</v>
      </c>
      <c r="F632" s="125" t="s">
        <v>70</v>
      </c>
      <c r="G632" s="125" t="s">
        <v>1381</v>
      </c>
      <c r="H632" s="125"/>
      <c r="I632" s="134" t="b">
        <v>0</v>
      </c>
      <c r="J632" s="134" t="b">
        <v>0</v>
      </c>
      <c r="K632" s="134" t="b">
        <v>0</v>
      </c>
      <c r="L632" s="134" t="b">
        <v>0</v>
      </c>
      <c r="M632" s="134" t="b">
        <v>0</v>
      </c>
      <c r="N632" s="134" t="b">
        <v>0</v>
      </c>
      <c r="O632" s="134" t="b">
        <v>0</v>
      </c>
      <c r="P632" s="134" t="b">
        <v>0</v>
      </c>
      <c r="Q632" s="134" t="b">
        <v>0</v>
      </c>
      <c r="R632" s="134" t="b">
        <v>0</v>
      </c>
      <c r="S632" s="134" t="b">
        <v>0</v>
      </c>
    </row>
    <row r="633" ht="15.75" customHeight="1">
      <c r="A633" s="123" t="s">
        <v>1382</v>
      </c>
      <c r="B633" s="125" t="s">
        <v>71</v>
      </c>
      <c r="C633" s="125" t="s">
        <v>58</v>
      </c>
      <c r="D633" s="125" t="s">
        <v>82</v>
      </c>
      <c r="E633" s="125" t="s">
        <v>51</v>
      </c>
      <c r="F633" s="125" t="s">
        <v>70</v>
      </c>
      <c r="G633" s="125" t="s">
        <v>1383</v>
      </c>
      <c r="H633" s="125"/>
      <c r="I633" s="134" t="b">
        <v>0</v>
      </c>
      <c r="J633" s="134" t="b">
        <v>0</v>
      </c>
      <c r="K633" s="134" t="b">
        <v>0</v>
      </c>
      <c r="L633" s="134" t="b">
        <v>0</v>
      </c>
      <c r="M633" s="134" t="b">
        <v>0</v>
      </c>
      <c r="N633" s="134" t="b">
        <v>0</v>
      </c>
      <c r="O633" s="134" t="b">
        <v>0</v>
      </c>
      <c r="P633" s="134" t="b">
        <v>0</v>
      </c>
      <c r="Q633" s="134" t="b">
        <v>0</v>
      </c>
      <c r="R633" s="134" t="b">
        <v>0</v>
      </c>
      <c r="S633" s="134" t="b">
        <v>0</v>
      </c>
    </row>
    <row r="634" ht="15.75" customHeight="1">
      <c r="A634" s="123" t="s">
        <v>1384</v>
      </c>
      <c r="B634" s="125" t="s">
        <v>44</v>
      </c>
      <c r="C634" s="125" t="s">
        <v>66</v>
      </c>
      <c r="D634" s="125" t="s">
        <v>82</v>
      </c>
      <c r="E634" s="125" t="s">
        <v>51</v>
      </c>
      <c r="F634" s="125" t="s">
        <v>70</v>
      </c>
      <c r="G634" s="125" t="s">
        <v>1385</v>
      </c>
      <c r="H634" s="125"/>
      <c r="I634" s="134" t="b">
        <v>0</v>
      </c>
      <c r="J634" s="134" t="b">
        <v>0</v>
      </c>
      <c r="K634" s="134" t="b">
        <v>0</v>
      </c>
      <c r="L634" s="134" t="b">
        <v>0</v>
      </c>
      <c r="M634" s="134" t="b">
        <v>0</v>
      </c>
      <c r="N634" s="134" t="b">
        <v>0</v>
      </c>
      <c r="O634" s="134" t="b">
        <v>0</v>
      </c>
      <c r="P634" s="134" t="b">
        <v>0</v>
      </c>
      <c r="Q634" s="134" t="b">
        <v>0</v>
      </c>
      <c r="R634" s="134" t="b">
        <v>0</v>
      </c>
      <c r="S634" s="134" t="b">
        <v>0</v>
      </c>
    </row>
    <row r="635" ht="15.75" customHeight="1">
      <c r="A635" s="123" t="s">
        <v>1386</v>
      </c>
      <c r="B635" s="125" t="s">
        <v>54</v>
      </c>
      <c r="C635" s="125" t="s">
        <v>66</v>
      </c>
      <c r="D635" s="125" t="s">
        <v>82</v>
      </c>
      <c r="E635" s="125" t="s">
        <v>51</v>
      </c>
      <c r="F635" s="125" t="s">
        <v>70</v>
      </c>
      <c r="G635" s="125" t="s">
        <v>1387</v>
      </c>
      <c r="H635" s="125"/>
      <c r="I635" s="134" t="b">
        <v>0</v>
      </c>
      <c r="J635" s="134" t="b">
        <v>0</v>
      </c>
      <c r="K635" s="134" t="b">
        <v>0</v>
      </c>
      <c r="L635" s="134" t="b">
        <v>0</v>
      </c>
      <c r="M635" s="134" t="b">
        <v>0</v>
      </c>
      <c r="N635" s="134" t="b">
        <v>0</v>
      </c>
      <c r="O635" s="134" t="b">
        <v>0</v>
      </c>
      <c r="P635" s="134" t="b">
        <v>0</v>
      </c>
      <c r="Q635" s="134" t="b">
        <v>0</v>
      </c>
      <c r="R635" s="134" t="b">
        <v>0</v>
      </c>
      <c r="S635" s="134" t="b">
        <v>0</v>
      </c>
    </row>
    <row r="636" ht="15.75" customHeight="1">
      <c r="A636" s="123" t="s">
        <v>1388</v>
      </c>
      <c r="B636" s="125" t="s">
        <v>65</v>
      </c>
      <c r="C636" s="125" t="s">
        <v>66</v>
      </c>
      <c r="D636" s="125" t="s">
        <v>82</v>
      </c>
      <c r="E636" s="125" t="s">
        <v>51</v>
      </c>
      <c r="F636" s="125" t="s">
        <v>70</v>
      </c>
      <c r="G636" s="125" t="s">
        <v>1389</v>
      </c>
      <c r="H636" s="125"/>
      <c r="I636" s="134" t="b">
        <v>0</v>
      </c>
      <c r="J636" s="134" t="b">
        <v>0</v>
      </c>
      <c r="K636" s="134" t="b">
        <v>0</v>
      </c>
      <c r="L636" s="134" t="b">
        <v>0</v>
      </c>
      <c r="M636" s="134" t="b">
        <v>0</v>
      </c>
      <c r="N636" s="134" t="b">
        <v>0</v>
      </c>
      <c r="O636" s="134" t="b">
        <v>0</v>
      </c>
      <c r="P636" s="134" t="b">
        <v>0</v>
      </c>
      <c r="Q636" s="134" t="b">
        <v>0</v>
      </c>
      <c r="R636" s="134" t="b">
        <v>0</v>
      </c>
      <c r="S636" s="134" t="b">
        <v>0</v>
      </c>
    </row>
    <row r="637" ht="15.75" customHeight="1">
      <c r="A637" s="123" t="s">
        <v>1390</v>
      </c>
      <c r="B637" s="125" t="s">
        <v>71</v>
      </c>
      <c r="C637" s="125" t="s">
        <v>66</v>
      </c>
      <c r="D637" s="125" t="s">
        <v>82</v>
      </c>
      <c r="E637" s="125" t="s">
        <v>51</v>
      </c>
      <c r="F637" s="125" t="s">
        <v>70</v>
      </c>
      <c r="G637" s="125" t="s">
        <v>1391</v>
      </c>
      <c r="H637" s="125"/>
      <c r="I637" s="134" t="b">
        <v>0</v>
      </c>
      <c r="J637" s="134" t="b">
        <v>0</v>
      </c>
      <c r="K637" s="134" t="b">
        <v>0</v>
      </c>
      <c r="L637" s="134" t="b">
        <v>0</v>
      </c>
      <c r="M637" s="134" t="b">
        <v>0</v>
      </c>
      <c r="N637" s="134" t="b">
        <v>0</v>
      </c>
      <c r="O637" s="134" t="b">
        <v>0</v>
      </c>
      <c r="P637" s="134" t="b">
        <v>0</v>
      </c>
      <c r="Q637" s="134" t="b">
        <v>0</v>
      </c>
      <c r="R637" s="134" t="b">
        <v>0</v>
      </c>
      <c r="S637" s="134" t="b">
        <v>0</v>
      </c>
    </row>
    <row r="638" ht="15.75" customHeight="1">
      <c r="A638" s="123" t="s">
        <v>1392</v>
      </c>
      <c r="B638" s="125" t="s">
        <v>44</v>
      </c>
      <c r="C638" s="125" t="s">
        <v>72</v>
      </c>
      <c r="D638" s="125" t="s">
        <v>82</v>
      </c>
      <c r="E638" s="125" t="s">
        <v>51</v>
      </c>
      <c r="F638" s="125" t="s">
        <v>70</v>
      </c>
      <c r="G638" s="125" t="s">
        <v>1393</v>
      </c>
      <c r="H638" s="125"/>
      <c r="I638" s="134" t="b">
        <v>0</v>
      </c>
      <c r="J638" s="134" t="b">
        <v>0</v>
      </c>
      <c r="K638" s="134" t="b">
        <v>0</v>
      </c>
      <c r="L638" s="134" t="b">
        <v>0</v>
      </c>
      <c r="M638" s="134" t="b">
        <v>0</v>
      </c>
      <c r="N638" s="134" t="b">
        <v>0</v>
      </c>
      <c r="O638" s="134" t="b">
        <v>0</v>
      </c>
      <c r="P638" s="134" t="b">
        <v>0</v>
      </c>
      <c r="Q638" s="134" t="b">
        <v>0</v>
      </c>
      <c r="R638" s="134" t="b">
        <v>0</v>
      </c>
      <c r="S638" s="134" t="b">
        <v>0</v>
      </c>
    </row>
    <row r="639" ht="15.75" customHeight="1">
      <c r="A639" s="123" t="s">
        <v>1394</v>
      </c>
      <c r="B639" s="125" t="s">
        <v>54</v>
      </c>
      <c r="C639" s="125" t="s">
        <v>72</v>
      </c>
      <c r="D639" s="125" t="s">
        <v>82</v>
      </c>
      <c r="E639" s="125" t="s">
        <v>51</v>
      </c>
      <c r="F639" s="125" t="s">
        <v>70</v>
      </c>
      <c r="G639" s="125" t="s">
        <v>1395</v>
      </c>
      <c r="H639" s="125"/>
      <c r="I639" s="134" t="b">
        <v>0</v>
      </c>
      <c r="J639" s="134" t="b">
        <v>0</v>
      </c>
      <c r="K639" s="134" t="b">
        <v>0</v>
      </c>
      <c r="L639" s="134" t="b">
        <v>0</v>
      </c>
      <c r="M639" s="134" t="b">
        <v>0</v>
      </c>
      <c r="N639" s="134" t="b">
        <v>0</v>
      </c>
      <c r="O639" s="134" t="b">
        <v>0</v>
      </c>
      <c r="P639" s="134" t="b">
        <v>0</v>
      </c>
      <c r="Q639" s="134" t="b">
        <v>0</v>
      </c>
      <c r="R639" s="134" t="b">
        <v>0</v>
      </c>
      <c r="S639" s="134" t="b">
        <v>0</v>
      </c>
    </row>
    <row r="640" ht="15.75" customHeight="1">
      <c r="A640" s="123" t="s">
        <v>1396</v>
      </c>
      <c r="B640" s="125" t="s">
        <v>65</v>
      </c>
      <c r="C640" s="125" t="s">
        <v>72</v>
      </c>
      <c r="D640" s="125" t="s">
        <v>82</v>
      </c>
      <c r="E640" s="125" t="s">
        <v>51</v>
      </c>
      <c r="F640" s="125" t="s">
        <v>70</v>
      </c>
      <c r="G640" s="125" t="s">
        <v>1397</v>
      </c>
      <c r="H640" s="125"/>
      <c r="I640" s="134" t="b">
        <v>0</v>
      </c>
      <c r="J640" s="134" t="b">
        <v>0</v>
      </c>
      <c r="K640" s="134" t="b">
        <v>0</v>
      </c>
      <c r="L640" s="134" t="b">
        <v>0</v>
      </c>
      <c r="M640" s="134" t="b">
        <v>0</v>
      </c>
      <c r="N640" s="134" t="b">
        <v>0</v>
      </c>
      <c r="O640" s="134" t="b">
        <v>0</v>
      </c>
      <c r="P640" s="134" t="b">
        <v>0</v>
      </c>
      <c r="Q640" s="134" t="b">
        <v>0</v>
      </c>
      <c r="R640" s="134" t="b">
        <v>0</v>
      </c>
      <c r="S640" s="134" t="b">
        <v>0</v>
      </c>
    </row>
    <row r="641" ht="15.75" customHeight="1">
      <c r="A641" s="123" t="s">
        <v>1398</v>
      </c>
      <c r="B641" s="125" t="s">
        <v>71</v>
      </c>
      <c r="C641" s="125" t="s">
        <v>72</v>
      </c>
      <c r="D641" s="125" t="s">
        <v>82</v>
      </c>
      <c r="E641" s="125" t="s">
        <v>51</v>
      </c>
      <c r="F641" s="125" t="s">
        <v>70</v>
      </c>
      <c r="G641" s="125" t="s">
        <v>1399</v>
      </c>
      <c r="H641" s="125"/>
      <c r="I641" s="134" t="b">
        <v>0</v>
      </c>
      <c r="J641" s="134" t="b">
        <v>0</v>
      </c>
      <c r="K641" s="134" t="b">
        <v>0</v>
      </c>
      <c r="L641" s="134" t="b">
        <v>0</v>
      </c>
      <c r="M641" s="134" t="b">
        <v>0</v>
      </c>
      <c r="N641" s="134" t="b">
        <v>0</v>
      </c>
      <c r="O641" s="134" t="b">
        <v>0</v>
      </c>
      <c r="P641" s="134" t="b">
        <v>0</v>
      </c>
      <c r="Q641" s="134" t="b">
        <v>0</v>
      </c>
      <c r="R641" s="134" t="b">
        <v>0</v>
      </c>
      <c r="S641" s="134" t="b">
        <v>0</v>
      </c>
    </row>
    <row r="642" ht="15.75" customHeight="1">
      <c r="A642" s="123" t="s">
        <v>1400</v>
      </c>
      <c r="B642" s="125" t="s">
        <v>44</v>
      </c>
      <c r="C642" s="125" t="s">
        <v>78</v>
      </c>
      <c r="D642" s="125" t="s">
        <v>82</v>
      </c>
      <c r="E642" s="125" t="s">
        <v>51</v>
      </c>
      <c r="F642" s="125" t="s">
        <v>70</v>
      </c>
      <c r="G642" s="125" t="s">
        <v>1401</v>
      </c>
      <c r="H642" s="125"/>
      <c r="I642" s="134" t="b">
        <v>0</v>
      </c>
      <c r="J642" s="134" t="b">
        <v>0</v>
      </c>
      <c r="K642" s="134" t="b">
        <v>0</v>
      </c>
      <c r="L642" s="134" t="b">
        <v>0</v>
      </c>
      <c r="M642" s="134" t="b">
        <v>0</v>
      </c>
      <c r="N642" s="134" t="b">
        <v>0</v>
      </c>
      <c r="O642" s="134" t="b">
        <v>0</v>
      </c>
      <c r="P642" s="134" t="b">
        <v>0</v>
      </c>
      <c r="Q642" s="134" t="b">
        <v>0</v>
      </c>
      <c r="R642" s="134" t="b">
        <v>0</v>
      </c>
      <c r="S642" s="134" t="b">
        <v>0</v>
      </c>
    </row>
    <row r="643" ht="15.75" customHeight="1">
      <c r="A643" s="123" t="s">
        <v>1402</v>
      </c>
      <c r="B643" s="125" t="s">
        <v>54</v>
      </c>
      <c r="C643" s="125" t="s">
        <v>78</v>
      </c>
      <c r="D643" s="125" t="s">
        <v>82</v>
      </c>
      <c r="E643" s="125" t="s">
        <v>51</v>
      </c>
      <c r="F643" s="125" t="s">
        <v>70</v>
      </c>
      <c r="G643" s="125" t="s">
        <v>1403</v>
      </c>
      <c r="H643" s="125"/>
      <c r="I643" s="134" t="b">
        <v>0</v>
      </c>
      <c r="J643" s="134" t="b">
        <v>0</v>
      </c>
      <c r="K643" s="134" t="b">
        <v>0</v>
      </c>
      <c r="L643" s="134" t="b">
        <v>0</v>
      </c>
      <c r="M643" s="134" t="b">
        <v>0</v>
      </c>
      <c r="N643" s="134" t="b">
        <v>0</v>
      </c>
      <c r="O643" s="134" t="b">
        <v>0</v>
      </c>
      <c r="P643" s="134" t="b">
        <v>0</v>
      </c>
      <c r="Q643" s="134" t="b">
        <v>0</v>
      </c>
      <c r="R643" s="134" t="b">
        <v>0</v>
      </c>
      <c r="S643" s="134" t="b">
        <v>0</v>
      </c>
    </row>
    <row r="644" ht="15.75" customHeight="1">
      <c r="A644" s="123" t="s">
        <v>1404</v>
      </c>
      <c r="B644" s="125" t="s">
        <v>65</v>
      </c>
      <c r="C644" s="125" t="s">
        <v>78</v>
      </c>
      <c r="D644" s="125" t="s">
        <v>82</v>
      </c>
      <c r="E644" s="125" t="s">
        <v>51</v>
      </c>
      <c r="F644" s="125" t="s">
        <v>70</v>
      </c>
      <c r="G644" s="125" t="s">
        <v>1405</v>
      </c>
      <c r="H644" s="125"/>
      <c r="I644" s="134" t="b">
        <v>0</v>
      </c>
      <c r="J644" s="134" t="b">
        <v>0</v>
      </c>
      <c r="K644" s="134" t="b">
        <v>0</v>
      </c>
      <c r="L644" s="134" t="b">
        <v>0</v>
      </c>
      <c r="M644" s="134" t="b">
        <v>0</v>
      </c>
      <c r="N644" s="134" t="b">
        <v>0</v>
      </c>
      <c r="O644" s="134" t="b">
        <v>0</v>
      </c>
      <c r="P644" s="134" t="b">
        <v>0</v>
      </c>
      <c r="Q644" s="134" t="b">
        <v>0</v>
      </c>
      <c r="R644" s="134" t="b">
        <v>0</v>
      </c>
      <c r="S644" s="134" t="b">
        <v>0</v>
      </c>
    </row>
    <row r="645" ht="15.75" customHeight="1">
      <c r="A645" s="123" t="s">
        <v>1406</v>
      </c>
      <c r="B645" s="125" t="s">
        <v>71</v>
      </c>
      <c r="C645" s="125" t="s">
        <v>78</v>
      </c>
      <c r="D645" s="125" t="s">
        <v>82</v>
      </c>
      <c r="E645" s="125" t="s">
        <v>51</v>
      </c>
      <c r="F645" s="125" t="s">
        <v>70</v>
      </c>
      <c r="G645" s="125" t="s">
        <v>1407</v>
      </c>
      <c r="H645" s="125"/>
      <c r="I645" s="134" t="b">
        <v>0</v>
      </c>
      <c r="J645" s="134" t="b">
        <v>0</v>
      </c>
      <c r="K645" s="134" t="b">
        <v>0</v>
      </c>
      <c r="L645" s="134" t="b">
        <v>0</v>
      </c>
      <c r="M645" s="134" t="b">
        <v>0</v>
      </c>
      <c r="N645" s="134" t="b">
        <v>0</v>
      </c>
      <c r="O645" s="134" t="b">
        <v>0</v>
      </c>
      <c r="P645" s="134" t="b">
        <v>0</v>
      </c>
      <c r="Q645" s="134" t="b">
        <v>0</v>
      </c>
      <c r="R645" s="134" t="b">
        <v>0</v>
      </c>
      <c r="S645" s="134" t="b">
        <v>0</v>
      </c>
    </row>
    <row r="646" ht="15.75" customHeight="1">
      <c r="A646" s="123" t="s">
        <v>1408</v>
      </c>
      <c r="B646" s="125" t="s">
        <v>44</v>
      </c>
      <c r="C646" s="125" t="s">
        <v>48</v>
      </c>
      <c r="D646" s="125" t="s">
        <v>84</v>
      </c>
      <c r="E646" s="125" t="s">
        <v>51</v>
      </c>
      <c r="F646" s="125" t="s">
        <v>70</v>
      </c>
      <c r="G646" s="125" t="s">
        <v>1409</v>
      </c>
      <c r="H646" s="125"/>
      <c r="I646" s="134" t="b">
        <v>0</v>
      </c>
      <c r="J646" s="134" t="b">
        <v>0</v>
      </c>
      <c r="K646" s="134" t="b">
        <v>0</v>
      </c>
      <c r="L646" s="134" t="b">
        <v>0</v>
      </c>
      <c r="M646" s="134" t="b">
        <v>0</v>
      </c>
      <c r="N646" s="134" t="b">
        <v>0</v>
      </c>
      <c r="O646" s="134" t="b">
        <v>0</v>
      </c>
      <c r="P646" s="134" t="b">
        <v>0</v>
      </c>
      <c r="Q646" s="134" t="b">
        <v>0</v>
      </c>
      <c r="R646" s="134" t="b">
        <v>0</v>
      </c>
      <c r="S646" s="134" t="b">
        <v>0</v>
      </c>
    </row>
    <row r="647" ht="15.75" customHeight="1">
      <c r="A647" s="123" t="s">
        <v>1410</v>
      </c>
      <c r="B647" s="125" t="s">
        <v>54</v>
      </c>
      <c r="C647" s="125" t="s">
        <v>48</v>
      </c>
      <c r="D647" s="125" t="s">
        <v>84</v>
      </c>
      <c r="E647" s="125" t="s">
        <v>51</v>
      </c>
      <c r="F647" s="125" t="s">
        <v>70</v>
      </c>
      <c r="G647" s="125" t="s">
        <v>1411</v>
      </c>
      <c r="H647" s="125"/>
      <c r="I647" s="134" t="b">
        <v>0</v>
      </c>
      <c r="J647" s="134" t="b">
        <v>0</v>
      </c>
      <c r="K647" s="134" t="b">
        <v>0</v>
      </c>
      <c r="L647" s="134" t="b">
        <v>0</v>
      </c>
      <c r="M647" s="134" t="b">
        <v>0</v>
      </c>
      <c r="N647" s="134" t="b">
        <v>0</v>
      </c>
      <c r="O647" s="134" t="b">
        <v>0</v>
      </c>
      <c r="P647" s="134" t="b">
        <v>0</v>
      </c>
      <c r="Q647" s="134" t="b">
        <v>0</v>
      </c>
      <c r="R647" s="134" t="b">
        <v>0</v>
      </c>
      <c r="S647" s="134" t="b">
        <v>0</v>
      </c>
    </row>
    <row r="648" ht="15.75" customHeight="1">
      <c r="A648" s="123" t="s">
        <v>1412</v>
      </c>
      <c r="B648" s="125" t="s">
        <v>65</v>
      </c>
      <c r="C648" s="125" t="s">
        <v>48</v>
      </c>
      <c r="D648" s="125" t="s">
        <v>84</v>
      </c>
      <c r="E648" s="125" t="s">
        <v>51</v>
      </c>
      <c r="F648" s="125" t="s">
        <v>70</v>
      </c>
      <c r="G648" s="125" t="s">
        <v>1413</v>
      </c>
      <c r="H648" s="125"/>
      <c r="I648" s="134" t="b">
        <v>0</v>
      </c>
      <c r="J648" s="134" t="b">
        <v>0</v>
      </c>
      <c r="K648" s="134" t="b">
        <v>0</v>
      </c>
      <c r="L648" s="134" t="b">
        <v>0</v>
      </c>
      <c r="M648" s="134" t="b">
        <v>0</v>
      </c>
      <c r="N648" s="134" t="b">
        <v>0</v>
      </c>
      <c r="O648" s="134" t="b">
        <v>0</v>
      </c>
      <c r="P648" s="134" t="b">
        <v>0</v>
      </c>
      <c r="Q648" s="134" t="b">
        <v>0</v>
      </c>
      <c r="R648" s="134" t="b">
        <v>0</v>
      </c>
      <c r="S648" s="134" t="b">
        <v>0</v>
      </c>
    </row>
    <row r="649" ht="15.75" customHeight="1">
      <c r="A649" s="123" t="s">
        <v>1414</v>
      </c>
      <c r="B649" s="125" t="s">
        <v>71</v>
      </c>
      <c r="C649" s="125" t="s">
        <v>48</v>
      </c>
      <c r="D649" s="125" t="s">
        <v>84</v>
      </c>
      <c r="E649" s="125" t="s">
        <v>51</v>
      </c>
      <c r="F649" s="125" t="s">
        <v>70</v>
      </c>
      <c r="G649" s="125" t="s">
        <v>1415</v>
      </c>
      <c r="H649" s="125"/>
      <c r="I649" s="134" t="b">
        <v>0</v>
      </c>
      <c r="J649" s="134" t="b">
        <v>0</v>
      </c>
      <c r="K649" s="134" t="b">
        <v>0</v>
      </c>
      <c r="L649" s="134" t="b">
        <v>0</v>
      </c>
      <c r="M649" s="134" t="b">
        <v>0</v>
      </c>
      <c r="N649" s="134" t="b">
        <v>0</v>
      </c>
      <c r="O649" s="134" t="b">
        <v>0</v>
      </c>
      <c r="P649" s="134" t="b">
        <v>0</v>
      </c>
      <c r="Q649" s="134" t="b">
        <v>0</v>
      </c>
      <c r="R649" s="134" t="b">
        <v>0</v>
      </c>
      <c r="S649" s="134" t="b">
        <v>0</v>
      </c>
    </row>
    <row r="650" ht="15.75" customHeight="1">
      <c r="A650" s="123" t="s">
        <v>1416</v>
      </c>
      <c r="B650" s="125" t="s">
        <v>44</v>
      </c>
      <c r="C650" s="125" t="s">
        <v>58</v>
      </c>
      <c r="D650" s="125" t="s">
        <v>84</v>
      </c>
      <c r="E650" s="125" t="s">
        <v>51</v>
      </c>
      <c r="F650" s="125" t="s">
        <v>70</v>
      </c>
      <c r="G650" s="125" t="s">
        <v>1417</v>
      </c>
      <c r="H650" s="125"/>
      <c r="I650" s="134" t="b">
        <v>0</v>
      </c>
      <c r="J650" s="134" t="b">
        <v>0</v>
      </c>
      <c r="K650" s="134" t="b">
        <v>0</v>
      </c>
      <c r="L650" s="134" t="b">
        <v>0</v>
      </c>
      <c r="M650" s="134" t="b">
        <v>0</v>
      </c>
      <c r="N650" s="134" t="b">
        <v>0</v>
      </c>
      <c r="O650" s="134" t="b">
        <v>0</v>
      </c>
      <c r="P650" s="134" t="b">
        <v>0</v>
      </c>
      <c r="Q650" s="134" t="b">
        <v>0</v>
      </c>
      <c r="R650" s="134" t="b">
        <v>0</v>
      </c>
      <c r="S650" s="134" t="b">
        <v>0</v>
      </c>
    </row>
    <row r="651" ht="15.75" customHeight="1">
      <c r="A651" s="123" t="s">
        <v>1418</v>
      </c>
      <c r="B651" s="125" t="s">
        <v>54</v>
      </c>
      <c r="C651" s="125" t="s">
        <v>58</v>
      </c>
      <c r="D651" s="125" t="s">
        <v>84</v>
      </c>
      <c r="E651" s="125" t="s">
        <v>51</v>
      </c>
      <c r="F651" s="125" t="s">
        <v>70</v>
      </c>
      <c r="G651" s="125" t="s">
        <v>1419</v>
      </c>
      <c r="H651" s="125"/>
      <c r="I651" s="134" t="b">
        <v>0</v>
      </c>
      <c r="J651" s="134" t="b">
        <v>0</v>
      </c>
      <c r="K651" s="134" t="b">
        <v>0</v>
      </c>
      <c r="L651" s="134" t="b">
        <v>0</v>
      </c>
      <c r="M651" s="134" t="b">
        <v>0</v>
      </c>
      <c r="N651" s="134" t="b">
        <v>0</v>
      </c>
      <c r="O651" s="134" t="b">
        <v>0</v>
      </c>
      <c r="P651" s="134" t="b">
        <v>0</v>
      </c>
      <c r="Q651" s="134" t="b">
        <v>0</v>
      </c>
      <c r="R651" s="134" t="b">
        <v>0</v>
      </c>
      <c r="S651" s="134" t="b">
        <v>0</v>
      </c>
    </row>
    <row r="652" ht="15.75" customHeight="1">
      <c r="A652" s="123" t="s">
        <v>1420</v>
      </c>
      <c r="B652" s="125" t="s">
        <v>65</v>
      </c>
      <c r="C652" s="125" t="s">
        <v>58</v>
      </c>
      <c r="D652" s="125" t="s">
        <v>84</v>
      </c>
      <c r="E652" s="125" t="s">
        <v>51</v>
      </c>
      <c r="F652" s="125" t="s">
        <v>70</v>
      </c>
      <c r="G652" s="125" t="s">
        <v>1421</v>
      </c>
      <c r="H652" s="125"/>
      <c r="I652" s="134" t="b">
        <v>0</v>
      </c>
      <c r="J652" s="134" t="b">
        <v>0</v>
      </c>
      <c r="K652" s="134" t="b">
        <v>0</v>
      </c>
      <c r="L652" s="134" t="b">
        <v>0</v>
      </c>
      <c r="M652" s="134" t="b">
        <v>0</v>
      </c>
      <c r="N652" s="134" t="b">
        <v>0</v>
      </c>
      <c r="O652" s="134" t="b">
        <v>0</v>
      </c>
      <c r="P652" s="134" t="b">
        <v>0</v>
      </c>
      <c r="Q652" s="134" t="b">
        <v>0</v>
      </c>
      <c r="R652" s="134" t="b">
        <v>0</v>
      </c>
      <c r="S652" s="134" t="b">
        <v>0</v>
      </c>
    </row>
    <row r="653" ht="15.75" customHeight="1">
      <c r="A653" s="123" t="s">
        <v>1422</v>
      </c>
      <c r="B653" s="125" t="s">
        <v>71</v>
      </c>
      <c r="C653" s="125" t="s">
        <v>58</v>
      </c>
      <c r="D653" s="125" t="s">
        <v>84</v>
      </c>
      <c r="E653" s="125" t="s">
        <v>51</v>
      </c>
      <c r="F653" s="125" t="s">
        <v>70</v>
      </c>
      <c r="G653" s="125" t="s">
        <v>1423</v>
      </c>
      <c r="H653" s="125"/>
      <c r="I653" s="134" t="b">
        <v>0</v>
      </c>
      <c r="J653" s="134" t="b">
        <v>0</v>
      </c>
      <c r="K653" s="134" t="b">
        <v>0</v>
      </c>
      <c r="L653" s="134" t="b">
        <v>0</v>
      </c>
      <c r="M653" s="134" t="b">
        <v>0</v>
      </c>
      <c r="N653" s="134" t="b">
        <v>0</v>
      </c>
      <c r="O653" s="134" t="b">
        <v>0</v>
      </c>
      <c r="P653" s="134" t="b">
        <v>0</v>
      </c>
      <c r="Q653" s="134" t="b">
        <v>0</v>
      </c>
      <c r="R653" s="134" t="b">
        <v>0</v>
      </c>
      <c r="S653" s="134" t="b">
        <v>0</v>
      </c>
    </row>
    <row r="654" ht="15.75" customHeight="1">
      <c r="A654" s="123" t="s">
        <v>1424</v>
      </c>
      <c r="B654" s="125" t="s">
        <v>44</v>
      </c>
      <c r="C654" s="125" t="s">
        <v>66</v>
      </c>
      <c r="D654" s="125" t="s">
        <v>84</v>
      </c>
      <c r="E654" s="125" t="s">
        <v>51</v>
      </c>
      <c r="F654" s="125" t="s">
        <v>70</v>
      </c>
      <c r="G654" s="125" t="s">
        <v>1425</v>
      </c>
      <c r="H654" s="125"/>
      <c r="I654" s="134" t="b">
        <v>0</v>
      </c>
      <c r="J654" s="134" t="b">
        <v>0</v>
      </c>
      <c r="K654" s="134" t="b">
        <v>0</v>
      </c>
      <c r="L654" s="134" t="b">
        <v>0</v>
      </c>
      <c r="M654" s="134" t="b">
        <v>0</v>
      </c>
      <c r="N654" s="134" t="b">
        <v>0</v>
      </c>
      <c r="O654" s="134" t="b">
        <v>0</v>
      </c>
      <c r="P654" s="134" t="b">
        <v>0</v>
      </c>
      <c r="Q654" s="134" t="b">
        <v>0</v>
      </c>
      <c r="R654" s="134" t="b">
        <v>0</v>
      </c>
      <c r="S654" s="134" t="b">
        <v>0</v>
      </c>
    </row>
    <row r="655" ht="15.75" customHeight="1">
      <c r="A655" s="123" t="s">
        <v>1426</v>
      </c>
      <c r="B655" s="125" t="s">
        <v>54</v>
      </c>
      <c r="C655" s="125" t="s">
        <v>66</v>
      </c>
      <c r="D655" s="125" t="s">
        <v>84</v>
      </c>
      <c r="E655" s="125" t="s">
        <v>51</v>
      </c>
      <c r="F655" s="125" t="s">
        <v>70</v>
      </c>
      <c r="G655" s="125" t="s">
        <v>1427</v>
      </c>
      <c r="H655" s="125"/>
      <c r="I655" s="134" t="b">
        <v>0</v>
      </c>
      <c r="J655" s="134" t="b">
        <v>0</v>
      </c>
      <c r="K655" s="134" t="b">
        <v>0</v>
      </c>
      <c r="L655" s="134" t="b">
        <v>0</v>
      </c>
      <c r="M655" s="134" t="b">
        <v>0</v>
      </c>
      <c r="N655" s="134" t="b">
        <v>0</v>
      </c>
      <c r="O655" s="134" t="b">
        <v>0</v>
      </c>
      <c r="P655" s="134" t="b">
        <v>0</v>
      </c>
      <c r="Q655" s="134" t="b">
        <v>0</v>
      </c>
      <c r="R655" s="134" t="b">
        <v>0</v>
      </c>
      <c r="S655" s="134" t="b">
        <v>0</v>
      </c>
    </row>
    <row r="656" ht="15.75" customHeight="1">
      <c r="A656" s="123" t="s">
        <v>1428</v>
      </c>
      <c r="B656" s="125" t="s">
        <v>65</v>
      </c>
      <c r="C656" s="125" t="s">
        <v>66</v>
      </c>
      <c r="D656" s="125" t="s">
        <v>84</v>
      </c>
      <c r="E656" s="125" t="s">
        <v>51</v>
      </c>
      <c r="F656" s="125" t="s">
        <v>70</v>
      </c>
      <c r="G656" s="125" t="s">
        <v>1429</v>
      </c>
      <c r="H656" s="125"/>
      <c r="I656" s="134" t="b">
        <v>0</v>
      </c>
      <c r="J656" s="134" t="b">
        <v>0</v>
      </c>
      <c r="K656" s="134" t="b">
        <v>0</v>
      </c>
      <c r="L656" s="134" t="b">
        <v>0</v>
      </c>
      <c r="M656" s="134" t="b">
        <v>0</v>
      </c>
      <c r="N656" s="134" t="b">
        <v>0</v>
      </c>
      <c r="O656" s="134" t="b">
        <v>0</v>
      </c>
      <c r="P656" s="134" t="b">
        <v>0</v>
      </c>
      <c r="Q656" s="134" t="b">
        <v>0</v>
      </c>
      <c r="R656" s="134" t="b">
        <v>0</v>
      </c>
      <c r="S656" s="134" t="b">
        <v>0</v>
      </c>
    </row>
    <row r="657" ht="15.75" customHeight="1">
      <c r="A657" s="123" t="s">
        <v>1430</v>
      </c>
      <c r="B657" s="125" t="s">
        <v>71</v>
      </c>
      <c r="C657" s="125" t="s">
        <v>66</v>
      </c>
      <c r="D657" s="125" t="s">
        <v>84</v>
      </c>
      <c r="E657" s="125" t="s">
        <v>51</v>
      </c>
      <c r="F657" s="125" t="s">
        <v>70</v>
      </c>
      <c r="G657" s="125" t="s">
        <v>1431</v>
      </c>
      <c r="H657" s="125"/>
      <c r="I657" s="134" t="b">
        <v>0</v>
      </c>
      <c r="J657" s="134" t="b">
        <v>0</v>
      </c>
      <c r="K657" s="134" t="b">
        <v>0</v>
      </c>
      <c r="L657" s="134" t="b">
        <v>0</v>
      </c>
      <c r="M657" s="134" t="b">
        <v>0</v>
      </c>
      <c r="N657" s="134" t="b">
        <v>0</v>
      </c>
      <c r="O657" s="134" t="b">
        <v>0</v>
      </c>
      <c r="P657" s="134" t="b">
        <v>0</v>
      </c>
      <c r="Q657" s="134" t="b">
        <v>0</v>
      </c>
      <c r="R657" s="134" t="b">
        <v>0</v>
      </c>
      <c r="S657" s="134" t="b">
        <v>0</v>
      </c>
    </row>
    <row r="658" ht="15.75" customHeight="1">
      <c r="A658" s="123" t="s">
        <v>1432</v>
      </c>
      <c r="B658" s="125" t="s">
        <v>44</v>
      </c>
      <c r="C658" s="125" t="s">
        <v>72</v>
      </c>
      <c r="D658" s="125" t="s">
        <v>84</v>
      </c>
      <c r="E658" s="125" t="s">
        <v>51</v>
      </c>
      <c r="F658" s="125" t="s">
        <v>70</v>
      </c>
      <c r="G658" s="125" t="s">
        <v>1433</v>
      </c>
      <c r="H658" s="125"/>
      <c r="I658" s="134" t="b">
        <v>0</v>
      </c>
      <c r="J658" s="134" t="b">
        <v>0</v>
      </c>
      <c r="K658" s="134" t="b">
        <v>0</v>
      </c>
      <c r="L658" s="134" t="b">
        <v>0</v>
      </c>
      <c r="M658" s="134" t="b">
        <v>0</v>
      </c>
      <c r="N658" s="134" t="b">
        <v>0</v>
      </c>
      <c r="O658" s="134" t="b">
        <v>0</v>
      </c>
      <c r="P658" s="134" t="b">
        <v>0</v>
      </c>
      <c r="Q658" s="134" t="b">
        <v>0</v>
      </c>
      <c r="R658" s="134" t="b">
        <v>0</v>
      </c>
      <c r="S658" s="134" t="b">
        <v>0</v>
      </c>
    </row>
    <row r="659" ht="15.75" customHeight="1">
      <c r="A659" s="123" t="s">
        <v>1434</v>
      </c>
      <c r="B659" s="125" t="s">
        <v>54</v>
      </c>
      <c r="C659" s="125" t="s">
        <v>72</v>
      </c>
      <c r="D659" s="125" t="s">
        <v>84</v>
      </c>
      <c r="E659" s="125" t="s">
        <v>51</v>
      </c>
      <c r="F659" s="125" t="s">
        <v>70</v>
      </c>
      <c r="G659" s="125" t="s">
        <v>1435</v>
      </c>
      <c r="H659" s="125"/>
      <c r="I659" s="134" t="b">
        <v>0</v>
      </c>
      <c r="J659" s="134" t="b">
        <v>0</v>
      </c>
      <c r="K659" s="134" t="b">
        <v>0</v>
      </c>
      <c r="L659" s="134" t="b">
        <v>0</v>
      </c>
      <c r="M659" s="134" t="b">
        <v>0</v>
      </c>
      <c r="N659" s="134" t="b">
        <v>0</v>
      </c>
      <c r="O659" s="134" t="b">
        <v>0</v>
      </c>
      <c r="P659" s="134" t="b">
        <v>0</v>
      </c>
      <c r="Q659" s="134" t="b">
        <v>0</v>
      </c>
      <c r="R659" s="134" t="b">
        <v>0</v>
      </c>
      <c r="S659" s="134" t="b">
        <v>0</v>
      </c>
    </row>
    <row r="660" ht="15.75" customHeight="1">
      <c r="A660" s="123" t="s">
        <v>1436</v>
      </c>
      <c r="B660" s="125" t="s">
        <v>65</v>
      </c>
      <c r="C660" s="125" t="s">
        <v>72</v>
      </c>
      <c r="D660" s="125" t="s">
        <v>84</v>
      </c>
      <c r="E660" s="125" t="s">
        <v>51</v>
      </c>
      <c r="F660" s="125" t="s">
        <v>70</v>
      </c>
      <c r="G660" s="125" t="s">
        <v>1437</v>
      </c>
      <c r="H660" s="125"/>
      <c r="I660" s="134" t="b">
        <v>0</v>
      </c>
      <c r="J660" s="134" t="b">
        <v>0</v>
      </c>
      <c r="K660" s="134" t="b">
        <v>0</v>
      </c>
      <c r="L660" s="134" t="b">
        <v>0</v>
      </c>
      <c r="M660" s="134" t="b">
        <v>0</v>
      </c>
      <c r="N660" s="134" t="b">
        <v>0</v>
      </c>
      <c r="O660" s="134" t="b">
        <v>0</v>
      </c>
      <c r="P660" s="134" t="b">
        <v>0</v>
      </c>
      <c r="Q660" s="134" t="b">
        <v>0</v>
      </c>
      <c r="R660" s="134" t="b">
        <v>0</v>
      </c>
      <c r="S660" s="134" t="b">
        <v>0</v>
      </c>
    </row>
    <row r="661" ht="15.75" customHeight="1">
      <c r="A661" s="123" t="s">
        <v>1438</v>
      </c>
      <c r="B661" s="125" t="s">
        <v>71</v>
      </c>
      <c r="C661" s="125" t="s">
        <v>72</v>
      </c>
      <c r="D661" s="125" t="s">
        <v>84</v>
      </c>
      <c r="E661" s="125" t="s">
        <v>51</v>
      </c>
      <c r="F661" s="125" t="s">
        <v>70</v>
      </c>
      <c r="G661" s="125" t="s">
        <v>1439</v>
      </c>
      <c r="H661" s="125"/>
      <c r="I661" s="134" t="b">
        <v>0</v>
      </c>
      <c r="J661" s="134" t="b">
        <v>0</v>
      </c>
      <c r="K661" s="134" t="b">
        <v>0</v>
      </c>
      <c r="L661" s="134" t="b">
        <v>0</v>
      </c>
      <c r="M661" s="134" t="b">
        <v>0</v>
      </c>
      <c r="N661" s="134" t="b">
        <v>0</v>
      </c>
      <c r="O661" s="134" t="b">
        <v>0</v>
      </c>
      <c r="P661" s="134" t="b">
        <v>0</v>
      </c>
      <c r="Q661" s="134" t="b">
        <v>0</v>
      </c>
      <c r="R661" s="134" t="b">
        <v>0</v>
      </c>
      <c r="S661" s="134" t="b">
        <v>0</v>
      </c>
    </row>
    <row r="662" ht="15.75" customHeight="1">
      <c r="A662" s="123" t="s">
        <v>1440</v>
      </c>
      <c r="B662" s="125" t="s">
        <v>44</v>
      </c>
      <c r="C662" s="125" t="s">
        <v>78</v>
      </c>
      <c r="D662" s="125" t="s">
        <v>84</v>
      </c>
      <c r="E662" s="125" t="s">
        <v>51</v>
      </c>
      <c r="F662" s="125" t="s">
        <v>70</v>
      </c>
      <c r="G662" s="125" t="s">
        <v>1441</v>
      </c>
      <c r="H662" s="125"/>
      <c r="I662" s="134" t="b">
        <v>0</v>
      </c>
      <c r="J662" s="134" t="b">
        <v>0</v>
      </c>
      <c r="K662" s="134" t="b">
        <v>0</v>
      </c>
      <c r="L662" s="134" t="b">
        <v>0</v>
      </c>
      <c r="M662" s="134" t="b">
        <v>0</v>
      </c>
      <c r="N662" s="134" t="b">
        <v>0</v>
      </c>
      <c r="O662" s="134" t="b">
        <v>0</v>
      </c>
      <c r="P662" s="134" t="b">
        <v>0</v>
      </c>
      <c r="Q662" s="134" t="b">
        <v>0</v>
      </c>
      <c r="R662" s="134" t="b">
        <v>0</v>
      </c>
      <c r="S662" s="134" t="b">
        <v>0</v>
      </c>
    </row>
    <row r="663" ht="15.75" customHeight="1">
      <c r="A663" s="123" t="s">
        <v>1442</v>
      </c>
      <c r="B663" s="125" t="s">
        <v>54</v>
      </c>
      <c r="C663" s="125" t="s">
        <v>78</v>
      </c>
      <c r="D663" s="125" t="s">
        <v>84</v>
      </c>
      <c r="E663" s="125" t="s">
        <v>51</v>
      </c>
      <c r="F663" s="125" t="s">
        <v>70</v>
      </c>
      <c r="G663" s="125" t="s">
        <v>1443</v>
      </c>
      <c r="H663" s="125"/>
      <c r="I663" s="134" t="b">
        <v>0</v>
      </c>
      <c r="J663" s="134" t="b">
        <v>0</v>
      </c>
      <c r="K663" s="134" t="b">
        <v>0</v>
      </c>
      <c r="L663" s="134" t="b">
        <v>0</v>
      </c>
      <c r="M663" s="134" t="b">
        <v>0</v>
      </c>
      <c r="N663" s="134" t="b">
        <v>0</v>
      </c>
      <c r="O663" s="134" t="b">
        <v>0</v>
      </c>
      <c r="P663" s="134" t="b">
        <v>0</v>
      </c>
      <c r="Q663" s="134" t="b">
        <v>0</v>
      </c>
      <c r="R663" s="134" t="b">
        <v>0</v>
      </c>
      <c r="S663" s="134" t="b">
        <v>0</v>
      </c>
    </row>
    <row r="664" ht="15.75" customHeight="1">
      <c r="A664" s="123" t="s">
        <v>1444</v>
      </c>
      <c r="B664" s="125" t="s">
        <v>65</v>
      </c>
      <c r="C664" s="125" t="s">
        <v>78</v>
      </c>
      <c r="D664" s="125" t="s">
        <v>84</v>
      </c>
      <c r="E664" s="125" t="s">
        <v>51</v>
      </c>
      <c r="F664" s="125" t="s">
        <v>70</v>
      </c>
      <c r="G664" s="125" t="s">
        <v>1445</v>
      </c>
      <c r="H664" s="125"/>
      <c r="I664" s="134" t="b">
        <v>0</v>
      </c>
      <c r="J664" s="134" t="b">
        <v>0</v>
      </c>
      <c r="K664" s="134" t="b">
        <v>0</v>
      </c>
      <c r="L664" s="134" t="b">
        <v>0</v>
      </c>
      <c r="M664" s="134" t="b">
        <v>0</v>
      </c>
      <c r="N664" s="134" t="b">
        <v>0</v>
      </c>
      <c r="O664" s="134" t="b">
        <v>0</v>
      </c>
      <c r="P664" s="134" t="b">
        <v>0</v>
      </c>
      <c r="Q664" s="134" t="b">
        <v>0</v>
      </c>
      <c r="R664" s="134" t="b">
        <v>0</v>
      </c>
      <c r="S664" s="134" t="b">
        <v>0</v>
      </c>
    </row>
    <row r="665" ht="15.75" customHeight="1">
      <c r="A665" s="123" t="s">
        <v>1446</v>
      </c>
      <c r="B665" s="125" t="s">
        <v>71</v>
      </c>
      <c r="C665" s="125" t="s">
        <v>78</v>
      </c>
      <c r="D665" s="125" t="s">
        <v>84</v>
      </c>
      <c r="E665" s="125" t="s">
        <v>51</v>
      </c>
      <c r="F665" s="125" t="s">
        <v>70</v>
      </c>
      <c r="G665" s="125" t="s">
        <v>1447</v>
      </c>
      <c r="H665" s="125"/>
      <c r="I665" s="134" t="b">
        <v>0</v>
      </c>
      <c r="J665" s="134" t="b">
        <v>0</v>
      </c>
      <c r="K665" s="134" t="b">
        <v>0</v>
      </c>
      <c r="L665" s="134" t="b">
        <v>0</v>
      </c>
      <c r="M665" s="134" t="b">
        <v>0</v>
      </c>
      <c r="N665" s="134" t="b">
        <v>0</v>
      </c>
      <c r="O665" s="134" t="b">
        <v>0</v>
      </c>
      <c r="P665" s="134" t="b">
        <v>0</v>
      </c>
      <c r="Q665" s="134" t="b">
        <v>0</v>
      </c>
      <c r="R665" s="134" t="b">
        <v>0</v>
      </c>
      <c r="S665" s="134" t="b">
        <v>0</v>
      </c>
    </row>
    <row r="666" ht="15.75" customHeight="1">
      <c r="A666" s="123" t="s">
        <v>1448</v>
      </c>
      <c r="B666" s="125" t="s">
        <v>44</v>
      </c>
      <c r="C666" s="125" t="s">
        <v>48</v>
      </c>
      <c r="D666" s="125" t="s">
        <v>50</v>
      </c>
      <c r="E666" s="125" t="s">
        <v>62</v>
      </c>
      <c r="F666" s="125" t="s">
        <v>70</v>
      </c>
      <c r="G666" s="125" t="s">
        <v>1449</v>
      </c>
      <c r="H666" s="125"/>
      <c r="I666" s="134" t="b">
        <v>0</v>
      </c>
      <c r="J666" s="134" t="b">
        <v>0</v>
      </c>
      <c r="K666" s="134" t="b">
        <v>0</v>
      </c>
      <c r="L666" s="134" t="b">
        <v>0</v>
      </c>
      <c r="M666" s="134" t="b">
        <v>0</v>
      </c>
      <c r="N666" s="134" t="b">
        <v>0</v>
      </c>
      <c r="O666" s="134" t="b">
        <v>0</v>
      </c>
      <c r="P666" s="134" t="b">
        <v>0</v>
      </c>
      <c r="Q666" s="134" t="b">
        <v>0</v>
      </c>
      <c r="R666" s="134" t="b">
        <v>0</v>
      </c>
      <c r="S666" s="134" t="b">
        <v>0</v>
      </c>
    </row>
    <row r="667" ht="15.75" customHeight="1">
      <c r="A667" s="123" t="s">
        <v>1450</v>
      </c>
      <c r="B667" s="125" t="s">
        <v>54</v>
      </c>
      <c r="C667" s="125" t="s">
        <v>48</v>
      </c>
      <c r="D667" s="125" t="s">
        <v>50</v>
      </c>
      <c r="E667" s="125" t="s">
        <v>62</v>
      </c>
      <c r="F667" s="125" t="s">
        <v>70</v>
      </c>
      <c r="G667" s="125" t="s">
        <v>1451</v>
      </c>
      <c r="H667" s="125"/>
      <c r="I667" s="134" t="b">
        <v>0</v>
      </c>
      <c r="J667" s="134" t="b">
        <v>0</v>
      </c>
      <c r="K667" s="134" t="b">
        <v>0</v>
      </c>
      <c r="L667" s="134" t="b">
        <v>0</v>
      </c>
      <c r="M667" s="134" t="b">
        <v>0</v>
      </c>
      <c r="N667" s="134" t="b">
        <v>0</v>
      </c>
      <c r="O667" s="134" t="b">
        <v>0</v>
      </c>
      <c r="P667" s="134" t="b">
        <v>0</v>
      </c>
      <c r="Q667" s="134" t="b">
        <v>0</v>
      </c>
      <c r="R667" s="134" t="b">
        <v>0</v>
      </c>
      <c r="S667" s="134" t="b">
        <v>0</v>
      </c>
    </row>
    <row r="668" ht="15.75" customHeight="1">
      <c r="A668" s="123" t="s">
        <v>1452</v>
      </c>
      <c r="B668" s="125" t="s">
        <v>65</v>
      </c>
      <c r="C668" s="125" t="s">
        <v>48</v>
      </c>
      <c r="D668" s="125" t="s">
        <v>50</v>
      </c>
      <c r="E668" s="125" t="s">
        <v>62</v>
      </c>
      <c r="F668" s="125" t="s">
        <v>70</v>
      </c>
      <c r="G668" s="125" t="s">
        <v>1453</v>
      </c>
      <c r="H668" s="125"/>
      <c r="I668" s="134" t="b">
        <v>0</v>
      </c>
      <c r="J668" s="134" t="b">
        <v>0</v>
      </c>
      <c r="K668" s="134" t="b">
        <v>0</v>
      </c>
      <c r="L668" s="134" t="b">
        <v>0</v>
      </c>
      <c r="M668" s="134" t="b">
        <v>0</v>
      </c>
      <c r="N668" s="134" t="b">
        <v>0</v>
      </c>
      <c r="O668" s="134" t="b">
        <v>0</v>
      </c>
      <c r="P668" s="134" t="b">
        <v>0</v>
      </c>
      <c r="Q668" s="134" t="b">
        <v>0</v>
      </c>
      <c r="R668" s="134" t="b">
        <v>0</v>
      </c>
      <c r="S668" s="134" t="b">
        <v>0</v>
      </c>
    </row>
    <row r="669" ht="15.75" customHeight="1">
      <c r="A669" s="123" t="s">
        <v>1454</v>
      </c>
      <c r="B669" s="125" t="s">
        <v>71</v>
      </c>
      <c r="C669" s="125" t="s">
        <v>48</v>
      </c>
      <c r="D669" s="125" t="s">
        <v>50</v>
      </c>
      <c r="E669" s="125" t="s">
        <v>62</v>
      </c>
      <c r="F669" s="125" t="s">
        <v>70</v>
      </c>
      <c r="G669" s="125" t="s">
        <v>1455</v>
      </c>
      <c r="H669" s="125"/>
      <c r="I669" s="134" t="b">
        <v>0</v>
      </c>
      <c r="J669" s="134" t="b">
        <v>0</v>
      </c>
      <c r="K669" s="134" t="b">
        <v>0</v>
      </c>
      <c r="L669" s="134" t="b">
        <v>0</v>
      </c>
      <c r="M669" s="134" t="b">
        <v>0</v>
      </c>
      <c r="N669" s="134" t="b">
        <v>0</v>
      </c>
      <c r="O669" s="134" t="b">
        <v>0</v>
      </c>
      <c r="P669" s="134" t="b">
        <v>0</v>
      </c>
      <c r="Q669" s="134" t="b">
        <v>0</v>
      </c>
      <c r="R669" s="134" t="b">
        <v>0</v>
      </c>
      <c r="S669" s="134" t="b">
        <v>0</v>
      </c>
    </row>
    <row r="670" ht="15.75" customHeight="1">
      <c r="A670" s="123" t="s">
        <v>1456</v>
      </c>
      <c r="B670" s="125" t="s">
        <v>44</v>
      </c>
      <c r="C670" s="125" t="s">
        <v>58</v>
      </c>
      <c r="D670" s="125" t="s">
        <v>50</v>
      </c>
      <c r="E670" s="125" t="s">
        <v>62</v>
      </c>
      <c r="F670" s="125" t="s">
        <v>70</v>
      </c>
      <c r="G670" s="125" t="s">
        <v>1457</v>
      </c>
      <c r="H670" s="125"/>
      <c r="I670" s="134" t="b">
        <v>0</v>
      </c>
      <c r="J670" s="134" t="b">
        <v>0</v>
      </c>
      <c r="K670" s="134" t="b">
        <v>0</v>
      </c>
      <c r="L670" s="134" t="b">
        <v>0</v>
      </c>
      <c r="M670" s="134" t="b">
        <v>0</v>
      </c>
      <c r="N670" s="134" t="b">
        <v>0</v>
      </c>
      <c r="O670" s="134" t="b">
        <v>0</v>
      </c>
      <c r="P670" s="134" t="b">
        <v>0</v>
      </c>
      <c r="Q670" s="134" t="b">
        <v>0</v>
      </c>
      <c r="R670" s="134" t="b">
        <v>0</v>
      </c>
      <c r="S670" s="134" t="b">
        <v>0</v>
      </c>
    </row>
    <row r="671" ht="15.75" customHeight="1">
      <c r="A671" s="123" t="s">
        <v>1458</v>
      </c>
      <c r="B671" s="125" t="s">
        <v>54</v>
      </c>
      <c r="C671" s="125" t="s">
        <v>58</v>
      </c>
      <c r="D671" s="125" t="s">
        <v>50</v>
      </c>
      <c r="E671" s="125" t="s">
        <v>62</v>
      </c>
      <c r="F671" s="125" t="s">
        <v>70</v>
      </c>
      <c r="G671" s="125" t="s">
        <v>1459</v>
      </c>
      <c r="H671" s="125"/>
      <c r="I671" s="134" t="b">
        <v>0</v>
      </c>
      <c r="J671" s="134" t="b">
        <v>0</v>
      </c>
      <c r="K671" s="134" t="b">
        <v>0</v>
      </c>
      <c r="L671" s="134" t="b">
        <v>0</v>
      </c>
      <c r="M671" s="134" t="b">
        <v>0</v>
      </c>
      <c r="N671" s="134" t="b">
        <v>0</v>
      </c>
      <c r="O671" s="134" t="b">
        <v>0</v>
      </c>
      <c r="P671" s="134" t="b">
        <v>0</v>
      </c>
      <c r="Q671" s="134" t="b">
        <v>0</v>
      </c>
      <c r="R671" s="134" t="b">
        <v>0</v>
      </c>
      <c r="S671" s="134" t="b">
        <v>0</v>
      </c>
    </row>
    <row r="672" ht="15.75" customHeight="1">
      <c r="A672" s="123" t="s">
        <v>1460</v>
      </c>
      <c r="B672" s="125" t="s">
        <v>65</v>
      </c>
      <c r="C672" s="125" t="s">
        <v>58</v>
      </c>
      <c r="D672" s="125" t="s">
        <v>50</v>
      </c>
      <c r="E672" s="125" t="s">
        <v>62</v>
      </c>
      <c r="F672" s="125" t="s">
        <v>70</v>
      </c>
      <c r="G672" s="125" t="s">
        <v>1461</v>
      </c>
      <c r="H672" s="125"/>
      <c r="I672" s="134" t="b">
        <v>0</v>
      </c>
      <c r="J672" s="134" t="b">
        <v>0</v>
      </c>
      <c r="K672" s="134" t="b">
        <v>0</v>
      </c>
      <c r="L672" s="134" t="b">
        <v>0</v>
      </c>
      <c r="M672" s="134" t="b">
        <v>0</v>
      </c>
      <c r="N672" s="134" t="b">
        <v>0</v>
      </c>
      <c r="O672" s="134" t="b">
        <v>0</v>
      </c>
      <c r="P672" s="134" t="b">
        <v>0</v>
      </c>
      <c r="Q672" s="134" t="b">
        <v>0</v>
      </c>
      <c r="R672" s="134" t="b">
        <v>0</v>
      </c>
      <c r="S672" s="134" t="b">
        <v>0</v>
      </c>
    </row>
    <row r="673" ht="15.75" customHeight="1">
      <c r="A673" s="123" t="s">
        <v>1462</v>
      </c>
      <c r="B673" s="125" t="s">
        <v>71</v>
      </c>
      <c r="C673" s="125" t="s">
        <v>58</v>
      </c>
      <c r="D673" s="125" t="s">
        <v>50</v>
      </c>
      <c r="E673" s="125" t="s">
        <v>62</v>
      </c>
      <c r="F673" s="125" t="s">
        <v>70</v>
      </c>
      <c r="G673" s="125" t="s">
        <v>1463</v>
      </c>
      <c r="H673" s="125"/>
      <c r="I673" s="134" t="b">
        <v>0</v>
      </c>
      <c r="J673" s="134" t="b">
        <v>0</v>
      </c>
      <c r="K673" s="134" t="b">
        <v>0</v>
      </c>
      <c r="L673" s="134" t="b">
        <v>0</v>
      </c>
      <c r="M673" s="134" t="b">
        <v>0</v>
      </c>
      <c r="N673" s="134" t="b">
        <v>0</v>
      </c>
      <c r="O673" s="134" t="b">
        <v>0</v>
      </c>
      <c r="P673" s="134" t="b">
        <v>0</v>
      </c>
      <c r="Q673" s="134" t="b">
        <v>0</v>
      </c>
      <c r="R673" s="134" t="b">
        <v>0</v>
      </c>
      <c r="S673" s="134" t="b">
        <v>0</v>
      </c>
    </row>
    <row r="674" ht="15.75" customHeight="1">
      <c r="A674" s="123" t="s">
        <v>1464</v>
      </c>
      <c r="B674" s="125" t="s">
        <v>44</v>
      </c>
      <c r="C674" s="125" t="s">
        <v>66</v>
      </c>
      <c r="D674" s="125" t="s">
        <v>50</v>
      </c>
      <c r="E674" s="125" t="s">
        <v>62</v>
      </c>
      <c r="F674" s="125" t="s">
        <v>70</v>
      </c>
      <c r="G674" s="125" t="s">
        <v>1465</v>
      </c>
      <c r="H674" s="125"/>
      <c r="I674" s="134" t="b">
        <v>0</v>
      </c>
      <c r="J674" s="134" t="b">
        <v>0</v>
      </c>
      <c r="K674" s="134" t="b">
        <v>0</v>
      </c>
      <c r="L674" s="134" t="b">
        <v>0</v>
      </c>
      <c r="M674" s="134" t="b">
        <v>0</v>
      </c>
      <c r="N674" s="134" t="b">
        <v>0</v>
      </c>
      <c r="O674" s="134" t="b">
        <v>0</v>
      </c>
      <c r="P674" s="134" t="b">
        <v>0</v>
      </c>
      <c r="Q674" s="134" t="b">
        <v>0</v>
      </c>
      <c r="R674" s="134" t="b">
        <v>0</v>
      </c>
      <c r="S674" s="134" t="b">
        <v>0</v>
      </c>
    </row>
    <row r="675" ht="15.75" customHeight="1">
      <c r="A675" s="123" t="s">
        <v>1466</v>
      </c>
      <c r="B675" s="125" t="s">
        <v>54</v>
      </c>
      <c r="C675" s="125" t="s">
        <v>66</v>
      </c>
      <c r="D675" s="125" t="s">
        <v>50</v>
      </c>
      <c r="E675" s="125" t="s">
        <v>62</v>
      </c>
      <c r="F675" s="125" t="s">
        <v>70</v>
      </c>
      <c r="G675" s="125" t="s">
        <v>1467</v>
      </c>
      <c r="H675" s="125"/>
      <c r="I675" s="134" t="b">
        <v>0</v>
      </c>
      <c r="J675" s="134" t="b">
        <v>0</v>
      </c>
      <c r="K675" s="134" t="b">
        <v>0</v>
      </c>
      <c r="L675" s="134" t="b">
        <v>0</v>
      </c>
      <c r="M675" s="134" t="b">
        <v>0</v>
      </c>
      <c r="N675" s="134" t="b">
        <v>0</v>
      </c>
      <c r="O675" s="134" t="b">
        <v>0</v>
      </c>
      <c r="P675" s="134" t="b">
        <v>0</v>
      </c>
      <c r="Q675" s="134" t="b">
        <v>0</v>
      </c>
      <c r="R675" s="134" t="b">
        <v>0</v>
      </c>
      <c r="S675" s="134" t="b">
        <v>0</v>
      </c>
    </row>
    <row r="676" ht="15.75" customHeight="1">
      <c r="A676" s="123" t="s">
        <v>1468</v>
      </c>
      <c r="B676" s="125" t="s">
        <v>65</v>
      </c>
      <c r="C676" s="125" t="s">
        <v>66</v>
      </c>
      <c r="D676" s="125" t="s">
        <v>50</v>
      </c>
      <c r="E676" s="125" t="s">
        <v>62</v>
      </c>
      <c r="F676" s="125" t="s">
        <v>70</v>
      </c>
      <c r="G676" s="125" t="s">
        <v>1469</v>
      </c>
      <c r="H676" s="125"/>
      <c r="I676" s="134" t="b">
        <v>0</v>
      </c>
      <c r="J676" s="134" t="b">
        <v>0</v>
      </c>
      <c r="K676" s="134" t="b">
        <v>0</v>
      </c>
      <c r="L676" s="134" t="b">
        <v>0</v>
      </c>
      <c r="M676" s="134" t="b">
        <v>0</v>
      </c>
      <c r="N676" s="134" t="b">
        <v>0</v>
      </c>
      <c r="O676" s="134" t="b">
        <v>0</v>
      </c>
      <c r="P676" s="134" t="b">
        <v>0</v>
      </c>
      <c r="Q676" s="134" t="b">
        <v>0</v>
      </c>
      <c r="R676" s="134" t="b">
        <v>0</v>
      </c>
      <c r="S676" s="134" t="b">
        <v>0</v>
      </c>
    </row>
    <row r="677" ht="15.75" customHeight="1">
      <c r="A677" s="123" t="s">
        <v>1470</v>
      </c>
      <c r="B677" s="125" t="s">
        <v>71</v>
      </c>
      <c r="C677" s="125" t="s">
        <v>66</v>
      </c>
      <c r="D677" s="125" t="s">
        <v>50</v>
      </c>
      <c r="E677" s="125" t="s">
        <v>62</v>
      </c>
      <c r="F677" s="125" t="s">
        <v>70</v>
      </c>
      <c r="G677" s="125" t="s">
        <v>1471</v>
      </c>
      <c r="H677" s="125"/>
      <c r="I677" s="134" t="b">
        <v>0</v>
      </c>
      <c r="J677" s="134" t="b">
        <v>0</v>
      </c>
      <c r="K677" s="134" t="b">
        <v>0</v>
      </c>
      <c r="L677" s="134" t="b">
        <v>0</v>
      </c>
      <c r="M677" s="134" t="b">
        <v>0</v>
      </c>
      <c r="N677" s="134" t="b">
        <v>0</v>
      </c>
      <c r="O677" s="134" t="b">
        <v>0</v>
      </c>
      <c r="P677" s="134" t="b">
        <v>0</v>
      </c>
      <c r="Q677" s="134" t="b">
        <v>0</v>
      </c>
      <c r="R677" s="134" t="b">
        <v>0</v>
      </c>
      <c r="S677" s="134" t="b">
        <v>0</v>
      </c>
    </row>
    <row r="678" ht="15.75" customHeight="1">
      <c r="A678" s="123" t="s">
        <v>1472</v>
      </c>
      <c r="B678" s="125" t="s">
        <v>44</v>
      </c>
      <c r="C678" s="125" t="s">
        <v>72</v>
      </c>
      <c r="D678" s="125" t="s">
        <v>50</v>
      </c>
      <c r="E678" s="125" t="s">
        <v>62</v>
      </c>
      <c r="F678" s="125" t="s">
        <v>70</v>
      </c>
      <c r="G678" s="125" t="s">
        <v>1473</v>
      </c>
      <c r="H678" s="125"/>
      <c r="I678" s="134" t="b">
        <v>0</v>
      </c>
      <c r="J678" s="134" t="b">
        <v>0</v>
      </c>
      <c r="K678" s="134" t="b">
        <v>0</v>
      </c>
      <c r="L678" s="134" t="b">
        <v>0</v>
      </c>
      <c r="M678" s="134" t="b">
        <v>0</v>
      </c>
      <c r="N678" s="134" t="b">
        <v>0</v>
      </c>
      <c r="O678" s="134" t="b">
        <v>0</v>
      </c>
      <c r="P678" s="134" t="b">
        <v>0</v>
      </c>
      <c r="Q678" s="134" t="b">
        <v>0</v>
      </c>
      <c r="R678" s="134" t="b">
        <v>0</v>
      </c>
      <c r="S678" s="134" t="b">
        <v>0</v>
      </c>
    </row>
    <row r="679" ht="15.75" customHeight="1">
      <c r="A679" s="123" t="s">
        <v>1474</v>
      </c>
      <c r="B679" s="125" t="s">
        <v>54</v>
      </c>
      <c r="C679" s="125" t="s">
        <v>72</v>
      </c>
      <c r="D679" s="125" t="s">
        <v>50</v>
      </c>
      <c r="E679" s="125" t="s">
        <v>62</v>
      </c>
      <c r="F679" s="125" t="s">
        <v>70</v>
      </c>
      <c r="G679" s="125" t="s">
        <v>1475</v>
      </c>
      <c r="H679" s="125"/>
      <c r="I679" s="134" t="b">
        <v>0</v>
      </c>
      <c r="J679" s="134" t="b">
        <v>0</v>
      </c>
      <c r="K679" s="134" t="b">
        <v>0</v>
      </c>
      <c r="L679" s="134" t="b">
        <v>0</v>
      </c>
      <c r="M679" s="134" t="b">
        <v>0</v>
      </c>
      <c r="N679" s="134" t="b">
        <v>0</v>
      </c>
      <c r="O679" s="134" t="b">
        <v>0</v>
      </c>
      <c r="P679" s="134" t="b">
        <v>0</v>
      </c>
      <c r="Q679" s="134" t="b">
        <v>0</v>
      </c>
      <c r="R679" s="134" t="b">
        <v>0</v>
      </c>
      <c r="S679" s="134" t="b">
        <v>0</v>
      </c>
    </row>
    <row r="680" ht="15.75" customHeight="1">
      <c r="A680" s="123" t="s">
        <v>1476</v>
      </c>
      <c r="B680" s="125" t="s">
        <v>65</v>
      </c>
      <c r="C680" s="125" t="s">
        <v>72</v>
      </c>
      <c r="D680" s="125" t="s">
        <v>50</v>
      </c>
      <c r="E680" s="125" t="s">
        <v>62</v>
      </c>
      <c r="F680" s="125" t="s">
        <v>70</v>
      </c>
      <c r="G680" s="125" t="s">
        <v>1477</v>
      </c>
      <c r="H680" s="125"/>
      <c r="I680" s="134" t="b">
        <v>0</v>
      </c>
      <c r="J680" s="134" t="b">
        <v>0</v>
      </c>
      <c r="K680" s="134" t="b">
        <v>0</v>
      </c>
      <c r="L680" s="134" t="b">
        <v>0</v>
      </c>
      <c r="M680" s="134" t="b">
        <v>0</v>
      </c>
      <c r="N680" s="134" t="b">
        <v>0</v>
      </c>
      <c r="O680" s="134" t="b">
        <v>0</v>
      </c>
      <c r="P680" s="134" t="b">
        <v>0</v>
      </c>
      <c r="Q680" s="134" t="b">
        <v>0</v>
      </c>
      <c r="R680" s="134" t="b">
        <v>0</v>
      </c>
      <c r="S680" s="134" t="b">
        <v>0</v>
      </c>
    </row>
    <row r="681" ht="15.75" customHeight="1">
      <c r="A681" s="123" t="s">
        <v>1478</v>
      </c>
      <c r="B681" s="125" t="s">
        <v>71</v>
      </c>
      <c r="C681" s="125" t="s">
        <v>72</v>
      </c>
      <c r="D681" s="125" t="s">
        <v>50</v>
      </c>
      <c r="E681" s="125" t="s">
        <v>62</v>
      </c>
      <c r="F681" s="125" t="s">
        <v>70</v>
      </c>
      <c r="G681" s="125" t="s">
        <v>1479</v>
      </c>
      <c r="H681" s="125"/>
      <c r="I681" s="134" t="b">
        <v>0</v>
      </c>
      <c r="J681" s="134" t="b">
        <v>0</v>
      </c>
      <c r="K681" s="134" t="b">
        <v>0</v>
      </c>
      <c r="L681" s="134" t="b">
        <v>0</v>
      </c>
      <c r="M681" s="134" t="b">
        <v>0</v>
      </c>
      <c r="N681" s="134" t="b">
        <v>0</v>
      </c>
      <c r="O681" s="134" t="b">
        <v>0</v>
      </c>
      <c r="P681" s="134" t="b">
        <v>0</v>
      </c>
      <c r="Q681" s="134" t="b">
        <v>0</v>
      </c>
      <c r="R681" s="134" t="b">
        <v>0</v>
      </c>
      <c r="S681" s="134" t="b">
        <v>0</v>
      </c>
    </row>
    <row r="682" ht="15.75" customHeight="1">
      <c r="A682" s="123" t="s">
        <v>1480</v>
      </c>
      <c r="B682" s="125" t="s">
        <v>44</v>
      </c>
      <c r="C682" s="125" t="s">
        <v>78</v>
      </c>
      <c r="D682" s="125" t="s">
        <v>50</v>
      </c>
      <c r="E682" s="125" t="s">
        <v>62</v>
      </c>
      <c r="F682" s="125" t="s">
        <v>70</v>
      </c>
      <c r="G682" s="125" t="s">
        <v>1481</v>
      </c>
      <c r="H682" s="125"/>
      <c r="I682" s="134" t="b">
        <v>0</v>
      </c>
      <c r="J682" s="134" t="b">
        <v>0</v>
      </c>
      <c r="K682" s="134" t="b">
        <v>0</v>
      </c>
      <c r="L682" s="134" t="b">
        <v>0</v>
      </c>
      <c r="M682" s="134" t="b">
        <v>0</v>
      </c>
      <c r="N682" s="134" t="b">
        <v>0</v>
      </c>
      <c r="O682" s="134" t="b">
        <v>0</v>
      </c>
      <c r="P682" s="134" t="b">
        <v>0</v>
      </c>
      <c r="Q682" s="134" t="b">
        <v>0</v>
      </c>
      <c r="R682" s="134" t="b">
        <v>0</v>
      </c>
      <c r="S682" s="134" t="b">
        <v>0</v>
      </c>
    </row>
    <row r="683" ht="15.75" customHeight="1">
      <c r="A683" s="123" t="s">
        <v>1482</v>
      </c>
      <c r="B683" s="125" t="s">
        <v>54</v>
      </c>
      <c r="C683" s="125" t="s">
        <v>78</v>
      </c>
      <c r="D683" s="125" t="s">
        <v>50</v>
      </c>
      <c r="E683" s="125" t="s">
        <v>62</v>
      </c>
      <c r="F683" s="125" t="s">
        <v>70</v>
      </c>
      <c r="G683" s="125" t="s">
        <v>1483</v>
      </c>
      <c r="H683" s="125"/>
      <c r="I683" s="134" t="b">
        <v>0</v>
      </c>
      <c r="J683" s="134" t="b">
        <v>0</v>
      </c>
      <c r="K683" s="134" t="b">
        <v>0</v>
      </c>
      <c r="L683" s="134" t="b">
        <v>0</v>
      </c>
      <c r="M683" s="134" t="b">
        <v>0</v>
      </c>
      <c r="N683" s="134" t="b">
        <v>0</v>
      </c>
      <c r="O683" s="134" t="b">
        <v>0</v>
      </c>
      <c r="P683" s="134" t="b">
        <v>0</v>
      </c>
      <c r="Q683" s="134" t="b">
        <v>0</v>
      </c>
      <c r="R683" s="134" t="b">
        <v>0</v>
      </c>
      <c r="S683" s="134" t="b">
        <v>0</v>
      </c>
    </row>
    <row r="684" ht="15.75" customHeight="1">
      <c r="A684" s="123" t="s">
        <v>1484</v>
      </c>
      <c r="B684" s="125" t="s">
        <v>65</v>
      </c>
      <c r="C684" s="125" t="s">
        <v>78</v>
      </c>
      <c r="D684" s="125" t="s">
        <v>50</v>
      </c>
      <c r="E684" s="125" t="s">
        <v>62</v>
      </c>
      <c r="F684" s="125" t="s">
        <v>70</v>
      </c>
      <c r="G684" s="125" t="s">
        <v>1485</v>
      </c>
      <c r="H684" s="125"/>
      <c r="I684" s="134" t="b">
        <v>0</v>
      </c>
      <c r="J684" s="134" t="b">
        <v>0</v>
      </c>
      <c r="K684" s="134" t="b">
        <v>0</v>
      </c>
      <c r="L684" s="134" t="b">
        <v>0</v>
      </c>
      <c r="M684" s="134" t="b">
        <v>0</v>
      </c>
      <c r="N684" s="134" t="b">
        <v>0</v>
      </c>
      <c r="O684" s="134" t="b">
        <v>0</v>
      </c>
      <c r="P684" s="134" t="b">
        <v>0</v>
      </c>
      <c r="Q684" s="134" t="b">
        <v>0</v>
      </c>
      <c r="R684" s="134" t="b">
        <v>0</v>
      </c>
      <c r="S684" s="134" t="b">
        <v>0</v>
      </c>
    </row>
    <row r="685" ht="15.75" customHeight="1">
      <c r="A685" s="123" t="s">
        <v>1486</v>
      </c>
      <c r="B685" s="125" t="s">
        <v>71</v>
      </c>
      <c r="C685" s="125" t="s">
        <v>78</v>
      </c>
      <c r="D685" s="125" t="s">
        <v>50</v>
      </c>
      <c r="E685" s="125" t="s">
        <v>62</v>
      </c>
      <c r="F685" s="125" t="s">
        <v>70</v>
      </c>
      <c r="G685" s="125" t="s">
        <v>1487</v>
      </c>
      <c r="H685" s="125"/>
      <c r="I685" s="134" t="b">
        <v>0</v>
      </c>
      <c r="J685" s="134" t="b">
        <v>0</v>
      </c>
      <c r="K685" s="134" t="b">
        <v>0</v>
      </c>
      <c r="L685" s="134" t="b">
        <v>0</v>
      </c>
      <c r="M685" s="134" t="b">
        <v>0</v>
      </c>
      <c r="N685" s="134" t="b">
        <v>0</v>
      </c>
      <c r="O685" s="134" t="b">
        <v>0</v>
      </c>
      <c r="P685" s="134" t="b">
        <v>0</v>
      </c>
      <c r="Q685" s="134" t="b">
        <v>0</v>
      </c>
      <c r="R685" s="134" t="b">
        <v>0</v>
      </c>
      <c r="S685" s="134" t="b">
        <v>0</v>
      </c>
    </row>
    <row r="686" ht="15.75" customHeight="1">
      <c r="A686" s="123" t="s">
        <v>1488</v>
      </c>
      <c r="B686" s="125" t="s">
        <v>44</v>
      </c>
      <c r="C686" s="125" t="s">
        <v>48</v>
      </c>
      <c r="D686" s="125" t="s">
        <v>61</v>
      </c>
      <c r="E686" s="125" t="s">
        <v>62</v>
      </c>
      <c r="F686" s="125" t="s">
        <v>70</v>
      </c>
      <c r="G686" s="125" t="s">
        <v>1489</v>
      </c>
      <c r="H686" s="125"/>
      <c r="I686" s="134" t="b">
        <v>0</v>
      </c>
      <c r="J686" s="134" t="b">
        <v>0</v>
      </c>
      <c r="K686" s="134" t="b">
        <v>0</v>
      </c>
      <c r="L686" s="134" t="b">
        <v>0</v>
      </c>
      <c r="M686" s="134" t="b">
        <v>0</v>
      </c>
      <c r="N686" s="134" t="b">
        <v>0</v>
      </c>
      <c r="O686" s="134" t="b">
        <v>0</v>
      </c>
      <c r="P686" s="134" t="b">
        <v>0</v>
      </c>
      <c r="Q686" s="134" t="b">
        <v>0</v>
      </c>
      <c r="R686" s="134" t="b">
        <v>0</v>
      </c>
      <c r="S686" s="134" t="b">
        <v>0</v>
      </c>
    </row>
    <row r="687" ht="15.75" customHeight="1">
      <c r="A687" s="123" t="s">
        <v>1490</v>
      </c>
      <c r="B687" s="125" t="s">
        <v>54</v>
      </c>
      <c r="C687" s="125" t="s">
        <v>48</v>
      </c>
      <c r="D687" s="125" t="s">
        <v>61</v>
      </c>
      <c r="E687" s="125" t="s">
        <v>62</v>
      </c>
      <c r="F687" s="125" t="s">
        <v>70</v>
      </c>
      <c r="G687" s="125" t="s">
        <v>1491</v>
      </c>
      <c r="H687" s="125"/>
      <c r="I687" s="134" t="b">
        <v>0</v>
      </c>
      <c r="J687" s="134" t="b">
        <v>0</v>
      </c>
      <c r="K687" s="134" t="b">
        <v>0</v>
      </c>
      <c r="L687" s="134" t="b">
        <v>0</v>
      </c>
      <c r="M687" s="134" t="b">
        <v>0</v>
      </c>
      <c r="N687" s="134" t="b">
        <v>0</v>
      </c>
      <c r="O687" s="134" t="b">
        <v>0</v>
      </c>
      <c r="P687" s="134" t="b">
        <v>0</v>
      </c>
      <c r="Q687" s="134" t="b">
        <v>0</v>
      </c>
      <c r="R687" s="134" t="b">
        <v>0</v>
      </c>
      <c r="S687" s="134" t="b">
        <v>0</v>
      </c>
    </row>
    <row r="688" ht="15.75" customHeight="1">
      <c r="A688" s="123" t="s">
        <v>1492</v>
      </c>
      <c r="B688" s="125" t="s">
        <v>65</v>
      </c>
      <c r="C688" s="125" t="s">
        <v>48</v>
      </c>
      <c r="D688" s="125" t="s">
        <v>61</v>
      </c>
      <c r="E688" s="125" t="s">
        <v>62</v>
      </c>
      <c r="F688" s="125" t="s">
        <v>70</v>
      </c>
      <c r="G688" s="125" t="s">
        <v>1493</v>
      </c>
      <c r="H688" s="125"/>
      <c r="I688" s="134" t="b">
        <v>0</v>
      </c>
      <c r="J688" s="134" t="b">
        <v>0</v>
      </c>
      <c r="K688" s="134" t="b">
        <v>0</v>
      </c>
      <c r="L688" s="134" t="b">
        <v>0</v>
      </c>
      <c r="M688" s="134" t="b">
        <v>0</v>
      </c>
      <c r="N688" s="134" t="b">
        <v>0</v>
      </c>
      <c r="O688" s="134" t="b">
        <v>0</v>
      </c>
      <c r="P688" s="134" t="b">
        <v>0</v>
      </c>
      <c r="Q688" s="134" t="b">
        <v>0</v>
      </c>
      <c r="R688" s="134" t="b">
        <v>0</v>
      </c>
      <c r="S688" s="134" t="b">
        <v>0</v>
      </c>
    </row>
    <row r="689" ht="15.75" customHeight="1">
      <c r="A689" s="123" t="s">
        <v>1494</v>
      </c>
      <c r="B689" s="125" t="s">
        <v>71</v>
      </c>
      <c r="C689" s="125" t="s">
        <v>48</v>
      </c>
      <c r="D689" s="125" t="s">
        <v>61</v>
      </c>
      <c r="E689" s="125" t="s">
        <v>62</v>
      </c>
      <c r="F689" s="125" t="s">
        <v>70</v>
      </c>
      <c r="G689" s="125" t="s">
        <v>1495</v>
      </c>
      <c r="H689" s="125"/>
      <c r="I689" s="134" t="b">
        <v>0</v>
      </c>
      <c r="J689" s="134" t="b">
        <v>0</v>
      </c>
      <c r="K689" s="134" t="b">
        <v>0</v>
      </c>
      <c r="L689" s="134" t="b">
        <v>0</v>
      </c>
      <c r="M689" s="134" t="b">
        <v>0</v>
      </c>
      <c r="N689" s="134" t="b">
        <v>0</v>
      </c>
      <c r="O689" s="134" t="b">
        <v>0</v>
      </c>
      <c r="P689" s="134" t="b">
        <v>0</v>
      </c>
      <c r="Q689" s="134" t="b">
        <v>0</v>
      </c>
      <c r="R689" s="134" t="b">
        <v>0</v>
      </c>
      <c r="S689" s="134" t="b">
        <v>0</v>
      </c>
    </row>
    <row r="690" ht="15.75" customHeight="1">
      <c r="A690" s="123" t="s">
        <v>1496</v>
      </c>
      <c r="B690" s="125" t="s">
        <v>44</v>
      </c>
      <c r="C690" s="125" t="s">
        <v>58</v>
      </c>
      <c r="D690" s="125" t="s">
        <v>61</v>
      </c>
      <c r="E690" s="125" t="s">
        <v>62</v>
      </c>
      <c r="F690" s="125" t="s">
        <v>70</v>
      </c>
      <c r="G690" s="125" t="s">
        <v>1497</v>
      </c>
      <c r="H690" s="125"/>
      <c r="I690" s="134" t="b">
        <v>0</v>
      </c>
      <c r="J690" s="134" t="b">
        <v>0</v>
      </c>
      <c r="K690" s="134" t="b">
        <v>0</v>
      </c>
      <c r="L690" s="134" t="b">
        <v>0</v>
      </c>
      <c r="M690" s="134" t="b">
        <v>0</v>
      </c>
      <c r="N690" s="134" t="b">
        <v>0</v>
      </c>
      <c r="O690" s="134" t="b">
        <v>0</v>
      </c>
      <c r="P690" s="134" t="b">
        <v>0</v>
      </c>
      <c r="Q690" s="134" t="b">
        <v>0</v>
      </c>
      <c r="R690" s="134" t="b">
        <v>0</v>
      </c>
      <c r="S690" s="134" t="b">
        <v>0</v>
      </c>
    </row>
    <row r="691" ht="15.75" customHeight="1">
      <c r="A691" s="123" t="s">
        <v>1498</v>
      </c>
      <c r="B691" s="125" t="s">
        <v>54</v>
      </c>
      <c r="C691" s="125" t="s">
        <v>58</v>
      </c>
      <c r="D691" s="125" t="s">
        <v>61</v>
      </c>
      <c r="E691" s="125" t="s">
        <v>62</v>
      </c>
      <c r="F691" s="125" t="s">
        <v>70</v>
      </c>
      <c r="G691" s="125" t="s">
        <v>1499</v>
      </c>
      <c r="H691" s="125"/>
      <c r="I691" s="134" t="b">
        <v>0</v>
      </c>
      <c r="J691" s="134" t="b">
        <v>0</v>
      </c>
      <c r="K691" s="134" t="b">
        <v>0</v>
      </c>
      <c r="L691" s="134" t="b">
        <v>0</v>
      </c>
      <c r="M691" s="134" t="b">
        <v>0</v>
      </c>
      <c r="N691" s="134" t="b">
        <v>0</v>
      </c>
      <c r="O691" s="134" t="b">
        <v>0</v>
      </c>
      <c r="P691" s="134" t="b">
        <v>0</v>
      </c>
      <c r="Q691" s="134" t="b">
        <v>0</v>
      </c>
      <c r="R691" s="134" t="b">
        <v>0</v>
      </c>
      <c r="S691" s="134" t="b">
        <v>0</v>
      </c>
    </row>
    <row r="692" ht="15.75" customHeight="1">
      <c r="A692" s="123" t="s">
        <v>1500</v>
      </c>
      <c r="B692" s="125" t="s">
        <v>65</v>
      </c>
      <c r="C692" s="125" t="s">
        <v>58</v>
      </c>
      <c r="D692" s="125" t="s">
        <v>61</v>
      </c>
      <c r="E692" s="125" t="s">
        <v>62</v>
      </c>
      <c r="F692" s="125" t="s">
        <v>70</v>
      </c>
      <c r="G692" s="125" t="s">
        <v>1501</v>
      </c>
      <c r="H692" s="125"/>
      <c r="I692" s="134" t="b">
        <v>0</v>
      </c>
      <c r="J692" s="134" t="b">
        <v>0</v>
      </c>
      <c r="K692" s="134" t="b">
        <v>0</v>
      </c>
      <c r="L692" s="134" t="b">
        <v>0</v>
      </c>
      <c r="M692" s="134" t="b">
        <v>0</v>
      </c>
      <c r="N692" s="134" t="b">
        <v>0</v>
      </c>
      <c r="O692" s="134" t="b">
        <v>0</v>
      </c>
      <c r="P692" s="134" t="b">
        <v>0</v>
      </c>
      <c r="Q692" s="134" t="b">
        <v>0</v>
      </c>
      <c r="R692" s="134" t="b">
        <v>0</v>
      </c>
      <c r="S692" s="134" t="b">
        <v>0</v>
      </c>
    </row>
    <row r="693" ht="15.75" customHeight="1">
      <c r="A693" s="123" t="s">
        <v>1502</v>
      </c>
      <c r="B693" s="125" t="s">
        <v>71</v>
      </c>
      <c r="C693" s="125" t="s">
        <v>58</v>
      </c>
      <c r="D693" s="125" t="s">
        <v>61</v>
      </c>
      <c r="E693" s="125" t="s">
        <v>62</v>
      </c>
      <c r="F693" s="125" t="s">
        <v>70</v>
      </c>
      <c r="G693" s="125" t="s">
        <v>1503</v>
      </c>
      <c r="H693" s="125"/>
      <c r="I693" s="134" t="b">
        <v>0</v>
      </c>
      <c r="J693" s="134" t="b">
        <v>0</v>
      </c>
      <c r="K693" s="134" t="b">
        <v>0</v>
      </c>
      <c r="L693" s="134" t="b">
        <v>0</v>
      </c>
      <c r="M693" s="134" t="b">
        <v>0</v>
      </c>
      <c r="N693" s="134" t="b">
        <v>0</v>
      </c>
      <c r="O693" s="134" t="b">
        <v>0</v>
      </c>
      <c r="P693" s="134" t="b">
        <v>0</v>
      </c>
      <c r="Q693" s="134" t="b">
        <v>0</v>
      </c>
      <c r="R693" s="134" t="b">
        <v>0</v>
      </c>
      <c r="S693" s="134" t="b">
        <v>0</v>
      </c>
    </row>
    <row r="694" ht="15.75" customHeight="1">
      <c r="A694" s="123" t="s">
        <v>1504</v>
      </c>
      <c r="B694" s="125" t="s">
        <v>44</v>
      </c>
      <c r="C694" s="125" t="s">
        <v>66</v>
      </c>
      <c r="D694" s="125" t="s">
        <v>61</v>
      </c>
      <c r="E694" s="125" t="s">
        <v>62</v>
      </c>
      <c r="F694" s="125" t="s">
        <v>70</v>
      </c>
      <c r="G694" s="125" t="s">
        <v>1505</v>
      </c>
      <c r="H694" s="125"/>
      <c r="I694" s="134" t="b">
        <v>0</v>
      </c>
      <c r="J694" s="134" t="b">
        <v>0</v>
      </c>
      <c r="K694" s="134" t="b">
        <v>0</v>
      </c>
      <c r="L694" s="134" t="b">
        <v>0</v>
      </c>
      <c r="M694" s="134" t="b">
        <v>0</v>
      </c>
      <c r="N694" s="134" t="b">
        <v>0</v>
      </c>
      <c r="O694" s="134" t="b">
        <v>0</v>
      </c>
      <c r="P694" s="134" t="b">
        <v>0</v>
      </c>
      <c r="Q694" s="134" t="b">
        <v>0</v>
      </c>
      <c r="R694" s="134" t="b">
        <v>0</v>
      </c>
      <c r="S694" s="134" t="b">
        <v>0</v>
      </c>
    </row>
    <row r="695" ht="15.75" customHeight="1">
      <c r="A695" s="123" t="s">
        <v>1506</v>
      </c>
      <c r="B695" s="125" t="s">
        <v>54</v>
      </c>
      <c r="C695" s="125" t="s">
        <v>66</v>
      </c>
      <c r="D695" s="125" t="s">
        <v>61</v>
      </c>
      <c r="E695" s="125" t="s">
        <v>62</v>
      </c>
      <c r="F695" s="125" t="s">
        <v>70</v>
      </c>
      <c r="G695" s="125" t="s">
        <v>1507</v>
      </c>
      <c r="H695" s="125"/>
      <c r="I695" s="134" t="b">
        <v>0</v>
      </c>
      <c r="J695" s="134" t="b">
        <v>0</v>
      </c>
      <c r="K695" s="134" t="b">
        <v>0</v>
      </c>
      <c r="L695" s="134" t="b">
        <v>0</v>
      </c>
      <c r="M695" s="134" t="b">
        <v>0</v>
      </c>
      <c r="N695" s="134" t="b">
        <v>0</v>
      </c>
      <c r="O695" s="134" t="b">
        <v>0</v>
      </c>
      <c r="P695" s="134" t="b">
        <v>0</v>
      </c>
      <c r="Q695" s="134" t="b">
        <v>0</v>
      </c>
      <c r="R695" s="134" t="b">
        <v>0</v>
      </c>
      <c r="S695" s="134" t="b">
        <v>0</v>
      </c>
    </row>
    <row r="696" ht="15.75" customHeight="1">
      <c r="A696" s="123" t="s">
        <v>1508</v>
      </c>
      <c r="B696" s="125" t="s">
        <v>65</v>
      </c>
      <c r="C696" s="125" t="s">
        <v>66</v>
      </c>
      <c r="D696" s="125" t="s">
        <v>61</v>
      </c>
      <c r="E696" s="125" t="s">
        <v>62</v>
      </c>
      <c r="F696" s="125" t="s">
        <v>70</v>
      </c>
      <c r="G696" s="125" t="s">
        <v>1509</v>
      </c>
      <c r="H696" s="125"/>
      <c r="I696" s="134" t="b">
        <v>0</v>
      </c>
      <c r="J696" s="134" t="b">
        <v>0</v>
      </c>
      <c r="K696" s="134" t="b">
        <v>0</v>
      </c>
      <c r="L696" s="134" t="b">
        <v>0</v>
      </c>
      <c r="M696" s="134" t="b">
        <v>0</v>
      </c>
      <c r="N696" s="134" t="b">
        <v>0</v>
      </c>
      <c r="O696" s="134" t="b">
        <v>0</v>
      </c>
      <c r="P696" s="134" t="b">
        <v>0</v>
      </c>
      <c r="Q696" s="134" t="b">
        <v>0</v>
      </c>
      <c r="R696" s="134" t="b">
        <v>0</v>
      </c>
      <c r="S696" s="134" t="b">
        <v>0</v>
      </c>
    </row>
    <row r="697" ht="15.75" customHeight="1">
      <c r="A697" s="123" t="s">
        <v>1510</v>
      </c>
      <c r="B697" s="125" t="s">
        <v>71</v>
      </c>
      <c r="C697" s="125" t="s">
        <v>66</v>
      </c>
      <c r="D697" s="125" t="s">
        <v>61</v>
      </c>
      <c r="E697" s="125" t="s">
        <v>62</v>
      </c>
      <c r="F697" s="125" t="s">
        <v>70</v>
      </c>
      <c r="G697" s="125" t="s">
        <v>1511</v>
      </c>
      <c r="H697" s="125"/>
      <c r="I697" s="134" t="b">
        <v>0</v>
      </c>
      <c r="J697" s="134" t="b">
        <v>0</v>
      </c>
      <c r="K697" s="134" t="b">
        <v>0</v>
      </c>
      <c r="L697" s="134" t="b">
        <v>0</v>
      </c>
      <c r="M697" s="134" t="b">
        <v>0</v>
      </c>
      <c r="N697" s="134" t="b">
        <v>0</v>
      </c>
      <c r="O697" s="134" t="b">
        <v>0</v>
      </c>
      <c r="P697" s="134" t="b">
        <v>0</v>
      </c>
      <c r="Q697" s="134" t="b">
        <v>0</v>
      </c>
      <c r="R697" s="134" t="b">
        <v>0</v>
      </c>
      <c r="S697" s="134" t="b">
        <v>0</v>
      </c>
    </row>
    <row r="698" ht="15.75" customHeight="1">
      <c r="A698" s="123" t="s">
        <v>1512</v>
      </c>
      <c r="B698" s="125" t="s">
        <v>44</v>
      </c>
      <c r="C698" s="125" t="s">
        <v>72</v>
      </c>
      <c r="D698" s="125" t="s">
        <v>61</v>
      </c>
      <c r="E698" s="125" t="s">
        <v>62</v>
      </c>
      <c r="F698" s="125" t="s">
        <v>70</v>
      </c>
      <c r="G698" s="125" t="s">
        <v>1513</v>
      </c>
      <c r="H698" s="125"/>
      <c r="I698" s="134" t="b">
        <v>0</v>
      </c>
      <c r="J698" s="134" t="b">
        <v>0</v>
      </c>
      <c r="K698" s="134" t="b">
        <v>0</v>
      </c>
      <c r="L698" s="134" t="b">
        <v>0</v>
      </c>
      <c r="M698" s="134" t="b">
        <v>0</v>
      </c>
      <c r="N698" s="134" t="b">
        <v>0</v>
      </c>
      <c r="O698" s="134" t="b">
        <v>0</v>
      </c>
      <c r="P698" s="134" t="b">
        <v>0</v>
      </c>
      <c r="Q698" s="134" t="b">
        <v>0</v>
      </c>
      <c r="R698" s="134" t="b">
        <v>0</v>
      </c>
      <c r="S698" s="134" t="b">
        <v>0</v>
      </c>
    </row>
    <row r="699" ht="15.75" customHeight="1">
      <c r="A699" s="123" t="s">
        <v>1514</v>
      </c>
      <c r="B699" s="125" t="s">
        <v>54</v>
      </c>
      <c r="C699" s="125" t="s">
        <v>72</v>
      </c>
      <c r="D699" s="125" t="s">
        <v>61</v>
      </c>
      <c r="E699" s="125" t="s">
        <v>62</v>
      </c>
      <c r="F699" s="125" t="s">
        <v>70</v>
      </c>
      <c r="G699" s="125" t="s">
        <v>1515</v>
      </c>
      <c r="H699" s="125"/>
      <c r="I699" s="134" t="b">
        <v>0</v>
      </c>
      <c r="J699" s="134" t="b">
        <v>0</v>
      </c>
      <c r="K699" s="134" t="b">
        <v>0</v>
      </c>
      <c r="L699" s="134" t="b">
        <v>0</v>
      </c>
      <c r="M699" s="134" t="b">
        <v>0</v>
      </c>
      <c r="N699" s="134" t="b">
        <v>0</v>
      </c>
      <c r="O699" s="134" t="b">
        <v>0</v>
      </c>
      <c r="P699" s="134" t="b">
        <v>0</v>
      </c>
      <c r="Q699" s="134" t="b">
        <v>0</v>
      </c>
      <c r="R699" s="134" t="b">
        <v>0</v>
      </c>
      <c r="S699" s="134" t="b">
        <v>0</v>
      </c>
    </row>
    <row r="700" ht="15.75" customHeight="1">
      <c r="A700" s="123" t="s">
        <v>1516</v>
      </c>
      <c r="B700" s="125" t="s">
        <v>65</v>
      </c>
      <c r="C700" s="125" t="s">
        <v>72</v>
      </c>
      <c r="D700" s="125" t="s">
        <v>61</v>
      </c>
      <c r="E700" s="125" t="s">
        <v>62</v>
      </c>
      <c r="F700" s="125" t="s">
        <v>70</v>
      </c>
      <c r="G700" s="125" t="s">
        <v>1517</v>
      </c>
      <c r="H700" s="125"/>
      <c r="I700" s="134" t="b">
        <v>0</v>
      </c>
      <c r="J700" s="134" t="b">
        <v>0</v>
      </c>
      <c r="K700" s="134" t="b">
        <v>0</v>
      </c>
      <c r="L700" s="134" t="b">
        <v>0</v>
      </c>
      <c r="M700" s="134" t="b">
        <v>0</v>
      </c>
      <c r="N700" s="134" t="b">
        <v>0</v>
      </c>
      <c r="O700" s="134" t="b">
        <v>0</v>
      </c>
      <c r="P700" s="134" t="b">
        <v>0</v>
      </c>
      <c r="Q700" s="134" t="b">
        <v>0</v>
      </c>
      <c r="R700" s="134" t="b">
        <v>0</v>
      </c>
      <c r="S700" s="134" t="b">
        <v>0</v>
      </c>
    </row>
    <row r="701" ht="15.75" customHeight="1">
      <c r="A701" s="123" t="s">
        <v>1518</v>
      </c>
      <c r="B701" s="125" t="s">
        <v>71</v>
      </c>
      <c r="C701" s="125" t="s">
        <v>72</v>
      </c>
      <c r="D701" s="125" t="s">
        <v>61</v>
      </c>
      <c r="E701" s="125" t="s">
        <v>62</v>
      </c>
      <c r="F701" s="125" t="s">
        <v>70</v>
      </c>
      <c r="G701" s="125" t="s">
        <v>1519</v>
      </c>
      <c r="H701" s="125"/>
      <c r="I701" s="134" t="b">
        <v>0</v>
      </c>
      <c r="J701" s="134" t="b">
        <v>0</v>
      </c>
      <c r="K701" s="134" t="b">
        <v>0</v>
      </c>
      <c r="L701" s="134" t="b">
        <v>0</v>
      </c>
      <c r="M701" s="134" t="b">
        <v>0</v>
      </c>
      <c r="N701" s="134" t="b">
        <v>0</v>
      </c>
      <c r="O701" s="134" t="b">
        <v>0</v>
      </c>
      <c r="P701" s="134" t="b">
        <v>0</v>
      </c>
      <c r="Q701" s="134" t="b">
        <v>0</v>
      </c>
      <c r="R701" s="134" t="b">
        <v>0</v>
      </c>
      <c r="S701" s="134" t="b">
        <v>0</v>
      </c>
    </row>
    <row r="702" ht="15.75" customHeight="1">
      <c r="A702" s="123" t="s">
        <v>1520</v>
      </c>
      <c r="B702" s="125" t="s">
        <v>44</v>
      </c>
      <c r="C702" s="125" t="s">
        <v>78</v>
      </c>
      <c r="D702" s="125" t="s">
        <v>61</v>
      </c>
      <c r="E702" s="125" t="s">
        <v>62</v>
      </c>
      <c r="F702" s="125" t="s">
        <v>70</v>
      </c>
      <c r="G702" s="125" t="s">
        <v>1521</v>
      </c>
      <c r="H702" s="125"/>
      <c r="I702" s="134" t="b">
        <v>0</v>
      </c>
      <c r="J702" s="134" t="b">
        <v>0</v>
      </c>
      <c r="K702" s="134" t="b">
        <v>0</v>
      </c>
      <c r="L702" s="134" t="b">
        <v>0</v>
      </c>
      <c r="M702" s="134" t="b">
        <v>0</v>
      </c>
      <c r="N702" s="134" t="b">
        <v>0</v>
      </c>
      <c r="O702" s="134" t="b">
        <v>0</v>
      </c>
      <c r="P702" s="134" t="b">
        <v>0</v>
      </c>
      <c r="Q702" s="134" t="b">
        <v>0</v>
      </c>
      <c r="R702" s="134" t="b">
        <v>0</v>
      </c>
      <c r="S702" s="134" t="b">
        <v>0</v>
      </c>
    </row>
    <row r="703" ht="15.75" customHeight="1">
      <c r="A703" s="123" t="s">
        <v>1522</v>
      </c>
      <c r="B703" s="125" t="s">
        <v>54</v>
      </c>
      <c r="C703" s="125" t="s">
        <v>78</v>
      </c>
      <c r="D703" s="125" t="s">
        <v>61</v>
      </c>
      <c r="E703" s="125" t="s">
        <v>62</v>
      </c>
      <c r="F703" s="125" t="s">
        <v>70</v>
      </c>
      <c r="G703" s="125" t="s">
        <v>1523</v>
      </c>
      <c r="H703" s="125"/>
      <c r="I703" s="134" t="b">
        <v>0</v>
      </c>
      <c r="J703" s="134" t="b">
        <v>0</v>
      </c>
      <c r="K703" s="134" t="b">
        <v>0</v>
      </c>
      <c r="L703" s="134" t="b">
        <v>0</v>
      </c>
      <c r="M703" s="134" t="b">
        <v>0</v>
      </c>
      <c r="N703" s="134" t="b">
        <v>0</v>
      </c>
      <c r="O703" s="134" t="b">
        <v>0</v>
      </c>
      <c r="P703" s="134" t="b">
        <v>0</v>
      </c>
      <c r="Q703" s="134" t="b">
        <v>0</v>
      </c>
      <c r="R703" s="134" t="b">
        <v>0</v>
      </c>
      <c r="S703" s="134" t="b">
        <v>0</v>
      </c>
    </row>
    <row r="704" ht="15.75" customHeight="1">
      <c r="A704" s="123" t="s">
        <v>1524</v>
      </c>
      <c r="B704" s="125" t="s">
        <v>65</v>
      </c>
      <c r="C704" s="125" t="s">
        <v>78</v>
      </c>
      <c r="D704" s="125" t="s">
        <v>61</v>
      </c>
      <c r="E704" s="125" t="s">
        <v>62</v>
      </c>
      <c r="F704" s="125" t="s">
        <v>70</v>
      </c>
      <c r="G704" s="125" t="s">
        <v>1525</v>
      </c>
      <c r="H704" s="125"/>
      <c r="I704" s="134" t="b">
        <v>0</v>
      </c>
      <c r="J704" s="134" t="b">
        <v>0</v>
      </c>
      <c r="K704" s="134" t="b">
        <v>0</v>
      </c>
      <c r="L704" s="134" t="b">
        <v>0</v>
      </c>
      <c r="M704" s="134" t="b">
        <v>0</v>
      </c>
      <c r="N704" s="134" t="b">
        <v>0</v>
      </c>
      <c r="O704" s="134" t="b">
        <v>0</v>
      </c>
      <c r="P704" s="134" t="b">
        <v>0</v>
      </c>
      <c r="Q704" s="134" t="b">
        <v>0</v>
      </c>
      <c r="R704" s="134" t="b">
        <v>0</v>
      </c>
      <c r="S704" s="134" t="b">
        <v>0</v>
      </c>
    </row>
    <row r="705" ht="15.75" customHeight="1">
      <c r="A705" s="123" t="s">
        <v>1526</v>
      </c>
      <c r="B705" s="125" t="s">
        <v>71</v>
      </c>
      <c r="C705" s="125" t="s">
        <v>78</v>
      </c>
      <c r="D705" s="125" t="s">
        <v>61</v>
      </c>
      <c r="E705" s="125" t="s">
        <v>62</v>
      </c>
      <c r="F705" s="125" t="s">
        <v>70</v>
      </c>
      <c r="G705" s="125" t="s">
        <v>1527</v>
      </c>
      <c r="H705" s="125"/>
      <c r="I705" s="134" t="b">
        <v>0</v>
      </c>
      <c r="J705" s="134" t="b">
        <v>0</v>
      </c>
      <c r="K705" s="134" t="b">
        <v>0</v>
      </c>
      <c r="L705" s="134" t="b">
        <v>0</v>
      </c>
      <c r="M705" s="134" t="b">
        <v>0</v>
      </c>
      <c r="N705" s="134" t="b">
        <v>0</v>
      </c>
      <c r="O705" s="134" t="b">
        <v>0</v>
      </c>
      <c r="P705" s="134" t="b">
        <v>0</v>
      </c>
      <c r="Q705" s="134" t="b">
        <v>0</v>
      </c>
      <c r="R705" s="134" t="b">
        <v>0</v>
      </c>
      <c r="S705" s="134" t="b">
        <v>0</v>
      </c>
    </row>
    <row r="706" ht="15.75" customHeight="1">
      <c r="A706" s="123" t="s">
        <v>1528</v>
      </c>
      <c r="B706" s="125" t="s">
        <v>44</v>
      </c>
      <c r="C706" s="125" t="s">
        <v>48</v>
      </c>
      <c r="D706" s="125" t="s">
        <v>74</v>
      </c>
      <c r="E706" s="125" t="s">
        <v>62</v>
      </c>
      <c r="F706" s="125" t="s">
        <v>70</v>
      </c>
      <c r="G706" s="125" t="s">
        <v>1529</v>
      </c>
      <c r="H706" s="125"/>
      <c r="I706" s="134" t="b">
        <v>0</v>
      </c>
      <c r="J706" s="134" t="b">
        <v>0</v>
      </c>
      <c r="K706" s="134" t="b">
        <v>0</v>
      </c>
      <c r="L706" s="134" t="b">
        <v>0</v>
      </c>
      <c r="M706" s="134" t="b">
        <v>0</v>
      </c>
      <c r="N706" s="134" t="b">
        <v>0</v>
      </c>
      <c r="O706" s="134" t="b">
        <v>0</v>
      </c>
      <c r="P706" s="134" t="b">
        <v>0</v>
      </c>
      <c r="Q706" s="134" t="b">
        <v>0</v>
      </c>
      <c r="R706" s="134" t="b">
        <v>0</v>
      </c>
      <c r="S706" s="134" t="b">
        <v>0</v>
      </c>
    </row>
    <row r="707" ht="15.75" customHeight="1">
      <c r="A707" s="123" t="s">
        <v>1530</v>
      </c>
      <c r="B707" s="125" t="s">
        <v>54</v>
      </c>
      <c r="C707" s="125" t="s">
        <v>48</v>
      </c>
      <c r="D707" s="125" t="s">
        <v>74</v>
      </c>
      <c r="E707" s="125" t="s">
        <v>62</v>
      </c>
      <c r="F707" s="125" t="s">
        <v>70</v>
      </c>
      <c r="G707" s="125" t="s">
        <v>1531</v>
      </c>
      <c r="H707" s="125"/>
      <c r="I707" s="134" t="b">
        <v>0</v>
      </c>
      <c r="J707" s="134" t="b">
        <v>0</v>
      </c>
      <c r="K707" s="134" t="b">
        <v>0</v>
      </c>
      <c r="L707" s="134" t="b">
        <v>0</v>
      </c>
      <c r="M707" s="134" t="b">
        <v>0</v>
      </c>
      <c r="N707" s="134" t="b">
        <v>0</v>
      </c>
      <c r="O707" s="134" t="b">
        <v>0</v>
      </c>
      <c r="P707" s="134" t="b">
        <v>0</v>
      </c>
      <c r="Q707" s="134" t="b">
        <v>0</v>
      </c>
      <c r="R707" s="134" t="b">
        <v>0</v>
      </c>
      <c r="S707" s="134" t="b">
        <v>0</v>
      </c>
    </row>
    <row r="708" ht="15.75" customHeight="1">
      <c r="A708" s="123" t="s">
        <v>1532</v>
      </c>
      <c r="B708" s="125" t="s">
        <v>65</v>
      </c>
      <c r="C708" s="125" t="s">
        <v>48</v>
      </c>
      <c r="D708" s="125" t="s">
        <v>74</v>
      </c>
      <c r="E708" s="125" t="s">
        <v>62</v>
      </c>
      <c r="F708" s="125" t="s">
        <v>70</v>
      </c>
      <c r="G708" s="125" t="s">
        <v>1533</v>
      </c>
      <c r="H708" s="125"/>
      <c r="I708" s="134" t="b">
        <v>0</v>
      </c>
      <c r="J708" s="134" t="b">
        <v>0</v>
      </c>
      <c r="K708" s="134" t="b">
        <v>0</v>
      </c>
      <c r="L708" s="134" t="b">
        <v>0</v>
      </c>
      <c r="M708" s="134" t="b">
        <v>0</v>
      </c>
      <c r="N708" s="134" t="b">
        <v>0</v>
      </c>
      <c r="O708" s="134" t="b">
        <v>0</v>
      </c>
      <c r="P708" s="134" t="b">
        <v>0</v>
      </c>
      <c r="Q708" s="134" t="b">
        <v>0</v>
      </c>
      <c r="R708" s="134" t="b">
        <v>0</v>
      </c>
      <c r="S708" s="134" t="b">
        <v>0</v>
      </c>
    </row>
    <row r="709" ht="15.75" customHeight="1">
      <c r="A709" s="123" t="s">
        <v>1534</v>
      </c>
      <c r="B709" s="125" t="s">
        <v>71</v>
      </c>
      <c r="C709" s="125" t="s">
        <v>48</v>
      </c>
      <c r="D709" s="125" t="s">
        <v>74</v>
      </c>
      <c r="E709" s="125" t="s">
        <v>62</v>
      </c>
      <c r="F709" s="125" t="s">
        <v>70</v>
      </c>
      <c r="G709" s="125" t="s">
        <v>1535</v>
      </c>
      <c r="H709" s="125"/>
      <c r="I709" s="134" t="b">
        <v>0</v>
      </c>
      <c r="J709" s="134" t="b">
        <v>0</v>
      </c>
      <c r="K709" s="134" t="b">
        <v>0</v>
      </c>
      <c r="L709" s="134" t="b">
        <v>0</v>
      </c>
      <c r="M709" s="134" t="b">
        <v>0</v>
      </c>
      <c r="N709" s="134" t="b">
        <v>0</v>
      </c>
      <c r="O709" s="134" t="b">
        <v>0</v>
      </c>
      <c r="P709" s="134" t="b">
        <v>0</v>
      </c>
      <c r="Q709" s="134" t="b">
        <v>0</v>
      </c>
      <c r="R709" s="134" t="b">
        <v>0</v>
      </c>
      <c r="S709" s="134" t="b">
        <v>0</v>
      </c>
    </row>
    <row r="710" ht="15.75" customHeight="1">
      <c r="A710" s="123" t="s">
        <v>1536</v>
      </c>
      <c r="B710" s="125" t="s">
        <v>44</v>
      </c>
      <c r="C710" s="125" t="s">
        <v>58</v>
      </c>
      <c r="D710" s="125" t="s">
        <v>74</v>
      </c>
      <c r="E710" s="125" t="s">
        <v>62</v>
      </c>
      <c r="F710" s="125" t="s">
        <v>70</v>
      </c>
      <c r="G710" s="125" t="s">
        <v>1537</v>
      </c>
      <c r="H710" s="125"/>
      <c r="I710" s="134" t="b">
        <v>0</v>
      </c>
      <c r="J710" s="134" t="b">
        <v>0</v>
      </c>
      <c r="K710" s="134" t="b">
        <v>0</v>
      </c>
      <c r="L710" s="134" t="b">
        <v>0</v>
      </c>
      <c r="M710" s="134" t="b">
        <v>0</v>
      </c>
      <c r="N710" s="134" t="b">
        <v>0</v>
      </c>
      <c r="O710" s="134" t="b">
        <v>0</v>
      </c>
      <c r="P710" s="134" t="b">
        <v>0</v>
      </c>
      <c r="Q710" s="134" t="b">
        <v>0</v>
      </c>
      <c r="R710" s="134" t="b">
        <v>0</v>
      </c>
      <c r="S710" s="134" t="b">
        <v>0</v>
      </c>
    </row>
    <row r="711" ht="15.75" customHeight="1">
      <c r="A711" s="123" t="s">
        <v>1538</v>
      </c>
      <c r="B711" s="125" t="s">
        <v>54</v>
      </c>
      <c r="C711" s="125" t="s">
        <v>58</v>
      </c>
      <c r="D711" s="125" t="s">
        <v>74</v>
      </c>
      <c r="E711" s="125" t="s">
        <v>62</v>
      </c>
      <c r="F711" s="125" t="s">
        <v>70</v>
      </c>
      <c r="G711" s="125" t="s">
        <v>1539</v>
      </c>
      <c r="H711" s="125"/>
      <c r="I711" s="134" t="b">
        <v>0</v>
      </c>
      <c r="J711" s="134" t="b">
        <v>0</v>
      </c>
      <c r="K711" s="134" t="b">
        <v>0</v>
      </c>
      <c r="L711" s="134" t="b">
        <v>0</v>
      </c>
      <c r="M711" s="134" t="b">
        <v>0</v>
      </c>
      <c r="N711" s="134" t="b">
        <v>0</v>
      </c>
      <c r="O711" s="134" t="b">
        <v>0</v>
      </c>
      <c r="P711" s="134" t="b">
        <v>0</v>
      </c>
      <c r="Q711" s="134" t="b">
        <v>0</v>
      </c>
      <c r="R711" s="134" t="b">
        <v>0</v>
      </c>
      <c r="S711" s="134" t="b">
        <v>0</v>
      </c>
    </row>
    <row r="712" ht="15.75" customHeight="1">
      <c r="A712" s="123" t="s">
        <v>1540</v>
      </c>
      <c r="B712" s="125" t="s">
        <v>65</v>
      </c>
      <c r="C712" s="125" t="s">
        <v>58</v>
      </c>
      <c r="D712" s="125" t="s">
        <v>74</v>
      </c>
      <c r="E712" s="125" t="s">
        <v>62</v>
      </c>
      <c r="F712" s="125" t="s">
        <v>70</v>
      </c>
      <c r="G712" s="125" t="s">
        <v>1541</v>
      </c>
      <c r="H712" s="125"/>
      <c r="I712" s="134" t="b">
        <v>0</v>
      </c>
      <c r="J712" s="134" t="b">
        <v>0</v>
      </c>
      <c r="K712" s="134" t="b">
        <v>0</v>
      </c>
      <c r="L712" s="134" t="b">
        <v>0</v>
      </c>
      <c r="M712" s="134" t="b">
        <v>0</v>
      </c>
      <c r="N712" s="134" t="b">
        <v>0</v>
      </c>
      <c r="O712" s="134" t="b">
        <v>0</v>
      </c>
      <c r="P712" s="134" t="b">
        <v>0</v>
      </c>
      <c r="Q712" s="134" t="b">
        <v>0</v>
      </c>
      <c r="R712" s="134" t="b">
        <v>0</v>
      </c>
      <c r="S712" s="134" t="b">
        <v>0</v>
      </c>
    </row>
    <row r="713" ht="15.75" customHeight="1">
      <c r="A713" s="123" t="s">
        <v>1542</v>
      </c>
      <c r="B713" s="125" t="s">
        <v>71</v>
      </c>
      <c r="C713" s="125" t="s">
        <v>58</v>
      </c>
      <c r="D713" s="125" t="s">
        <v>74</v>
      </c>
      <c r="E713" s="125" t="s">
        <v>62</v>
      </c>
      <c r="F713" s="125" t="s">
        <v>70</v>
      </c>
      <c r="G713" s="125" t="s">
        <v>1543</v>
      </c>
      <c r="H713" s="125"/>
      <c r="I713" s="134" t="b">
        <v>0</v>
      </c>
      <c r="J713" s="134" t="b">
        <v>0</v>
      </c>
      <c r="K713" s="134" t="b">
        <v>0</v>
      </c>
      <c r="L713" s="134" t="b">
        <v>0</v>
      </c>
      <c r="M713" s="134" t="b">
        <v>0</v>
      </c>
      <c r="N713" s="134" t="b">
        <v>0</v>
      </c>
      <c r="O713" s="134" t="b">
        <v>0</v>
      </c>
      <c r="P713" s="134" t="b">
        <v>0</v>
      </c>
      <c r="Q713" s="134" t="b">
        <v>0</v>
      </c>
      <c r="R713" s="134" t="b">
        <v>0</v>
      </c>
      <c r="S713" s="134" t="b">
        <v>0</v>
      </c>
    </row>
    <row r="714" ht="15.75" customHeight="1">
      <c r="A714" s="123" t="s">
        <v>1544</v>
      </c>
      <c r="B714" s="125" t="s">
        <v>44</v>
      </c>
      <c r="C714" s="125" t="s">
        <v>66</v>
      </c>
      <c r="D714" s="125" t="s">
        <v>74</v>
      </c>
      <c r="E714" s="125" t="s">
        <v>62</v>
      </c>
      <c r="F714" s="125" t="s">
        <v>70</v>
      </c>
      <c r="G714" s="125" t="s">
        <v>1545</v>
      </c>
      <c r="H714" s="125"/>
      <c r="I714" s="134" t="b">
        <v>0</v>
      </c>
      <c r="J714" s="134" t="b">
        <v>0</v>
      </c>
      <c r="K714" s="134" t="b">
        <v>0</v>
      </c>
      <c r="L714" s="134" t="b">
        <v>0</v>
      </c>
      <c r="M714" s="134" t="b">
        <v>0</v>
      </c>
      <c r="N714" s="134" t="b">
        <v>0</v>
      </c>
      <c r="O714" s="134" t="b">
        <v>0</v>
      </c>
      <c r="P714" s="134" t="b">
        <v>0</v>
      </c>
      <c r="Q714" s="134" t="b">
        <v>0</v>
      </c>
      <c r="R714" s="134" t="b">
        <v>0</v>
      </c>
      <c r="S714" s="134" t="b">
        <v>0</v>
      </c>
    </row>
    <row r="715" ht="15.75" customHeight="1">
      <c r="A715" s="123" t="s">
        <v>1546</v>
      </c>
      <c r="B715" s="125" t="s">
        <v>54</v>
      </c>
      <c r="C715" s="125" t="s">
        <v>66</v>
      </c>
      <c r="D715" s="125" t="s">
        <v>74</v>
      </c>
      <c r="E715" s="125" t="s">
        <v>62</v>
      </c>
      <c r="F715" s="125" t="s">
        <v>70</v>
      </c>
      <c r="G715" s="125" t="s">
        <v>1547</v>
      </c>
      <c r="H715" s="125"/>
      <c r="I715" s="134" t="b">
        <v>0</v>
      </c>
      <c r="J715" s="134" t="b">
        <v>0</v>
      </c>
      <c r="K715" s="134" t="b">
        <v>0</v>
      </c>
      <c r="L715" s="134" t="b">
        <v>0</v>
      </c>
      <c r="M715" s="134" t="b">
        <v>0</v>
      </c>
      <c r="N715" s="134" t="b">
        <v>0</v>
      </c>
      <c r="O715" s="134" t="b">
        <v>0</v>
      </c>
      <c r="P715" s="134" t="b">
        <v>0</v>
      </c>
      <c r="Q715" s="134" t="b">
        <v>0</v>
      </c>
      <c r="R715" s="134" t="b">
        <v>0</v>
      </c>
      <c r="S715" s="134" t="b">
        <v>0</v>
      </c>
    </row>
    <row r="716" ht="15.75" customHeight="1">
      <c r="A716" s="123" t="s">
        <v>1548</v>
      </c>
      <c r="B716" s="125" t="s">
        <v>65</v>
      </c>
      <c r="C716" s="125" t="s">
        <v>66</v>
      </c>
      <c r="D716" s="125" t="s">
        <v>74</v>
      </c>
      <c r="E716" s="125" t="s">
        <v>62</v>
      </c>
      <c r="F716" s="125" t="s">
        <v>70</v>
      </c>
      <c r="G716" s="125" t="s">
        <v>1549</v>
      </c>
      <c r="H716" s="125"/>
      <c r="I716" s="134" t="b">
        <v>0</v>
      </c>
      <c r="J716" s="134" t="b">
        <v>0</v>
      </c>
      <c r="K716" s="134" t="b">
        <v>0</v>
      </c>
      <c r="L716" s="134" t="b">
        <v>0</v>
      </c>
      <c r="M716" s="134" t="b">
        <v>0</v>
      </c>
      <c r="N716" s="134" t="b">
        <v>0</v>
      </c>
      <c r="O716" s="134" t="b">
        <v>0</v>
      </c>
      <c r="P716" s="134" t="b">
        <v>0</v>
      </c>
      <c r="Q716" s="134" t="b">
        <v>0</v>
      </c>
      <c r="R716" s="134" t="b">
        <v>0</v>
      </c>
      <c r="S716" s="134" t="b">
        <v>0</v>
      </c>
    </row>
    <row r="717" ht="15.75" customHeight="1">
      <c r="A717" s="123" t="s">
        <v>1550</v>
      </c>
      <c r="B717" s="125" t="s">
        <v>71</v>
      </c>
      <c r="C717" s="125" t="s">
        <v>66</v>
      </c>
      <c r="D717" s="125" t="s">
        <v>74</v>
      </c>
      <c r="E717" s="125" t="s">
        <v>62</v>
      </c>
      <c r="F717" s="125" t="s">
        <v>70</v>
      </c>
      <c r="G717" s="125" t="s">
        <v>1551</v>
      </c>
      <c r="H717" s="125"/>
      <c r="I717" s="134" t="b">
        <v>0</v>
      </c>
      <c r="J717" s="134" t="b">
        <v>0</v>
      </c>
      <c r="K717" s="134" t="b">
        <v>0</v>
      </c>
      <c r="L717" s="134" t="b">
        <v>0</v>
      </c>
      <c r="M717" s="134" t="b">
        <v>0</v>
      </c>
      <c r="N717" s="134" t="b">
        <v>0</v>
      </c>
      <c r="O717" s="134" t="b">
        <v>0</v>
      </c>
      <c r="P717" s="134" t="b">
        <v>0</v>
      </c>
      <c r="Q717" s="134" t="b">
        <v>0</v>
      </c>
      <c r="R717" s="134" t="b">
        <v>0</v>
      </c>
      <c r="S717" s="134" t="b">
        <v>0</v>
      </c>
    </row>
    <row r="718" ht="15.75" customHeight="1">
      <c r="A718" s="123" t="s">
        <v>1552</v>
      </c>
      <c r="B718" s="125" t="s">
        <v>44</v>
      </c>
      <c r="C718" s="125" t="s">
        <v>72</v>
      </c>
      <c r="D718" s="125" t="s">
        <v>74</v>
      </c>
      <c r="E718" s="125" t="s">
        <v>62</v>
      </c>
      <c r="F718" s="125" t="s">
        <v>70</v>
      </c>
      <c r="G718" s="125" t="s">
        <v>1553</v>
      </c>
      <c r="H718" s="125"/>
      <c r="I718" s="134" t="b">
        <v>0</v>
      </c>
      <c r="J718" s="134" t="b">
        <v>0</v>
      </c>
      <c r="K718" s="134" t="b">
        <v>0</v>
      </c>
      <c r="L718" s="134" t="b">
        <v>0</v>
      </c>
      <c r="M718" s="134" t="b">
        <v>0</v>
      </c>
      <c r="N718" s="134" t="b">
        <v>0</v>
      </c>
      <c r="O718" s="134" t="b">
        <v>0</v>
      </c>
      <c r="P718" s="134" t="b">
        <v>0</v>
      </c>
      <c r="Q718" s="134" t="b">
        <v>0</v>
      </c>
      <c r="R718" s="134" t="b">
        <v>0</v>
      </c>
      <c r="S718" s="134" t="b">
        <v>0</v>
      </c>
    </row>
    <row r="719" ht="15.75" customHeight="1">
      <c r="A719" s="123" t="s">
        <v>1554</v>
      </c>
      <c r="B719" s="125" t="s">
        <v>54</v>
      </c>
      <c r="C719" s="125" t="s">
        <v>72</v>
      </c>
      <c r="D719" s="125" t="s">
        <v>74</v>
      </c>
      <c r="E719" s="125" t="s">
        <v>62</v>
      </c>
      <c r="F719" s="125" t="s">
        <v>70</v>
      </c>
      <c r="G719" s="125" t="s">
        <v>1555</v>
      </c>
      <c r="H719" s="125"/>
      <c r="I719" s="134" t="b">
        <v>0</v>
      </c>
      <c r="J719" s="134" t="b">
        <v>0</v>
      </c>
      <c r="K719" s="134" t="b">
        <v>0</v>
      </c>
      <c r="L719" s="134" t="b">
        <v>0</v>
      </c>
      <c r="M719" s="134" t="b">
        <v>0</v>
      </c>
      <c r="N719" s="134" t="b">
        <v>0</v>
      </c>
      <c r="O719" s="134" t="b">
        <v>0</v>
      </c>
      <c r="P719" s="134" t="b">
        <v>0</v>
      </c>
      <c r="Q719" s="134" t="b">
        <v>0</v>
      </c>
      <c r="R719" s="134" t="b">
        <v>0</v>
      </c>
      <c r="S719" s="134" t="b">
        <v>0</v>
      </c>
    </row>
    <row r="720" ht="15.75" customHeight="1">
      <c r="A720" s="123" t="s">
        <v>1556</v>
      </c>
      <c r="B720" s="125" t="s">
        <v>65</v>
      </c>
      <c r="C720" s="125" t="s">
        <v>72</v>
      </c>
      <c r="D720" s="125" t="s">
        <v>74</v>
      </c>
      <c r="E720" s="125" t="s">
        <v>62</v>
      </c>
      <c r="F720" s="125" t="s">
        <v>70</v>
      </c>
      <c r="G720" s="125" t="s">
        <v>1557</v>
      </c>
      <c r="H720" s="125"/>
      <c r="I720" s="134" t="b">
        <v>0</v>
      </c>
      <c r="J720" s="134" t="b">
        <v>0</v>
      </c>
      <c r="K720" s="134" t="b">
        <v>0</v>
      </c>
      <c r="L720" s="134" t="b">
        <v>0</v>
      </c>
      <c r="M720" s="134" t="b">
        <v>0</v>
      </c>
      <c r="N720" s="134" t="b">
        <v>0</v>
      </c>
      <c r="O720" s="134" t="b">
        <v>0</v>
      </c>
      <c r="P720" s="134" t="b">
        <v>0</v>
      </c>
      <c r="Q720" s="134" t="b">
        <v>0</v>
      </c>
      <c r="R720" s="134" t="b">
        <v>0</v>
      </c>
      <c r="S720" s="134" t="b">
        <v>0</v>
      </c>
    </row>
    <row r="721" ht="15.75" customHeight="1">
      <c r="A721" s="123" t="s">
        <v>1558</v>
      </c>
      <c r="B721" s="125" t="s">
        <v>71</v>
      </c>
      <c r="C721" s="125" t="s">
        <v>72</v>
      </c>
      <c r="D721" s="125" t="s">
        <v>74</v>
      </c>
      <c r="E721" s="125" t="s">
        <v>62</v>
      </c>
      <c r="F721" s="125" t="s">
        <v>70</v>
      </c>
      <c r="G721" s="125" t="s">
        <v>1559</v>
      </c>
      <c r="H721" s="125"/>
      <c r="I721" s="134" t="b">
        <v>0</v>
      </c>
      <c r="J721" s="134" t="b">
        <v>0</v>
      </c>
      <c r="K721" s="134" t="b">
        <v>0</v>
      </c>
      <c r="L721" s="134" t="b">
        <v>0</v>
      </c>
      <c r="M721" s="134" t="b">
        <v>0</v>
      </c>
      <c r="N721" s="134" t="b">
        <v>0</v>
      </c>
      <c r="O721" s="134" t="b">
        <v>0</v>
      </c>
      <c r="P721" s="134" t="b">
        <v>0</v>
      </c>
      <c r="Q721" s="134" t="b">
        <v>0</v>
      </c>
      <c r="R721" s="134" t="b">
        <v>0</v>
      </c>
      <c r="S721" s="134" t="b">
        <v>0</v>
      </c>
    </row>
    <row r="722" ht="15.75" customHeight="1">
      <c r="A722" s="123" t="s">
        <v>1560</v>
      </c>
      <c r="B722" s="125" t="s">
        <v>44</v>
      </c>
      <c r="C722" s="125" t="s">
        <v>78</v>
      </c>
      <c r="D722" s="125" t="s">
        <v>74</v>
      </c>
      <c r="E722" s="125" t="s">
        <v>62</v>
      </c>
      <c r="F722" s="125" t="s">
        <v>70</v>
      </c>
      <c r="G722" s="125" t="s">
        <v>1561</v>
      </c>
      <c r="H722" s="125"/>
      <c r="I722" s="134" t="b">
        <v>0</v>
      </c>
      <c r="J722" s="134" t="b">
        <v>0</v>
      </c>
      <c r="K722" s="134" t="b">
        <v>0</v>
      </c>
      <c r="L722" s="134" t="b">
        <v>0</v>
      </c>
      <c r="M722" s="134" t="b">
        <v>0</v>
      </c>
      <c r="N722" s="134" t="b">
        <v>0</v>
      </c>
      <c r="O722" s="134" t="b">
        <v>0</v>
      </c>
      <c r="P722" s="134" t="b">
        <v>0</v>
      </c>
      <c r="Q722" s="134" t="b">
        <v>0</v>
      </c>
      <c r="R722" s="134" t="b">
        <v>0</v>
      </c>
      <c r="S722" s="134" t="b">
        <v>0</v>
      </c>
    </row>
    <row r="723" ht="15.75" customHeight="1">
      <c r="A723" s="123" t="s">
        <v>1562</v>
      </c>
      <c r="B723" s="125" t="s">
        <v>54</v>
      </c>
      <c r="C723" s="125" t="s">
        <v>78</v>
      </c>
      <c r="D723" s="125" t="s">
        <v>74</v>
      </c>
      <c r="E723" s="125" t="s">
        <v>62</v>
      </c>
      <c r="F723" s="125" t="s">
        <v>70</v>
      </c>
      <c r="G723" s="125" t="s">
        <v>1563</v>
      </c>
      <c r="H723" s="125"/>
      <c r="I723" s="134" t="b">
        <v>0</v>
      </c>
      <c r="J723" s="134" t="b">
        <v>0</v>
      </c>
      <c r="K723" s="134" t="b">
        <v>0</v>
      </c>
      <c r="L723" s="134" t="b">
        <v>0</v>
      </c>
      <c r="M723" s="134" t="b">
        <v>0</v>
      </c>
      <c r="N723" s="134" t="b">
        <v>0</v>
      </c>
      <c r="O723" s="134" t="b">
        <v>0</v>
      </c>
      <c r="P723" s="134" t="b">
        <v>0</v>
      </c>
      <c r="Q723" s="134" t="b">
        <v>0</v>
      </c>
      <c r="R723" s="134" t="b">
        <v>0</v>
      </c>
      <c r="S723" s="134" t="b">
        <v>0</v>
      </c>
    </row>
    <row r="724" ht="15.75" customHeight="1">
      <c r="A724" s="123" t="s">
        <v>1564</v>
      </c>
      <c r="B724" s="125" t="s">
        <v>65</v>
      </c>
      <c r="C724" s="125" t="s">
        <v>78</v>
      </c>
      <c r="D724" s="125" t="s">
        <v>74</v>
      </c>
      <c r="E724" s="125" t="s">
        <v>62</v>
      </c>
      <c r="F724" s="125" t="s">
        <v>70</v>
      </c>
      <c r="G724" s="125" t="s">
        <v>1565</v>
      </c>
      <c r="H724" s="125"/>
      <c r="I724" s="134" t="b">
        <v>0</v>
      </c>
      <c r="J724" s="134" t="b">
        <v>0</v>
      </c>
      <c r="K724" s="134" t="b">
        <v>0</v>
      </c>
      <c r="L724" s="134" t="b">
        <v>0</v>
      </c>
      <c r="M724" s="134" t="b">
        <v>0</v>
      </c>
      <c r="N724" s="134" t="b">
        <v>0</v>
      </c>
      <c r="O724" s="134" t="b">
        <v>0</v>
      </c>
      <c r="P724" s="134" t="b">
        <v>0</v>
      </c>
      <c r="Q724" s="134" t="b">
        <v>0</v>
      </c>
      <c r="R724" s="134" t="b">
        <v>0</v>
      </c>
      <c r="S724" s="134" t="b">
        <v>0</v>
      </c>
    </row>
    <row r="725" ht="15.75" customHeight="1">
      <c r="A725" s="123" t="s">
        <v>1566</v>
      </c>
      <c r="B725" s="125" t="s">
        <v>71</v>
      </c>
      <c r="C725" s="125" t="s">
        <v>78</v>
      </c>
      <c r="D725" s="125" t="s">
        <v>74</v>
      </c>
      <c r="E725" s="125" t="s">
        <v>62</v>
      </c>
      <c r="F725" s="125" t="s">
        <v>70</v>
      </c>
      <c r="G725" s="125" t="s">
        <v>1567</v>
      </c>
      <c r="H725" s="125"/>
      <c r="I725" s="134" t="b">
        <v>0</v>
      </c>
      <c r="J725" s="134" t="b">
        <v>0</v>
      </c>
      <c r="K725" s="134" t="b">
        <v>0</v>
      </c>
      <c r="L725" s="134" t="b">
        <v>0</v>
      </c>
      <c r="M725" s="134" t="b">
        <v>0</v>
      </c>
      <c r="N725" s="134" t="b">
        <v>0</v>
      </c>
      <c r="O725" s="134" t="b">
        <v>0</v>
      </c>
      <c r="P725" s="134" t="b">
        <v>0</v>
      </c>
      <c r="Q725" s="134" t="b">
        <v>0</v>
      </c>
      <c r="R725" s="134" t="b">
        <v>0</v>
      </c>
      <c r="S725" s="134" t="b">
        <v>0</v>
      </c>
    </row>
    <row r="726" ht="15.75" customHeight="1">
      <c r="A726" s="123" t="s">
        <v>1568</v>
      </c>
      <c r="B726" s="125" t="s">
        <v>44</v>
      </c>
      <c r="C726" s="125" t="s">
        <v>48</v>
      </c>
      <c r="D726" s="125" t="s">
        <v>80</v>
      </c>
      <c r="E726" s="125" t="s">
        <v>62</v>
      </c>
      <c r="F726" s="125" t="s">
        <v>70</v>
      </c>
      <c r="G726" s="125" t="s">
        <v>1569</v>
      </c>
      <c r="H726" s="125"/>
      <c r="I726" s="134" t="b">
        <v>0</v>
      </c>
      <c r="J726" s="134" t="b">
        <v>0</v>
      </c>
      <c r="K726" s="134" t="b">
        <v>0</v>
      </c>
      <c r="L726" s="134" t="b">
        <v>0</v>
      </c>
      <c r="M726" s="134" t="b">
        <v>0</v>
      </c>
      <c r="N726" s="134" t="b">
        <v>0</v>
      </c>
      <c r="O726" s="134" t="b">
        <v>0</v>
      </c>
      <c r="P726" s="134" t="b">
        <v>0</v>
      </c>
      <c r="Q726" s="134" t="b">
        <v>0</v>
      </c>
      <c r="R726" s="134" t="b">
        <v>0</v>
      </c>
      <c r="S726" s="134" t="b">
        <v>0</v>
      </c>
    </row>
    <row r="727" ht="15.75" customHeight="1">
      <c r="A727" s="123" t="s">
        <v>1570</v>
      </c>
      <c r="B727" s="125" t="s">
        <v>54</v>
      </c>
      <c r="C727" s="125" t="s">
        <v>48</v>
      </c>
      <c r="D727" s="125" t="s">
        <v>80</v>
      </c>
      <c r="E727" s="125" t="s">
        <v>62</v>
      </c>
      <c r="F727" s="125" t="s">
        <v>70</v>
      </c>
      <c r="G727" s="125" t="s">
        <v>1571</v>
      </c>
      <c r="H727" s="125"/>
      <c r="I727" s="134" t="b">
        <v>0</v>
      </c>
      <c r="J727" s="134" t="b">
        <v>0</v>
      </c>
      <c r="K727" s="134" t="b">
        <v>0</v>
      </c>
      <c r="L727" s="134" t="b">
        <v>0</v>
      </c>
      <c r="M727" s="134" t="b">
        <v>0</v>
      </c>
      <c r="N727" s="134" t="b">
        <v>0</v>
      </c>
      <c r="O727" s="134" t="b">
        <v>0</v>
      </c>
      <c r="P727" s="134" t="b">
        <v>0</v>
      </c>
      <c r="Q727" s="134" t="b">
        <v>0</v>
      </c>
      <c r="R727" s="134" t="b">
        <v>0</v>
      </c>
      <c r="S727" s="134" t="b">
        <v>0</v>
      </c>
    </row>
    <row r="728" ht="15.75" customHeight="1">
      <c r="A728" s="123" t="s">
        <v>1572</v>
      </c>
      <c r="B728" s="125" t="s">
        <v>65</v>
      </c>
      <c r="C728" s="125" t="s">
        <v>48</v>
      </c>
      <c r="D728" s="125" t="s">
        <v>80</v>
      </c>
      <c r="E728" s="125" t="s">
        <v>62</v>
      </c>
      <c r="F728" s="125" t="s">
        <v>70</v>
      </c>
      <c r="G728" s="125" t="s">
        <v>1573</v>
      </c>
      <c r="H728" s="125"/>
      <c r="I728" s="134" t="b">
        <v>0</v>
      </c>
      <c r="J728" s="134" t="b">
        <v>0</v>
      </c>
      <c r="K728" s="134" t="b">
        <v>0</v>
      </c>
      <c r="L728" s="134" t="b">
        <v>0</v>
      </c>
      <c r="M728" s="134" t="b">
        <v>0</v>
      </c>
      <c r="N728" s="134" t="b">
        <v>0</v>
      </c>
      <c r="O728" s="134" t="b">
        <v>0</v>
      </c>
      <c r="P728" s="134" t="b">
        <v>0</v>
      </c>
      <c r="Q728" s="134" t="b">
        <v>0</v>
      </c>
      <c r="R728" s="134" t="b">
        <v>0</v>
      </c>
      <c r="S728" s="134" t="b">
        <v>0</v>
      </c>
    </row>
    <row r="729" ht="15.75" customHeight="1">
      <c r="A729" s="123" t="s">
        <v>1574</v>
      </c>
      <c r="B729" s="125" t="s">
        <v>71</v>
      </c>
      <c r="C729" s="125" t="s">
        <v>48</v>
      </c>
      <c r="D729" s="125" t="s">
        <v>80</v>
      </c>
      <c r="E729" s="125" t="s">
        <v>62</v>
      </c>
      <c r="F729" s="125" t="s">
        <v>70</v>
      </c>
      <c r="G729" s="125" t="s">
        <v>1575</v>
      </c>
      <c r="H729" s="125"/>
      <c r="I729" s="134" t="b">
        <v>0</v>
      </c>
      <c r="J729" s="134" t="b">
        <v>0</v>
      </c>
      <c r="K729" s="134" t="b">
        <v>0</v>
      </c>
      <c r="L729" s="134" t="b">
        <v>0</v>
      </c>
      <c r="M729" s="134" t="b">
        <v>0</v>
      </c>
      <c r="N729" s="134" t="b">
        <v>0</v>
      </c>
      <c r="O729" s="134" t="b">
        <v>0</v>
      </c>
      <c r="P729" s="134" t="b">
        <v>0</v>
      </c>
      <c r="Q729" s="134" t="b">
        <v>0</v>
      </c>
      <c r="R729" s="134" t="b">
        <v>0</v>
      </c>
      <c r="S729" s="134" t="b">
        <v>0</v>
      </c>
    </row>
    <row r="730" ht="15.75" customHeight="1">
      <c r="A730" s="123" t="s">
        <v>1576</v>
      </c>
      <c r="B730" s="125" t="s">
        <v>44</v>
      </c>
      <c r="C730" s="125" t="s">
        <v>58</v>
      </c>
      <c r="D730" s="125" t="s">
        <v>80</v>
      </c>
      <c r="E730" s="125" t="s">
        <v>62</v>
      </c>
      <c r="F730" s="125" t="s">
        <v>70</v>
      </c>
      <c r="G730" s="125" t="s">
        <v>1577</v>
      </c>
      <c r="H730" s="125"/>
      <c r="I730" s="134" t="b">
        <v>0</v>
      </c>
      <c r="J730" s="134" t="b">
        <v>0</v>
      </c>
      <c r="K730" s="134" t="b">
        <v>0</v>
      </c>
      <c r="L730" s="134" t="b">
        <v>0</v>
      </c>
      <c r="M730" s="134" t="b">
        <v>0</v>
      </c>
      <c r="N730" s="134" t="b">
        <v>0</v>
      </c>
      <c r="O730" s="134" t="b">
        <v>0</v>
      </c>
      <c r="P730" s="134" t="b">
        <v>0</v>
      </c>
      <c r="Q730" s="134" t="b">
        <v>0</v>
      </c>
      <c r="R730" s="134" t="b">
        <v>0</v>
      </c>
      <c r="S730" s="134" t="b">
        <v>0</v>
      </c>
    </row>
    <row r="731" ht="15.75" customHeight="1">
      <c r="A731" s="123" t="s">
        <v>1578</v>
      </c>
      <c r="B731" s="125" t="s">
        <v>54</v>
      </c>
      <c r="C731" s="125" t="s">
        <v>58</v>
      </c>
      <c r="D731" s="125" t="s">
        <v>80</v>
      </c>
      <c r="E731" s="125" t="s">
        <v>62</v>
      </c>
      <c r="F731" s="125" t="s">
        <v>70</v>
      </c>
      <c r="G731" s="125" t="s">
        <v>1579</v>
      </c>
      <c r="H731" s="125"/>
      <c r="I731" s="134" t="b">
        <v>0</v>
      </c>
      <c r="J731" s="134" t="b">
        <v>0</v>
      </c>
      <c r="K731" s="134" t="b">
        <v>0</v>
      </c>
      <c r="L731" s="134" t="b">
        <v>0</v>
      </c>
      <c r="M731" s="134" t="b">
        <v>0</v>
      </c>
      <c r="N731" s="134" t="b">
        <v>0</v>
      </c>
      <c r="O731" s="134" t="b">
        <v>0</v>
      </c>
      <c r="P731" s="134" t="b">
        <v>0</v>
      </c>
      <c r="Q731" s="134" t="b">
        <v>0</v>
      </c>
      <c r="R731" s="134" t="b">
        <v>0</v>
      </c>
      <c r="S731" s="134" t="b">
        <v>0</v>
      </c>
    </row>
    <row r="732" ht="15.75" customHeight="1">
      <c r="A732" s="123" t="s">
        <v>1580</v>
      </c>
      <c r="B732" s="125" t="s">
        <v>65</v>
      </c>
      <c r="C732" s="125" t="s">
        <v>58</v>
      </c>
      <c r="D732" s="125" t="s">
        <v>80</v>
      </c>
      <c r="E732" s="125" t="s">
        <v>62</v>
      </c>
      <c r="F732" s="125" t="s">
        <v>70</v>
      </c>
      <c r="G732" s="125" t="s">
        <v>1581</v>
      </c>
      <c r="H732" s="125"/>
      <c r="I732" s="134" t="b">
        <v>0</v>
      </c>
      <c r="J732" s="134" t="b">
        <v>0</v>
      </c>
      <c r="K732" s="134" t="b">
        <v>0</v>
      </c>
      <c r="L732" s="134" t="b">
        <v>0</v>
      </c>
      <c r="M732" s="134" t="b">
        <v>0</v>
      </c>
      <c r="N732" s="134" t="b">
        <v>0</v>
      </c>
      <c r="O732" s="134" t="b">
        <v>0</v>
      </c>
      <c r="P732" s="134" t="b">
        <v>0</v>
      </c>
      <c r="Q732" s="134" t="b">
        <v>0</v>
      </c>
      <c r="R732" s="134" t="b">
        <v>0</v>
      </c>
      <c r="S732" s="134" t="b">
        <v>0</v>
      </c>
    </row>
    <row r="733" ht="15.75" customHeight="1">
      <c r="A733" s="123" t="s">
        <v>1582</v>
      </c>
      <c r="B733" s="125" t="s">
        <v>71</v>
      </c>
      <c r="C733" s="125" t="s">
        <v>58</v>
      </c>
      <c r="D733" s="125" t="s">
        <v>80</v>
      </c>
      <c r="E733" s="125" t="s">
        <v>62</v>
      </c>
      <c r="F733" s="125" t="s">
        <v>70</v>
      </c>
      <c r="G733" s="125" t="s">
        <v>1583</v>
      </c>
      <c r="H733" s="125"/>
      <c r="I733" s="134" t="b">
        <v>0</v>
      </c>
      <c r="J733" s="134" t="b">
        <v>0</v>
      </c>
      <c r="K733" s="134" t="b">
        <v>0</v>
      </c>
      <c r="L733" s="134" t="b">
        <v>0</v>
      </c>
      <c r="M733" s="134" t="b">
        <v>0</v>
      </c>
      <c r="N733" s="134" t="b">
        <v>0</v>
      </c>
      <c r="O733" s="134" t="b">
        <v>0</v>
      </c>
      <c r="P733" s="134" t="b">
        <v>0</v>
      </c>
      <c r="Q733" s="134" t="b">
        <v>0</v>
      </c>
      <c r="R733" s="134" t="b">
        <v>0</v>
      </c>
      <c r="S733" s="134" t="b">
        <v>0</v>
      </c>
    </row>
    <row r="734" ht="15.75" customHeight="1">
      <c r="A734" s="123" t="s">
        <v>1584</v>
      </c>
      <c r="B734" s="125" t="s">
        <v>44</v>
      </c>
      <c r="C734" s="125" t="s">
        <v>66</v>
      </c>
      <c r="D734" s="125" t="s">
        <v>80</v>
      </c>
      <c r="E734" s="125" t="s">
        <v>62</v>
      </c>
      <c r="F734" s="125" t="s">
        <v>70</v>
      </c>
      <c r="G734" s="125" t="s">
        <v>1585</v>
      </c>
      <c r="H734" s="125"/>
      <c r="I734" s="134" t="b">
        <v>0</v>
      </c>
      <c r="J734" s="134" t="b">
        <v>0</v>
      </c>
      <c r="K734" s="134" t="b">
        <v>0</v>
      </c>
      <c r="L734" s="134" t="b">
        <v>0</v>
      </c>
      <c r="M734" s="134" t="b">
        <v>0</v>
      </c>
      <c r="N734" s="134" t="b">
        <v>0</v>
      </c>
      <c r="O734" s="134" t="b">
        <v>0</v>
      </c>
      <c r="P734" s="134" t="b">
        <v>0</v>
      </c>
      <c r="Q734" s="134" t="b">
        <v>0</v>
      </c>
      <c r="R734" s="134" t="b">
        <v>0</v>
      </c>
      <c r="S734" s="134" t="b">
        <v>0</v>
      </c>
    </row>
    <row r="735" ht="15.75" customHeight="1">
      <c r="A735" s="123" t="s">
        <v>1586</v>
      </c>
      <c r="B735" s="125" t="s">
        <v>54</v>
      </c>
      <c r="C735" s="125" t="s">
        <v>66</v>
      </c>
      <c r="D735" s="125" t="s">
        <v>80</v>
      </c>
      <c r="E735" s="125" t="s">
        <v>62</v>
      </c>
      <c r="F735" s="125" t="s">
        <v>70</v>
      </c>
      <c r="G735" s="125" t="s">
        <v>1587</v>
      </c>
      <c r="H735" s="125"/>
      <c r="I735" s="134" t="b">
        <v>0</v>
      </c>
      <c r="J735" s="134" t="b">
        <v>0</v>
      </c>
      <c r="K735" s="134" t="b">
        <v>0</v>
      </c>
      <c r="L735" s="134" t="b">
        <v>0</v>
      </c>
      <c r="M735" s="134" t="b">
        <v>0</v>
      </c>
      <c r="N735" s="134" t="b">
        <v>0</v>
      </c>
      <c r="O735" s="134" t="b">
        <v>0</v>
      </c>
      <c r="P735" s="134" t="b">
        <v>0</v>
      </c>
      <c r="Q735" s="134" t="b">
        <v>0</v>
      </c>
      <c r="R735" s="134" t="b">
        <v>0</v>
      </c>
      <c r="S735" s="134" t="b">
        <v>0</v>
      </c>
    </row>
    <row r="736" ht="15.75" customHeight="1">
      <c r="A736" s="123" t="s">
        <v>1588</v>
      </c>
      <c r="B736" s="125" t="s">
        <v>65</v>
      </c>
      <c r="C736" s="125" t="s">
        <v>66</v>
      </c>
      <c r="D736" s="125" t="s">
        <v>80</v>
      </c>
      <c r="E736" s="125" t="s">
        <v>62</v>
      </c>
      <c r="F736" s="125" t="s">
        <v>70</v>
      </c>
      <c r="G736" s="125" t="s">
        <v>1589</v>
      </c>
      <c r="H736" s="125"/>
      <c r="I736" s="134" t="b">
        <v>0</v>
      </c>
      <c r="J736" s="134" t="b">
        <v>0</v>
      </c>
      <c r="K736" s="134" t="b">
        <v>0</v>
      </c>
      <c r="L736" s="134" t="b">
        <v>0</v>
      </c>
      <c r="M736" s="134" t="b">
        <v>0</v>
      </c>
      <c r="N736" s="134" t="b">
        <v>0</v>
      </c>
      <c r="O736" s="134" t="b">
        <v>0</v>
      </c>
      <c r="P736" s="134" t="b">
        <v>0</v>
      </c>
      <c r="Q736" s="134" t="b">
        <v>0</v>
      </c>
      <c r="R736" s="134" t="b">
        <v>0</v>
      </c>
      <c r="S736" s="134" t="b">
        <v>0</v>
      </c>
    </row>
    <row r="737" ht="15.75" customHeight="1">
      <c r="A737" s="123" t="s">
        <v>1590</v>
      </c>
      <c r="B737" s="125" t="s">
        <v>71</v>
      </c>
      <c r="C737" s="125" t="s">
        <v>66</v>
      </c>
      <c r="D737" s="125" t="s">
        <v>80</v>
      </c>
      <c r="E737" s="125" t="s">
        <v>62</v>
      </c>
      <c r="F737" s="125" t="s">
        <v>70</v>
      </c>
      <c r="G737" s="125" t="s">
        <v>1591</v>
      </c>
      <c r="H737" s="125"/>
      <c r="I737" s="134" t="b">
        <v>0</v>
      </c>
      <c r="J737" s="134" t="b">
        <v>0</v>
      </c>
      <c r="K737" s="134" t="b">
        <v>0</v>
      </c>
      <c r="L737" s="134" t="b">
        <v>0</v>
      </c>
      <c r="M737" s="134" t="b">
        <v>0</v>
      </c>
      <c r="N737" s="134" t="b">
        <v>0</v>
      </c>
      <c r="O737" s="134" t="b">
        <v>0</v>
      </c>
      <c r="P737" s="134" t="b">
        <v>0</v>
      </c>
      <c r="Q737" s="134" t="b">
        <v>0</v>
      </c>
      <c r="R737" s="134" t="b">
        <v>0</v>
      </c>
      <c r="S737" s="134" t="b">
        <v>0</v>
      </c>
    </row>
    <row r="738" ht="15.75" customHeight="1">
      <c r="A738" s="123" t="s">
        <v>1592</v>
      </c>
      <c r="B738" s="125" t="s">
        <v>44</v>
      </c>
      <c r="C738" s="125" t="s">
        <v>72</v>
      </c>
      <c r="D738" s="125" t="s">
        <v>80</v>
      </c>
      <c r="E738" s="125" t="s">
        <v>62</v>
      </c>
      <c r="F738" s="125" t="s">
        <v>70</v>
      </c>
      <c r="G738" s="125" t="s">
        <v>1593</v>
      </c>
      <c r="H738" s="125"/>
      <c r="I738" s="134" t="b">
        <v>0</v>
      </c>
      <c r="J738" s="134" t="b">
        <v>0</v>
      </c>
      <c r="K738" s="134" t="b">
        <v>0</v>
      </c>
      <c r="L738" s="134" t="b">
        <v>0</v>
      </c>
      <c r="M738" s="134" t="b">
        <v>0</v>
      </c>
      <c r="N738" s="134" t="b">
        <v>0</v>
      </c>
      <c r="O738" s="134" t="b">
        <v>0</v>
      </c>
      <c r="P738" s="134" t="b">
        <v>0</v>
      </c>
      <c r="Q738" s="134" t="b">
        <v>0</v>
      </c>
      <c r="R738" s="134" t="b">
        <v>0</v>
      </c>
      <c r="S738" s="134" t="b">
        <v>0</v>
      </c>
    </row>
    <row r="739" ht="15.75" customHeight="1">
      <c r="A739" s="123" t="s">
        <v>1594</v>
      </c>
      <c r="B739" s="125" t="s">
        <v>54</v>
      </c>
      <c r="C739" s="125" t="s">
        <v>72</v>
      </c>
      <c r="D739" s="125" t="s">
        <v>80</v>
      </c>
      <c r="E739" s="125" t="s">
        <v>62</v>
      </c>
      <c r="F739" s="125" t="s">
        <v>70</v>
      </c>
      <c r="G739" s="125" t="s">
        <v>1595</v>
      </c>
      <c r="H739" s="125"/>
      <c r="I739" s="134" t="b">
        <v>0</v>
      </c>
      <c r="J739" s="134" t="b">
        <v>0</v>
      </c>
      <c r="K739" s="134" t="b">
        <v>0</v>
      </c>
      <c r="L739" s="134" t="b">
        <v>0</v>
      </c>
      <c r="M739" s="134" t="b">
        <v>0</v>
      </c>
      <c r="N739" s="134" t="b">
        <v>0</v>
      </c>
      <c r="O739" s="134" t="b">
        <v>0</v>
      </c>
      <c r="P739" s="134" t="b">
        <v>0</v>
      </c>
      <c r="Q739" s="134" t="b">
        <v>0</v>
      </c>
      <c r="R739" s="134" t="b">
        <v>0</v>
      </c>
      <c r="S739" s="134" t="b">
        <v>0</v>
      </c>
    </row>
    <row r="740" ht="15.75" customHeight="1">
      <c r="A740" s="123" t="s">
        <v>1596</v>
      </c>
      <c r="B740" s="125" t="s">
        <v>65</v>
      </c>
      <c r="C740" s="125" t="s">
        <v>72</v>
      </c>
      <c r="D740" s="125" t="s">
        <v>80</v>
      </c>
      <c r="E740" s="125" t="s">
        <v>62</v>
      </c>
      <c r="F740" s="125" t="s">
        <v>70</v>
      </c>
      <c r="G740" s="125" t="s">
        <v>1597</v>
      </c>
      <c r="H740" s="125"/>
      <c r="I740" s="134" t="b">
        <v>0</v>
      </c>
      <c r="J740" s="134" t="b">
        <v>0</v>
      </c>
      <c r="K740" s="134" t="b">
        <v>0</v>
      </c>
      <c r="L740" s="134" t="b">
        <v>0</v>
      </c>
      <c r="M740" s="134" t="b">
        <v>0</v>
      </c>
      <c r="N740" s="134" t="b">
        <v>0</v>
      </c>
      <c r="O740" s="134" t="b">
        <v>0</v>
      </c>
      <c r="P740" s="134" t="b">
        <v>0</v>
      </c>
      <c r="Q740" s="134" t="b">
        <v>0</v>
      </c>
      <c r="R740" s="134" t="b">
        <v>0</v>
      </c>
      <c r="S740" s="134" t="b">
        <v>0</v>
      </c>
    </row>
    <row r="741" ht="15.75" customHeight="1">
      <c r="A741" s="123" t="s">
        <v>1598</v>
      </c>
      <c r="B741" s="125" t="s">
        <v>71</v>
      </c>
      <c r="C741" s="125" t="s">
        <v>72</v>
      </c>
      <c r="D741" s="125" t="s">
        <v>80</v>
      </c>
      <c r="E741" s="125" t="s">
        <v>62</v>
      </c>
      <c r="F741" s="125" t="s">
        <v>70</v>
      </c>
      <c r="G741" s="125" t="s">
        <v>1599</v>
      </c>
      <c r="H741" s="125"/>
      <c r="I741" s="134" t="b">
        <v>0</v>
      </c>
      <c r="J741" s="134" t="b">
        <v>0</v>
      </c>
      <c r="K741" s="134" t="b">
        <v>0</v>
      </c>
      <c r="L741" s="134" t="b">
        <v>0</v>
      </c>
      <c r="M741" s="134" t="b">
        <v>0</v>
      </c>
      <c r="N741" s="134" t="b">
        <v>0</v>
      </c>
      <c r="O741" s="134" t="b">
        <v>0</v>
      </c>
      <c r="P741" s="134" t="b">
        <v>0</v>
      </c>
      <c r="Q741" s="134" t="b">
        <v>0</v>
      </c>
      <c r="R741" s="134" t="b">
        <v>0</v>
      </c>
      <c r="S741" s="134" t="b">
        <v>0</v>
      </c>
    </row>
    <row r="742" ht="15.75" customHeight="1">
      <c r="A742" s="123" t="s">
        <v>1600</v>
      </c>
      <c r="B742" s="125" t="s">
        <v>44</v>
      </c>
      <c r="C742" s="125" t="s">
        <v>78</v>
      </c>
      <c r="D742" s="125" t="s">
        <v>80</v>
      </c>
      <c r="E742" s="125" t="s">
        <v>62</v>
      </c>
      <c r="F742" s="125" t="s">
        <v>70</v>
      </c>
      <c r="G742" s="125" t="s">
        <v>1601</v>
      </c>
      <c r="H742" s="125"/>
      <c r="I742" s="134" t="b">
        <v>0</v>
      </c>
      <c r="J742" s="134" t="b">
        <v>0</v>
      </c>
      <c r="K742" s="134" t="b">
        <v>0</v>
      </c>
      <c r="L742" s="134" t="b">
        <v>0</v>
      </c>
      <c r="M742" s="134" t="b">
        <v>0</v>
      </c>
      <c r="N742" s="134" t="b">
        <v>0</v>
      </c>
      <c r="O742" s="134" t="b">
        <v>0</v>
      </c>
      <c r="P742" s="134" t="b">
        <v>0</v>
      </c>
      <c r="Q742" s="134" t="b">
        <v>0</v>
      </c>
      <c r="R742" s="134" t="b">
        <v>0</v>
      </c>
      <c r="S742" s="134" t="b">
        <v>0</v>
      </c>
    </row>
    <row r="743" ht="15.75" customHeight="1">
      <c r="A743" s="123" t="s">
        <v>1602</v>
      </c>
      <c r="B743" s="125" t="s">
        <v>54</v>
      </c>
      <c r="C743" s="125" t="s">
        <v>78</v>
      </c>
      <c r="D743" s="125" t="s">
        <v>80</v>
      </c>
      <c r="E743" s="125" t="s">
        <v>62</v>
      </c>
      <c r="F743" s="125" t="s">
        <v>70</v>
      </c>
      <c r="G743" s="125" t="s">
        <v>1603</v>
      </c>
      <c r="H743" s="125"/>
      <c r="I743" s="134" t="b">
        <v>0</v>
      </c>
      <c r="J743" s="134" t="b">
        <v>0</v>
      </c>
      <c r="K743" s="134" t="b">
        <v>0</v>
      </c>
      <c r="L743" s="134" t="b">
        <v>0</v>
      </c>
      <c r="M743" s="134" t="b">
        <v>0</v>
      </c>
      <c r="N743" s="134" t="b">
        <v>0</v>
      </c>
      <c r="O743" s="134" t="b">
        <v>0</v>
      </c>
      <c r="P743" s="134" t="b">
        <v>0</v>
      </c>
      <c r="Q743" s="134" t="b">
        <v>0</v>
      </c>
      <c r="R743" s="134" t="b">
        <v>0</v>
      </c>
      <c r="S743" s="134" t="b">
        <v>0</v>
      </c>
    </row>
    <row r="744" ht="15.75" customHeight="1">
      <c r="A744" s="123" t="s">
        <v>1604</v>
      </c>
      <c r="B744" s="125" t="s">
        <v>65</v>
      </c>
      <c r="C744" s="125" t="s">
        <v>78</v>
      </c>
      <c r="D744" s="125" t="s">
        <v>80</v>
      </c>
      <c r="E744" s="125" t="s">
        <v>62</v>
      </c>
      <c r="F744" s="125" t="s">
        <v>70</v>
      </c>
      <c r="G744" s="125" t="s">
        <v>1605</v>
      </c>
      <c r="H744" s="125"/>
      <c r="I744" s="134" t="b">
        <v>0</v>
      </c>
      <c r="J744" s="134" t="b">
        <v>0</v>
      </c>
      <c r="K744" s="134" t="b">
        <v>0</v>
      </c>
      <c r="L744" s="134" t="b">
        <v>0</v>
      </c>
      <c r="M744" s="134" t="b">
        <v>0</v>
      </c>
      <c r="N744" s="134" t="b">
        <v>0</v>
      </c>
      <c r="O744" s="134" t="b">
        <v>0</v>
      </c>
      <c r="P744" s="134" t="b">
        <v>0</v>
      </c>
      <c r="Q744" s="134" t="b">
        <v>0</v>
      </c>
      <c r="R744" s="134" t="b">
        <v>0</v>
      </c>
      <c r="S744" s="134" t="b">
        <v>0</v>
      </c>
    </row>
    <row r="745" ht="15.75" customHeight="1">
      <c r="A745" s="123" t="s">
        <v>1606</v>
      </c>
      <c r="B745" s="125" t="s">
        <v>71</v>
      </c>
      <c r="C745" s="125" t="s">
        <v>78</v>
      </c>
      <c r="D745" s="125" t="s">
        <v>80</v>
      </c>
      <c r="E745" s="125" t="s">
        <v>62</v>
      </c>
      <c r="F745" s="125" t="s">
        <v>70</v>
      </c>
      <c r="G745" s="125" t="s">
        <v>1607</v>
      </c>
      <c r="H745" s="125"/>
      <c r="I745" s="134" t="b">
        <v>0</v>
      </c>
      <c r="J745" s="134" t="b">
        <v>0</v>
      </c>
      <c r="K745" s="134" t="b">
        <v>0</v>
      </c>
      <c r="L745" s="134" t="b">
        <v>0</v>
      </c>
      <c r="M745" s="134" t="b">
        <v>0</v>
      </c>
      <c r="N745" s="134" t="b">
        <v>0</v>
      </c>
      <c r="O745" s="134" t="b">
        <v>0</v>
      </c>
      <c r="P745" s="134" t="b">
        <v>0</v>
      </c>
      <c r="Q745" s="134" t="b">
        <v>0</v>
      </c>
      <c r="R745" s="134" t="b">
        <v>0</v>
      </c>
      <c r="S745" s="134" t="b">
        <v>0</v>
      </c>
    </row>
    <row r="746" ht="15.75" customHeight="1">
      <c r="A746" s="123" t="s">
        <v>1608</v>
      </c>
      <c r="B746" s="125" t="s">
        <v>44</v>
      </c>
      <c r="C746" s="125" t="s">
        <v>48</v>
      </c>
      <c r="D746" s="125" t="s">
        <v>82</v>
      </c>
      <c r="E746" s="125" t="s">
        <v>62</v>
      </c>
      <c r="F746" s="125" t="s">
        <v>70</v>
      </c>
      <c r="G746" s="125" t="s">
        <v>1609</v>
      </c>
      <c r="H746" s="125"/>
      <c r="I746" s="134" t="b">
        <v>0</v>
      </c>
      <c r="J746" s="134" t="b">
        <v>0</v>
      </c>
      <c r="K746" s="134" t="b">
        <v>0</v>
      </c>
      <c r="L746" s="134" t="b">
        <v>0</v>
      </c>
      <c r="M746" s="134" t="b">
        <v>0</v>
      </c>
      <c r="N746" s="134" t="b">
        <v>0</v>
      </c>
      <c r="O746" s="134" t="b">
        <v>0</v>
      </c>
      <c r="P746" s="134" t="b">
        <v>0</v>
      </c>
      <c r="Q746" s="134" t="b">
        <v>0</v>
      </c>
      <c r="R746" s="134" t="b">
        <v>0</v>
      </c>
      <c r="S746" s="134" t="b">
        <v>0</v>
      </c>
    </row>
    <row r="747" ht="15.75" customHeight="1">
      <c r="A747" s="123" t="s">
        <v>1610</v>
      </c>
      <c r="B747" s="125" t="s">
        <v>54</v>
      </c>
      <c r="C747" s="125" t="s">
        <v>48</v>
      </c>
      <c r="D747" s="125" t="s">
        <v>82</v>
      </c>
      <c r="E747" s="125" t="s">
        <v>62</v>
      </c>
      <c r="F747" s="125" t="s">
        <v>70</v>
      </c>
      <c r="G747" s="125" t="s">
        <v>1611</v>
      </c>
      <c r="H747" s="125"/>
      <c r="I747" s="134" t="b">
        <v>0</v>
      </c>
      <c r="J747" s="134" t="b">
        <v>0</v>
      </c>
      <c r="K747" s="134" t="b">
        <v>0</v>
      </c>
      <c r="L747" s="134" t="b">
        <v>0</v>
      </c>
      <c r="M747" s="134" t="b">
        <v>0</v>
      </c>
      <c r="N747" s="134" t="b">
        <v>0</v>
      </c>
      <c r="O747" s="134" t="b">
        <v>0</v>
      </c>
      <c r="P747" s="134" t="b">
        <v>0</v>
      </c>
      <c r="Q747" s="134" t="b">
        <v>0</v>
      </c>
      <c r="R747" s="134" t="b">
        <v>0</v>
      </c>
      <c r="S747" s="134" t="b">
        <v>0</v>
      </c>
    </row>
    <row r="748" ht="15.75" customHeight="1">
      <c r="A748" s="123" t="s">
        <v>1612</v>
      </c>
      <c r="B748" s="125" t="s">
        <v>65</v>
      </c>
      <c r="C748" s="125" t="s">
        <v>48</v>
      </c>
      <c r="D748" s="125" t="s">
        <v>82</v>
      </c>
      <c r="E748" s="125" t="s">
        <v>62</v>
      </c>
      <c r="F748" s="125" t="s">
        <v>70</v>
      </c>
      <c r="G748" s="125" t="s">
        <v>1613</v>
      </c>
      <c r="H748" s="125"/>
      <c r="I748" s="134" t="b">
        <v>0</v>
      </c>
      <c r="J748" s="134" t="b">
        <v>0</v>
      </c>
      <c r="K748" s="134" t="b">
        <v>0</v>
      </c>
      <c r="L748" s="134" t="b">
        <v>0</v>
      </c>
      <c r="M748" s="134" t="b">
        <v>0</v>
      </c>
      <c r="N748" s="134" t="b">
        <v>0</v>
      </c>
      <c r="O748" s="134" t="b">
        <v>0</v>
      </c>
      <c r="P748" s="134" t="b">
        <v>0</v>
      </c>
      <c r="Q748" s="134" t="b">
        <v>0</v>
      </c>
      <c r="R748" s="134" t="b">
        <v>0</v>
      </c>
      <c r="S748" s="134" t="b">
        <v>0</v>
      </c>
    </row>
    <row r="749" ht="15.75" customHeight="1">
      <c r="A749" s="123" t="s">
        <v>1614</v>
      </c>
      <c r="B749" s="125" t="s">
        <v>71</v>
      </c>
      <c r="C749" s="125" t="s">
        <v>48</v>
      </c>
      <c r="D749" s="125" t="s">
        <v>82</v>
      </c>
      <c r="E749" s="125" t="s">
        <v>62</v>
      </c>
      <c r="F749" s="125" t="s">
        <v>70</v>
      </c>
      <c r="G749" s="125" t="s">
        <v>1615</v>
      </c>
      <c r="H749" s="125"/>
      <c r="I749" s="134" t="b">
        <v>0</v>
      </c>
      <c r="J749" s="134" t="b">
        <v>0</v>
      </c>
      <c r="K749" s="134" t="b">
        <v>0</v>
      </c>
      <c r="L749" s="134" t="b">
        <v>0</v>
      </c>
      <c r="M749" s="134" t="b">
        <v>0</v>
      </c>
      <c r="N749" s="134" t="b">
        <v>0</v>
      </c>
      <c r="O749" s="134" t="b">
        <v>0</v>
      </c>
      <c r="P749" s="134" t="b">
        <v>0</v>
      </c>
      <c r="Q749" s="134" t="b">
        <v>0</v>
      </c>
      <c r="R749" s="134" t="b">
        <v>0</v>
      </c>
      <c r="S749" s="134" t="b">
        <v>0</v>
      </c>
    </row>
    <row r="750" ht="15.75" customHeight="1">
      <c r="A750" s="123" t="s">
        <v>1616</v>
      </c>
      <c r="B750" s="125" t="s">
        <v>44</v>
      </c>
      <c r="C750" s="125" t="s">
        <v>58</v>
      </c>
      <c r="D750" s="125" t="s">
        <v>82</v>
      </c>
      <c r="E750" s="125" t="s">
        <v>62</v>
      </c>
      <c r="F750" s="125" t="s">
        <v>70</v>
      </c>
      <c r="G750" s="125" t="s">
        <v>1617</v>
      </c>
      <c r="H750" s="125"/>
      <c r="I750" s="134" t="b">
        <v>0</v>
      </c>
      <c r="J750" s="134" t="b">
        <v>0</v>
      </c>
      <c r="K750" s="134" t="b">
        <v>0</v>
      </c>
      <c r="L750" s="134" t="b">
        <v>0</v>
      </c>
      <c r="M750" s="134" t="b">
        <v>0</v>
      </c>
      <c r="N750" s="134" t="b">
        <v>0</v>
      </c>
      <c r="O750" s="134" t="b">
        <v>0</v>
      </c>
      <c r="P750" s="134" t="b">
        <v>0</v>
      </c>
      <c r="Q750" s="134" t="b">
        <v>0</v>
      </c>
      <c r="R750" s="134" t="b">
        <v>0</v>
      </c>
      <c r="S750" s="134" t="b">
        <v>0</v>
      </c>
    </row>
    <row r="751" ht="15.75" customHeight="1">
      <c r="A751" s="123" t="s">
        <v>1618</v>
      </c>
      <c r="B751" s="125" t="s">
        <v>54</v>
      </c>
      <c r="C751" s="125" t="s">
        <v>58</v>
      </c>
      <c r="D751" s="125" t="s">
        <v>82</v>
      </c>
      <c r="E751" s="125" t="s">
        <v>62</v>
      </c>
      <c r="F751" s="125" t="s">
        <v>70</v>
      </c>
      <c r="G751" s="125" t="s">
        <v>1619</v>
      </c>
      <c r="H751" s="125"/>
      <c r="I751" s="134" t="b">
        <v>0</v>
      </c>
      <c r="J751" s="134" t="b">
        <v>0</v>
      </c>
      <c r="K751" s="134" t="b">
        <v>0</v>
      </c>
      <c r="L751" s="134" t="b">
        <v>0</v>
      </c>
      <c r="M751" s="134" t="b">
        <v>0</v>
      </c>
      <c r="N751" s="134" t="b">
        <v>0</v>
      </c>
      <c r="O751" s="134" t="b">
        <v>0</v>
      </c>
      <c r="P751" s="134" t="b">
        <v>0</v>
      </c>
      <c r="Q751" s="134" t="b">
        <v>0</v>
      </c>
      <c r="R751" s="134" t="b">
        <v>0</v>
      </c>
      <c r="S751" s="134" t="b">
        <v>0</v>
      </c>
    </row>
    <row r="752" ht="15.75" customHeight="1">
      <c r="A752" s="123" t="s">
        <v>1620</v>
      </c>
      <c r="B752" s="125" t="s">
        <v>65</v>
      </c>
      <c r="C752" s="125" t="s">
        <v>58</v>
      </c>
      <c r="D752" s="125" t="s">
        <v>82</v>
      </c>
      <c r="E752" s="125" t="s">
        <v>62</v>
      </c>
      <c r="F752" s="125" t="s">
        <v>70</v>
      </c>
      <c r="G752" s="125" t="s">
        <v>1621</v>
      </c>
      <c r="H752" s="125"/>
      <c r="I752" s="134" t="b">
        <v>0</v>
      </c>
      <c r="J752" s="134" t="b">
        <v>0</v>
      </c>
      <c r="K752" s="134" t="b">
        <v>0</v>
      </c>
      <c r="L752" s="134" t="b">
        <v>0</v>
      </c>
      <c r="M752" s="134" t="b">
        <v>0</v>
      </c>
      <c r="N752" s="134" t="b">
        <v>0</v>
      </c>
      <c r="O752" s="134" t="b">
        <v>0</v>
      </c>
      <c r="P752" s="134" t="b">
        <v>0</v>
      </c>
      <c r="Q752" s="134" t="b">
        <v>0</v>
      </c>
      <c r="R752" s="134" t="b">
        <v>0</v>
      </c>
      <c r="S752" s="134" t="b">
        <v>0</v>
      </c>
    </row>
    <row r="753" ht="15.75" customHeight="1">
      <c r="A753" s="123" t="s">
        <v>1622</v>
      </c>
      <c r="B753" s="125" t="s">
        <v>71</v>
      </c>
      <c r="C753" s="125" t="s">
        <v>58</v>
      </c>
      <c r="D753" s="125" t="s">
        <v>82</v>
      </c>
      <c r="E753" s="125" t="s">
        <v>62</v>
      </c>
      <c r="F753" s="125" t="s">
        <v>70</v>
      </c>
      <c r="G753" s="125" t="s">
        <v>1623</v>
      </c>
      <c r="H753" s="125"/>
      <c r="I753" s="134" t="b">
        <v>0</v>
      </c>
      <c r="J753" s="134" t="b">
        <v>0</v>
      </c>
      <c r="K753" s="134" t="b">
        <v>0</v>
      </c>
      <c r="L753" s="134" t="b">
        <v>0</v>
      </c>
      <c r="M753" s="134" t="b">
        <v>0</v>
      </c>
      <c r="N753" s="134" t="b">
        <v>0</v>
      </c>
      <c r="O753" s="134" t="b">
        <v>0</v>
      </c>
      <c r="P753" s="134" t="b">
        <v>0</v>
      </c>
      <c r="Q753" s="134" t="b">
        <v>0</v>
      </c>
      <c r="R753" s="134" t="b">
        <v>0</v>
      </c>
      <c r="S753" s="134" t="b">
        <v>0</v>
      </c>
    </row>
    <row r="754" ht="15.75" customHeight="1">
      <c r="A754" s="123" t="s">
        <v>1624</v>
      </c>
      <c r="B754" s="125" t="s">
        <v>44</v>
      </c>
      <c r="C754" s="125" t="s">
        <v>66</v>
      </c>
      <c r="D754" s="125" t="s">
        <v>82</v>
      </c>
      <c r="E754" s="125" t="s">
        <v>62</v>
      </c>
      <c r="F754" s="125" t="s">
        <v>70</v>
      </c>
      <c r="G754" s="125" t="s">
        <v>1625</v>
      </c>
      <c r="H754" s="125"/>
      <c r="I754" s="134" t="b">
        <v>0</v>
      </c>
      <c r="J754" s="134" t="b">
        <v>0</v>
      </c>
      <c r="K754" s="134" t="b">
        <v>0</v>
      </c>
      <c r="L754" s="134" t="b">
        <v>0</v>
      </c>
      <c r="M754" s="134" t="b">
        <v>0</v>
      </c>
      <c r="N754" s="134" t="b">
        <v>0</v>
      </c>
      <c r="O754" s="134" t="b">
        <v>0</v>
      </c>
      <c r="P754" s="134" t="b">
        <v>0</v>
      </c>
      <c r="Q754" s="134" t="b">
        <v>0</v>
      </c>
      <c r="R754" s="134" t="b">
        <v>0</v>
      </c>
      <c r="S754" s="134" t="b">
        <v>0</v>
      </c>
    </row>
    <row r="755" ht="15.75" customHeight="1">
      <c r="A755" s="123" t="s">
        <v>1626</v>
      </c>
      <c r="B755" s="125" t="s">
        <v>54</v>
      </c>
      <c r="C755" s="125" t="s">
        <v>66</v>
      </c>
      <c r="D755" s="125" t="s">
        <v>82</v>
      </c>
      <c r="E755" s="125" t="s">
        <v>62</v>
      </c>
      <c r="F755" s="125" t="s">
        <v>70</v>
      </c>
      <c r="G755" s="125" t="s">
        <v>1627</v>
      </c>
      <c r="H755" s="125"/>
      <c r="I755" s="134" t="b">
        <v>0</v>
      </c>
      <c r="J755" s="134" t="b">
        <v>0</v>
      </c>
      <c r="K755" s="134" t="b">
        <v>0</v>
      </c>
      <c r="L755" s="134" t="b">
        <v>0</v>
      </c>
      <c r="M755" s="134" t="b">
        <v>0</v>
      </c>
      <c r="N755" s="134" t="b">
        <v>0</v>
      </c>
      <c r="O755" s="134" t="b">
        <v>0</v>
      </c>
      <c r="P755" s="134" t="b">
        <v>0</v>
      </c>
      <c r="Q755" s="134" t="b">
        <v>0</v>
      </c>
      <c r="R755" s="134" t="b">
        <v>0</v>
      </c>
      <c r="S755" s="134" t="b">
        <v>0</v>
      </c>
    </row>
    <row r="756" ht="15.75" customHeight="1">
      <c r="A756" s="123" t="s">
        <v>1628</v>
      </c>
      <c r="B756" s="125" t="s">
        <v>65</v>
      </c>
      <c r="C756" s="125" t="s">
        <v>66</v>
      </c>
      <c r="D756" s="125" t="s">
        <v>82</v>
      </c>
      <c r="E756" s="125" t="s">
        <v>62</v>
      </c>
      <c r="F756" s="125" t="s">
        <v>70</v>
      </c>
      <c r="G756" s="125" t="s">
        <v>1629</v>
      </c>
      <c r="H756" s="125"/>
      <c r="I756" s="134" t="b">
        <v>0</v>
      </c>
      <c r="J756" s="134" t="b">
        <v>0</v>
      </c>
      <c r="K756" s="134" t="b">
        <v>0</v>
      </c>
      <c r="L756" s="134" t="b">
        <v>0</v>
      </c>
      <c r="M756" s="134" t="b">
        <v>0</v>
      </c>
      <c r="N756" s="134" t="b">
        <v>0</v>
      </c>
      <c r="O756" s="134" t="b">
        <v>0</v>
      </c>
      <c r="P756" s="134" t="b">
        <v>0</v>
      </c>
      <c r="Q756" s="134" t="b">
        <v>0</v>
      </c>
      <c r="R756" s="134" t="b">
        <v>0</v>
      </c>
      <c r="S756" s="134" t="b">
        <v>0</v>
      </c>
    </row>
    <row r="757" ht="15.75" customHeight="1">
      <c r="A757" s="123" t="s">
        <v>1630</v>
      </c>
      <c r="B757" s="125" t="s">
        <v>71</v>
      </c>
      <c r="C757" s="125" t="s">
        <v>66</v>
      </c>
      <c r="D757" s="125" t="s">
        <v>82</v>
      </c>
      <c r="E757" s="125" t="s">
        <v>62</v>
      </c>
      <c r="F757" s="125" t="s">
        <v>70</v>
      </c>
      <c r="G757" s="125" t="s">
        <v>1631</v>
      </c>
      <c r="H757" s="125"/>
      <c r="I757" s="134" t="b">
        <v>0</v>
      </c>
      <c r="J757" s="134" t="b">
        <v>0</v>
      </c>
      <c r="K757" s="134" t="b">
        <v>0</v>
      </c>
      <c r="L757" s="134" t="b">
        <v>0</v>
      </c>
      <c r="M757" s="134" t="b">
        <v>0</v>
      </c>
      <c r="N757" s="134" t="b">
        <v>0</v>
      </c>
      <c r="O757" s="134" t="b">
        <v>0</v>
      </c>
      <c r="P757" s="134" t="b">
        <v>0</v>
      </c>
      <c r="Q757" s="134" t="b">
        <v>0</v>
      </c>
      <c r="R757" s="134" t="b">
        <v>0</v>
      </c>
      <c r="S757" s="134" t="b">
        <v>0</v>
      </c>
    </row>
    <row r="758" ht="15.75" customHeight="1">
      <c r="A758" s="123" t="s">
        <v>1632</v>
      </c>
      <c r="B758" s="125" t="s">
        <v>44</v>
      </c>
      <c r="C758" s="125" t="s">
        <v>72</v>
      </c>
      <c r="D758" s="125" t="s">
        <v>82</v>
      </c>
      <c r="E758" s="125" t="s">
        <v>62</v>
      </c>
      <c r="F758" s="125" t="s">
        <v>70</v>
      </c>
      <c r="G758" s="125" t="s">
        <v>1633</v>
      </c>
      <c r="H758" s="125"/>
      <c r="I758" s="134" t="b">
        <v>0</v>
      </c>
      <c r="J758" s="134" t="b">
        <v>0</v>
      </c>
      <c r="K758" s="134" t="b">
        <v>0</v>
      </c>
      <c r="L758" s="134" t="b">
        <v>0</v>
      </c>
      <c r="M758" s="134" t="b">
        <v>0</v>
      </c>
      <c r="N758" s="134" t="b">
        <v>0</v>
      </c>
      <c r="O758" s="134" t="b">
        <v>0</v>
      </c>
      <c r="P758" s="134" t="b">
        <v>0</v>
      </c>
      <c r="Q758" s="134" t="b">
        <v>0</v>
      </c>
      <c r="R758" s="134" t="b">
        <v>0</v>
      </c>
      <c r="S758" s="134" t="b">
        <v>0</v>
      </c>
    </row>
    <row r="759" ht="15.75" customHeight="1">
      <c r="A759" s="123" t="s">
        <v>1634</v>
      </c>
      <c r="B759" s="125" t="s">
        <v>54</v>
      </c>
      <c r="C759" s="125" t="s">
        <v>72</v>
      </c>
      <c r="D759" s="125" t="s">
        <v>82</v>
      </c>
      <c r="E759" s="125" t="s">
        <v>62</v>
      </c>
      <c r="F759" s="125" t="s">
        <v>70</v>
      </c>
      <c r="G759" s="125" t="s">
        <v>1635</v>
      </c>
      <c r="H759" s="125"/>
      <c r="I759" s="134" t="b">
        <v>0</v>
      </c>
      <c r="J759" s="134" t="b">
        <v>0</v>
      </c>
      <c r="K759" s="134" t="b">
        <v>0</v>
      </c>
      <c r="L759" s="134" t="b">
        <v>0</v>
      </c>
      <c r="M759" s="134" t="b">
        <v>0</v>
      </c>
      <c r="N759" s="134" t="b">
        <v>0</v>
      </c>
      <c r="O759" s="134" t="b">
        <v>0</v>
      </c>
      <c r="P759" s="134" t="b">
        <v>0</v>
      </c>
      <c r="Q759" s="134" t="b">
        <v>0</v>
      </c>
      <c r="R759" s="134" t="b">
        <v>0</v>
      </c>
      <c r="S759" s="134" t="b">
        <v>0</v>
      </c>
    </row>
    <row r="760" ht="15.75" customHeight="1">
      <c r="A760" s="123" t="s">
        <v>1636</v>
      </c>
      <c r="B760" s="125" t="s">
        <v>65</v>
      </c>
      <c r="C760" s="125" t="s">
        <v>72</v>
      </c>
      <c r="D760" s="125" t="s">
        <v>82</v>
      </c>
      <c r="E760" s="125" t="s">
        <v>62</v>
      </c>
      <c r="F760" s="125" t="s">
        <v>70</v>
      </c>
      <c r="G760" s="125" t="s">
        <v>1637</v>
      </c>
      <c r="H760" s="125"/>
      <c r="I760" s="134" t="b">
        <v>0</v>
      </c>
      <c r="J760" s="134" t="b">
        <v>0</v>
      </c>
      <c r="K760" s="134" t="b">
        <v>0</v>
      </c>
      <c r="L760" s="134" t="b">
        <v>0</v>
      </c>
      <c r="M760" s="134" t="b">
        <v>0</v>
      </c>
      <c r="N760" s="134" t="b">
        <v>0</v>
      </c>
      <c r="O760" s="134" t="b">
        <v>0</v>
      </c>
      <c r="P760" s="134" t="b">
        <v>0</v>
      </c>
      <c r="Q760" s="134" t="b">
        <v>0</v>
      </c>
      <c r="R760" s="134" t="b">
        <v>0</v>
      </c>
      <c r="S760" s="134" t="b">
        <v>0</v>
      </c>
    </row>
    <row r="761" ht="15.75" customHeight="1">
      <c r="A761" s="123" t="s">
        <v>1638</v>
      </c>
      <c r="B761" s="125" t="s">
        <v>71</v>
      </c>
      <c r="C761" s="125" t="s">
        <v>72</v>
      </c>
      <c r="D761" s="125" t="s">
        <v>82</v>
      </c>
      <c r="E761" s="125" t="s">
        <v>62</v>
      </c>
      <c r="F761" s="125" t="s">
        <v>70</v>
      </c>
      <c r="G761" s="125" t="s">
        <v>1639</v>
      </c>
      <c r="H761" s="125"/>
      <c r="I761" s="134" t="b">
        <v>0</v>
      </c>
      <c r="J761" s="134" t="b">
        <v>0</v>
      </c>
      <c r="K761" s="134" t="b">
        <v>0</v>
      </c>
      <c r="L761" s="134" t="b">
        <v>0</v>
      </c>
      <c r="M761" s="134" t="b">
        <v>0</v>
      </c>
      <c r="N761" s="134" t="b">
        <v>0</v>
      </c>
      <c r="O761" s="134" t="b">
        <v>0</v>
      </c>
      <c r="P761" s="134" t="b">
        <v>0</v>
      </c>
      <c r="Q761" s="134" t="b">
        <v>0</v>
      </c>
      <c r="R761" s="134" t="b">
        <v>0</v>
      </c>
      <c r="S761" s="134" t="b">
        <v>0</v>
      </c>
    </row>
    <row r="762" ht="15.75" customHeight="1">
      <c r="A762" s="123" t="s">
        <v>1640</v>
      </c>
      <c r="B762" s="125" t="s">
        <v>44</v>
      </c>
      <c r="C762" s="125" t="s">
        <v>78</v>
      </c>
      <c r="D762" s="125" t="s">
        <v>82</v>
      </c>
      <c r="E762" s="125" t="s">
        <v>62</v>
      </c>
      <c r="F762" s="125" t="s">
        <v>70</v>
      </c>
      <c r="G762" s="125" t="s">
        <v>1641</v>
      </c>
      <c r="H762" s="125"/>
      <c r="I762" s="134" t="b">
        <v>0</v>
      </c>
      <c r="J762" s="134" t="b">
        <v>0</v>
      </c>
      <c r="K762" s="134" t="b">
        <v>0</v>
      </c>
      <c r="L762" s="134" t="b">
        <v>0</v>
      </c>
      <c r="M762" s="134" t="b">
        <v>0</v>
      </c>
      <c r="N762" s="134" t="b">
        <v>0</v>
      </c>
      <c r="O762" s="134" t="b">
        <v>0</v>
      </c>
      <c r="P762" s="134" t="b">
        <v>0</v>
      </c>
      <c r="Q762" s="134" t="b">
        <v>0</v>
      </c>
      <c r="R762" s="134" t="b">
        <v>0</v>
      </c>
      <c r="S762" s="134" t="b">
        <v>0</v>
      </c>
    </row>
    <row r="763" ht="15.75" customHeight="1">
      <c r="A763" s="123" t="s">
        <v>1642</v>
      </c>
      <c r="B763" s="125" t="s">
        <v>54</v>
      </c>
      <c r="C763" s="125" t="s">
        <v>78</v>
      </c>
      <c r="D763" s="125" t="s">
        <v>82</v>
      </c>
      <c r="E763" s="125" t="s">
        <v>62</v>
      </c>
      <c r="F763" s="125" t="s">
        <v>70</v>
      </c>
      <c r="G763" s="125" t="s">
        <v>1643</v>
      </c>
      <c r="H763" s="125"/>
      <c r="I763" s="134" t="b">
        <v>0</v>
      </c>
      <c r="J763" s="134" t="b">
        <v>0</v>
      </c>
      <c r="K763" s="134" t="b">
        <v>0</v>
      </c>
      <c r="L763" s="134" t="b">
        <v>0</v>
      </c>
      <c r="M763" s="134" t="b">
        <v>0</v>
      </c>
      <c r="N763" s="134" t="b">
        <v>0</v>
      </c>
      <c r="O763" s="134" t="b">
        <v>0</v>
      </c>
      <c r="P763" s="134" t="b">
        <v>0</v>
      </c>
      <c r="Q763" s="134" t="b">
        <v>0</v>
      </c>
      <c r="R763" s="134" t="b">
        <v>0</v>
      </c>
      <c r="S763" s="134" t="b">
        <v>0</v>
      </c>
    </row>
    <row r="764" ht="15.75" customHeight="1">
      <c r="A764" s="123" t="s">
        <v>1644</v>
      </c>
      <c r="B764" s="125" t="s">
        <v>65</v>
      </c>
      <c r="C764" s="125" t="s">
        <v>78</v>
      </c>
      <c r="D764" s="125" t="s">
        <v>82</v>
      </c>
      <c r="E764" s="125" t="s">
        <v>62</v>
      </c>
      <c r="F764" s="125" t="s">
        <v>70</v>
      </c>
      <c r="G764" s="125" t="s">
        <v>1645</v>
      </c>
      <c r="H764" s="125"/>
      <c r="I764" s="134" t="b">
        <v>0</v>
      </c>
      <c r="J764" s="134" t="b">
        <v>0</v>
      </c>
      <c r="K764" s="134" t="b">
        <v>0</v>
      </c>
      <c r="L764" s="134" t="b">
        <v>0</v>
      </c>
      <c r="M764" s="134" t="b">
        <v>0</v>
      </c>
      <c r="N764" s="134" t="b">
        <v>0</v>
      </c>
      <c r="O764" s="134" t="b">
        <v>0</v>
      </c>
      <c r="P764" s="134" t="b">
        <v>0</v>
      </c>
      <c r="Q764" s="134" t="b">
        <v>0</v>
      </c>
      <c r="R764" s="134" t="b">
        <v>0</v>
      </c>
      <c r="S764" s="134" t="b">
        <v>0</v>
      </c>
    </row>
    <row r="765" ht="15.75" customHeight="1">
      <c r="A765" s="123" t="s">
        <v>1646</v>
      </c>
      <c r="B765" s="125" t="s">
        <v>71</v>
      </c>
      <c r="C765" s="125" t="s">
        <v>78</v>
      </c>
      <c r="D765" s="125" t="s">
        <v>82</v>
      </c>
      <c r="E765" s="125" t="s">
        <v>62</v>
      </c>
      <c r="F765" s="125" t="s">
        <v>70</v>
      </c>
      <c r="G765" s="125" t="s">
        <v>1647</v>
      </c>
      <c r="H765" s="125"/>
      <c r="I765" s="134" t="b">
        <v>0</v>
      </c>
      <c r="J765" s="134" t="b">
        <v>0</v>
      </c>
      <c r="K765" s="134" t="b">
        <v>0</v>
      </c>
      <c r="L765" s="134" t="b">
        <v>0</v>
      </c>
      <c r="M765" s="134" t="b">
        <v>0</v>
      </c>
      <c r="N765" s="134" t="b">
        <v>0</v>
      </c>
      <c r="O765" s="134" t="b">
        <v>0</v>
      </c>
      <c r="P765" s="134" t="b">
        <v>0</v>
      </c>
      <c r="Q765" s="134" t="b">
        <v>0</v>
      </c>
      <c r="R765" s="134" t="b">
        <v>0</v>
      </c>
      <c r="S765" s="134" t="b">
        <v>0</v>
      </c>
    </row>
    <row r="766" ht="15.75" customHeight="1">
      <c r="A766" s="123" t="s">
        <v>1648</v>
      </c>
      <c r="B766" s="125" t="s">
        <v>44</v>
      </c>
      <c r="C766" s="125" t="s">
        <v>48</v>
      </c>
      <c r="D766" s="125" t="s">
        <v>84</v>
      </c>
      <c r="E766" s="125" t="s">
        <v>62</v>
      </c>
      <c r="F766" s="125" t="s">
        <v>70</v>
      </c>
      <c r="G766" s="125" t="s">
        <v>1649</v>
      </c>
      <c r="H766" s="125"/>
      <c r="I766" s="134" t="b">
        <v>0</v>
      </c>
      <c r="J766" s="134" t="b">
        <v>0</v>
      </c>
      <c r="K766" s="134" t="b">
        <v>0</v>
      </c>
      <c r="L766" s="134" t="b">
        <v>0</v>
      </c>
      <c r="M766" s="134" t="b">
        <v>0</v>
      </c>
      <c r="N766" s="134" t="b">
        <v>0</v>
      </c>
      <c r="O766" s="134" t="b">
        <v>0</v>
      </c>
      <c r="P766" s="134" t="b">
        <v>0</v>
      </c>
      <c r="Q766" s="134" t="b">
        <v>0</v>
      </c>
      <c r="R766" s="134" t="b">
        <v>0</v>
      </c>
      <c r="S766" s="134" t="b">
        <v>0</v>
      </c>
    </row>
    <row r="767" ht="15.75" customHeight="1">
      <c r="A767" s="123" t="s">
        <v>1650</v>
      </c>
      <c r="B767" s="125" t="s">
        <v>54</v>
      </c>
      <c r="C767" s="125" t="s">
        <v>48</v>
      </c>
      <c r="D767" s="125" t="s">
        <v>84</v>
      </c>
      <c r="E767" s="125" t="s">
        <v>62</v>
      </c>
      <c r="F767" s="125" t="s">
        <v>70</v>
      </c>
      <c r="G767" s="125" t="s">
        <v>1651</v>
      </c>
      <c r="H767" s="125"/>
      <c r="I767" s="134" t="b">
        <v>0</v>
      </c>
      <c r="J767" s="134" t="b">
        <v>0</v>
      </c>
      <c r="K767" s="134" t="b">
        <v>0</v>
      </c>
      <c r="L767" s="134" t="b">
        <v>0</v>
      </c>
      <c r="M767" s="134" t="b">
        <v>0</v>
      </c>
      <c r="N767" s="134" t="b">
        <v>0</v>
      </c>
      <c r="O767" s="134" t="b">
        <v>0</v>
      </c>
      <c r="P767" s="134" t="b">
        <v>0</v>
      </c>
      <c r="Q767" s="134" t="b">
        <v>0</v>
      </c>
      <c r="R767" s="134" t="b">
        <v>0</v>
      </c>
      <c r="S767" s="134" t="b">
        <v>0</v>
      </c>
    </row>
    <row r="768" ht="15.75" customHeight="1">
      <c r="A768" s="123" t="s">
        <v>1652</v>
      </c>
      <c r="B768" s="125" t="s">
        <v>65</v>
      </c>
      <c r="C768" s="125" t="s">
        <v>48</v>
      </c>
      <c r="D768" s="125" t="s">
        <v>84</v>
      </c>
      <c r="E768" s="125" t="s">
        <v>62</v>
      </c>
      <c r="F768" s="125" t="s">
        <v>70</v>
      </c>
      <c r="G768" s="125" t="s">
        <v>1653</v>
      </c>
      <c r="H768" s="125"/>
      <c r="I768" s="134" t="b">
        <v>0</v>
      </c>
      <c r="J768" s="134" t="b">
        <v>0</v>
      </c>
      <c r="K768" s="134" t="b">
        <v>0</v>
      </c>
      <c r="L768" s="134" t="b">
        <v>0</v>
      </c>
      <c r="M768" s="134" t="b">
        <v>0</v>
      </c>
      <c r="N768" s="134" t="b">
        <v>0</v>
      </c>
      <c r="O768" s="134" t="b">
        <v>0</v>
      </c>
      <c r="P768" s="134" t="b">
        <v>0</v>
      </c>
      <c r="Q768" s="134" t="b">
        <v>0</v>
      </c>
      <c r="R768" s="134" t="b">
        <v>0</v>
      </c>
      <c r="S768" s="134" t="b">
        <v>0</v>
      </c>
    </row>
    <row r="769" ht="15.75" customHeight="1">
      <c r="A769" s="123" t="s">
        <v>1654</v>
      </c>
      <c r="B769" s="125" t="s">
        <v>71</v>
      </c>
      <c r="C769" s="125" t="s">
        <v>48</v>
      </c>
      <c r="D769" s="125" t="s">
        <v>84</v>
      </c>
      <c r="E769" s="125" t="s">
        <v>62</v>
      </c>
      <c r="F769" s="125" t="s">
        <v>70</v>
      </c>
      <c r="G769" s="125" t="s">
        <v>1655</v>
      </c>
      <c r="H769" s="125"/>
      <c r="I769" s="134" t="b">
        <v>0</v>
      </c>
      <c r="J769" s="134" t="b">
        <v>0</v>
      </c>
      <c r="K769" s="134" t="b">
        <v>0</v>
      </c>
      <c r="L769" s="134" t="b">
        <v>0</v>
      </c>
      <c r="M769" s="134" t="b">
        <v>0</v>
      </c>
      <c r="N769" s="134" t="b">
        <v>0</v>
      </c>
      <c r="O769" s="134" t="b">
        <v>0</v>
      </c>
      <c r="P769" s="134" t="b">
        <v>0</v>
      </c>
      <c r="Q769" s="134" t="b">
        <v>0</v>
      </c>
      <c r="R769" s="134" t="b">
        <v>0</v>
      </c>
      <c r="S769" s="134" t="b">
        <v>0</v>
      </c>
    </row>
    <row r="770" ht="15.75" customHeight="1">
      <c r="A770" s="123" t="s">
        <v>1656</v>
      </c>
      <c r="B770" s="125" t="s">
        <v>44</v>
      </c>
      <c r="C770" s="125" t="s">
        <v>58</v>
      </c>
      <c r="D770" s="125" t="s">
        <v>84</v>
      </c>
      <c r="E770" s="125" t="s">
        <v>62</v>
      </c>
      <c r="F770" s="125" t="s">
        <v>70</v>
      </c>
      <c r="G770" s="125" t="s">
        <v>1657</v>
      </c>
      <c r="H770" s="125"/>
      <c r="I770" s="134" t="b">
        <v>0</v>
      </c>
      <c r="J770" s="134" t="b">
        <v>0</v>
      </c>
      <c r="K770" s="134" t="b">
        <v>0</v>
      </c>
      <c r="L770" s="134" t="b">
        <v>0</v>
      </c>
      <c r="M770" s="134" t="b">
        <v>0</v>
      </c>
      <c r="N770" s="134" t="b">
        <v>0</v>
      </c>
      <c r="O770" s="134" t="b">
        <v>0</v>
      </c>
      <c r="P770" s="134" t="b">
        <v>0</v>
      </c>
      <c r="Q770" s="134" t="b">
        <v>0</v>
      </c>
      <c r="R770" s="134" t="b">
        <v>0</v>
      </c>
      <c r="S770" s="134" t="b">
        <v>0</v>
      </c>
    </row>
    <row r="771" ht="15.75" customHeight="1">
      <c r="A771" s="123" t="s">
        <v>1658</v>
      </c>
      <c r="B771" s="125" t="s">
        <v>54</v>
      </c>
      <c r="C771" s="125" t="s">
        <v>58</v>
      </c>
      <c r="D771" s="125" t="s">
        <v>84</v>
      </c>
      <c r="E771" s="125" t="s">
        <v>62</v>
      </c>
      <c r="F771" s="125" t="s">
        <v>70</v>
      </c>
      <c r="G771" s="125" t="s">
        <v>1659</v>
      </c>
      <c r="H771" s="125"/>
      <c r="I771" s="134" t="b">
        <v>0</v>
      </c>
      <c r="J771" s="134" t="b">
        <v>0</v>
      </c>
      <c r="K771" s="134" t="b">
        <v>0</v>
      </c>
      <c r="L771" s="134" t="b">
        <v>0</v>
      </c>
      <c r="M771" s="134" t="b">
        <v>0</v>
      </c>
      <c r="N771" s="134" t="b">
        <v>0</v>
      </c>
      <c r="O771" s="134" t="b">
        <v>0</v>
      </c>
      <c r="P771" s="134" t="b">
        <v>0</v>
      </c>
      <c r="Q771" s="134" t="b">
        <v>0</v>
      </c>
      <c r="R771" s="134" t="b">
        <v>0</v>
      </c>
      <c r="S771" s="134" t="b">
        <v>0</v>
      </c>
    </row>
    <row r="772" ht="15.75" customHeight="1">
      <c r="A772" s="123" t="s">
        <v>1660</v>
      </c>
      <c r="B772" s="125" t="s">
        <v>65</v>
      </c>
      <c r="C772" s="125" t="s">
        <v>58</v>
      </c>
      <c r="D772" s="125" t="s">
        <v>84</v>
      </c>
      <c r="E772" s="125" t="s">
        <v>62</v>
      </c>
      <c r="F772" s="125" t="s">
        <v>70</v>
      </c>
      <c r="G772" s="125" t="s">
        <v>1661</v>
      </c>
      <c r="H772" s="125"/>
      <c r="I772" s="134" t="b">
        <v>0</v>
      </c>
      <c r="J772" s="134" t="b">
        <v>0</v>
      </c>
      <c r="K772" s="134" t="b">
        <v>0</v>
      </c>
      <c r="L772" s="134" t="b">
        <v>0</v>
      </c>
      <c r="M772" s="134" t="b">
        <v>0</v>
      </c>
      <c r="N772" s="134" t="b">
        <v>0</v>
      </c>
      <c r="O772" s="134" t="b">
        <v>0</v>
      </c>
      <c r="P772" s="134" t="b">
        <v>0</v>
      </c>
      <c r="Q772" s="134" t="b">
        <v>0</v>
      </c>
      <c r="R772" s="134" t="b">
        <v>0</v>
      </c>
      <c r="S772" s="134" t="b">
        <v>0</v>
      </c>
    </row>
    <row r="773" ht="15.75" customHeight="1">
      <c r="A773" s="123" t="s">
        <v>1662</v>
      </c>
      <c r="B773" s="125" t="s">
        <v>71</v>
      </c>
      <c r="C773" s="125" t="s">
        <v>58</v>
      </c>
      <c r="D773" s="125" t="s">
        <v>84</v>
      </c>
      <c r="E773" s="125" t="s">
        <v>62</v>
      </c>
      <c r="F773" s="125" t="s">
        <v>70</v>
      </c>
      <c r="G773" s="125" t="s">
        <v>1663</v>
      </c>
      <c r="H773" s="125"/>
      <c r="I773" s="134" t="b">
        <v>0</v>
      </c>
      <c r="J773" s="134" t="b">
        <v>0</v>
      </c>
      <c r="K773" s="134" t="b">
        <v>0</v>
      </c>
      <c r="L773" s="134" t="b">
        <v>0</v>
      </c>
      <c r="M773" s="134" t="b">
        <v>0</v>
      </c>
      <c r="N773" s="134" t="b">
        <v>0</v>
      </c>
      <c r="O773" s="134" t="b">
        <v>0</v>
      </c>
      <c r="P773" s="134" t="b">
        <v>0</v>
      </c>
      <c r="Q773" s="134" t="b">
        <v>0</v>
      </c>
      <c r="R773" s="134" t="b">
        <v>0</v>
      </c>
      <c r="S773" s="134" t="b">
        <v>0</v>
      </c>
    </row>
    <row r="774" ht="15.75" customHeight="1">
      <c r="A774" s="123" t="s">
        <v>1664</v>
      </c>
      <c r="B774" s="125" t="s">
        <v>44</v>
      </c>
      <c r="C774" s="125" t="s">
        <v>66</v>
      </c>
      <c r="D774" s="125" t="s">
        <v>84</v>
      </c>
      <c r="E774" s="125" t="s">
        <v>62</v>
      </c>
      <c r="F774" s="125" t="s">
        <v>70</v>
      </c>
      <c r="G774" s="125" t="s">
        <v>1665</v>
      </c>
      <c r="H774" s="125"/>
      <c r="I774" s="134" t="b">
        <v>0</v>
      </c>
      <c r="J774" s="134" t="b">
        <v>0</v>
      </c>
      <c r="K774" s="134" t="b">
        <v>0</v>
      </c>
      <c r="L774" s="134" t="b">
        <v>0</v>
      </c>
      <c r="M774" s="134" t="b">
        <v>0</v>
      </c>
      <c r="N774" s="134" t="b">
        <v>0</v>
      </c>
      <c r="O774" s="134" t="b">
        <v>0</v>
      </c>
      <c r="P774" s="134" t="b">
        <v>0</v>
      </c>
      <c r="Q774" s="134" t="b">
        <v>0</v>
      </c>
      <c r="R774" s="134" t="b">
        <v>0</v>
      </c>
      <c r="S774" s="134" t="b">
        <v>0</v>
      </c>
    </row>
    <row r="775" ht="15.75" customHeight="1">
      <c r="A775" s="123" t="s">
        <v>1666</v>
      </c>
      <c r="B775" s="125" t="s">
        <v>54</v>
      </c>
      <c r="C775" s="125" t="s">
        <v>66</v>
      </c>
      <c r="D775" s="125" t="s">
        <v>84</v>
      </c>
      <c r="E775" s="125" t="s">
        <v>62</v>
      </c>
      <c r="F775" s="125" t="s">
        <v>70</v>
      </c>
      <c r="G775" s="125" t="s">
        <v>1667</v>
      </c>
      <c r="H775" s="125"/>
      <c r="I775" s="134" t="b">
        <v>0</v>
      </c>
      <c r="J775" s="134" t="b">
        <v>0</v>
      </c>
      <c r="K775" s="134" t="b">
        <v>0</v>
      </c>
      <c r="L775" s="134" t="b">
        <v>0</v>
      </c>
      <c r="M775" s="134" t="b">
        <v>0</v>
      </c>
      <c r="N775" s="134" t="b">
        <v>0</v>
      </c>
      <c r="O775" s="134" t="b">
        <v>0</v>
      </c>
      <c r="P775" s="134" t="b">
        <v>0</v>
      </c>
      <c r="Q775" s="134" t="b">
        <v>0</v>
      </c>
      <c r="R775" s="134" t="b">
        <v>0</v>
      </c>
      <c r="S775" s="134" t="b">
        <v>0</v>
      </c>
    </row>
    <row r="776" ht="15.75" customHeight="1">
      <c r="A776" s="123" t="s">
        <v>1668</v>
      </c>
      <c r="B776" s="125" t="s">
        <v>65</v>
      </c>
      <c r="C776" s="125" t="s">
        <v>66</v>
      </c>
      <c r="D776" s="125" t="s">
        <v>84</v>
      </c>
      <c r="E776" s="125" t="s">
        <v>62</v>
      </c>
      <c r="F776" s="125" t="s">
        <v>70</v>
      </c>
      <c r="G776" s="125" t="s">
        <v>1669</v>
      </c>
      <c r="H776" s="125"/>
      <c r="I776" s="134" t="b">
        <v>0</v>
      </c>
      <c r="J776" s="134" t="b">
        <v>0</v>
      </c>
      <c r="K776" s="134" t="b">
        <v>0</v>
      </c>
      <c r="L776" s="134" t="b">
        <v>0</v>
      </c>
      <c r="M776" s="134" t="b">
        <v>0</v>
      </c>
      <c r="N776" s="134" t="b">
        <v>0</v>
      </c>
      <c r="O776" s="134" t="b">
        <v>0</v>
      </c>
      <c r="P776" s="134" t="b">
        <v>0</v>
      </c>
      <c r="Q776" s="134" t="b">
        <v>0</v>
      </c>
      <c r="R776" s="134" t="b">
        <v>0</v>
      </c>
      <c r="S776" s="134" t="b">
        <v>0</v>
      </c>
    </row>
    <row r="777" ht="15.75" customHeight="1">
      <c r="A777" s="123" t="s">
        <v>1670</v>
      </c>
      <c r="B777" s="125" t="s">
        <v>71</v>
      </c>
      <c r="C777" s="125" t="s">
        <v>66</v>
      </c>
      <c r="D777" s="125" t="s">
        <v>84</v>
      </c>
      <c r="E777" s="125" t="s">
        <v>62</v>
      </c>
      <c r="F777" s="125" t="s">
        <v>70</v>
      </c>
      <c r="G777" s="125" t="s">
        <v>1671</v>
      </c>
      <c r="H777" s="125"/>
      <c r="I777" s="134" t="b">
        <v>0</v>
      </c>
      <c r="J777" s="134" t="b">
        <v>0</v>
      </c>
      <c r="K777" s="134" t="b">
        <v>0</v>
      </c>
      <c r="L777" s="134" t="b">
        <v>0</v>
      </c>
      <c r="M777" s="134" t="b">
        <v>0</v>
      </c>
      <c r="N777" s="134" t="b">
        <v>0</v>
      </c>
      <c r="O777" s="134" t="b">
        <v>0</v>
      </c>
      <c r="P777" s="134" t="b">
        <v>0</v>
      </c>
      <c r="Q777" s="134" t="b">
        <v>0</v>
      </c>
      <c r="R777" s="134" t="b">
        <v>0</v>
      </c>
      <c r="S777" s="134" t="b">
        <v>0</v>
      </c>
    </row>
    <row r="778" ht="15.75" customHeight="1">
      <c r="A778" s="123" t="s">
        <v>1672</v>
      </c>
      <c r="B778" s="125" t="s">
        <v>44</v>
      </c>
      <c r="C778" s="125" t="s">
        <v>72</v>
      </c>
      <c r="D778" s="125" t="s">
        <v>84</v>
      </c>
      <c r="E778" s="125" t="s">
        <v>62</v>
      </c>
      <c r="F778" s="125" t="s">
        <v>70</v>
      </c>
      <c r="G778" s="125" t="s">
        <v>1673</v>
      </c>
      <c r="H778" s="125"/>
      <c r="I778" s="134" t="b">
        <v>0</v>
      </c>
      <c r="J778" s="134" t="b">
        <v>0</v>
      </c>
      <c r="K778" s="134" t="b">
        <v>0</v>
      </c>
      <c r="L778" s="134" t="b">
        <v>0</v>
      </c>
      <c r="M778" s="134" t="b">
        <v>0</v>
      </c>
      <c r="N778" s="134" t="b">
        <v>0</v>
      </c>
      <c r="O778" s="134" t="b">
        <v>0</v>
      </c>
      <c r="P778" s="134" t="b">
        <v>0</v>
      </c>
      <c r="Q778" s="134" t="b">
        <v>0</v>
      </c>
      <c r="R778" s="134" t="b">
        <v>0</v>
      </c>
      <c r="S778" s="134" t="b">
        <v>0</v>
      </c>
    </row>
    <row r="779" ht="15.75" customHeight="1">
      <c r="A779" s="123" t="s">
        <v>1674</v>
      </c>
      <c r="B779" s="125" t="s">
        <v>54</v>
      </c>
      <c r="C779" s="125" t="s">
        <v>72</v>
      </c>
      <c r="D779" s="125" t="s">
        <v>84</v>
      </c>
      <c r="E779" s="125" t="s">
        <v>62</v>
      </c>
      <c r="F779" s="125" t="s">
        <v>70</v>
      </c>
      <c r="G779" s="125" t="s">
        <v>1675</v>
      </c>
      <c r="H779" s="125"/>
      <c r="I779" s="134" t="b">
        <v>0</v>
      </c>
      <c r="J779" s="134" t="b">
        <v>0</v>
      </c>
      <c r="K779" s="134" t="b">
        <v>0</v>
      </c>
      <c r="L779" s="134" t="b">
        <v>0</v>
      </c>
      <c r="M779" s="134" t="b">
        <v>0</v>
      </c>
      <c r="N779" s="134" t="b">
        <v>0</v>
      </c>
      <c r="O779" s="134" t="b">
        <v>0</v>
      </c>
      <c r="P779" s="134" t="b">
        <v>0</v>
      </c>
      <c r="Q779" s="134" t="b">
        <v>0</v>
      </c>
      <c r="R779" s="134" t="b">
        <v>0</v>
      </c>
      <c r="S779" s="134" t="b">
        <v>0</v>
      </c>
    </row>
    <row r="780" ht="15.75" customHeight="1">
      <c r="A780" s="123" t="s">
        <v>1676</v>
      </c>
      <c r="B780" s="125" t="s">
        <v>65</v>
      </c>
      <c r="C780" s="125" t="s">
        <v>72</v>
      </c>
      <c r="D780" s="125" t="s">
        <v>84</v>
      </c>
      <c r="E780" s="125" t="s">
        <v>62</v>
      </c>
      <c r="F780" s="125" t="s">
        <v>70</v>
      </c>
      <c r="G780" s="125" t="s">
        <v>1677</v>
      </c>
      <c r="H780" s="125"/>
      <c r="I780" s="134" t="b">
        <v>0</v>
      </c>
      <c r="J780" s="134" t="b">
        <v>0</v>
      </c>
      <c r="K780" s="134" t="b">
        <v>0</v>
      </c>
      <c r="L780" s="134" t="b">
        <v>0</v>
      </c>
      <c r="M780" s="134" t="b">
        <v>0</v>
      </c>
      <c r="N780" s="134" t="b">
        <v>0</v>
      </c>
      <c r="O780" s="134" t="b">
        <v>0</v>
      </c>
      <c r="P780" s="134" t="b">
        <v>0</v>
      </c>
      <c r="Q780" s="134" t="b">
        <v>0</v>
      </c>
      <c r="R780" s="134" t="b">
        <v>0</v>
      </c>
      <c r="S780" s="134" t="b">
        <v>0</v>
      </c>
    </row>
    <row r="781" ht="15.75" customHeight="1">
      <c r="A781" s="123" t="s">
        <v>1678</v>
      </c>
      <c r="B781" s="125" t="s">
        <v>71</v>
      </c>
      <c r="C781" s="125" t="s">
        <v>72</v>
      </c>
      <c r="D781" s="125" t="s">
        <v>84</v>
      </c>
      <c r="E781" s="125" t="s">
        <v>62</v>
      </c>
      <c r="F781" s="125" t="s">
        <v>70</v>
      </c>
      <c r="G781" s="125" t="s">
        <v>1679</v>
      </c>
      <c r="H781" s="125"/>
      <c r="I781" s="134" t="b">
        <v>0</v>
      </c>
      <c r="J781" s="134" t="b">
        <v>0</v>
      </c>
      <c r="K781" s="134" t="b">
        <v>0</v>
      </c>
      <c r="L781" s="134" t="b">
        <v>0</v>
      </c>
      <c r="M781" s="134" t="b">
        <v>0</v>
      </c>
      <c r="N781" s="134" t="b">
        <v>0</v>
      </c>
      <c r="O781" s="134" t="b">
        <v>0</v>
      </c>
      <c r="P781" s="134" t="b">
        <v>0</v>
      </c>
      <c r="Q781" s="134" t="b">
        <v>0</v>
      </c>
      <c r="R781" s="134" t="b">
        <v>0</v>
      </c>
      <c r="S781" s="134" t="b">
        <v>0</v>
      </c>
    </row>
    <row r="782" ht="15.75" customHeight="1">
      <c r="A782" s="123" t="s">
        <v>1680</v>
      </c>
      <c r="B782" s="125" t="s">
        <v>44</v>
      </c>
      <c r="C782" s="125" t="s">
        <v>78</v>
      </c>
      <c r="D782" s="125" t="s">
        <v>84</v>
      </c>
      <c r="E782" s="125" t="s">
        <v>62</v>
      </c>
      <c r="F782" s="125" t="s">
        <v>70</v>
      </c>
      <c r="G782" s="125" t="s">
        <v>1681</v>
      </c>
      <c r="H782" s="125"/>
      <c r="I782" s="134" t="b">
        <v>0</v>
      </c>
      <c r="J782" s="134" t="b">
        <v>0</v>
      </c>
      <c r="K782" s="134" t="b">
        <v>0</v>
      </c>
      <c r="L782" s="134" t="b">
        <v>0</v>
      </c>
      <c r="M782" s="134" t="b">
        <v>0</v>
      </c>
      <c r="N782" s="134" t="b">
        <v>0</v>
      </c>
      <c r="O782" s="134" t="b">
        <v>0</v>
      </c>
      <c r="P782" s="134" t="b">
        <v>0</v>
      </c>
      <c r="Q782" s="134" t="b">
        <v>0</v>
      </c>
      <c r="R782" s="134" t="b">
        <v>0</v>
      </c>
      <c r="S782" s="134" t="b">
        <v>0</v>
      </c>
    </row>
    <row r="783" ht="15.75" customHeight="1">
      <c r="A783" s="123" t="s">
        <v>1682</v>
      </c>
      <c r="B783" s="125" t="s">
        <v>54</v>
      </c>
      <c r="C783" s="125" t="s">
        <v>78</v>
      </c>
      <c r="D783" s="125" t="s">
        <v>84</v>
      </c>
      <c r="E783" s="125" t="s">
        <v>62</v>
      </c>
      <c r="F783" s="125" t="s">
        <v>70</v>
      </c>
      <c r="G783" s="125" t="s">
        <v>1683</v>
      </c>
      <c r="H783" s="125"/>
      <c r="I783" s="134" t="b">
        <v>0</v>
      </c>
      <c r="J783" s="134" t="b">
        <v>0</v>
      </c>
      <c r="K783" s="134" t="b">
        <v>0</v>
      </c>
      <c r="L783" s="134" t="b">
        <v>0</v>
      </c>
      <c r="M783" s="134" t="b">
        <v>0</v>
      </c>
      <c r="N783" s="134" t="b">
        <v>0</v>
      </c>
      <c r="O783" s="134" t="b">
        <v>0</v>
      </c>
      <c r="P783" s="134" t="b">
        <v>0</v>
      </c>
      <c r="Q783" s="134" t="b">
        <v>0</v>
      </c>
      <c r="R783" s="134" t="b">
        <v>0</v>
      </c>
      <c r="S783" s="134" t="b">
        <v>0</v>
      </c>
    </row>
    <row r="784" ht="15.75" customHeight="1">
      <c r="A784" s="123" t="s">
        <v>1684</v>
      </c>
      <c r="B784" s="125" t="s">
        <v>65</v>
      </c>
      <c r="C784" s="125" t="s">
        <v>78</v>
      </c>
      <c r="D784" s="125" t="s">
        <v>84</v>
      </c>
      <c r="E784" s="125" t="s">
        <v>62</v>
      </c>
      <c r="F784" s="125" t="s">
        <v>70</v>
      </c>
      <c r="G784" s="125" t="s">
        <v>1685</v>
      </c>
      <c r="H784" s="125"/>
      <c r="I784" s="134" t="b">
        <v>0</v>
      </c>
      <c r="J784" s="134" t="b">
        <v>0</v>
      </c>
      <c r="K784" s="134" t="b">
        <v>0</v>
      </c>
      <c r="L784" s="134" t="b">
        <v>0</v>
      </c>
      <c r="M784" s="134" t="b">
        <v>0</v>
      </c>
      <c r="N784" s="134" t="b">
        <v>0</v>
      </c>
      <c r="O784" s="134" t="b">
        <v>0</v>
      </c>
      <c r="P784" s="134" t="b">
        <v>0</v>
      </c>
      <c r="Q784" s="134" t="b">
        <v>0</v>
      </c>
      <c r="R784" s="134" t="b">
        <v>0</v>
      </c>
      <c r="S784" s="134" t="b">
        <v>0</v>
      </c>
    </row>
    <row r="785" ht="15.75" customHeight="1">
      <c r="A785" s="123" t="s">
        <v>1686</v>
      </c>
      <c r="B785" s="125" t="s">
        <v>71</v>
      </c>
      <c r="C785" s="125" t="s">
        <v>78</v>
      </c>
      <c r="D785" s="125" t="s">
        <v>84</v>
      </c>
      <c r="E785" s="125" t="s">
        <v>62</v>
      </c>
      <c r="F785" s="125" t="s">
        <v>70</v>
      </c>
      <c r="G785" s="125" t="s">
        <v>1687</v>
      </c>
      <c r="H785" s="125"/>
      <c r="I785" s="134" t="b">
        <v>0</v>
      </c>
      <c r="J785" s="134" t="b">
        <v>0</v>
      </c>
      <c r="K785" s="134" t="b">
        <v>0</v>
      </c>
      <c r="L785" s="134" t="b">
        <v>0</v>
      </c>
      <c r="M785" s="134" t="b">
        <v>0</v>
      </c>
      <c r="N785" s="134" t="b">
        <v>0</v>
      </c>
      <c r="O785" s="134" t="b">
        <v>0</v>
      </c>
      <c r="P785" s="134" t="b">
        <v>0</v>
      </c>
      <c r="Q785" s="134" t="b">
        <v>0</v>
      </c>
      <c r="R785" s="134" t="b">
        <v>0</v>
      </c>
      <c r="S785" s="134" t="b">
        <v>0</v>
      </c>
    </row>
    <row r="786" ht="15.75" customHeight="1">
      <c r="A786" s="123"/>
      <c r="B786" s="125"/>
      <c r="C786" s="125"/>
      <c r="D786" s="125"/>
      <c r="E786" s="125"/>
      <c r="F786" s="125"/>
      <c r="G786" s="125"/>
      <c r="H786" s="125"/>
      <c r="I786" s="134" t="b">
        <v>0</v>
      </c>
      <c r="J786" s="134" t="b">
        <v>0</v>
      </c>
      <c r="K786" s="134" t="b">
        <v>0</v>
      </c>
      <c r="L786" s="134" t="b">
        <v>0</v>
      </c>
      <c r="M786" s="134" t="b">
        <v>0</v>
      </c>
      <c r="N786" s="134" t="b">
        <v>0</v>
      </c>
      <c r="O786" s="134" t="b">
        <v>0</v>
      </c>
      <c r="P786" s="134" t="b">
        <v>0</v>
      </c>
      <c r="Q786" s="134" t="b">
        <v>0</v>
      </c>
      <c r="R786" s="134" t="b">
        <v>0</v>
      </c>
      <c r="S786" s="134" t="b">
        <v>0</v>
      </c>
    </row>
    <row r="787" ht="15.75" customHeight="1">
      <c r="A787" s="123"/>
      <c r="B787" s="125"/>
      <c r="C787" s="125"/>
      <c r="D787" s="125"/>
      <c r="E787" s="125"/>
      <c r="F787" s="125"/>
      <c r="G787" s="125"/>
      <c r="H787" s="125"/>
      <c r="I787" s="134" t="b">
        <v>0</v>
      </c>
      <c r="J787" s="134" t="b">
        <v>0</v>
      </c>
      <c r="K787" s="134" t="b">
        <v>0</v>
      </c>
      <c r="L787" s="134" t="b">
        <v>0</v>
      </c>
      <c r="M787" s="134" t="b">
        <v>0</v>
      </c>
      <c r="N787" s="134" t="b">
        <v>0</v>
      </c>
      <c r="O787" s="134" t="b">
        <v>0</v>
      </c>
      <c r="P787" s="134" t="b">
        <v>0</v>
      </c>
      <c r="Q787" s="134" t="b">
        <v>0</v>
      </c>
      <c r="R787" s="134" t="b">
        <v>0</v>
      </c>
      <c r="S787" s="134" t="b">
        <v>0</v>
      </c>
    </row>
    <row r="788" ht="15.75" customHeight="1">
      <c r="A788" s="123"/>
      <c r="B788" s="125"/>
      <c r="C788" s="125"/>
      <c r="D788" s="125"/>
      <c r="E788" s="125"/>
      <c r="F788" s="125"/>
      <c r="G788" s="125"/>
      <c r="H788" s="125"/>
      <c r="I788" s="134" t="b">
        <v>0</v>
      </c>
      <c r="J788" s="134" t="b">
        <v>0</v>
      </c>
      <c r="K788" s="134" t="b">
        <v>0</v>
      </c>
      <c r="L788" s="134" t="b">
        <v>0</v>
      </c>
      <c r="M788" s="134" t="b">
        <v>0</v>
      </c>
      <c r="N788" s="134" t="b">
        <v>0</v>
      </c>
      <c r="O788" s="134" t="b">
        <v>0</v>
      </c>
      <c r="P788" s="134" t="b">
        <v>0</v>
      </c>
      <c r="Q788" s="134" t="b">
        <v>0</v>
      </c>
      <c r="R788" s="134" t="b">
        <v>0</v>
      </c>
      <c r="S788" s="134" t="b">
        <v>0</v>
      </c>
    </row>
    <row r="789" ht="15.75" customHeight="1">
      <c r="A789" s="123"/>
      <c r="B789" s="125"/>
      <c r="C789" s="125"/>
      <c r="D789" s="125"/>
      <c r="E789" s="125"/>
      <c r="F789" s="125"/>
      <c r="G789" s="125"/>
      <c r="H789" s="125"/>
      <c r="I789" s="134" t="b">
        <v>0</v>
      </c>
      <c r="J789" s="134" t="b">
        <v>0</v>
      </c>
      <c r="K789" s="134" t="b">
        <v>0</v>
      </c>
      <c r="L789" s="134" t="b">
        <v>0</v>
      </c>
      <c r="M789" s="134" t="b">
        <v>0</v>
      </c>
      <c r="N789" s="134" t="b">
        <v>0</v>
      </c>
      <c r="O789" s="134" t="b">
        <v>0</v>
      </c>
      <c r="P789" s="134" t="b">
        <v>0</v>
      </c>
      <c r="Q789" s="134" t="b">
        <v>0</v>
      </c>
      <c r="R789" s="134" t="b">
        <v>0</v>
      </c>
      <c r="S789" s="134" t="b">
        <v>0</v>
      </c>
    </row>
    <row r="790" ht="15.75" customHeight="1">
      <c r="A790" s="123"/>
      <c r="B790" s="125"/>
      <c r="C790" s="125"/>
      <c r="D790" s="125"/>
      <c r="E790" s="125"/>
      <c r="F790" s="125"/>
      <c r="G790" s="125"/>
      <c r="H790" s="125"/>
      <c r="I790" s="134" t="b">
        <v>0</v>
      </c>
      <c r="J790" s="134" t="b">
        <v>0</v>
      </c>
      <c r="K790" s="134" t="b">
        <v>0</v>
      </c>
      <c r="L790" s="134" t="b">
        <v>0</v>
      </c>
      <c r="M790" s="134" t="b">
        <v>0</v>
      </c>
      <c r="N790" s="134" t="b">
        <v>0</v>
      </c>
      <c r="O790" s="134" t="b">
        <v>0</v>
      </c>
      <c r="P790" s="134" t="b">
        <v>0</v>
      </c>
      <c r="Q790" s="134" t="b">
        <v>0</v>
      </c>
      <c r="R790" s="134" t="b">
        <v>0</v>
      </c>
      <c r="S790" s="134" t="b">
        <v>0</v>
      </c>
    </row>
    <row r="791" ht="15.75" customHeight="1">
      <c r="A791" s="123"/>
      <c r="B791" s="125"/>
      <c r="C791" s="125"/>
      <c r="D791" s="125"/>
      <c r="E791" s="125"/>
      <c r="F791" s="125"/>
      <c r="G791" s="125"/>
      <c r="H791" s="125"/>
      <c r="I791" s="134" t="b">
        <v>0</v>
      </c>
      <c r="J791" s="134" t="b">
        <v>0</v>
      </c>
      <c r="K791" s="134" t="b">
        <v>0</v>
      </c>
      <c r="L791" s="134" t="b">
        <v>0</v>
      </c>
      <c r="M791" s="134" t="b">
        <v>0</v>
      </c>
      <c r="N791" s="134" t="b">
        <v>0</v>
      </c>
      <c r="O791" s="134" t="b">
        <v>0</v>
      </c>
      <c r="P791" s="134" t="b">
        <v>0</v>
      </c>
      <c r="Q791" s="134" t="b">
        <v>0</v>
      </c>
      <c r="R791" s="134" t="b">
        <v>0</v>
      </c>
      <c r="S791" s="134" t="b">
        <v>0</v>
      </c>
    </row>
    <row r="792" ht="15.75" customHeight="1">
      <c r="A792" s="123"/>
      <c r="B792" s="125"/>
      <c r="C792" s="125"/>
      <c r="D792" s="125"/>
      <c r="E792" s="125"/>
      <c r="F792" s="125"/>
      <c r="G792" s="125"/>
      <c r="H792" s="125"/>
      <c r="I792" s="134" t="b">
        <v>0</v>
      </c>
      <c r="J792" s="134" t="b">
        <v>0</v>
      </c>
      <c r="K792" s="134" t="b">
        <v>0</v>
      </c>
      <c r="L792" s="134" t="b">
        <v>0</v>
      </c>
      <c r="M792" s="134" t="b">
        <v>0</v>
      </c>
      <c r="N792" s="134" t="b">
        <v>0</v>
      </c>
      <c r="O792" s="134" t="b">
        <v>0</v>
      </c>
      <c r="P792" s="134" t="b">
        <v>0</v>
      </c>
      <c r="Q792" s="134" t="b">
        <v>0</v>
      </c>
      <c r="R792" s="134" t="b">
        <v>0</v>
      </c>
      <c r="S792" s="134" t="b">
        <v>0</v>
      </c>
    </row>
    <row r="793" ht="15.75" customHeight="1">
      <c r="A793" s="123"/>
      <c r="B793" s="125"/>
      <c r="C793" s="125"/>
      <c r="D793" s="125"/>
      <c r="E793" s="125"/>
      <c r="F793" s="125"/>
      <c r="G793" s="125"/>
      <c r="H793" s="125"/>
      <c r="I793" s="134" t="b">
        <v>0</v>
      </c>
      <c r="J793" s="134" t="b">
        <v>0</v>
      </c>
      <c r="K793" s="134" t="b">
        <v>0</v>
      </c>
      <c r="L793" s="134" t="b">
        <v>0</v>
      </c>
      <c r="M793" s="134" t="b">
        <v>0</v>
      </c>
      <c r="N793" s="134" t="b">
        <v>0</v>
      </c>
      <c r="O793" s="134" t="b">
        <v>0</v>
      </c>
      <c r="P793" s="134" t="b">
        <v>0</v>
      </c>
      <c r="Q793" s="134" t="b">
        <v>0</v>
      </c>
      <c r="R793" s="134" t="b">
        <v>0</v>
      </c>
      <c r="S793" s="134" t="b">
        <v>0</v>
      </c>
    </row>
    <row r="794" ht="15.75" customHeight="1">
      <c r="A794" s="123"/>
      <c r="B794" s="125"/>
      <c r="C794" s="125"/>
      <c r="D794" s="125"/>
      <c r="E794" s="125"/>
      <c r="F794" s="125"/>
      <c r="G794" s="125"/>
      <c r="H794" s="125"/>
      <c r="I794" s="134" t="b">
        <v>0</v>
      </c>
      <c r="J794" s="134" t="b">
        <v>0</v>
      </c>
      <c r="K794" s="134" t="b">
        <v>0</v>
      </c>
      <c r="L794" s="134" t="b">
        <v>0</v>
      </c>
      <c r="M794" s="134" t="b">
        <v>0</v>
      </c>
      <c r="N794" s="134" t="b">
        <v>0</v>
      </c>
      <c r="O794" s="134" t="b">
        <v>0</v>
      </c>
      <c r="P794" s="134" t="b">
        <v>0</v>
      </c>
      <c r="Q794" s="134" t="b">
        <v>0</v>
      </c>
      <c r="R794" s="134" t="b">
        <v>0</v>
      </c>
      <c r="S794" s="134" t="b">
        <v>0</v>
      </c>
    </row>
    <row r="795" ht="15.75" customHeight="1">
      <c r="A795" s="123"/>
      <c r="B795" s="125"/>
      <c r="C795" s="125"/>
      <c r="D795" s="125"/>
      <c r="E795" s="125"/>
      <c r="F795" s="125"/>
      <c r="G795" s="125"/>
      <c r="H795" s="125"/>
      <c r="I795" s="134" t="b">
        <v>0</v>
      </c>
      <c r="J795" s="134" t="b">
        <v>0</v>
      </c>
      <c r="K795" s="134" t="b">
        <v>0</v>
      </c>
      <c r="L795" s="134" t="b">
        <v>0</v>
      </c>
      <c r="M795" s="134" t="b">
        <v>0</v>
      </c>
      <c r="N795" s="134" t="b">
        <v>0</v>
      </c>
      <c r="O795" s="134" t="b">
        <v>0</v>
      </c>
      <c r="P795" s="134" t="b">
        <v>0</v>
      </c>
      <c r="Q795" s="134" t="b">
        <v>0</v>
      </c>
      <c r="R795" s="134" t="b">
        <v>0</v>
      </c>
      <c r="S795" s="134" t="b">
        <v>0</v>
      </c>
    </row>
    <row r="796" ht="15.75" customHeight="1">
      <c r="A796" s="123"/>
      <c r="B796" s="125"/>
      <c r="C796" s="125"/>
      <c r="D796" s="125"/>
      <c r="E796" s="125"/>
      <c r="F796" s="125"/>
      <c r="G796" s="125"/>
      <c r="H796" s="125"/>
      <c r="I796" s="134" t="b">
        <v>0</v>
      </c>
      <c r="J796" s="134" t="b">
        <v>0</v>
      </c>
      <c r="K796" s="134" t="b">
        <v>0</v>
      </c>
      <c r="L796" s="134" t="b">
        <v>0</v>
      </c>
      <c r="M796" s="134" t="b">
        <v>0</v>
      </c>
      <c r="N796" s="134" t="b">
        <v>0</v>
      </c>
      <c r="O796" s="134" t="b">
        <v>0</v>
      </c>
      <c r="P796" s="134" t="b">
        <v>0</v>
      </c>
      <c r="Q796" s="134" t="b">
        <v>0</v>
      </c>
      <c r="R796" s="134" t="b">
        <v>0</v>
      </c>
      <c r="S796" s="134" t="b">
        <v>0</v>
      </c>
    </row>
    <row r="797" ht="15.75" customHeight="1">
      <c r="A797" s="123"/>
      <c r="B797" s="125"/>
      <c r="C797" s="125"/>
      <c r="D797" s="125"/>
      <c r="E797" s="125"/>
      <c r="F797" s="125"/>
      <c r="G797" s="125"/>
      <c r="H797" s="125"/>
      <c r="I797" s="134" t="b">
        <v>0</v>
      </c>
      <c r="J797" s="134" t="b">
        <v>0</v>
      </c>
      <c r="K797" s="134" t="b">
        <v>0</v>
      </c>
      <c r="L797" s="134" t="b">
        <v>0</v>
      </c>
      <c r="M797" s="134" t="b">
        <v>0</v>
      </c>
      <c r="N797" s="134" t="b">
        <v>0</v>
      </c>
      <c r="O797" s="134" t="b">
        <v>0</v>
      </c>
      <c r="P797" s="134" t="b">
        <v>0</v>
      </c>
      <c r="Q797" s="134" t="b">
        <v>0</v>
      </c>
      <c r="R797" s="134" t="b">
        <v>0</v>
      </c>
      <c r="S797" s="134" t="b">
        <v>0</v>
      </c>
    </row>
    <row r="798" ht="15.75" customHeight="1">
      <c r="A798" s="123"/>
      <c r="B798" s="125"/>
      <c r="C798" s="125"/>
      <c r="D798" s="125"/>
      <c r="E798" s="125"/>
      <c r="F798" s="125"/>
      <c r="G798" s="125"/>
      <c r="H798" s="125"/>
      <c r="I798" s="134" t="b">
        <v>0</v>
      </c>
      <c r="J798" s="134" t="b">
        <v>0</v>
      </c>
      <c r="K798" s="134" t="b">
        <v>0</v>
      </c>
      <c r="L798" s="134" t="b">
        <v>0</v>
      </c>
      <c r="M798" s="134" t="b">
        <v>0</v>
      </c>
      <c r="N798" s="134" t="b">
        <v>0</v>
      </c>
      <c r="O798" s="134" t="b">
        <v>0</v>
      </c>
      <c r="P798" s="134" t="b">
        <v>0</v>
      </c>
      <c r="Q798" s="134" t="b">
        <v>0</v>
      </c>
      <c r="R798" s="134" t="b">
        <v>0</v>
      </c>
      <c r="S798" s="134" t="b">
        <v>0</v>
      </c>
    </row>
    <row r="799" ht="15.75" customHeight="1">
      <c r="A799" s="123"/>
      <c r="B799" s="125"/>
      <c r="C799" s="125"/>
      <c r="D799" s="125"/>
      <c r="E799" s="125"/>
      <c r="F799" s="125"/>
      <c r="G799" s="125"/>
      <c r="H799" s="125"/>
      <c r="I799" s="134" t="b">
        <v>0</v>
      </c>
      <c r="J799" s="134" t="b">
        <v>0</v>
      </c>
      <c r="K799" s="134" t="b">
        <v>0</v>
      </c>
      <c r="L799" s="134" t="b">
        <v>0</v>
      </c>
      <c r="M799" s="134" t="b">
        <v>0</v>
      </c>
      <c r="N799" s="134" t="b">
        <v>0</v>
      </c>
      <c r="O799" s="134" t="b">
        <v>0</v>
      </c>
      <c r="P799" s="134" t="b">
        <v>0</v>
      </c>
      <c r="Q799" s="134" t="b">
        <v>0</v>
      </c>
      <c r="R799" s="134" t="b">
        <v>0</v>
      </c>
      <c r="S799" s="134" t="b">
        <v>0</v>
      </c>
    </row>
    <row r="800" ht="15.75" customHeight="1">
      <c r="A800" s="123"/>
      <c r="B800" s="125"/>
      <c r="C800" s="125"/>
      <c r="D800" s="125"/>
      <c r="E800" s="125"/>
      <c r="F800" s="125"/>
      <c r="G800" s="125"/>
      <c r="H800" s="125"/>
      <c r="I800" s="134" t="b">
        <v>0</v>
      </c>
      <c r="J800" s="134" t="b">
        <v>0</v>
      </c>
      <c r="K800" s="134" t="b">
        <v>0</v>
      </c>
      <c r="L800" s="134" t="b">
        <v>0</v>
      </c>
      <c r="M800" s="134" t="b">
        <v>0</v>
      </c>
      <c r="N800" s="134" t="b">
        <v>0</v>
      </c>
      <c r="O800" s="134" t="b">
        <v>0</v>
      </c>
      <c r="P800" s="134" t="b">
        <v>0</v>
      </c>
      <c r="Q800" s="134" t="b">
        <v>0</v>
      </c>
      <c r="R800" s="134" t="b">
        <v>0</v>
      </c>
      <c r="S800" s="134" t="b">
        <v>0</v>
      </c>
    </row>
    <row r="801" ht="15.75" customHeight="1">
      <c r="A801" s="123"/>
      <c r="B801" s="125"/>
      <c r="C801" s="125"/>
      <c r="D801" s="125"/>
      <c r="E801" s="125"/>
      <c r="F801" s="125"/>
      <c r="G801" s="125"/>
      <c r="H801" s="125"/>
      <c r="I801" s="134" t="b">
        <v>0</v>
      </c>
      <c r="J801" s="134" t="b">
        <v>0</v>
      </c>
      <c r="K801" s="134" t="b">
        <v>0</v>
      </c>
      <c r="L801" s="134" t="b">
        <v>0</v>
      </c>
      <c r="M801" s="134" t="b">
        <v>0</v>
      </c>
      <c r="N801" s="134" t="b">
        <v>0</v>
      </c>
      <c r="O801" s="134" t="b">
        <v>0</v>
      </c>
      <c r="P801" s="134" t="b">
        <v>0</v>
      </c>
      <c r="Q801" s="134" t="b">
        <v>0</v>
      </c>
      <c r="R801" s="134" t="b">
        <v>0</v>
      </c>
      <c r="S801" s="134" t="b">
        <v>0</v>
      </c>
    </row>
    <row r="802" ht="15.75" customHeight="1">
      <c r="A802" s="123"/>
      <c r="B802" s="125"/>
      <c r="C802" s="125"/>
      <c r="D802" s="125"/>
      <c r="E802" s="125"/>
      <c r="F802" s="125"/>
      <c r="G802" s="125"/>
      <c r="H802" s="125"/>
      <c r="I802" s="134" t="b">
        <v>0</v>
      </c>
      <c r="J802" s="134" t="b">
        <v>0</v>
      </c>
      <c r="K802" s="134" t="b">
        <v>0</v>
      </c>
      <c r="L802" s="134" t="b">
        <v>0</v>
      </c>
      <c r="M802" s="134" t="b">
        <v>0</v>
      </c>
      <c r="N802" s="134" t="b">
        <v>0</v>
      </c>
      <c r="O802" s="134" t="b">
        <v>0</v>
      </c>
      <c r="P802" s="134" t="b">
        <v>0</v>
      </c>
      <c r="Q802" s="134" t="b">
        <v>0</v>
      </c>
      <c r="R802" s="134" t="b">
        <v>0</v>
      </c>
      <c r="S802" s="134" t="b">
        <v>0</v>
      </c>
    </row>
    <row r="803" ht="15.75" customHeight="1">
      <c r="A803" s="123"/>
      <c r="B803" s="125"/>
      <c r="C803" s="125"/>
      <c r="D803" s="125"/>
      <c r="E803" s="125"/>
      <c r="F803" s="125"/>
      <c r="G803" s="125"/>
      <c r="H803" s="125"/>
      <c r="I803" s="134" t="b">
        <v>0</v>
      </c>
      <c r="J803" s="134" t="b">
        <v>0</v>
      </c>
      <c r="K803" s="134" t="b">
        <v>0</v>
      </c>
      <c r="L803" s="134" t="b">
        <v>0</v>
      </c>
      <c r="M803" s="134" t="b">
        <v>0</v>
      </c>
      <c r="N803" s="134" t="b">
        <v>0</v>
      </c>
      <c r="O803" s="134" t="b">
        <v>0</v>
      </c>
      <c r="P803" s="134" t="b">
        <v>0</v>
      </c>
      <c r="Q803" s="134" t="b">
        <v>0</v>
      </c>
      <c r="R803" s="134" t="b">
        <v>0</v>
      </c>
      <c r="S803" s="134" t="b">
        <v>0</v>
      </c>
    </row>
    <row r="804" ht="15.75" customHeight="1">
      <c r="A804" s="123"/>
      <c r="B804" s="125"/>
      <c r="C804" s="125"/>
      <c r="D804" s="125"/>
      <c r="E804" s="125"/>
      <c r="F804" s="125"/>
      <c r="G804" s="125"/>
      <c r="H804" s="125"/>
      <c r="I804" s="134" t="b">
        <v>0</v>
      </c>
      <c r="J804" s="134" t="b">
        <v>0</v>
      </c>
      <c r="K804" s="134" t="b">
        <v>0</v>
      </c>
      <c r="L804" s="134" t="b">
        <v>0</v>
      </c>
      <c r="M804" s="134" t="b">
        <v>0</v>
      </c>
      <c r="N804" s="134" t="b">
        <v>0</v>
      </c>
      <c r="O804" s="134" t="b">
        <v>0</v>
      </c>
      <c r="P804" s="134" t="b">
        <v>0</v>
      </c>
      <c r="Q804" s="134" t="b">
        <v>0</v>
      </c>
      <c r="R804" s="134" t="b">
        <v>0</v>
      </c>
      <c r="S804" s="134" t="b">
        <v>0</v>
      </c>
    </row>
    <row r="805" ht="15.75" customHeight="1">
      <c r="A805" s="123"/>
      <c r="B805" s="125"/>
      <c r="C805" s="125"/>
      <c r="D805" s="125"/>
      <c r="E805" s="125"/>
      <c r="F805" s="125"/>
      <c r="G805" s="125"/>
      <c r="H805" s="125"/>
      <c r="I805" s="134" t="b">
        <v>0</v>
      </c>
      <c r="J805" s="134" t="b">
        <v>0</v>
      </c>
      <c r="K805" s="134" t="b">
        <v>0</v>
      </c>
      <c r="L805" s="134" t="b">
        <v>0</v>
      </c>
      <c r="M805" s="134" t="b">
        <v>0</v>
      </c>
      <c r="N805" s="134" t="b">
        <v>0</v>
      </c>
      <c r="O805" s="134" t="b">
        <v>0</v>
      </c>
      <c r="P805" s="134" t="b">
        <v>0</v>
      </c>
      <c r="Q805" s="134" t="b">
        <v>0</v>
      </c>
      <c r="R805" s="134" t="b">
        <v>0</v>
      </c>
      <c r="S805" s="134" t="b">
        <v>0</v>
      </c>
    </row>
    <row r="806" ht="15.75" customHeight="1">
      <c r="A806" s="123"/>
      <c r="B806" s="125"/>
      <c r="C806" s="125"/>
      <c r="D806" s="125"/>
      <c r="E806" s="125"/>
      <c r="F806" s="125"/>
      <c r="G806" s="125"/>
      <c r="H806" s="125"/>
      <c r="I806" s="134" t="b">
        <v>0</v>
      </c>
      <c r="J806" s="134" t="b">
        <v>0</v>
      </c>
      <c r="K806" s="134" t="b">
        <v>0</v>
      </c>
      <c r="L806" s="134" t="b">
        <v>0</v>
      </c>
      <c r="M806" s="134" t="b">
        <v>0</v>
      </c>
      <c r="N806" s="134" t="b">
        <v>0</v>
      </c>
      <c r="O806" s="134" t="b">
        <v>0</v>
      </c>
      <c r="P806" s="134" t="b">
        <v>0</v>
      </c>
      <c r="Q806" s="134" t="b">
        <v>0</v>
      </c>
      <c r="R806" s="134" t="b">
        <v>0</v>
      </c>
      <c r="S806" s="134" t="b">
        <v>0</v>
      </c>
    </row>
    <row r="807" ht="15.75" customHeight="1">
      <c r="A807" s="123"/>
      <c r="B807" s="125"/>
      <c r="C807" s="125"/>
      <c r="D807" s="125"/>
      <c r="E807" s="125"/>
      <c r="F807" s="125"/>
      <c r="G807" s="125"/>
      <c r="H807" s="125"/>
      <c r="I807" s="134" t="b">
        <v>0</v>
      </c>
      <c r="J807" s="134" t="b">
        <v>0</v>
      </c>
      <c r="K807" s="134" t="b">
        <v>0</v>
      </c>
      <c r="L807" s="134" t="b">
        <v>0</v>
      </c>
      <c r="M807" s="134" t="b">
        <v>0</v>
      </c>
      <c r="N807" s="134" t="b">
        <v>0</v>
      </c>
      <c r="O807" s="134" t="b">
        <v>0</v>
      </c>
      <c r="P807" s="134" t="b">
        <v>0</v>
      </c>
      <c r="Q807" s="134" t="b">
        <v>0</v>
      </c>
      <c r="R807" s="134" t="b">
        <v>0</v>
      </c>
      <c r="S807" s="134" t="b">
        <v>0</v>
      </c>
    </row>
    <row r="808" ht="15.75" customHeight="1">
      <c r="A808" s="123"/>
      <c r="B808" s="125"/>
      <c r="C808" s="125"/>
      <c r="D808" s="125"/>
      <c r="E808" s="125"/>
      <c r="F808" s="125"/>
      <c r="G808" s="125"/>
      <c r="H808" s="125"/>
      <c r="I808" s="134" t="b">
        <v>0</v>
      </c>
      <c r="J808" s="134" t="b">
        <v>0</v>
      </c>
      <c r="K808" s="134" t="b">
        <v>0</v>
      </c>
      <c r="L808" s="134" t="b">
        <v>0</v>
      </c>
      <c r="M808" s="134" t="b">
        <v>0</v>
      </c>
      <c r="N808" s="134" t="b">
        <v>0</v>
      </c>
      <c r="O808" s="134" t="b">
        <v>0</v>
      </c>
      <c r="P808" s="134" t="b">
        <v>0</v>
      </c>
      <c r="Q808" s="134" t="b">
        <v>0</v>
      </c>
      <c r="R808" s="134" t="b">
        <v>0</v>
      </c>
      <c r="S808" s="134" t="b">
        <v>0</v>
      </c>
    </row>
    <row r="809" ht="15.75" customHeight="1">
      <c r="A809" s="123"/>
      <c r="B809" s="125"/>
      <c r="C809" s="125"/>
      <c r="D809" s="125"/>
      <c r="E809" s="125"/>
      <c r="F809" s="125"/>
      <c r="G809" s="125"/>
      <c r="H809" s="125"/>
      <c r="I809" s="134" t="b">
        <v>0</v>
      </c>
      <c r="J809" s="134" t="b">
        <v>0</v>
      </c>
      <c r="K809" s="134" t="b">
        <v>0</v>
      </c>
      <c r="L809" s="134" t="b">
        <v>0</v>
      </c>
      <c r="M809" s="134" t="b">
        <v>0</v>
      </c>
      <c r="N809" s="134" t="b">
        <v>0</v>
      </c>
      <c r="O809" s="134" t="b">
        <v>0</v>
      </c>
      <c r="P809" s="134" t="b">
        <v>0</v>
      </c>
      <c r="Q809" s="134" t="b">
        <v>0</v>
      </c>
      <c r="R809" s="134" t="b">
        <v>0</v>
      </c>
      <c r="S809" s="134" t="b">
        <v>0</v>
      </c>
    </row>
    <row r="810" ht="15.75" customHeight="1">
      <c r="A810" s="123"/>
      <c r="B810" s="125"/>
      <c r="C810" s="125"/>
      <c r="D810" s="125"/>
      <c r="E810" s="125"/>
      <c r="F810" s="125"/>
      <c r="G810" s="125"/>
      <c r="H810" s="125"/>
      <c r="I810" s="134" t="b">
        <v>0</v>
      </c>
      <c r="J810" s="134" t="b">
        <v>0</v>
      </c>
      <c r="K810" s="134" t="b">
        <v>0</v>
      </c>
      <c r="L810" s="134" t="b">
        <v>0</v>
      </c>
      <c r="M810" s="134" t="b">
        <v>0</v>
      </c>
      <c r="N810" s="134" t="b">
        <v>0</v>
      </c>
      <c r="O810" s="134" t="b">
        <v>0</v>
      </c>
      <c r="P810" s="134" t="b">
        <v>0</v>
      </c>
      <c r="Q810" s="134" t="b">
        <v>0</v>
      </c>
      <c r="R810" s="134" t="b">
        <v>0</v>
      </c>
      <c r="S810" s="134" t="b">
        <v>0</v>
      </c>
    </row>
    <row r="811" ht="15.75" customHeight="1">
      <c r="A811" s="123"/>
      <c r="B811" s="125"/>
      <c r="C811" s="125"/>
      <c r="D811" s="125"/>
      <c r="E811" s="125"/>
      <c r="F811" s="125"/>
      <c r="G811" s="125"/>
      <c r="H811" s="125"/>
      <c r="I811" s="134" t="b">
        <v>0</v>
      </c>
      <c r="J811" s="134" t="b">
        <v>0</v>
      </c>
      <c r="K811" s="134" t="b">
        <v>0</v>
      </c>
      <c r="L811" s="134" t="b">
        <v>0</v>
      </c>
      <c r="M811" s="134" t="b">
        <v>0</v>
      </c>
      <c r="N811" s="134" t="b">
        <v>0</v>
      </c>
      <c r="O811" s="134" t="b">
        <v>0</v>
      </c>
      <c r="P811" s="134" t="b">
        <v>0</v>
      </c>
      <c r="Q811" s="134" t="b">
        <v>0</v>
      </c>
      <c r="R811" s="134" t="b">
        <v>0</v>
      </c>
      <c r="S811" s="134" t="b">
        <v>0</v>
      </c>
    </row>
    <row r="812" ht="15.75" customHeight="1">
      <c r="A812" s="123"/>
      <c r="B812" s="125"/>
      <c r="C812" s="125"/>
      <c r="D812" s="125"/>
      <c r="E812" s="125"/>
      <c r="F812" s="125"/>
      <c r="G812" s="125"/>
      <c r="H812" s="125"/>
      <c r="I812" s="134" t="b">
        <v>0</v>
      </c>
      <c r="J812" s="134" t="b">
        <v>0</v>
      </c>
      <c r="K812" s="134" t="b">
        <v>0</v>
      </c>
      <c r="L812" s="134" t="b">
        <v>0</v>
      </c>
      <c r="M812" s="134" t="b">
        <v>0</v>
      </c>
      <c r="N812" s="134" t="b">
        <v>0</v>
      </c>
      <c r="O812" s="134" t="b">
        <v>0</v>
      </c>
      <c r="P812" s="134" t="b">
        <v>0</v>
      </c>
      <c r="Q812" s="134" t="b">
        <v>0</v>
      </c>
      <c r="R812" s="134" t="b">
        <v>0</v>
      </c>
      <c r="S812" s="134" t="b">
        <v>0</v>
      </c>
    </row>
    <row r="813" ht="15.75" customHeight="1">
      <c r="A813" s="123"/>
      <c r="B813" s="125"/>
      <c r="C813" s="125"/>
      <c r="D813" s="125"/>
      <c r="E813" s="125"/>
      <c r="F813" s="125"/>
      <c r="G813" s="125"/>
      <c r="H813" s="125"/>
      <c r="I813" s="134" t="b">
        <v>0</v>
      </c>
      <c r="J813" s="134" t="b">
        <v>0</v>
      </c>
      <c r="K813" s="134" t="b">
        <v>0</v>
      </c>
      <c r="L813" s="134" t="b">
        <v>0</v>
      </c>
      <c r="M813" s="134" t="b">
        <v>0</v>
      </c>
      <c r="N813" s="134" t="b">
        <v>0</v>
      </c>
      <c r="O813" s="134" t="b">
        <v>0</v>
      </c>
      <c r="P813" s="134" t="b">
        <v>0</v>
      </c>
      <c r="Q813" s="134" t="b">
        <v>0</v>
      </c>
      <c r="R813" s="134" t="b">
        <v>0</v>
      </c>
      <c r="S813" s="134" t="b">
        <v>0</v>
      </c>
    </row>
    <row r="814" ht="15.75" customHeight="1">
      <c r="A814" s="123"/>
      <c r="B814" s="125"/>
      <c r="C814" s="125"/>
      <c r="D814" s="125"/>
      <c r="E814" s="125"/>
      <c r="F814" s="125"/>
      <c r="G814" s="125"/>
      <c r="H814" s="125"/>
      <c r="I814" s="134" t="b">
        <v>0</v>
      </c>
      <c r="J814" s="134" t="b">
        <v>0</v>
      </c>
      <c r="K814" s="134" t="b">
        <v>0</v>
      </c>
      <c r="L814" s="134" t="b">
        <v>0</v>
      </c>
      <c r="M814" s="134" t="b">
        <v>0</v>
      </c>
      <c r="N814" s="134" t="b">
        <v>0</v>
      </c>
      <c r="O814" s="134" t="b">
        <v>0</v>
      </c>
      <c r="P814" s="134" t="b">
        <v>0</v>
      </c>
      <c r="Q814" s="134" t="b">
        <v>0</v>
      </c>
      <c r="R814" s="134" t="b">
        <v>0</v>
      </c>
      <c r="S814" s="134" t="b">
        <v>0</v>
      </c>
    </row>
    <row r="815" ht="15.75" customHeight="1">
      <c r="A815" s="123"/>
      <c r="B815" s="125"/>
      <c r="C815" s="125"/>
      <c r="D815" s="125"/>
      <c r="E815" s="125"/>
      <c r="F815" s="125"/>
      <c r="G815" s="125"/>
      <c r="H815" s="125"/>
      <c r="I815" s="134" t="b">
        <v>0</v>
      </c>
      <c r="J815" s="134" t="b">
        <v>0</v>
      </c>
      <c r="K815" s="134" t="b">
        <v>0</v>
      </c>
      <c r="L815" s="134" t="b">
        <v>0</v>
      </c>
      <c r="M815" s="134" t="b">
        <v>0</v>
      </c>
      <c r="N815" s="134" t="b">
        <v>0</v>
      </c>
      <c r="O815" s="134" t="b">
        <v>0</v>
      </c>
      <c r="P815" s="134" t="b">
        <v>0</v>
      </c>
      <c r="Q815" s="134" t="b">
        <v>0</v>
      </c>
      <c r="R815" s="134" t="b">
        <v>0</v>
      </c>
      <c r="S815" s="134" t="b">
        <v>0</v>
      </c>
    </row>
    <row r="816" ht="15.75" customHeight="1">
      <c r="A816" s="123"/>
      <c r="B816" s="125"/>
      <c r="C816" s="125"/>
      <c r="D816" s="125"/>
      <c r="E816" s="125"/>
      <c r="F816" s="125"/>
      <c r="G816" s="125"/>
      <c r="H816" s="125"/>
      <c r="I816" s="134" t="b">
        <v>0</v>
      </c>
      <c r="J816" s="134" t="b">
        <v>0</v>
      </c>
      <c r="K816" s="134" t="b">
        <v>0</v>
      </c>
      <c r="L816" s="134" t="b">
        <v>0</v>
      </c>
      <c r="M816" s="134" t="b">
        <v>0</v>
      </c>
      <c r="N816" s="134" t="b">
        <v>0</v>
      </c>
      <c r="O816" s="134" t="b">
        <v>0</v>
      </c>
      <c r="P816" s="134" t="b">
        <v>0</v>
      </c>
      <c r="Q816" s="134" t="b">
        <v>0</v>
      </c>
      <c r="R816" s="134" t="b">
        <v>0</v>
      </c>
      <c r="S816" s="134" t="b">
        <v>0</v>
      </c>
    </row>
    <row r="817" ht="15.75" customHeight="1">
      <c r="A817" s="123"/>
      <c r="B817" s="125"/>
      <c r="C817" s="125"/>
      <c r="D817" s="125"/>
      <c r="E817" s="125"/>
      <c r="F817" s="125"/>
      <c r="G817" s="125"/>
      <c r="H817" s="125"/>
      <c r="I817" s="134" t="b">
        <v>0</v>
      </c>
      <c r="J817" s="134" t="b">
        <v>0</v>
      </c>
      <c r="K817" s="134" t="b">
        <v>0</v>
      </c>
      <c r="L817" s="134" t="b">
        <v>0</v>
      </c>
      <c r="M817" s="134" t="b">
        <v>0</v>
      </c>
      <c r="N817" s="134" t="b">
        <v>0</v>
      </c>
      <c r="O817" s="134" t="b">
        <v>0</v>
      </c>
      <c r="P817" s="134" t="b">
        <v>0</v>
      </c>
      <c r="Q817" s="134" t="b">
        <v>0</v>
      </c>
      <c r="R817" s="134" t="b">
        <v>0</v>
      </c>
      <c r="S817" s="134" t="b">
        <v>0</v>
      </c>
    </row>
    <row r="818" ht="15.75" customHeight="1">
      <c r="A818" s="123"/>
      <c r="B818" s="125"/>
      <c r="C818" s="125"/>
      <c r="D818" s="125"/>
      <c r="E818" s="125"/>
      <c r="F818" s="125"/>
      <c r="G818" s="125"/>
      <c r="H818" s="125"/>
      <c r="I818" s="134" t="b">
        <v>0</v>
      </c>
      <c r="J818" s="134" t="b">
        <v>0</v>
      </c>
      <c r="K818" s="134" t="b">
        <v>0</v>
      </c>
      <c r="L818" s="134" t="b">
        <v>0</v>
      </c>
      <c r="M818" s="134" t="b">
        <v>0</v>
      </c>
      <c r="N818" s="134" t="b">
        <v>0</v>
      </c>
      <c r="O818" s="134" t="b">
        <v>0</v>
      </c>
      <c r="P818" s="134" t="b">
        <v>0</v>
      </c>
      <c r="Q818" s="134" t="b">
        <v>0</v>
      </c>
      <c r="R818" s="134" t="b">
        <v>0</v>
      </c>
      <c r="S818" s="134" t="b">
        <v>0</v>
      </c>
    </row>
    <row r="819" ht="15.75" customHeight="1">
      <c r="A819" s="123"/>
      <c r="B819" s="125"/>
      <c r="C819" s="125"/>
      <c r="D819" s="125"/>
      <c r="E819" s="125"/>
      <c r="F819" s="125"/>
      <c r="G819" s="125"/>
      <c r="H819" s="125"/>
      <c r="I819" s="134" t="b">
        <v>0</v>
      </c>
      <c r="J819" s="134" t="b">
        <v>0</v>
      </c>
      <c r="K819" s="134" t="b">
        <v>0</v>
      </c>
      <c r="L819" s="134" t="b">
        <v>0</v>
      </c>
      <c r="M819" s="134" t="b">
        <v>0</v>
      </c>
      <c r="N819" s="134" t="b">
        <v>0</v>
      </c>
      <c r="O819" s="134" t="b">
        <v>0</v>
      </c>
      <c r="P819" s="134" t="b">
        <v>0</v>
      </c>
      <c r="Q819" s="134" t="b">
        <v>0</v>
      </c>
      <c r="R819" s="134" t="b">
        <v>0</v>
      </c>
      <c r="S819" s="134" t="b">
        <v>0</v>
      </c>
    </row>
    <row r="820" ht="15.75" customHeight="1">
      <c r="A820" s="123"/>
      <c r="B820" s="125"/>
      <c r="C820" s="125"/>
      <c r="D820" s="125"/>
      <c r="E820" s="125"/>
      <c r="F820" s="125"/>
      <c r="G820" s="125"/>
      <c r="H820" s="125"/>
      <c r="I820" s="134" t="b">
        <v>0</v>
      </c>
      <c r="J820" s="134" t="b">
        <v>0</v>
      </c>
      <c r="K820" s="134" t="b">
        <v>0</v>
      </c>
      <c r="L820" s="134" t="b">
        <v>0</v>
      </c>
      <c r="M820" s="134" t="b">
        <v>0</v>
      </c>
      <c r="N820" s="134" t="b">
        <v>0</v>
      </c>
      <c r="O820" s="134" t="b">
        <v>0</v>
      </c>
      <c r="P820" s="134" t="b">
        <v>0</v>
      </c>
      <c r="Q820" s="134" t="b">
        <v>0</v>
      </c>
      <c r="R820" s="134" t="b">
        <v>0</v>
      </c>
      <c r="S820" s="134" t="b">
        <v>0</v>
      </c>
    </row>
    <row r="821" ht="15.75" customHeight="1">
      <c r="A821" s="123"/>
      <c r="B821" s="125"/>
      <c r="C821" s="125"/>
      <c r="D821" s="125"/>
      <c r="E821" s="125"/>
      <c r="F821" s="125"/>
      <c r="G821" s="125"/>
      <c r="H821" s="125"/>
      <c r="I821" s="134" t="b">
        <v>0</v>
      </c>
      <c r="J821" s="134" t="b">
        <v>0</v>
      </c>
      <c r="K821" s="134" t="b">
        <v>0</v>
      </c>
      <c r="L821" s="134" t="b">
        <v>0</v>
      </c>
      <c r="M821" s="134" t="b">
        <v>0</v>
      </c>
      <c r="N821" s="134" t="b">
        <v>0</v>
      </c>
      <c r="O821" s="134" t="b">
        <v>0</v>
      </c>
      <c r="P821" s="134" t="b">
        <v>0</v>
      </c>
      <c r="Q821" s="134" t="b">
        <v>0</v>
      </c>
      <c r="R821" s="134" t="b">
        <v>0</v>
      </c>
      <c r="S821" s="134" t="b">
        <v>0</v>
      </c>
    </row>
    <row r="822" ht="15.75" customHeight="1">
      <c r="A822" s="123"/>
      <c r="B822" s="125"/>
      <c r="C822" s="125"/>
      <c r="D822" s="125"/>
      <c r="E822" s="125"/>
      <c r="F822" s="125"/>
      <c r="G822" s="125"/>
      <c r="H822" s="125"/>
      <c r="I822" s="134" t="b">
        <v>0</v>
      </c>
      <c r="J822" s="134" t="b">
        <v>0</v>
      </c>
      <c r="K822" s="134" t="b">
        <v>0</v>
      </c>
      <c r="L822" s="134" t="b">
        <v>0</v>
      </c>
      <c r="M822" s="134" t="b">
        <v>0</v>
      </c>
      <c r="N822" s="134" t="b">
        <v>0</v>
      </c>
      <c r="O822" s="134" t="b">
        <v>0</v>
      </c>
      <c r="P822" s="134" t="b">
        <v>0</v>
      </c>
      <c r="Q822" s="134" t="b">
        <v>0</v>
      </c>
      <c r="R822" s="134" t="b">
        <v>0</v>
      </c>
      <c r="S822" s="134" t="b">
        <v>0</v>
      </c>
    </row>
    <row r="823" ht="15.75" customHeight="1">
      <c r="A823" s="123"/>
      <c r="B823" s="125"/>
      <c r="C823" s="125"/>
      <c r="D823" s="125"/>
      <c r="E823" s="125"/>
      <c r="F823" s="125"/>
      <c r="G823" s="125"/>
      <c r="H823" s="125"/>
      <c r="I823" s="134" t="b">
        <v>0</v>
      </c>
      <c r="J823" s="134" t="b">
        <v>0</v>
      </c>
      <c r="K823" s="134" t="b">
        <v>0</v>
      </c>
      <c r="L823" s="134" t="b">
        <v>0</v>
      </c>
      <c r="M823" s="134" t="b">
        <v>0</v>
      </c>
      <c r="N823" s="134" t="b">
        <v>0</v>
      </c>
      <c r="O823" s="134" t="b">
        <v>0</v>
      </c>
      <c r="P823" s="134" t="b">
        <v>0</v>
      </c>
      <c r="Q823" s="134" t="b">
        <v>0</v>
      </c>
      <c r="R823" s="134" t="b">
        <v>0</v>
      </c>
      <c r="S823" s="134" t="b">
        <v>0</v>
      </c>
    </row>
    <row r="824" ht="15.75" customHeight="1">
      <c r="A824" s="123"/>
      <c r="B824" s="125"/>
      <c r="C824" s="125"/>
      <c r="D824" s="125"/>
      <c r="E824" s="125"/>
      <c r="F824" s="125"/>
      <c r="G824" s="125"/>
      <c r="H824" s="125"/>
      <c r="I824" s="134" t="b">
        <v>0</v>
      </c>
      <c r="J824" s="134" t="b">
        <v>0</v>
      </c>
      <c r="K824" s="134" t="b">
        <v>0</v>
      </c>
      <c r="L824" s="134" t="b">
        <v>0</v>
      </c>
      <c r="M824" s="134" t="b">
        <v>0</v>
      </c>
      <c r="N824" s="134" t="b">
        <v>0</v>
      </c>
      <c r="O824" s="134" t="b">
        <v>0</v>
      </c>
      <c r="P824" s="134" t="b">
        <v>0</v>
      </c>
      <c r="Q824" s="134" t="b">
        <v>0</v>
      </c>
      <c r="R824" s="134" t="b">
        <v>0</v>
      </c>
      <c r="S824" s="134" t="b">
        <v>0</v>
      </c>
    </row>
    <row r="825" ht="15.75" customHeight="1">
      <c r="A825" s="123"/>
      <c r="B825" s="125"/>
      <c r="C825" s="125"/>
      <c r="D825" s="125"/>
      <c r="E825" s="125"/>
      <c r="F825" s="125"/>
      <c r="G825" s="125"/>
      <c r="H825" s="125"/>
      <c r="I825" s="134" t="b">
        <v>0</v>
      </c>
      <c r="J825" s="134" t="b">
        <v>0</v>
      </c>
      <c r="K825" s="134" t="b">
        <v>0</v>
      </c>
      <c r="L825" s="134" t="b">
        <v>0</v>
      </c>
      <c r="M825" s="134" t="b">
        <v>0</v>
      </c>
      <c r="N825" s="134" t="b">
        <v>0</v>
      </c>
      <c r="O825" s="134" t="b">
        <v>0</v>
      </c>
      <c r="P825" s="134" t="b">
        <v>0</v>
      </c>
      <c r="Q825" s="134" t="b">
        <v>0</v>
      </c>
      <c r="R825" s="134" t="b">
        <v>0</v>
      </c>
      <c r="S825" s="134" t="b">
        <v>0</v>
      </c>
    </row>
    <row r="826" ht="15.75" customHeight="1">
      <c r="A826" s="123"/>
      <c r="B826" s="125"/>
      <c r="C826" s="125"/>
      <c r="D826" s="125"/>
      <c r="E826" s="125"/>
      <c r="F826" s="125"/>
      <c r="G826" s="125"/>
      <c r="H826" s="125"/>
      <c r="I826" s="134" t="b">
        <v>0</v>
      </c>
      <c r="J826" s="134" t="b">
        <v>0</v>
      </c>
      <c r="K826" s="134" t="b">
        <v>0</v>
      </c>
      <c r="L826" s="134" t="b">
        <v>0</v>
      </c>
      <c r="M826" s="134" t="b">
        <v>0</v>
      </c>
      <c r="N826" s="134" t="b">
        <v>0</v>
      </c>
      <c r="O826" s="134" t="b">
        <v>0</v>
      </c>
      <c r="P826" s="134" t="b">
        <v>0</v>
      </c>
      <c r="Q826" s="134" t="b">
        <v>0</v>
      </c>
      <c r="R826" s="134" t="b">
        <v>0</v>
      </c>
      <c r="S826" s="134" t="b">
        <v>0</v>
      </c>
    </row>
    <row r="827" ht="15.75" customHeight="1">
      <c r="A827" s="123"/>
      <c r="B827" s="125"/>
      <c r="C827" s="125"/>
      <c r="D827" s="125"/>
      <c r="E827" s="125"/>
      <c r="F827" s="125"/>
      <c r="G827" s="125"/>
      <c r="H827" s="125"/>
      <c r="I827" s="134" t="b">
        <v>0</v>
      </c>
      <c r="J827" s="134" t="b">
        <v>0</v>
      </c>
      <c r="K827" s="134" t="b">
        <v>0</v>
      </c>
      <c r="L827" s="134" t="b">
        <v>0</v>
      </c>
      <c r="M827" s="134" t="b">
        <v>0</v>
      </c>
      <c r="N827" s="134" t="b">
        <v>0</v>
      </c>
      <c r="O827" s="134" t="b">
        <v>0</v>
      </c>
      <c r="P827" s="134" t="b">
        <v>0</v>
      </c>
      <c r="Q827" s="134" t="b">
        <v>0</v>
      </c>
      <c r="R827" s="134" t="b">
        <v>0</v>
      </c>
      <c r="S827" s="134" t="b">
        <v>0</v>
      </c>
    </row>
    <row r="828" ht="15.75" customHeight="1">
      <c r="A828" s="123"/>
      <c r="B828" s="125"/>
      <c r="C828" s="125"/>
      <c r="D828" s="125"/>
      <c r="E828" s="125"/>
      <c r="F828" s="125"/>
      <c r="G828" s="125"/>
      <c r="H828" s="125"/>
      <c r="I828" s="134" t="b">
        <v>0</v>
      </c>
      <c r="J828" s="134" t="b">
        <v>0</v>
      </c>
      <c r="K828" s="134" t="b">
        <v>0</v>
      </c>
      <c r="L828" s="134" t="b">
        <v>0</v>
      </c>
      <c r="M828" s="134" t="b">
        <v>0</v>
      </c>
      <c r="N828" s="134" t="b">
        <v>0</v>
      </c>
      <c r="O828" s="134" t="b">
        <v>0</v>
      </c>
      <c r="P828" s="134" t="b">
        <v>0</v>
      </c>
      <c r="Q828" s="134" t="b">
        <v>0</v>
      </c>
      <c r="R828" s="134" t="b">
        <v>0</v>
      </c>
      <c r="S828" s="134" t="b">
        <v>0</v>
      </c>
    </row>
    <row r="829" ht="15.75" customHeight="1">
      <c r="A829" s="123"/>
      <c r="B829" s="125"/>
      <c r="C829" s="125"/>
      <c r="D829" s="125"/>
      <c r="E829" s="125"/>
      <c r="F829" s="125"/>
      <c r="G829" s="125"/>
      <c r="H829" s="125"/>
      <c r="I829" s="134" t="b">
        <v>0</v>
      </c>
      <c r="J829" s="134" t="b">
        <v>0</v>
      </c>
      <c r="K829" s="134" t="b">
        <v>0</v>
      </c>
      <c r="L829" s="134" t="b">
        <v>0</v>
      </c>
      <c r="M829" s="134" t="b">
        <v>0</v>
      </c>
      <c r="N829" s="134" t="b">
        <v>0</v>
      </c>
      <c r="O829" s="134" t="b">
        <v>0</v>
      </c>
      <c r="P829" s="134" t="b">
        <v>0</v>
      </c>
      <c r="Q829" s="134" t="b">
        <v>0</v>
      </c>
      <c r="R829" s="134" t="b">
        <v>0</v>
      </c>
      <c r="S829" s="134" t="b">
        <v>0</v>
      </c>
    </row>
    <row r="830" ht="15.75" customHeight="1">
      <c r="A830" s="123"/>
      <c r="B830" s="125"/>
      <c r="C830" s="125"/>
      <c r="D830" s="125"/>
      <c r="E830" s="125"/>
      <c r="F830" s="125"/>
      <c r="G830" s="125"/>
      <c r="H830" s="125"/>
      <c r="I830" s="134" t="b">
        <v>0</v>
      </c>
      <c r="J830" s="134" t="b">
        <v>0</v>
      </c>
      <c r="K830" s="134" t="b">
        <v>0</v>
      </c>
      <c r="L830" s="134" t="b">
        <v>0</v>
      </c>
      <c r="M830" s="134" t="b">
        <v>0</v>
      </c>
      <c r="N830" s="134" t="b">
        <v>0</v>
      </c>
      <c r="O830" s="134" t="b">
        <v>0</v>
      </c>
      <c r="P830" s="134" t="b">
        <v>0</v>
      </c>
      <c r="Q830" s="134" t="b">
        <v>0</v>
      </c>
      <c r="R830" s="134" t="b">
        <v>0</v>
      </c>
      <c r="S830" s="134" t="b">
        <v>0</v>
      </c>
    </row>
    <row r="831" ht="15.75" customHeight="1">
      <c r="A831" s="123"/>
      <c r="B831" s="125"/>
      <c r="C831" s="125"/>
      <c r="D831" s="125"/>
      <c r="E831" s="125"/>
      <c r="F831" s="125"/>
      <c r="G831" s="125"/>
      <c r="H831" s="125"/>
      <c r="I831" s="134" t="b">
        <v>0</v>
      </c>
      <c r="J831" s="134" t="b">
        <v>0</v>
      </c>
      <c r="K831" s="134" t="b">
        <v>0</v>
      </c>
      <c r="L831" s="134" t="b">
        <v>0</v>
      </c>
      <c r="M831" s="134" t="b">
        <v>0</v>
      </c>
      <c r="N831" s="134" t="b">
        <v>0</v>
      </c>
      <c r="O831" s="134" t="b">
        <v>0</v>
      </c>
      <c r="P831" s="134" t="b">
        <v>0</v>
      </c>
      <c r="Q831" s="134" t="b">
        <v>0</v>
      </c>
      <c r="R831" s="134" t="b">
        <v>0</v>
      </c>
      <c r="S831" s="134" t="b">
        <v>0</v>
      </c>
    </row>
    <row r="832" ht="15.75" customHeight="1">
      <c r="A832" s="123"/>
      <c r="B832" s="125"/>
      <c r="C832" s="125"/>
      <c r="D832" s="125"/>
      <c r="E832" s="125"/>
      <c r="F832" s="125"/>
      <c r="G832" s="125"/>
      <c r="H832" s="125"/>
      <c r="I832" s="134" t="b">
        <v>0</v>
      </c>
      <c r="J832" s="134" t="b">
        <v>0</v>
      </c>
      <c r="K832" s="134" t="b">
        <v>0</v>
      </c>
      <c r="L832" s="134" t="b">
        <v>0</v>
      </c>
      <c r="M832" s="134" t="b">
        <v>0</v>
      </c>
      <c r="N832" s="134" t="b">
        <v>0</v>
      </c>
      <c r="O832" s="134" t="b">
        <v>0</v>
      </c>
      <c r="P832" s="134" t="b">
        <v>0</v>
      </c>
      <c r="Q832" s="134" t="b">
        <v>0</v>
      </c>
      <c r="R832" s="134" t="b">
        <v>0</v>
      </c>
      <c r="S832" s="134" t="b">
        <v>0</v>
      </c>
    </row>
    <row r="833" ht="15.75" customHeight="1">
      <c r="A833" s="123"/>
      <c r="B833" s="125"/>
      <c r="C833" s="125"/>
      <c r="D833" s="125"/>
      <c r="E833" s="125"/>
      <c r="F833" s="125"/>
      <c r="G833" s="125"/>
      <c r="H833" s="125"/>
      <c r="I833" s="134" t="b">
        <v>0</v>
      </c>
      <c r="J833" s="134" t="b">
        <v>0</v>
      </c>
      <c r="K833" s="134" t="b">
        <v>0</v>
      </c>
      <c r="L833" s="134" t="b">
        <v>0</v>
      </c>
      <c r="M833" s="134" t="b">
        <v>0</v>
      </c>
      <c r="N833" s="134" t="b">
        <v>0</v>
      </c>
      <c r="O833" s="134" t="b">
        <v>0</v>
      </c>
      <c r="P833" s="134" t="b">
        <v>0</v>
      </c>
      <c r="Q833" s="134" t="b">
        <v>0</v>
      </c>
      <c r="R833" s="134" t="b">
        <v>0</v>
      </c>
      <c r="S833" s="134" t="b">
        <v>0</v>
      </c>
    </row>
    <row r="834" ht="15.75" customHeight="1">
      <c r="A834" s="123"/>
      <c r="B834" s="125"/>
      <c r="C834" s="125"/>
      <c r="D834" s="125"/>
      <c r="E834" s="125"/>
      <c r="F834" s="125"/>
      <c r="G834" s="125"/>
      <c r="H834" s="125"/>
      <c r="I834" s="134" t="b">
        <v>0</v>
      </c>
      <c r="J834" s="134" t="b">
        <v>0</v>
      </c>
      <c r="K834" s="134" t="b">
        <v>0</v>
      </c>
      <c r="L834" s="134" t="b">
        <v>0</v>
      </c>
      <c r="M834" s="134" t="b">
        <v>0</v>
      </c>
      <c r="N834" s="134" t="b">
        <v>0</v>
      </c>
      <c r="O834" s="134" t="b">
        <v>0</v>
      </c>
      <c r="P834" s="134" t="b">
        <v>0</v>
      </c>
      <c r="Q834" s="134" t="b">
        <v>0</v>
      </c>
      <c r="R834" s="134" t="b">
        <v>0</v>
      </c>
      <c r="S834" s="134" t="b">
        <v>0</v>
      </c>
    </row>
    <row r="835" ht="15.75" customHeight="1">
      <c r="A835" s="123"/>
      <c r="B835" s="125"/>
      <c r="C835" s="125"/>
      <c r="D835" s="125"/>
      <c r="E835" s="125"/>
      <c r="F835" s="125"/>
      <c r="G835" s="125"/>
      <c r="H835" s="125"/>
      <c r="I835" s="134" t="b">
        <v>0</v>
      </c>
      <c r="J835" s="134" t="b">
        <v>0</v>
      </c>
      <c r="K835" s="134" t="b">
        <v>0</v>
      </c>
      <c r="L835" s="134" t="b">
        <v>0</v>
      </c>
      <c r="M835" s="134" t="b">
        <v>0</v>
      </c>
      <c r="N835" s="134" t="b">
        <v>0</v>
      </c>
      <c r="O835" s="134" t="b">
        <v>0</v>
      </c>
      <c r="P835" s="134" t="b">
        <v>0</v>
      </c>
      <c r="Q835" s="134" t="b">
        <v>0</v>
      </c>
      <c r="R835" s="134" t="b">
        <v>0</v>
      </c>
      <c r="S835" s="134" t="b">
        <v>0</v>
      </c>
    </row>
    <row r="836" ht="15.75" customHeight="1">
      <c r="A836" s="123"/>
      <c r="B836" s="125"/>
      <c r="C836" s="125"/>
      <c r="D836" s="125"/>
      <c r="E836" s="125"/>
      <c r="F836" s="125"/>
      <c r="G836" s="125"/>
      <c r="H836" s="125"/>
      <c r="I836" s="134" t="b">
        <v>0</v>
      </c>
      <c r="J836" s="134" t="b">
        <v>0</v>
      </c>
      <c r="K836" s="134" t="b">
        <v>0</v>
      </c>
      <c r="L836" s="134" t="b">
        <v>0</v>
      </c>
      <c r="M836" s="134" t="b">
        <v>0</v>
      </c>
      <c r="N836" s="134" t="b">
        <v>0</v>
      </c>
      <c r="O836" s="134" t="b">
        <v>0</v>
      </c>
      <c r="P836" s="134" t="b">
        <v>0</v>
      </c>
      <c r="Q836" s="134" t="b">
        <v>0</v>
      </c>
      <c r="R836" s="134" t="b">
        <v>0</v>
      </c>
      <c r="S836" s="134" t="b">
        <v>0</v>
      </c>
    </row>
    <row r="837" ht="15.75" customHeight="1">
      <c r="A837" s="123"/>
      <c r="B837" s="125"/>
      <c r="C837" s="125"/>
      <c r="D837" s="125"/>
      <c r="E837" s="125"/>
      <c r="F837" s="125"/>
      <c r="G837" s="125"/>
      <c r="H837" s="125"/>
      <c r="I837" s="134" t="b">
        <v>0</v>
      </c>
      <c r="J837" s="134" t="b">
        <v>0</v>
      </c>
      <c r="K837" s="134" t="b">
        <v>0</v>
      </c>
      <c r="L837" s="134" t="b">
        <v>0</v>
      </c>
      <c r="M837" s="134" t="b">
        <v>0</v>
      </c>
      <c r="N837" s="134" t="b">
        <v>0</v>
      </c>
      <c r="O837" s="134" t="b">
        <v>0</v>
      </c>
      <c r="P837" s="134" t="b">
        <v>0</v>
      </c>
      <c r="Q837" s="134" t="b">
        <v>0</v>
      </c>
      <c r="R837" s="134" t="b">
        <v>0</v>
      </c>
      <c r="S837" s="134" t="b">
        <v>0</v>
      </c>
    </row>
    <row r="838" ht="15.75" customHeight="1">
      <c r="A838" s="123"/>
      <c r="B838" s="125"/>
      <c r="C838" s="125"/>
      <c r="D838" s="125"/>
      <c r="E838" s="125"/>
      <c r="F838" s="125"/>
      <c r="G838" s="125"/>
      <c r="H838" s="125"/>
      <c r="I838" s="134" t="b">
        <v>0</v>
      </c>
      <c r="J838" s="134" t="b">
        <v>0</v>
      </c>
      <c r="K838" s="134" t="b">
        <v>0</v>
      </c>
      <c r="L838" s="134" t="b">
        <v>0</v>
      </c>
      <c r="M838" s="134" t="b">
        <v>0</v>
      </c>
      <c r="N838" s="134" t="b">
        <v>0</v>
      </c>
      <c r="O838" s="134" t="b">
        <v>0</v>
      </c>
      <c r="P838" s="134" t="b">
        <v>0</v>
      </c>
      <c r="Q838" s="134" t="b">
        <v>0</v>
      </c>
      <c r="R838" s="134" t="b">
        <v>0</v>
      </c>
      <c r="S838" s="134" t="b">
        <v>0</v>
      </c>
    </row>
    <row r="839" ht="15.75" customHeight="1">
      <c r="A839" s="123"/>
      <c r="B839" s="125"/>
      <c r="C839" s="125"/>
      <c r="D839" s="125"/>
      <c r="E839" s="125"/>
      <c r="F839" s="125"/>
      <c r="G839" s="125"/>
      <c r="H839" s="125"/>
      <c r="I839" s="134" t="b">
        <v>0</v>
      </c>
      <c r="J839" s="134" t="b">
        <v>0</v>
      </c>
      <c r="K839" s="134" t="b">
        <v>0</v>
      </c>
      <c r="L839" s="134" t="b">
        <v>0</v>
      </c>
      <c r="M839" s="134" t="b">
        <v>0</v>
      </c>
      <c r="N839" s="134" t="b">
        <v>0</v>
      </c>
      <c r="O839" s="134" t="b">
        <v>0</v>
      </c>
      <c r="P839" s="134" t="b">
        <v>0</v>
      </c>
      <c r="Q839" s="134" t="b">
        <v>0</v>
      </c>
      <c r="R839" s="134" t="b">
        <v>0</v>
      </c>
      <c r="S839" s="134" t="b">
        <v>0</v>
      </c>
    </row>
    <row r="840" ht="15.75" customHeight="1">
      <c r="A840" s="123"/>
      <c r="B840" s="125"/>
      <c r="C840" s="125"/>
      <c r="D840" s="125"/>
      <c r="E840" s="125"/>
      <c r="F840" s="125"/>
      <c r="G840" s="125"/>
      <c r="H840" s="125"/>
      <c r="I840" s="134" t="b">
        <v>0</v>
      </c>
      <c r="J840" s="134" t="b">
        <v>0</v>
      </c>
      <c r="K840" s="134" t="b">
        <v>0</v>
      </c>
      <c r="L840" s="134" t="b">
        <v>0</v>
      </c>
      <c r="M840" s="134" t="b">
        <v>0</v>
      </c>
      <c r="N840" s="134" t="b">
        <v>0</v>
      </c>
      <c r="O840" s="134" t="b">
        <v>0</v>
      </c>
      <c r="P840" s="134" t="b">
        <v>0</v>
      </c>
      <c r="Q840" s="134" t="b">
        <v>0</v>
      </c>
      <c r="R840" s="134" t="b">
        <v>0</v>
      </c>
      <c r="S840" s="134" t="b">
        <v>0</v>
      </c>
    </row>
    <row r="841" ht="15.75" customHeight="1">
      <c r="A841" s="123"/>
      <c r="B841" s="125"/>
      <c r="C841" s="125"/>
      <c r="D841" s="125"/>
      <c r="E841" s="125"/>
      <c r="F841" s="125"/>
      <c r="G841" s="125"/>
      <c r="H841" s="125"/>
      <c r="I841" s="134" t="b">
        <v>0</v>
      </c>
      <c r="J841" s="134" t="b">
        <v>0</v>
      </c>
      <c r="K841" s="134" t="b">
        <v>0</v>
      </c>
      <c r="L841" s="134" t="b">
        <v>0</v>
      </c>
      <c r="M841" s="134" t="b">
        <v>0</v>
      </c>
      <c r="N841" s="134" t="b">
        <v>0</v>
      </c>
      <c r="O841" s="134" t="b">
        <v>0</v>
      </c>
      <c r="P841" s="134" t="b">
        <v>0</v>
      </c>
      <c r="Q841" s="134" t="b">
        <v>0</v>
      </c>
      <c r="R841" s="134" t="b">
        <v>0</v>
      </c>
      <c r="S841" s="134" t="b">
        <v>0</v>
      </c>
    </row>
    <row r="842" ht="15.75" customHeight="1">
      <c r="A842" s="123"/>
      <c r="B842" s="125"/>
      <c r="C842" s="125"/>
      <c r="D842" s="125"/>
      <c r="E842" s="125"/>
      <c r="F842" s="125"/>
      <c r="G842" s="125"/>
      <c r="H842" s="125"/>
      <c r="I842" s="134" t="b">
        <v>0</v>
      </c>
      <c r="J842" s="134" t="b">
        <v>0</v>
      </c>
      <c r="K842" s="134" t="b">
        <v>0</v>
      </c>
      <c r="L842" s="134" t="b">
        <v>0</v>
      </c>
      <c r="M842" s="134" t="b">
        <v>0</v>
      </c>
      <c r="N842" s="134" t="b">
        <v>0</v>
      </c>
      <c r="O842" s="134" t="b">
        <v>0</v>
      </c>
      <c r="P842" s="134" t="b">
        <v>0</v>
      </c>
      <c r="Q842" s="134" t="b">
        <v>0</v>
      </c>
      <c r="R842" s="134" t="b">
        <v>0</v>
      </c>
      <c r="S842" s="134" t="b">
        <v>0</v>
      </c>
    </row>
    <row r="843" ht="15.75" customHeight="1">
      <c r="A843" s="123"/>
      <c r="B843" s="125"/>
      <c r="C843" s="125"/>
      <c r="D843" s="125"/>
      <c r="E843" s="125"/>
      <c r="F843" s="125"/>
      <c r="G843" s="125"/>
      <c r="H843" s="125"/>
      <c r="I843" s="134" t="b">
        <v>0</v>
      </c>
      <c r="J843" s="134" t="b">
        <v>0</v>
      </c>
      <c r="K843" s="134" t="b">
        <v>0</v>
      </c>
      <c r="L843" s="134" t="b">
        <v>0</v>
      </c>
      <c r="M843" s="134" t="b">
        <v>0</v>
      </c>
      <c r="N843" s="134" t="b">
        <v>0</v>
      </c>
      <c r="O843" s="134" t="b">
        <v>0</v>
      </c>
      <c r="P843" s="134" t="b">
        <v>0</v>
      </c>
      <c r="Q843" s="134" t="b">
        <v>0</v>
      </c>
      <c r="R843" s="134" t="b">
        <v>0</v>
      </c>
      <c r="S843" s="134" t="b">
        <v>0</v>
      </c>
    </row>
    <row r="844" ht="15.75" customHeight="1">
      <c r="A844" s="123"/>
      <c r="B844" s="125"/>
      <c r="C844" s="125"/>
      <c r="D844" s="125"/>
      <c r="E844" s="125"/>
      <c r="F844" s="125"/>
      <c r="G844" s="125"/>
      <c r="H844" s="125"/>
      <c r="I844" s="134" t="b">
        <v>0</v>
      </c>
      <c r="J844" s="134" t="b">
        <v>0</v>
      </c>
      <c r="K844" s="134" t="b">
        <v>0</v>
      </c>
      <c r="L844" s="134" t="b">
        <v>0</v>
      </c>
      <c r="M844" s="134" t="b">
        <v>0</v>
      </c>
      <c r="N844" s="134" t="b">
        <v>0</v>
      </c>
      <c r="O844" s="134" t="b">
        <v>0</v>
      </c>
      <c r="P844" s="134" t="b">
        <v>0</v>
      </c>
      <c r="Q844" s="134" t="b">
        <v>0</v>
      </c>
      <c r="R844" s="134" t="b">
        <v>0</v>
      </c>
      <c r="S844" s="134" t="b">
        <v>0</v>
      </c>
    </row>
    <row r="845" ht="15.75" customHeight="1">
      <c r="A845" s="123"/>
      <c r="B845" s="125"/>
      <c r="C845" s="125"/>
      <c r="D845" s="125"/>
      <c r="E845" s="125"/>
      <c r="F845" s="125"/>
      <c r="G845" s="125"/>
      <c r="H845" s="125"/>
      <c r="I845" s="134" t="b">
        <v>0</v>
      </c>
      <c r="J845" s="134" t="b">
        <v>0</v>
      </c>
      <c r="K845" s="134" t="b">
        <v>0</v>
      </c>
      <c r="L845" s="134" t="b">
        <v>0</v>
      </c>
      <c r="M845" s="134" t="b">
        <v>0</v>
      </c>
      <c r="N845" s="134" t="b">
        <v>0</v>
      </c>
      <c r="O845" s="134" t="b">
        <v>0</v>
      </c>
      <c r="P845" s="134" t="b">
        <v>0</v>
      </c>
      <c r="Q845" s="134" t="b">
        <v>0</v>
      </c>
      <c r="R845" s="134" t="b">
        <v>0</v>
      </c>
      <c r="S845" s="134" t="b">
        <v>0</v>
      </c>
    </row>
    <row r="846" ht="15.75" customHeight="1">
      <c r="A846" s="123"/>
      <c r="B846" s="125"/>
      <c r="C846" s="125"/>
      <c r="D846" s="125"/>
      <c r="E846" s="125"/>
      <c r="F846" s="125"/>
      <c r="G846" s="125"/>
      <c r="H846" s="125"/>
      <c r="I846" s="134" t="b">
        <v>0</v>
      </c>
      <c r="J846" s="134" t="b">
        <v>0</v>
      </c>
      <c r="K846" s="134" t="b">
        <v>0</v>
      </c>
      <c r="L846" s="134" t="b">
        <v>0</v>
      </c>
      <c r="M846" s="134" t="b">
        <v>0</v>
      </c>
      <c r="N846" s="134" t="b">
        <v>0</v>
      </c>
      <c r="O846" s="134" t="b">
        <v>0</v>
      </c>
      <c r="P846" s="134" t="b">
        <v>0</v>
      </c>
      <c r="Q846" s="134" t="b">
        <v>0</v>
      </c>
      <c r="R846" s="134" t="b">
        <v>0</v>
      </c>
      <c r="S846" s="134" t="b">
        <v>0</v>
      </c>
    </row>
    <row r="847" ht="15.75" customHeight="1">
      <c r="A847" s="123"/>
      <c r="B847" s="125"/>
      <c r="C847" s="125"/>
      <c r="D847" s="125"/>
      <c r="E847" s="125"/>
      <c r="F847" s="125"/>
      <c r="G847" s="125"/>
      <c r="H847" s="125"/>
      <c r="I847" s="134" t="b">
        <v>0</v>
      </c>
      <c r="J847" s="134" t="b">
        <v>0</v>
      </c>
      <c r="K847" s="134" t="b">
        <v>0</v>
      </c>
      <c r="L847" s="134" t="b">
        <v>0</v>
      </c>
      <c r="M847" s="134" t="b">
        <v>0</v>
      </c>
      <c r="N847" s="134" t="b">
        <v>0</v>
      </c>
      <c r="O847" s="134" t="b">
        <v>0</v>
      </c>
      <c r="P847" s="134" t="b">
        <v>0</v>
      </c>
      <c r="Q847" s="134" t="b">
        <v>0</v>
      </c>
      <c r="R847" s="134" t="b">
        <v>0</v>
      </c>
      <c r="S847" s="134" t="b">
        <v>0</v>
      </c>
    </row>
    <row r="848" ht="15.75" customHeight="1">
      <c r="A848" s="123"/>
      <c r="B848" s="125"/>
      <c r="C848" s="125"/>
      <c r="D848" s="125"/>
      <c r="E848" s="125"/>
      <c r="F848" s="125"/>
      <c r="G848" s="125"/>
      <c r="H848" s="125"/>
      <c r="I848" s="134" t="b">
        <v>0</v>
      </c>
      <c r="J848" s="134" t="b">
        <v>0</v>
      </c>
      <c r="K848" s="134" t="b">
        <v>0</v>
      </c>
      <c r="L848" s="134" t="b">
        <v>0</v>
      </c>
      <c r="M848" s="134" t="b">
        <v>0</v>
      </c>
      <c r="N848" s="134" t="b">
        <v>0</v>
      </c>
      <c r="O848" s="134" t="b">
        <v>0</v>
      </c>
      <c r="P848" s="134" t="b">
        <v>0</v>
      </c>
      <c r="Q848" s="134" t="b">
        <v>0</v>
      </c>
      <c r="R848" s="134" t="b">
        <v>0</v>
      </c>
      <c r="S848" s="134" t="b">
        <v>0</v>
      </c>
    </row>
    <row r="849" ht="15.75" customHeight="1">
      <c r="A849" s="123"/>
      <c r="B849" s="125"/>
      <c r="C849" s="125"/>
      <c r="D849" s="125"/>
      <c r="E849" s="125"/>
      <c r="F849" s="125"/>
      <c r="G849" s="125"/>
      <c r="H849" s="125"/>
      <c r="I849" s="134" t="b">
        <v>0</v>
      </c>
      <c r="J849" s="134" t="b">
        <v>0</v>
      </c>
      <c r="K849" s="134" t="b">
        <v>0</v>
      </c>
      <c r="L849" s="134" t="b">
        <v>0</v>
      </c>
      <c r="M849" s="134" t="b">
        <v>0</v>
      </c>
      <c r="N849" s="134" t="b">
        <v>0</v>
      </c>
      <c r="O849" s="134" t="b">
        <v>0</v>
      </c>
      <c r="P849" s="134" t="b">
        <v>0</v>
      </c>
      <c r="Q849" s="134" t="b">
        <v>0</v>
      </c>
      <c r="R849" s="134" t="b">
        <v>0</v>
      </c>
      <c r="S849" s="134" t="b">
        <v>0</v>
      </c>
    </row>
    <row r="850" ht="15.75" customHeight="1">
      <c r="A850" s="123"/>
      <c r="B850" s="125"/>
      <c r="C850" s="125"/>
      <c r="D850" s="125"/>
      <c r="E850" s="125"/>
      <c r="F850" s="125"/>
      <c r="G850" s="125"/>
      <c r="H850" s="125"/>
      <c r="I850" s="134" t="b">
        <v>0</v>
      </c>
      <c r="J850" s="134" t="b">
        <v>0</v>
      </c>
      <c r="K850" s="134" t="b">
        <v>0</v>
      </c>
      <c r="L850" s="134" t="b">
        <v>0</v>
      </c>
      <c r="M850" s="134" t="b">
        <v>0</v>
      </c>
      <c r="N850" s="134" t="b">
        <v>0</v>
      </c>
      <c r="O850" s="134" t="b">
        <v>0</v>
      </c>
      <c r="P850" s="134" t="b">
        <v>0</v>
      </c>
      <c r="Q850" s="134" t="b">
        <v>0</v>
      </c>
      <c r="R850" s="134" t="b">
        <v>0</v>
      </c>
      <c r="S850" s="134" t="b">
        <v>0</v>
      </c>
    </row>
    <row r="851" ht="15.75" customHeight="1">
      <c r="A851" s="123"/>
      <c r="B851" s="125"/>
      <c r="C851" s="125"/>
      <c r="D851" s="125"/>
      <c r="E851" s="125"/>
      <c r="F851" s="125"/>
      <c r="G851" s="125"/>
      <c r="H851" s="125"/>
      <c r="I851" s="134" t="b">
        <v>0</v>
      </c>
      <c r="J851" s="134" t="b">
        <v>0</v>
      </c>
      <c r="K851" s="134" t="b">
        <v>0</v>
      </c>
      <c r="L851" s="134" t="b">
        <v>0</v>
      </c>
      <c r="M851" s="134" t="b">
        <v>0</v>
      </c>
      <c r="N851" s="134" t="b">
        <v>0</v>
      </c>
      <c r="O851" s="134" t="b">
        <v>0</v>
      </c>
      <c r="P851" s="134" t="b">
        <v>0</v>
      </c>
      <c r="Q851" s="134" t="b">
        <v>0</v>
      </c>
      <c r="R851" s="134" t="b">
        <v>0</v>
      </c>
      <c r="S851" s="134" t="b">
        <v>0</v>
      </c>
    </row>
    <row r="852" ht="15.75" customHeight="1">
      <c r="A852" s="123"/>
      <c r="B852" s="125"/>
      <c r="C852" s="125"/>
      <c r="D852" s="125"/>
      <c r="E852" s="125"/>
      <c r="F852" s="125"/>
      <c r="G852" s="125"/>
      <c r="H852" s="125"/>
      <c r="I852" s="134" t="b">
        <v>0</v>
      </c>
      <c r="J852" s="134" t="b">
        <v>0</v>
      </c>
      <c r="K852" s="134" t="b">
        <v>0</v>
      </c>
      <c r="L852" s="134" t="b">
        <v>0</v>
      </c>
      <c r="M852" s="134" t="b">
        <v>0</v>
      </c>
      <c r="N852" s="134" t="b">
        <v>0</v>
      </c>
      <c r="O852" s="134" t="b">
        <v>0</v>
      </c>
      <c r="P852" s="134" t="b">
        <v>0</v>
      </c>
      <c r="Q852" s="134" t="b">
        <v>0</v>
      </c>
      <c r="R852" s="134" t="b">
        <v>0</v>
      </c>
      <c r="S852" s="134" t="b">
        <v>0</v>
      </c>
    </row>
    <row r="853" ht="15.75" customHeight="1">
      <c r="A853" s="123"/>
      <c r="B853" s="125"/>
      <c r="C853" s="125"/>
      <c r="D853" s="125"/>
      <c r="E853" s="125"/>
      <c r="F853" s="125"/>
      <c r="G853" s="125"/>
      <c r="H853" s="125"/>
      <c r="I853" s="134" t="b">
        <v>0</v>
      </c>
      <c r="J853" s="134" t="b">
        <v>0</v>
      </c>
      <c r="K853" s="134" t="b">
        <v>0</v>
      </c>
      <c r="L853" s="134" t="b">
        <v>0</v>
      </c>
      <c r="M853" s="134" t="b">
        <v>0</v>
      </c>
      <c r="N853" s="134" t="b">
        <v>0</v>
      </c>
      <c r="O853" s="134" t="b">
        <v>0</v>
      </c>
      <c r="P853" s="134" t="b">
        <v>0</v>
      </c>
      <c r="Q853" s="134" t="b">
        <v>0</v>
      </c>
      <c r="R853" s="134" t="b">
        <v>0</v>
      </c>
      <c r="S853" s="134" t="b">
        <v>0</v>
      </c>
    </row>
    <row r="854" ht="15.75" customHeight="1">
      <c r="A854" s="123"/>
      <c r="B854" s="125"/>
      <c r="C854" s="125"/>
      <c r="D854" s="125"/>
      <c r="E854" s="125"/>
      <c r="F854" s="125"/>
      <c r="G854" s="125"/>
      <c r="H854" s="125"/>
      <c r="I854" s="134" t="b">
        <v>0</v>
      </c>
      <c r="J854" s="134" t="b">
        <v>0</v>
      </c>
      <c r="K854" s="134" t="b">
        <v>0</v>
      </c>
      <c r="L854" s="134" t="b">
        <v>0</v>
      </c>
      <c r="M854" s="134" t="b">
        <v>0</v>
      </c>
      <c r="N854" s="134" t="b">
        <v>0</v>
      </c>
      <c r="O854" s="134" t="b">
        <v>0</v>
      </c>
      <c r="P854" s="134" t="b">
        <v>0</v>
      </c>
      <c r="Q854" s="134" t="b">
        <v>0</v>
      </c>
      <c r="R854" s="134" t="b">
        <v>0</v>
      </c>
      <c r="S854" s="134" t="b">
        <v>0</v>
      </c>
    </row>
    <row r="855" ht="15.75" customHeight="1">
      <c r="A855" s="123"/>
      <c r="B855" s="125"/>
      <c r="C855" s="125"/>
      <c r="D855" s="125"/>
      <c r="E855" s="125"/>
      <c r="F855" s="125"/>
      <c r="G855" s="125"/>
      <c r="H855" s="125"/>
      <c r="I855" s="134" t="b">
        <v>0</v>
      </c>
      <c r="J855" s="134" t="b">
        <v>0</v>
      </c>
      <c r="K855" s="134" t="b">
        <v>0</v>
      </c>
      <c r="L855" s="134" t="b">
        <v>0</v>
      </c>
      <c r="M855" s="134" t="b">
        <v>0</v>
      </c>
      <c r="N855" s="134" t="b">
        <v>0</v>
      </c>
      <c r="O855" s="134" t="b">
        <v>0</v>
      </c>
      <c r="P855" s="134" t="b">
        <v>0</v>
      </c>
      <c r="Q855" s="134" t="b">
        <v>0</v>
      </c>
      <c r="R855" s="134" t="b">
        <v>0</v>
      </c>
      <c r="S855" s="134" t="b">
        <v>0</v>
      </c>
    </row>
    <row r="856" ht="15.75" customHeight="1">
      <c r="A856" s="123"/>
      <c r="B856" s="125"/>
      <c r="C856" s="125"/>
      <c r="D856" s="125"/>
      <c r="E856" s="125"/>
      <c r="F856" s="125"/>
      <c r="G856" s="125"/>
      <c r="H856" s="125"/>
      <c r="I856" s="134" t="b">
        <v>0</v>
      </c>
      <c r="J856" s="134" t="b">
        <v>0</v>
      </c>
      <c r="K856" s="134" t="b">
        <v>0</v>
      </c>
      <c r="L856" s="134" t="b">
        <v>0</v>
      </c>
      <c r="M856" s="134" t="b">
        <v>0</v>
      </c>
      <c r="N856" s="134" t="b">
        <v>0</v>
      </c>
      <c r="O856" s="134" t="b">
        <v>0</v>
      </c>
      <c r="P856" s="134" t="b">
        <v>0</v>
      </c>
      <c r="Q856" s="134" t="b">
        <v>0</v>
      </c>
      <c r="R856" s="134" t="b">
        <v>0</v>
      </c>
      <c r="S856" s="134" t="b">
        <v>0</v>
      </c>
    </row>
    <row r="857" ht="15.75" customHeight="1">
      <c r="A857" s="123"/>
      <c r="B857" s="125"/>
      <c r="C857" s="125"/>
      <c r="D857" s="125"/>
      <c r="E857" s="125"/>
      <c r="F857" s="125"/>
      <c r="G857" s="125"/>
      <c r="H857" s="125"/>
      <c r="I857" s="134" t="b">
        <v>0</v>
      </c>
      <c r="J857" s="134" t="b">
        <v>0</v>
      </c>
      <c r="K857" s="134" t="b">
        <v>0</v>
      </c>
      <c r="L857" s="134" t="b">
        <v>0</v>
      </c>
      <c r="M857" s="134" t="b">
        <v>0</v>
      </c>
      <c r="N857" s="134" t="b">
        <v>0</v>
      </c>
      <c r="O857" s="134" t="b">
        <v>0</v>
      </c>
      <c r="P857" s="134" t="b">
        <v>0</v>
      </c>
      <c r="Q857" s="134" t="b">
        <v>0</v>
      </c>
      <c r="R857" s="134" t="b">
        <v>0</v>
      </c>
      <c r="S857" s="134" t="b">
        <v>0</v>
      </c>
    </row>
    <row r="858" ht="15.75" customHeight="1">
      <c r="A858" s="123"/>
      <c r="B858" s="125"/>
      <c r="C858" s="125"/>
      <c r="D858" s="125"/>
      <c r="E858" s="125"/>
      <c r="F858" s="125"/>
      <c r="G858" s="125"/>
      <c r="H858" s="125"/>
      <c r="I858" s="134" t="b">
        <v>0</v>
      </c>
      <c r="J858" s="134" t="b">
        <v>0</v>
      </c>
      <c r="K858" s="134" t="b">
        <v>0</v>
      </c>
      <c r="L858" s="134" t="b">
        <v>0</v>
      </c>
      <c r="M858" s="134" t="b">
        <v>0</v>
      </c>
      <c r="N858" s="134" t="b">
        <v>0</v>
      </c>
      <c r="O858" s="134" t="b">
        <v>0</v>
      </c>
      <c r="P858" s="134" t="b">
        <v>0</v>
      </c>
      <c r="Q858" s="134" t="b">
        <v>0</v>
      </c>
      <c r="R858" s="134" t="b">
        <v>0</v>
      </c>
      <c r="S858" s="134" t="b">
        <v>0</v>
      </c>
    </row>
    <row r="859" ht="15.75" customHeight="1">
      <c r="A859" s="123"/>
      <c r="B859" s="125"/>
      <c r="C859" s="125"/>
      <c r="D859" s="125"/>
      <c r="E859" s="125"/>
      <c r="F859" s="125"/>
      <c r="G859" s="125"/>
      <c r="H859" s="125"/>
      <c r="I859" s="134" t="b">
        <v>0</v>
      </c>
      <c r="J859" s="134" t="b">
        <v>0</v>
      </c>
      <c r="K859" s="134" t="b">
        <v>0</v>
      </c>
      <c r="L859" s="134" t="b">
        <v>0</v>
      </c>
      <c r="M859" s="134" t="b">
        <v>0</v>
      </c>
      <c r="N859" s="134" t="b">
        <v>0</v>
      </c>
      <c r="O859" s="134" t="b">
        <v>0</v>
      </c>
      <c r="P859" s="134" t="b">
        <v>0</v>
      </c>
      <c r="Q859" s="134" t="b">
        <v>0</v>
      </c>
      <c r="R859" s="134" t="b">
        <v>0</v>
      </c>
      <c r="S859" s="134" t="b">
        <v>0</v>
      </c>
    </row>
    <row r="860" ht="15.75" customHeight="1">
      <c r="A860" s="123"/>
      <c r="B860" s="125"/>
      <c r="C860" s="125"/>
      <c r="D860" s="125"/>
      <c r="E860" s="125"/>
      <c r="F860" s="125"/>
      <c r="G860" s="125"/>
      <c r="H860" s="125"/>
      <c r="I860" s="134" t="b">
        <v>0</v>
      </c>
      <c r="J860" s="134" t="b">
        <v>0</v>
      </c>
      <c r="K860" s="134" t="b">
        <v>0</v>
      </c>
      <c r="L860" s="134" t="b">
        <v>0</v>
      </c>
      <c r="M860" s="134" t="b">
        <v>0</v>
      </c>
      <c r="N860" s="134" t="b">
        <v>0</v>
      </c>
      <c r="O860" s="134" t="b">
        <v>0</v>
      </c>
      <c r="P860" s="134" t="b">
        <v>0</v>
      </c>
      <c r="Q860" s="134" t="b">
        <v>0</v>
      </c>
      <c r="R860" s="134" t="b">
        <v>0</v>
      </c>
      <c r="S860" s="134" t="b">
        <v>0</v>
      </c>
    </row>
    <row r="861" ht="15.75" customHeight="1">
      <c r="A861" s="123"/>
      <c r="B861" s="125"/>
      <c r="C861" s="125"/>
      <c r="D861" s="125"/>
      <c r="E861" s="125"/>
      <c r="F861" s="125"/>
      <c r="G861" s="125"/>
      <c r="H861" s="125"/>
      <c r="I861" s="134" t="b">
        <v>0</v>
      </c>
      <c r="J861" s="134" t="b">
        <v>0</v>
      </c>
      <c r="K861" s="134" t="b">
        <v>0</v>
      </c>
      <c r="L861" s="134" t="b">
        <v>0</v>
      </c>
      <c r="M861" s="134" t="b">
        <v>0</v>
      </c>
      <c r="N861" s="134" t="b">
        <v>0</v>
      </c>
      <c r="O861" s="134" t="b">
        <v>0</v>
      </c>
      <c r="P861" s="134" t="b">
        <v>0</v>
      </c>
      <c r="Q861" s="134" t="b">
        <v>0</v>
      </c>
      <c r="R861" s="134" t="b">
        <v>0</v>
      </c>
      <c r="S861" s="134" t="b">
        <v>0</v>
      </c>
    </row>
    <row r="862" ht="15.75" customHeight="1">
      <c r="A862" s="123"/>
      <c r="B862" s="125"/>
      <c r="C862" s="125"/>
      <c r="D862" s="125"/>
      <c r="E862" s="125"/>
      <c r="F862" s="125"/>
      <c r="G862" s="125"/>
      <c r="H862" s="125"/>
      <c r="I862" s="134" t="b">
        <v>0</v>
      </c>
      <c r="J862" s="134" t="b">
        <v>0</v>
      </c>
      <c r="K862" s="134" t="b">
        <v>0</v>
      </c>
      <c r="L862" s="134" t="b">
        <v>0</v>
      </c>
      <c r="M862" s="134" t="b">
        <v>0</v>
      </c>
      <c r="N862" s="134" t="b">
        <v>0</v>
      </c>
      <c r="O862" s="134" t="b">
        <v>0</v>
      </c>
      <c r="P862" s="134" t="b">
        <v>0</v>
      </c>
      <c r="Q862" s="134" t="b">
        <v>0</v>
      </c>
      <c r="R862" s="134" t="b">
        <v>0</v>
      </c>
      <c r="S862" s="134" t="b">
        <v>0</v>
      </c>
    </row>
    <row r="863" ht="15.75" customHeight="1">
      <c r="A863" s="123"/>
      <c r="B863" s="125"/>
      <c r="C863" s="125"/>
      <c r="D863" s="125"/>
      <c r="E863" s="125"/>
      <c r="F863" s="125"/>
      <c r="G863" s="125"/>
      <c r="H863" s="125"/>
      <c r="I863" s="134" t="b">
        <v>0</v>
      </c>
      <c r="J863" s="134" t="b">
        <v>0</v>
      </c>
      <c r="K863" s="134" t="b">
        <v>0</v>
      </c>
      <c r="L863" s="134" t="b">
        <v>0</v>
      </c>
      <c r="M863" s="134" t="b">
        <v>0</v>
      </c>
      <c r="N863" s="134" t="b">
        <v>0</v>
      </c>
      <c r="O863" s="134" t="b">
        <v>0</v>
      </c>
      <c r="P863" s="134" t="b">
        <v>0</v>
      </c>
      <c r="Q863" s="134" t="b">
        <v>0</v>
      </c>
      <c r="R863" s="134" t="b">
        <v>0</v>
      </c>
      <c r="S863" s="134" t="b">
        <v>0</v>
      </c>
    </row>
    <row r="864" ht="15.75" customHeight="1">
      <c r="A864" s="123"/>
      <c r="B864" s="125"/>
      <c r="C864" s="125"/>
      <c r="D864" s="125"/>
      <c r="E864" s="125"/>
      <c r="F864" s="125"/>
      <c r="G864" s="125"/>
      <c r="H864" s="125"/>
      <c r="I864" s="134" t="b">
        <v>0</v>
      </c>
      <c r="J864" s="134" t="b">
        <v>0</v>
      </c>
      <c r="K864" s="134" t="b">
        <v>0</v>
      </c>
      <c r="L864" s="134" t="b">
        <v>0</v>
      </c>
      <c r="M864" s="134" t="b">
        <v>0</v>
      </c>
      <c r="N864" s="134" t="b">
        <v>0</v>
      </c>
      <c r="O864" s="134" t="b">
        <v>0</v>
      </c>
      <c r="P864" s="134" t="b">
        <v>0</v>
      </c>
      <c r="Q864" s="134" t="b">
        <v>0</v>
      </c>
      <c r="R864" s="134" t="b">
        <v>0</v>
      </c>
      <c r="S864" s="134" t="b">
        <v>0</v>
      </c>
    </row>
    <row r="865" ht="15.75" customHeight="1">
      <c r="A865" s="123"/>
      <c r="B865" s="125"/>
      <c r="C865" s="125"/>
      <c r="D865" s="125"/>
      <c r="E865" s="125"/>
      <c r="F865" s="125"/>
      <c r="G865" s="125"/>
      <c r="H865" s="125"/>
      <c r="I865" s="134" t="b">
        <v>0</v>
      </c>
      <c r="J865" s="134" t="b">
        <v>0</v>
      </c>
      <c r="K865" s="134" t="b">
        <v>0</v>
      </c>
      <c r="L865" s="134" t="b">
        <v>0</v>
      </c>
      <c r="M865" s="134" t="b">
        <v>0</v>
      </c>
      <c r="N865" s="134" t="b">
        <v>0</v>
      </c>
      <c r="O865" s="134" t="b">
        <v>0</v>
      </c>
      <c r="P865" s="134" t="b">
        <v>0</v>
      </c>
      <c r="Q865" s="134" t="b">
        <v>0</v>
      </c>
      <c r="R865" s="134" t="b">
        <v>0</v>
      </c>
      <c r="S865" s="134" t="b">
        <v>0</v>
      </c>
    </row>
    <row r="866" ht="15.75" customHeight="1">
      <c r="A866" s="123"/>
      <c r="B866" s="125"/>
      <c r="C866" s="125"/>
      <c r="D866" s="125"/>
      <c r="E866" s="125"/>
      <c r="F866" s="125"/>
      <c r="G866" s="125"/>
      <c r="H866" s="125"/>
      <c r="I866" s="134" t="b">
        <v>0</v>
      </c>
      <c r="J866" s="134" t="b">
        <v>0</v>
      </c>
      <c r="K866" s="134" t="b">
        <v>0</v>
      </c>
      <c r="L866" s="134" t="b">
        <v>0</v>
      </c>
      <c r="M866" s="134" t="b">
        <v>0</v>
      </c>
      <c r="N866" s="134" t="b">
        <v>0</v>
      </c>
      <c r="O866" s="134" t="b">
        <v>0</v>
      </c>
      <c r="P866" s="134" t="b">
        <v>0</v>
      </c>
      <c r="Q866" s="134" t="b">
        <v>0</v>
      </c>
      <c r="R866" s="134" t="b">
        <v>0</v>
      </c>
      <c r="S866" s="134" t="b">
        <v>0</v>
      </c>
    </row>
    <row r="867" ht="15.75" customHeight="1">
      <c r="A867" s="123"/>
      <c r="B867" s="125"/>
      <c r="C867" s="125"/>
      <c r="D867" s="125"/>
      <c r="E867" s="125"/>
      <c r="F867" s="125"/>
      <c r="G867" s="125"/>
      <c r="H867" s="125"/>
      <c r="I867" s="134" t="b">
        <v>0</v>
      </c>
      <c r="J867" s="134" t="b">
        <v>0</v>
      </c>
      <c r="K867" s="134" t="b">
        <v>0</v>
      </c>
      <c r="L867" s="134" t="b">
        <v>0</v>
      </c>
      <c r="M867" s="134" t="b">
        <v>0</v>
      </c>
      <c r="N867" s="134" t="b">
        <v>0</v>
      </c>
      <c r="O867" s="134" t="b">
        <v>0</v>
      </c>
      <c r="P867" s="134" t="b">
        <v>0</v>
      </c>
      <c r="Q867" s="134" t="b">
        <v>0</v>
      </c>
      <c r="R867" s="134" t="b">
        <v>0</v>
      </c>
      <c r="S867" s="134" t="b">
        <v>0</v>
      </c>
    </row>
    <row r="868" ht="15.75" customHeight="1">
      <c r="A868" s="123"/>
      <c r="B868" s="125"/>
      <c r="C868" s="125"/>
      <c r="D868" s="125"/>
      <c r="E868" s="125"/>
      <c r="F868" s="125"/>
      <c r="G868" s="125"/>
      <c r="H868" s="125"/>
      <c r="I868" s="134" t="b">
        <v>0</v>
      </c>
      <c r="J868" s="134" t="b">
        <v>0</v>
      </c>
      <c r="K868" s="134" t="b">
        <v>0</v>
      </c>
      <c r="L868" s="134" t="b">
        <v>0</v>
      </c>
      <c r="M868" s="134" t="b">
        <v>0</v>
      </c>
      <c r="N868" s="134" t="b">
        <v>0</v>
      </c>
      <c r="O868" s="134" t="b">
        <v>0</v>
      </c>
      <c r="P868" s="134" t="b">
        <v>0</v>
      </c>
      <c r="Q868" s="134" t="b">
        <v>0</v>
      </c>
      <c r="R868" s="134" t="b">
        <v>0</v>
      </c>
      <c r="S868" s="134" t="b">
        <v>0</v>
      </c>
    </row>
    <row r="869" ht="15.75" customHeight="1">
      <c r="A869" s="123"/>
      <c r="B869" s="125"/>
      <c r="C869" s="125"/>
      <c r="D869" s="125"/>
      <c r="E869" s="125"/>
      <c r="F869" s="125"/>
      <c r="G869" s="125"/>
      <c r="H869" s="125"/>
      <c r="I869" s="134" t="b">
        <v>0</v>
      </c>
      <c r="J869" s="134" t="b">
        <v>0</v>
      </c>
      <c r="K869" s="134" t="b">
        <v>0</v>
      </c>
      <c r="L869" s="134" t="b">
        <v>0</v>
      </c>
      <c r="M869" s="134" t="b">
        <v>0</v>
      </c>
      <c r="N869" s="134" t="b">
        <v>0</v>
      </c>
      <c r="O869" s="134" t="b">
        <v>0</v>
      </c>
      <c r="P869" s="134" t="b">
        <v>0</v>
      </c>
      <c r="Q869" s="134" t="b">
        <v>0</v>
      </c>
      <c r="R869" s="134" t="b">
        <v>0</v>
      </c>
      <c r="S869" s="134" t="b">
        <v>0</v>
      </c>
    </row>
    <row r="870" ht="15.75" customHeight="1">
      <c r="A870" s="123"/>
      <c r="B870" s="125"/>
      <c r="C870" s="125"/>
      <c r="D870" s="125"/>
      <c r="E870" s="125"/>
      <c r="F870" s="125"/>
      <c r="G870" s="125"/>
      <c r="H870" s="125"/>
      <c r="I870" s="134" t="b">
        <v>0</v>
      </c>
      <c r="J870" s="134" t="b">
        <v>0</v>
      </c>
      <c r="K870" s="134" t="b">
        <v>0</v>
      </c>
      <c r="L870" s="134" t="b">
        <v>0</v>
      </c>
      <c r="M870" s="134" t="b">
        <v>0</v>
      </c>
      <c r="N870" s="134" t="b">
        <v>0</v>
      </c>
      <c r="O870" s="134" t="b">
        <v>0</v>
      </c>
      <c r="P870" s="134" t="b">
        <v>0</v>
      </c>
      <c r="Q870" s="134" t="b">
        <v>0</v>
      </c>
      <c r="R870" s="134" t="b">
        <v>0</v>
      </c>
      <c r="S870" s="134" t="b">
        <v>0</v>
      </c>
    </row>
    <row r="871" ht="15.75" customHeight="1">
      <c r="A871" s="123"/>
      <c r="B871" s="125"/>
      <c r="C871" s="125"/>
      <c r="D871" s="125"/>
      <c r="E871" s="125"/>
      <c r="F871" s="125"/>
      <c r="G871" s="125"/>
      <c r="H871" s="125"/>
      <c r="I871" s="134" t="b">
        <v>0</v>
      </c>
      <c r="J871" s="134" t="b">
        <v>0</v>
      </c>
      <c r="K871" s="134" t="b">
        <v>0</v>
      </c>
      <c r="L871" s="134" t="b">
        <v>0</v>
      </c>
      <c r="M871" s="134" t="b">
        <v>0</v>
      </c>
      <c r="N871" s="134" t="b">
        <v>0</v>
      </c>
      <c r="O871" s="134" t="b">
        <v>0</v>
      </c>
      <c r="P871" s="134" t="b">
        <v>0</v>
      </c>
      <c r="Q871" s="134" t="b">
        <v>0</v>
      </c>
      <c r="R871" s="134" t="b">
        <v>0</v>
      </c>
      <c r="S871" s="134" t="b">
        <v>0</v>
      </c>
    </row>
    <row r="872" ht="15.75" customHeight="1">
      <c r="A872" s="123"/>
      <c r="B872" s="125"/>
      <c r="C872" s="125"/>
      <c r="D872" s="125"/>
      <c r="E872" s="125"/>
      <c r="F872" s="125"/>
      <c r="G872" s="125"/>
      <c r="H872" s="125"/>
      <c r="I872" s="134" t="b">
        <v>0</v>
      </c>
      <c r="J872" s="134" t="b">
        <v>0</v>
      </c>
      <c r="K872" s="134" t="b">
        <v>0</v>
      </c>
      <c r="L872" s="134" t="b">
        <v>0</v>
      </c>
      <c r="M872" s="134" t="b">
        <v>0</v>
      </c>
      <c r="N872" s="134" t="b">
        <v>0</v>
      </c>
      <c r="O872" s="134" t="b">
        <v>0</v>
      </c>
      <c r="P872" s="134" t="b">
        <v>0</v>
      </c>
      <c r="Q872" s="134" t="b">
        <v>0</v>
      </c>
      <c r="R872" s="134" t="b">
        <v>0</v>
      </c>
      <c r="S872" s="134" t="b">
        <v>0</v>
      </c>
    </row>
    <row r="873" ht="15.75" customHeight="1">
      <c r="A873" s="123"/>
      <c r="B873" s="125"/>
      <c r="C873" s="125"/>
      <c r="D873" s="125"/>
      <c r="E873" s="125"/>
      <c r="F873" s="125"/>
      <c r="G873" s="125"/>
      <c r="H873" s="125"/>
      <c r="I873" s="134" t="b">
        <v>0</v>
      </c>
      <c r="J873" s="134" t="b">
        <v>0</v>
      </c>
      <c r="K873" s="134" t="b">
        <v>0</v>
      </c>
      <c r="L873" s="134" t="b">
        <v>0</v>
      </c>
      <c r="M873" s="134" t="b">
        <v>0</v>
      </c>
      <c r="N873" s="134" t="b">
        <v>0</v>
      </c>
      <c r="O873" s="134" t="b">
        <v>0</v>
      </c>
      <c r="P873" s="134" t="b">
        <v>0</v>
      </c>
      <c r="Q873" s="134" t="b">
        <v>0</v>
      </c>
      <c r="R873" s="134" t="b">
        <v>0</v>
      </c>
      <c r="S873" s="134" t="b">
        <v>0</v>
      </c>
    </row>
    <row r="874" ht="15.75" customHeight="1">
      <c r="A874" s="123"/>
      <c r="B874" s="125"/>
      <c r="C874" s="125"/>
      <c r="D874" s="125"/>
      <c r="E874" s="125"/>
      <c r="F874" s="125"/>
      <c r="G874" s="125"/>
      <c r="H874" s="125"/>
      <c r="I874" s="134" t="b">
        <v>0</v>
      </c>
      <c r="J874" s="134" t="b">
        <v>0</v>
      </c>
      <c r="K874" s="134" t="b">
        <v>0</v>
      </c>
      <c r="L874" s="134" t="b">
        <v>0</v>
      </c>
      <c r="M874" s="134" t="b">
        <v>0</v>
      </c>
      <c r="N874" s="134" t="b">
        <v>0</v>
      </c>
      <c r="O874" s="134" t="b">
        <v>0</v>
      </c>
      <c r="P874" s="134" t="b">
        <v>0</v>
      </c>
      <c r="Q874" s="134" t="b">
        <v>0</v>
      </c>
      <c r="R874" s="134" t="b">
        <v>0</v>
      </c>
      <c r="S874" s="134" t="b">
        <v>0</v>
      </c>
    </row>
    <row r="875" ht="15.75" customHeight="1">
      <c r="A875" s="123"/>
      <c r="B875" s="125"/>
      <c r="C875" s="125"/>
      <c r="D875" s="125"/>
      <c r="E875" s="125"/>
      <c r="F875" s="125"/>
      <c r="G875" s="125"/>
      <c r="H875" s="125"/>
      <c r="I875" s="134" t="b">
        <v>0</v>
      </c>
      <c r="J875" s="134" t="b">
        <v>0</v>
      </c>
      <c r="K875" s="134" t="b">
        <v>0</v>
      </c>
      <c r="L875" s="134" t="b">
        <v>0</v>
      </c>
      <c r="M875" s="134" t="b">
        <v>0</v>
      </c>
      <c r="N875" s="134" t="b">
        <v>0</v>
      </c>
      <c r="O875" s="134" t="b">
        <v>0</v>
      </c>
      <c r="P875" s="134" t="b">
        <v>0</v>
      </c>
      <c r="Q875" s="134" t="b">
        <v>0</v>
      </c>
      <c r="R875" s="134" t="b">
        <v>0</v>
      </c>
      <c r="S875" s="134" t="b">
        <v>0</v>
      </c>
    </row>
    <row r="876" ht="15.75" customHeight="1">
      <c r="A876" s="123"/>
      <c r="B876" s="125"/>
      <c r="C876" s="125"/>
      <c r="D876" s="125"/>
      <c r="E876" s="125"/>
      <c r="F876" s="125"/>
      <c r="G876" s="125"/>
      <c r="H876" s="125"/>
      <c r="I876" s="134" t="b">
        <v>0</v>
      </c>
      <c r="J876" s="134" t="b">
        <v>0</v>
      </c>
      <c r="K876" s="134" t="b">
        <v>0</v>
      </c>
      <c r="L876" s="134" t="b">
        <v>0</v>
      </c>
      <c r="M876" s="134" t="b">
        <v>0</v>
      </c>
      <c r="N876" s="134" t="b">
        <v>0</v>
      </c>
      <c r="O876" s="134" t="b">
        <v>0</v>
      </c>
      <c r="P876" s="134" t="b">
        <v>0</v>
      </c>
      <c r="Q876" s="134" t="b">
        <v>0</v>
      </c>
      <c r="R876" s="134" t="b">
        <v>0</v>
      </c>
      <c r="S876" s="134" t="b">
        <v>0</v>
      </c>
    </row>
    <row r="877" ht="15.75" customHeight="1">
      <c r="A877" s="123"/>
      <c r="B877" s="125"/>
      <c r="C877" s="125"/>
      <c r="D877" s="125"/>
      <c r="E877" s="125"/>
      <c r="F877" s="125"/>
      <c r="G877" s="125"/>
      <c r="H877" s="125"/>
      <c r="I877" s="134" t="b">
        <v>0</v>
      </c>
      <c r="J877" s="134" t="b">
        <v>0</v>
      </c>
      <c r="K877" s="134" t="b">
        <v>0</v>
      </c>
      <c r="L877" s="134" t="b">
        <v>0</v>
      </c>
      <c r="M877" s="134" t="b">
        <v>0</v>
      </c>
      <c r="N877" s="134" t="b">
        <v>0</v>
      </c>
      <c r="O877" s="134" t="b">
        <v>0</v>
      </c>
      <c r="P877" s="134" t="b">
        <v>0</v>
      </c>
      <c r="Q877" s="134" t="b">
        <v>0</v>
      </c>
      <c r="R877" s="134" t="b">
        <v>0</v>
      </c>
      <c r="S877" s="134" t="b">
        <v>0</v>
      </c>
    </row>
    <row r="878" ht="15.75" customHeight="1">
      <c r="A878" s="123"/>
      <c r="B878" s="125"/>
      <c r="C878" s="125"/>
      <c r="D878" s="125"/>
      <c r="E878" s="125"/>
      <c r="F878" s="125"/>
      <c r="G878" s="125"/>
      <c r="H878" s="125"/>
      <c r="I878" s="134" t="b">
        <v>0</v>
      </c>
      <c r="J878" s="134" t="b">
        <v>0</v>
      </c>
      <c r="K878" s="134" t="b">
        <v>0</v>
      </c>
      <c r="L878" s="134" t="b">
        <v>0</v>
      </c>
      <c r="M878" s="134" t="b">
        <v>0</v>
      </c>
      <c r="N878" s="134" t="b">
        <v>0</v>
      </c>
      <c r="O878" s="134" t="b">
        <v>0</v>
      </c>
      <c r="P878" s="134" t="b">
        <v>0</v>
      </c>
      <c r="Q878" s="134" t="b">
        <v>0</v>
      </c>
      <c r="R878" s="134" t="b">
        <v>0</v>
      </c>
      <c r="S878" s="134" t="b">
        <v>0</v>
      </c>
    </row>
    <row r="879" ht="15.75" customHeight="1">
      <c r="A879" s="123"/>
      <c r="B879" s="125"/>
      <c r="C879" s="125"/>
      <c r="D879" s="125"/>
      <c r="E879" s="125"/>
      <c r="F879" s="125"/>
      <c r="G879" s="125"/>
      <c r="H879" s="125"/>
      <c r="I879" s="134" t="b">
        <v>0</v>
      </c>
      <c r="J879" s="134" t="b">
        <v>0</v>
      </c>
      <c r="K879" s="134" t="b">
        <v>0</v>
      </c>
      <c r="L879" s="134" t="b">
        <v>0</v>
      </c>
      <c r="M879" s="134" t="b">
        <v>0</v>
      </c>
      <c r="N879" s="134" t="b">
        <v>0</v>
      </c>
      <c r="O879" s="134" t="b">
        <v>0</v>
      </c>
      <c r="P879" s="134" t="b">
        <v>0</v>
      </c>
      <c r="Q879" s="134" t="b">
        <v>0</v>
      </c>
      <c r="R879" s="134" t="b">
        <v>0</v>
      </c>
      <c r="S879" s="134" t="b">
        <v>0</v>
      </c>
    </row>
    <row r="880" ht="15.75" customHeight="1">
      <c r="A880" s="123"/>
      <c r="B880" s="125"/>
      <c r="C880" s="125"/>
      <c r="D880" s="125"/>
      <c r="E880" s="125"/>
      <c r="F880" s="125"/>
      <c r="G880" s="125"/>
      <c r="H880" s="125"/>
      <c r="I880" s="134" t="b">
        <v>0</v>
      </c>
      <c r="J880" s="134" t="b">
        <v>0</v>
      </c>
      <c r="K880" s="134" t="b">
        <v>0</v>
      </c>
      <c r="L880" s="134" t="b">
        <v>0</v>
      </c>
      <c r="M880" s="134" t="b">
        <v>0</v>
      </c>
      <c r="N880" s="134" t="b">
        <v>0</v>
      </c>
      <c r="O880" s="134" t="b">
        <v>0</v>
      </c>
      <c r="P880" s="134" t="b">
        <v>0</v>
      </c>
      <c r="Q880" s="134" t="b">
        <v>0</v>
      </c>
      <c r="R880" s="134" t="b">
        <v>0</v>
      </c>
      <c r="S880" s="134" t="b">
        <v>0</v>
      </c>
    </row>
    <row r="881" ht="15.75" customHeight="1">
      <c r="A881" s="123"/>
      <c r="B881" s="125"/>
      <c r="C881" s="125"/>
      <c r="D881" s="125"/>
      <c r="E881" s="125"/>
      <c r="F881" s="125"/>
      <c r="G881" s="125"/>
      <c r="H881" s="125"/>
      <c r="I881" s="134" t="b">
        <v>0</v>
      </c>
      <c r="J881" s="134" t="b">
        <v>0</v>
      </c>
      <c r="K881" s="134" t="b">
        <v>0</v>
      </c>
      <c r="L881" s="134" t="b">
        <v>0</v>
      </c>
      <c r="M881" s="134" t="b">
        <v>0</v>
      </c>
      <c r="N881" s="134" t="b">
        <v>0</v>
      </c>
      <c r="O881" s="134" t="b">
        <v>0</v>
      </c>
      <c r="P881" s="134" t="b">
        <v>0</v>
      </c>
      <c r="Q881" s="134" t="b">
        <v>0</v>
      </c>
      <c r="R881" s="134" t="b">
        <v>0</v>
      </c>
      <c r="S881" s="134" t="b">
        <v>0</v>
      </c>
    </row>
    <row r="882" ht="15.75" customHeight="1">
      <c r="A882" s="123"/>
      <c r="B882" s="125"/>
      <c r="C882" s="125"/>
      <c r="D882" s="125"/>
      <c r="E882" s="125"/>
      <c r="F882" s="125"/>
      <c r="G882" s="125"/>
      <c r="H882" s="125"/>
      <c r="I882" s="134" t="b">
        <v>0</v>
      </c>
      <c r="J882" s="134" t="b">
        <v>0</v>
      </c>
      <c r="K882" s="134" t="b">
        <v>0</v>
      </c>
      <c r="L882" s="134" t="b">
        <v>0</v>
      </c>
      <c r="M882" s="134" t="b">
        <v>0</v>
      </c>
      <c r="N882" s="134" t="b">
        <v>0</v>
      </c>
      <c r="O882" s="134" t="b">
        <v>0</v>
      </c>
      <c r="P882" s="134" t="b">
        <v>0</v>
      </c>
      <c r="Q882" s="134" t="b">
        <v>0</v>
      </c>
      <c r="R882" s="134" t="b">
        <v>0</v>
      </c>
      <c r="S882" s="134" t="b">
        <v>0</v>
      </c>
    </row>
    <row r="883" ht="15.75" customHeight="1">
      <c r="A883" s="123"/>
      <c r="B883" s="125"/>
      <c r="C883" s="125"/>
      <c r="D883" s="125"/>
      <c r="E883" s="125"/>
      <c r="F883" s="125"/>
      <c r="G883" s="125"/>
      <c r="H883" s="125"/>
      <c r="I883" s="134" t="b">
        <v>0</v>
      </c>
      <c r="J883" s="134" t="b">
        <v>0</v>
      </c>
      <c r="K883" s="134" t="b">
        <v>0</v>
      </c>
      <c r="L883" s="134" t="b">
        <v>0</v>
      </c>
      <c r="M883" s="134" t="b">
        <v>0</v>
      </c>
      <c r="N883" s="134" t="b">
        <v>0</v>
      </c>
      <c r="O883" s="134" t="b">
        <v>0</v>
      </c>
      <c r="P883" s="134" t="b">
        <v>0</v>
      </c>
      <c r="Q883" s="134" t="b">
        <v>0</v>
      </c>
      <c r="R883" s="134" t="b">
        <v>0</v>
      </c>
      <c r="S883" s="134" t="b">
        <v>0</v>
      </c>
    </row>
    <row r="884" ht="15.75" customHeight="1">
      <c r="A884" s="123"/>
      <c r="B884" s="125"/>
      <c r="C884" s="125"/>
      <c r="D884" s="125"/>
      <c r="E884" s="125"/>
      <c r="F884" s="125"/>
      <c r="G884" s="125"/>
      <c r="H884" s="125"/>
      <c r="I884" s="134" t="b">
        <v>0</v>
      </c>
      <c r="J884" s="134" t="b">
        <v>0</v>
      </c>
      <c r="K884" s="134" t="b">
        <v>0</v>
      </c>
      <c r="L884" s="134" t="b">
        <v>0</v>
      </c>
      <c r="M884" s="134" t="b">
        <v>0</v>
      </c>
      <c r="N884" s="134" t="b">
        <v>0</v>
      </c>
      <c r="O884" s="134" t="b">
        <v>0</v>
      </c>
      <c r="P884" s="134" t="b">
        <v>0</v>
      </c>
      <c r="Q884" s="134" t="b">
        <v>0</v>
      </c>
      <c r="R884" s="134" t="b">
        <v>0</v>
      </c>
      <c r="S884" s="134" t="b">
        <v>0</v>
      </c>
    </row>
    <row r="885" ht="15.75" customHeight="1">
      <c r="A885" s="123"/>
      <c r="B885" s="125"/>
      <c r="C885" s="125"/>
      <c r="D885" s="125"/>
      <c r="E885" s="125"/>
      <c r="F885" s="125"/>
      <c r="G885" s="125"/>
      <c r="H885" s="125"/>
      <c r="I885" s="134" t="b">
        <v>0</v>
      </c>
      <c r="J885" s="134" t="b">
        <v>0</v>
      </c>
      <c r="K885" s="134" t="b">
        <v>0</v>
      </c>
      <c r="L885" s="134" t="b">
        <v>0</v>
      </c>
      <c r="M885" s="134" t="b">
        <v>0</v>
      </c>
      <c r="N885" s="134" t="b">
        <v>0</v>
      </c>
      <c r="O885" s="134" t="b">
        <v>0</v>
      </c>
      <c r="P885" s="134" t="b">
        <v>0</v>
      </c>
      <c r="Q885" s="134" t="b">
        <v>0</v>
      </c>
      <c r="R885" s="134" t="b">
        <v>0</v>
      </c>
      <c r="S885" s="134" t="b">
        <v>0</v>
      </c>
    </row>
    <row r="886" ht="15.75" customHeight="1">
      <c r="A886" s="123"/>
      <c r="B886" s="125"/>
      <c r="C886" s="125"/>
      <c r="D886" s="125"/>
      <c r="E886" s="125"/>
      <c r="F886" s="125"/>
      <c r="G886" s="125"/>
      <c r="H886" s="125"/>
      <c r="I886" s="134" t="b">
        <v>0</v>
      </c>
      <c r="J886" s="134" t="b">
        <v>0</v>
      </c>
      <c r="K886" s="134" t="b">
        <v>0</v>
      </c>
      <c r="L886" s="134" t="b">
        <v>0</v>
      </c>
      <c r="M886" s="134" t="b">
        <v>0</v>
      </c>
      <c r="N886" s="134" t="b">
        <v>0</v>
      </c>
      <c r="O886" s="134" t="b">
        <v>0</v>
      </c>
      <c r="P886" s="134" t="b">
        <v>0</v>
      </c>
      <c r="Q886" s="134" t="b">
        <v>0</v>
      </c>
      <c r="R886" s="134" t="b">
        <v>0</v>
      </c>
      <c r="S886" s="134" t="b">
        <v>0</v>
      </c>
    </row>
    <row r="887" ht="15.75" customHeight="1">
      <c r="A887" s="123"/>
      <c r="B887" s="125"/>
      <c r="C887" s="125"/>
      <c r="D887" s="125"/>
      <c r="E887" s="125"/>
      <c r="F887" s="125"/>
      <c r="G887" s="125"/>
      <c r="H887" s="125"/>
      <c r="I887" s="134" t="b">
        <v>0</v>
      </c>
      <c r="J887" s="134" t="b">
        <v>0</v>
      </c>
      <c r="K887" s="134" t="b">
        <v>0</v>
      </c>
      <c r="L887" s="134" t="b">
        <v>0</v>
      </c>
      <c r="M887" s="134" t="b">
        <v>0</v>
      </c>
      <c r="N887" s="134" t="b">
        <v>0</v>
      </c>
      <c r="O887" s="134" t="b">
        <v>0</v>
      </c>
      <c r="P887" s="134" t="b">
        <v>0</v>
      </c>
      <c r="Q887" s="134" t="b">
        <v>0</v>
      </c>
      <c r="R887" s="134" t="b">
        <v>0</v>
      </c>
      <c r="S887" s="134" t="b">
        <v>0</v>
      </c>
    </row>
    <row r="888" ht="15.75" customHeight="1">
      <c r="A888" s="123"/>
      <c r="B888" s="125"/>
      <c r="C888" s="125"/>
      <c r="D888" s="125"/>
      <c r="E888" s="125"/>
      <c r="F888" s="125"/>
      <c r="G888" s="125"/>
      <c r="H888" s="125"/>
      <c r="I888" s="134" t="b">
        <v>0</v>
      </c>
      <c r="J888" s="134" t="b">
        <v>0</v>
      </c>
      <c r="K888" s="134" t="b">
        <v>0</v>
      </c>
      <c r="L888" s="134" t="b">
        <v>0</v>
      </c>
      <c r="M888" s="134" t="b">
        <v>0</v>
      </c>
      <c r="N888" s="134" t="b">
        <v>0</v>
      </c>
      <c r="O888" s="134" t="b">
        <v>0</v>
      </c>
      <c r="P888" s="134" t="b">
        <v>0</v>
      </c>
      <c r="Q888" s="134" t="b">
        <v>0</v>
      </c>
      <c r="R888" s="134" t="b">
        <v>0</v>
      </c>
      <c r="S888" s="134" t="b">
        <v>0</v>
      </c>
    </row>
    <row r="889" ht="15.75" customHeight="1">
      <c r="A889" s="123"/>
      <c r="B889" s="125"/>
      <c r="C889" s="125"/>
      <c r="D889" s="125"/>
      <c r="E889" s="125"/>
      <c r="F889" s="125"/>
      <c r="G889" s="125"/>
      <c r="H889" s="125"/>
      <c r="I889" s="134" t="b">
        <v>0</v>
      </c>
      <c r="J889" s="134" t="b">
        <v>0</v>
      </c>
      <c r="K889" s="134" t="b">
        <v>0</v>
      </c>
      <c r="L889" s="134" t="b">
        <v>0</v>
      </c>
      <c r="M889" s="134" t="b">
        <v>0</v>
      </c>
      <c r="N889" s="134" t="b">
        <v>0</v>
      </c>
      <c r="O889" s="134" t="b">
        <v>0</v>
      </c>
      <c r="P889" s="134" t="b">
        <v>0</v>
      </c>
      <c r="Q889" s="134" t="b">
        <v>0</v>
      </c>
      <c r="R889" s="134" t="b">
        <v>0</v>
      </c>
      <c r="S889" s="134" t="b">
        <v>0</v>
      </c>
    </row>
    <row r="890" ht="15.75" customHeight="1">
      <c r="A890" s="123"/>
      <c r="B890" s="125"/>
      <c r="C890" s="125"/>
      <c r="D890" s="125"/>
      <c r="E890" s="125"/>
      <c r="F890" s="125"/>
      <c r="G890" s="125"/>
      <c r="H890" s="125"/>
      <c r="I890" s="134" t="b">
        <v>0</v>
      </c>
      <c r="J890" s="134" t="b">
        <v>0</v>
      </c>
      <c r="K890" s="134" t="b">
        <v>0</v>
      </c>
      <c r="L890" s="134" t="b">
        <v>0</v>
      </c>
      <c r="M890" s="134" t="b">
        <v>0</v>
      </c>
      <c r="N890" s="134" t="b">
        <v>0</v>
      </c>
      <c r="O890" s="134" t="b">
        <v>0</v>
      </c>
      <c r="P890" s="134" t="b">
        <v>0</v>
      </c>
      <c r="Q890" s="134" t="b">
        <v>0</v>
      </c>
      <c r="R890" s="134" t="b">
        <v>0</v>
      </c>
      <c r="S890" s="134" t="b">
        <v>0</v>
      </c>
    </row>
    <row r="891" ht="15.75" customHeight="1">
      <c r="A891" s="123"/>
      <c r="B891" s="125"/>
      <c r="C891" s="125"/>
      <c r="D891" s="125"/>
      <c r="E891" s="125"/>
      <c r="F891" s="125"/>
      <c r="G891" s="125"/>
      <c r="H891" s="125"/>
      <c r="I891" s="134" t="b">
        <v>0</v>
      </c>
      <c r="J891" s="134" t="b">
        <v>0</v>
      </c>
      <c r="K891" s="134" t="b">
        <v>0</v>
      </c>
      <c r="L891" s="134" t="b">
        <v>0</v>
      </c>
      <c r="M891" s="134" t="b">
        <v>0</v>
      </c>
      <c r="N891" s="134" t="b">
        <v>0</v>
      </c>
      <c r="O891" s="134" t="b">
        <v>0</v>
      </c>
      <c r="P891" s="134" t="b">
        <v>0</v>
      </c>
      <c r="Q891" s="134" t="b">
        <v>0</v>
      </c>
      <c r="R891" s="134" t="b">
        <v>0</v>
      </c>
      <c r="S891" s="134" t="b">
        <v>0</v>
      </c>
    </row>
    <row r="892" ht="15.75" customHeight="1">
      <c r="A892" s="123"/>
      <c r="B892" s="125"/>
      <c r="C892" s="125"/>
      <c r="D892" s="125"/>
      <c r="E892" s="125"/>
      <c r="F892" s="125"/>
      <c r="G892" s="125"/>
      <c r="H892" s="125"/>
      <c r="I892" s="134" t="b">
        <v>0</v>
      </c>
      <c r="J892" s="134" t="b">
        <v>0</v>
      </c>
      <c r="K892" s="134" t="b">
        <v>0</v>
      </c>
      <c r="L892" s="134" t="b">
        <v>0</v>
      </c>
      <c r="M892" s="134" t="b">
        <v>0</v>
      </c>
      <c r="N892" s="134" t="b">
        <v>0</v>
      </c>
      <c r="O892" s="134" t="b">
        <v>0</v>
      </c>
      <c r="P892" s="134" t="b">
        <v>0</v>
      </c>
      <c r="Q892" s="134" t="b">
        <v>0</v>
      </c>
      <c r="R892" s="134" t="b">
        <v>0</v>
      </c>
      <c r="S892" s="134" t="b">
        <v>0</v>
      </c>
    </row>
    <row r="893" ht="15.75" customHeight="1">
      <c r="A893" s="123"/>
      <c r="B893" s="125"/>
      <c r="C893" s="125"/>
      <c r="D893" s="125"/>
      <c r="E893" s="125"/>
      <c r="F893" s="125"/>
      <c r="G893" s="125"/>
      <c r="H893" s="125"/>
      <c r="I893" s="134" t="b">
        <v>0</v>
      </c>
      <c r="J893" s="134" t="b">
        <v>0</v>
      </c>
      <c r="K893" s="134" t="b">
        <v>0</v>
      </c>
      <c r="L893" s="134" t="b">
        <v>0</v>
      </c>
      <c r="M893" s="134" t="b">
        <v>0</v>
      </c>
      <c r="N893" s="134" t="b">
        <v>0</v>
      </c>
      <c r="O893" s="134" t="b">
        <v>0</v>
      </c>
      <c r="P893" s="134" t="b">
        <v>0</v>
      </c>
      <c r="Q893" s="134" t="b">
        <v>0</v>
      </c>
      <c r="R893" s="134" t="b">
        <v>0</v>
      </c>
      <c r="S893" s="134" t="b">
        <v>0</v>
      </c>
    </row>
    <row r="894" ht="15.75" customHeight="1">
      <c r="A894" s="123"/>
      <c r="B894" s="125"/>
      <c r="C894" s="125"/>
      <c r="D894" s="125"/>
      <c r="E894" s="125"/>
      <c r="F894" s="125"/>
      <c r="G894" s="125"/>
      <c r="H894" s="125"/>
      <c r="I894" s="134" t="b">
        <v>0</v>
      </c>
      <c r="J894" s="134" t="b">
        <v>0</v>
      </c>
      <c r="K894" s="134" t="b">
        <v>0</v>
      </c>
      <c r="L894" s="134" t="b">
        <v>0</v>
      </c>
      <c r="M894" s="134" t="b">
        <v>0</v>
      </c>
      <c r="N894" s="134" t="b">
        <v>0</v>
      </c>
      <c r="O894" s="134" t="b">
        <v>0</v>
      </c>
      <c r="P894" s="134" t="b">
        <v>0</v>
      </c>
      <c r="Q894" s="134" t="b">
        <v>0</v>
      </c>
      <c r="R894" s="134" t="b">
        <v>0</v>
      </c>
      <c r="S894" s="134" t="b">
        <v>0</v>
      </c>
    </row>
    <row r="895" ht="15.75" customHeight="1">
      <c r="A895" s="123"/>
      <c r="B895" s="125"/>
      <c r="C895" s="125"/>
      <c r="D895" s="125"/>
      <c r="E895" s="125"/>
      <c r="F895" s="125"/>
      <c r="G895" s="125"/>
      <c r="H895" s="125"/>
      <c r="I895" s="134" t="b">
        <v>0</v>
      </c>
      <c r="J895" s="134" t="b">
        <v>0</v>
      </c>
      <c r="K895" s="134" t="b">
        <v>0</v>
      </c>
      <c r="L895" s="134" t="b">
        <v>0</v>
      </c>
      <c r="M895" s="134" t="b">
        <v>0</v>
      </c>
      <c r="N895" s="134" t="b">
        <v>0</v>
      </c>
      <c r="O895" s="134" t="b">
        <v>0</v>
      </c>
      <c r="P895" s="134" t="b">
        <v>0</v>
      </c>
      <c r="Q895" s="134" t="b">
        <v>0</v>
      </c>
      <c r="R895" s="134" t="b">
        <v>0</v>
      </c>
      <c r="S895" s="134" t="b">
        <v>0</v>
      </c>
    </row>
    <row r="896" ht="15.75" customHeight="1">
      <c r="A896" s="123"/>
      <c r="B896" s="125"/>
      <c r="C896" s="125"/>
      <c r="D896" s="125"/>
      <c r="E896" s="125"/>
      <c r="F896" s="125"/>
      <c r="G896" s="125"/>
      <c r="H896" s="125"/>
      <c r="I896" s="134" t="b">
        <v>0</v>
      </c>
      <c r="J896" s="134" t="b">
        <v>0</v>
      </c>
      <c r="K896" s="134" t="b">
        <v>0</v>
      </c>
      <c r="L896" s="134" t="b">
        <v>0</v>
      </c>
      <c r="M896" s="134" t="b">
        <v>0</v>
      </c>
      <c r="N896" s="134" t="b">
        <v>0</v>
      </c>
      <c r="O896" s="134" t="b">
        <v>0</v>
      </c>
      <c r="P896" s="134" t="b">
        <v>0</v>
      </c>
      <c r="Q896" s="134" t="b">
        <v>0</v>
      </c>
      <c r="R896" s="134" t="b">
        <v>0</v>
      </c>
      <c r="S896" s="134" t="b">
        <v>0</v>
      </c>
    </row>
    <row r="897" ht="15.75" customHeight="1">
      <c r="A897" s="123"/>
      <c r="B897" s="125"/>
      <c r="C897" s="125"/>
      <c r="D897" s="125"/>
      <c r="E897" s="125"/>
      <c r="F897" s="125"/>
      <c r="G897" s="125"/>
      <c r="H897" s="125"/>
      <c r="I897" s="134" t="b">
        <v>0</v>
      </c>
      <c r="J897" s="134" t="b">
        <v>0</v>
      </c>
      <c r="K897" s="134" t="b">
        <v>0</v>
      </c>
      <c r="L897" s="134" t="b">
        <v>0</v>
      </c>
      <c r="M897" s="134" t="b">
        <v>0</v>
      </c>
      <c r="N897" s="134" t="b">
        <v>0</v>
      </c>
      <c r="O897" s="134" t="b">
        <v>0</v>
      </c>
      <c r="P897" s="134" t="b">
        <v>0</v>
      </c>
      <c r="Q897" s="134" t="b">
        <v>0</v>
      </c>
      <c r="R897" s="134" t="b">
        <v>0</v>
      </c>
      <c r="S897" s="134" t="b">
        <v>0</v>
      </c>
    </row>
    <row r="898" ht="15.75" customHeight="1">
      <c r="A898" s="123"/>
      <c r="B898" s="125"/>
      <c r="C898" s="125"/>
      <c r="D898" s="125"/>
      <c r="E898" s="125"/>
      <c r="F898" s="125"/>
      <c r="G898" s="125"/>
      <c r="H898" s="125"/>
      <c r="I898" s="134" t="b">
        <v>0</v>
      </c>
      <c r="J898" s="134" t="b">
        <v>0</v>
      </c>
      <c r="K898" s="134" t="b">
        <v>0</v>
      </c>
      <c r="L898" s="134" t="b">
        <v>0</v>
      </c>
      <c r="M898" s="134" t="b">
        <v>0</v>
      </c>
      <c r="N898" s="134" t="b">
        <v>0</v>
      </c>
      <c r="O898" s="134" t="b">
        <v>0</v>
      </c>
      <c r="P898" s="134" t="b">
        <v>0</v>
      </c>
      <c r="Q898" s="134" t="b">
        <v>0</v>
      </c>
      <c r="R898" s="134" t="b">
        <v>0</v>
      </c>
      <c r="S898" s="134" t="b">
        <v>0</v>
      </c>
    </row>
    <row r="899" ht="15.75" customHeight="1">
      <c r="A899" s="123"/>
      <c r="B899" s="125"/>
      <c r="C899" s="125"/>
      <c r="D899" s="125"/>
      <c r="E899" s="125"/>
      <c r="F899" s="125"/>
      <c r="G899" s="125"/>
      <c r="H899" s="125"/>
      <c r="I899" s="134" t="b">
        <v>0</v>
      </c>
      <c r="J899" s="134" t="b">
        <v>0</v>
      </c>
      <c r="K899" s="134" t="b">
        <v>0</v>
      </c>
      <c r="L899" s="134" t="b">
        <v>0</v>
      </c>
      <c r="M899" s="134" t="b">
        <v>0</v>
      </c>
      <c r="N899" s="134" t="b">
        <v>0</v>
      </c>
      <c r="O899" s="134" t="b">
        <v>0</v>
      </c>
      <c r="P899" s="134" t="b">
        <v>0</v>
      </c>
      <c r="Q899" s="134" t="b">
        <v>0</v>
      </c>
      <c r="R899" s="134" t="b">
        <v>0</v>
      </c>
      <c r="S899" s="134" t="b">
        <v>0</v>
      </c>
    </row>
    <row r="900" ht="15.75" customHeight="1">
      <c r="A900" s="123"/>
      <c r="B900" s="125"/>
      <c r="C900" s="125"/>
      <c r="D900" s="125"/>
      <c r="E900" s="125"/>
      <c r="F900" s="125"/>
      <c r="G900" s="125"/>
      <c r="H900" s="125"/>
      <c r="I900" s="134" t="b">
        <v>0</v>
      </c>
      <c r="J900" s="134" t="b">
        <v>0</v>
      </c>
      <c r="K900" s="134" t="b">
        <v>0</v>
      </c>
      <c r="L900" s="134" t="b">
        <v>0</v>
      </c>
      <c r="M900" s="134" t="b">
        <v>0</v>
      </c>
      <c r="N900" s="134" t="b">
        <v>0</v>
      </c>
      <c r="O900" s="134" t="b">
        <v>0</v>
      </c>
      <c r="P900" s="134" t="b">
        <v>0</v>
      </c>
      <c r="Q900" s="134" t="b">
        <v>0</v>
      </c>
      <c r="R900" s="134" t="b">
        <v>0</v>
      </c>
      <c r="S900" s="134" t="b">
        <v>0</v>
      </c>
    </row>
    <row r="901" ht="15.75" customHeight="1">
      <c r="A901" s="123"/>
      <c r="B901" s="125"/>
      <c r="C901" s="125"/>
      <c r="D901" s="125"/>
      <c r="E901" s="125"/>
      <c r="F901" s="125"/>
      <c r="G901" s="125"/>
      <c r="H901" s="125"/>
      <c r="I901" s="134" t="b">
        <v>0</v>
      </c>
      <c r="J901" s="134" t="b">
        <v>0</v>
      </c>
      <c r="K901" s="134" t="b">
        <v>0</v>
      </c>
      <c r="L901" s="134" t="b">
        <v>0</v>
      </c>
      <c r="M901" s="134" t="b">
        <v>0</v>
      </c>
      <c r="N901" s="134" t="b">
        <v>0</v>
      </c>
      <c r="O901" s="134" t="b">
        <v>0</v>
      </c>
      <c r="P901" s="134" t="b">
        <v>0</v>
      </c>
      <c r="Q901" s="134" t="b">
        <v>0</v>
      </c>
      <c r="R901" s="134" t="b">
        <v>0</v>
      </c>
      <c r="S901" s="134" t="b">
        <v>0</v>
      </c>
    </row>
    <row r="902" ht="15.75" customHeight="1">
      <c r="A902" s="123"/>
      <c r="B902" s="125"/>
      <c r="C902" s="125"/>
      <c r="D902" s="125"/>
      <c r="E902" s="125"/>
      <c r="F902" s="125"/>
      <c r="G902" s="125"/>
      <c r="H902" s="125"/>
      <c r="I902" s="134" t="b">
        <v>0</v>
      </c>
      <c r="J902" s="134" t="b">
        <v>0</v>
      </c>
      <c r="K902" s="134" t="b">
        <v>0</v>
      </c>
      <c r="L902" s="134" t="b">
        <v>0</v>
      </c>
      <c r="M902" s="134" t="b">
        <v>0</v>
      </c>
      <c r="N902" s="134" t="b">
        <v>0</v>
      </c>
      <c r="O902" s="134" t="b">
        <v>0</v>
      </c>
      <c r="P902" s="134" t="b">
        <v>0</v>
      </c>
      <c r="Q902" s="134" t="b">
        <v>0</v>
      </c>
      <c r="R902" s="134" t="b">
        <v>0</v>
      </c>
      <c r="S902" s="134" t="b">
        <v>0</v>
      </c>
    </row>
    <row r="903" ht="15.75" customHeight="1">
      <c r="A903" s="123"/>
      <c r="B903" s="125"/>
      <c r="C903" s="125"/>
      <c r="D903" s="125"/>
      <c r="E903" s="125"/>
      <c r="F903" s="125"/>
      <c r="G903" s="125"/>
      <c r="H903" s="125"/>
      <c r="I903" s="134" t="b">
        <v>0</v>
      </c>
      <c r="J903" s="134" t="b">
        <v>0</v>
      </c>
      <c r="K903" s="134" t="b">
        <v>0</v>
      </c>
      <c r="L903" s="134" t="b">
        <v>0</v>
      </c>
      <c r="M903" s="134" t="b">
        <v>0</v>
      </c>
      <c r="N903" s="134" t="b">
        <v>0</v>
      </c>
      <c r="O903" s="134" t="b">
        <v>0</v>
      </c>
      <c r="P903" s="134" t="b">
        <v>0</v>
      </c>
      <c r="Q903" s="134" t="b">
        <v>0</v>
      </c>
      <c r="R903" s="134" t="b">
        <v>0</v>
      </c>
      <c r="S903" s="134" t="b">
        <v>0</v>
      </c>
    </row>
    <row r="904" ht="15.75" customHeight="1">
      <c r="A904" s="123"/>
      <c r="B904" s="125"/>
      <c r="C904" s="125"/>
      <c r="D904" s="125"/>
      <c r="E904" s="125"/>
      <c r="F904" s="125"/>
      <c r="G904" s="125"/>
      <c r="H904" s="125"/>
      <c r="I904" s="134" t="b">
        <v>0</v>
      </c>
      <c r="J904" s="134" t="b">
        <v>0</v>
      </c>
      <c r="K904" s="134" t="b">
        <v>0</v>
      </c>
      <c r="L904" s="134" t="b">
        <v>0</v>
      </c>
      <c r="M904" s="134" t="b">
        <v>0</v>
      </c>
      <c r="N904" s="134" t="b">
        <v>0</v>
      </c>
      <c r="O904" s="134" t="b">
        <v>0</v>
      </c>
      <c r="P904" s="134" t="b">
        <v>0</v>
      </c>
      <c r="Q904" s="134" t="b">
        <v>0</v>
      </c>
      <c r="R904" s="134" t="b">
        <v>0</v>
      </c>
      <c r="S904" s="134" t="b">
        <v>0</v>
      </c>
    </row>
    <row r="905" ht="15.75" customHeight="1">
      <c r="A905" s="123"/>
      <c r="B905" s="125"/>
      <c r="C905" s="125"/>
      <c r="D905" s="125"/>
      <c r="E905" s="125"/>
      <c r="F905" s="125"/>
      <c r="G905" s="125"/>
      <c r="H905" s="125"/>
      <c r="I905" s="134" t="b">
        <v>0</v>
      </c>
      <c r="J905" s="134" t="b">
        <v>0</v>
      </c>
      <c r="K905" s="134" t="b">
        <v>0</v>
      </c>
      <c r="L905" s="134" t="b">
        <v>0</v>
      </c>
      <c r="M905" s="134" t="b">
        <v>0</v>
      </c>
      <c r="N905" s="134" t="b">
        <v>0</v>
      </c>
      <c r="O905" s="134" t="b">
        <v>0</v>
      </c>
      <c r="P905" s="134" t="b">
        <v>0</v>
      </c>
      <c r="Q905" s="134" t="b">
        <v>0</v>
      </c>
      <c r="R905" s="134" t="b">
        <v>0</v>
      </c>
      <c r="S905" s="134" t="b">
        <v>0</v>
      </c>
    </row>
    <row r="906" ht="15.75" customHeight="1">
      <c r="A906" s="123"/>
      <c r="B906" s="125"/>
      <c r="C906" s="125"/>
      <c r="D906" s="125"/>
      <c r="E906" s="125"/>
      <c r="F906" s="125"/>
      <c r="G906" s="125"/>
      <c r="H906" s="125"/>
      <c r="I906" s="134" t="b">
        <v>0</v>
      </c>
      <c r="J906" s="134" t="b">
        <v>0</v>
      </c>
      <c r="K906" s="134" t="b">
        <v>0</v>
      </c>
      <c r="L906" s="134" t="b">
        <v>0</v>
      </c>
      <c r="M906" s="134" t="b">
        <v>0</v>
      </c>
      <c r="N906" s="134" t="b">
        <v>0</v>
      </c>
      <c r="O906" s="134" t="b">
        <v>0</v>
      </c>
      <c r="P906" s="134" t="b">
        <v>0</v>
      </c>
      <c r="Q906" s="134" t="b">
        <v>0</v>
      </c>
      <c r="R906" s="134" t="b">
        <v>0</v>
      </c>
      <c r="S906" s="134" t="b">
        <v>0</v>
      </c>
    </row>
    <row r="907" ht="15.75" customHeight="1">
      <c r="A907" s="123"/>
      <c r="B907" s="125"/>
      <c r="C907" s="125"/>
      <c r="D907" s="125"/>
      <c r="E907" s="125"/>
      <c r="F907" s="125"/>
      <c r="G907" s="125"/>
      <c r="H907" s="125"/>
      <c r="I907" s="134" t="b">
        <v>0</v>
      </c>
      <c r="J907" s="134" t="b">
        <v>0</v>
      </c>
      <c r="K907" s="134" t="b">
        <v>0</v>
      </c>
      <c r="L907" s="134" t="b">
        <v>0</v>
      </c>
      <c r="M907" s="134" t="b">
        <v>0</v>
      </c>
      <c r="N907" s="134" t="b">
        <v>0</v>
      </c>
      <c r="O907" s="134" t="b">
        <v>0</v>
      </c>
      <c r="P907" s="134" t="b">
        <v>0</v>
      </c>
      <c r="Q907" s="134" t="b">
        <v>0</v>
      </c>
      <c r="R907" s="134" t="b">
        <v>0</v>
      </c>
      <c r="S907" s="134" t="b">
        <v>0</v>
      </c>
    </row>
    <row r="908" ht="15.75" customHeight="1">
      <c r="A908" s="123"/>
      <c r="B908" s="125"/>
      <c r="C908" s="125"/>
      <c r="D908" s="125"/>
      <c r="E908" s="125"/>
      <c r="F908" s="125"/>
      <c r="G908" s="125"/>
      <c r="H908" s="125"/>
      <c r="I908" s="134" t="b">
        <v>0</v>
      </c>
      <c r="J908" s="134" t="b">
        <v>0</v>
      </c>
      <c r="K908" s="134" t="b">
        <v>0</v>
      </c>
      <c r="L908" s="134" t="b">
        <v>0</v>
      </c>
      <c r="M908" s="134" t="b">
        <v>0</v>
      </c>
      <c r="N908" s="134" t="b">
        <v>0</v>
      </c>
      <c r="O908" s="134" t="b">
        <v>0</v>
      </c>
      <c r="P908" s="134" t="b">
        <v>0</v>
      </c>
      <c r="Q908" s="134" t="b">
        <v>0</v>
      </c>
      <c r="R908" s="134" t="b">
        <v>0</v>
      </c>
      <c r="S908" s="134" t="b">
        <v>0</v>
      </c>
    </row>
    <row r="909" ht="15.75" customHeight="1">
      <c r="A909" s="123"/>
      <c r="B909" s="125"/>
      <c r="C909" s="125"/>
      <c r="D909" s="125"/>
      <c r="E909" s="125"/>
      <c r="F909" s="125"/>
      <c r="G909" s="125"/>
      <c r="H909" s="125"/>
      <c r="I909" s="134" t="b">
        <v>0</v>
      </c>
      <c r="J909" s="134" t="b">
        <v>0</v>
      </c>
      <c r="K909" s="134" t="b">
        <v>0</v>
      </c>
      <c r="L909" s="134" t="b">
        <v>0</v>
      </c>
      <c r="M909" s="134" t="b">
        <v>0</v>
      </c>
      <c r="N909" s="134" t="b">
        <v>0</v>
      </c>
      <c r="O909" s="134" t="b">
        <v>0</v>
      </c>
      <c r="P909" s="134" t="b">
        <v>0</v>
      </c>
      <c r="Q909" s="134" t="b">
        <v>0</v>
      </c>
      <c r="R909" s="134" t="b">
        <v>0</v>
      </c>
      <c r="S909" s="134" t="b">
        <v>0</v>
      </c>
    </row>
    <row r="910" ht="15.75" customHeight="1">
      <c r="A910" s="123"/>
      <c r="B910" s="125"/>
      <c r="C910" s="125"/>
      <c r="D910" s="125"/>
      <c r="E910" s="125"/>
      <c r="F910" s="125"/>
      <c r="G910" s="125"/>
      <c r="H910" s="125"/>
      <c r="I910" s="134" t="b">
        <v>0</v>
      </c>
      <c r="J910" s="134" t="b">
        <v>0</v>
      </c>
      <c r="K910" s="134" t="b">
        <v>0</v>
      </c>
      <c r="L910" s="134" t="b">
        <v>0</v>
      </c>
      <c r="M910" s="134" t="b">
        <v>0</v>
      </c>
      <c r="N910" s="134" t="b">
        <v>0</v>
      </c>
      <c r="O910" s="134" t="b">
        <v>0</v>
      </c>
      <c r="P910" s="134" t="b">
        <v>0</v>
      </c>
      <c r="Q910" s="134" t="b">
        <v>0</v>
      </c>
      <c r="R910" s="134" t="b">
        <v>0</v>
      </c>
      <c r="S910" s="134" t="b">
        <v>0</v>
      </c>
    </row>
    <row r="911" ht="15.75" customHeight="1">
      <c r="A911" s="123"/>
      <c r="B911" s="125"/>
      <c r="C911" s="125"/>
      <c r="D911" s="125"/>
      <c r="E911" s="125"/>
      <c r="F911" s="125"/>
      <c r="G911" s="125"/>
      <c r="H911" s="125"/>
      <c r="I911" s="134" t="b">
        <v>0</v>
      </c>
      <c r="J911" s="134" t="b">
        <v>0</v>
      </c>
      <c r="K911" s="134" t="b">
        <v>0</v>
      </c>
      <c r="L911" s="134" t="b">
        <v>0</v>
      </c>
      <c r="M911" s="134" t="b">
        <v>0</v>
      </c>
      <c r="N911" s="134" t="b">
        <v>0</v>
      </c>
      <c r="O911" s="134" t="b">
        <v>0</v>
      </c>
      <c r="P911" s="134" t="b">
        <v>0</v>
      </c>
      <c r="Q911" s="134" t="b">
        <v>0</v>
      </c>
      <c r="R911" s="134" t="b">
        <v>0</v>
      </c>
      <c r="S911" s="134" t="b">
        <v>0</v>
      </c>
    </row>
    <row r="912" ht="15.75" customHeight="1">
      <c r="A912" s="123"/>
      <c r="B912" s="125"/>
      <c r="C912" s="125"/>
      <c r="D912" s="125"/>
      <c r="E912" s="125"/>
      <c r="F912" s="125"/>
      <c r="G912" s="125"/>
      <c r="H912" s="125"/>
      <c r="I912" s="134" t="b">
        <v>0</v>
      </c>
      <c r="J912" s="134" t="b">
        <v>0</v>
      </c>
      <c r="K912" s="134" t="b">
        <v>0</v>
      </c>
      <c r="L912" s="134" t="b">
        <v>0</v>
      </c>
      <c r="M912" s="134" t="b">
        <v>0</v>
      </c>
      <c r="N912" s="134" t="b">
        <v>0</v>
      </c>
      <c r="O912" s="134" t="b">
        <v>0</v>
      </c>
      <c r="P912" s="134" t="b">
        <v>0</v>
      </c>
      <c r="Q912" s="134" t="b">
        <v>0</v>
      </c>
      <c r="R912" s="134" t="b">
        <v>0</v>
      </c>
      <c r="S912" s="134" t="b">
        <v>0</v>
      </c>
    </row>
    <row r="913" ht="15.75" customHeight="1">
      <c r="A913" s="123"/>
      <c r="B913" s="125"/>
      <c r="C913" s="125"/>
      <c r="D913" s="125"/>
      <c r="E913" s="125"/>
      <c r="F913" s="125"/>
      <c r="G913" s="125"/>
      <c r="H913" s="125"/>
      <c r="I913" s="134" t="b">
        <v>0</v>
      </c>
      <c r="J913" s="134" t="b">
        <v>0</v>
      </c>
      <c r="K913" s="134" t="b">
        <v>0</v>
      </c>
      <c r="L913" s="134" t="b">
        <v>0</v>
      </c>
      <c r="M913" s="134" t="b">
        <v>0</v>
      </c>
      <c r="N913" s="134" t="b">
        <v>0</v>
      </c>
      <c r="O913" s="134" t="b">
        <v>0</v>
      </c>
      <c r="P913" s="134" t="b">
        <v>0</v>
      </c>
      <c r="Q913" s="134" t="b">
        <v>0</v>
      </c>
      <c r="R913" s="134" t="b">
        <v>0</v>
      </c>
      <c r="S913" s="134" t="b">
        <v>0</v>
      </c>
    </row>
    <row r="914" ht="15.75" customHeight="1">
      <c r="A914" s="123"/>
      <c r="B914" s="125"/>
      <c r="C914" s="125"/>
      <c r="D914" s="125"/>
      <c r="E914" s="125"/>
      <c r="F914" s="125"/>
      <c r="G914" s="125"/>
      <c r="H914" s="125"/>
      <c r="I914" s="134" t="b">
        <v>0</v>
      </c>
      <c r="J914" s="134" t="b">
        <v>0</v>
      </c>
      <c r="K914" s="134" t="b">
        <v>0</v>
      </c>
      <c r="L914" s="134" t="b">
        <v>0</v>
      </c>
      <c r="M914" s="134" t="b">
        <v>0</v>
      </c>
      <c r="N914" s="134" t="b">
        <v>0</v>
      </c>
      <c r="O914" s="134" t="b">
        <v>0</v>
      </c>
      <c r="P914" s="134" t="b">
        <v>0</v>
      </c>
      <c r="Q914" s="134" t="b">
        <v>0</v>
      </c>
      <c r="R914" s="134" t="b">
        <v>0</v>
      </c>
      <c r="S914" s="134" t="b">
        <v>0</v>
      </c>
    </row>
    <row r="915" ht="15.75" customHeight="1">
      <c r="A915" s="123"/>
      <c r="B915" s="125"/>
      <c r="C915" s="125"/>
      <c r="D915" s="125"/>
      <c r="E915" s="125"/>
      <c r="F915" s="125"/>
      <c r="G915" s="125"/>
      <c r="H915" s="125"/>
      <c r="I915" s="134" t="b">
        <v>0</v>
      </c>
      <c r="J915" s="134" t="b">
        <v>0</v>
      </c>
      <c r="K915" s="134" t="b">
        <v>0</v>
      </c>
      <c r="L915" s="134" t="b">
        <v>0</v>
      </c>
      <c r="M915" s="134" t="b">
        <v>0</v>
      </c>
      <c r="N915" s="134" t="b">
        <v>0</v>
      </c>
      <c r="O915" s="134" t="b">
        <v>0</v>
      </c>
      <c r="P915" s="134" t="b">
        <v>0</v>
      </c>
      <c r="Q915" s="134" t="b">
        <v>0</v>
      </c>
      <c r="R915" s="134" t="b">
        <v>0</v>
      </c>
      <c r="S915" s="134" t="b">
        <v>0</v>
      </c>
    </row>
    <row r="916" ht="15.75" customHeight="1">
      <c r="A916" s="123"/>
      <c r="B916" s="125"/>
      <c r="C916" s="125"/>
      <c r="D916" s="125"/>
      <c r="E916" s="125"/>
      <c r="F916" s="125"/>
      <c r="G916" s="125"/>
      <c r="H916" s="125"/>
      <c r="I916" s="134" t="b">
        <v>0</v>
      </c>
      <c r="J916" s="134" t="b">
        <v>0</v>
      </c>
      <c r="K916" s="134" t="b">
        <v>0</v>
      </c>
      <c r="L916" s="134" t="b">
        <v>0</v>
      </c>
      <c r="M916" s="134" t="b">
        <v>0</v>
      </c>
      <c r="N916" s="134" t="b">
        <v>0</v>
      </c>
      <c r="O916" s="134" t="b">
        <v>0</v>
      </c>
      <c r="P916" s="134" t="b">
        <v>0</v>
      </c>
      <c r="Q916" s="134" t="b">
        <v>0</v>
      </c>
      <c r="R916" s="134" t="b">
        <v>0</v>
      </c>
      <c r="S916" s="134" t="b">
        <v>0</v>
      </c>
    </row>
    <row r="917" ht="15.75" customHeight="1">
      <c r="A917" s="123"/>
      <c r="B917" s="125"/>
      <c r="C917" s="125"/>
      <c r="D917" s="125"/>
      <c r="E917" s="125"/>
      <c r="F917" s="125"/>
      <c r="G917" s="125"/>
      <c r="H917" s="125"/>
      <c r="I917" s="134" t="b">
        <v>0</v>
      </c>
      <c r="J917" s="134" t="b">
        <v>0</v>
      </c>
      <c r="K917" s="134" t="b">
        <v>0</v>
      </c>
      <c r="L917" s="134" t="b">
        <v>0</v>
      </c>
      <c r="M917" s="134" t="b">
        <v>0</v>
      </c>
      <c r="N917" s="134" t="b">
        <v>0</v>
      </c>
      <c r="O917" s="134" t="b">
        <v>0</v>
      </c>
      <c r="P917" s="134" t="b">
        <v>0</v>
      </c>
      <c r="Q917" s="134" t="b">
        <v>0</v>
      </c>
      <c r="R917" s="134" t="b">
        <v>0</v>
      </c>
      <c r="S917" s="134" t="b">
        <v>0</v>
      </c>
    </row>
    <row r="918" ht="15.75" customHeight="1">
      <c r="A918" s="123"/>
      <c r="B918" s="125"/>
      <c r="C918" s="125"/>
      <c r="D918" s="125"/>
      <c r="E918" s="125"/>
      <c r="F918" s="125"/>
      <c r="G918" s="125"/>
      <c r="H918" s="125"/>
      <c r="I918" s="134" t="b">
        <v>0</v>
      </c>
      <c r="J918" s="134" t="b">
        <v>0</v>
      </c>
      <c r="K918" s="134" t="b">
        <v>0</v>
      </c>
      <c r="L918" s="134" t="b">
        <v>0</v>
      </c>
      <c r="M918" s="134" t="b">
        <v>0</v>
      </c>
      <c r="N918" s="134" t="b">
        <v>0</v>
      </c>
      <c r="O918" s="134" t="b">
        <v>0</v>
      </c>
      <c r="P918" s="134" t="b">
        <v>0</v>
      </c>
      <c r="Q918" s="134" t="b">
        <v>0</v>
      </c>
      <c r="R918" s="134" t="b">
        <v>0</v>
      </c>
      <c r="S918" s="134" t="b">
        <v>0</v>
      </c>
    </row>
    <row r="919" ht="15.75" customHeight="1">
      <c r="A919" s="123"/>
      <c r="B919" s="125"/>
      <c r="C919" s="125"/>
      <c r="D919" s="125"/>
      <c r="E919" s="125"/>
      <c r="F919" s="125"/>
      <c r="G919" s="125"/>
      <c r="H919" s="125"/>
      <c r="I919" s="134" t="b">
        <v>0</v>
      </c>
      <c r="J919" s="134" t="b">
        <v>0</v>
      </c>
      <c r="K919" s="134" t="b">
        <v>0</v>
      </c>
      <c r="L919" s="134" t="b">
        <v>0</v>
      </c>
      <c r="M919" s="134" t="b">
        <v>0</v>
      </c>
      <c r="N919" s="134" t="b">
        <v>0</v>
      </c>
      <c r="O919" s="134" t="b">
        <v>0</v>
      </c>
      <c r="P919" s="134" t="b">
        <v>0</v>
      </c>
      <c r="Q919" s="134" t="b">
        <v>0</v>
      </c>
      <c r="R919" s="134" t="b">
        <v>0</v>
      </c>
      <c r="S919" s="134" t="b">
        <v>0</v>
      </c>
    </row>
    <row r="920" ht="15.75" customHeight="1">
      <c r="A920" s="123"/>
      <c r="B920" s="125"/>
      <c r="C920" s="125"/>
      <c r="D920" s="125"/>
      <c r="E920" s="125"/>
      <c r="F920" s="125"/>
      <c r="G920" s="125"/>
      <c r="H920" s="125"/>
      <c r="I920" s="134" t="b">
        <v>0</v>
      </c>
      <c r="J920" s="134" t="b">
        <v>0</v>
      </c>
      <c r="K920" s="134" t="b">
        <v>0</v>
      </c>
      <c r="L920" s="134" t="b">
        <v>0</v>
      </c>
      <c r="M920" s="134" t="b">
        <v>0</v>
      </c>
      <c r="N920" s="134" t="b">
        <v>0</v>
      </c>
      <c r="O920" s="134" t="b">
        <v>0</v>
      </c>
      <c r="P920" s="134" t="b">
        <v>0</v>
      </c>
      <c r="Q920" s="134" t="b">
        <v>0</v>
      </c>
      <c r="R920" s="134" t="b">
        <v>0</v>
      </c>
      <c r="S920" s="134" t="b">
        <v>0</v>
      </c>
    </row>
    <row r="921" ht="15.75" customHeight="1">
      <c r="A921" s="123"/>
      <c r="B921" s="125"/>
      <c r="C921" s="125"/>
      <c r="D921" s="125"/>
      <c r="E921" s="125"/>
      <c r="F921" s="125"/>
      <c r="G921" s="125"/>
      <c r="H921" s="125"/>
      <c r="I921" s="134" t="b">
        <v>0</v>
      </c>
      <c r="J921" s="134" t="b">
        <v>0</v>
      </c>
      <c r="K921" s="134" t="b">
        <v>0</v>
      </c>
      <c r="L921" s="134" t="b">
        <v>0</v>
      </c>
      <c r="M921" s="134" t="b">
        <v>0</v>
      </c>
      <c r="N921" s="134" t="b">
        <v>0</v>
      </c>
      <c r="O921" s="134" t="b">
        <v>0</v>
      </c>
      <c r="P921" s="134" t="b">
        <v>0</v>
      </c>
      <c r="Q921" s="134" t="b">
        <v>0</v>
      </c>
      <c r="R921" s="134" t="b">
        <v>0</v>
      </c>
      <c r="S921" s="134" t="b">
        <v>0</v>
      </c>
    </row>
    <row r="922" ht="15.75" customHeight="1">
      <c r="A922" s="123"/>
      <c r="B922" s="125"/>
      <c r="C922" s="125"/>
      <c r="D922" s="125"/>
      <c r="E922" s="125"/>
      <c r="F922" s="125"/>
      <c r="G922" s="125"/>
      <c r="H922" s="125"/>
      <c r="I922" s="134" t="b">
        <v>0</v>
      </c>
      <c r="J922" s="134" t="b">
        <v>0</v>
      </c>
      <c r="K922" s="134" t="b">
        <v>0</v>
      </c>
      <c r="L922" s="134" t="b">
        <v>0</v>
      </c>
      <c r="M922" s="134" t="b">
        <v>0</v>
      </c>
      <c r="N922" s="134" t="b">
        <v>0</v>
      </c>
      <c r="O922" s="134" t="b">
        <v>0</v>
      </c>
      <c r="P922" s="134" t="b">
        <v>0</v>
      </c>
      <c r="Q922" s="134" t="b">
        <v>0</v>
      </c>
      <c r="R922" s="134" t="b">
        <v>0</v>
      </c>
      <c r="S922" s="134" t="b">
        <v>0</v>
      </c>
    </row>
    <row r="923" ht="15.75" customHeight="1">
      <c r="A923" s="123"/>
      <c r="B923" s="125"/>
      <c r="C923" s="125"/>
      <c r="D923" s="125"/>
      <c r="E923" s="125"/>
      <c r="F923" s="125"/>
      <c r="G923" s="125"/>
      <c r="H923" s="125"/>
      <c r="I923" s="134" t="b">
        <v>0</v>
      </c>
      <c r="J923" s="134" t="b">
        <v>0</v>
      </c>
      <c r="K923" s="134" t="b">
        <v>0</v>
      </c>
      <c r="L923" s="134" t="b">
        <v>0</v>
      </c>
      <c r="M923" s="134" t="b">
        <v>0</v>
      </c>
      <c r="N923" s="134" t="b">
        <v>0</v>
      </c>
      <c r="O923" s="134" t="b">
        <v>0</v>
      </c>
      <c r="P923" s="134" t="b">
        <v>0</v>
      </c>
      <c r="Q923" s="134" t="b">
        <v>0</v>
      </c>
      <c r="R923" s="134" t="b">
        <v>0</v>
      </c>
      <c r="S923" s="134" t="b">
        <v>0</v>
      </c>
    </row>
    <row r="924" ht="15.75" customHeight="1">
      <c r="A924" s="123"/>
      <c r="B924" s="125"/>
      <c r="C924" s="125"/>
      <c r="D924" s="125"/>
      <c r="E924" s="125"/>
      <c r="F924" s="125"/>
      <c r="G924" s="125"/>
      <c r="H924" s="125"/>
      <c r="I924" s="134" t="b">
        <v>0</v>
      </c>
      <c r="J924" s="134" t="b">
        <v>0</v>
      </c>
      <c r="K924" s="134" t="b">
        <v>0</v>
      </c>
      <c r="L924" s="134" t="b">
        <v>0</v>
      </c>
      <c r="M924" s="134" t="b">
        <v>0</v>
      </c>
      <c r="N924" s="134" t="b">
        <v>0</v>
      </c>
      <c r="O924" s="134" t="b">
        <v>0</v>
      </c>
      <c r="P924" s="134" t="b">
        <v>0</v>
      </c>
      <c r="Q924" s="134" t="b">
        <v>0</v>
      </c>
      <c r="R924" s="134" t="b">
        <v>0</v>
      </c>
      <c r="S924" s="134" t="b">
        <v>0</v>
      </c>
    </row>
    <row r="925" ht="15.75" customHeight="1">
      <c r="A925" s="123"/>
      <c r="B925" s="125"/>
      <c r="C925" s="125"/>
      <c r="D925" s="125"/>
      <c r="E925" s="125"/>
      <c r="F925" s="125"/>
      <c r="G925" s="125"/>
      <c r="H925" s="125"/>
      <c r="I925" s="134" t="b">
        <v>0</v>
      </c>
      <c r="J925" s="134" t="b">
        <v>0</v>
      </c>
      <c r="K925" s="134" t="b">
        <v>0</v>
      </c>
      <c r="L925" s="134" t="b">
        <v>0</v>
      </c>
      <c r="M925" s="134" t="b">
        <v>0</v>
      </c>
      <c r="N925" s="134" t="b">
        <v>0</v>
      </c>
      <c r="O925" s="134" t="b">
        <v>0</v>
      </c>
      <c r="P925" s="134" t="b">
        <v>0</v>
      </c>
      <c r="Q925" s="134" t="b">
        <v>0</v>
      </c>
      <c r="R925" s="134" t="b">
        <v>0</v>
      </c>
      <c r="S925" s="134" t="b">
        <v>0</v>
      </c>
    </row>
    <row r="926" ht="15.75" customHeight="1">
      <c r="A926" s="123"/>
      <c r="B926" s="125"/>
      <c r="C926" s="125"/>
      <c r="D926" s="125"/>
      <c r="E926" s="125"/>
      <c r="F926" s="125"/>
      <c r="G926" s="125"/>
      <c r="H926" s="125"/>
      <c r="I926" s="134" t="b">
        <v>0</v>
      </c>
      <c r="J926" s="134" t="b">
        <v>0</v>
      </c>
      <c r="K926" s="134" t="b">
        <v>0</v>
      </c>
      <c r="L926" s="134" t="b">
        <v>0</v>
      </c>
      <c r="M926" s="134" t="b">
        <v>0</v>
      </c>
      <c r="N926" s="134" t="b">
        <v>0</v>
      </c>
      <c r="O926" s="134" t="b">
        <v>0</v>
      </c>
      <c r="P926" s="134" t="b">
        <v>0</v>
      </c>
      <c r="Q926" s="134" t="b">
        <v>0</v>
      </c>
      <c r="R926" s="134" t="b">
        <v>0</v>
      </c>
      <c r="S926" s="134" t="b">
        <v>0</v>
      </c>
    </row>
    <row r="927" ht="15.75" customHeight="1">
      <c r="A927" s="123"/>
      <c r="B927" s="125"/>
      <c r="C927" s="125"/>
      <c r="D927" s="125"/>
      <c r="E927" s="125"/>
      <c r="F927" s="125"/>
      <c r="G927" s="125"/>
      <c r="H927" s="125"/>
      <c r="I927" s="134" t="b">
        <v>0</v>
      </c>
      <c r="J927" s="134" t="b">
        <v>0</v>
      </c>
      <c r="K927" s="134" t="b">
        <v>0</v>
      </c>
      <c r="L927" s="134" t="b">
        <v>0</v>
      </c>
      <c r="M927" s="134" t="b">
        <v>0</v>
      </c>
      <c r="N927" s="134" t="b">
        <v>0</v>
      </c>
      <c r="O927" s="134" t="b">
        <v>0</v>
      </c>
      <c r="P927" s="134" t="b">
        <v>0</v>
      </c>
      <c r="Q927" s="134" t="b">
        <v>0</v>
      </c>
      <c r="R927" s="134" t="b">
        <v>0</v>
      </c>
      <c r="S927" s="134" t="b">
        <v>0</v>
      </c>
    </row>
    <row r="928" ht="15.75" customHeight="1">
      <c r="A928" s="123"/>
      <c r="B928" s="125"/>
      <c r="C928" s="125"/>
      <c r="D928" s="125"/>
      <c r="E928" s="125"/>
      <c r="F928" s="125"/>
      <c r="G928" s="125"/>
      <c r="H928" s="125"/>
      <c r="I928" s="134" t="b">
        <v>0</v>
      </c>
      <c r="J928" s="134" t="b">
        <v>0</v>
      </c>
      <c r="K928" s="134" t="b">
        <v>0</v>
      </c>
      <c r="L928" s="134" t="b">
        <v>0</v>
      </c>
      <c r="M928" s="134" t="b">
        <v>0</v>
      </c>
      <c r="N928" s="134" t="b">
        <v>0</v>
      </c>
      <c r="O928" s="134" t="b">
        <v>0</v>
      </c>
      <c r="P928" s="134" t="b">
        <v>0</v>
      </c>
      <c r="Q928" s="134" t="b">
        <v>0</v>
      </c>
      <c r="R928" s="134" t="b">
        <v>0</v>
      </c>
      <c r="S928" s="134" t="b">
        <v>0</v>
      </c>
    </row>
    <row r="929" ht="15.75" customHeight="1">
      <c r="A929" s="123"/>
      <c r="B929" s="125"/>
      <c r="C929" s="125"/>
      <c r="D929" s="125"/>
      <c r="E929" s="125"/>
      <c r="F929" s="125"/>
      <c r="G929" s="125"/>
      <c r="H929" s="125"/>
      <c r="I929" s="134" t="b">
        <v>0</v>
      </c>
      <c r="J929" s="134" t="b">
        <v>0</v>
      </c>
      <c r="K929" s="134" t="b">
        <v>0</v>
      </c>
      <c r="L929" s="134" t="b">
        <v>0</v>
      </c>
      <c r="M929" s="134" t="b">
        <v>0</v>
      </c>
      <c r="N929" s="134" t="b">
        <v>0</v>
      </c>
      <c r="O929" s="134" t="b">
        <v>0</v>
      </c>
      <c r="P929" s="134" t="b">
        <v>0</v>
      </c>
      <c r="Q929" s="134" t="b">
        <v>0</v>
      </c>
      <c r="R929" s="134" t="b">
        <v>0</v>
      </c>
      <c r="S929" s="134" t="b">
        <v>0</v>
      </c>
    </row>
    <row r="930" ht="15.75" customHeight="1">
      <c r="A930" s="123"/>
      <c r="B930" s="125"/>
      <c r="C930" s="125"/>
      <c r="D930" s="125"/>
      <c r="E930" s="125"/>
      <c r="F930" s="125"/>
      <c r="G930" s="125"/>
      <c r="H930" s="125"/>
      <c r="I930" s="134" t="b">
        <v>0</v>
      </c>
      <c r="J930" s="134" t="b">
        <v>0</v>
      </c>
      <c r="K930" s="134" t="b">
        <v>0</v>
      </c>
      <c r="L930" s="134" t="b">
        <v>0</v>
      </c>
      <c r="M930" s="134" t="b">
        <v>0</v>
      </c>
      <c r="N930" s="134" t="b">
        <v>0</v>
      </c>
      <c r="O930" s="134" t="b">
        <v>0</v>
      </c>
      <c r="P930" s="134" t="b">
        <v>0</v>
      </c>
      <c r="Q930" s="134" t="b">
        <v>0</v>
      </c>
      <c r="R930" s="134" t="b">
        <v>0</v>
      </c>
      <c r="S930" s="134" t="b">
        <v>0</v>
      </c>
    </row>
    <row r="931" ht="15.75" customHeight="1">
      <c r="A931" s="123"/>
      <c r="B931" s="125"/>
      <c r="C931" s="125"/>
      <c r="D931" s="125"/>
      <c r="E931" s="125"/>
      <c r="F931" s="125"/>
      <c r="G931" s="125"/>
      <c r="H931" s="125"/>
      <c r="I931" s="134" t="b">
        <v>0</v>
      </c>
      <c r="J931" s="134" t="b">
        <v>0</v>
      </c>
      <c r="K931" s="134" t="b">
        <v>0</v>
      </c>
      <c r="L931" s="134" t="b">
        <v>0</v>
      </c>
      <c r="M931" s="134" t="b">
        <v>0</v>
      </c>
      <c r="N931" s="134" t="b">
        <v>0</v>
      </c>
      <c r="O931" s="134" t="b">
        <v>0</v>
      </c>
      <c r="P931" s="134" t="b">
        <v>0</v>
      </c>
      <c r="Q931" s="134" t="b">
        <v>0</v>
      </c>
      <c r="R931" s="134" t="b">
        <v>0</v>
      </c>
      <c r="S931" s="134" t="b">
        <v>0</v>
      </c>
    </row>
    <row r="932" ht="15.75" customHeight="1">
      <c r="A932" s="123"/>
      <c r="B932" s="125"/>
      <c r="C932" s="125"/>
      <c r="D932" s="125"/>
      <c r="E932" s="125"/>
      <c r="F932" s="125"/>
      <c r="G932" s="125"/>
      <c r="H932" s="125"/>
      <c r="I932" s="134" t="b">
        <v>0</v>
      </c>
      <c r="J932" s="134" t="b">
        <v>0</v>
      </c>
      <c r="K932" s="134" t="b">
        <v>0</v>
      </c>
      <c r="L932" s="134" t="b">
        <v>0</v>
      </c>
      <c r="M932" s="134" t="b">
        <v>0</v>
      </c>
      <c r="N932" s="134" t="b">
        <v>0</v>
      </c>
      <c r="O932" s="134" t="b">
        <v>0</v>
      </c>
      <c r="P932" s="134" t="b">
        <v>0</v>
      </c>
      <c r="Q932" s="134" t="b">
        <v>0</v>
      </c>
      <c r="R932" s="134" t="b">
        <v>0</v>
      </c>
      <c r="S932" s="134" t="b">
        <v>0</v>
      </c>
    </row>
    <row r="933" ht="15.75" customHeight="1">
      <c r="A933" s="123"/>
      <c r="B933" s="125"/>
      <c r="C933" s="125"/>
      <c r="D933" s="125"/>
      <c r="E933" s="125"/>
      <c r="F933" s="125"/>
      <c r="G933" s="125"/>
      <c r="H933" s="125"/>
      <c r="I933" s="134" t="b">
        <v>0</v>
      </c>
      <c r="J933" s="134" t="b">
        <v>0</v>
      </c>
      <c r="K933" s="134" t="b">
        <v>0</v>
      </c>
      <c r="L933" s="134" t="b">
        <v>0</v>
      </c>
      <c r="M933" s="134" t="b">
        <v>0</v>
      </c>
      <c r="N933" s="134" t="b">
        <v>0</v>
      </c>
      <c r="O933" s="134" t="b">
        <v>0</v>
      </c>
      <c r="P933" s="134" t="b">
        <v>0</v>
      </c>
      <c r="Q933" s="134" t="b">
        <v>0</v>
      </c>
      <c r="R933" s="134" t="b">
        <v>0</v>
      </c>
      <c r="S933" s="134" t="b">
        <v>0</v>
      </c>
    </row>
    <row r="934" ht="15.75" customHeight="1">
      <c r="A934" s="123"/>
      <c r="B934" s="125"/>
      <c r="C934" s="125"/>
      <c r="D934" s="125"/>
      <c r="E934" s="125"/>
      <c r="F934" s="125"/>
      <c r="G934" s="125"/>
      <c r="H934" s="125"/>
      <c r="I934" s="134" t="b">
        <v>0</v>
      </c>
      <c r="J934" s="134" t="b">
        <v>0</v>
      </c>
      <c r="K934" s="134" t="b">
        <v>0</v>
      </c>
      <c r="L934" s="134" t="b">
        <v>0</v>
      </c>
      <c r="M934" s="134" t="b">
        <v>0</v>
      </c>
      <c r="N934" s="134" t="b">
        <v>0</v>
      </c>
      <c r="O934" s="134" t="b">
        <v>0</v>
      </c>
      <c r="P934" s="134" t="b">
        <v>0</v>
      </c>
      <c r="Q934" s="134" t="b">
        <v>0</v>
      </c>
      <c r="R934" s="134" t="b">
        <v>0</v>
      </c>
      <c r="S934" s="134" t="b">
        <v>0</v>
      </c>
    </row>
    <row r="935" ht="15.75" customHeight="1">
      <c r="A935" s="123"/>
      <c r="B935" s="125"/>
      <c r="C935" s="125"/>
      <c r="D935" s="125"/>
      <c r="E935" s="125"/>
      <c r="F935" s="125"/>
      <c r="G935" s="125"/>
      <c r="H935" s="125"/>
      <c r="I935" s="134" t="b">
        <v>0</v>
      </c>
      <c r="J935" s="134" t="b">
        <v>0</v>
      </c>
      <c r="K935" s="134" t="b">
        <v>0</v>
      </c>
      <c r="L935" s="134" t="b">
        <v>0</v>
      </c>
      <c r="M935" s="134" t="b">
        <v>0</v>
      </c>
      <c r="N935" s="134" t="b">
        <v>0</v>
      </c>
      <c r="O935" s="134" t="b">
        <v>0</v>
      </c>
      <c r="P935" s="134" t="b">
        <v>0</v>
      </c>
      <c r="Q935" s="134" t="b">
        <v>0</v>
      </c>
      <c r="R935" s="134" t="b">
        <v>0</v>
      </c>
      <c r="S935" s="134" t="b">
        <v>0</v>
      </c>
    </row>
    <row r="936" ht="15.75" customHeight="1">
      <c r="A936" s="123"/>
      <c r="B936" s="125"/>
      <c r="C936" s="125"/>
      <c r="D936" s="125"/>
      <c r="E936" s="125"/>
      <c r="F936" s="125"/>
      <c r="G936" s="125"/>
      <c r="H936" s="125"/>
      <c r="I936" s="134" t="b">
        <v>0</v>
      </c>
      <c r="J936" s="134" t="b">
        <v>0</v>
      </c>
      <c r="K936" s="134" t="b">
        <v>0</v>
      </c>
      <c r="L936" s="134" t="b">
        <v>0</v>
      </c>
      <c r="M936" s="134" t="b">
        <v>0</v>
      </c>
      <c r="N936" s="134" t="b">
        <v>0</v>
      </c>
      <c r="O936" s="134" t="b">
        <v>0</v>
      </c>
      <c r="P936" s="134" t="b">
        <v>0</v>
      </c>
      <c r="Q936" s="134" t="b">
        <v>0</v>
      </c>
      <c r="R936" s="134" t="b">
        <v>0</v>
      </c>
      <c r="S936" s="134" t="b">
        <v>0</v>
      </c>
    </row>
    <row r="937" ht="15.75" customHeight="1">
      <c r="A937" s="123"/>
      <c r="B937" s="125"/>
      <c r="C937" s="125"/>
      <c r="D937" s="125"/>
      <c r="E937" s="125"/>
      <c r="F937" s="125"/>
      <c r="G937" s="125"/>
      <c r="H937" s="125"/>
      <c r="I937" s="134" t="b">
        <v>0</v>
      </c>
      <c r="J937" s="134" t="b">
        <v>0</v>
      </c>
      <c r="K937" s="134" t="b">
        <v>0</v>
      </c>
      <c r="L937" s="134" t="b">
        <v>0</v>
      </c>
      <c r="M937" s="134" t="b">
        <v>0</v>
      </c>
      <c r="N937" s="134" t="b">
        <v>0</v>
      </c>
      <c r="O937" s="134" t="b">
        <v>0</v>
      </c>
      <c r="P937" s="134" t="b">
        <v>0</v>
      </c>
      <c r="Q937" s="134" t="b">
        <v>0</v>
      </c>
      <c r="R937" s="134" t="b">
        <v>0</v>
      </c>
      <c r="S937" s="134" t="b">
        <v>0</v>
      </c>
    </row>
    <row r="938" ht="15.75" customHeight="1">
      <c r="A938" s="123"/>
      <c r="B938" s="125"/>
      <c r="C938" s="125"/>
      <c r="D938" s="125"/>
      <c r="E938" s="125"/>
      <c r="F938" s="125"/>
      <c r="G938" s="125"/>
      <c r="H938" s="125"/>
      <c r="I938" s="134" t="b">
        <v>0</v>
      </c>
      <c r="J938" s="134" t="b">
        <v>0</v>
      </c>
      <c r="K938" s="134" t="b">
        <v>0</v>
      </c>
      <c r="L938" s="134" t="b">
        <v>0</v>
      </c>
      <c r="M938" s="134" t="b">
        <v>0</v>
      </c>
      <c r="N938" s="134" t="b">
        <v>0</v>
      </c>
      <c r="O938" s="134" t="b">
        <v>0</v>
      </c>
      <c r="P938" s="134" t="b">
        <v>0</v>
      </c>
      <c r="Q938" s="134" t="b">
        <v>0</v>
      </c>
      <c r="R938" s="134" t="b">
        <v>0</v>
      </c>
      <c r="S938" s="134" t="b">
        <v>0</v>
      </c>
    </row>
    <row r="939" ht="15.75" customHeight="1">
      <c r="A939" s="123"/>
      <c r="B939" s="125"/>
      <c r="C939" s="125"/>
      <c r="D939" s="125"/>
      <c r="E939" s="125"/>
      <c r="F939" s="125"/>
      <c r="G939" s="125"/>
      <c r="H939" s="125"/>
      <c r="I939" s="134" t="b">
        <v>0</v>
      </c>
      <c r="J939" s="134" t="b">
        <v>0</v>
      </c>
      <c r="K939" s="134" t="b">
        <v>0</v>
      </c>
      <c r="L939" s="134" t="b">
        <v>0</v>
      </c>
      <c r="M939" s="134" t="b">
        <v>0</v>
      </c>
      <c r="N939" s="134" t="b">
        <v>0</v>
      </c>
      <c r="O939" s="134" t="b">
        <v>0</v>
      </c>
      <c r="P939" s="134" t="b">
        <v>0</v>
      </c>
      <c r="Q939" s="134" t="b">
        <v>0</v>
      </c>
      <c r="R939" s="134" t="b">
        <v>0</v>
      </c>
      <c r="S939" s="134" t="b">
        <v>0</v>
      </c>
    </row>
    <row r="940" ht="15.75" customHeight="1">
      <c r="A940" s="123"/>
      <c r="B940" s="125"/>
      <c r="C940" s="125"/>
      <c r="D940" s="125"/>
      <c r="E940" s="125"/>
      <c r="F940" s="125"/>
      <c r="G940" s="125"/>
      <c r="H940" s="125"/>
      <c r="I940" s="134" t="b">
        <v>0</v>
      </c>
      <c r="J940" s="134" t="b">
        <v>0</v>
      </c>
      <c r="K940" s="134" t="b">
        <v>0</v>
      </c>
      <c r="L940" s="134" t="b">
        <v>0</v>
      </c>
      <c r="M940" s="134" t="b">
        <v>0</v>
      </c>
      <c r="N940" s="134" t="b">
        <v>0</v>
      </c>
      <c r="O940" s="134" t="b">
        <v>0</v>
      </c>
      <c r="P940" s="134" t="b">
        <v>0</v>
      </c>
      <c r="Q940" s="134" t="b">
        <v>0</v>
      </c>
      <c r="R940" s="134" t="b">
        <v>0</v>
      </c>
      <c r="S940" s="134" t="b">
        <v>0</v>
      </c>
    </row>
    <row r="941" ht="15.75" customHeight="1">
      <c r="A941" s="123"/>
      <c r="B941" s="125"/>
      <c r="C941" s="125"/>
      <c r="D941" s="125"/>
      <c r="E941" s="125"/>
      <c r="F941" s="125"/>
      <c r="G941" s="125"/>
      <c r="H941" s="125"/>
      <c r="I941" s="134" t="b">
        <v>0</v>
      </c>
      <c r="J941" s="134" t="b">
        <v>0</v>
      </c>
      <c r="K941" s="134" t="b">
        <v>0</v>
      </c>
      <c r="L941" s="134" t="b">
        <v>0</v>
      </c>
      <c r="M941" s="134" t="b">
        <v>0</v>
      </c>
      <c r="N941" s="134" t="b">
        <v>0</v>
      </c>
      <c r="O941" s="134" t="b">
        <v>0</v>
      </c>
      <c r="P941" s="134" t="b">
        <v>0</v>
      </c>
      <c r="Q941" s="134" t="b">
        <v>0</v>
      </c>
      <c r="R941" s="134" t="b">
        <v>0</v>
      </c>
      <c r="S941" s="134" t="b">
        <v>0</v>
      </c>
    </row>
    <row r="942" ht="15.75" customHeight="1">
      <c r="A942" s="123"/>
      <c r="B942" s="125"/>
      <c r="C942" s="125"/>
      <c r="D942" s="125"/>
      <c r="E942" s="125"/>
      <c r="F942" s="125"/>
      <c r="G942" s="125"/>
      <c r="H942" s="125"/>
      <c r="I942" s="134" t="b">
        <v>0</v>
      </c>
      <c r="J942" s="134" t="b">
        <v>0</v>
      </c>
      <c r="K942" s="134" t="b">
        <v>0</v>
      </c>
      <c r="L942" s="134" t="b">
        <v>0</v>
      </c>
      <c r="M942" s="134" t="b">
        <v>0</v>
      </c>
      <c r="N942" s="134" t="b">
        <v>0</v>
      </c>
      <c r="O942" s="134" t="b">
        <v>0</v>
      </c>
      <c r="P942" s="134" t="b">
        <v>0</v>
      </c>
      <c r="Q942" s="134" t="b">
        <v>0</v>
      </c>
      <c r="R942" s="134" t="b">
        <v>0</v>
      </c>
      <c r="S942" s="134" t="b">
        <v>0</v>
      </c>
    </row>
    <row r="943" ht="15.75" customHeight="1">
      <c r="A943" s="123"/>
      <c r="B943" s="125"/>
      <c r="C943" s="125"/>
      <c r="D943" s="125"/>
      <c r="E943" s="125"/>
      <c r="F943" s="125"/>
      <c r="G943" s="125"/>
      <c r="H943" s="125"/>
      <c r="I943" s="134" t="b">
        <v>0</v>
      </c>
      <c r="J943" s="134" t="b">
        <v>0</v>
      </c>
      <c r="K943" s="134" t="b">
        <v>0</v>
      </c>
      <c r="L943" s="134" t="b">
        <v>0</v>
      </c>
      <c r="M943" s="134" t="b">
        <v>0</v>
      </c>
      <c r="N943" s="134" t="b">
        <v>0</v>
      </c>
      <c r="O943" s="134" t="b">
        <v>0</v>
      </c>
      <c r="P943" s="134" t="b">
        <v>0</v>
      </c>
      <c r="Q943" s="134" t="b">
        <v>0</v>
      </c>
      <c r="R943" s="134" t="b">
        <v>0</v>
      </c>
      <c r="S943" s="134" t="b">
        <v>0</v>
      </c>
    </row>
    <row r="944" ht="15.75" customHeight="1">
      <c r="A944" s="123"/>
      <c r="B944" s="125"/>
      <c r="C944" s="125"/>
      <c r="D944" s="125"/>
      <c r="E944" s="125"/>
      <c r="F944" s="125"/>
      <c r="G944" s="125"/>
      <c r="H944" s="125"/>
      <c r="I944" s="134" t="b">
        <v>0</v>
      </c>
      <c r="J944" s="134" t="b">
        <v>0</v>
      </c>
      <c r="K944" s="134" t="b">
        <v>0</v>
      </c>
      <c r="L944" s="134" t="b">
        <v>0</v>
      </c>
      <c r="M944" s="134" t="b">
        <v>0</v>
      </c>
      <c r="N944" s="134" t="b">
        <v>0</v>
      </c>
      <c r="O944" s="134" t="b">
        <v>0</v>
      </c>
      <c r="P944" s="134" t="b">
        <v>0</v>
      </c>
      <c r="Q944" s="134" t="b">
        <v>0</v>
      </c>
      <c r="R944" s="134" t="b">
        <v>0</v>
      </c>
      <c r="S944" s="134" t="b">
        <v>0</v>
      </c>
    </row>
    <row r="945" ht="15.75" customHeight="1">
      <c r="A945" s="123"/>
      <c r="B945" s="125"/>
      <c r="C945" s="125"/>
      <c r="D945" s="125"/>
      <c r="E945" s="125"/>
      <c r="F945" s="125"/>
      <c r="G945" s="125"/>
      <c r="H945" s="125"/>
      <c r="I945" s="134" t="b">
        <v>0</v>
      </c>
      <c r="J945" s="134" t="b">
        <v>0</v>
      </c>
      <c r="K945" s="134" t="b">
        <v>0</v>
      </c>
      <c r="L945" s="134" t="b">
        <v>0</v>
      </c>
      <c r="M945" s="134" t="b">
        <v>0</v>
      </c>
      <c r="N945" s="134" t="b">
        <v>0</v>
      </c>
      <c r="O945" s="134" t="b">
        <v>0</v>
      </c>
      <c r="P945" s="134" t="b">
        <v>0</v>
      </c>
      <c r="Q945" s="134" t="b">
        <v>0</v>
      </c>
      <c r="R945" s="134" t="b">
        <v>0</v>
      </c>
      <c r="S945" s="134" t="b">
        <v>0</v>
      </c>
    </row>
    <row r="946" ht="15.75" customHeight="1">
      <c r="A946" s="123"/>
      <c r="B946" s="125"/>
      <c r="C946" s="125"/>
      <c r="D946" s="125"/>
      <c r="E946" s="125"/>
      <c r="F946" s="125"/>
      <c r="G946" s="125"/>
      <c r="H946" s="125"/>
      <c r="I946" s="134" t="b">
        <v>0</v>
      </c>
      <c r="J946" s="134" t="b">
        <v>0</v>
      </c>
      <c r="K946" s="134" t="b">
        <v>0</v>
      </c>
      <c r="L946" s="134" t="b">
        <v>0</v>
      </c>
      <c r="M946" s="134" t="b">
        <v>0</v>
      </c>
      <c r="N946" s="134" t="b">
        <v>0</v>
      </c>
      <c r="O946" s="134" t="b">
        <v>0</v>
      </c>
      <c r="P946" s="134" t="b">
        <v>0</v>
      </c>
      <c r="Q946" s="134" t="b">
        <v>0</v>
      </c>
      <c r="R946" s="134" t="b">
        <v>0</v>
      </c>
      <c r="S946" s="134" t="b">
        <v>0</v>
      </c>
    </row>
    <row r="947" ht="15.75" customHeight="1">
      <c r="A947" s="123"/>
      <c r="B947" s="125"/>
      <c r="C947" s="125"/>
      <c r="D947" s="125"/>
      <c r="E947" s="125"/>
      <c r="F947" s="125"/>
      <c r="G947" s="125"/>
      <c r="H947" s="125"/>
      <c r="I947" s="134" t="b">
        <v>0</v>
      </c>
      <c r="J947" s="134" t="b">
        <v>0</v>
      </c>
      <c r="K947" s="134" t="b">
        <v>0</v>
      </c>
      <c r="L947" s="134" t="b">
        <v>0</v>
      </c>
      <c r="M947" s="134" t="b">
        <v>0</v>
      </c>
      <c r="N947" s="134" t="b">
        <v>0</v>
      </c>
      <c r="O947" s="134" t="b">
        <v>0</v>
      </c>
      <c r="P947" s="134" t="b">
        <v>0</v>
      </c>
      <c r="Q947" s="134" t="b">
        <v>0</v>
      </c>
      <c r="R947" s="134" t="b">
        <v>0</v>
      </c>
      <c r="S947" s="134" t="b">
        <v>0</v>
      </c>
    </row>
    <row r="948" ht="15.75" customHeight="1">
      <c r="A948" s="123"/>
      <c r="B948" s="125"/>
      <c r="C948" s="125"/>
      <c r="D948" s="125"/>
      <c r="E948" s="125"/>
      <c r="F948" s="125"/>
      <c r="G948" s="125"/>
      <c r="H948" s="125"/>
      <c r="I948" s="134" t="b">
        <v>0</v>
      </c>
      <c r="J948" s="134" t="b">
        <v>0</v>
      </c>
      <c r="K948" s="134" t="b">
        <v>0</v>
      </c>
      <c r="L948" s="134" t="b">
        <v>0</v>
      </c>
      <c r="M948" s="134" t="b">
        <v>0</v>
      </c>
      <c r="N948" s="134" t="b">
        <v>0</v>
      </c>
      <c r="O948" s="134" t="b">
        <v>0</v>
      </c>
      <c r="P948" s="134" t="b">
        <v>0</v>
      </c>
      <c r="Q948" s="134" t="b">
        <v>0</v>
      </c>
      <c r="R948" s="134" t="b">
        <v>0</v>
      </c>
      <c r="S948" s="134" t="b">
        <v>0</v>
      </c>
    </row>
    <row r="949" ht="15.75" customHeight="1">
      <c r="A949" s="123"/>
      <c r="B949" s="125"/>
      <c r="C949" s="125"/>
      <c r="D949" s="125"/>
      <c r="E949" s="125"/>
      <c r="F949" s="125"/>
      <c r="G949" s="125"/>
      <c r="H949" s="125"/>
      <c r="I949" s="134" t="b">
        <v>0</v>
      </c>
      <c r="J949" s="134" t="b">
        <v>0</v>
      </c>
      <c r="K949" s="134" t="b">
        <v>0</v>
      </c>
      <c r="L949" s="134" t="b">
        <v>0</v>
      </c>
      <c r="M949" s="134" t="b">
        <v>0</v>
      </c>
      <c r="N949" s="134" t="b">
        <v>0</v>
      </c>
      <c r="O949" s="134" t="b">
        <v>0</v>
      </c>
      <c r="P949" s="134" t="b">
        <v>0</v>
      </c>
      <c r="Q949" s="134" t="b">
        <v>0</v>
      </c>
      <c r="R949" s="134" t="b">
        <v>0</v>
      </c>
      <c r="S949" s="134" t="b">
        <v>0</v>
      </c>
    </row>
    <row r="950" ht="15.75" customHeight="1">
      <c r="A950" s="123"/>
      <c r="B950" s="125"/>
      <c r="C950" s="125"/>
      <c r="D950" s="125"/>
      <c r="E950" s="125"/>
      <c r="F950" s="125"/>
      <c r="G950" s="125"/>
      <c r="H950" s="125"/>
      <c r="I950" s="134" t="b">
        <v>0</v>
      </c>
      <c r="J950" s="134" t="b">
        <v>0</v>
      </c>
      <c r="K950" s="134" t="b">
        <v>0</v>
      </c>
      <c r="L950" s="134" t="b">
        <v>0</v>
      </c>
      <c r="M950" s="134" t="b">
        <v>0</v>
      </c>
      <c r="N950" s="134" t="b">
        <v>0</v>
      </c>
      <c r="O950" s="134" t="b">
        <v>0</v>
      </c>
      <c r="P950" s="134" t="b">
        <v>0</v>
      </c>
      <c r="Q950" s="134" t="b">
        <v>0</v>
      </c>
      <c r="R950" s="134" t="b">
        <v>0</v>
      </c>
      <c r="S950" s="134" t="b">
        <v>0</v>
      </c>
    </row>
    <row r="951" ht="15.75" customHeight="1">
      <c r="A951" s="123"/>
      <c r="B951" s="125"/>
      <c r="C951" s="125"/>
      <c r="D951" s="125"/>
      <c r="E951" s="125"/>
      <c r="F951" s="125"/>
      <c r="G951" s="125"/>
      <c r="H951" s="125"/>
      <c r="I951" s="134" t="b">
        <v>0</v>
      </c>
      <c r="J951" s="134" t="b">
        <v>0</v>
      </c>
      <c r="K951" s="134" t="b">
        <v>0</v>
      </c>
      <c r="L951" s="134" t="b">
        <v>0</v>
      </c>
      <c r="M951" s="134" t="b">
        <v>0</v>
      </c>
      <c r="N951" s="134" t="b">
        <v>0</v>
      </c>
      <c r="O951" s="134" t="b">
        <v>0</v>
      </c>
      <c r="P951" s="134" t="b">
        <v>0</v>
      </c>
      <c r="Q951" s="134" t="b">
        <v>0</v>
      </c>
      <c r="R951" s="134" t="b">
        <v>0</v>
      </c>
      <c r="S951" s="134" t="b">
        <v>0</v>
      </c>
    </row>
    <row r="952" ht="15.75" customHeight="1">
      <c r="A952" s="123"/>
      <c r="B952" s="125"/>
      <c r="C952" s="125"/>
      <c r="D952" s="125"/>
      <c r="E952" s="125"/>
      <c r="F952" s="125"/>
      <c r="G952" s="125"/>
      <c r="H952" s="125"/>
      <c r="I952" s="134" t="b">
        <v>0</v>
      </c>
      <c r="J952" s="134" t="b">
        <v>0</v>
      </c>
      <c r="K952" s="134" t="b">
        <v>0</v>
      </c>
      <c r="L952" s="134" t="b">
        <v>0</v>
      </c>
      <c r="M952" s="134" t="b">
        <v>0</v>
      </c>
      <c r="N952" s="134" t="b">
        <v>0</v>
      </c>
      <c r="O952" s="134" t="b">
        <v>0</v>
      </c>
      <c r="P952" s="134" t="b">
        <v>0</v>
      </c>
      <c r="Q952" s="134" t="b">
        <v>0</v>
      </c>
      <c r="R952" s="134" t="b">
        <v>0</v>
      </c>
      <c r="S952" s="134" t="b">
        <v>0</v>
      </c>
    </row>
    <row r="953" ht="15.75" customHeight="1">
      <c r="A953" s="123"/>
      <c r="B953" s="125"/>
      <c r="C953" s="125"/>
      <c r="D953" s="125"/>
      <c r="E953" s="125"/>
      <c r="F953" s="125"/>
      <c r="G953" s="125"/>
      <c r="H953" s="125"/>
      <c r="I953" s="134" t="b">
        <v>0</v>
      </c>
      <c r="J953" s="134" t="b">
        <v>0</v>
      </c>
      <c r="K953" s="134" t="b">
        <v>0</v>
      </c>
      <c r="L953" s="134" t="b">
        <v>0</v>
      </c>
      <c r="M953" s="134" t="b">
        <v>0</v>
      </c>
      <c r="N953" s="134" t="b">
        <v>0</v>
      </c>
      <c r="O953" s="134" t="b">
        <v>0</v>
      </c>
      <c r="P953" s="134" t="b">
        <v>0</v>
      </c>
      <c r="Q953" s="134" t="b">
        <v>0</v>
      </c>
      <c r="R953" s="134" t="b">
        <v>0</v>
      </c>
      <c r="S953" s="134" t="b">
        <v>0</v>
      </c>
    </row>
    <row r="954" ht="15.75" customHeight="1">
      <c r="A954" s="123"/>
      <c r="B954" s="125"/>
      <c r="C954" s="125"/>
      <c r="D954" s="125"/>
      <c r="E954" s="125"/>
      <c r="F954" s="125"/>
      <c r="G954" s="125"/>
      <c r="H954" s="125"/>
      <c r="I954" s="134" t="b">
        <v>0</v>
      </c>
      <c r="J954" s="134" t="b">
        <v>0</v>
      </c>
      <c r="K954" s="134" t="b">
        <v>0</v>
      </c>
      <c r="L954" s="134" t="b">
        <v>0</v>
      </c>
      <c r="M954" s="134" t="b">
        <v>0</v>
      </c>
      <c r="N954" s="134" t="b">
        <v>0</v>
      </c>
      <c r="O954" s="134" t="b">
        <v>0</v>
      </c>
      <c r="P954" s="134" t="b">
        <v>0</v>
      </c>
      <c r="Q954" s="134" t="b">
        <v>0</v>
      </c>
      <c r="R954" s="134" t="b">
        <v>0</v>
      </c>
      <c r="S954" s="134" t="b">
        <v>0</v>
      </c>
    </row>
    <row r="955" ht="15.75" customHeight="1">
      <c r="A955" s="123"/>
      <c r="B955" s="125"/>
      <c r="C955" s="125"/>
      <c r="D955" s="125"/>
      <c r="E955" s="125"/>
      <c r="F955" s="125"/>
      <c r="G955" s="125"/>
      <c r="H955" s="125"/>
      <c r="I955" s="134" t="b">
        <v>0</v>
      </c>
      <c r="J955" s="134" t="b">
        <v>0</v>
      </c>
      <c r="K955" s="134" t="b">
        <v>0</v>
      </c>
      <c r="L955" s="134" t="b">
        <v>0</v>
      </c>
      <c r="M955" s="134" t="b">
        <v>0</v>
      </c>
      <c r="N955" s="134" t="b">
        <v>0</v>
      </c>
      <c r="O955" s="134" t="b">
        <v>0</v>
      </c>
      <c r="P955" s="134" t="b">
        <v>0</v>
      </c>
      <c r="Q955" s="134" t="b">
        <v>0</v>
      </c>
      <c r="R955" s="134" t="b">
        <v>0</v>
      </c>
      <c r="S955" s="134" t="b">
        <v>0</v>
      </c>
    </row>
    <row r="956" ht="15.75" customHeight="1">
      <c r="A956" s="123"/>
      <c r="B956" s="125"/>
      <c r="C956" s="125"/>
      <c r="D956" s="125"/>
      <c r="E956" s="125"/>
      <c r="F956" s="125"/>
      <c r="G956" s="125"/>
      <c r="H956" s="125"/>
      <c r="I956" s="134" t="b">
        <v>0</v>
      </c>
      <c r="J956" s="134" t="b">
        <v>0</v>
      </c>
      <c r="K956" s="134" t="b">
        <v>0</v>
      </c>
      <c r="L956" s="134" t="b">
        <v>0</v>
      </c>
      <c r="M956" s="134" t="b">
        <v>0</v>
      </c>
      <c r="N956" s="134" t="b">
        <v>0</v>
      </c>
      <c r="O956" s="134" t="b">
        <v>0</v>
      </c>
      <c r="P956" s="134" t="b">
        <v>0</v>
      </c>
      <c r="Q956" s="134" t="b">
        <v>0</v>
      </c>
      <c r="R956" s="134" t="b">
        <v>0</v>
      </c>
      <c r="S956" s="134" t="b">
        <v>0</v>
      </c>
    </row>
    <row r="957" ht="15.75" customHeight="1">
      <c r="A957" s="123"/>
      <c r="B957" s="125"/>
      <c r="C957" s="125"/>
      <c r="D957" s="125"/>
      <c r="E957" s="125"/>
      <c r="F957" s="125"/>
      <c r="G957" s="125"/>
      <c r="H957" s="125"/>
      <c r="I957" s="134" t="b">
        <v>0</v>
      </c>
      <c r="J957" s="134" t="b">
        <v>0</v>
      </c>
      <c r="K957" s="134" t="b">
        <v>0</v>
      </c>
      <c r="L957" s="134" t="b">
        <v>0</v>
      </c>
      <c r="M957" s="134" t="b">
        <v>0</v>
      </c>
      <c r="N957" s="134" t="b">
        <v>0</v>
      </c>
      <c r="O957" s="134" t="b">
        <v>0</v>
      </c>
      <c r="P957" s="134" t="b">
        <v>0</v>
      </c>
      <c r="Q957" s="134" t="b">
        <v>0</v>
      </c>
      <c r="R957" s="134" t="b">
        <v>0</v>
      </c>
      <c r="S957" s="134" t="b">
        <v>0</v>
      </c>
    </row>
    <row r="958" ht="15.75" customHeight="1">
      <c r="A958" s="123"/>
      <c r="B958" s="125"/>
      <c r="C958" s="125"/>
      <c r="D958" s="125"/>
      <c r="E958" s="125"/>
      <c r="F958" s="125"/>
      <c r="G958" s="125"/>
      <c r="H958" s="125"/>
      <c r="I958" s="134" t="b">
        <v>0</v>
      </c>
      <c r="J958" s="134" t="b">
        <v>0</v>
      </c>
      <c r="K958" s="134" t="b">
        <v>0</v>
      </c>
      <c r="L958" s="134" t="b">
        <v>0</v>
      </c>
      <c r="M958" s="134" t="b">
        <v>0</v>
      </c>
      <c r="N958" s="134" t="b">
        <v>0</v>
      </c>
      <c r="O958" s="134" t="b">
        <v>0</v>
      </c>
      <c r="P958" s="134" t="b">
        <v>0</v>
      </c>
      <c r="Q958" s="134" t="b">
        <v>0</v>
      </c>
      <c r="R958" s="134" t="b">
        <v>0</v>
      </c>
      <c r="S958" s="134" t="b">
        <v>0</v>
      </c>
    </row>
    <row r="959" ht="15.75" customHeight="1">
      <c r="A959" s="123"/>
      <c r="B959" s="125"/>
      <c r="C959" s="125"/>
      <c r="D959" s="125"/>
      <c r="E959" s="125"/>
      <c r="F959" s="125"/>
      <c r="G959" s="125"/>
      <c r="H959" s="125"/>
      <c r="I959" s="134" t="b">
        <v>0</v>
      </c>
      <c r="J959" s="134" t="b">
        <v>0</v>
      </c>
      <c r="K959" s="134" t="b">
        <v>0</v>
      </c>
      <c r="L959" s="134" t="b">
        <v>0</v>
      </c>
      <c r="M959" s="134" t="b">
        <v>0</v>
      </c>
      <c r="N959" s="134" t="b">
        <v>0</v>
      </c>
      <c r="O959" s="134" t="b">
        <v>0</v>
      </c>
      <c r="P959" s="134" t="b">
        <v>0</v>
      </c>
      <c r="Q959" s="134" t="b">
        <v>0</v>
      </c>
      <c r="R959" s="134" t="b">
        <v>0</v>
      </c>
      <c r="S959" s="134" t="b">
        <v>0</v>
      </c>
    </row>
    <row r="960" ht="15.75" customHeight="1">
      <c r="A960" s="123"/>
      <c r="B960" s="125"/>
      <c r="C960" s="125"/>
      <c r="D960" s="125"/>
      <c r="E960" s="125"/>
      <c r="F960" s="125"/>
      <c r="G960" s="125"/>
      <c r="H960" s="125"/>
      <c r="I960" s="134" t="b">
        <v>0</v>
      </c>
      <c r="J960" s="134" t="b">
        <v>0</v>
      </c>
      <c r="K960" s="134" t="b">
        <v>0</v>
      </c>
      <c r="L960" s="134" t="b">
        <v>0</v>
      </c>
      <c r="M960" s="134" t="b">
        <v>0</v>
      </c>
      <c r="N960" s="134" t="b">
        <v>0</v>
      </c>
      <c r="O960" s="134" t="b">
        <v>0</v>
      </c>
      <c r="P960" s="134" t="b">
        <v>0</v>
      </c>
      <c r="Q960" s="134" t="b">
        <v>0</v>
      </c>
      <c r="R960" s="134" t="b">
        <v>0</v>
      </c>
      <c r="S960" s="134" t="b">
        <v>0</v>
      </c>
    </row>
    <row r="961" ht="15.75" customHeight="1">
      <c r="A961" s="123"/>
      <c r="B961" s="125"/>
      <c r="C961" s="125"/>
      <c r="D961" s="125"/>
      <c r="E961" s="125"/>
      <c r="F961" s="125"/>
      <c r="G961" s="125"/>
      <c r="H961" s="125"/>
      <c r="I961" s="134" t="b">
        <v>0</v>
      </c>
      <c r="J961" s="134" t="b">
        <v>0</v>
      </c>
      <c r="K961" s="134" t="b">
        <v>0</v>
      </c>
      <c r="L961" s="134" t="b">
        <v>0</v>
      </c>
      <c r="M961" s="134" t="b">
        <v>0</v>
      </c>
      <c r="N961" s="134" t="b">
        <v>0</v>
      </c>
      <c r="O961" s="134" t="b">
        <v>0</v>
      </c>
      <c r="P961" s="134" t="b">
        <v>0</v>
      </c>
      <c r="Q961" s="134" t="b">
        <v>0</v>
      </c>
      <c r="R961" s="134" t="b">
        <v>0</v>
      </c>
      <c r="S961" s="134" t="b">
        <v>0</v>
      </c>
    </row>
    <row r="962" ht="15.75" customHeight="1">
      <c r="A962" s="123"/>
      <c r="B962" s="125"/>
      <c r="C962" s="125"/>
      <c r="D962" s="125"/>
      <c r="E962" s="125"/>
      <c r="F962" s="125"/>
      <c r="G962" s="125"/>
      <c r="H962" s="125"/>
      <c r="I962" s="134" t="b">
        <v>0</v>
      </c>
      <c r="J962" s="134" t="b">
        <v>0</v>
      </c>
      <c r="K962" s="134" t="b">
        <v>0</v>
      </c>
      <c r="L962" s="134" t="b">
        <v>0</v>
      </c>
      <c r="M962" s="134" t="b">
        <v>0</v>
      </c>
      <c r="N962" s="134" t="b">
        <v>0</v>
      </c>
      <c r="O962" s="134" t="b">
        <v>0</v>
      </c>
      <c r="P962" s="134" t="b">
        <v>0</v>
      </c>
      <c r="Q962" s="134" t="b">
        <v>0</v>
      </c>
      <c r="R962" s="134" t="b">
        <v>0</v>
      </c>
      <c r="S962" s="134" t="b">
        <v>0</v>
      </c>
    </row>
    <row r="963" ht="15.75" customHeight="1">
      <c r="A963" s="123"/>
      <c r="B963" s="125"/>
      <c r="C963" s="125"/>
      <c r="D963" s="125"/>
      <c r="E963" s="125"/>
      <c r="F963" s="125"/>
      <c r="G963" s="125"/>
      <c r="H963" s="125"/>
      <c r="I963" s="134" t="b">
        <v>0</v>
      </c>
      <c r="J963" s="134" t="b">
        <v>0</v>
      </c>
      <c r="K963" s="134" t="b">
        <v>0</v>
      </c>
      <c r="L963" s="134" t="b">
        <v>0</v>
      </c>
      <c r="M963" s="134" t="b">
        <v>0</v>
      </c>
      <c r="N963" s="134" t="b">
        <v>0</v>
      </c>
      <c r="O963" s="134" t="b">
        <v>0</v>
      </c>
      <c r="P963" s="134" t="b">
        <v>0</v>
      </c>
      <c r="Q963" s="134" t="b">
        <v>0</v>
      </c>
      <c r="R963" s="134" t="b">
        <v>0</v>
      </c>
      <c r="S963" s="134" t="b">
        <v>0</v>
      </c>
    </row>
    <row r="964" ht="15.75" customHeight="1">
      <c r="A964" s="123"/>
      <c r="B964" s="125"/>
      <c r="C964" s="125"/>
      <c r="D964" s="125"/>
      <c r="E964" s="125"/>
      <c r="F964" s="125"/>
      <c r="G964" s="125"/>
      <c r="H964" s="125"/>
      <c r="I964" s="134" t="b">
        <v>0</v>
      </c>
      <c r="J964" s="134" t="b">
        <v>0</v>
      </c>
      <c r="K964" s="134" t="b">
        <v>0</v>
      </c>
      <c r="L964" s="134" t="b">
        <v>0</v>
      </c>
      <c r="M964" s="134" t="b">
        <v>0</v>
      </c>
      <c r="N964" s="134" t="b">
        <v>0</v>
      </c>
      <c r="O964" s="134" t="b">
        <v>0</v>
      </c>
      <c r="P964" s="134" t="b">
        <v>0</v>
      </c>
      <c r="Q964" s="134" t="b">
        <v>0</v>
      </c>
      <c r="R964" s="134" t="b">
        <v>0</v>
      </c>
      <c r="S964" s="134" t="b">
        <v>0</v>
      </c>
    </row>
    <row r="965" ht="15.75" customHeight="1">
      <c r="A965" s="123"/>
      <c r="B965" s="125"/>
      <c r="C965" s="125"/>
      <c r="D965" s="125"/>
      <c r="E965" s="125"/>
      <c r="F965" s="125"/>
      <c r="G965" s="125"/>
      <c r="H965" s="125"/>
      <c r="I965" s="134" t="b">
        <v>0</v>
      </c>
      <c r="J965" s="134" t="b">
        <v>0</v>
      </c>
      <c r="K965" s="134" t="b">
        <v>0</v>
      </c>
      <c r="L965" s="134" t="b">
        <v>0</v>
      </c>
      <c r="M965" s="134" t="b">
        <v>0</v>
      </c>
      <c r="N965" s="134" t="b">
        <v>0</v>
      </c>
      <c r="O965" s="134" t="b">
        <v>0</v>
      </c>
      <c r="P965" s="134" t="b">
        <v>0</v>
      </c>
      <c r="Q965" s="134" t="b">
        <v>0</v>
      </c>
      <c r="R965" s="134" t="b">
        <v>0</v>
      </c>
      <c r="S965" s="134" t="b">
        <v>0</v>
      </c>
    </row>
    <row r="966" ht="15.75" customHeight="1">
      <c r="A966" s="123"/>
      <c r="B966" s="125"/>
      <c r="C966" s="125"/>
      <c r="D966" s="125"/>
      <c r="E966" s="125"/>
      <c r="F966" s="125"/>
      <c r="G966" s="125"/>
      <c r="H966" s="125"/>
      <c r="I966" s="134" t="b">
        <v>0</v>
      </c>
      <c r="J966" s="134" t="b">
        <v>0</v>
      </c>
      <c r="K966" s="134" t="b">
        <v>0</v>
      </c>
      <c r="L966" s="134" t="b">
        <v>0</v>
      </c>
      <c r="M966" s="134" t="b">
        <v>0</v>
      </c>
      <c r="N966" s="134" t="b">
        <v>0</v>
      </c>
      <c r="O966" s="134" t="b">
        <v>0</v>
      </c>
      <c r="P966" s="134" t="b">
        <v>0</v>
      </c>
      <c r="Q966" s="134" t="b">
        <v>0</v>
      </c>
      <c r="R966" s="134" t="b">
        <v>0</v>
      </c>
      <c r="S966" s="134" t="b">
        <v>0</v>
      </c>
    </row>
    <row r="967" ht="15.75" customHeight="1">
      <c r="A967" s="123"/>
      <c r="B967" s="125"/>
      <c r="C967" s="125"/>
      <c r="D967" s="125"/>
      <c r="E967" s="125"/>
      <c r="F967" s="125"/>
      <c r="G967" s="125"/>
      <c r="H967" s="125"/>
      <c r="I967" s="134" t="b">
        <v>0</v>
      </c>
      <c r="J967" s="134" t="b">
        <v>0</v>
      </c>
      <c r="K967" s="134" t="b">
        <v>0</v>
      </c>
      <c r="L967" s="134" t="b">
        <v>0</v>
      </c>
      <c r="M967" s="134" t="b">
        <v>0</v>
      </c>
      <c r="N967" s="134" t="b">
        <v>0</v>
      </c>
      <c r="O967" s="134" t="b">
        <v>0</v>
      </c>
      <c r="P967" s="134" t="b">
        <v>0</v>
      </c>
      <c r="Q967" s="134" t="b">
        <v>0</v>
      </c>
      <c r="R967" s="134" t="b">
        <v>0</v>
      </c>
      <c r="S967" s="134" t="b">
        <v>0</v>
      </c>
    </row>
    <row r="968" ht="15.75" customHeight="1">
      <c r="A968" s="123"/>
      <c r="B968" s="125"/>
      <c r="C968" s="125"/>
      <c r="D968" s="125"/>
      <c r="E968" s="125"/>
      <c r="F968" s="125"/>
      <c r="G968" s="125"/>
      <c r="H968" s="125"/>
      <c r="I968" s="134" t="b">
        <v>0</v>
      </c>
      <c r="J968" s="134" t="b">
        <v>0</v>
      </c>
      <c r="K968" s="134" t="b">
        <v>0</v>
      </c>
      <c r="L968" s="134" t="b">
        <v>0</v>
      </c>
      <c r="M968" s="134" t="b">
        <v>0</v>
      </c>
      <c r="N968" s="134" t="b">
        <v>0</v>
      </c>
      <c r="O968" s="134" t="b">
        <v>0</v>
      </c>
      <c r="P968" s="134" t="b">
        <v>0</v>
      </c>
      <c r="Q968" s="134" t="b">
        <v>0</v>
      </c>
      <c r="R968" s="134" t="b">
        <v>0</v>
      </c>
      <c r="S968" s="134" t="b">
        <v>0</v>
      </c>
    </row>
    <row r="969" ht="15.75" customHeight="1">
      <c r="A969" s="123"/>
      <c r="B969" s="125"/>
      <c r="C969" s="125"/>
      <c r="D969" s="125"/>
      <c r="E969" s="125"/>
      <c r="F969" s="125"/>
      <c r="G969" s="125"/>
      <c r="H969" s="125"/>
      <c r="I969" s="134" t="b">
        <v>0</v>
      </c>
      <c r="J969" s="134" t="b">
        <v>0</v>
      </c>
      <c r="K969" s="134" t="b">
        <v>0</v>
      </c>
      <c r="L969" s="134" t="b">
        <v>0</v>
      </c>
      <c r="M969" s="134" t="b">
        <v>0</v>
      </c>
      <c r="N969" s="134" t="b">
        <v>0</v>
      </c>
      <c r="O969" s="134" t="b">
        <v>0</v>
      </c>
      <c r="P969" s="134" t="b">
        <v>0</v>
      </c>
      <c r="Q969" s="134" t="b">
        <v>0</v>
      </c>
      <c r="R969" s="134" t="b">
        <v>0</v>
      </c>
      <c r="S969" s="134" t="b">
        <v>0</v>
      </c>
    </row>
    <row r="970" ht="15.75" customHeight="1">
      <c r="A970" s="123"/>
      <c r="B970" s="125"/>
      <c r="C970" s="125"/>
      <c r="D970" s="125"/>
      <c r="E970" s="125"/>
      <c r="F970" s="125"/>
      <c r="G970" s="125"/>
      <c r="H970" s="125"/>
      <c r="I970" s="134" t="b">
        <v>0</v>
      </c>
      <c r="J970" s="134" t="b">
        <v>0</v>
      </c>
      <c r="K970" s="134" t="b">
        <v>0</v>
      </c>
      <c r="L970" s="134" t="b">
        <v>0</v>
      </c>
      <c r="M970" s="134" t="b">
        <v>0</v>
      </c>
      <c r="N970" s="134" t="b">
        <v>0</v>
      </c>
      <c r="O970" s="134" t="b">
        <v>0</v>
      </c>
      <c r="P970" s="134" t="b">
        <v>0</v>
      </c>
      <c r="Q970" s="134" t="b">
        <v>0</v>
      </c>
      <c r="R970" s="134" t="b">
        <v>0</v>
      </c>
      <c r="S970" s="134" t="b">
        <v>0</v>
      </c>
    </row>
    <row r="971" ht="15.75" customHeight="1">
      <c r="A971" s="123"/>
      <c r="B971" s="125"/>
      <c r="C971" s="125"/>
      <c r="D971" s="125"/>
      <c r="E971" s="125"/>
      <c r="F971" s="125"/>
      <c r="G971" s="125"/>
      <c r="H971" s="125"/>
      <c r="I971" s="134" t="b">
        <v>0</v>
      </c>
      <c r="J971" s="134" t="b">
        <v>0</v>
      </c>
      <c r="K971" s="134" t="b">
        <v>0</v>
      </c>
      <c r="L971" s="134" t="b">
        <v>0</v>
      </c>
      <c r="M971" s="134" t="b">
        <v>0</v>
      </c>
      <c r="N971" s="134" t="b">
        <v>0</v>
      </c>
      <c r="O971" s="134" t="b">
        <v>0</v>
      </c>
      <c r="P971" s="134" t="b">
        <v>0</v>
      </c>
      <c r="Q971" s="134" t="b">
        <v>0</v>
      </c>
      <c r="R971" s="134" t="b">
        <v>0</v>
      </c>
      <c r="S971" s="134" t="b">
        <v>0</v>
      </c>
    </row>
    <row r="972" ht="15.75" customHeight="1">
      <c r="A972" s="123"/>
      <c r="B972" s="125"/>
      <c r="C972" s="125"/>
      <c r="D972" s="125"/>
      <c r="E972" s="125"/>
      <c r="F972" s="125"/>
      <c r="G972" s="125"/>
      <c r="H972" s="125"/>
      <c r="I972" s="134" t="b">
        <v>0</v>
      </c>
      <c r="J972" s="134" t="b">
        <v>0</v>
      </c>
      <c r="K972" s="134" t="b">
        <v>0</v>
      </c>
      <c r="L972" s="134" t="b">
        <v>0</v>
      </c>
      <c r="M972" s="134" t="b">
        <v>0</v>
      </c>
      <c r="N972" s="134" t="b">
        <v>0</v>
      </c>
      <c r="O972" s="134" t="b">
        <v>0</v>
      </c>
      <c r="P972" s="134" t="b">
        <v>0</v>
      </c>
      <c r="Q972" s="134" t="b">
        <v>0</v>
      </c>
      <c r="R972" s="134" t="b">
        <v>0</v>
      </c>
      <c r="S972" s="134" t="b">
        <v>0</v>
      </c>
    </row>
    <row r="973" ht="15.75" customHeight="1">
      <c r="A973" s="123"/>
      <c r="B973" s="125"/>
      <c r="C973" s="125"/>
      <c r="D973" s="125"/>
      <c r="E973" s="125"/>
      <c r="F973" s="125"/>
      <c r="G973" s="125"/>
      <c r="H973" s="125"/>
      <c r="I973" s="134" t="b">
        <v>0</v>
      </c>
      <c r="J973" s="134" t="b">
        <v>0</v>
      </c>
      <c r="K973" s="134" t="b">
        <v>0</v>
      </c>
      <c r="L973" s="134" t="b">
        <v>0</v>
      </c>
      <c r="M973" s="134" t="b">
        <v>0</v>
      </c>
      <c r="N973" s="134" t="b">
        <v>0</v>
      </c>
      <c r="O973" s="134" t="b">
        <v>0</v>
      </c>
      <c r="P973" s="134" t="b">
        <v>0</v>
      </c>
      <c r="Q973" s="134" t="b">
        <v>0</v>
      </c>
      <c r="R973" s="134" t="b">
        <v>0</v>
      </c>
      <c r="S973" s="134" t="b">
        <v>0</v>
      </c>
    </row>
    <row r="974" ht="15.75" customHeight="1">
      <c r="A974" s="123"/>
      <c r="B974" s="125"/>
      <c r="C974" s="125"/>
      <c r="D974" s="125"/>
      <c r="E974" s="125"/>
      <c r="F974" s="125"/>
      <c r="G974" s="125"/>
      <c r="H974" s="125"/>
      <c r="I974" s="134" t="b">
        <v>0</v>
      </c>
      <c r="J974" s="134" t="b">
        <v>0</v>
      </c>
      <c r="K974" s="134" t="b">
        <v>0</v>
      </c>
      <c r="L974" s="134" t="b">
        <v>0</v>
      </c>
      <c r="M974" s="134" t="b">
        <v>0</v>
      </c>
      <c r="N974" s="134" t="b">
        <v>0</v>
      </c>
      <c r="O974" s="134" t="b">
        <v>0</v>
      </c>
      <c r="P974" s="134" t="b">
        <v>0</v>
      </c>
      <c r="Q974" s="134" t="b">
        <v>0</v>
      </c>
      <c r="R974" s="134" t="b">
        <v>0</v>
      </c>
      <c r="S974" s="134" t="b">
        <v>0</v>
      </c>
    </row>
    <row r="975" ht="15.75" customHeight="1">
      <c r="A975" s="123"/>
      <c r="B975" s="125"/>
      <c r="C975" s="125"/>
      <c r="D975" s="125"/>
      <c r="E975" s="125"/>
      <c r="F975" s="125"/>
      <c r="G975" s="125"/>
      <c r="H975" s="125"/>
      <c r="I975" s="134" t="b">
        <v>0</v>
      </c>
      <c r="J975" s="134" t="b">
        <v>0</v>
      </c>
      <c r="K975" s="134" t="b">
        <v>0</v>
      </c>
      <c r="L975" s="134" t="b">
        <v>0</v>
      </c>
      <c r="M975" s="134" t="b">
        <v>0</v>
      </c>
      <c r="N975" s="134" t="b">
        <v>0</v>
      </c>
      <c r="O975" s="134" t="b">
        <v>0</v>
      </c>
      <c r="P975" s="134" t="b">
        <v>0</v>
      </c>
      <c r="Q975" s="134" t="b">
        <v>0</v>
      </c>
      <c r="R975" s="134" t="b">
        <v>0</v>
      </c>
      <c r="S975" s="134" t="b">
        <v>0</v>
      </c>
    </row>
    <row r="976" ht="15.75" customHeight="1">
      <c r="A976" s="123"/>
      <c r="B976" s="125"/>
      <c r="C976" s="125"/>
      <c r="D976" s="125"/>
      <c r="E976" s="125"/>
      <c r="F976" s="125"/>
      <c r="G976" s="125"/>
      <c r="H976" s="125"/>
      <c r="I976" s="134" t="b">
        <v>0</v>
      </c>
      <c r="J976" s="134" t="b">
        <v>0</v>
      </c>
      <c r="K976" s="134" t="b">
        <v>0</v>
      </c>
      <c r="L976" s="134" t="b">
        <v>0</v>
      </c>
      <c r="M976" s="134" t="b">
        <v>0</v>
      </c>
      <c r="N976" s="134" t="b">
        <v>0</v>
      </c>
      <c r="O976" s="134" t="b">
        <v>0</v>
      </c>
      <c r="P976" s="134" t="b">
        <v>0</v>
      </c>
      <c r="Q976" s="134" t="b">
        <v>0</v>
      </c>
      <c r="R976" s="134" t="b">
        <v>0</v>
      </c>
      <c r="S976" s="134" t="b">
        <v>0</v>
      </c>
    </row>
    <row r="977" ht="15.75" customHeight="1">
      <c r="A977" s="123"/>
      <c r="B977" s="125"/>
      <c r="C977" s="125"/>
      <c r="D977" s="125"/>
      <c r="E977" s="125"/>
      <c r="F977" s="125"/>
      <c r="G977" s="125"/>
      <c r="H977" s="125"/>
      <c r="I977" s="134" t="b">
        <v>0</v>
      </c>
      <c r="J977" s="134" t="b">
        <v>0</v>
      </c>
      <c r="K977" s="134" t="b">
        <v>0</v>
      </c>
      <c r="L977" s="134" t="b">
        <v>0</v>
      </c>
      <c r="M977" s="134" t="b">
        <v>0</v>
      </c>
      <c r="N977" s="134" t="b">
        <v>0</v>
      </c>
      <c r="O977" s="134" t="b">
        <v>0</v>
      </c>
      <c r="P977" s="134" t="b">
        <v>0</v>
      </c>
      <c r="Q977" s="134" t="b">
        <v>0</v>
      </c>
      <c r="R977" s="134" t="b">
        <v>0</v>
      </c>
      <c r="S977" s="134" t="b">
        <v>0</v>
      </c>
    </row>
    <row r="978" ht="15.75" customHeight="1">
      <c r="A978" s="123"/>
      <c r="B978" s="125"/>
      <c r="C978" s="125"/>
      <c r="D978" s="125"/>
      <c r="E978" s="125"/>
      <c r="F978" s="125"/>
      <c r="G978" s="125"/>
      <c r="H978" s="125"/>
      <c r="I978" s="134" t="b">
        <v>0</v>
      </c>
      <c r="J978" s="134" t="b">
        <v>0</v>
      </c>
      <c r="K978" s="134" t="b">
        <v>0</v>
      </c>
      <c r="L978" s="134" t="b">
        <v>0</v>
      </c>
      <c r="M978" s="134" t="b">
        <v>0</v>
      </c>
      <c r="N978" s="134" t="b">
        <v>0</v>
      </c>
      <c r="O978" s="134" t="b">
        <v>0</v>
      </c>
      <c r="P978" s="134" t="b">
        <v>0</v>
      </c>
      <c r="Q978" s="134" t="b">
        <v>0</v>
      </c>
      <c r="R978" s="134" t="b">
        <v>0</v>
      </c>
      <c r="S978" s="134" t="b">
        <v>0</v>
      </c>
    </row>
    <row r="979" ht="15.75" customHeight="1">
      <c r="A979" s="123"/>
      <c r="B979" s="125"/>
      <c r="C979" s="125"/>
      <c r="D979" s="125"/>
      <c r="E979" s="125"/>
      <c r="F979" s="125"/>
      <c r="G979" s="125"/>
      <c r="H979" s="125"/>
      <c r="I979" s="134" t="b">
        <v>0</v>
      </c>
      <c r="J979" s="134" t="b">
        <v>0</v>
      </c>
      <c r="K979" s="134" t="b">
        <v>0</v>
      </c>
      <c r="L979" s="134" t="b">
        <v>0</v>
      </c>
      <c r="M979" s="134" t="b">
        <v>0</v>
      </c>
      <c r="N979" s="134" t="b">
        <v>0</v>
      </c>
      <c r="O979" s="134" t="b">
        <v>0</v>
      </c>
      <c r="P979" s="134" t="b">
        <v>0</v>
      </c>
      <c r="Q979" s="134" t="b">
        <v>0</v>
      </c>
      <c r="R979" s="134" t="b">
        <v>0</v>
      </c>
      <c r="S979" s="134" t="b">
        <v>0</v>
      </c>
    </row>
    <row r="980" ht="15.75" customHeight="1">
      <c r="A980" s="123"/>
      <c r="B980" s="125"/>
      <c r="C980" s="125"/>
      <c r="D980" s="125"/>
      <c r="E980" s="125"/>
      <c r="F980" s="125"/>
      <c r="G980" s="125"/>
      <c r="H980" s="125"/>
      <c r="I980" s="134" t="b">
        <v>0</v>
      </c>
      <c r="J980" s="134" t="b">
        <v>0</v>
      </c>
      <c r="K980" s="134" t="b">
        <v>0</v>
      </c>
      <c r="L980" s="134" t="b">
        <v>0</v>
      </c>
      <c r="M980" s="134" t="b">
        <v>0</v>
      </c>
      <c r="N980" s="134" t="b">
        <v>0</v>
      </c>
      <c r="O980" s="134" t="b">
        <v>0</v>
      </c>
      <c r="P980" s="134" t="b">
        <v>0</v>
      </c>
      <c r="Q980" s="134" t="b">
        <v>0</v>
      </c>
      <c r="R980" s="134" t="b">
        <v>0</v>
      </c>
      <c r="S980" s="134" t="b">
        <v>0</v>
      </c>
    </row>
    <row r="981" ht="15.75" customHeight="1">
      <c r="A981" s="123"/>
      <c r="B981" s="125"/>
      <c r="C981" s="125"/>
      <c r="D981" s="125"/>
      <c r="E981" s="125"/>
      <c r="F981" s="125"/>
      <c r="G981" s="125"/>
      <c r="H981" s="125"/>
      <c r="I981" s="134" t="b">
        <v>0</v>
      </c>
      <c r="J981" s="134" t="b">
        <v>0</v>
      </c>
      <c r="K981" s="134" t="b">
        <v>0</v>
      </c>
      <c r="L981" s="134" t="b">
        <v>0</v>
      </c>
      <c r="M981" s="134" t="b">
        <v>0</v>
      </c>
      <c r="N981" s="134" t="b">
        <v>0</v>
      </c>
      <c r="O981" s="134" t="b">
        <v>0</v>
      </c>
      <c r="P981" s="134" t="b">
        <v>0</v>
      </c>
      <c r="Q981" s="134" t="b">
        <v>0</v>
      </c>
      <c r="R981" s="134" t="b">
        <v>0</v>
      </c>
      <c r="S981" s="134" t="b">
        <v>0</v>
      </c>
    </row>
    <row r="982" ht="15.75" customHeight="1">
      <c r="A982" s="123"/>
      <c r="B982" s="125"/>
      <c r="C982" s="125"/>
      <c r="D982" s="125"/>
      <c r="E982" s="125"/>
      <c r="F982" s="125"/>
      <c r="G982" s="125"/>
      <c r="H982" s="125"/>
      <c r="I982" s="134" t="b">
        <v>0</v>
      </c>
      <c r="J982" s="134" t="b">
        <v>0</v>
      </c>
      <c r="K982" s="134" t="b">
        <v>0</v>
      </c>
      <c r="L982" s="134" t="b">
        <v>0</v>
      </c>
      <c r="M982" s="134" t="b">
        <v>0</v>
      </c>
      <c r="N982" s="134" t="b">
        <v>0</v>
      </c>
      <c r="O982" s="134" t="b">
        <v>0</v>
      </c>
      <c r="P982" s="134" t="b">
        <v>0</v>
      </c>
      <c r="Q982" s="134" t="b">
        <v>0</v>
      </c>
      <c r="R982" s="134" t="b">
        <v>0</v>
      </c>
      <c r="S982" s="134" t="b">
        <v>0</v>
      </c>
    </row>
    <row r="983" ht="15.75" customHeight="1">
      <c r="A983" s="123"/>
      <c r="B983" s="125"/>
      <c r="C983" s="125"/>
      <c r="D983" s="125"/>
      <c r="E983" s="125"/>
      <c r="F983" s="125"/>
      <c r="G983" s="125"/>
      <c r="H983" s="125"/>
      <c r="I983" s="134" t="b">
        <v>0</v>
      </c>
      <c r="J983" s="134" t="b">
        <v>0</v>
      </c>
      <c r="K983" s="134" t="b">
        <v>0</v>
      </c>
      <c r="L983" s="134" t="b">
        <v>0</v>
      </c>
      <c r="M983" s="134" t="b">
        <v>0</v>
      </c>
      <c r="N983" s="134" t="b">
        <v>0</v>
      </c>
      <c r="O983" s="134" t="b">
        <v>0</v>
      </c>
      <c r="P983" s="134" t="b">
        <v>0</v>
      </c>
      <c r="Q983" s="134" t="b">
        <v>0</v>
      </c>
      <c r="R983" s="134" t="b">
        <v>0</v>
      </c>
      <c r="S983" s="134" t="b">
        <v>0</v>
      </c>
    </row>
    <row r="984" ht="15.75" customHeight="1">
      <c r="A984" s="123"/>
      <c r="B984" s="125"/>
      <c r="C984" s="125"/>
      <c r="D984" s="125"/>
      <c r="E984" s="125"/>
      <c r="F984" s="125"/>
      <c r="G984" s="125"/>
      <c r="H984" s="125"/>
      <c r="I984" s="134" t="b">
        <v>0</v>
      </c>
      <c r="J984" s="134" t="b">
        <v>0</v>
      </c>
      <c r="K984" s="134" t="b">
        <v>0</v>
      </c>
      <c r="L984" s="134" t="b">
        <v>0</v>
      </c>
      <c r="M984" s="134" t="b">
        <v>0</v>
      </c>
      <c r="N984" s="134" t="b">
        <v>0</v>
      </c>
      <c r="O984" s="134" t="b">
        <v>0</v>
      </c>
      <c r="P984" s="134" t="b">
        <v>0</v>
      </c>
      <c r="Q984" s="134" t="b">
        <v>0</v>
      </c>
      <c r="R984" s="134" t="b">
        <v>0</v>
      </c>
      <c r="S984" s="134" t="b">
        <v>0</v>
      </c>
    </row>
    <row r="985" ht="15.75" customHeight="1">
      <c r="A985" s="123"/>
      <c r="B985" s="125"/>
      <c r="C985" s="125"/>
      <c r="D985" s="125"/>
      <c r="E985" s="125"/>
      <c r="F985" s="125"/>
      <c r="G985" s="125"/>
      <c r="H985" s="125"/>
      <c r="I985" s="134" t="b">
        <v>0</v>
      </c>
      <c r="J985" s="134" t="b">
        <v>0</v>
      </c>
      <c r="K985" s="134" t="b">
        <v>0</v>
      </c>
      <c r="L985" s="134" t="b">
        <v>0</v>
      </c>
      <c r="M985" s="134" t="b">
        <v>0</v>
      </c>
      <c r="N985" s="134" t="b">
        <v>0</v>
      </c>
      <c r="O985" s="134" t="b">
        <v>0</v>
      </c>
      <c r="P985" s="134" t="b">
        <v>0</v>
      </c>
      <c r="Q985" s="134" t="b">
        <v>0</v>
      </c>
      <c r="R985" s="134" t="b">
        <v>0</v>
      </c>
      <c r="S985" s="134" t="b">
        <v>0</v>
      </c>
    </row>
    <row r="986" ht="15.75" customHeight="1">
      <c r="A986" s="123"/>
      <c r="B986" s="125"/>
      <c r="C986" s="125"/>
      <c r="D986" s="125"/>
      <c r="E986" s="125"/>
      <c r="F986" s="125"/>
      <c r="G986" s="125"/>
      <c r="H986" s="125"/>
      <c r="I986" s="134" t="b">
        <v>0</v>
      </c>
      <c r="J986" s="134" t="b">
        <v>0</v>
      </c>
      <c r="K986" s="134" t="b">
        <v>0</v>
      </c>
      <c r="L986" s="134" t="b">
        <v>0</v>
      </c>
      <c r="M986" s="134" t="b">
        <v>0</v>
      </c>
      <c r="N986" s="134" t="b">
        <v>0</v>
      </c>
      <c r="O986" s="134" t="b">
        <v>0</v>
      </c>
      <c r="P986" s="134" t="b">
        <v>0</v>
      </c>
      <c r="Q986" s="134" t="b">
        <v>0</v>
      </c>
      <c r="R986" s="134" t="b">
        <v>0</v>
      </c>
      <c r="S986" s="134" t="b">
        <v>0</v>
      </c>
    </row>
    <row r="987" ht="15.75" customHeight="1">
      <c r="A987" s="123"/>
      <c r="B987" s="125"/>
      <c r="C987" s="125"/>
      <c r="D987" s="125"/>
      <c r="E987" s="125"/>
      <c r="F987" s="125"/>
      <c r="G987" s="125"/>
      <c r="H987" s="125"/>
      <c r="I987" s="134" t="b">
        <v>0</v>
      </c>
      <c r="J987" s="134" t="b">
        <v>0</v>
      </c>
      <c r="K987" s="134" t="b">
        <v>0</v>
      </c>
      <c r="L987" s="134" t="b">
        <v>0</v>
      </c>
      <c r="M987" s="134" t="b">
        <v>0</v>
      </c>
      <c r="N987" s="134" t="b">
        <v>0</v>
      </c>
      <c r="O987" s="134" t="b">
        <v>0</v>
      </c>
      <c r="P987" s="134" t="b">
        <v>0</v>
      </c>
      <c r="Q987" s="134" t="b">
        <v>0</v>
      </c>
      <c r="R987" s="134" t="b">
        <v>0</v>
      </c>
      <c r="S987" s="134" t="b">
        <v>0</v>
      </c>
    </row>
    <row r="988" ht="15.75" customHeight="1">
      <c r="A988" s="123"/>
      <c r="B988" s="125"/>
      <c r="C988" s="125"/>
      <c r="D988" s="125"/>
      <c r="E988" s="125"/>
      <c r="F988" s="125"/>
      <c r="G988" s="125"/>
      <c r="H988" s="125"/>
      <c r="I988" s="134" t="b">
        <v>0</v>
      </c>
      <c r="J988" s="134" t="b">
        <v>0</v>
      </c>
      <c r="K988" s="134" t="b">
        <v>0</v>
      </c>
      <c r="L988" s="134" t="b">
        <v>0</v>
      </c>
      <c r="M988" s="134" t="b">
        <v>0</v>
      </c>
      <c r="N988" s="134" t="b">
        <v>0</v>
      </c>
      <c r="O988" s="134" t="b">
        <v>0</v>
      </c>
      <c r="P988" s="134" t="b">
        <v>0</v>
      </c>
      <c r="Q988" s="134" t="b">
        <v>0</v>
      </c>
      <c r="R988" s="134" t="b">
        <v>0</v>
      </c>
      <c r="S988" s="134" t="b">
        <v>0</v>
      </c>
    </row>
    <row r="989" ht="15.75" customHeight="1">
      <c r="A989" s="123"/>
      <c r="B989" s="125"/>
      <c r="C989" s="125"/>
      <c r="D989" s="125"/>
      <c r="E989" s="125"/>
      <c r="F989" s="125"/>
      <c r="G989" s="125"/>
      <c r="H989" s="125"/>
      <c r="I989" s="134" t="b">
        <v>0</v>
      </c>
      <c r="J989" s="134" t="b">
        <v>0</v>
      </c>
      <c r="K989" s="134" t="b">
        <v>0</v>
      </c>
      <c r="L989" s="134" t="b">
        <v>0</v>
      </c>
      <c r="M989" s="134" t="b">
        <v>0</v>
      </c>
      <c r="N989" s="134" t="b">
        <v>0</v>
      </c>
      <c r="O989" s="134" t="b">
        <v>0</v>
      </c>
      <c r="P989" s="134" t="b">
        <v>0</v>
      </c>
      <c r="Q989" s="134" t="b">
        <v>0</v>
      </c>
      <c r="R989" s="134" t="b">
        <v>0</v>
      </c>
      <c r="S989" s="134" t="b">
        <v>0</v>
      </c>
    </row>
    <row r="990" ht="15.75" customHeight="1">
      <c r="A990" s="123"/>
      <c r="B990" s="125"/>
      <c r="C990" s="125"/>
      <c r="D990" s="125"/>
      <c r="E990" s="125"/>
      <c r="F990" s="125"/>
      <c r="G990" s="125"/>
      <c r="H990" s="125"/>
      <c r="I990" s="134" t="b">
        <v>0</v>
      </c>
      <c r="J990" s="134" t="b">
        <v>0</v>
      </c>
      <c r="K990" s="134" t="b">
        <v>0</v>
      </c>
      <c r="L990" s="134" t="b">
        <v>0</v>
      </c>
      <c r="M990" s="134" t="b">
        <v>0</v>
      </c>
      <c r="N990" s="134" t="b">
        <v>0</v>
      </c>
      <c r="O990" s="134" t="b">
        <v>0</v>
      </c>
      <c r="P990" s="134" t="b">
        <v>0</v>
      </c>
      <c r="Q990" s="134" t="b">
        <v>0</v>
      </c>
      <c r="R990" s="134" t="b">
        <v>0</v>
      </c>
      <c r="S990" s="134" t="b">
        <v>0</v>
      </c>
    </row>
    <row r="991" ht="15.75" customHeight="1">
      <c r="A991" s="123"/>
      <c r="B991" s="125"/>
      <c r="C991" s="125"/>
      <c r="D991" s="125"/>
      <c r="E991" s="125"/>
      <c r="F991" s="125"/>
      <c r="G991" s="125"/>
      <c r="H991" s="125"/>
      <c r="I991" s="134" t="b">
        <v>0</v>
      </c>
      <c r="J991" s="134" t="b">
        <v>0</v>
      </c>
      <c r="K991" s="134" t="b">
        <v>0</v>
      </c>
      <c r="L991" s="134" t="b">
        <v>0</v>
      </c>
      <c r="M991" s="134" t="b">
        <v>0</v>
      </c>
      <c r="N991" s="134" t="b">
        <v>0</v>
      </c>
      <c r="O991" s="134" t="b">
        <v>0</v>
      </c>
      <c r="P991" s="134" t="b">
        <v>0</v>
      </c>
      <c r="Q991" s="134" t="b">
        <v>0</v>
      </c>
      <c r="R991" s="134" t="b">
        <v>0</v>
      </c>
      <c r="S991" s="134" t="b">
        <v>0</v>
      </c>
    </row>
    <row r="992" ht="15.75" customHeight="1">
      <c r="A992" s="123"/>
      <c r="B992" s="125"/>
      <c r="C992" s="125"/>
      <c r="D992" s="125"/>
      <c r="E992" s="125"/>
      <c r="F992" s="125"/>
      <c r="G992" s="125"/>
      <c r="H992" s="125"/>
      <c r="I992" s="134" t="b">
        <v>0</v>
      </c>
      <c r="J992" s="134" t="b">
        <v>0</v>
      </c>
      <c r="K992" s="134" t="b">
        <v>0</v>
      </c>
      <c r="L992" s="134" t="b">
        <v>0</v>
      </c>
      <c r="M992" s="134" t="b">
        <v>0</v>
      </c>
      <c r="N992" s="134" t="b">
        <v>0</v>
      </c>
      <c r="O992" s="134" t="b">
        <v>0</v>
      </c>
      <c r="P992" s="134" t="b">
        <v>0</v>
      </c>
      <c r="Q992" s="134" t="b">
        <v>0</v>
      </c>
      <c r="R992" s="134" t="b">
        <v>0</v>
      </c>
      <c r="S992" s="134" t="b">
        <v>0</v>
      </c>
    </row>
    <row r="993" ht="15.75" customHeight="1">
      <c r="A993" s="123"/>
      <c r="B993" s="125"/>
      <c r="C993" s="125"/>
      <c r="D993" s="125"/>
      <c r="E993" s="125"/>
      <c r="F993" s="125"/>
      <c r="G993" s="125"/>
      <c r="H993" s="125"/>
      <c r="I993" s="134" t="b">
        <v>0</v>
      </c>
      <c r="J993" s="134" t="b">
        <v>0</v>
      </c>
      <c r="K993" s="134" t="b">
        <v>0</v>
      </c>
      <c r="L993" s="134" t="b">
        <v>0</v>
      </c>
      <c r="M993" s="134" t="b">
        <v>0</v>
      </c>
      <c r="N993" s="134" t="b">
        <v>0</v>
      </c>
      <c r="O993" s="134" t="b">
        <v>0</v>
      </c>
      <c r="P993" s="134" t="b">
        <v>0</v>
      </c>
      <c r="Q993" s="134" t="b">
        <v>0</v>
      </c>
      <c r="R993" s="134" t="b">
        <v>0</v>
      </c>
      <c r="S993" s="134" t="b">
        <v>0</v>
      </c>
    </row>
    <row r="994" ht="15.75" customHeight="1">
      <c r="A994" s="123"/>
      <c r="B994" s="125"/>
      <c r="C994" s="125"/>
      <c r="D994" s="125"/>
      <c r="E994" s="125"/>
      <c r="F994" s="125"/>
      <c r="G994" s="125"/>
      <c r="H994" s="125"/>
      <c r="I994" s="134" t="b">
        <v>0</v>
      </c>
      <c r="J994" s="134" t="b">
        <v>0</v>
      </c>
      <c r="K994" s="134" t="b">
        <v>0</v>
      </c>
      <c r="L994" s="134" t="b">
        <v>0</v>
      </c>
      <c r="M994" s="134" t="b">
        <v>0</v>
      </c>
      <c r="N994" s="134" t="b">
        <v>0</v>
      </c>
      <c r="O994" s="134" t="b">
        <v>0</v>
      </c>
      <c r="P994" s="134" t="b">
        <v>0</v>
      </c>
      <c r="Q994" s="134" t="b">
        <v>0</v>
      </c>
      <c r="R994" s="134" t="b">
        <v>0</v>
      </c>
      <c r="S994" s="134" t="b">
        <v>0</v>
      </c>
    </row>
    <row r="995" ht="15.75" customHeight="1">
      <c r="A995" s="123"/>
      <c r="B995" s="125"/>
      <c r="C995" s="125"/>
      <c r="D995" s="125"/>
      <c r="E995" s="125"/>
      <c r="F995" s="125"/>
      <c r="G995" s="125"/>
      <c r="H995" s="125"/>
      <c r="I995" s="134" t="b">
        <v>0</v>
      </c>
      <c r="J995" s="134" t="b">
        <v>0</v>
      </c>
      <c r="K995" s="134" t="b">
        <v>0</v>
      </c>
      <c r="L995" s="134" t="b">
        <v>0</v>
      </c>
      <c r="M995" s="134" t="b">
        <v>0</v>
      </c>
      <c r="N995" s="134" t="b">
        <v>0</v>
      </c>
      <c r="O995" s="134" t="b">
        <v>0</v>
      </c>
      <c r="P995" s="134" t="b">
        <v>0</v>
      </c>
      <c r="Q995" s="134" t="b">
        <v>0</v>
      </c>
      <c r="R995" s="134" t="b">
        <v>0</v>
      </c>
      <c r="S995" s="134" t="b">
        <v>0</v>
      </c>
    </row>
    <row r="996" ht="15.75" customHeight="1">
      <c r="A996" s="123"/>
      <c r="B996" s="125"/>
      <c r="C996" s="125"/>
      <c r="D996" s="125"/>
      <c r="E996" s="125"/>
      <c r="F996" s="125"/>
      <c r="G996" s="125"/>
      <c r="H996" s="125"/>
      <c r="I996" s="134" t="b">
        <v>0</v>
      </c>
      <c r="J996" s="134" t="b">
        <v>0</v>
      </c>
      <c r="K996" s="134" t="b">
        <v>0</v>
      </c>
      <c r="L996" s="134" t="b">
        <v>0</v>
      </c>
      <c r="M996" s="134" t="b">
        <v>0</v>
      </c>
      <c r="N996" s="134" t="b">
        <v>0</v>
      </c>
      <c r="O996" s="134" t="b">
        <v>0</v>
      </c>
      <c r="P996" s="134" t="b">
        <v>0</v>
      </c>
      <c r="Q996" s="134" t="b">
        <v>0</v>
      </c>
      <c r="R996" s="134" t="b">
        <v>0</v>
      </c>
      <c r="S996" s="134" t="b">
        <v>0</v>
      </c>
    </row>
    <row r="997" ht="15.75" customHeight="1">
      <c r="A997" s="123"/>
      <c r="B997" s="125"/>
      <c r="C997" s="125"/>
      <c r="D997" s="125"/>
      <c r="E997" s="125"/>
      <c r="F997" s="125"/>
      <c r="G997" s="125"/>
      <c r="H997" s="125"/>
      <c r="I997" s="134" t="b">
        <v>0</v>
      </c>
      <c r="J997" s="134" t="b">
        <v>0</v>
      </c>
      <c r="K997" s="134" t="b">
        <v>0</v>
      </c>
      <c r="L997" s="134" t="b">
        <v>0</v>
      </c>
      <c r="M997" s="134" t="b">
        <v>0</v>
      </c>
      <c r="N997" s="134" t="b">
        <v>0</v>
      </c>
      <c r="O997" s="134" t="b">
        <v>0</v>
      </c>
      <c r="P997" s="134" t="b">
        <v>0</v>
      </c>
      <c r="Q997" s="134" t="b">
        <v>0</v>
      </c>
      <c r="R997" s="134" t="b">
        <v>0</v>
      </c>
      <c r="S997" s="134" t="b">
        <v>0</v>
      </c>
    </row>
    <row r="998" ht="15.75" customHeight="1">
      <c r="A998" s="123"/>
      <c r="B998" s="125"/>
      <c r="C998" s="125"/>
      <c r="D998" s="125"/>
      <c r="E998" s="125"/>
      <c r="F998" s="125"/>
      <c r="G998" s="125"/>
      <c r="H998" s="125"/>
      <c r="I998" s="134" t="b">
        <v>0</v>
      </c>
      <c r="J998" s="134" t="b">
        <v>0</v>
      </c>
      <c r="K998" s="134" t="b">
        <v>0</v>
      </c>
      <c r="L998" s="134" t="b">
        <v>0</v>
      </c>
      <c r="M998" s="134" t="b">
        <v>0</v>
      </c>
      <c r="N998" s="134" t="b">
        <v>0</v>
      </c>
      <c r="O998" s="134" t="b">
        <v>0</v>
      </c>
      <c r="P998" s="134" t="b">
        <v>0</v>
      </c>
      <c r="Q998" s="134" t="b">
        <v>0</v>
      </c>
      <c r="R998" s="134" t="b">
        <v>0</v>
      </c>
      <c r="S998" s="134" t="b">
        <v>0</v>
      </c>
    </row>
    <row r="999" ht="15.75" customHeight="1">
      <c r="A999" s="123"/>
      <c r="B999" s="125"/>
      <c r="C999" s="125"/>
      <c r="D999" s="125"/>
      <c r="E999" s="125"/>
      <c r="F999" s="125"/>
      <c r="G999" s="125"/>
      <c r="H999" s="125"/>
      <c r="I999" s="134" t="b">
        <v>0</v>
      </c>
      <c r="J999" s="134" t="b">
        <v>0</v>
      </c>
      <c r="K999" s="134" t="b">
        <v>0</v>
      </c>
      <c r="L999" s="134" t="b">
        <v>0</v>
      </c>
      <c r="M999" s="134" t="b">
        <v>0</v>
      </c>
      <c r="N999" s="134" t="b">
        <v>0</v>
      </c>
      <c r="O999" s="134" t="b">
        <v>0</v>
      </c>
      <c r="P999" s="134" t="b">
        <v>0</v>
      </c>
      <c r="Q999" s="134" t="b">
        <v>0</v>
      </c>
      <c r="R999" s="134" t="b">
        <v>0</v>
      </c>
      <c r="S999" s="134" t="b">
        <v>0</v>
      </c>
    </row>
    <row r="1000" ht="15.75" customHeight="1">
      <c r="A1000" s="123"/>
      <c r="B1000" s="125"/>
      <c r="C1000" s="125"/>
      <c r="D1000" s="125"/>
      <c r="E1000" s="125"/>
      <c r="F1000" s="125"/>
      <c r="G1000" s="125"/>
      <c r="H1000" s="125"/>
      <c r="I1000" s="134" t="b">
        <v>0</v>
      </c>
      <c r="J1000" s="134" t="b">
        <v>0</v>
      </c>
      <c r="K1000" s="134" t="b">
        <v>0</v>
      </c>
      <c r="L1000" s="134" t="b">
        <v>0</v>
      </c>
      <c r="M1000" s="134" t="b">
        <v>0</v>
      </c>
      <c r="N1000" s="134" t="b">
        <v>0</v>
      </c>
      <c r="O1000" s="134" t="b">
        <v>0</v>
      </c>
      <c r="P1000" s="134" t="b">
        <v>0</v>
      </c>
      <c r="Q1000" s="134" t="b">
        <v>0</v>
      </c>
      <c r="R1000" s="134" t="b">
        <v>0</v>
      </c>
      <c r="S1000" s="134" t="b">
        <v>0</v>
      </c>
    </row>
    <row r="1001" ht="15.75" customHeight="1">
      <c r="A1001" s="123"/>
      <c r="B1001" s="125"/>
      <c r="C1001" s="125"/>
      <c r="D1001" s="125"/>
      <c r="E1001" s="125"/>
      <c r="F1001" s="125"/>
      <c r="G1001" s="125"/>
      <c r="H1001" s="125"/>
      <c r="I1001" s="134" t="b">
        <v>0</v>
      </c>
      <c r="J1001" s="134" t="b">
        <v>0</v>
      </c>
      <c r="K1001" s="134" t="b">
        <v>0</v>
      </c>
      <c r="L1001" s="134" t="b">
        <v>0</v>
      </c>
      <c r="M1001" s="134" t="b">
        <v>0</v>
      </c>
      <c r="N1001" s="134" t="b">
        <v>0</v>
      </c>
      <c r="O1001" s="134" t="b">
        <v>0</v>
      </c>
      <c r="P1001" s="134" t="b">
        <v>0</v>
      </c>
      <c r="Q1001" s="134" t="b">
        <v>0</v>
      </c>
      <c r="R1001" s="134" t="b">
        <v>0</v>
      </c>
      <c r="S1001" s="134" t="b">
        <v>0</v>
      </c>
    </row>
    <row r="1002" ht="15.75" customHeight="1">
      <c r="A1002" s="123"/>
      <c r="B1002" s="125"/>
      <c r="C1002" s="125"/>
      <c r="D1002" s="125"/>
      <c r="E1002" s="125"/>
      <c r="F1002" s="125"/>
      <c r="G1002" s="125"/>
      <c r="H1002" s="125"/>
      <c r="I1002" s="134" t="b">
        <v>0</v>
      </c>
      <c r="J1002" s="134" t="b">
        <v>0</v>
      </c>
      <c r="K1002" s="134" t="b">
        <v>0</v>
      </c>
      <c r="L1002" s="134" t="b">
        <v>0</v>
      </c>
      <c r="M1002" s="134" t="b">
        <v>0</v>
      </c>
      <c r="N1002" s="134" t="b">
        <v>0</v>
      </c>
      <c r="O1002" s="134" t="b">
        <v>0</v>
      </c>
      <c r="P1002" s="134" t="b">
        <v>0</v>
      </c>
      <c r="Q1002" s="134" t="b">
        <v>0</v>
      </c>
      <c r="R1002" s="134" t="b">
        <v>0</v>
      </c>
      <c r="S1002" s="134" t="b">
        <v>0</v>
      </c>
    </row>
    <row r="1003" ht="15.75" customHeight="1">
      <c r="A1003" s="123"/>
      <c r="B1003" s="125"/>
      <c r="C1003" s="125"/>
      <c r="D1003" s="125"/>
      <c r="E1003" s="125"/>
      <c r="F1003" s="125"/>
      <c r="G1003" s="125"/>
      <c r="H1003" s="125"/>
      <c r="I1003" s="134" t="b">
        <v>0</v>
      </c>
      <c r="J1003" s="134" t="b">
        <v>0</v>
      </c>
      <c r="K1003" s="134" t="b">
        <v>0</v>
      </c>
      <c r="L1003" s="134" t="b">
        <v>0</v>
      </c>
      <c r="M1003" s="134" t="b">
        <v>0</v>
      </c>
      <c r="N1003" s="134" t="b">
        <v>0</v>
      </c>
      <c r="O1003" s="134" t="b">
        <v>0</v>
      </c>
      <c r="P1003" s="134" t="b">
        <v>0</v>
      </c>
      <c r="Q1003" s="134" t="b">
        <v>0</v>
      </c>
      <c r="R1003" s="134" t="b">
        <v>0</v>
      </c>
      <c r="S1003" s="134" t="b">
        <v>0</v>
      </c>
    </row>
    <row r="1004" ht="15.75" customHeight="1">
      <c r="A1004" s="123"/>
      <c r="B1004" s="125"/>
      <c r="C1004" s="125"/>
      <c r="D1004" s="125"/>
      <c r="E1004" s="125"/>
      <c r="F1004" s="125"/>
      <c r="G1004" s="125"/>
      <c r="H1004" s="125"/>
      <c r="I1004" s="134" t="b">
        <v>0</v>
      </c>
      <c r="J1004" s="134" t="b">
        <v>0</v>
      </c>
      <c r="K1004" s="134" t="b">
        <v>0</v>
      </c>
      <c r="L1004" s="134" t="b">
        <v>0</v>
      </c>
      <c r="M1004" s="134" t="b">
        <v>0</v>
      </c>
      <c r="N1004" s="134" t="b">
        <v>0</v>
      </c>
      <c r="O1004" s="134" t="b">
        <v>0</v>
      </c>
      <c r="P1004" s="134" t="b">
        <v>0</v>
      </c>
      <c r="Q1004" s="134" t="b">
        <v>0</v>
      </c>
      <c r="R1004" s="134" t="b">
        <v>0</v>
      </c>
      <c r="S1004" s="134" t="b">
        <v>0</v>
      </c>
    </row>
    <row r="1005" ht="15.75" customHeight="1">
      <c r="A1005" s="123"/>
      <c r="B1005" s="125"/>
      <c r="C1005" s="125"/>
      <c r="D1005" s="125"/>
      <c r="E1005" s="125"/>
      <c r="F1005" s="125"/>
      <c r="G1005" s="125"/>
      <c r="H1005" s="125"/>
      <c r="I1005" s="134" t="b">
        <v>0</v>
      </c>
      <c r="J1005" s="134" t="b">
        <v>0</v>
      </c>
      <c r="K1005" s="134" t="b">
        <v>0</v>
      </c>
      <c r="L1005" s="134" t="b">
        <v>0</v>
      </c>
      <c r="M1005" s="134" t="b">
        <v>0</v>
      </c>
      <c r="N1005" s="134" t="b">
        <v>0</v>
      </c>
      <c r="O1005" s="134" t="b">
        <v>0</v>
      </c>
      <c r="P1005" s="134" t="b">
        <v>0</v>
      </c>
      <c r="Q1005" s="134" t="b">
        <v>0</v>
      </c>
      <c r="R1005" s="134" t="b">
        <v>0</v>
      </c>
      <c r="S1005" s="134" t="b">
        <v>0</v>
      </c>
    </row>
    <row r="1006" ht="15.75" customHeight="1">
      <c r="A1006" s="123"/>
      <c r="B1006" s="125"/>
      <c r="C1006" s="125"/>
      <c r="D1006" s="125"/>
      <c r="E1006" s="125"/>
      <c r="F1006" s="125"/>
      <c r="G1006" s="125"/>
      <c r="H1006" s="125"/>
      <c r="I1006" s="134" t="b">
        <v>0</v>
      </c>
      <c r="J1006" s="134" t="b">
        <v>0</v>
      </c>
      <c r="K1006" s="134" t="b">
        <v>0</v>
      </c>
      <c r="L1006" s="134" t="b">
        <v>0</v>
      </c>
      <c r="M1006" s="134" t="b">
        <v>0</v>
      </c>
      <c r="N1006" s="134" t="b">
        <v>0</v>
      </c>
      <c r="O1006" s="134" t="b">
        <v>0</v>
      </c>
      <c r="P1006" s="134" t="b">
        <v>0</v>
      </c>
      <c r="Q1006" s="134" t="b">
        <v>0</v>
      </c>
      <c r="R1006" s="134" t="b">
        <v>0</v>
      </c>
      <c r="S1006" s="134" t="b">
        <v>0</v>
      </c>
    </row>
    <row r="1007" ht="15.75" customHeight="1">
      <c r="A1007" s="123"/>
      <c r="B1007" s="125"/>
      <c r="C1007" s="125"/>
      <c r="D1007" s="125"/>
      <c r="E1007" s="125"/>
      <c r="F1007" s="125"/>
      <c r="G1007" s="125"/>
      <c r="H1007" s="125"/>
      <c r="I1007" s="134" t="b">
        <v>0</v>
      </c>
      <c r="J1007" s="134" t="b">
        <v>0</v>
      </c>
      <c r="K1007" s="134" t="b">
        <v>0</v>
      </c>
      <c r="L1007" s="134" t="b">
        <v>0</v>
      </c>
      <c r="M1007" s="134" t="b">
        <v>0</v>
      </c>
      <c r="N1007" s="134" t="b">
        <v>0</v>
      </c>
      <c r="O1007" s="134" t="b">
        <v>0</v>
      </c>
      <c r="P1007" s="134" t="b">
        <v>0</v>
      </c>
      <c r="Q1007" s="134" t="b">
        <v>0</v>
      </c>
      <c r="R1007" s="134" t="b">
        <v>0</v>
      </c>
      <c r="S1007" s="134" t="b">
        <v>0</v>
      </c>
    </row>
    <row r="1008" ht="15.75" customHeight="1">
      <c r="A1008" s="123"/>
      <c r="B1008" s="125"/>
      <c r="C1008" s="125"/>
      <c r="D1008" s="125"/>
      <c r="E1008" s="125"/>
      <c r="F1008" s="125"/>
      <c r="G1008" s="125"/>
      <c r="H1008" s="125"/>
      <c r="I1008" s="134" t="b">
        <v>0</v>
      </c>
      <c r="J1008" s="134" t="b">
        <v>0</v>
      </c>
      <c r="K1008" s="134" t="b">
        <v>0</v>
      </c>
      <c r="L1008" s="134" t="b">
        <v>0</v>
      </c>
      <c r="M1008" s="134" t="b">
        <v>0</v>
      </c>
      <c r="N1008" s="134" t="b">
        <v>0</v>
      </c>
      <c r="O1008" s="134" t="b">
        <v>0</v>
      </c>
      <c r="P1008" s="134" t="b">
        <v>0</v>
      </c>
      <c r="Q1008" s="134" t="b">
        <v>0</v>
      </c>
      <c r="R1008" s="134" t="b">
        <v>0</v>
      </c>
      <c r="S1008" s="134" t="b">
        <v>0</v>
      </c>
    </row>
    <row r="1009" ht="15.75" customHeight="1">
      <c r="A1009" s="123"/>
      <c r="B1009" s="125"/>
      <c r="C1009" s="125"/>
      <c r="D1009" s="125"/>
      <c r="E1009" s="125"/>
      <c r="F1009" s="125"/>
      <c r="G1009" s="125"/>
      <c r="H1009" s="125"/>
      <c r="I1009" s="134" t="b">
        <v>0</v>
      </c>
      <c r="J1009" s="134" t="b">
        <v>0</v>
      </c>
      <c r="K1009" s="134" t="b">
        <v>0</v>
      </c>
      <c r="L1009" s="134" t="b">
        <v>0</v>
      </c>
      <c r="M1009" s="134" t="b">
        <v>0</v>
      </c>
      <c r="N1009" s="134" t="b">
        <v>0</v>
      </c>
      <c r="O1009" s="134" t="b">
        <v>0</v>
      </c>
      <c r="P1009" s="134" t="b">
        <v>0</v>
      </c>
      <c r="Q1009" s="134" t="b">
        <v>0</v>
      </c>
      <c r="R1009" s="134" t="b">
        <v>0</v>
      </c>
      <c r="S1009" s="134" t="b">
        <v>0</v>
      </c>
    </row>
    <row r="1010" ht="15.75" customHeight="1">
      <c r="A1010" s="123"/>
      <c r="B1010" s="125"/>
      <c r="C1010" s="125"/>
      <c r="D1010" s="125"/>
      <c r="E1010" s="125"/>
      <c r="F1010" s="125"/>
      <c r="G1010" s="125"/>
      <c r="H1010" s="125"/>
      <c r="I1010" s="134" t="b">
        <v>0</v>
      </c>
      <c r="J1010" s="134" t="b">
        <v>0</v>
      </c>
      <c r="K1010" s="134" t="b">
        <v>0</v>
      </c>
      <c r="L1010" s="134" t="b">
        <v>0</v>
      </c>
      <c r="M1010" s="134" t="b">
        <v>0</v>
      </c>
      <c r="N1010" s="134" t="b">
        <v>0</v>
      </c>
      <c r="O1010" s="134" t="b">
        <v>0</v>
      </c>
      <c r="P1010" s="134" t="b">
        <v>0</v>
      </c>
      <c r="Q1010" s="134" t="b">
        <v>0</v>
      </c>
      <c r="R1010" s="134" t="b">
        <v>0</v>
      </c>
      <c r="S1010" s="134" t="b">
        <v>0</v>
      </c>
    </row>
    <row r="1011" ht="15.75" customHeight="1">
      <c r="A1011" s="123"/>
      <c r="B1011" s="125"/>
      <c r="C1011" s="125"/>
      <c r="D1011" s="125"/>
      <c r="E1011" s="125"/>
      <c r="F1011" s="125"/>
      <c r="G1011" s="125"/>
      <c r="H1011" s="125"/>
      <c r="I1011" s="134" t="b">
        <v>0</v>
      </c>
      <c r="J1011" s="134" t="b">
        <v>0</v>
      </c>
      <c r="K1011" s="134" t="b">
        <v>0</v>
      </c>
      <c r="L1011" s="134" t="b">
        <v>0</v>
      </c>
      <c r="M1011" s="134" t="b">
        <v>0</v>
      </c>
      <c r="N1011" s="134" t="b">
        <v>0</v>
      </c>
      <c r="O1011" s="134" t="b">
        <v>0</v>
      </c>
      <c r="P1011" s="134" t="b">
        <v>0</v>
      </c>
      <c r="Q1011" s="134" t="b">
        <v>0</v>
      </c>
      <c r="R1011" s="134" t="b">
        <v>0</v>
      </c>
      <c r="S1011" s="134" t="b">
        <v>0</v>
      </c>
    </row>
    <row r="1012" ht="15.75" customHeight="1">
      <c r="A1012" s="123"/>
      <c r="B1012" s="125"/>
      <c r="C1012" s="125"/>
      <c r="D1012" s="125"/>
      <c r="E1012" s="125"/>
      <c r="F1012" s="125"/>
      <c r="G1012" s="125"/>
      <c r="H1012" s="125"/>
      <c r="I1012" s="134" t="b">
        <v>0</v>
      </c>
      <c r="J1012" s="134" t="b">
        <v>0</v>
      </c>
      <c r="K1012" s="134" t="b">
        <v>0</v>
      </c>
      <c r="L1012" s="134" t="b">
        <v>0</v>
      </c>
      <c r="M1012" s="134" t="b">
        <v>0</v>
      </c>
      <c r="N1012" s="134" t="b">
        <v>0</v>
      </c>
      <c r="O1012" s="134" t="b">
        <v>0</v>
      </c>
      <c r="P1012" s="134" t="b">
        <v>0</v>
      </c>
      <c r="Q1012" s="134" t="b">
        <v>0</v>
      </c>
      <c r="R1012" s="134" t="b">
        <v>0</v>
      </c>
      <c r="S1012" s="134" t="b">
        <v>0</v>
      </c>
    </row>
    <row r="1013" ht="15.75" customHeight="1">
      <c r="A1013" s="123"/>
      <c r="B1013" s="125"/>
      <c r="C1013" s="125"/>
      <c r="D1013" s="125"/>
      <c r="E1013" s="125"/>
      <c r="F1013" s="125"/>
      <c r="G1013" s="125"/>
      <c r="H1013" s="125"/>
      <c r="I1013" s="134" t="b">
        <v>0</v>
      </c>
      <c r="J1013" s="134" t="b">
        <v>0</v>
      </c>
      <c r="K1013" s="134" t="b">
        <v>0</v>
      </c>
      <c r="L1013" s="134" t="b">
        <v>0</v>
      </c>
      <c r="M1013" s="134" t="b">
        <v>0</v>
      </c>
      <c r="N1013" s="134" t="b">
        <v>0</v>
      </c>
      <c r="O1013" s="134" t="b">
        <v>0</v>
      </c>
      <c r="P1013" s="134" t="b">
        <v>0</v>
      </c>
      <c r="Q1013" s="134" t="b">
        <v>0</v>
      </c>
      <c r="R1013" s="134" t="b">
        <v>0</v>
      </c>
      <c r="S1013" s="134" t="b">
        <v>0</v>
      </c>
    </row>
    <row r="1014" ht="15.75" customHeight="1">
      <c r="A1014" s="123"/>
      <c r="B1014" s="125"/>
      <c r="C1014" s="125"/>
      <c r="D1014" s="125"/>
      <c r="E1014" s="125"/>
      <c r="F1014" s="125"/>
      <c r="G1014" s="125"/>
      <c r="H1014" s="125"/>
      <c r="I1014" s="134" t="b">
        <v>0</v>
      </c>
      <c r="J1014" s="134" t="b">
        <v>0</v>
      </c>
      <c r="K1014" s="134" t="b">
        <v>0</v>
      </c>
      <c r="L1014" s="134" t="b">
        <v>0</v>
      </c>
      <c r="M1014" s="134" t="b">
        <v>0</v>
      </c>
      <c r="N1014" s="134" t="b">
        <v>0</v>
      </c>
      <c r="O1014" s="134" t="b">
        <v>0</v>
      </c>
      <c r="P1014" s="134" t="b">
        <v>0</v>
      </c>
      <c r="Q1014" s="134" t="b">
        <v>0</v>
      </c>
      <c r="R1014" s="134" t="b">
        <v>0</v>
      </c>
      <c r="S1014" s="134" t="b">
        <v>0</v>
      </c>
    </row>
    <row r="1015" ht="15.75" customHeight="1">
      <c r="A1015" s="123"/>
      <c r="B1015" s="125"/>
      <c r="C1015" s="125"/>
      <c r="D1015" s="125"/>
      <c r="E1015" s="125"/>
      <c r="F1015" s="125"/>
      <c r="G1015" s="125"/>
      <c r="H1015" s="125"/>
      <c r="I1015" s="134" t="b">
        <v>0</v>
      </c>
      <c r="J1015" s="134" t="b">
        <v>0</v>
      </c>
      <c r="K1015" s="134" t="b">
        <v>0</v>
      </c>
      <c r="L1015" s="134" t="b">
        <v>0</v>
      </c>
      <c r="M1015" s="134" t="b">
        <v>0</v>
      </c>
      <c r="N1015" s="134" t="b">
        <v>0</v>
      </c>
      <c r="O1015" s="134" t="b">
        <v>0</v>
      </c>
      <c r="P1015" s="134" t="b">
        <v>0</v>
      </c>
      <c r="Q1015" s="134" t="b">
        <v>0</v>
      </c>
      <c r="R1015" s="134" t="b">
        <v>0</v>
      </c>
      <c r="S1015" s="134" t="b">
        <v>0</v>
      </c>
    </row>
    <row r="1016" ht="15.75" customHeight="1">
      <c r="A1016" s="123"/>
      <c r="B1016" s="125"/>
      <c r="C1016" s="125"/>
      <c r="D1016" s="125"/>
      <c r="E1016" s="125"/>
      <c r="F1016" s="125"/>
      <c r="G1016" s="125"/>
      <c r="H1016" s="125"/>
      <c r="I1016" s="134" t="b">
        <v>0</v>
      </c>
      <c r="J1016" s="134" t="b">
        <v>0</v>
      </c>
      <c r="K1016" s="134" t="b">
        <v>0</v>
      </c>
      <c r="L1016" s="134" t="b">
        <v>0</v>
      </c>
      <c r="M1016" s="134" t="b">
        <v>0</v>
      </c>
      <c r="N1016" s="134" t="b">
        <v>0</v>
      </c>
      <c r="O1016" s="134" t="b">
        <v>0</v>
      </c>
      <c r="P1016" s="134" t="b">
        <v>0</v>
      </c>
      <c r="Q1016" s="134" t="b">
        <v>0</v>
      </c>
      <c r="R1016" s="134" t="b">
        <v>0</v>
      </c>
      <c r="S1016" s="134" t="b">
        <v>0</v>
      </c>
    </row>
    <row r="1017" ht="15.75" customHeight="1">
      <c r="A1017" s="123"/>
      <c r="B1017" s="125"/>
      <c r="C1017" s="125"/>
      <c r="D1017" s="125"/>
      <c r="E1017" s="125"/>
      <c r="F1017" s="125"/>
      <c r="G1017" s="125"/>
      <c r="H1017" s="125"/>
      <c r="I1017" s="134" t="b">
        <v>0</v>
      </c>
      <c r="J1017" s="134" t="b">
        <v>0</v>
      </c>
      <c r="K1017" s="134" t="b">
        <v>0</v>
      </c>
      <c r="L1017" s="134" t="b">
        <v>0</v>
      </c>
      <c r="M1017" s="134" t="b">
        <v>0</v>
      </c>
      <c r="N1017" s="134" t="b">
        <v>0</v>
      </c>
      <c r="O1017" s="134" t="b">
        <v>0</v>
      </c>
      <c r="P1017" s="134" t="b">
        <v>0</v>
      </c>
      <c r="Q1017" s="134" t="b">
        <v>0</v>
      </c>
      <c r="R1017" s="134" t="b">
        <v>0</v>
      </c>
      <c r="S1017" s="134" t="b">
        <v>0</v>
      </c>
    </row>
    <row r="1018" ht="15.75" customHeight="1">
      <c r="A1018" s="123"/>
      <c r="B1018" s="125"/>
      <c r="C1018" s="125"/>
      <c r="D1018" s="125"/>
      <c r="E1018" s="125"/>
      <c r="F1018" s="125"/>
      <c r="G1018" s="125"/>
      <c r="H1018" s="125"/>
      <c r="I1018" s="134" t="b">
        <v>0</v>
      </c>
      <c r="J1018" s="134" t="b">
        <v>0</v>
      </c>
      <c r="K1018" s="134" t="b">
        <v>0</v>
      </c>
      <c r="L1018" s="134" t="b">
        <v>0</v>
      </c>
      <c r="M1018" s="134" t="b">
        <v>0</v>
      </c>
      <c r="N1018" s="134" t="b">
        <v>0</v>
      </c>
      <c r="O1018" s="134" t="b">
        <v>0</v>
      </c>
      <c r="P1018" s="134" t="b">
        <v>0</v>
      </c>
      <c r="Q1018" s="134" t="b">
        <v>0</v>
      </c>
      <c r="R1018" s="134" t="b">
        <v>0</v>
      </c>
      <c r="S1018" s="134" t="b">
        <v>0</v>
      </c>
    </row>
    <row r="1019" ht="15.75" customHeight="1">
      <c r="A1019" s="123"/>
      <c r="B1019" s="125"/>
      <c r="C1019" s="125"/>
      <c r="D1019" s="125"/>
      <c r="E1019" s="125"/>
      <c r="F1019" s="125"/>
      <c r="G1019" s="125"/>
      <c r="H1019" s="125"/>
      <c r="I1019" s="134" t="b">
        <v>0</v>
      </c>
      <c r="J1019" s="134" t="b">
        <v>0</v>
      </c>
      <c r="K1019" s="134" t="b">
        <v>0</v>
      </c>
      <c r="L1019" s="134" t="b">
        <v>0</v>
      </c>
      <c r="M1019" s="134" t="b">
        <v>0</v>
      </c>
      <c r="N1019" s="134" t="b">
        <v>0</v>
      </c>
      <c r="O1019" s="134" t="b">
        <v>0</v>
      </c>
      <c r="P1019" s="134" t="b">
        <v>0</v>
      </c>
      <c r="Q1019" s="134" t="b">
        <v>0</v>
      </c>
      <c r="R1019" s="134" t="b">
        <v>0</v>
      </c>
      <c r="S1019" s="134" t="b">
        <v>0</v>
      </c>
    </row>
    <row r="1020" ht="15.75" customHeight="1">
      <c r="A1020" s="123"/>
      <c r="B1020" s="125"/>
      <c r="C1020" s="125"/>
      <c r="D1020" s="125"/>
      <c r="E1020" s="125"/>
      <c r="F1020" s="125"/>
      <c r="G1020" s="125"/>
      <c r="H1020" s="125"/>
      <c r="I1020" s="134" t="b">
        <v>0</v>
      </c>
      <c r="J1020" s="134" t="b">
        <v>0</v>
      </c>
      <c r="K1020" s="134" t="b">
        <v>0</v>
      </c>
      <c r="L1020" s="134" t="b">
        <v>0</v>
      </c>
      <c r="M1020" s="134" t="b">
        <v>0</v>
      </c>
      <c r="N1020" s="134" t="b">
        <v>0</v>
      </c>
      <c r="O1020" s="134" t="b">
        <v>0</v>
      </c>
      <c r="P1020" s="134" t="b">
        <v>0</v>
      </c>
      <c r="Q1020" s="134" t="b">
        <v>0</v>
      </c>
      <c r="R1020" s="134" t="b">
        <v>0</v>
      </c>
      <c r="S1020" s="134" t="b">
        <v>0</v>
      </c>
    </row>
    <row r="1021" ht="15.75" customHeight="1">
      <c r="A1021" s="123"/>
      <c r="B1021" s="125"/>
      <c r="C1021" s="125"/>
      <c r="D1021" s="125"/>
      <c r="E1021" s="125"/>
      <c r="F1021" s="125"/>
      <c r="G1021" s="125"/>
      <c r="H1021" s="125"/>
      <c r="I1021" s="134" t="b">
        <v>0</v>
      </c>
      <c r="J1021" s="134" t="b">
        <v>0</v>
      </c>
      <c r="K1021" s="134" t="b">
        <v>0</v>
      </c>
      <c r="L1021" s="134" t="b">
        <v>0</v>
      </c>
      <c r="M1021" s="134" t="b">
        <v>0</v>
      </c>
      <c r="N1021" s="134" t="b">
        <v>0</v>
      </c>
      <c r="O1021" s="134" t="b">
        <v>0</v>
      </c>
      <c r="P1021" s="134" t="b">
        <v>0</v>
      </c>
      <c r="Q1021" s="134" t="b">
        <v>0</v>
      </c>
      <c r="R1021" s="134" t="b">
        <v>0</v>
      </c>
      <c r="S1021" s="134" t="b">
        <v>0</v>
      </c>
    </row>
    <row r="1022" ht="15.75" customHeight="1">
      <c r="A1022" s="123"/>
      <c r="B1022" s="125"/>
      <c r="C1022" s="125"/>
      <c r="D1022" s="125"/>
      <c r="E1022" s="125"/>
      <c r="F1022" s="125"/>
      <c r="G1022" s="125"/>
      <c r="H1022" s="125"/>
      <c r="I1022" s="134" t="b">
        <v>0</v>
      </c>
      <c r="J1022" s="134" t="b">
        <v>0</v>
      </c>
      <c r="K1022" s="134" t="b">
        <v>0</v>
      </c>
      <c r="L1022" s="134" t="b">
        <v>0</v>
      </c>
      <c r="M1022" s="134" t="b">
        <v>0</v>
      </c>
      <c r="N1022" s="134" t="b">
        <v>0</v>
      </c>
      <c r="O1022" s="134" t="b">
        <v>0</v>
      </c>
      <c r="P1022" s="134" t="b">
        <v>0</v>
      </c>
      <c r="Q1022" s="134" t="b">
        <v>0</v>
      </c>
      <c r="R1022" s="134" t="b">
        <v>0</v>
      </c>
      <c r="S1022" s="134" t="b">
        <v>0</v>
      </c>
    </row>
    <row r="1023" ht="15.75" customHeight="1">
      <c r="A1023" s="123"/>
      <c r="B1023" s="125"/>
      <c r="C1023" s="125"/>
      <c r="D1023" s="125"/>
      <c r="E1023" s="125"/>
      <c r="F1023" s="125"/>
      <c r="G1023" s="125"/>
      <c r="H1023" s="125"/>
      <c r="I1023" s="134" t="b">
        <v>0</v>
      </c>
      <c r="J1023" s="134" t="b">
        <v>0</v>
      </c>
      <c r="K1023" s="134" t="b">
        <v>0</v>
      </c>
      <c r="L1023" s="134" t="b">
        <v>0</v>
      </c>
      <c r="M1023" s="134" t="b">
        <v>0</v>
      </c>
      <c r="N1023" s="134" t="b">
        <v>0</v>
      </c>
      <c r="O1023" s="134" t="b">
        <v>0</v>
      </c>
      <c r="P1023" s="134" t="b">
        <v>0</v>
      </c>
      <c r="Q1023" s="134" t="b">
        <v>0</v>
      </c>
      <c r="R1023" s="134" t="b">
        <v>0</v>
      </c>
      <c r="S1023" s="134" t="b">
        <v>0</v>
      </c>
    </row>
    <row r="1024" ht="15.75" customHeight="1">
      <c r="A1024" s="123"/>
      <c r="B1024" s="125"/>
      <c r="C1024" s="125"/>
      <c r="D1024" s="125"/>
      <c r="E1024" s="125"/>
      <c r="F1024" s="125"/>
      <c r="G1024" s="125"/>
      <c r="H1024" s="125"/>
      <c r="I1024" s="134" t="b">
        <v>0</v>
      </c>
      <c r="J1024" s="134" t="b">
        <v>0</v>
      </c>
      <c r="K1024" s="134" t="b">
        <v>0</v>
      </c>
      <c r="L1024" s="134" t="b">
        <v>0</v>
      </c>
      <c r="M1024" s="134" t="b">
        <v>0</v>
      </c>
      <c r="N1024" s="134" t="b">
        <v>0</v>
      </c>
      <c r="O1024" s="134" t="b">
        <v>0</v>
      </c>
      <c r="P1024" s="134" t="b">
        <v>0</v>
      </c>
      <c r="Q1024" s="134" t="b">
        <v>0</v>
      </c>
      <c r="R1024" s="134" t="b">
        <v>0</v>
      </c>
      <c r="S1024" s="134" t="b">
        <v>0</v>
      </c>
    </row>
    <row r="1025" ht="15.75" customHeight="1">
      <c r="A1025" s="123"/>
      <c r="B1025" s="125"/>
      <c r="C1025" s="125"/>
      <c r="D1025" s="125"/>
      <c r="E1025" s="125"/>
      <c r="F1025" s="125"/>
      <c r="G1025" s="125"/>
      <c r="H1025" s="125"/>
      <c r="I1025" s="134" t="b">
        <v>0</v>
      </c>
      <c r="J1025" s="134" t="b">
        <v>0</v>
      </c>
      <c r="K1025" s="134" t="b">
        <v>0</v>
      </c>
      <c r="L1025" s="134" t="b">
        <v>0</v>
      </c>
      <c r="M1025" s="134" t="b">
        <v>0</v>
      </c>
      <c r="N1025" s="134" t="b">
        <v>0</v>
      </c>
      <c r="O1025" s="134" t="b">
        <v>0</v>
      </c>
      <c r="P1025" s="134" t="b">
        <v>0</v>
      </c>
      <c r="Q1025" s="134" t="b">
        <v>0</v>
      </c>
      <c r="R1025" s="134" t="b">
        <v>0</v>
      </c>
      <c r="S1025" s="134" t="b">
        <v>0</v>
      </c>
    </row>
    <row r="1026" ht="15.75" customHeight="1">
      <c r="A1026" s="123"/>
      <c r="B1026" s="125"/>
      <c r="C1026" s="125"/>
      <c r="D1026" s="125"/>
      <c r="E1026" s="125"/>
      <c r="F1026" s="125"/>
      <c r="G1026" s="125"/>
      <c r="H1026" s="125"/>
      <c r="I1026" s="134" t="b">
        <v>0</v>
      </c>
      <c r="J1026" s="134" t="b">
        <v>0</v>
      </c>
      <c r="K1026" s="134" t="b">
        <v>0</v>
      </c>
      <c r="L1026" s="134" t="b">
        <v>0</v>
      </c>
      <c r="M1026" s="134" t="b">
        <v>0</v>
      </c>
      <c r="N1026" s="134" t="b">
        <v>0</v>
      </c>
      <c r="O1026" s="134" t="b">
        <v>0</v>
      </c>
      <c r="P1026" s="134" t="b">
        <v>0</v>
      </c>
      <c r="Q1026" s="134" t="b">
        <v>0</v>
      </c>
      <c r="R1026" s="134" t="b">
        <v>0</v>
      </c>
      <c r="S1026" s="134" t="b">
        <v>0</v>
      </c>
    </row>
    <row r="1027" ht="15.75" customHeight="1">
      <c r="A1027" s="123"/>
      <c r="B1027" s="125"/>
      <c r="C1027" s="125"/>
      <c r="D1027" s="125"/>
      <c r="E1027" s="125"/>
      <c r="F1027" s="125"/>
      <c r="G1027" s="125"/>
      <c r="H1027" s="125"/>
      <c r="I1027" s="134" t="b">
        <v>0</v>
      </c>
      <c r="J1027" s="134" t="b">
        <v>0</v>
      </c>
      <c r="K1027" s="134" t="b">
        <v>0</v>
      </c>
      <c r="L1027" s="134" t="b">
        <v>0</v>
      </c>
      <c r="M1027" s="134" t="b">
        <v>0</v>
      </c>
      <c r="N1027" s="134" t="b">
        <v>0</v>
      </c>
      <c r="O1027" s="134" t="b">
        <v>0</v>
      </c>
      <c r="P1027" s="134" t="b">
        <v>0</v>
      </c>
      <c r="Q1027" s="134" t="b">
        <v>0</v>
      </c>
      <c r="R1027" s="134" t="b">
        <v>0</v>
      </c>
      <c r="S1027" s="134" t="b">
        <v>0</v>
      </c>
    </row>
    <row r="1028" ht="15.75" customHeight="1">
      <c r="A1028" s="123"/>
      <c r="B1028" s="125"/>
      <c r="C1028" s="125"/>
      <c r="D1028" s="125"/>
      <c r="E1028" s="125"/>
      <c r="F1028" s="125"/>
      <c r="G1028" s="125"/>
      <c r="H1028" s="125"/>
      <c r="I1028" s="134" t="b">
        <v>0</v>
      </c>
      <c r="J1028" s="134" t="b">
        <v>0</v>
      </c>
      <c r="K1028" s="134" t="b">
        <v>0</v>
      </c>
      <c r="L1028" s="134" t="b">
        <v>0</v>
      </c>
      <c r="M1028" s="134" t="b">
        <v>0</v>
      </c>
      <c r="N1028" s="134" t="b">
        <v>0</v>
      </c>
      <c r="O1028" s="134" t="b">
        <v>0</v>
      </c>
      <c r="P1028" s="134" t="b">
        <v>0</v>
      </c>
      <c r="Q1028" s="134" t="b">
        <v>0</v>
      </c>
      <c r="R1028" s="134" t="b">
        <v>0</v>
      </c>
      <c r="S1028" s="134" t="b">
        <v>0</v>
      </c>
    </row>
    <row r="1029" ht="15.75" customHeight="1">
      <c r="A1029" s="123"/>
      <c r="B1029" s="125"/>
      <c r="C1029" s="125"/>
      <c r="D1029" s="125"/>
      <c r="E1029" s="125"/>
      <c r="F1029" s="125"/>
      <c r="G1029" s="125"/>
      <c r="H1029" s="125"/>
      <c r="I1029" s="134" t="b">
        <v>0</v>
      </c>
      <c r="J1029" s="134" t="b">
        <v>0</v>
      </c>
      <c r="K1029" s="134" t="b">
        <v>0</v>
      </c>
      <c r="L1029" s="134" t="b">
        <v>0</v>
      </c>
      <c r="M1029" s="134" t="b">
        <v>0</v>
      </c>
      <c r="N1029" s="134" t="b">
        <v>0</v>
      </c>
      <c r="O1029" s="134" t="b">
        <v>0</v>
      </c>
      <c r="P1029" s="134" t="b">
        <v>0</v>
      </c>
      <c r="Q1029" s="134" t="b">
        <v>0</v>
      </c>
      <c r="R1029" s="134" t="b">
        <v>0</v>
      </c>
      <c r="S1029" s="134" t="b">
        <v>0</v>
      </c>
    </row>
    <row r="1030" ht="15.75" customHeight="1">
      <c r="A1030" s="123"/>
      <c r="B1030" s="125"/>
      <c r="C1030" s="125"/>
      <c r="D1030" s="125"/>
      <c r="E1030" s="125"/>
      <c r="F1030" s="125"/>
      <c r="G1030" s="125"/>
      <c r="H1030" s="125"/>
      <c r="I1030" s="134" t="b">
        <v>0</v>
      </c>
      <c r="J1030" s="134" t="b">
        <v>0</v>
      </c>
      <c r="K1030" s="134" t="b">
        <v>0</v>
      </c>
      <c r="L1030" s="134" t="b">
        <v>0</v>
      </c>
      <c r="M1030" s="134" t="b">
        <v>0</v>
      </c>
      <c r="N1030" s="134" t="b">
        <v>0</v>
      </c>
      <c r="O1030" s="134" t="b">
        <v>0</v>
      </c>
      <c r="P1030" s="134" t="b">
        <v>0</v>
      </c>
      <c r="Q1030" s="134" t="b">
        <v>0</v>
      </c>
      <c r="R1030" s="134" t="b">
        <v>0</v>
      </c>
      <c r="S1030" s="134" t="b">
        <v>0</v>
      </c>
    </row>
    <row r="1031" ht="15.75" customHeight="1">
      <c r="A1031" s="123"/>
      <c r="B1031" s="125"/>
      <c r="C1031" s="125"/>
      <c r="D1031" s="125"/>
      <c r="E1031" s="125"/>
      <c r="F1031" s="125"/>
      <c r="G1031" s="125"/>
      <c r="H1031" s="125"/>
      <c r="I1031" s="134" t="b">
        <v>0</v>
      </c>
      <c r="J1031" s="134" t="b">
        <v>0</v>
      </c>
      <c r="K1031" s="134" t="b">
        <v>0</v>
      </c>
      <c r="L1031" s="134" t="b">
        <v>0</v>
      </c>
      <c r="M1031" s="134" t="b">
        <v>0</v>
      </c>
      <c r="N1031" s="134" t="b">
        <v>0</v>
      </c>
      <c r="O1031" s="134" t="b">
        <v>0</v>
      </c>
      <c r="P1031" s="134" t="b">
        <v>0</v>
      </c>
      <c r="Q1031" s="134" t="b">
        <v>0</v>
      </c>
      <c r="R1031" s="134" t="b">
        <v>0</v>
      </c>
      <c r="S1031" s="134" t="b">
        <v>0</v>
      </c>
    </row>
    <row r="1032" ht="15.75" customHeight="1">
      <c r="A1032" s="123"/>
      <c r="B1032" s="125"/>
      <c r="C1032" s="125"/>
      <c r="D1032" s="125"/>
      <c r="E1032" s="125"/>
      <c r="F1032" s="125"/>
      <c r="G1032" s="125"/>
      <c r="H1032" s="125"/>
      <c r="I1032" s="134" t="b">
        <v>0</v>
      </c>
      <c r="J1032" s="134" t="b">
        <v>0</v>
      </c>
      <c r="K1032" s="134" t="b">
        <v>0</v>
      </c>
      <c r="L1032" s="134" t="b">
        <v>0</v>
      </c>
      <c r="M1032" s="134" t="b">
        <v>0</v>
      </c>
      <c r="N1032" s="134" t="b">
        <v>0</v>
      </c>
      <c r="O1032" s="134" t="b">
        <v>0</v>
      </c>
      <c r="P1032" s="134" t="b">
        <v>0</v>
      </c>
      <c r="Q1032" s="134" t="b">
        <v>0</v>
      </c>
      <c r="R1032" s="134" t="b">
        <v>0</v>
      </c>
      <c r="S1032" s="134" t="b">
        <v>0</v>
      </c>
    </row>
    <row r="1033" ht="15.75" customHeight="1">
      <c r="A1033" s="123"/>
      <c r="B1033" s="125"/>
      <c r="C1033" s="125"/>
      <c r="D1033" s="125"/>
      <c r="E1033" s="125"/>
      <c r="F1033" s="125"/>
      <c r="G1033" s="125"/>
      <c r="H1033" s="125"/>
      <c r="I1033" s="134" t="b">
        <v>0</v>
      </c>
      <c r="J1033" s="134" t="b">
        <v>0</v>
      </c>
      <c r="K1033" s="134" t="b">
        <v>0</v>
      </c>
      <c r="L1033" s="134" t="b">
        <v>0</v>
      </c>
      <c r="M1033" s="134" t="b">
        <v>0</v>
      </c>
      <c r="N1033" s="134" t="b">
        <v>0</v>
      </c>
      <c r="O1033" s="134" t="b">
        <v>0</v>
      </c>
      <c r="P1033" s="134" t="b">
        <v>0</v>
      </c>
      <c r="Q1033" s="134" t="b">
        <v>0</v>
      </c>
      <c r="R1033" s="134" t="b">
        <v>0</v>
      </c>
      <c r="S1033" s="134" t="b">
        <v>0</v>
      </c>
    </row>
    <row r="1034" ht="15.75" customHeight="1">
      <c r="A1034" s="123"/>
      <c r="B1034" s="125"/>
      <c r="C1034" s="125"/>
      <c r="D1034" s="125"/>
      <c r="E1034" s="125"/>
      <c r="F1034" s="125"/>
      <c r="G1034" s="125"/>
      <c r="H1034" s="125"/>
      <c r="I1034" s="134" t="b">
        <v>0</v>
      </c>
      <c r="J1034" s="134" t="b">
        <v>0</v>
      </c>
      <c r="K1034" s="134" t="b">
        <v>0</v>
      </c>
      <c r="L1034" s="134" t="b">
        <v>0</v>
      </c>
      <c r="M1034" s="134" t="b">
        <v>0</v>
      </c>
      <c r="N1034" s="134" t="b">
        <v>0</v>
      </c>
      <c r="O1034" s="134" t="b">
        <v>0</v>
      </c>
      <c r="P1034" s="134" t="b">
        <v>0</v>
      </c>
      <c r="Q1034" s="134" t="b">
        <v>0</v>
      </c>
      <c r="R1034" s="134" t="b">
        <v>0</v>
      </c>
      <c r="S1034" s="134" t="b">
        <v>0</v>
      </c>
    </row>
    <row r="1035" ht="15.75" customHeight="1">
      <c r="A1035" s="123"/>
      <c r="B1035" s="125"/>
      <c r="C1035" s="125"/>
      <c r="D1035" s="125"/>
      <c r="E1035" s="125"/>
      <c r="F1035" s="125"/>
      <c r="G1035" s="125"/>
      <c r="H1035" s="125"/>
      <c r="I1035" s="134" t="b">
        <v>0</v>
      </c>
      <c r="J1035" s="134" t="b">
        <v>0</v>
      </c>
      <c r="K1035" s="134" t="b">
        <v>0</v>
      </c>
      <c r="L1035" s="134" t="b">
        <v>0</v>
      </c>
      <c r="M1035" s="134" t="b">
        <v>0</v>
      </c>
      <c r="N1035" s="134" t="b">
        <v>0</v>
      </c>
      <c r="O1035" s="134" t="b">
        <v>0</v>
      </c>
      <c r="P1035" s="134" t="b">
        <v>0</v>
      </c>
      <c r="Q1035" s="134" t="b">
        <v>0</v>
      </c>
      <c r="R1035" s="134" t="b">
        <v>0</v>
      </c>
      <c r="S1035" s="134" t="b">
        <v>0</v>
      </c>
    </row>
    <row r="1036" ht="15.75" customHeight="1">
      <c r="A1036" s="123"/>
      <c r="B1036" s="125"/>
      <c r="C1036" s="125"/>
      <c r="D1036" s="125"/>
      <c r="E1036" s="125"/>
      <c r="F1036" s="125"/>
      <c r="G1036" s="125"/>
      <c r="H1036" s="125"/>
      <c r="I1036" s="134" t="b">
        <v>0</v>
      </c>
      <c r="J1036" s="134" t="b">
        <v>0</v>
      </c>
      <c r="K1036" s="134" t="b">
        <v>0</v>
      </c>
      <c r="L1036" s="134" t="b">
        <v>0</v>
      </c>
      <c r="M1036" s="134" t="b">
        <v>0</v>
      </c>
      <c r="N1036" s="134" t="b">
        <v>0</v>
      </c>
      <c r="O1036" s="134" t="b">
        <v>0</v>
      </c>
      <c r="P1036" s="134" t="b">
        <v>0</v>
      </c>
      <c r="Q1036" s="134" t="b">
        <v>0</v>
      </c>
      <c r="R1036" s="134" t="b">
        <v>0</v>
      </c>
      <c r="S1036" s="134" t="b">
        <v>0</v>
      </c>
    </row>
    <row r="1037" ht="15.75" customHeight="1">
      <c r="A1037" s="123"/>
      <c r="B1037" s="125"/>
      <c r="C1037" s="125"/>
      <c r="D1037" s="125"/>
      <c r="E1037" s="125"/>
      <c r="F1037" s="125"/>
      <c r="G1037" s="125"/>
      <c r="H1037" s="125"/>
      <c r="I1037" s="134" t="b">
        <v>0</v>
      </c>
      <c r="J1037" s="134" t="b">
        <v>0</v>
      </c>
      <c r="K1037" s="134" t="b">
        <v>0</v>
      </c>
      <c r="L1037" s="134" t="b">
        <v>0</v>
      </c>
      <c r="M1037" s="134" t="b">
        <v>0</v>
      </c>
      <c r="N1037" s="134" t="b">
        <v>0</v>
      </c>
      <c r="O1037" s="134" t="b">
        <v>0</v>
      </c>
      <c r="P1037" s="134" t="b">
        <v>0</v>
      </c>
      <c r="Q1037" s="134" t="b">
        <v>0</v>
      </c>
      <c r="R1037" s="134" t="b">
        <v>0</v>
      </c>
      <c r="S1037" s="134" t="b">
        <v>0</v>
      </c>
    </row>
    <row r="1038" ht="15.75" customHeight="1">
      <c r="A1038" s="123"/>
      <c r="B1038" s="125"/>
      <c r="C1038" s="125"/>
      <c r="D1038" s="125"/>
      <c r="E1038" s="125"/>
      <c r="F1038" s="125"/>
      <c r="G1038" s="125"/>
      <c r="H1038" s="125"/>
      <c r="I1038" s="134" t="b">
        <v>0</v>
      </c>
      <c r="J1038" s="134" t="b">
        <v>0</v>
      </c>
      <c r="K1038" s="134" t="b">
        <v>0</v>
      </c>
      <c r="L1038" s="134" t="b">
        <v>0</v>
      </c>
      <c r="M1038" s="134" t="b">
        <v>0</v>
      </c>
      <c r="N1038" s="134" t="b">
        <v>0</v>
      </c>
      <c r="O1038" s="134" t="b">
        <v>0</v>
      </c>
      <c r="P1038" s="134" t="b">
        <v>0</v>
      </c>
      <c r="Q1038" s="134" t="b">
        <v>0</v>
      </c>
      <c r="R1038" s="134" t="b">
        <v>0</v>
      </c>
      <c r="S1038" s="134" t="b">
        <v>0</v>
      </c>
    </row>
    <row r="1039" ht="15.75" customHeight="1">
      <c r="A1039" s="123"/>
      <c r="B1039" s="125"/>
      <c r="C1039" s="125"/>
      <c r="D1039" s="125"/>
      <c r="E1039" s="125"/>
      <c r="F1039" s="125"/>
      <c r="G1039" s="125"/>
      <c r="H1039" s="125"/>
      <c r="I1039" s="134" t="b">
        <v>0</v>
      </c>
      <c r="J1039" s="134" t="b">
        <v>0</v>
      </c>
      <c r="K1039" s="134" t="b">
        <v>0</v>
      </c>
      <c r="L1039" s="134" t="b">
        <v>0</v>
      </c>
      <c r="M1039" s="134" t="b">
        <v>0</v>
      </c>
      <c r="N1039" s="134" t="b">
        <v>0</v>
      </c>
      <c r="O1039" s="134" t="b">
        <v>0</v>
      </c>
      <c r="P1039" s="134" t="b">
        <v>0</v>
      </c>
      <c r="Q1039" s="134" t="b">
        <v>0</v>
      </c>
      <c r="R1039" s="134" t="b">
        <v>0</v>
      </c>
      <c r="S1039" s="134" t="b">
        <v>0</v>
      </c>
    </row>
    <row r="1040" ht="15.75" customHeight="1">
      <c r="A1040" s="123"/>
      <c r="B1040" s="125"/>
      <c r="C1040" s="125"/>
      <c r="D1040" s="125"/>
      <c r="E1040" s="125"/>
      <c r="F1040" s="125"/>
      <c r="G1040" s="125"/>
      <c r="H1040" s="125"/>
      <c r="I1040" s="134" t="b">
        <v>0</v>
      </c>
      <c r="J1040" s="134" t="b">
        <v>0</v>
      </c>
      <c r="K1040" s="134" t="b">
        <v>0</v>
      </c>
      <c r="L1040" s="134" t="b">
        <v>0</v>
      </c>
      <c r="M1040" s="134" t="b">
        <v>0</v>
      </c>
      <c r="N1040" s="134" t="b">
        <v>0</v>
      </c>
      <c r="O1040" s="134" t="b">
        <v>0</v>
      </c>
      <c r="P1040" s="134" t="b">
        <v>0</v>
      </c>
      <c r="Q1040" s="134" t="b">
        <v>0</v>
      </c>
      <c r="R1040" s="134" t="b">
        <v>0</v>
      </c>
      <c r="S1040" s="134" t="b">
        <v>0</v>
      </c>
    </row>
    <row r="1041" ht="15.75" customHeight="1">
      <c r="A1041" s="123"/>
      <c r="B1041" s="125"/>
      <c r="C1041" s="125"/>
      <c r="D1041" s="125"/>
      <c r="E1041" s="125"/>
      <c r="F1041" s="125"/>
      <c r="G1041" s="125"/>
      <c r="H1041" s="125"/>
      <c r="I1041" s="134" t="b">
        <v>0</v>
      </c>
      <c r="J1041" s="134" t="b">
        <v>0</v>
      </c>
      <c r="K1041" s="134" t="b">
        <v>0</v>
      </c>
      <c r="L1041" s="134" t="b">
        <v>0</v>
      </c>
      <c r="M1041" s="134" t="b">
        <v>0</v>
      </c>
      <c r="N1041" s="134" t="b">
        <v>0</v>
      </c>
      <c r="O1041" s="134" t="b">
        <v>0</v>
      </c>
      <c r="P1041" s="134" t="b">
        <v>0</v>
      </c>
      <c r="Q1041" s="134" t="b">
        <v>0</v>
      </c>
      <c r="R1041" s="134" t="b">
        <v>0</v>
      </c>
      <c r="S1041" s="134" t="b">
        <v>0</v>
      </c>
    </row>
    <row r="1042" ht="15.75" customHeight="1">
      <c r="A1042" s="123"/>
      <c r="B1042" s="125"/>
      <c r="C1042" s="125"/>
      <c r="D1042" s="125"/>
      <c r="E1042" s="125"/>
      <c r="F1042" s="125"/>
      <c r="G1042" s="125"/>
      <c r="H1042" s="125"/>
      <c r="I1042" s="134" t="b">
        <v>0</v>
      </c>
      <c r="J1042" s="134" t="b">
        <v>0</v>
      </c>
      <c r="K1042" s="134" t="b">
        <v>0</v>
      </c>
      <c r="L1042" s="134" t="b">
        <v>0</v>
      </c>
      <c r="M1042" s="134" t="b">
        <v>0</v>
      </c>
      <c r="N1042" s="134" t="b">
        <v>0</v>
      </c>
      <c r="O1042" s="134" t="b">
        <v>0</v>
      </c>
      <c r="P1042" s="134" t="b">
        <v>0</v>
      </c>
      <c r="Q1042" s="134" t="b">
        <v>0</v>
      </c>
      <c r="R1042" s="134" t="b">
        <v>0</v>
      </c>
      <c r="S1042" s="134" t="b">
        <v>0</v>
      </c>
    </row>
    <row r="1043" ht="15.75" customHeight="1">
      <c r="A1043" s="123"/>
      <c r="B1043" s="125"/>
      <c r="C1043" s="125"/>
      <c r="D1043" s="125"/>
      <c r="E1043" s="125"/>
      <c r="F1043" s="125"/>
      <c r="G1043" s="125"/>
      <c r="H1043" s="125"/>
      <c r="I1043" s="134" t="b">
        <v>0</v>
      </c>
      <c r="J1043" s="134" t="b">
        <v>0</v>
      </c>
      <c r="K1043" s="134" t="b">
        <v>0</v>
      </c>
      <c r="L1043" s="134" t="b">
        <v>0</v>
      </c>
      <c r="M1043" s="134" t="b">
        <v>0</v>
      </c>
      <c r="N1043" s="134" t="b">
        <v>0</v>
      </c>
      <c r="O1043" s="134" t="b">
        <v>0</v>
      </c>
      <c r="P1043" s="134" t="b">
        <v>0</v>
      </c>
      <c r="Q1043" s="134" t="b">
        <v>0</v>
      </c>
      <c r="R1043" s="134" t="b">
        <v>0</v>
      </c>
      <c r="S1043" s="134" t="b">
        <v>0</v>
      </c>
    </row>
    <row r="1044" ht="15.75" customHeight="1">
      <c r="A1044" s="123"/>
      <c r="B1044" s="125"/>
      <c r="C1044" s="125"/>
      <c r="D1044" s="125"/>
      <c r="E1044" s="125"/>
      <c r="F1044" s="125"/>
      <c r="G1044" s="125"/>
      <c r="H1044" s="125"/>
      <c r="I1044" s="134" t="b">
        <v>0</v>
      </c>
      <c r="J1044" s="134" t="b">
        <v>0</v>
      </c>
      <c r="K1044" s="134" t="b">
        <v>0</v>
      </c>
      <c r="L1044" s="134" t="b">
        <v>0</v>
      </c>
      <c r="M1044" s="134" t="b">
        <v>0</v>
      </c>
      <c r="N1044" s="134" t="b">
        <v>0</v>
      </c>
      <c r="O1044" s="134" t="b">
        <v>0</v>
      </c>
      <c r="P1044" s="134" t="b">
        <v>0</v>
      </c>
      <c r="Q1044" s="134" t="b">
        <v>0</v>
      </c>
      <c r="R1044" s="134" t="b">
        <v>0</v>
      </c>
      <c r="S1044" s="134" t="b">
        <v>0</v>
      </c>
    </row>
    <row r="1045" ht="15.75" customHeight="1">
      <c r="A1045" s="123"/>
      <c r="B1045" s="125"/>
      <c r="C1045" s="125"/>
      <c r="D1045" s="125"/>
      <c r="E1045" s="125"/>
      <c r="F1045" s="125"/>
      <c r="G1045" s="125"/>
      <c r="H1045" s="125"/>
      <c r="I1045" s="134" t="b">
        <v>0</v>
      </c>
      <c r="J1045" s="134" t="b">
        <v>0</v>
      </c>
      <c r="K1045" s="134" t="b">
        <v>0</v>
      </c>
      <c r="L1045" s="134" t="b">
        <v>0</v>
      </c>
      <c r="M1045" s="134" t="b">
        <v>0</v>
      </c>
      <c r="N1045" s="134" t="b">
        <v>0</v>
      </c>
      <c r="O1045" s="134" t="b">
        <v>0</v>
      </c>
      <c r="P1045" s="134" t="b">
        <v>0</v>
      </c>
      <c r="Q1045" s="134" t="b">
        <v>0</v>
      </c>
      <c r="R1045" s="134" t="b">
        <v>0</v>
      </c>
      <c r="S1045" s="134" t="b">
        <v>0</v>
      </c>
    </row>
    <row r="1046" ht="15.75" customHeight="1">
      <c r="A1046" s="123"/>
      <c r="B1046" s="125"/>
      <c r="C1046" s="125"/>
      <c r="D1046" s="125"/>
      <c r="E1046" s="125"/>
      <c r="F1046" s="125"/>
      <c r="G1046" s="125"/>
      <c r="H1046" s="125"/>
      <c r="I1046" s="134" t="b">
        <v>0</v>
      </c>
      <c r="J1046" s="134" t="b">
        <v>0</v>
      </c>
      <c r="K1046" s="134" t="b">
        <v>0</v>
      </c>
      <c r="L1046" s="134" t="b">
        <v>0</v>
      </c>
      <c r="M1046" s="134" t="b">
        <v>0</v>
      </c>
      <c r="N1046" s="134" t="b">
        <v>0</v>
      </c>
      <c r="O1046" s="134" t="b">
        <v>0</v>
      </c>
      <c r="P1046" s="134" t="b">
        <v>0</v>
      </c>
      <c r="Q1046" s="134" t="b">
        <v>0</v>
      </c>
      <c r="R1046" s="134" t="b">
        <v>0</v>
      </c>
      <c r="S1046" s="134" t="b">
        <v>0</v>
      </c>
    </row>
    <row r="1047" ht="15.75" customHeight="1">
      <c r="A1047" s="123"/>
      <c r="B1047" s="125"/>
      <c r="C1047" s="125"/>
      <c r="D1047" s="125"/>
      <c r="E1047" s="125"/>
      <c r="F1047" s="125"/>
      <c r="G1047" s="125"/>
      <c r="H1047" s="125"/>
      <c r="I1047" s="134" t="b">
        <v>0</v>
      </c>
      <c r="J1047" s="134" t="b">
        <v>0</v>
      </c>
      <c r="K1047" s="134" t="b">
        <v>0</v>
      </c>
      <c r="L1047" s="134" t="b">
        <v>0</v>
      </c>
      <c r="M1047" s="134" t="b">
        <v>0</v>
      </c>
      <c r="N1047" s="134" t="b">
        <v>0</v>
      </c>
      <c r="O1047" s="134" t="b">
        <v>0</v>
      </c>
      <c r="P1047" s="134" t="b">
        <v>0</v>
      </c>
      <c r="Q1047" s="134" t="b">
        <v>0</v>
      </c>
      <c r="R1047" s="134" t="b">
        <v>0</v>
      </c>
      <c r="S1047" s="134" t="b">
        <v>0</v>
      </c>
    </row>
    <row r="1048" ht="15.75" customHeight="1">
      <c r="A1048" s="123"/>
      <c r="B1048" s="125"/>
      <c r="C1048" s="125"/>
      <c r="D1048" s="125"/>
      <c r="E1048" s="125"/>
      <c r="F1048" s="125"/>
      <c r="G1048" s="125"/>
      <c r="H1048" s="125"/>
      <c r="I1048" s="134" t="b">
        <v>0</v>
      </c>
      <c r="J1048" s="134" t="b">
        <v>0</v>
      </c>
      <c r="K1048" s="134" t="b">
        <v>0</v>
      </c>
      <c r="L1048" s="134" t="b">
        <v>0</v>
      </c>
      <c r="M1048" s="134" t="b">
        <v>0</v>
      </c>
      <c r="N1048" s="134" t="b">
        <v>0</v>
      </c>
      <c r="O1048" s="134" t="b">
        <v>0</v>
      </c>
      <c r="P1048" s="134" t="b">
        <v>0</v>
      </c>
      <c r="Q1048" s="134" t="b">
        <v>0</v>
      </c>
      <c r="R1048" s="134" t="b">
        <v>0</v>
      </c>
      <c r="S1048" s="134" t="b">
        <v>0</v>
      </c>
    </row>
    <row r="1049" ht="15.75" customHeight="1">
      <c r="A1049" s="123"/>
      <c r="B1049" s="125"/>
      <c r="C1049" s="125"/>
      <c r="D1049" s="125"/>
      <c r="E1049" s="125"/>
      <c r="F1049" s="125"/>
      <c r="G1049" s="125"/>
      <c r="H1049" s="125"/>
      <c r="I1049" s="134" t="b">
        <v>0</v>
      </c>
      <c r="J1049" s="134" t="b">
        <v>0</v>
      </c>
      <c r="K1049" s="134" t="b">
        <v>0</v>
      </c>
      <c r="L1049" s="134" t="b">
        <v>0</v>
      </c>
      <c r="M1049" s="134" t="b">
        <v>0</v>
      </c>
      <c r="N1049" s="134" t="b">
        <v>0</v>
      </c>
      <c r="O1049" s="134" t="b">
        <v>0</v>
      </c>
      <c r="P1049" s="134" t="b">
        <v>0</v>
      </c>
      <c r="Q1049" s="134" t="b">
        <v>0</v>
      </c>
      <c r="R1049" s="134" t="b">
        <v>0</v>
      </c>
      <c r="S1049" s="134" t="b">
        <v>0</v>
      </c>
    </row>
    <row r="1050" ht="15.75" customHeight="1">
      <c r="A1050" s="123"/>
      <c r="B1050" s="125"/>
      <c r="C1050" s="125"/>
      <c r="D1050" s="125"/>
      <c r="E1050" s="125"/>
      <c r="F1050" s="125"/>
      <c r="G1050" s="125"/>
      <c r="H1050" s="125"/>
      <c r="I1050" s="134" t="b">
        <v>0</v>
      </c>
      <c r="J1050" s="134" t="b">
        <v>0</v>
      </c>
      <c r="K1050" s="134" t="b">
        <v>0</v>
      </c>
      <c r="L1050" s="134" t="b">
        <v>0</v>
      </c>
      <c r="M1050" s="134" t="b">
        <v>0</v>
      </c>
      <c r="N1050" s="134" t="b">
        <v>0</v>
      </c>
      <c r="O1050" s="134" t="b">
        <v>0</v>
      </c>
      <c r="P1050" s="134" t="b">
        <v>0</v>
      </c>
      <c r="Q1050" s="134" t="b">
        <v>0</v>
      </c>
      <c r="R1050" s="134" t="b">
        <v>0</v>
      </c>
      <c r="S1050" s="134" t="b">
        <v>0</v>
      </c>
    </row>
    <row r="1051" ht="15.75" customHeight="1">
      <c r="A1051" s="123"/>
      <c r="B1051" s="125"/>
      <c r="C1051" s="125"/>
      <c r="D1051" s="125"/>
      <c r="E1051" s="125"/>
      <c r="F1051" s="125"/>
      <c r="G1051" s="125"/>
      <c r="H1051" s="125"/>
      <c r="I1051" s="134" t="b">
        <v>0</v>
      </c>
      <c r="J1051" s="134" t="b">
        <v>0</v>
      </c>
      <c r="K1051" s="134" t="b">
        <v>0</v>
      </c>
      <c r="L1051" s="134" t="b">
        <v>0</v>
      </c>
      <c r="M1051" s="134" t="b">
        <v>0</v>
      </c>
      <c r="N1051" s="134" t="b">
        <v>0</v>
      </c>
      <c r="O1051" s="134" t="b">
        <v>0</v>
      </c>
      <c r="P1051" s="134" t="b">
        <v>0</v>
      </c>
      <c r="Q1051" s="134" t="b">
        <v>0</v>
      </c>
      <c r="R1051" s="134" t="b">
        <v>0</v>
      </c>
      <c r="S1051" s="134" t="b">
        <v>0</v>
      </c>
    </row>
    <row r="1052" ht="15.75" customHeight="1">
      <c r="A1052" s="123"/>
      <c r="B1052" s="125"/>
      <c r="C1052" s="125"/>
      <c r="D1052" s="125"/>
      <c r="E1052" s="125"/>
      <c r="F1052" s="125"/>
      <c r="G1052" s="125"/>
      <c r="H1052" s="125"/>
      <c r="I1052" s="134" t="b">
        <v>0</v>
      </c>
      <c r="J1052" s="134" t="b">
        <v>0</v>
      </c>
      <c r="K1052" s="134" t="b">
        <v>0</v>
      </c>
      <c r="L1052" s="134" t="b">
        <v>0</v>
      </c>
      <c r="M1052" s="134" t="b">
        <v>0</v>
      </c>
      <c r="N1052" s="134" t="b">
        <v>0</v>
      </c>
      <c r="O1052" s="134" t="b">
        <v>0</v>
      </c>
      <c r="P1052" s="134" t="b">
        <v>0</v>
      </c>
      <c r="Q1052" s="134" t="b">
        <v>0</v>
      </c>
      <c r="R1052" s="134" t="b">
        <v>0</v>
      </c>
      <c r="S1052" s="134" t="b">
        <v>0</v>
      </c>
    </row>
    <row r="1053" ht="15.75" customHeight="1">
      <c r="A1053" s="123"/>
      <c r="B1053" s="125"/>
      <c r="C1053" s="125"/>
      <c r="D1053" s="125"/>
      <c r="E1053" s="125"/>
      <c r="F1053" s="125"/>
      <c r="G1053" s="125"/>
      <c r="H1053" s="125"/>
      <c r="I1053" s="134" t="b">
        <v>0</v>
      </c>
      <c r="J1053" s="134" t="b">
        <v>0</v>
      </c>
      <c r="K1053" s="134" t="b">
        <v>0</v>
      </c>
      <c r="L1053" s="134" t="b">
        <v>0</v>
      </c>
      <c r="M1053" s="134" t="b">
        <v>0</v>
      </c>
      <c r="N1053" s="134" t="b">
        <v>0</v>
      </c>
      <c r="O1053" s="134" t="b">
        <v>0</v>
      </c>
      <c r="P1053" s="134" t="b">
        <v>0</v>
      </c>
      <c r="Q1053" s="134" t="b">
        <v>0</v>
      </c>
      <c r="R1053" s="134" t="b">
        <v>0</v>
      </c>
      <c r="S1053" s="134" t="b">
        <v>0</v>
      </c>
    </row>
    <row r="1054" ht="15.75" customHeight="1">
      <c r="A1054" s="123"/>
      <c r="B1054" s="125"/>
      <c r="C1054" s="125"/>
      <c r="D1054" s="125"/>
      <c r="E1054" s="125"/>
      <c r="F1054" s="125"/>
      <c r="G1054" s="125"/>
      <c r="H1054" s="125"/>
      <c r="I1054" s="134" t="b">
        <v>0</v>
      </c>
      <c r="J1054" s="134" t="b">
        <v>0</v>
      </c>
      <c r="K1054" s="134" t="b">
        <v>0</v>
      </c>
      <c r="L1054" s="134" t="b">
        <v>0</v>
      </c>
      <c r="M1054" s="134" t="b">
        <v>0</v>
      </c>
      <c r="N1054" s="134" t="b">
        <v>0</v>
      </c>
      <c r="O1054" s="134" t="b">
        <v>0</v>
      </c>
      <c r="P1054" s="134" t="b">
        <v>0</v>
      </c>
      <c r="Q1054" s="134" t="b">
        <v>0</v>
      </c>
      <c r="R1054" s="134" t="b">
        <v>0</v>
      </c>
      <c r="S1054" s="134" t="b">
        <v>0</v>
      </c>
    </row>
    <row r="1055" ht="15.75" customHeight="1">
      <c r="A1055" s="123"/>
      <c r="B1055" s="125"/>
      <c r="C1055" s="125"/>
      <c r="D1055" s="125"/>
      <c r="E1055" s="125"/>
      <c r="F1055" s="125"/>
      <c r="G1055" s="125"/>
      <c r="H1055" s="125"/>
      <c r="I1055" s="134" t="b">
        <v>0</v>
      </c>
      <c r="J1055" s="134" t="b">
        <v>0</v>
      </c>
      <c r="K1055" s="134" t="b">
        <v>0</v>
      </c>
      <c r="L1055" s="134" t="b">
        <v>0</v>
      </c>
      <c r="M1055" s="134" t="b">
        <v>0</v>
      </c>
      <c r="N1055" s="134" t="b">
        <v>0</v>
      </c>
      <c r="O1055" s="134" t="b">
        <v>0</v>
      </c>
      <c r="P1055" s="134" t="b">
        <v>0</v>
      </c>
      <c r="Q1055" s="134" t="b">
        <v>0</v>
      </c>
      <c r="R1055" s="134" t="b">
        <v>0</v>
      </c>
      <c r="S1055" s="134" t="b">
        <v>0</v>
      </c>
    </row>
    <row r="1056" ht="15.75" customHeight="1">
      <c r="A1056" s="123"/>
      <c r="B1056" s="125"/>
      <c r="C1056" s="125"/>
      <c r="D1056" s="125"/>
      <c r="E1056" s="125"/>
      <c r="F1056" s="125"/>
      <c r="G1056" s="125"/>
      <c r="H1056" s="125"/>
      <c r="I1056" s="134" t="b">
        <v>0</v>
      </c>
      <c r="J1056" s="134" t="b">
        <v>0</v>
      </c>
      <c r="K1056" s="134" t="b">
        <v>0</v>
      </c>
      <c r="L1056" s="134" t="b">
        <v>0</v>
      </c>
      <c r="M1056" s="134" t="b">
        <v>0</v>
      </c>
      <c r="N1056" s="134" t="b">
        <v>0</v>
      </c>
      <c r="O1056" s="134" t="b">
        <v>0</v>
      </c>
      <c r="P1056" s="134" t="b">
        <v>0</v>
      </c>
      <c r="Q1056" s="134" t="b">
        <v>0</v>
      </c>
      <c r="R1056" s="134" t="b">
        <v>0</v>
      </c>
      <c r="S1056" s="134" t="b">
        <v>0</v>
      </c>
    </row>
    <row r="1057" ht="15.75" customHeight="1">
      <c r="A1057" s="123"/>
      <c r="B1057" s="125"/>
      <c r="C1057" s="125"/>
      <c r="D1057" s="125"/>
      <c r="E1057" s="125"/>
      <c r="F1057" s="125"/>
      <c r="G1057" s="125"/>
      <c r="H1057" s="125"/>
      <c r="I1057" s="134" t="b">
        <v>0</v>
      </c>
      <c r="J1057" s="134" t="b">
        <v>0</v>
      </c>
      <c r="K1057" s="134" t="b">
        <v>0</v>
      </c>
      <c r="L1057" s="134" t="b">
        <v>0</v>
      </c>
      <c r="M1057" s="134" t="b">
        <v>0</v>
      </c>
      <c r="N1057" s="134" t="b">
        <v>0</v>
      </c>
      <c r="O1057" s="134" t="b">
        <v>0</v>
      </c>
      <c r="P1057" s="134" t="b">
        <v>0</v>
      </c>
      <c r="Q1057" s="134" t="b">
        <v>0</v>
      </c>
      <c r="R1057" s="134" t="b">
        <v>0</v>
      </c>
      <c r="S1057" s="134" t="b">
        <v>0</v>
      </c>
    </row>
    <row r="1058" ht="15.75" customHeight="1">
      <c r="A1058" s="123"/>
      <c r="B1058" s="125"/>
      <c r="C1058" s="125"/>
      <c r="D1058" s="125"/>
      <c r="E1058" s="125"/>
      <c r="F1058" s="125"/>
      <c r="G1058" s="125"/>
      <c r="H1058" s="125"/>
      <c r="I1058" s="134" t="b">
        <v>0</v>
      </c>
      <c r="J1058" s="134" t="b">
        <v>0</v>
      </c>
      <c r="K1058" s="134" t="b">
        <v>0</v>
      </c>
      <c r="L1058" s="134" t="b">
        <v>0</v>
      </c>
      <c r="M1058" s="134" t="b">
        <v>0</v>
      </c>
      <c r="N1058" s="134" t="b">
        <v>0</v>
      </c>
      <c r="O1058" s="134" t="b">
        <v>0</v>
      </c>
      <c r="P1058" s="134" t="b">
        <v>0</v>
      </c>
      <c r="Q1058" s="134" t="b">
        <v>0</v>
      </c>
      <c r="R1058" s="134" t="b">
        <v>0</v>
      </c>
      <c r="S1058" s="134" t="b">
        <v>0</v>
      </c>
    </row>
    <row r="1059" ht="15.75" customHeight="1">
      <c r="A1059" s="123"/>
      <c r="B1059" s="125"/>
      <c r="C1059" s="125"/>
      <c r="D1059" s="125"/>
      <c r="E1059" s="125"/>
      <c r="F1059" s="125"/>
      <c r="G1059" s="125"/>
      <c r="H1059" s="125"/>
      <c r="I1059" s="134" t="b">
        <v>0</v>
      </c>
      <c r="J1059" s="134" t="b">
        <v>0</v>
      </c>
      <c r="K1059" s="134" t="b">
        <v>0</v>
      </c>
      <c r="L1059" s="134" t="b">
        <v>0</v>
      </c>
      <c r="M1059" s="134" t="b">
        <v>0</v>
      </c>
      <c r="N1059" s="134" t="b">
        <v>0</v>
      </c>
      <c r="O1059" s="134" t="b">
        <v>0</v>
      </c>
      <c r="P1059" s="134" t="b">
        <v>0</v>
      </c>
      <c r="Q1059" s="134" t="b">
        <v>0</v>
      </c>
      <c r="R1059" s="134" t="b">
        <v>0</v>
      </c>
      <c r="S1059" s="134" t="b">
        <v>0</v>
      </c>
    </row>
    <row r="1060" ht="15.75" customHeight="1">
      <c r="A1060" s="123"/>
      <c r="B1060" s="125"/>
      <c r="C1060" s="125"/>
      <c r="D1060" s="125"/>
      <c r="E1060" s="125"/>
      <c r="F1060" s="125"/>
      <c r="G1060" s="125"/>
      <c r="H1060" s="125"/>
      <c r="I1060" s="134" t="b">
        <v>0</v>
      </c>
      <c r="J1060" s="134" t="b">
        <v>0</v>
      </c>
      <c r="K1060" s="134" t="b">
        <v>0</v>
      </c>
      <c r="L1060" s="134" t="b">
        <v>0</v>
      </c>
      <c r="M1060" s="134" t="b">
        <v>0</v>
      </c>
      <c r="N1060" s="134" t="b">
        <v>0</v>
      </c>
      <c r="O1060" s="134" t="b">
        <v>0</v>
      </c>
      <c r="P1060" s="134" t="b">
        <v>0</v>
      </c>
      <c r="Q1060" s="134" t="b">
        <v>0</v>
      </c>
      <c r="R1060" s="134" t="b">
        <v>0</v>
      </c>
      <c r="S1060" s="134" t="b">
        <v>0</v>
      </c>
    </row>
    <row r="1061" ht="15.75" customHeight="1">
      <c r="A1061" s="123"/>
      <c r="B1061" s="125"/>
      <c r="C1061" s="125"/>
      <c r="D1061" s="125"/>
      <c r="E1061" s="125"/>
      <c r="F1061" s="125"/>
      <c r="G1061" s="125"/>
      <c r="H1061" s="125"/>
      <c r="I1061" s="134" t="b">
        <v>0</v>
      </c>
      <c r="J1061" s="134" t="b">
        <v>0</v>
      </c>
      <c r="K1061" s="134" t="b">
        <v>0</v>
      </c>
      <c r="L1061" s="134" t="b">
        <v>0</v>
      </c>
      <c r="M1061" s="134" t="b">
        <v>0</v>
      </c>
      <c r="N1061" s="134" t="b">
        <v>0</v>
      </c>
      <c r="O1061" s="134" t="b">
        <v>0</v>
      </c>
      <c r="P1061" s="134" t="b">
        <v>0</v>
      </c>
      <c r="Q1061" s="134" t="b">
        <v>0</v>
      </c>
      <c r="R1061" s="134" t="b">
        <v>0</v>
      </c>
      <c r="S1061" s="134" t="b">
        <v>0</v>
      </c>
    </row>
    <row r="1062" ht="15.75" customHeight="1">
      <c r="A1062" s="123"/>
      <c r="B1062" s="125"/>
      <c r="C1062" s="125"/>
      <c r="D1062" s="125"/>
      <c r="E1062" s="125"/>
      <c r="F1062" s="125"/>
      <c r="G1062" s="125"/>
      <c r="H1062" s="125"/>
      <c r="I1062" s="134" t="b">
        <v>0</v>
      </c>
      <c r="J1062" s="134" t="b">
        <v>0</v>
      </c>
      <c r="K1062" s="134" t="b">
        <v>0</v>
      </c>
      <c r="L1062" s="134" t="b">
        <v>0</v>
      </c>
      <c r="M1062" s="134" t="b">
        <v>0</v>
      </c>
      <c r="N1062" s="134" t="b">
        <v>0</v>
      </c>
      <c r="O1062" s="134" t="b">
        <v>0</v>
      </c>
      <c r="P1062" s="134" t="b">
        <v>0</v>
      </c>
      <c r="Q1062" s="134" t="b">
        <v>0</v>
      </c>
      <c r="R1062" s="134" t="b">
        <v>0</v>
      </c>
      <c r="S1062" s="134" t="b">
        <v>0</v>
      </c>
    </row>
    <row r="1063" ht="15.75" customHeight="1">
      <c r="A1063" s="123"/>
      <c r="B1063" s="125"/>
      <c r="C1063" s="125"/>
      <c r="D1063" s="125"/>
      <c r="E1063" s="125"/>
      <c r="F1063" s="125"/>
      <c r="G1063" s="125"/>
      <c r="H1063" s="125"/>
      <c r="I1063" s="134" t="b">
        <v>0</v>
      </c>
      <c r="J1063" s="134" t="b">
        <v>0</v>
      </c>
      <c r="K1063" s="134" t="b">
        <v>0</v>
      </c>
      <c r="L1063" s="134" t="b">
        <v>0</v>
      </c>
      <c r="M1063" s="134" t="b">
        <v>0</v>
      </c>
      <c r="N1063" s="134" t="b">
        <v>0</v>
      </c>
      <c r="O1063" s="134" t="b">
        <v>0</v>
      </c>
      <c r="P1063" s="134" t="b">
        <v>0</v>
      </c>
      <c r="Q1063" s="134" t="b">
        <v>0</v>
      </c>
      <c r="R1063" s="134" t="b">
        <v>0</v>
      </c>
      <c r="S1063" s="134" t="b">
        <v>0</v>
      </c>
    </row>
    <row r="1064" ht="15.75" customHeight="1">
      <c r="A1064" s="123"/>
      <c r="B1064" s="125"/>
      <c r="C1064" s="125"/>
      <c r="D1064" s="125"/>
      <c r="E1064" s="125"/>
      <c r="F1064" s="125"/>
      <c r="G1064" s="125"/>
      <c r="H1064" s="125"/>
      <c r="I1064" s="134" t="b">
        <v>0</v>
      </c>
      <c r="J1064" s="134" t="b">
        <v>0</v>
      </c>
      <c r="K1064" s="134" t="b">
        <v>0</v>
      </c>
      <c r="L1064" s="134" t="b">
        <v>0</v>
      </c>
      <c r="M1064" s="134" t="b">
        <v>0</v>
      </c>
      <c r="N1064" s="134" t="b">
        <v>0</v>
      </c>
      <c r="O1064" s="134" t="b">
        <v>0</v>
      </c>
      <c r="P1064" s="134" t="b">
        <v>0</v>
      </c>
      <c r="Q1064" s="134" t="b">
        <v>0</v>
      </c>
      <c r="R1064" s="134" t="b">
        <v>0</v>
      </c>
      <c r="S1064" s="134" t="b">
        <v>0</v>
      </c>
    </row>
    <row r="1065" ht="15.75" customHeight="1">
      <c r="A1065" s="123"/>
      <c r="B1065" s="125"/>
      <c r="C1065" s="125"/>
      <c r="D1065" s="125"/>
      <c r="E1065" s="125"/>
      <c r="F1065" s="125"/>
      <c r="G1065" s="125"/>
      <c r="H1065" s="125"/>
      <c r="I1065" s="134" t="b">
        <v>0</v>
      </c>
      <c r="J1065" s="134" t="b">
        <v>0</v>
      </c>
      <c r="K1065" s="134" t="b">
        <v>0</v>
      </c>
      <c r="L1065" s="134" t="b">
        <v>0</v>
      </c>
      <c r="M1065" s="134" t="b">
        <v>0</v>
      </c>
      <c r="N1065" s="134" t="b">
        <v>0</v>
      </c>
      <c r="O1065" s="134" t="b">
        <v>0</v>
      </c>
      <c r="P1065" s="134" t="b">
        <v>0</v>
      </c>
      <c r="Q1065" s="134" t="b">
        <v>0</v>
      </c>
      <c r="R1065" s="134" t="b">
        <v>0</v>
      </c>
      <c r="S1065" s="134" t="b">
        <v>0</v>
      </c>
    </row>
    <row r="1066" ht="15.75" customHeight="1">
      <c r="A1066" s="123"/>
      <c r="B1066" s="125"/>
      <c r="C1066" s="125"/>
      <c r="D1066" s="125"/>
      <c r="E1066" s="125"/>
      <c r="F1066" s="125"/>
      <c r="G1066" s="125"/>
      <c r="H1066" s="125"/>
      <c r="I1066" s="134" t="b">
        <v>0</v>
      </c>
      <c r="J1066" s="134" t="b">
        <v>0</v>
      </c>
      <c r="K1066" s="134" t="b">
        <v>0</v>
      </c>
      <c r="L1066" s="134" t="b">
        <v>0</v>
      </c>
      <c r="M1066" s="134" t="b">
        <v>0</v>
      </c>
      <c r="N1066" s="134" t="b">
        <v>0</v>
      </c>
      <c r="O1066" s="134" t="b">
        <v>0</v>
      </c>
      <c r="P1066" s="134" t="b">
        <v>0</v>
      </c>
      <c r="Q1066" s="134" t="b">
        <v>0</v>
      </c>
      <c r="R1066" s="134" t="b">
        <v>0</v>
      </c>
      <c r="S1066" s="134" t="b">
        <v>0</v>
      </c>
    </row>
    <row r="1067" ht="15.75" customHeight="1">
      <c r="A1067" s="123"/>
      <c r="B1067" s="125"/>
      <c r="C1067" s="125"/>
      <c r="D1067" s="125"/>
      <c r="E1067" s="125"/>
      <c r="F1067" s="125"/>
      <c r="G1067" s="125"/>
      <c r="H1067" s="125"/>
      <c r="I1067" s="134" t="b">
        <v>0</v>
      </c>
      <c r="J1067" s="134" t="b">
        <v>0</v>
      </c>
      <c r="K1067" s="134" t="b">
        <v>0</v>
      </c>
      <c r="L1067" s="134" t="b">
        <v>0</v>
      </c>
      <c r="M1067" s="134" t="b">
        <v>0</v>
      </c>
      <c r="N1067" s="134" t="b">
        <v>0</v>
      </c>
      <c r="O1067" s="134" t="b">
        <v>0</v>
      </c>
      <c r="P1067" s="134" t="b">
        <v>0</v>
      </c>
      <c r="Q1067" s="134" t="b">
        <v>0</v>
      </c>
      <c r="R1067" s="134" t="b">
        <v>0</v>
      </c>
      <c r="S1067" s="134" t="b">
        <v>0</v>
      </c>
    </row>
    <row r="1068" ht="15.75" customHeight="1">
      <c r="A1068" s="123"/>
      <c r="B1068" s="125"/>
      <c r="C1068" s="125"/>
      <c r="D1068" s="125"/>
      <c r="E1068" s="125"/>
      <c r="F1068" s="125"/>
      <c r="G1068" s="125"/>
      <c r="H1068" s="125"/>
      <c r="I1068" s="134" t="b">
        <v>0</v>
      </c>
      <c r="J1068" s="134" t="b">
        <v>0</v>
      </c>
      <c r="K1068" s="134" t="b">
        <v>0</v>
      </c>
      <c r="L1068" s="134" t="b">
        <v>0</v>
      </c>
      <c r="M1068" s="134" t="b">
        <v>0</v>
      </c>
      <c r="N1068" s="134" t="b">
        <v>0</v>
      </c>
      <c r="O1068" s="134" t="b">
        <v>0</v>
      </c>
      <c r="P1068" s="134" t="b">
        <v>0</v>
      </c>
      <c r="Q1068" s="134" t="b">
        <v>0</v>
      </c>
      <c r="R1068" s="134" t="b">
        <v>0</v>
      </c>
      <c r="S1068" s="134" t="b">
        <v>0</v>
      </c>
    </row>
    <row r="1069" ht="15.75" customHeight="1">
      <c r="A1069" s="123"/>
      <c r="B1069" s="125"/>
      <c r="C1069" s="125"/>
      <c r="D1069" s="125"/>
      <c r="E1069" s="125"/>
      <c r="F1069" s="125"/>
      <c r="G1069" s="125"/>
      <c r="H1069" s="125"/>
      <c r="I1069" s="134" t="b">
        <v>0</v>
      </c>
      <c r="J1069" s="134" t="b">
        <v>0</v>
      </c>
      <c r="K1069" s="134" t="b">
        <v>0</v>
      </c>
      <c r="L1069" s="134" t="b">
        <v>0</v>
      </c>
      <c r="M1069" s="134" t="b">
        <v>0</v>
      </c>
      <c r="N1069" s="134" t="b">
        <v>0</v>
      </c>
      <c r="O1069" s="134" t="b">
        <v>0</v>
      </c>
      <c r="P1069" s="134" t="b">
        <v>0</v>
      </c>
      <c r="Q1069" s="134" t="b">
        <v>0</v>
      </c>
      <c r="R1069" s="134" t="b">
        <v>0</v>
      </c>
      <c r="S1069" s="134" t="b">
        <v>0</v>
      </c>
    </row>
    <row r="1070" ht="15.75" customHeight="1">
      <c r="A1070" s="123"/>
      <c r="B1070" s="125"/>
      <c r="C1070" s="125"/>
      <c r="D1070" s="125"/>
      <c r="E1070" s="125"/>
      <c r="F1070" s="125"/>
      <c r="G1070" s="125"/>
      <c r="H1070" s="125"/>
      <c r="I1070" s="134" t="b">
        <v>0</v>
      </c>
      <c r="J1070" s="134" t="b">
        <v>0</v>
      </c>
      <c r="K1070" s="134" t="b">
        <v>0</v>
      </c>
      <c r="L1070" s="134" t="b">
        <v>0</v>
      </c>
      <c r="M1070" s="134" t="b">
        <v>0</v>
      </c>
      <c r="N1070" s="134" t="b">
        <v>0</v>
      </c>
      <c r="O1070" s="134" t="b">
        <v>0</v>
      </c>
      <c r="P1070" s="134" t="b">
        <v>0</v>
      </c>
      <c r="Q1070" s="134" t="b">
        <v>0</v>
      </c>
      <c r="R1070" s="134" t="b">
        <v>0</v>
      </c>
      <c r="S1070" s="134" t="b">
        <v>0</v>
      </c>
    </row>
    <row r="1071" ht="15.75" customHeight="1">
      <c r="A1071" s="123"/>
      <c r="B1071" s="125"/>
      <c r="C1071" s="125"/>
      <c r="D1071" s="125"/>
      <c r="E1071" s="125"/>
      <c r="F1071" s="125"/>
      <c r="G1071" s="125"/>
      <c r="H1071" s="125"/>
      <c r="I1071" s="134" t="b">
        <v>0</v>
      </c>
      <c r="J1071" s="134" t="b">
        <v>0</v>
      </c>
      <c r="K1071" s="134" t="b">
        <v>0</v>
      </c>
      <c r="L1071" s="134" t="b">
        <v>0</v>
      </c>
      <c r="M1071" s="134" t="b">
        <v>0</v>
      </c>
      <c r="N1071" s="134" t="b">
        <v>0</v>
      </c>
      <c r="O1071" s="134" t="b">
        <v>0</v>
      </c>
      <c r="P1071" s="134" t="b">
        <v>0</v>
      </c>
      <c r="Q1071" s="134" t="b">
        <v>0</v>
      </c>
      <c r="R1071" s="134" t="b">
        <v>0</v>
      </c>
      <c r="S1071" s="134" t="b">
        <v>0</v>
      </c>
    </row>
    <row r="1072" ht="15.75" customHeight="1">
      <c r="A1072" s="123"/>
      <c r="B1072" s="125"/>
      <c r="C1072" s="125"/>
      <c r="D1072" s="125"/>
      <c r="E1072" s="125"/>
      <c r="F1072" s="125"/>
      <c r="G1072" s="125"/>
      <c r="H1072" s="125"/>
      <c r="I1072" s="134" t="b">
        <v>0</v>
      </c>
      <c r="J1072" s="134" t="b">
        <v>0</v>
      </c>
      <c r="K1072" s="134" t="b">
        <v>0</v>
      </c>
      <c r="L1072" s="134" t="b">
        <v>0</v>
      </c>
      <c r="M1072" s="134" t="b">
        <v>0</v>
      </c>
      <c r="N1072" s="134" t="b">
        <v>0</v>
      </c>
      <c r="O1072" s="134" t="b">
        <v>0</v>
      </c>
      <c r="P1072" s="134" t="b">
        <v>0</v>
      </c>
      <c r="Q1072" s="134" t="b">
        <v>0</v>
      </c>
      <c r="R1072" s="134" t="b">
        <v>0</v>
      </c>
      <c r="S1072" s="134" t="b">
        <v>0</v>
      </c>
    </row>
    <row r="1073" ht="15.75" customHeight="1">
      <c r="A1073" s="123"/>
      <c r="B1073" s="125"/>
      <c r="C1073" s="125"/>
      <c r="D1073" s="125"/>
      <c r="E1073" s="125"/>
      <c r="F1073" s="125"/>
      <c r="G1073" s="125"/>
      <c r="H1073" s="125"/>
      <c r="I1073" s="134" t="b">
        <v>0</v>
      </c>
      <c r="J1073" s="134" t="b">
        <v>0</v>
      </c>
      <c r="K1073" s="134" t="b">
        <v>0</v>
      </c>
      <c r="L1073" s="134" t="b">
        <v>0</v>
      </c>
      <c r="M1073" s="134" t="b">
        <v>0</v>
      </c>
      <c r="N1073" s="134" t="b">
        <v>0</v>
      </c>
      <c r="O1073" s="134" t="b">
        <v>0</v>
      </c>
      <c r="P1073" s="134" t="b">
        <v>0</v>
      </c>
      <c r="Q1073" s="134" t="b">
        <v>0</v>
      </c>
      <c r="R1073" s="134" t="b">
        <v>0</v>
      </c>
      <c r="S1073" s="134" t="b">
        <v>0</v>
      </c>
    </row>
    <row r="1074" ht="15.75" customHeight="1">
      <c r="A1074" s="123"/>
      <c r="B1074" s="125"/>
      <c r="C1074" s="125"/>
      <c r="D1074" s="125"/>
      <c r="E1074" s="125"/>
      <c r="F1074" s="125"/>
      <c r="G1074" s="125"/>
      <c r="H1074" s="125"/>
      <c r="I1074" s="134" t="b">
        <v>0</v>
      </c>
      <c r="J1074" s="134" t="b">
        <v>0</v>
      </c>
      <c r="K1074" s="134" t="b">
        <v>0</v>
      </c>
      <c r="L1074" s="134" t="b">
        <v>0</v>
      </c>
      <c r="M1074" s="134" t="b">
        <v>0</v>
      </c>
      <c r="N1074" s="134" t="b">
        <v>0</v>
      </c>
      <c r="O1074" s="134" t="b">
        <v>0</v>
      </c>
      <c r="P1074" s="134" t="b">
        <v>0</v>
      </c>
      <c r="Q1074" s="134" t="b">
        <v>0</v>
      </c>
      <c r="R1074" s="134" t="b">
        <v>0</v>
      </c>
      <c r="S1074" s="134" t="b">
        <v>0</v>
      </c>
    </row>
    <row r="1075" ht="15.75" customHeight="1">
      <c r="A1075" s="123"/>
      <c r="B1075" s="125"/>
      <c r="C1075" s="125"/>
      <c r="D1075" s="125"/>
      <c r="E1075" s="125"/>
      <c r="F1075" s="125"/>
      <c r="G1075" s="125"/>
      <c r="H1075" s="125"/>
      <c r="I1075" s="134" t="b">
        <v>0</v>
      </c>
      <c r="J1075" s="134" t="b">
        <v>0</v>
      </c>
      <c r="K1075" s="134" t="b">
        <v>0</v>
      </c>
      <c r="L1075" s="134" t="b">
        <v>0</v>
      </c>
      <c r="M1075" s="134" t="b">
        <v>0</v>
      </c>
      <c r="N1075" s="134" t="b">
        <v>0</v>
      </c>
      <c r="O1075" s="134" t="b">
        <v>0</v>
      </c>
      <c r="P1075" s="134" t="b">
        <v>0</v>
      </c>
      <c r="Q1075" s="134" t="b">
        <v>0</v>
      </c>
      <c r="R1075" s="134" t="b">
        <v>0</v>
      </c>
      <c r="S1075" s="134" t="b">
        <v>0</v>
      </c>
    </row>
    <row r="1076" ht="15.75" customHeight="1">
      <c r="A1076" s="123"/>
      <c r="B1076" s="125"/>
      <c r="C1076" s="125"/>
      <c r="D1076" s="125"/>
      <c r="E1076" s="125"/>
      <c r="F1076" s="125"/>
      <c r="G1076" s="125"/>
      <c r="H1076" s="125"/>
      <c r="I1076" s="134" t="b">
        <v>0</v>
      </c>
      <c r="J1076" s="134" t="b">
        <v>0</v>
      </c>
      <c r="K1076" s="134" t="b">
        <v>0</v>
      </c>
      <c r="L1076" s="134" t="b">
        <v>0</v>
      </c>
      <c r="M1076" s="134" t="b">
        <v>0</v>
      </c>
      <c r="N1076" s="134" t="b">
        <v>0</v>
      </c>
      <c r="O1076" s="134" t="b">
        <v>0</v>
      </c>
      <c r="P1076" s="134" t="b">
        <v>0</v>
      </c>
      <c r="Q1076" s="134" t="b">
        <v>0</v>
      </c>
      <c r="R1076" s="134" t="b">
        <v>0</v>
      </c>
      <c r="S1076" s="134" t="b">
        <v>0</v>
      </c>
    </row>
    <row r="1077" ht="15.75" customHeight="1">
      <c r="A1077" s="123"/>
      <c r="B1077" s="125"/>
      <c r="C1077" s="125"/>
      <c r="D1077" s="125"/>
      <c r="E1077" s="125"/>
      <c r="F1077" s="125"/>
      <c r="G1077" s="125"/>
      <c r="H1077" s="125"/>
      <c r="I1077" s="134" t="b">
        <v>0</v>
      </c>
      <c r="J1077" s="134" t="b">
        <v>0</v>
      </c>
      <c r="K1077" s="134" t="b">
        <v>0</v>
      </c>
      <c r="L1077" s="134" t="b">
        <v>0</v>
      </c>
      <c r="M1077" s="134" t="b">
        <v>0</v>
      </c>
      <c r="N1077" s="134" t="b">
        <v>0</v>
      </c>
      <c r="O1077" s="134" t="b">
        <v>0</v>
      </c>
      <c r="P1077" s="134" t="b">
        <v>0</v>
      </c>
      <c r="Q1077" s="134" t="b">
        <v>0</v>
      </c>
      <c r="R1077" s="134" t="b">
        <v>0</v>
      </c>
      <c r="S1077" s="134" t="b">
        <v>0</v>
      </c>
    </row>
    <row r="1078" ht="15.75" customHeight="1">
      <c r="A1078" s="123"/>
      <c r="B1078" s="125"/>
      <c r="C1078" s="125"/>
      <c r="D1078" s="125"/>
      <c r="E1078" s="125"/>
      <c r="F1078" s="125"/>
      <c r="G1078" s="125"/>
      <c r="H1078" s="125"/>
      <c r="I1078" s="134" t="b">
        <v>0</v>
      </c>
      <c r="J1078" s="134" t="b">
        <v>0</v>
      </c>
      <c r="K1078" s="134" t="b">
        <v>0</v>
      </c>
      <c r="L1078" s="134" t="b">
        <v>0</v>
      </c>
      <c r="M1078" s="134" t="b">
        <v>0</v>
      </c>
      <c r="N1078" s="134" t="b">
        <v>0</v>
      </c>
      <c r="O1078" s="134" t="b">
        <v>0</v>
      </c>
      <c r="P1078" s="134" t="b">
        <v>0</v>
      </c>
      <c r="Q1078" s="134" t="b">
        <v>0</v>
      </c>
      <c r="R1078" s="134" t="b">
        <v>0</v>
      </c>
      <c r="S1078" s="134" t="b">
        <v>0</v>
      </c>
    </row>
    <row r="1079" ht="15.75" customHeight="1">
      <c r="A1079" s="123"/>
      <c r="B1079" s="125"/>
      <c r="C1079" s="125"/>
      <c r="D1079" s="125"/>
      <c r="E1079" s="125"/>
      <c r="F1079" s="125"/>
      <c r="G1079" s="125"/>
      <c r="H1079" s="125"/>
      <c r="I1079" s="134" t="b">
        <v>0</v>
      </c>
      <c r="J1079" s="134" t="b">
        <v>0</v>
      </c>
      <c r="K1079" s="134" t="b">
        <v>0</v>
      </c>
      <c r="L1079" s="134" t="b">
        <v>0</v>
      </c>
      <c r="M1079" s="134" t="b">
        <v>0</v>
      </c>
      <c r="N1079" s="134" t="b">
        <v>0</v>
      </c>
      <c r="O1079" s="134" t="b">
        <v>0</v>
      </c>
      <c r="P1079" s="134" t="b">
        <v>0</v>
      </c>
      <c r="Q1079" s="134" t="b">
        <v>0</v>
      </c>
      <c r="R1079" s="134" t="b">
        <v>0</v>
      </c>
      <c r="S1079" s="134" t="b">
        <v>0</v>
      </c>
    </row>
    <row r="1080" ht="15.75" customHeight="1">
      <c r="A1080" s="123"/>
      <c r="B1080" s="125"/>
      <c r="C1080" s="125"/>
      <c r="D1080" s="125"/>
      <c r="E1080" s="125"/>
      <c r="F1080" s="125"/>
      <c r="G1080" s="125"/>
      <c r="H1080" s="125"/>
      <c r="I1080" s="134" t="b">
        <v>0</v>
      </c>
      <c r="J1080" s="134" t="b">
        <v>0</v>
      </c>
      <c r="K1080" s="134" t="b">
        <v>0</v>
      </c>
      <c r="L1080" s="134" t="b">
        <v>0</v>
      </c>
      <c r="M1080" s="134" t="b">
        <v>0</v>
      </c>
      <c r="N1080" s="134" t="b">
        <v>0</v>
      </c>
      <c r="O1080" s="134" t="b">
        <v>0</v>
      </c>
      <c r="P1080" s="134" t="b">
        <v>0</v>
      </c>
      <c r="Q1080" s="134" t="b">
        <v>0</v>
      </c>
      <c r="R1080" s="134" t="b">
        <v>0</v>
      </c>
      <c r="S1080" s="134" t="b">
        <v>0</v>
      </c>
    </row>
    <row r="1081" ht="15.75" customHeight="1">
      <c r="A1081" s="123"/>
      <c r="B1081" s="125"/>
      <c r="C1081" s="125"/>
      <c r="D1081" s="125"/>
      <c r="E1081" s="125"/>
      <c r="F1081" s="125"/>
      <c r="G1081" s="125"/>
      <c r="H1081" s="125"/>
      <c r="I1081" s="134" t="b">
        <v>0</v>
      </c>
      <c r="J1081" s="134" t="b">
        <v>0</v>
      </c>
      <c r="K1081" s="134" t="b">
        <v>0</v>
      </c>
      <c r="L1081" s="134" t="b">
        <v>0</v>
      </c>
      <c r="M1081" s="134" t="b">
        <v>0</v>
      </c>
      <c r="N1081" s="134" t="b">
        <v>0</v>
      </c>
      <c r="O1081" s="134" t="b">
        <v>0</v>
      </c>
      <c r="P1081" s="134" t="b">
        <v>0</v>
      </c>
      <c r="Q1081" s="134" t="b">
        <v>0</v>
      </c>
      <c r="R1081" s="134" t="b">
        <v>0</v>
      </c>
      <c r="S1081" s="134" t="b">
        <v>0</v>
      </c>
    </row>
    <row r="1082" ht="15.75" customHeight="1">
      <c r="A1082" s="123"/>
      <c r="B1082" s="125"/>
      <c r="C1082" s="125"/>
      <c r="D1082" s="125"/>
      <c r="E1082" s="125"/>
      <c r="F1082" s="125"/>
      <c r="G1082" s="125"/>
      <c r="H1082" s="125"/>
      <c r="I1082" s="134" t="b">
        <v>0</v>
      </c>
      <c r="J1082" s="134" t="b">
        <v>0</v>
      </c>
      <c r="K1082" s="134" t="b">
        <v>0</v>
      </c>
      <c r="L1082" s="134" t="b">
        <v>0</v>
      </c>
      <c r="M1082" s="134" t="b">
        <v>0</v>
      </c>
      <c r="N1082" s="134" t="b">
        <v>0</v>
      </c>
      <c r="O1082" s="134" t="b">
        <v>0</v>
      </c>
      <c r="P1082" s="134" t="b">
        <v>0</v>
      </c>
      <c r="Q1082" s="134" t="b">
        <v>0</v>
      </c>
      <c r="R1082" s="134" t="b">
        <v>0</v>
      </c>
      <c r="S1082" s="134" t="b">
        <v>0</v>
      </c>
    </row>
    <row r="1083" ht="15.75" customHeight="1">
      <c r="A1083" s="123"/>
      <c r="B1083" s="125"/>
      <c r="C1083" s="125"/>
      <c r="D1083" s="125"/>
      <c r="E1083" s="125"/>
      <c r="F1083" s="125"/>
      <c r="G1083" s="125"/>
      <c r="H1083" s="125"/>
      <c r="I1083" s="134" t="b">
        <v>0</v>
      </c>
      <c r="J1083" s="134" t="b">
        <v>0</v>
      </c>
      <c r="K1083" s="134" t="b">
        <v>0</v>
      </c>
      <c r="L1083" s="134" t="b">
        <v>0</v>
      </c>
      <c r="M1083" s="134" t="b">
        <v>0</v>
      </c>
      <c r="N1083" s="134" t="b">
        <v>0</v>
      </c>
      <c r="O1083" s="134" t="b">
        <v>0</v>
      </c>
      <c r="P1083" s="134" t="b">
        <v>0</v>
      </c>
      <c r="Q1083" s="134" t="b">
        <v>0</v>
      </c>
      <c r="R1083" s="134" t="b">
        <v>0</v>
      </c>
      <c r="S1083" s="134" t="b">
        <v>0</v>
      </c>
    </row>
    <row r="1084" ht="15.75" customHeight="1">
      <c r="A1084" s="123"/>
      <c r="B1084" s="125"/>
      <c r="C1084" s="125"/>
      <c r="D1084" s="125"/>
      <c r="E1084" s="125"/>
      <c r="F1084" s="125"/>
      <c r="G1084" s="125"/>
      <c r="H1084" s="125"/>
      <c r="I1084" s="134" t="b">
        <v>0</v>
      </c>
      <c r="J1084" s="134" t="b">
        <v>0</v>
      </c>
      <c r="K1084" s="134" t="b">
        <v>0</v>
      </c>
      <c r="L1084" s="134" t="b">
        <v>0</v>
      </c>
      <c r="M1084" s="134" t="b">
        <v>0</v>
      </c>
      <c r="N1084" s="134" t="b">
        <v>0</v>
      </c>
      <c r="O1084" s="134" t="b">
        <v>0</v>
      </c>
      <c r="P1084" s="134" t="b">
        <v>0</v>
      </c>
      <c r="Q1084" s="134" t="b">
        <v>0</v>
      </c>
      <c r="R1084" s="134" t="b">
        <v>0</v>
      </c>
      <c r="S1084" s="134" t="b">
        <v>0</v>
      </c>
    </row>
    <row r="1085" ht="15.75" customHeight="1">
      <c r="A1085" s="123"/>
      <c r="B1085" s="125"/>
      <c r="C1085" s="125"/>
      <c r="D1085" s="125"/>
      <c r="E1085" s="125"/>
      <c r="F1085" s="125"/>
      <c r="G1085" s="125"/>
      <c r="H1085" s="125"/>
      <c r="I1085" s="134" t="b">
        <v>0</v>
      </c>
      <c r="J1085" s="134" t="b">
        <v>0</v>
      </c>
      <c r="K1085" s="134" t="b">
        <v>0</v>
      </c>
      <c r="L1085" s="134" t="b">
        <v>0</v>
      </c>
      <c r="M1085" s="134" t="b">
        <v>0</v>
      </c>
      <c r="N1085" s="134" t="b">
        <v>0</v>
      </c>
      <c r="O1085" s="134" t="b">
        <v>0</v>
      </c>
      <c r="P1085" s="134" t="b">
        <v>0</v>
      </c>
      <c r="Q1085" s="134" t="b">
        <v>0</v>
      </c>
      <c r="R1085" s="134" t="b">
        <v>0</v>
      </c>
      <c r="S1085" s="134" t="b">
        <v>0</v>
      </c>
    </row>
    <row r="1086" ht="15.75" customHeight="1">
      <c r="A1086" s="123"/>
      <c r="B1086" s="125"/>
      <c r="C1086" s="125"/>
      <c r="D1086" s="125"/>
      <c r="E1086" s="125"/>
      <c r="F1086" s="125"/>
      <c r="G1086" s="125"/>
      <c r="H1086" s="125"/>
      <c r="I1086" s="134" t="b">
        <v>0</v>
      </c>
      <c r="J1086" s="134" t="b">
        <v>0</v>
      </c>
      <c r="K1086" s="134" t="b">
        <v>0</v>
      </c>
      <c r="L1086" s="134" t="b">
        <v>0</v>
      </c>
      <c r="M1086" s="134" t="b">
        <v>0</v>
      </c>
      <c r="N1086" s="134" t="b">
        <v>0</v>
      </c>
      <c r="O1086" s="134" t="b">
        <v>0</v>
      </c>
      <c r="P1086" s="134" t="b">
        <v>0</v>
      </c>
      <c r="Q1086" s="134" t="b">
        <v>0</v>
      </c>
      <c r="R1086" s="134" t="b">
        <v>0</v>
      </c>
      <c r="S1086" s="134" t="b">
        <v>0</v>
      </c>
    </row>
    <row r="1087" ht="15.75" customHeight="1">
      <c r="A1087" s="123"/>
      <c r="B1087" s="125"/>
      <c r="C1087" s="125"/>
      <c r="D1087" s="125"/>
      <c r="E1087" s="125"/>
      <c r="F1087" s="125"/>
      <c r="G1087" s="125"/>
      <c r="H1087" s="125"/>
      <c r="I1087" s="134" t="b">
        <v>0</v>
      </c>
      <c r="J1087" s="134" t="b">
        <v>0</v>
      </c>
      <c r="K1087" s="134" t="b">
        <v>0</v>
      </c>
      <c r="L1087" s="134" t="b">
        <v>0</v>
      </c>
      <c r="M1087" s="134" t="b">
        <v>0</v>
      </c>
      <c r="N1087" s="134" t="b">
        <v>0</v>
      </c>
      <c r="O1087" s="134" t="b">
        <v>0</v>
      </c>
      <c r="P1087" s="134" t="b">
        <v>0</v>
      </c>
      <c r="Q1087" s="134" t="b">
        <v>0</v>
      </c>
      <c r="R1087" s="134" t="b">
        <v>0</v>
      </c>
      <c r="S1087" s="134" t="b">
        <v>0</v>
      </c>
    </row>
    <row r="1088" ht="15.75" customHeight="1">
      <c r="A1088" s="123"/>
      <c r="B1088" s="125"/>
      <c r="C1088" s="125"/>
      <c r="D1088" s="125"/>
      <c r="E1088" s="125"/>
      <c r="F1088" s="125"/>
      <c r="G1088" s="125"/>
      <c r="H1088" s="125"/>
      <c r="I1088" s="134" t="b">
        <v>0</v>
      </c>
      <c r="J1088" s="134" t="b">
        <v>0</v>
      </c>
      <c r="K1088" s="134" t="b">
        <v>0</v>
      </c>
      <c r="L1088" s="134" t="b">
        <v>0</v>
      </c>
      <c r="M1088" s="134" t="b">
        <v>0</v>
      </c>
      <c r="N1088" s="134" t="b">
        <v>0</v>
      </c>
      <c r="O1088" s="134" t="b">
        <v>0</v>
      </c>
      <c r="P1088" s="134" t="b">
        <v>0</v>
      </c>
      <c r="Q1088" s="134" t="b">
        <v>0</v>
      </c>
      <c r="R1088" s="134" t="b">
        <v>0</v>
      </c>
      <c r="S1088" s="134" t="b">
        <v>0</v>
      </c>
    </row>
    <row r="1089" ht="15.75" customHeight="1">
      <c r="A1089" s="123"/>
      <c r="B1089" s="125"/>
      <c r="C1089" s="125"/>
      <c r="D1089" s="125"/>
      <c r="E1089" s="125"/>
      <c r="F1089" s="125"/>
      <c r="G1089" s="125"/>
      <c r="H1089" s="125"/>
      <c r="I1089" s="134" t="b">
        <v>0</v>
      </c>
      <c r="J1089" s="134" t="b">
        <v>0</v>
      </c>
      <c r="K1089" s="134" t="b">
        <v>0</v>
      </c>
      <c r="L1089" s="134" t="b">
        <v>0</v>
      </c>
      <c r="M1089" s="134" t="b">
        <v>0</v>
      </c>
      <c r="N1089" s="134" t="b">
        <v>0</v>
      </c>
      <c r="O1089" s="134" t="b">
        <v>0</v>
      </c>
      <c r="P1089" s="134" t="b">
        <v>0</v>
      </c>
      <c r="Q1089" s="134" t="b">
        <v>0</v>
      </c>
      <c r="R1089" s="134" t="b">
        <v>0</v>
      </c>
      <c r="S1089" s="134" t="b">
        <v>0</v>
      </c>
    </row>
    <row r="1090" ht="15.75" customHeight="1">
      <c r="A1090" s="123"/>
      <c r="B1090" s="125"/>
      <c r="C1090" s="125"/>
      <c r="D1090" s="125"/>
      <c r="E1090" s="125"/>
      <c r="F1090" s="125"/>
      <c r="G1090" s="125"/>
      <c r="H1090" s="125"/>
      <c r="I1090" s="134" t="b">
        <v>0</v>
      </c>
      <c r="J1090" s="134" t="b">
        <v>0</v>
      </c>
      <c r="K1090" s="134" t="b">
        <v>0</v>
      </c>
      <c r="L1090" s="134" t="b">
        <v>0</v>
      </c>
      <c r="M1090" s="134" t="b">
        <v>0</v>
      </c>
      <c r="N1090" s="134" t="b">
        <v>0</v>
      </c>
      <c r="O1090" s="134" t="b">
        <v>0</v>
      </c>
      <c r="P1090" s="134" t="b">
        <v>0</v>
      </c>
      <c r="Q1090" s="134" t="b">
        <v>0</v>
      </c>
      <c r="R1090" s="134" t="b">
        <v>0</v>
      </c>
      <c r="S1090" s="134" t="b">
        <v>0</v>
      </c>
    </row>
    <row r="1091" ht="15.75" customHeight="1">
      <c r="A1091" s="123"/>
      <c r="B1091" s="125"/>
      <c r="C1091" s="125"/>
      <c r="D1091" s="125"/>
      <c r="E1091" s="125"/>
      <c r="F1091" s="125"/>
      <c r="G1091" s="125"/>
      <c r="H1091" s="125"/>
      <c r="I1091" s="134" t="b">
        <v>0</v>
      </c>
      <c r="J1091" s="134" t="b">
        <v>0</v>
      </c>
      <c r="K1091" s="134" t="b">
        <v>0</v>
      </c>
      <c r="L1091" s="134" t="b">
        <v>0</v>
      </c>
      <c r="M1091" s="134" t="b">
        <v>0</v>
      </c>
      <c r="N1091" s="134" t="b">
        <v>0</v>
      </c>
      <c r="O1091" s="134" t="b">
        <v>0</v>
      </c>
      <c r="P1091" s="134" t="b">
        <v>0</v>
      </c>
      <c r="Q1091" s="134" t="b">
        <v>0</v>
      </c>
      <c r="R1091" s="134" t="b">
        <v>0</v>
      </c>
      <c r="S1091" s="134" t="b">
        <v>0</v>
      </c>
    </row>
    <row r="1092" ht="15.75" customHeight="1">
      <c r="A1092" s="123"/>
      <c r="B1092" s="125"/>
      <c r="C1092" s="125"/>
      <c r="D1092" s="125"/>
      <c r="E1092" s="125"/>
      <c r="F1092" s="125"/>
      <c r="G1092" s="125"/>
      <c r="H1092" s="125"/>
      <c r="I1092" s="134" t="b">
        <v>0</v>
      </c>
      <c r="J1092" s="134" t="b">
        <v>0</v>
      </c>
      <c r="K1092" s="134" t="b">
        <v>0</v>
      </c>
      <c r="L1092" s="134" t="b">
        <v>0</v>
      </c>
      <c r="M1092" s="134" t="b">
        <v>0</v>
      </c>
      <c r="N1092" s="134" t="b">
        <v>0</v>
      </c>
      <c r="O1092" s="134" t="b">
        <v>0</v>
      </c>
      <c r="P1092" s="134" t="b">
        <v>0</v>
      </c>
      <c r="Q1092" s="134" t="b">
        <v>0</v>
      </c>
      <c r="R1092" s="134" t="b">
        <v>0</v>
      </c>
      <c r="S1092" s="134" t="b">
        <v>0</v>
      </c>
    </row>
    <row r="1093" ht="15.75" customHeight="1">
      <c r="A1093" s="123"/>
      <c r="B1093" s="125"/>
      <c r="C1093" s="125"/>
      <c r="D1093" s="125"/>
      <c r="E1093" s="125"/>
      <c r="F1093" s="125"/>
      <c r="G1093" s="125"/>
      <c r="H1093" s="125"/>
      <c r="I1093" s="134" t="b">
        <v>0</v>
      </c>
      <c r="J1093" s="134" t="b">
        <v>0</v>
      </c>
      <c r="K1093" s="134" t="b">
        <v>0</v>
      </c>
      <c r="L1093" s="134" t="b">
        <v>0</v>
      </c>
      <c r="M1093" s="134" t="b">
        <v>0</v>
      </c>
      <c r="N1093" s="134" t="b">
        <v>0</v>
      </c>
      <c r="O1093" s="134" t="b">
        <v>0</v>
      </c>
      <c r="P1093" s="134" t="b">
        <v>0</v>
      </c>
      <c r="Q1093" s="134" t="b">
        <v>0</v>
      </c>
      <c r="R1093" s="134" t="b">
        <v>0</v>
      </c>
      <c r="S1093" s="134" t="b">
        <v>0</v>
      </c>
    </row>
    <row r="1094" ht="15.75" customHeight="1">
      <c r="A1094" s="123"/>
      <c r="B1094" s="125"/>
      <c r="C1094" s="125"/>
      <c r="D1094" s="125"/>
      <c r="E1094" s="125"/>
      <c r="F1094" s="125"/>
      <c r="G1094" s="125"/>
      <c r="H1094" s="125"/>
      <c r="I1094" s="134" t="b">
        <v>0</v>
      </c>
      <c r="J1094" s="134" t="b">
        <v>0</v>
      </c>
      <c r="K1094" s="134" t="b">
        <v>0</v>
      </c>
      <c r="L1094" s="134" t="b">
        <v>0</v>
      </c>
      <c r="M1094" s="134" t="b">
        <v>0</v>
      </c>
      <c r="N1094" s="134" t="b">
        <v>0</v>
      </c>
      <c r="O1094" s="134" t="b">
        <v>0</v>
      </c>
      <c r="P1094" s="134" t="b">
        <v>0</v>
      </c>
      <c r="Q1094" s="134" t="b">
        <v>0</v>
      </c>
      <c r="R1094" s="134" t="b">
        <v>0</v>
      </c>
      <c r="S1094" s="134" t="b">
        <v>0</v>
      </c>
    </row>
    <row r="1095" ht="15.75" customHeight="1">
      <c r="A1095" s="123"/>
      <c r="B1095" s="125"/>
      <c r="C1095" s="125"/>
      <c r="D1095" s="125"/>
      <c r="E1095" s="125"/>
      <c r="F1095" s="125"/>
      <c r="G1095" s="125"/>
      <c r="H1095" s="125"/>
      <c r="I1095" s="134" t="b">
        <v>0</v>
      </c>
      <c r="J1095" s="134" t="b">
        <v>0</v>
      </c>
      <c r="K1095" s="134" t="b">
        <v>0</v>
      </c>
      <c r="L1095" s="134" t="b">
        <v>0</v>
      </c>
      <c r="M1095" s="134" t="b">
        <v>0</v>
      </c>
      <c r="N1095" s="134" t="b">
        <v>0</v>
      </c>
      <c r="O1095" s="134" t="b">
        <v>0</v>
      </c>
      <c r="P1095" s="134" t="b">
        <v>0</v>
      </c>
      <c r="Q1095" s="134" t="b">
        <v>0</v>
      </c>
      <c r="R1095" s="134" t="b">
        <v>0</v>
      </c>
      <c r="S1095" s="134" t="b">
        <v>0</v>
      </c>
    </row>
    <row r="1096" ht="15.75" customHeight="1">
      <c r="A1096" s="123"/>
      <c r="B1096" s="125"/>
      <c r="C1096" s="125"/>
      <c r="D1096" s="125"/>
      <c r="E1096" s="125"/>
      <c r="F1096" s="125"/>
      <c r="G1096" s="125"/>
      <c r="H1096" s="125"/>
      <c r="I1096" s="134" t="b">
        <v>0</v>
      </c>
      <c r="J1096" s="134" t="b">
        <v>0</v>
      </c>
      <c r="K1096" s="134" t="b">
        <v>0</v>
      </c>
      <c r="L1096" s="134" t="b">
        <v>0</v>
      </c>
      <c r="M1096" s="134" t="b">
        <v>0</v>
      </c>
      <c r="N1096" s="134" t="b">
        <v>0</v>
      </c>
      <c r="O1096" s="134" t="b">
        <v>0</v>
      </c>
      <c r="P1096" s="134" t="b">
        <v>0</v>
      </c>
      <c r="Q1096" s="134" t="b">
        <v>0</v>
      </c>
      <c r="R1096" s="134" t="b">
        <v>0</v>
      </c>
      <c r="S1096" s="134" t="b">
        <v>0</v>
      </c>
    </row>
    <row r="1097" ht="15.75" customHeight="1">
      <c r="A1097" s="123"/>
      <c r="B1097" s="125"/>
      <c r="C1097" s="125"/>
      <c r="D1097" s="125"/>
      <c r="E1097" s="125"/>
      <c r="F1097" s="125"/>
      <c r="G1097" s="125"/>
      <c r="H1097" s="125"/>
      <c r="I1097" s="134" t="b">
        <v>0</v>
      </c>
      <c r="J1097" s="134" t="b">
        <v>0</v>
      </c>
      <c r="K1097" s="134" t="b">
        <v>0</v>
      </c>
      <c r="L1097" s="134" t="b">
        <v>0</v>
      </c>
      <c r="M1097" s="134" t="b">
        <v>0</v>
      </c>
      <c r="N1097" s="134" t="b">
        <v>0</v>
      </c>
      <c r="O1097" s="134" t="b">
        <v>0</v>
      </c>
      <c r="P1097" s="134" t="b">
        <v>0</v>
      </c>
      <c r="Q1097" s="134" t="b">
        <v>0</v>
      </c>
      <c r="R1097" s="134" t="b">
        <v>0</v>
      </c>
      <c r="S1097" s="134" t="b">
        <v>0</v>
      </c>
    </row>
    <row r="1098" ht="15.75" customHeight="1">
      <c r="A1098" s="123"/>
      <c r="B1098" s="125"/>
      <c r="C1098" s="125"/>
      <c r="D1098" s="125"/>
      <c r="E1098" s="125"/>
      <c r="F1098" s="125"/>
      <c r="G1098" s="125"/>
      <c r="H1098" s="125"/>
      <c r="I1098" s="134" t="b">
        <v>0</v>
      </c>
      <c r="J1098" s="134" t="b">
        <v>0</v>
      </c>
      <c r="K1098" s="134" t="b">
        <v>0</v>
      </c>
      <c r="L1098" s="134" t="b">
        <v>0</v>
      </c>
      <c r="M1098" s="134" t="b">
        <v>0</v>
      </c>
      <c r="N1098" s="134" t="b">
        <v>0</v>
      </c>
      <c r="O1098" s="134" t="b">
        <v>0</v>
      </c>
      <c r="P1098" s="134" t="b">
        <v>0</v>
      </c>
      <c r="Q1098" s="134" t="b">
        <v>0</v>
      </c>
      <c r="R1098" s="134" t="b">
        <v>0</v>
      </c>
      <c r="S1098" s="134" t="b">
        <v>0</v>
      </c>
    </row>
    <row r="1099" ht="15.75" customHeight="1">
      <c r="A1099" s="123"/>
      <c r="B1099" s="125"/>
      <c r="C1099" s="125"/>
      <c r="D1099" s="125"/>
      <c r="E1099" s="125"/>
      <c r="F1099" s="125"/>
      <c r="G1099" s="125"/>
      <c r="H1099" s="125"/>
      <c r="I1099" s="134" t="b">
        <v>0</v>
      </c>
      <c r="J1099" s="134" t="b">
        <v>0</v>
      </c>
      <c r="K1099" s="134" t="b">
        <v>0</v>
      </c>
      <c r="L1099" s="134" t="b">
        <v>0</v>
      </c>
      <c r="M1099" s="134" t="b">
        <v>0</v>
      </c>
      <c r="N1099" s="134" t="b">
        <v>0</v>
      </c>
      <c r="O1099" s="134" t="b">
        <v>0</v>
      </c>
      <c r="P1099" s="134" t="b">
        <v>0</v>
      </c>
      <c r="Q1099" s="134" t="b">
        <v>0</v>
      </c>
      <c r="R1099" s="134" t="b">
        <v>0</v>
      </c>
      <c r="S1099" s="134" t="b">
        <v>0</v>
      </c>
    </row>
    <row r="1100" ht="15.75" customHeight="1">
      <c r="A1100" s="123"/>
      <c r="B1100" s="125"/>
      <c r="C1100" s="125"/>
      <c r="D1100" s="125"/>
      <c r="E1100" s="125"/>
      <c r="F1100" s="125"/>
      <c r="G1100" s="125"/>
      <c r="H1100" s="125"/>
      <c r="I1100" s="134" t="b">
        <v>0</v>
      </c>
      <c r="J1100" s="134" t="b">
        <v>0</v>
      </c>
      <c r="K1100" s="134" t="b">
        <v>0</v>
      </c>
      <c r="L1100" s="134" t="b">
        <v>0</v>
      </c>
      <c r="M1100" s="134" t="b">
        <v>0</v>
      </c>
      <c r="N1100" s="134" t="b">
        <v>0</v>
      </c>
      <c r="O1100" s="134" t="b">
        <v>0</v>
      </c>
      <c r="P1100" s="134" t="b">
        <v>0</v>
      </c>
      <c r="Q1100" s="134" t="b">
        <v>0</v>
      </c>
      <c r="R1100" s="134" t="b">
        <v>0</v>
      </c>
      <c r="S1100" s="134" t="b">
        <v>0</v>
      </c>
    </row>
    <row r="1101" ht="15.75" customHeight="1">
      <c r="A1101" s="123"/>
      <c r="B1101" s="125"/>
      <c r="C1101" s="125"/>
      <c r="D1101" s="125"/>
      <c r="E1101" s="125"/>
      <c r="F1101" s="125"/>
      <c r="G1101" s="125"/>
      <c r="H1101" s="125"/>
      <c r="I1101" s="134" t="b">
        <v>0</v>
      </c>
      <c r="J1101" s="134" t="b">
        <v>0</v>
      </c>
      <c r="K1101" s="134" t="b">
        <v>0</v>
      </c>
      <c r="L1101" s="134" t="b">
        <v>0</v>
      </c>
      <c r="M1101" s="134" t="b">
        <v>0</v>
      </c>
      <c r="N1101" s="134" t="b">
        <v>0</v>
      </c>
      <c r="O1101" s="134" t="b">
        <v>0</v>
      </c>
      <c r="P1101" s="134" t="b">
        <v>0</v>
      </c>
      <c r="Q1101" s="134" t="b">
        <v>0</v>
      </c>
      <c r="R1101" s="134" t="b">
        <v>0</v>
      </c>
      <c r="S1101" s="134" t="b">
        <v>0</v>
      </c>
    </row>
    <row r="1102" ht="15.75" customHeight="1">
      <c r="A1102" s="123"/>
      <c r="B1102" s="125"/>
      <c r="C1102" s="125"/>
      <c r="D1102" s="125"/>
      <c r="E1102" s="125"/>
      <c r="F1102" s="125"/>
      <c r="G1102" s="125"/>
      <c r="H1102" s="125"/>
      <c r="I1102" s="134" t="b">
        <v>0</v>
      </c>
      <c r="J1102" s="134" t="b">
        <v>0</v>
      </c>
      <c r="K1102" s="134" t="b">
        <v>0</v>
      </c>
      <c r="L1102" s="134" t="b">
        <v>0</v>
      </c>
      <c r="M1102" s="134" t="b">
        <v>0</v>
      </c>
      <c r="N1102" s="134" t="b">
        <v>0</v>
      </c>
      <c r="O1102" s="134" t="b">
        <v>0</v>
      </c>
      <c r="P1102" s="134" t="b">
        <v>0</v>
      </c>
      <c r="Q1102" s="134" t="b">
        <v>0</v>
      </c>
      <c r="R1102" s="134" t="b">
        <v>0</v>
      </c>
      <c r="S1102" s="134" t="b">
        <v>0</v>
      </c>
    </row>
    <row r="1103" ht="15.75" customHeight="1">
      <c r="A1103" s="123"/>
      <c r="B1103" s="125"/>
      <c r="C1103" s="125"/>
      <c r="D1103" s="125"/>
      <c r="E1103" s="125"/>
      <c r="F1103" s="125"/>
      <c r="G1103" s="125"/>
      <c r="H1103" s="125"/>
      <c r="I1103" s="134" t="b">
        <v>0</v>
      </c>
      <c r="J1103" s="134" t="b">
        <v>0</v>
      </c>
      <c r="K1103" s="134" t="b">
        <v>0</v>
      </c>
      <c r="L1103" s="134" t="b">
        <v>0</v>
      </c>
      <c r="M1103" s="134" t="b">
        <v>0</v>
      </c>
      <c r="N1103" s="134" t="b">
        <v>0</v>
      </c>
      <c r="O1103" s="134" t="b">
        <v>0</v>
      </c>
      <c r="P1103" s="134" t="b">
        <v>0</v>
      </c>
      <c r="Q1103" s="134" t="b">
        <v>0</v>
      </c>
      <c r="R1103" s="134" t="b">
        <v>0</v>
      </c>
      <c r="S1103" s="134" t="b">
        <v>0</v>
      </c>
    </row>
    <row r="1104" ht="15.75" customHeight="1">
      <c r="A1104" s="123"/>
      <c r="B1104" s="125"/>
      <c r="C1104" s="125"/>
      <c r="D1104" s="125"/>
      <c r="E1104" s="125"/>
      <c r="F1104" s="125"/>
      <c r="G1104" s="125"/>
      <c r="H1104" s="125"/>
      <c r="I1104" s="134" t="b">
        <v>0</v>
      </c>
      <c r="J1104" s="134" t="b">
        <v>0</v>
      </c>
      <c r="K1104" s="134" t="b">
        <v>0</v>
      </c>
      <c r="L1104" s="134" t="b">
        <v>0</v>
      </c>
      <c r="M1104" s="134" t="b">
        <v>0</v>
      </c>
      <c r="N1104" s="134" t="b">
        <v>0</v>
      </c>
      <c r="O1104" s="134" t="b">
        <v>0</v>
      </c>
      <c r="P1104" s="134" t="b">
        <v>0</v>
      </c>
      <c r="Q1104" s="134" t="b">
        <v>0</v>
      </c>
      <c r="R1104" s="134" t="b">
        <v>0</v>
      </c>
      <c r="S1104" s="134" t="b">
        <v>0</v>
      </c>
    </row>
    <row r="1105" ht="15.75" customHeight="1">
      <c r="A1105" s="123"/>
      <c r="B1105" s="125"/>
      <c r="C1105" s="125"/>
      <c r="D1105" s="125"/>
      <c r="E1105" s="125"/>
      <c r="F1105" s="125"/>
      <c r="G1105" s="125"/>
      <c r="H1105" s="125"/>
      <c r="I1105" s="134" t="b">
        <v>0</v>
      </c>
      <c r="J1105" s="134" t="b">
        <v>0</v>
      </c>
      <c r="K1105" s="134" t="b">
        <v>0</v>
      </c>
      <c r="L1105" s="134" t="b">
        <v>0</v>
      </c>
      <c r="M1105" s="134" t="b">
        <v>0</v>
      </c>
      <c r="N1105" s="134" t="b">
        <v>0</v>
      </c>
      <c r="O1105" s="134" t="b">
        <v>0</v>
      </c>
      <c r="P1105" s="134" t="b">
        <v>0</v>
      </c>
      <c r="Q1105" s="134" t="b">
        <v>0</v>
      </c>
      <c r="R1105" s="134" t="b">
        <v>0</v>
      </c>
      <c r="S1105" s="134" t="b">
        <v>0</v>
      </c>
    </row>
    <row r="1106" ht="15.75" customHeight="1">
      <c r="A1106" s="123"/>
      <c r="B1106" s="125"/>
      <c r="C1106" s="125"/>
      <c r="D1106" s="125"/>
      <c r="E1106" s="125"/>
      <c r="F1106" s="125"/>
      <c r="G1106" s="125"/>
      <c r="H1106" s="125"/>
      <c r="I1106" s="134" t="b">
        <v>0</v>
      </c>
      <c r="J1106" s="134" t="b">
        <v>0</v>
      </c>
      <c r="K1106" s="134" t="b">
        <v>0</v>
      </c>
      <c r="L1106" s="134" t="b">
        <v>0</v>
      </c>
      <c r="M1106" s="134" t="b">
        <v>0</v>
      </c>
      <c r="N1106" s="134" t="b">
        <v>0</v>
      </c>
      <c r="O1106" s="134" t="b">
        <v>0</v>
      </c>
      <c r="P1106" s="134" t="b">
        <v>0</v>
      </c>
      <c r="Q1106" s="134" t="b">
        <v>0</v>
      </c>
      <c r="R1106" s="134" t="b">
        <v>0</v>
      </c>
      <c r="S1106" s="134" t="b">
        <v>0</v>
      </c>
    </row>
    <row r="1107" ht="15.75" customHeight="1">
      <c r="A1107" s="123"/>
      <c r="B1107" s="125"/>
      <c r="C1107" s="125"/>
      <c r="D1107" s="125"/>
      <c r="E1107" s="125"/>
      <c r="F1107" s="125"/>
      <c r="G1107" s="125"/>
      <c r="H1107" s="125"/>
      <c r="I1107" s="134" t="b">
        <v>0</v>
      </c>
      <c r="J1107" s="134" t="b">
        <v>0</v>
      </c>
      <c r="K1107" s="134" t="b">
        <v>0</v>
      </c>
      <c r="L1107" s="134" t="b">
        <v>0</v>
      </c>
      <c r="M1107" s="134" t="b">
        <v>0</v>
      </c>
      <c r="N1107" s="134" t="b">
        <v>0</v>
      </c>
      <c r="O1107" s="134" t="b">
        <v>0</v>
      </c>
      <c r="P1107" s="134" t="b">
        <v>0</v>
      </c>
      <c r="Q1107" s="134" t="b">
        <v>0</v>
      </c>
      <c r="R1107" s="134" t="b">
        <v>0</v>
      </c>
      <c r="S1107" s="134" t="b">
        <v>0</v>
      </c>
    </row>
    <row r="1108" ht="15.75" customHeight="1">
      <c r="A1108" s="123"/>
      <c r="B1108" s="125"/>
      <c r="C1108" s="125"/>
      <c r="D1108" s="125"/>
      <c r="E1108" s="125"/>
      <c r="F1108" s="125"/>
      <c r="G1108" s="125"/>
      <c r="H1108" s="125"/>
      <c r="I1108" s="134" t="b">
        <v>0</v>
      </c>
      <c r="J1108" s="134" t="b">
        <v>0</v>
      </c>
      <c r="K1108" s="134" t="b">
        <v>0</v>
      </c>
      <c r="L1108" s="134" t="b">
        <v>0</v>
      </c>
      <c r="M1108" s="134" t="b">
        <v>0</v>
      </c>
      <c r="N1108" s="134" t="b">
        <v>0</v>
      </c>
      <c r="O1108" s="134" t="b">
        <v>0</v>
      </c>
      <c r="P1108" s="134" t="b">
        <v>0</v>
      </c>
      <c r="Q1108" s="134" t="b">
        <v>0</v>
      </c>
      <c r="R1108" s="134" t="b">
        <v>0</v>
      </c>
      <c r="S1108" s="134" t="b">
        <v>0</v>
      </c>
    </row>
    <row r="1109" ht="15.75" customHeight="1">
      <c r="A1109" s="123"/>
      <c r="B1109" s="125"/>
      <c r="C1109" s="125"/>
      <c r="D1109" s="125"/>
      <c r="E1109" s="125"/>
      <c r="F1109" s="125"/>
      <c r="G1109" s="125"/>
      <c r="H1109" s="125"/>
      <c r="I1109" s="134" t="b">
        <v>0</v>
      </c>
      <c r="J1109" s="134" t="b">
        <v>0</v>
      </c>
      <c r="K1109" s="134" t="b">
        <v>0</v>
      </c>
      <c r="L1109" s="134" t="b">
        <v>0</v>
      </c>
      <c r="M1109" s="134" t="b">
        <v>0</v>
      </c>
      <c r="N1109" s="134" t="b">
        <v>0</v>
      </c>
      <c r="O1109" s="134" t="b">
        <v>0</v>
      </c>
      <c r="P1109" s="134" t="b">
        <v>0</v>
      </c>
      <c r="Q1109" s="134" t="b">
        <v>0</v>
      </c>
      <c r="R1109" s="134" t="b">
        <v>0</v>
      </c>
      <c r="S1109" s="134" t="b">
        <v>0</v>
      </c>
    </row>
    <row r="1110" ht="15.75" customHeight="1">
      <c r="A1110" s="123"/>
      <c r="B1110" s="125"/>
      <c r="C1110" s="125"/>
      <c r="D1110" s="125"/>
      <c r="E1110" s="125"/>
      <c r="F1110" s="125"/>
      <c r="G1110" s="125"/>
      <c r="H1110" s="125"/>
      <c r="I1110" s="134" t="b">
        <v>0</v>
      </c>
      <c r="J1110" s="134" t="b">
        <v>0</v>
      </c>
      <c r="K1110" s="134" t="b">
        <v>0</v>
      </c>
      <c r="L1110" s="134" t="b">
        <v>0</v>
      </c>
      <c r="M1110" s="134" t="b">
        <v>0</v>
      </c>
      <c r="N1110" s="134" t="b">
        <v>0</v>
      </c>
      <c r="O1110" s="134" t="b">
        <v>0</v>
      </c>
      <c r="P1110" s="134" t="b">
        <v>0</v>
      </c>
      <c r="Q1110" s="134" t="b">
        <v>0</v>
      </c>
      <c r="R1110" s="134" t="b">
        <v>0</v>
      </c>
      <c r="S1110" s="134" t="b">
        <v>0</v>
      </c>
    </row>
    <row r="1111" ht="15.75" customHeight="1">
      <c r="A1111" s="123"/>
      <c r="B1111" s="125"/>
      <c r="C1111" s="125"/>
      <c r="D1111" s="125"/>
      <c r="E1111" s="125"/>
      <c r="F1111" s="125"/>
      <c r="G1111" s="125"/>
      <c r="H1111" s="125"/>
      <c r="I1111" s="134" t="b">
        <v>0</v>
      </c>
      <c r="J1111" s="134" t="b">
        <v>0</v>
      </c>
      <c r="K1111" s="134" t="b">
        <v>0</v>
      </c>
      <c r="L1111" s="134" t="b">
        <v>0</v>
      </c>
      <c r="M1111" s="134" t="b">
        <v>0</v>
      </c>
      <c r="N1111" s="134" t="b">
        <v>0</v>
      </c>
      <c r="O1111" s="134" t="b">
        <v>0</v>
      </c>
      <c r="P1111" s="134" t="b">
        <v>0</v>
      </c>
      <c r="Q1111" s="134" t="b">
        <v>0</v>
      </c>
      <c r="R1111" s="134" t="b">
        <v>0</v>
      </c>
      <c r="S1111" s="134" t="b">
        <v>0</v>
      </c>
    </row>
    <row r="1112" ht="15.75" customHeight="1">
      <c r="A1112" s="123"/>
      <c r="B1112" s="125"/>
      <c r="C1112" s="125"/>
      <c r="D1112" s="125"/>
      <c r="E1112" s="125"/>
      <c r="F1112" s="125"/>
      <c r="G1112" s="125"/>
      <c r="H1112" s="125"/>
      <c r="I1112" s="134" t="b">
        <v>0</v>
      </c>
      <c r="J1112" s="134" t="b">
        <v>0</v>
      </c>
      <c r="K1112" s="134" t="b">
        <v>0</v>
      </c>
      <c r="L1112" s="134" t="b">
        <v>0</v>
      </c>
      <c r="M1112" s="134" t="b">
        <v>0</v>
      </c>
      <c r="N1112" s="134" t="b">
        <v>0</v>
      </c>
      <c r="O1112" s="134" t="b">
        <v>0</v>
      </c>
      <c r="P1112" s="134" t="b">
        <v>0</v>
      </c>
      <c r="Q1112" s="134" t="b">
        <v>0</v>
      </c>
      <c r="R1112" s="134" t="b">
        <v>0</v>
      </c>
      <c r="S1112" s="134" t="b">
        <v>0</v>
      </c>
    </row>
    <row r="1113" ht="15.75" customHeight="1">
      <c r="A1113" s="123"/>
      <c r="B1113" s="125"/>
      <c r="C1113" s="125"/>
      <c r="D1113" s="125"/>
      <c r="E1113" s="125"/>
      <c r="F1113" s="125"/>
      <c r="G1113" s="125"/>
      <c r="H1113" s="125"/>
      <c r="I1113" s="134" t="b">
        <v>0</v>
      </c>
      <c r="J1113" s="134" t="b">
        <v>0</v>
      </c>
      <c r="K1113" s="134" t="b">
        <v>0</v>
      </c>
      <c r="L1113" s="134" t="b">
        <v>0</v>
      </c>
      <c r="M1113" s="134" t="b">
        <v>0</v>
      </c>
      <c r="N1113" s="134" t="b">
        <v>0</v>
      </c>
      <c r="O1113" s="134" t="b">
        <v>0</v>
      </c>
      <c r="P1113" s="134" t="b">
        <v>0</v>
      </c>
      <c r="Q1113" s="134" t="b">
        <v>0</v>
      </c>
      <c r="R1113" s="134" t="b">
        <v>0</v>
      </c>
      <c r="S1113" s="134" t="b">
        <v>0</v>
      </c>
    </row>
    <row r="1114" ht="15.75" customHeight="1">
      <c r="A1114" s="123"/>
      <c r="B1114" s="125"/>
      <c r="C1114" s="125"/>
      <c r="D1114" s="125"/>
      <c r="E1114" s="125"/>
      <c r="F1114" s="125"/>
      <c r="G1114" s="125"/>
      <c r="H1114" s="125"/>
      <c r="I1114" s="134" t="b">
        <v>0</v>
      </c>
      <c r="J1114" s="134" t="b">
        <v>0</v>
      </c>
      <c r="K1114" s="134" t="b">
        <v>0</v>
      </c>
      <c r="L1114" s="134" t="b">
        <v>0</v>
      </c>
      <c r="M1114" s="134" t="b">
        <v>0</v>
      </c>
      <c r="N1114" s="134" t="b">
        <v>0</v>
      </c>
      <c r="O1114" s="134" t="b">
        <v>0</v>
      </c>
      <c r="P1114" s="134" t="b">
        <v>0</v>
      </c>
      <c r="Q1114" s="134" t="b">
        <v>0</v>
      </c>
      <c r="R1114" s="134" t="b">
        <v>0</v>
      </c>
      <c r="S1114" s="134" t="b">
        <v>0</v>
      </c>
    </row>
    <row r="1115" ht="15.75" customHeight="1">
      <c r="A1115" s="123"/>
      <c r="B1115" s="125"/>
      <c r="C1115" s="125"/>
      <c r="D1115" s="125"/>
      <c r="E1115" s="125"/>
      <c r="F1115" s="125"/>
      <c r="G1115" s="125"/>
      <c r="H1115" s="125"/>
      <c r="I1115" s="134" t="b">
        <v>0</v>
      </c>
      <c r="J1115" s="134" t="b">
        <v>0</v>
      </c>
      <c r="K1115" s="134" t="b">
        <v>0</v>
      </c>
      <c r="L1115" s="134" t="b">
        <v>0</v>
      </c>
      <c r="M1115" s="134" t="b">
        <v>0</v>
      </c>
      <c r="N1115" s="134" t="b">
        <v>0</v>
      </c>
      <c r="O1115" s="134" t="b">
        <v>0</v>
      </c>
      <c r="P1115" s="134" t="b">
        <v>0</v>
      </c>
      <c r="Q1115" s="134" t="b">
        <v>0</v>
      </c>
      <c r="R1115" s="134" t="b">
        <v>0</v>
      </c>
      <c r="S1115" s="134" t="b">
        <v>0</v>
      </c>
    </row>
    <row r="1116" ht="15.75" customHeight="1">
      <c r="A1116" s="123"/>
      <c r="B1116" s="125"/>
      <c r="C1116" s="125"/>
      <c r="D1116" s="125"/>
      <c r="E1116" s="125"/>
      <c r="F1116" s="125"/>
      <c r="G1116" s="125"/>
      <c r="H1116" s="125"/>
      <c r="I1116" s="134" t="b">
        <v>0</v>
      </c>
      <c r="J1116" s="134" t="b">
        <v>0</v>
      </c>
      <c r="K1116" s="134" t="b">
        <v>0</v>
      </c>
      <c r="L1116" s="134" t="b">
        <v>0</v>
      </c>
      <c r="M1116" s="134" t="b">
        <v>0</v>
      </c>
      <c r="N1116" s="134" t="b">
        <v>0</v>
      </c>
      <c r="O1116" s="134" t="b">
        <v>0</v>
      </c>
      <c r="P1116" s="134" t="b">
        <v>0</v>
      </c>
      <c r="Q1116" s="134" t="b">
        <v>0</v>
      </c>
      <c r="R1116" s="134" t="b">
        <v>0</v>
      </c>
      <c r="S1116" s="134" t="b">
        <v>0</v>
      </c>
    </row>
    <row r="1117" ht="15.75" customHeight="1">
      <c r="A1117" s="123"/>
      <c r="B1117" s="125"/>
      <c r="C1117" s="125"/>
      <c r="D1117" s="125"/>
      <c r="E1117" s="125"/>
      <c r="F1117" s="125"/>
      <c r="G1117" s="125"/>
      <c r="H1117" s="125"/>
      <c r="I1117" s="134" t="b">
        <v>0</v>
      </c>
      <c r="J1117" s="134" t="b">
        <v>0</v>
      </c>
      <c r="K1117" s="134" t="b">
        <v>0</v>
      </c>
      <c r="L1117" s="134" t="b">
        <v>0</v>
      </c>
      <c r="M1117" s="134" t="b">
        <v>0</v>
      </c>
      <c r="N1117" s="134" t="b">
        <v>0</v>
      </c>
      <c r="O1117" s="134" t="b">
        <v>0</v>
      </c>
      <c r="P1117" s="134" t="b">
        <v>0</v>
      </c>
      <c r="Q1117" s="134" t="b">
        <v>0</v>
      </c>
      <c r="R1117" s="134" t="b">
        <v>0</v>
      </c>
      <c r="S1117" s="134" t="b">
        <v>0</v>
      </c>
    </row>
    <row r="1118" ht="15.75" customHeight="1">
      <c r="A1118" s="123"/>
      <c r="B1118" s="125"/>
      <c r="C1118" s="125"/>
      <c r="D1118" s="125"/>
      <c r="E1118" s="125"/>
      <c r="F1118" s="125"/>
      <c r="G1118" s="125"/>
      <c r="H1118" s="125"/>
      <c r="I1118" s="134" t="b">
        <v>0</v>
      </c>
      <c r="J1118" s="134" t="b">
        <v>0</v>
      </c>
      <c r="K1118" s="134" t="b">
        <v>0</v>
      </c>
      <c r="L1118" s="134" t="b">
        <v>0</v>
      </c>
      <c r="M1118" s="134" t="b">
        <v>0</v>
      </c>
      <c r="N1118" s="134" t="b">
        <v>0</v>
      </c>
      <c r="O1118" s="134" t="b">
        <v>0</v>
      </c>
      <c r="P1118" s="134" t="b">
        <v>0</v>
      </c>
      <c r="Q1118" s="134" t="b">
        <v>0</v>
      </c>
      <c r="R1118" s="134" t="b">
        <v>0</v>
      </c>
      <c r="S1118" s="134" t="b">
        <v>0</v>
      </c>
    </row>
    <row r="1119" ht="15.75" customHeight="1">
      <c r="A1119" s="123"/>
      <c r="B1119" s="125"/>
      <c r="C1119" s="125"/>
      <c r="D1119" s="125"/>
      <c r="E1119" s="125"/>
      <c r="F1119" s="125"/>
      <c r="G1119" s="125"/>
      <c r="H1119" s="125"/>
      <c r="I1119" s="134" t="b">
        <v>0</v>
      </c>
      <c r="J1119" s="134" t="b">
        <v>0</v>
      </c>
      <c r="K1119" s="134" t="b">
        <v>0</v>
      </c>
      <c r="L1119" s="134" t="b">
        <v>0</v>
      </c>
      <c r="M1119" s="134" t="b">
        <v>0</v>
      </c>
      <c r="N1119" s="134" t="b">
        <v>0</v>
      </c>
      <c r="O1119" s="134" t="b">
        <v>0</v>
      </c>
      <c r="P1119" s="134" t="b">
        <v>0</v>
      </c>
      <c r="Q1119" s="134" t="b">
        <v>0</v>
      </c>
      <c r="R1119" s="134" t="b">
        <v>0</v>
      </c>
      <c r="S1119" s="134" t="b">
        <v>0</v>
      </c>
    </row>
    <row r="1120" ht="15.75" customHeight="1">
      <c r="A1120" s="123"/>
      <c r="B1120" s="125"/>
      <c r="C1120" s="125"/>
      <c r="D1120" s="125"/>
      <c r="E1120" s="125"/>
      <c r="F1120" s="125"/>
      <c r="G1120" s="125"/>
      <c r="H1120" s="125"/>
      <c r="I1120" s="134" t="b">
        <v>0</v>
      </c>
      <c r="J1120" s="134" t="b">
        <v>0</v>
      </c>
      <c r="K1120" s="134" t="b">
        <v>0</v>
      </c>
      <c r="L1120" s="134" t="b">
        <v>0</v>
      </c>
      <c r="M1120" s="134" t="b">
        <v>0</v>
      </c>
      <c r="N1120" s="134" t="b">
        <v>0</v>
      </c>
      <c r="O1120" s="134" t="b">
        <v>0</v>
      </c>
      <c r="P1120" s="134" t="b">
        <v>0</v>
      </c>
      <c r="Q1120" s="134" t="b">
        <v>0</v>
      </c>
      <c r="R1120" s="134" t="b">
        <v>0</v>
      </c>
      <c r="S1120" s="134" t="b">
        <v>0</v>
      </c>
    </row>
    <row r="1121" ht="15.75" customHeight="1">
      <c r="A1121" s="123"/>
      <c r="B1121" s="125"/>
      <c r="C1121" s="125"/>
      <c r="D1121" s="125"/>
      <c r="E1121" s="125"/>
      <c r="F1121" s="125"/>
      <c r="G1121" s="125"/>
      <c r="H1121" s="125"/>
      <c r="I1121" s="134" t="b">
        <v>0</v>
      </c>
      <c r="J1121" s="134" t="b">
        <v>0</v>
      </c>
      <c r="K1121" s="134" t="b">
        <v>0</v>
      </c>
      <c r="L1121" s="134" t="b">
        <v>0</v>
      </c>
      <c r="M1121" s="134" t="b">
        <v>0</v>
      </c>
      <c r="N1121" s="134" t="b">
        <v>0</v>
      </c>
      <c r="O1121" s="134" t="b">
        <v>0</v>
      </c>
      <c r="P1121" s="134" t="b">
        <v>0</v>
      </c>
      <c r="Q1121" s="134" t="b">
        <v>0</v>
      </c>
      <c r="R1121" s="134" t="b">
        <v>0</v>
      </c>
      <c r="S1121" s="134" t="b">
        <v>0</v>
      </c>
    </row>
    <row r="1122" ht="15.75" customHeight="1">
      <c r="A1122" s="123"/>
      <c r="B1122" s="125"/>
      <c r="C1122" s="125"/>
      <c r="D1122" s="125"/>
      <c r="E1122" s="125"/>
      <c r="F1122" s="125"/>
      <c r="G1122" s="125"/>
      <c r="H1122" s="125"/>
      <c r="I1122" s="134" t="b">
        <v>0</v>
      </c>
      <c r="J1122" s="134" t="b">
        <v>0</v>
      </c>
      <c r="K1122" s="134" t="b">
        <v>0</v>
      </c>
      <c r="L1122" s="134" t="b">
        <v>0</v>
      </c>
      <c r="M1122" s="134" t="b">
        <v>0</v>
      </c>
      <c r="N1122" s="134" t="b">
        <v>0</v>
      </c>
      <c r="O1122" s="134" t="b">
        <v>0</v>
      </c>
      <c r="P1122" s="134" t="b">
        <v>0</v>
      </c>
      <c r="Q1122" s="134" t="b">
        <v>0</v>
      </c>
      <c r="R1122" s="134" t="b">
        <v>0</v>
      </c>
      <c r="S1122" s="134" t="b">
        <v>0</v>
      </c>
    </row>
    <row r="1123" ht="15.75" customHeight="1">
      <c r="A1123" s="123"/>
      <c r="B1123" s="125"/>
      <c r="C1123" s="125"/>
      <c r="D1123" s="125"/>
      <c r="E1123" s="125"/>
      <c r="F1123" s="125"/>
      <c r="G1123" s="125"/>
      <c r="H1123" s="125"/>
      <c r="I1123" s="134" t="b">
        <v>0</v>
      </c>
      <c r="J1123" s="134" t="b">
        <v>0</v>
      </c>
      <c r="K1123" s="134" t="b">
        <v>0</v>
      </c>
      <c r="L1123" s="134" t="b">
        <v>0</v>
      </c>
      <c r="M1123" s="134" t="b">
        <v>0</v>
      </c>
      <c r="N1123" s="134" t="b">
        <v>0</v>
      </c>
      <c r="O1123" s="134" t="b">
        <v>0</v>
      </c>
      <c r="P1123" s="134" t="b">
        <v>0</v>
      </c>
      <c r="Q1123" s="134" t="b">
        <v>0</v>
      </c>
      <c r="R1123" s="134" t="b">
        <v>0</v>
      </c>
      <c r="S1123" s="134" t="b">
        <v>0</v>
      </c>
    </row>
    <row r="1124" ht="15.75" customHeight="1">
      <c r="A1124" s="123"/>
      <c r="B1124" s="125"/>
      <c r="C1124" s="125"/>
      <c r="D1124" s="125"/>
      <c r="E1124" s="125"/>
      <c r="F1124" s="125"/>
      <c r="G1124" s="125"/>
      <c r="H1124" s="125"/>
      <c r="I1124" s="134" t="b">
        <v>0</v>
      </c>
      <c r="J1124" s="134" t="b">
        <v>0</v>
      </c>
      <c r="K1124" s="134" t="b">
        <v>0</v>
      </c>
      <c r="L1124" s="134" t="b">
        <v>0</v>
      </c>
      <c r="M1124" s="134" t="b">
        <v>0</v>
      </c>
      <c r="N1124" s="134" t="b">
        <v>0</v>
      </c>
      <c r="O1124" s="134" t="b">
        <v>0</v>
      </c>
      <c r="P1124" s="134" t="b">
        <v>0</v>
      </c>
      <c r="Q1124" s="134" t="b">
        <v>0</v>
      </c>
      <c r="R1124" s="134" t="b">
        <v>0</v>
      </c>
      <c r="S1124" s="134" t="b">
        <v>0</v>
      </c>
    </row>
    <row r="1125" ht="15.75" customHeight="1">
      <c r="A1125" s="123"/>
      <c r="B1125" s="125"/>
      <c r="C1125" s="125"/>
      <c r="D1125" s="125"/>
      <c r="E1125" s="125"/>
      <c r="F1125" s="125"/>
      <c r="G1125" s="125"/>
      <c r="H1125" s="125"/>
      <c r="I1125" s="134" t="b">
        <v>0</v>
      </c>
      <c r="J1125" s="134" t="b">
        <v>0</v>
      </c>
      <c r="K1125" s="134" t="b">
        <v>0</v>
      </c>
      <c r="L1125" s="134" t="b">
        <v>0</v>
      </c>
      <c r="M1125" s="134" t="b">
        <v>0</v>
      </c>
      <c r="N1125" s="134" t="b">
        <v>0</v>
      </c>
      <c r="O1125" s="134" t="b">
        <v>0</v>
      </c>
      <c r="P1125" s="134" t="b">
        <v>0</v>
      </c>
      <c r="Q1125" s="134" t="b">
        <v>0</v>
      </c>
      <c r="R1125" s="134" t="b">
        <v>0</v>
      </c>
      <c r="S1125" s="134" t="b">
        <v>0</v>
      </c>
    </row>
    <row r="1126" ht="15.75" customHeight="1">
      <c r="A1126" s="123"/>
      <c r="B1126" s="125"/>
      <c r="C1126" s="125"/>
      <c r="D1126" s="125"/>
      <c r="E1126" s="125"/>
      <c r="F1126" s="125"/>
      <c r="G1126" s="125"/>
      <c r="H1126" s="125"/>
      <c r="I1126" s="134" t="b">
        <v>0</v>
      </c>
      <c r="J1126" s="134" t="b">
        <v>0</v>
      </c>
      <c r="K1126" s="134" t="b">
        <v>0</v>
      </c>
      <c r="L1126" s="134" t="b">
        <v>0</v>
      </c>
      <c r="M1126" s="134" t="b">
        <v>0</v>
      </c>
      <c r="N1126" s="134" t="b">
        <v>0</v>
      </c>
      <c r="O1126" s="134" t="b">
        <v>0</v>
      </c>
      <c r="P1126" s="134" t="b">
        <v>0</v>
      </c>
      <c r="Q1126" s="134" t="b">
        <v>0</v>
      </c>
      <c r="R1126" s="134" t="b">
        <v>0</v>
      </c>
      <c r="S1126" s="134" t="b">
        <v>0</v>
      </c>
    </row>
    <row r="1127" ht="15.75" customHeight="1">
      <c r="A1127" s="123"/>
      <c r="B1127" s="125"/>
      <c r="C1127" s="125"/>
      <c r="D1127" s="125"/>
      <c r="E1127" s="125"/>
      <c r="F1127" s="125"/>
      <c r="G1127" s="125"/>
      <c r="H1127" s="125"/>
      <c r="I1127" s="134" t="b">
        <v>0</v>
      </c>
      <c r="J1127" s="134" t="b">
        <v>0</v>
      </c>
      <c r="K1127" s="134" t="b">
        <v>0</v>
      </c>
      <c r="L1127" s="134" t="b">
        <v>0</v>
      </c>
      <c r="M1127" s="134" t="b">
        <v>0</v>
      </c>
      <c r="N1127" s="134" t="b">
        <v>0</v>
      </c>
      <c r="O1127" s="134" t="b">
        <v>0</v>
      </c>
      <c r="P1127" s="134" t="b">
        <v>0</v>
      </c>
      <c r="Q1127" s="134" t="b">
        <v>0</v>
      </c>
      <c r="R1127" s="134" t="b">
        <v>0</v>
      </c>
      <c r="S1127" s="134" t="b">
        <v>0</v>
      </c>
    </row>
    <row r="1128" ht="15.75" customHeight="1">
      <c r="A1128" s="123"/>
      <c r="B1128" s="125"/>
      <c r="C1128" s="125"/>
      <c r="D1128" s="125"/>
      <c r="E1128" s="125"/>
      <c r="F1128" s="125"/>
      <c r="G1128" s="125"/>
      <c r="H1128" s="125"/>
      <c r="I1128" s="134" t="b">
        <v>0</v>
      </c>
      <c r="J1128" s="134" t="b">
        <v>0</v>
      </c>
      <c r="K1128" s="134" t="b">
        <v>0</v>
      </c>
      <c r="L1128" s="134" t="b">
        <v>0</v>
      </c>
      <c r="M1128" s="134" t="b">
        <v>0</v>
      </c>
      <c r="N1128" s="134" t="b">
        <v>0</v>
      </c>
      <c r="O1128" s="134" t="b">
        <v>0</v>
      </c>
      <c r="P1128" s="134" t="b">
        <v>0</v>
      </c>
      <c r="Q1128" s="134" t="b">
        <v>0</v>
      </c>
      <c r="R1128" s="134" t="b">
        <v>0</v>
      </c>
      <c r="S1128" s="134" t="b">
        <v>0</v>
      </c>
    </row>
    <row r="1129" ht="15.75" customHeight="1">
      <c r="A1129" s="123"/>
      <c r="B1129" s="125"/>
      <c r="C1129" s="125"/>
      <c r="D1129" s="125"/>
      <c r="E1129" s="125"/>
      <c r="F1129" s="125"/>
      <c r="G1129" s="125"/>
      <c r="H1129" s="125"/>
      <c r="I1129" s="134" t="b">
        <v>0</v>
      </c>
      <c r="J1129" s="134" t="b">
        <v>0</v>
      </c>
      <c r="K1129" s="134" t="b">
        <v>0</v>
      </c>
      <c r="L1129" s="134" t="b">
        <v>0</v>
      </c>
      <c r="M1129" s="134" t="b">
        <v>0</v>
      </c>
      <c r="N1129" s="134" t="b">
        <v>0</v>
      </c>
      <c r="O1129" s="134" t="b">
        <v>0</v>
      </c>
      <c r="P1129" s="134" t="b">
        <v>0</v>
      </c>
      <c r="Q1129" s="134" t="b">
        <v>0</v>
      </c>
      <c r="R1129" s="134" t="b">
        <v>0</v>
      </c>
      <c r="S1129" s="134" t="b">
        <v>0</v>
      </c>
    </row>
    <row r="1130" ht="15.75" customHeight="1">
      <c r="A1130" s="123"/>
      <c r="B1130" s="125"/>
      <c r="C1130" s="125"/>
      <c r="D1130" s="125"/>
      <c r="E1130" s="125"/>
      <c r="F1130" s="125"/>
      <c r="G1130" s="125"/>
      <c r="H1130" s="125"/>
      <c r="I1130" s="134" t="b">
        <v>0</v>
      </c>
      <c r="J1130" s="134" t="b">
        <v>0</v>
      </c>
      <c r="K1130" s="134" t="b">
        <v>0</v>
      </c>
      <c r="L1130" s="134" t="b">
        <v>0</v>
      </c>
      <c r="M1130" s="134" t="b">
        <v>0</v>
      </c>
      <c r="N1130" s="134" t="b">
        <v>0</v>
      </c>
      <c r="O1130" s="134" t="b">
        <v>0</v>
      </c>
      <c r="P1130" s="134" t="b">
        <v>0</v>
      </c>
      <c r="Q1130" s="134" t="b">
        <v>0</v>
      </c>
      <c r="R1130" s="134" t="b">
        <v>0</v>
      </c>
      <c r="S1130" s="134" t="b">
        <v>0</v>
      </c>
    </row>
    <row r="1131" ht="15.75" customHeight="1">
      <c r="A1131" s="123"/>
      <c r="B1131" s="125"/>
      <c r="C1131" s="125"/>
      <c r="D1131" s="125"/>
      <c r="E1131" s="125"/>
      <c r="F1131" s="125"/>
      <c r="G1131" s="125"/>
      <c r="H1131" s="125"/>
      <c r="I1131" s="134" t="b">
        <v>0</v>
      </c>
      <c r="J1131" s="134" t="b">
        <v>0</v>
      </c>
      <c r="K1131" s="134" t="b">
        <v>0</v>
      </c>
      <c r="L1131" s="134" t="b">
        <v>0</v>
      </c>
      <c r="M1131" s="134" t="b">
        <v>0</v>
      </c>
      <c r="N1131" s="134" t="b">
        <v>0</v>
      </c>
      <c r="O1131" s="134" t="b">
        <v>0</v>
      </c>
      <c r="P1131" s="134" t="b">
        <v>0</v>
      </c>
      <c r="Q1131" s="134" t="b">
        <v>0</v>
      </c>
      <c r="R1131" s="134" t="b">
        <v>0</v>
      </c>
      <c r="S1131" s="134" t="b">
        <v>0</v>
      </c>
    </row>
    <row r="1132" ht="15.75" customHeight="1">
      <c r="A1132" s="123"/>
      <c r="B1132" s="125"/>
      <c r="C1132" s="125"/>
      <c r="D1132" s="125"/>
      <c r="E1132" s="125"/>
      <c r="F1132" s="125"/>
      <c r="G1132" s="125"/>
      <c r="H1132" s="125"/>
      <c r="I1132" s="134" t="b">
        <v>0</v>
      </c>
      <c r="J1132" s="134" t="b">
        <v>0</v>
      </c>
      <c r="K1132" s="134" t="b">
        <v>0</v>
      </c>
      <c r="L1132" s="134" t="b">
        <v>0</v>
      </c>
      <c r="M1132" s="134" t="b">
        <v>0</v>
      </c>
      <c r="N1132" s="134" t="b">
        <v>0</v>
      </c>
      <c r="O1132" s="134" t="b">
        <v>0</v>
      </c>
      <c r="P1132" s="134" t="b">
        <v>0</v>
      </c>
      <c r="Q1132" s="134" t="b">
        <v>0</v>
      </c>
      <c r="R1132" s="134" t="b">
        <v>0</v>
      </c>
      <c r="S1132" s="134" t="b">
        <v>0</v>
      </c>
    </row>
    <row r="1133" ht="15.75" customHeight="1">
      <c r="A1133" s="123"/>
      <c r="B1133" s="125"/>
      <c r="C1133" s="125"/>
      <c r="D1133" s="125"/>
      <c r="E1133" s="125"/>
      <c r="F1133" s="125"/>
      <c r="G1133" s="125"/>
      <c r="H1133" s="125"/>
      <c r="I1133" s="134" t="b">
        <v>0</v>
      </c>
      <c r="J1133" s="134" t="b">
        <v>0</v>
      </c>
      <c r="K1133" s="134" t="b">
        <v>0</v>
      </c>
      <c r="L1133" s="134" t="b">
        <v>0</v>
      </c>
      <c r="M1133" s="134" t="b">
        <v>0</v>
      </c>
      <c r="N1133" s="134" t="b">
        <v>0</v>
      </c>
      <c r="O1133" s="134" t="b">
        <v>0</v>
      </c>
      <c r="P1133" s="134" t="b">
        <v>0</v>
      </c>
      <c r="Q1133" s="134" t="b">
        <v>0</v>
      </c>
      <c r="R1133" s="134" t="b">
        <v>0</v>
      </c>
      <c r="S1133" s="134" t="b">
        <v>0</v>
      </c>
    </row>
    <row r="1134" ht="15.75" customHeight="1">
      <c r="A1134" s="123"/>
      <c r="B1134" s="125"/>
      <c r="C1134" s="125"/>
      <c r="D1134" s="125"/>
      <c r="E1134" s="125"/>
      <c r="F1134" s="125"/>
      <c r="G1134" s="125"/>
      <c r="H1134" s="125"/>
      <c r="I1134" s="134" t="b">
        <v>0</v>
      </c>
      <c r="J1134" s="134" t="b">
        <v>0</v>
      </c>
      <c r="K1134" s="134" t="b">
        <v>0</v>
      </c>
      <c r="L1134" s="134" t="b">
        <v>0</v>
      </c>
      <c r="M1134" s="134" t="b">
        <v>0</v>
      </c>
      <c r="N1134" s="134" t="b">
        <v>0</v>
      </c>
      <c r="O1134" s="134" t="b">
        <v>0</v>
      </c>
      <c r="P1134" s="134" t="b">
        <v>0</v>
      </c>
      <c r="Q1134" s="134" t="b">
        <v>0</v>
      </c>
      <c r="R1134" s="134" t="b">
        <v>0</v>
      </c>
      <c r="S1134" s="134" t="b">
        <v>0</v>
      </c>
    </row>
    <row r="1135" ht="15.75" customHeight="1">
      <c r="A1135" s="123"/>
      <c r="B1135" s="125"/>
      <c r="C1135" s="125"/>
      <c r="D1135" s="125"/>
      <c r="E1135" s="125"/>
      <c r="F1135" s="125"/>
      <c r="G1135" s="125"/>
      <c r="H1135" s="125"/>
      <c r="I1135" s="134" t="b">
        <v>0</v>
      </c>
      <c r="J1135" s="134" t="b">
        <v>0</v>
      </c>
      <c r="K1135" s="134" t="b">
        <v>0</v>
      </c>
      <c r="L1135" s="134" t="b">
        <v>0</v>
      </c>
      <c r="M1135" s="134" t="b">
        <v>0</v>
      </c>
      <c r="N1135" s="134" t="b">
        <v>0</v>
      </c>
      <c r="O1135" s="134" t="b">
        <v>0</v>
      </c>
      <c r="P1135" s="134" t="b">
        <v>0</v>
      </c>
      <c r="Q1135" s="134" t="b">
        <v>0</v>
      </c>
      <c r="R1135" s="134" t="b">
        <v>0</v>
      </c>
      <c r="S1135" s="134" t="b">
        <v>0</v>
      </c>
    </row>
    <row r="1136" ht="15.75" customHeight="1">
      <c r="A1136" s="123"/>
      <c r="B1136" s="125"/>
      <c r="C1136" s="125"/>
      <c r="D1136" s="125"/>
      <c r="E1136" s="125"/>
      <c r="F1136" s="125"/>
      <c r="G1136" s="125"/>
      <c r="H1136" s="125"/>
      <c r="I1136" s="134" t="b">
        <v>0</v>
      </c>
      <c r="J1136" s="134" t="b">
        <v>0</v>
      </c>
      <c r="K1136" s="134" t="b">
        <v>0</v>
      </c>
      <c r="L1136" s="134" t="b">
        <v>0</v>
      </c>
      <c r="M1136" s="134" t="b">
        <v>0</v>
      </c>
      <c r="N1136" s="134" t="b">
        <v>0</v>
      </c>
      <c r="O1136" s="134" t="b">
        <v>0</v>
      </c>
      <c r="P1136" s="134" t="b">
        <v>0</v>
      </c>
      <c r="Q1136" s="134" t="b">
        <v>0</v>
      </c>
      <c r="R1136" s="134" t="b">
        <v>0</v>
      </c>
      <c r="S1136" s="134" t="b">
        <v>0</v>
      </c>
    </row>
    <row r="1137" ht="15.75" customHeight="1">
      <c r="A1137" s="123"/>
      <c r="B1137" s="125"/>
      <c r="C1137" s="125"/>
      <c r="D1137" s="125"/>
      <c r="E1137" s="125"/>
      <c r="F1137" s="125"/>
      <c r="G1137" s="125"/>
      <c r="H1137" s="125"/>
      <c r="I1137" s="134" t="b">
        <v>0</v>
      </c>
      <c r="J1137" s="134" t="b">
        <v>0</v>
      </c>
      <c r="K1137" s="134" t="b">
        <v>0</v>
      </c>
      <c r="L1137" s="134" t="b">
        <v>0</v>
      </c>
      <c r="M1137" s="134" t="b">
        <v>0</v>
      </c>
      <c r="N1137" s="134" t="b">
        <v>0</v>
      </c>
      <c r="O1137" s="134" t="b">
        <v>0</v>
      </c>
      <c r="P1137" s="134" t="b">
        <v>0</v>
      </c>
      <c r="Q1137" s="134" t="b">
        <v>0</v>
      </c>
      <c r="R1137" s="134" t="b">
        <v>0</v>
      </c>
      <c r="S1137" s="134" t="b">
        <v>0</v>
      </c>
    </row>
    <row r="1138" ht="15.75" customHeight="1">
      <c r="A1138" s="123"/>
      <c r="B1138" s="125"/>
      <c r="C1138" s="125"/>
      <c r="D1138" s="125"/>
      <c r="E1138" s="125"/>
      <c r="F1138" s="125"/>
      <c r="G1138" s="125"/>
      <c r="H1138" s="125"/>
      <c r="I1138" s="134" t="b">
        <v>0</v>
      </c>
      <c r="J1138" s="134" t="b">
        <v>0</v>
      </c>
      <c r="K1138" s="134" t="b">
        <v>0</v>
      </c>
      <c r="L1138" s="134" t="b">
        <v>0</v>
      </c>
      <c r="M1138" s="134" t="b">
        <v>0</v>
      </c>
      <c r="N1138" s="134" t="b">
        <v>0</v>
      </c>
      <c r="O1138" s="134" t="b">
        <v>0</v>
      </c>
      <c r="P1138" s="134" t="b">
        <v>0</v>
      </c>
      <c r="Q1138" s="134" t="b">
        <v>0</v>
      </c>
      <c r="R1138" s="134" t="b">
        <v>0</v>
      </c>
      <c r="S1138" s="134" t="b">
        <v>0</v>
      </c>
    </row>
    <row r="1139" ht="15.75" customHeight="1">
      <c r="A1139" s="123"/>
      <c r="B1139" s="125"/>
      <c r="C1139" s="125"/>
      <c r="D1139" s="125"/>
      <c r="E1139" s="125"/>
      <c r="F1139" s="125"/>
      <c r="G1139" s="125"/>
      <c r="H1139" s="125"/>
      <c r="I1139" s="134" t="b">
        <v>0</v>
      </c>
      <c r="J1139" s="134" t="b">
        <v>0</v>
      </c>
      <c r="K1139" s="134" t="b">
        <v>0</v>
      </c>
      <c r="L1139" s="134" t="b">
        <v>0</v>
      </c>
      <c r="M1139" s="134" t="b">
        <v>0</v>
      </c>
      <c r="N1139" s="134" t="b">
        <v>0</v>
      </c>
      <c r="O1139" s="134" t="b">
        <v>0</v>
      </c>
      <c r="P1139" s="134" t="b">
        <v>0</v>
      </c>
      <c r="Q1139" s="134" t="b">
        <v>0</v>
      </c>
      <c r="R1139" s="134" t="b">
        <v>0</v>
      </c>
      <c r="S1139" s="134" t="b">
        <v>0</v>
      </c>
    </row>
    <row r="1140" ht="15.75" customHeight="1">
      <c r="A1140" s="123"/>
      <c r="B1140" s="125"/>
      <c r="C1140" s="125"/>
      <c r="D1140" s="125"/>
      <c r="E1140" s="125"/>
      <c r="F1140" s="125"/>
      <c r="G1140" s="125"/>
      <c r="H1140" s="125"/>
      <c r="I1140" s="134" t="b">
        <v>0</v>
      </c>
      <c r="J1140" s="134" t="b">
        <v>0</v>
      </c>
      <c r="K1140" s="134" t="b">
        <v>0</v>
      </c>
      <c r="L1140" s="134" t="b">
        <v>0</v>
      </c>
      <c r="M1140" s="134" t="b">
        <v>0</v>
      </c>
      <c r="N1140" s="134" t="b">
        <v>0</v>
      </c>
      <c r="O1140" s="134" t="b">
        <v>0</v>
      </c>
      <c r="P1140" s="134" t="b">
        <v>0</v>
      </c>
      <c r="Q1140" s="134" t="b">
        <v>0</v>
      </c>
      <c r="R1140" s="134" t="b">
        <v>0</v>
      </c>
      <c r="S1140" s="134" t="b">
        <v>0</v>
      </c>
    </row>
    <row r="1141" ht="15.75" customHeight="1">
      <c r="A1141" s="123"/>
      <c r="B1141" s="125"/>
      <c r="C1141" s="125"/>
      <c r="D1141" s="125"/>
      <c r="E1141" s="125"/>
      <c r="F1141" s="125"/>
      <c r="G1141" s="125"/>
      <c r="H1141" s="125"/>
      <c r="I1141" s="134" t="b">
        <v>0</v>
      </c>
      <c r="J1141" s="134" t="b">
        <v>0</v>
      </c>
      <c r="K1141" s="134" t="b">
        <v>0</v>
      </c>
      <c r="L1141" s="134" t="b">
        <v>0</v>
      </c>
      <c r="M1141" s="134" t="b">
        <v>0</v>
      </c>
      <c r="N1141" s="134" t="b">
        <v>0</v>
      </c>
      <c r="O1141" s="134" t="b">
        <v>0</v>
      </c>
      <c r="P1141" s="134" t="b">
        <v>0</v>
      </c>
      <c r="Q1141" s="134" t="b">
        <v>0</v>
      </c>
      <c r="R1141" s="134" t="b">
        <v>0</v>
      </c>
      <c r="S1141" s="134" t="b">
        <v>0</v>
      </c>
    </row>
    <row r="1142" ht="15.75" customHeight="1">
      <c r="A1142" s="123"/>
      <c r="B1142" s="125"/>
      <c r="C1142" s="125"/>
      <c r="D1142" s="125"/>
      <c r="E1142" s="125"/>
      <c r="F1142" s="125"/>
      <c r="G1142" s="125"/>
      <c r="H1142" s="125"/>
      <c r="I1142" s="134" t="b">
        <v>0</v>
      </c>
      <c r="J1142" s="134" t="b">
        <v>0</v>
      </c>
      <c r="K1142" s="134" t="b">
        <v>0</v>
      </c>
      <c r="L1142" s="134" t="b">
        <v>0</v>
      </c>
      <c r="M1142" s="134" t="b">
        <v>0</v>
      </c>
      <c r="N1142" s="134" t="b">
        <v>0</v>
      </c>
      <c r="O1142" s="134" t="b">
        <v>0</v>
      </c>
      <c r="P1142" s="134" t="b">
        <v>0</v>
      </c>
      <c r="Q1142" s="134" t="b">
        <v>0</v>
      </c>
      <c r="R1142" s="134" t="b">
        <v>0</v>
      </c>
      <c r="S1142" s="134" t="b">
        <v>0</v>
      </c>
    </row>
    <row r="1143" ht="15.75" customHeight="1">
      <c r="A1143" s="123"/>
      <c r="B1143" s="125"/>
      <c r="C1143" s="125"/>
      <c r="D1143" s="125"/>
      <c r="E1143" s="125"/>
      <c r="F1143" s="125"/>
      <c r="G1143" s="125"/>
      <c r="H1143" s="125"/>
      <c r="I1143" s="134" t="b">
        <v>0</v>
      </c>
      <c r="J1143" s="134" t="b">
        <v>0</v>
      </c>
      <c r="K1143" s="134" t="b">
        <v>0</v>
      </c>
      <c r="L1143" s="134" t="b">
        <v>0</v>
      </c>
      <c r="M1143" s="134" t="b">
        <v>0</v>
      </c>
      <c r="N1143" s="134" t="b">
        <v>0</v>
      </c>
      <c r="O1143" s="134" t="b">
        <v>0</v>
      </c>
      <c r="P1143" s="134" t="b">
        <v>0</v>
      </c>
      <c r="Q1143" s="134" t="b">
        <v>0</v>
      </c>
      <c r="R1143" s="134" t="b">
        <v>0</v>
      </c>
      <c r="S1143" s="134" t="b">
        <v>0</v>
      </c>
    </row>
    <row r="1144" ht="15.75" customHeight="1">
      <c r="A1144" s="123"/>
      <c r="B1144" s="125"/>
      <c r="C1144" s="125"/>
      <c r="D1144" s="125"/>
      <c r="E1144" s="125"/>
      <c r="F1144" s="125"/>
      <c r="G1144" s="125"/>
      <c r="H1144" s="125"/>
      <c r="I1144" s="134" t="b">
        <v>0</v>
      </c>
      <c r="J1144" s="134" t="b">
        <v>0</v>
      </c>
      <c r="K1144" s="134" t="b">
        <v>0</v>
      </c>
      <c r="L1144" s="134" t="b">
        <v>0</v>
      </c>
      <c r="M1144" s="134" t="b">
        <v>0</v>
      </c>
      <c r="N1144" s="134" t="b">
        <v>0</v>
      </c>
      <c r="O1144" s="134" t="b">
        <v>0</v>
      </c>
      <c r="P1144" s="134" t="b">
        <v>0</v>
      </c>
      <c r="Q1144" s="134" t="b">
        <v>0</v>
      </c>
      <c r="R1144" s="134" t="b">
        <v>0</v>
      </c>
      <c r="S1144" s="134" t="b">
        <v>0</v>
      </c>
    </row>
    <row r="1145" ht="15.75" customHeight="1">
      <c r="A1145" s="123"/>
      <c r="B1145" s="125"/>
      <c r="C1145" s="125"/>
      <c r="D1145" s="125"/>
      <c r="E1145" s="125"/>
      <c r="F1145" s="125"/>
      <c r="G1145" s="125"/>
      <c r="H1145" s="125"/>
      <c r="I1145" s="134" t="b">
        <v>0</v>
      </c>
      <c r="J1145" s="134" t="b">
        <v>0</v>
      </c>
      <c r="K1145" s="134" t="b">
        <v>0</v>
      </c>
      <c r="L1145" s="134" t="b">
        <v>0</v>
      </c>
      <c r="M1145" s="134" t="b">
        <v>0</v>
      </c>
      <c r="N1145" s="134" t="b">
        <v>0</v>
      </c>
      <c r="O1145" s="134" t="b">
        <v>0</v>
      </c>
      <c r="P1145" s="134" t="b">
        <v>0</v>
      </c>
      <c r="Q1145" s="134" t="b">
        <v>0</v>
      </c>
      <c r="R1145" s="134" t="b">
        <v>0</v>
      </c>
      <c r="S1145" s="134" t="b">
        <v>0</v>
      </c>
    </row>
    <row r="1146" ht="15.75" customHeight="1">
      <c r="A1146" s="123"/>
      <c r="B1146" s="125"/>
      <c r="C1146" s="125"/>
      <c r="D1146" s="125"/>
      <c r="E1146" s="125"/>
      <c r="F1146" s="125"/>
      <c r="G1146" s="125"/>
      <c r="H1146" s="125"/>
      <c r="I1146" s="134" t="b">
        <v>0</v>
      </c>
      <c r="J1146" s="134" t="b">
        <v>0</v>
      </c>
      <c r="K1146" s="134" t="b">
        <v>0</v>
      </c>
      <c r="L1146" s="134" t="b">
        <v>0</v>
      </c>
      <c r="M1146" s="134" t="b">
        <v>0</v>
      </c>
      <c r="N1146" s="134" t="b">
        <v>0</v>
      </c>
      <c r="O1146" s="134" t="b">
        <v>0</v>
      </c>
      <c r="P1146" s="134" t="b">
        <v>0</v>
      </c>
      <c r="Q1146" s="134" t="b">
        <v>0</v>
      </c>
      <c r="R1146" s="134" t="b">
        <v>0</v>
      </c>
      <c r="S1146" s="134" t="b">
        <v>0</v>
      </c>
    </row>
    <row r="1147" ht="15.75" customHeight="1">
      <c r="A1147" s="123"/>
      <c r="B1147" s="125"/>
      <c r="C1147" s="125"/>
      <c r="D1147" s="125"/>
      <c r="E1147" s="125"/>
      <c r="F1147" s="125"/>
      <c r="G1147" s="125"/>
      <c r="H1147" s="125"/>
      <c r="I1147" s="134" t="b">
        <v>0</v>
      </c>
      <c r="J1147" s="134" t="b">
        <v>0</v>
      </c>
      <c r="K1147" s="134" t="b">
        <v>0</v>
      </c>
      <c r="L1147" s="134" t="b">
        <v>0</v>
      </c>
      <c r="M1147" s="134" t="b">
        <v>0</v>
      </c>
      <c r="N1147" s="134" t="b">
        <v>0</v>
      </c>
      <c r="O1147" s="134" t="b">
        <v>0</v>
      </c>
      <c r="P1147" s="134" t="b">
        <v>0</v>
      </c>
      <c r="Q1147" s="134" t="b">
        <v>0</v>
      </c>
      <c r="R1147" s="134" t="b">
        <v>0</v>
      </c>
      <c r="S1147" s="134" t="b">
        <v>0</v>
      </c>
    </row>
    <row r="1148" ht="15.75" customHeight="1">
      <c r="A1148" s="123"/>
      <c r="B1148" s="125"/>
      <c r="C1148" s="125"/>
      <c r="D1148" s="125"/>
      <c r="E1148" s="125"/>
      <c r="F1148" s="125"/>
      <c r="G1148" s="125"/>
      <c r="H1148" s="125"/>
      <c r="I1148" s="134" t="b">
        <v>0</v>
      </c>
      <c r="J1148" s="134" t="b">
        <v>0</v>
      </c>
      <c r="K1148" s="134" t="b">
        <v>0</v>
      </c>
      <c r="L1148" s="134" t="b">
        <v>0</v>
      </c>
      <c r="M1148" s="134" t="b">
        <v>0</v>
      </c>
      <c r="N1148" s="134" t="b">
        <v>0</v>
      </c>
      <c r="O1148" s="134" t="b">
        <v>0</v>
      </c>
      <c r="P1148" s="134" t="b">
        <v>0</v>
      </c>
      <c r="Q1148" s="134" t="b">
        <v>0</v>
      </c>
      <c r="R1148" s="134" t="b">
        <v>0</v>
      </c>
      <c r="S1148" s="134" t="b">
        <v>0</v>
      </c>
    </row>
    <row r="1149" ht="15.75" customHeight="1">
      <c r="A1149" s="123"/>
      <c r="B1149" s="125"/>
      <c r="C1149" s="125"/>
      <c r="D1149" s="125"/>
      <c r="E1149" s="125"/>
      <c r="F1149" s="125"/>
      <c r="G1149" s="125"/>
      <c r="H1149" s="125"/>
      <c r="I1149" s="134" t="b">
        <v>0</v>
      </c>
      <c r="J1149" s="134" t="b">
        <v>0</v>
      </c>
      <c r="K1149" s="134" t="b">
        <v>0</v>
      </c>
      <c r="L1149" s="134" t="b">
        <v>0</v>
      </c>
      <c r="M1149" s="134" t="b">
        <v>0</v>
      </c>
      <c r="N1149" s="134" t="b">
        <v>0</v>
      </c>
      <c r="O1149" s="134" t="b">
        <v>0</v>
      </c>
      <c r="P1149" s="134" t="b">
        <v>0</v>
      </c>
      <c r="Q1149" s="134" t="b">
        <v>0</v>
      </c>
      <c r="R1149" s="134" t="b">
        <v>0</v>
      </c>
      <c r="S1149" s="134" t="b">
        <v>0</v>
      </c>
    </row>
    <row r="1150" ht="15.75" customHeight="1">
      <c r="A1150" s="123"/>
      <c r="B1150" s="125"/>
      <c r="C1150" s="125"/>
      <c r="D1150" s="125"/>
      <c r="E1150" s="125"/>
      <c r="F1150" s="125"/>
      <c r="G1150" s="125"/>
      <c r="H1150" s="125"/>
      <c r="I1150" s="134" t="b">
        <v>0</v>
      </c>
      <c r="J1150" s="134" t="b">
        <v>0</v>
      </c>
      <c r="K1150" s="134" t="b">
        <v>0</v>
      </c>
      <c r="L1150" s="134" t="b">
        <v>0</v>
      </c>
      <c r="M1150" s="134" t="b">
        <v>0</v>
      </c>
      <c r="N1150" s="134" t="b">
        <v>0</v>
      </c>
      <c r="O1150" s="134" t="b">
        <v>0</v>
      </c>
      <c r="P1150" s="134" t="b">
        <v>0</v>
      </c>
      <c r="Q1150" s="134" t="b">
        <v>0</v>
      </c>
      <c r="R1150" s="134" t="b">
        <v>0</v>
      </c>
      <c r="S1150" s="134" t="b">
        <v>0</v>
      </c>
    </row>
    <row r="1151" ht="15.75" customHeight="1">
      <c r="A1151" s="123"/>
      <c r="B1151" s="125"/>
      <c r="C1151" s="125"/>
      <c r="D1151" s="125"/>
      <c r="E1151" s="125"/>
      <c r="F1151" s="125"/>
      <c r="G1151" s="125"/>
      <c r="H1151" s="125"/>
      <c r="I1151" s="134" t="b">
        <v>0</v>
      </c>
      <c r="J1151" s="134" t="b">
        <v>0</v>
      </c>
      <c r="K1151" s="134" t="b">
        <v>0</v>
      </c>
      <c r="L1151" s="134" t="b">
        <v>0</v>
      </c>
      <c r="M1151" s="134" t="b">
        <v>0</v>
      </c>
      <c r="N1151" s="134" t="b">
        <v>0</v>
      </c>
      <c r="O1151" s="134" t="b">
        <v>0</v>
      </c>
      <c r="P1151" s="134" t="b">
        <v>0</v>
      </c>
      <c r="Q1151" s="134" t="b">
        <v>0</v>
      </c>
      <c r="R1151" s="134" t="b">
        <v>0</v>
      </c>
      <c r="S1151" s="134" t="b">
        <v>0</v>
      </c>
    </row>
    <row r="1152" ht="15.75" customHeight="1">
      <c r="A1152" s="123"/>
      <c r="B1152" s="125"/>
      <c r="C1152" s="125"/>
      <c r="D1152" s="125"/>
      <c r="E1152" s="125"/>
      <c r="F1152" s="125"/>
      <c r="G1152" s="125"/>
      <c r="H1152" s="125"/>
      <c r="I1152" s="134" t="b">
        <v>0</v>
      </c>
      <c r="J1152" s="134" t="b">
        <v>0</v>
      </c>
      <c r="K1152" s="134" t="b">
        <v>0</v>
      </c>
      <c r="L1152" s="134" t="b">
        <v>0</v>
      </c>
      <c r="M1152" s="134" t="b">
        <v>0</v>
      </c>
      <c r="N1152" s="134" t="b">
        <v>0</v>
      </c>
      <c r="O1152" s="134" t="b">
        <v>0</v>
      </c>
      <c r="P1152" s="134" t="b">
        <v>0</v>
      </c>
      <c r="Q1152" s="134" t="b">
        <v>0</v>
      </c>
      <c r="R1152" s="134" t="b">
        <v>0</v>
      </c>
      <c r="S1152" s="134" t="b">
        <v>0</v>
      </c>
    </row>
    <row r="1153" ht="15.75" customHeight="1">
      <c r="A1153" s="123"/>
      <c r="B1153" s="125"/>
      <c r="C1153" s="125"/>
      <c r="D1153" s="125"/>
      <c r="E1153" s="125"/>
      <c r="F1153" s="125"/>
      <c r="G1153" s="125"/>
      <c r="H1153" s="125"/>
      <c r="I1153" s="134" t="b">
        <v>0</v>
      </c>
      <c r="J1153" s="134" t="b">
        <v>0</v>
      </c>
      <c r="K1153" s="134" t="b">
        <v>0</v>
      </c>
      <c r="L1153" s="134" t="b">
        <v>0</v>
      </c>
      <c r="M1153" s="134" t="b">
        <v>0</v>
      </c>
      <c r="N1153" s="134" t="b">
        <v>0</v>
      </c>
      <c r="O1153" s="134" t="b">
        <v>0</v>
      </c>
      <c r="P1153" s="134" t="b">
        <v>0</v>
      </c>
      <c r="Q1153" s="134" t="b">
        <v>0</v>
      </c>
      <c r="R1153" s="134" t="b">
        <v>0</v>
      </c>
      <c r="S1153" s="134" t="b">
        <v>0</v>
      </c>
    </row>
    <row r="1154" ht="15.75" customHeight="1">
      <c r="A1154" s="123"/>
      <c r="B1154" s="125"/>
      <c r="C1154" s="125"/>
      <c r="D1154" s="125"/>
      <c r="E1154" s="125"/>
      <c r="F1154" s="125"/>
      <c r="G1154" s="125"/>
      <c r="H1154" s="125"/>
      <c r="I1154" s="134" t="b">
        <v>0</v>
      </c>
      <c r="J1154" s="134" t="b">
        <v>0</v>
      </c>
      <c r="K1154" s="134" t="b">
        <v>0</v>
      </c>
      <c r="L1154" s="134" t="b">
        <v>0</v>
      </c>
      <c r="M1154" s="134" t="b">
        <v>0</v>
      </c>
      <c r="N1154" s="134" t="b">
        <v>0</v>
      </c>
      <c r="O1154" s="134" t="b">
        <v>0</v>
      </c>
      <c r="P1154" s="134" t="b">
        <v>0</v>
      </c>
      <c r="Q1154" s="134" t="b">
        <v>0</v>
      </c>
      <c r="R1154" s="134" t="b">
        <v>0</v>
      </c>
      <c r="S1154" s="134" t="b">
        <v>0</v>
      </c>
    </row>
    <row r="1155" ht="15.75" customHeight="1">
      <c r="A1155" s="123"/>
      <c r="B1155" s="125"/>
      <c r="C1155" s="125"/>
      <c r="D1155" s="125"/>
      <c r="E1155" s="125"/>
      <c r="F1155" s="125"/>
      <c r="G1155" s="125"/>
      <c r="H1155" s="125"/>
      <c r="I1155" s="134" t="b">
        <v>0</v>
      </c>
      <c r="J1155" s="134" t="b">
        <v>0</v>
      </c>
      <c r="K1155" s="134" t="b">
        <v>0</v>
      </c>
      <c r="L1155" s="134" t="b">
        <v>0</v>
      </c>
      <c r="M1155" s="134" t="b">
        <v>0</v>
      </c>
      <c r="N1155" s="134" t="b">
        <v>0</v>
      </c>
      <c r="O1155" s="134" t="b">
        <v>0</v>
      </c>
      <c r="P1155" s="134" t="b">
        <v>0</v>
      </c>
      <c r="Q1155" s="134" t="b">
        <v>0</v>
      </c>
      <c r="R1155" s="134" t="b">
        <v>0</v>
      </c>
      <c r="S1155" s="134" t="b">
        <v>0</v>
      </c>
    </row>
    <row r="1156" ht="15.75" customHeight="1">
      <c r="A1156" s="123"/>
      <c r="B1156" s="125"/>
      <c r="C1156" s="125"/>
      <c r="D1156" s="125"/>
      <c r="E1156" s="125"/>
      <c r="F1156" s="125"/>
      <c r="G1156" s="125"/>
      <c r="H1156" s="125"/>
      <c r="I1156" s="134" t="b">
        <v>0</v>
      </c>
      <c r="J1156" s="134" t="b">
        <v>0</v>
      </c>
      <c r="K1156" s="134" t="b">
        <v>0</v>
      </c>
      <c r="L1156" s="134" t="b">
        <v>0</v>
      </c>
      <c r="M1156" s="134" t="b">
        <v>0</v>
      </c>
      <c r="N1156" s="134" t="b">
        <v>0</v>
      </c>
      <c r="O1156" s="134" t="b">
        <v>0</v>
      </c>
      <c r="P1156" s="134" t="b">
        <v>0</v>
      </c>
      <c r="Q1156" s="134" t="b">
        <v>0</v>
      </c>
      <c r="R1156" s="134" t="b">
        <v>0</v>
      </c>
      <c r="S1156" s="134" t="b">
        <v>0</v>
      </c>
    </row>
    <row r="1157" ht="15.75" customHeight="1">
      <c r="A1157" s="123"/>
      <c r="B1157" s="125"/>
      <c r="C1157" s="125"/>
      <c r="D1157" s="125"/>
      <c r="E1157" s="125"/>
      <c r="F1157" s="125"/>
      <c r="G1157" s="125"/>
      <c r="H1157" s="125"/>
      <c r="I1157" s="134" t="b">
        <v>0</v>
      </c>
      <c r="J1157" s="134" t="b">
        <v>0</v>
      </c>
      <c r="K1157" s="134" t="b">
        <v>0</v>
      </c>
      <c r="L1157" s="134" t="b">
        <v>0</v>
      </c>
      <c r="M1157" s="134" t="b">
        <v>0</v>
      </c>
      <c r="N1157" s="134" t="b">
        <v>0</v>
      </c>
      <c r="O1157" s="134" t="b">
        <v>0</v>
      </c>
      <c r="P1157" s="134" t="b">
        <v>0</v>
      </c>
      <c r="Q1157" s="134" t="b">
        <v>0</v>
      </c>
      <c r="R1157" s="134" t="b">
        <v>0</v>
      </c>
      <c r="S1157" s="134" t="b">
        <v>0</v>
      </c>
    </row>
    <row r="1158" ht="15.75" customHeight="1">
      <c r="A1158" s="123"/>
      <c r="B1158" s="125"/>
      <c r="C1158" s="125"/>
      <c r="D1158" s="125"/>
      <c r="E1158" s="125"/>
      <c r="F1158" s="125"/>
      <c r="G1158" s="125"/>
      <c r="H1158" s="125"/>
      <c r="I1158" s="134" t="b">
        <v>0</v>
      </c>
      <c r="J1158" s="134" t="b">
        <v>0</v>
      </c>
      <c r="K1158" s="134" t="b">
        <v>0</v>
      </c>
      <c r="L1158" s="134" t="b">
        <v>0</v>
      </c>
      <c r="M1158" s="134" t="b">
        <v>0</v>
      </c>
      <c r="N1158" s="134" t="b">
        <v>0</v>
      </c>
      <c r="O1158" s="134" t="b">
        <v>0</v>
      </c>
      <c r="P1158" s="134" t="b">
        <v>0</v>
      </c>
      <c r="Q1158" s="134" t="b">
        <v>0</v>
      </c>
      <c r="R1158" s="134" t="b">
        <v>0</v>
      </c>
      <c r="S1158" s="134" t="b">
        <v>0</v>
      </c>
    </row>
    <row r="1159" ht="15.75" customHeight="1">
      <c r="A1159" s="123"/>
      <c r="B1159" s="125"/>
      <c r="C1159" s="125"/>
      <c r="D1159" s="125"/>
      <c r="E1159" s="125"/>
      <c r="F1159" s="125"/>
      <c r="G1159" s="125"/>
      <c r="H1159" s="125"/>
      <c r="I1159" s="134" t="b">
        <v>0</v>
      </c>
      <c r="J1159" s="134" t="b">
        <v>0</v>
      </c>
      <c r="K1159" s="134" t="b">
        <v>0</v>
      </c>
      <c r="L1159" s="134" t="b">
        <v>0</v>
      </c>
      <c r="M1159" s="134" t="b">
        <v>0</v>
      </c>
      <c r="N1159" s="134" t="b">
        <v>0</v>
      </c>
      <c r="O1159" s="134" t="b">
        <v>0</v>
      </c>
      <c r="P1159" s="134" t="b">
        <v>0</v>
      </c>
      <c r="Q1159" s="134" t="b">
        <v>0</v>
      </c>
      <c r="R1159" s="134" t="b">
        <v>0</v>
      </c>
      <c r="S1159" s="134" t="b">
        <v>0</v>
      </c>
    </row>
    <row r="1160" ht="15.75" customHeight="1">
      <c r="A1160" s="123"/>
      <c r="B1160" s="125"/>
      <c r="C1160" s="125"/>
      <c r="D1160" s="125"/>
      <c r="E1160" s="125"/>
      <c r="F1160" s="125"/>
      <c r="G1160" s="125"/>
      <c r="H1160" s="125"/>
      <c r="I1160" s="134" t="b">
        <v>0</v>
      </c>
      <c r="J1160" s="134" t="b">
        <v>0</v>
      </c>
      <c r="K1160" s="134" t="b">
        <v>0</v>
      </c>
      <c r="L1160" s="134" t="b">
        <v>0</v>
      </c>
      <c r="M1160" s="134" t="b">
        <v>0</v>
      </c>
      <c r="N1160" s="134" t="b">
        <v>0</v>
      </c>
      <c r="O1160" s="134" t="b">
        <v>0</v>
      </c>
      <c r="P1160" s="134" t="b">
        <v>0</v>
      </c>
      <c r="Q1160" s="134" t="b">
        <v>0</v>
      </c>
      <c r="R1160" s="134" t="b">
        <v>0</v>
      </c>
      <c r="S1160" s="134" t="b">
        <v>0</v>
      </c>
    </row>
    <row r="1161" ht="15.75" customHeight="1">
      <c r="A1161" s="123"/>
      <c r="B1161" s="125"/>
      <c r="C1161" s="125"/>
      <c r="D1161" s="125"/>
      <c r="E1161" s="125"/>
      <c r="F1161" s="125"/>
      <c r="G1161" s="125"/>
      <c r="H1161" s="125"/>
      <c r="I1161" s="134" t="b">
        <v>0</v>
      </c>
      <c r="J1161" s="134" t="b">
        <v>0</v>
      </c>
      <c r="K1161" s="134" t="b">
        <v>0</v>
      </c>
      <c r="L1161" s="134" t="b">
        <v>0</v>
      </c>
      <c r="M1161" s="134" t="b">
        <v>0</v>
      </c>
      <c r="N1161" s="134" t="b">
        <v>0</v>
      </c>
      <c r="O1161" s="134" t="b">
        <v>0</v>
      </c>
      <c r="P1161" s="134" t="b">
        <v>0</v>
      </c>
      <c r="Q1161" s="134" t="b">
        <v>0</v>
      </c>
      <c r="R1161" s="134" t="b">
        <v>0</v>
      </c>
      <c r="S1161" s="134" t="b">
        <v>0</v>
      </c>
    </row>
    <row r="1162" ht="15.75" customHeight="1">
      <c r="A1162" s="123"/>
      <c r="B1162" s="125"/>
      <c r="C1162" s="125"/>
      <c r="D1162" s="125"/>
      <c r="E1162" s="125"/>
      <c r="F1162" s="125"/>
      <c r="G1162" s="125"/>
      <c r="H1162" s="125"/>
      <c r="I1162" s="134" t="b">
        <v>0</v>
      </c>
      <c r="J1162" s="134" t="b">
        <v>0</v>
      </c>
      <c r="K1162" s="134" t="b">
        <v>0</v>
      </c>
      <c r="L1162" s="134" t="b">
        <v>0</v>
      </c>
      <c r="M1162" s="134" t="b">
        <v>0</v>
      </c>
      <c r="N1162" s="134" t="b">
        <v>0</v>
      </c>
      <c r="O1162" s="134" t="b">
        <v>0</v>
      </c>
      <c r="P1162" s="134" t="b">
        <v>0</v>
      </c>
      <c r="Q1162" s="134" t="b">
        <v>0</v>
      </c>
      <c r="R1162" s="134" t="b">
        <v>0</v>
      </c>
      <c r="S1162" s="134" t="b">
        <v>0</v>
      </c>
    </row>
    <row r="1163" ht="15.75" customHeight="1">
      <c r="A1163" s="123"/>
      <c r="B1163" s="125"/>
      <c r="C1163" s="125"/>
      <c r="D1163" s="125"/>
      <c r="E1163" s="125"/>
      <c r="F1163" s="125"/>
      <c r="G1163" s="125"/>
      <c r="H1163" s="125"/>
      <c r="I1163" s="134" t="b">
        <v>0</v>
      </c>
      <c r="J1163" s="134" t="b">
        <v>0</v>
      </c>
      <c r="K1163" s="134" t="b">
        <v>0</v>
      </c>
      <c r="L1163" s="134" t="b">
        <v>0</v>
      </c>
      <c r="M1163" s="134" t="b">
        <v>0</v>
      </c>
      <c r="N1163" s="134" t="b">
        <v>0</v>
      </c>
      <c r="O1163" s="134" t="b">
        <v>0</v>
      </c>
      <c r="P1163" s="134" t="b">
        <v>0</v>
      </c>
      <c r="Q1163" s="134" t="b">
        <v>0</v>
      </c>
      <c r="R1163" s="134" t="b">
        <v>0</v>
      </c>
      <c r="S1163" s="134" t="b">
        <v>0</v>
      </c>
    </row>
    <row r="1164" ht="15.75" customHeight="1">
      <c r="A1164" s="123"/>
      <c r="B1164" s="125"/>
      <c r="C1164" s="125"/>
      <c r="D1164" s="125"/>
      <c r="E1164" s="125"/>
      <c r="F1164" s="125"/>
      <c r="G1164" s="125"/>
      <c r="H1164" s="125"/>
      <c r="I1164" s="134" t="b">
        <v>0</v>
      </c>
      <c r="J1164" s="134" t="b">
        <v>0</v>
      </c>
      <c r="K1164" s="134" t="b">
        <v>0</v>
      </c>
      <c r="L1164" s="134" t="b">
        <v>0</v>
      </c>
      <c r="M1164" s="134" t="b">
        <v>0</v>
      </c>
      <c r="N1164" s="134" t="b">
        <v>0</v>
      </c>
      <c r="O1164" s="134" t="b">
        <v>0</v>
      </c>
      <c r="P1164" s="134" t="b">
        <v>0</v>
      </c>
      <c r="Q1164" s="134" t="b">
        <v>0</v>
      </c>
      <c r="R1164" s="134" t="b">
        <v>0</v>
      </c>
      <c r="S1164" s="134" t="b">
        <v>0</v>
      </c>
    </row>
    <row r="1165" ht="15.75" customHeight="1">
      <c r="A1165" s="123"/>
      <c r="B1165" s="125"/>
      <c r="C1165" s="125"/>
      <c r="D1165" s="125"/>
      <c r="E1165" s="125"/>
      <c r="F1165" s="125"/>
      <c r="G1165" s="125"/>
      <c r="H1165" s="125"/>
      <c r="I1165" s="134" t="b">
        <v>0</v>
      </c>
      <c r="J1165" s="134" t="b">
        <v>0</v>
      </c>
      <c r="K1165" s="134" t="b">
        <v>0</v>
      </c>
      <c r="L1165" s="134" t="b">
        <v>0</v>
      </c>
      <c r="M1165" s="134" t="b">
        <v>0</v>
      </c>
      <c r="N1165" s="134" t="b">
        <v>0</v>
      </c>
      <c r="O1165" s="134" t="b">
        <v>0</v>
      </c>
      <c r="P1165" s="134" t="b">
        <v>0</v>
      </c>
      <c r="Q1165" s="134" t="b">
        <v>0</v>
      </c>
      <c r="R1165" s="134" t="b">
        <v>0</v>
      </c>
      <c r="S1165" s="134" t="b">
        <v>0</v>
      </c>
    </row>
    <row r="1166" ht="15.75" customHeight="1">
      <c r="A1166" s="123"/>
      <c r="B1166" s="125"/>
      <c r="C1166" s="125"/>
      <c r="D1166" s="125"/>
      <c r="E1166" s="125"/>
      <c r="F1166" s="125"/>
      <c r="G1166" s="125"/>
      <c r="H1166" s="125"/>
      <c r="I1166" s="134" t="b">
        <v>0</v>
      </c>
      <c r="J1166" s="134" t="b">
        <v>0</v>
      </c>
      <c r="K1166" s="134" t="b">
        <v>0</v>
      </c>
      <c r="L1166" s="134" t="b">
        <v>0</v>
      </c>
      <c r="M1166" s="134" t="b">
        <v>0</v>
      </c>
      <c r="N1166" s="134" t="b">
        <v>0</v>
      </c>
      <c r="O1166" s="134" t="b">
        <v>0</v>
      </c>
      <c r="P1166" s="134" t="b">
        <v>0</v>
      </c>
      <c r="Q1166" s="134" t="b">
        <v>0</v>
      </c>
      <c r="R1166" s="134" t="b">
        <v>0</v>
      </c>
      <c r="S1166" s="134" t="b">
        <v>0</v>
      </c>
    </row>
    <row r="1167" ht="15.75" customHeight="1">
      <c r="A1167" s="123"/>
      <c r="B1167" s="125"/>
      <c r="C1167" s="125"/>
      <c r="D1167" s="125"/>
      <c r="E1167" s="125"/>
      <c r="F1167" s="125"/>
      <c r="G1167" s="125"/>
      <c r="H1167" s="125"/>
      <c r="I1167" s="134" t="b">
        <v>0</v>
      </c>
      <c r="J1167" s="134" t="b">
        <v>0</v>
      </c>
      <c r="K1167" s="134" t="b">
        <v>0</v>
      </c>
      <c r="L1167" s="134" t="b">
        <v>0</v>
      </c>
      <c r="M1167" s="134" t="b">
        <v>0</v>
      </c>
      <c r="N1167" s="134" t="b">
        <v>0</v>
      </c>
      <c r="O1167" s="134" t="b">
        <v>0</v>
      </c>
      <c r="P1167" s="134" t="b">
        <v>0</v>
      </c>
      <c r="Q1167" s="134" t="b">
        <v>0</v>
      </c>
      <c r="R1167" s="134" t="b">
        <v>0</v>
      </c>
      <c r="S1167" s="134" t="b">
        <v>0</v>
      </c>
    </row>
    <row r="1168" ht="15.75" customHeight="1">
      <c r="A1168" s="123"/>
      <c r="B1168" s="125"/>
      <c r="C1168" s="125"/>
      <c r="D1168" s="125"/>
      <c r="E1168" s="125"/>
      <c r="F1168" s="125"/>
      <c r="G1168" s="125"/>
      <c r="H1168" s="125"/>
      <c r="I1168" s="134" t="b">
        <v>0</v>
      </c>
      <c r="J1168" s="134" t="b">
        <v>0</v>
      </c>
      <c r="K1168" s="134" t="b">
        <v>0</v>
      </c>
      <c r="L1168" s="134" t="b">
        <v>0</v>
      </c>
      <c r="M1168" s="134" t="b">
        <v>0</v>
      </c>
      <c r="N1168" s="134" t="b">
        <v>0</v>
      </c>
      <c r="O1168" s="134" t="b">
        <v>0</v>
      </c>
      <c r="P1168" s="134" t="b">
        <v>0</v>
      </c>
      <c r="Q1168" s="134" t="b">
        <v>0</v>
      </c>
      <c r="R1168" s="134" t="b">
        <v>0</v>
      </c>
      <c r="S1168" s="134" t="b">
        <v>0</v>
      </c>
    </row>
    <row r="1169" ht="15.75" customHeight="1">
      <c r="A1169" s="123"/>
      <c r="B1169" s="125"/>
      <c r="C1169" s="125"/>
      <c r="D1169" s="125"/>
      <c r="E1169" s="125"/>
      <c r="F1169" s="125"/>
      <c r="G1169" s="125"/>
      <c r="H1169" s="125"/>
      <c r="I1169" s="134" t="b">
        <v>0</v>
      </c>
      <c r="J1169" s="134" t="b">
        <v>0</v>
      </c>
      <c r="K1169" s="134" t="b">
        <v>0</v>
      </c>
      <c r="L1169" s="134" t="b">
        <v>0</v>
      </c>
      <c r="M1169" s="134" t="b">
        <v>0</v>
      </c>
      <c r="N1169" s="134" t="b">
        <v>0</v>
      </c>
      <c r="O1169" s="134" t="b">
        <v>0</v>
      </c>
      <c r="P1169" s="134" t="b">
        <v>0</v>
      </c>
      <c r="Q1169" s="134" t="b">
        <v>0</v>
      </c>
      <c r="R1169" s="134" t="b">
        <v>0</v>
      </c>
      <c r="S1169" s="134" t="b">
        <v>0</v>
      </c>
    </row>
    <row r="1170" ht="15.75" customHeight="1">
      <c r="A1170" s="123"/>
      <c r="B1170" s="125"/>
      <c r="C1170" s="125"/>
      <c r="D1170" s="125"/>
      <c r="E1170" s="125"/>
      <c r="F1170" s="125"/>
      <c r="G1170" s="125"/>
      <c r="H1170" s="125"/>
      <c r="I1170" s="134" t="b">
        <v>0</v>
      </c>
      <c r="J1170" s="134" t="b">
        <v>0</v>
      </c>
      <c r="K1170" s="134" t="b">
        <v>0</v>
      </c>
      <c r="L1170" s="134" t="b">
        <v>0</v>
      </c>
      <c r="M1170" s="134" t="b">
        <v>0</v>
      </c>
      <c r="N1170" s="134" t="b">
        <v>0</v>
      </c>
      <c r="O1170" s="134" t="b">
        <v>0</v>
      </c>
      <c r="P1170" s="134" t="b">
        <v>0</v>
      </c>
      <c r="Q1170" s="134" t="b">
        <v>0</v>
      </c>
      <c r="R1170" s="134" t="b">
        <v>0</v>
      </c>
      <c r="S1170" s="134" t="b">
        <v>0</v>
      </c>
    </row>
    <row r="1171" ht="15.75" customHeight="1">
      <c r="A1171" s="123"/>
      <c r="B1171" s="125"/>
      <c r="C1171" s="125"/>
      <c r="D1171" s="125"/>
      <c r="E1171" s="125"/>
      <c r="F1171" s="125"/>
      <c r="G1171" s="125"/>
      <c r="H1171" s="125"/>
      <c r="I1171" s="134" t="b">
        <v>0</v>
      </c>
      <c r="J1171" s="134" t="b">
        <v>0</v>
      </c>
      <c r="K1171" s="134" t="b">
        <v>0</v>
      </c>
      <c r="L1171" s="134" t="b">
        <v>0</v>
      </c>
      <c r="M1171" s="134" t="b">
        <v>0</v>
      </c>
      <c r="N1171" s="134" t="b">
        <v>0</v>
      </c>
      <c r="O1171" s="134" t="b">
        <v>0</v>
      </c>
      <c r="P1171" s="134" t="b">
        <v>0</v>
      </c>
      <c r="Q1171" s="134" t="b">
        <v>0</v>
      </c>
      <c r="R1171" s="134" t="b">
        <v>0</v>
      </c>
      <c r="S1171" s="134" t="b">
        <v>0</v>
      </c>
    </row>
    <row r="1172" ht="15.75" customHeight="1">
      <c r="A1172" s="123"/>
      <c r="B1172" s="125"/>
      <c r="C1172" s="125"/>
      <c r="D1172" s="125"/>
      <c r="E1172" s="125"/>
      <c r="F1172" s="125"/>
      <c r="G1172" s="125"/>
      <c r="H1172" s="125"/>
      <c r="I1172" s="134" t="b">
        <v>0</v>
      </c>
      <c r="J1172" s="134" t="b">
        <v>0</v>
      </c>
      <c r="K1172" s="134" t="b">
        <v>0</v>
      </c>
      <c r="L1172" s="134" t="b">
        <v>0</v>
      </c>
      <c r="M1172" s="134" t="b">
        <v>0</v>
      </c>
      <c r="N1172" s="134" t="b">
        <v>0</v>
      </c>
      <c r="O1172" s="134" t="b">
        <v>0</v>
      </c>
      <c r="P1172" s="134" t="b">
        <v>0</v>
      </c>
      <c r="Q1172" s="134" t="b">
        <v>0</v>
      </c>
      <c r="R1172" s="134" t="b">
        <v>0</v>
      </c>
      <c r="S1172" s="134" t="b">
        <v>0</v>
      </c>
    </row>
    <row r="1173" ht="15.75" customHeight="1">
      <c r="A1173" s="123"/>
      <c r="B1173" s="125"/>
      <c r="C1173" s="125"/>
      <c r="D1173" s="125"/>
      <c r="E1173" s="125"/>
      <c r="F1173" s="125"/>
      <c r="G1173" s="125"/>
      <c r="H1173" s="125"/>
      <c r="I1173" s="134" t="b">
        <v>0</v>
      </c>
      <c r="J1173" s="134" t="b">
        <v>0</v>
      </c>
      <c r="K1173" s="134" t="b">
        <v>0</v>
      </c>
      <c r="L1173" s="134" t="b">
        <v>0</v>
      </c>
      <c r="M1173" s="134" t="b">
        <v>0</v>
      </c>
      <c r="N1173" s="134" t="b">
        <v>0</v>
      </c>
      <c r="O1173" s="134" t="b">
        <v>0</v>
      </c>
      <c r="P1173" s="134" t="b">
        <v>0</v>
      </c>
      <c r="Q1173" s="134" t="b">
        <v>0</v>
      </c>
      <c r="R1173" s="134" t="b">
        <v>0</v>
      </c>
      <c r="S1173" s="134" t="b">
        <v>0</v>
      </c>
    </row>
    <row r="1174" ht="15.75" customHeight="1">
      <c r="A1174" s="123"/>
      <c r="B1174" s="125"/>
      <c r="C1174" s="125"/>
      <c r="D1174" s="125"/>
      <c r="E1174" s="125"/>
      <c r="F1174" s="125"/>
      <c r="G1174" s="125"/>
      <c r="H1174" s="125"/>
      <c r="I1174" s="134" t="b">
        <v>0</v>
      </c>
      <c r="J1174" s="134" t="b">
        <v>0</v>
      </c>
      <c r="K1174" s="134" t="b">
        <v>0</v>
      </c>
      <c r="L1174" s="134" t="b">
        <v>0</v>
      </c>
      <c r="M1174" s="134" t="b">
        <v>0</v>
      </c>
      <c r="N1174" s="134" t="b">
        <v>0</v>
      </c>
      <c r="O1174" s="134" t="b">
        <v>0</v>
      </c>
      <c r="P1174" s="134" t="b">
        <v>0</v>
      </c>
      <c r="Q1174" s="134" t="b">
        <v>0</v>
      </c>
      <c r="R1174" s="134" t="b">
        <v>0</v>
      </c>
      <c r="S1174" s="134" t="b">
        <v>0</v>
      </c>
    </row>
    <row r="1175" ht="15.75" customHeight="1">
      <c r="A1175" s="123"/>
      <c r="B1175" s="125"/>
      <c r="C1175" s="125"/>
      <c r="D1175" s="125"/>
      <c r="E1175" s="125"/>
      <c r="F1175" s="125"/>
      <c r="G1175" s="125"/>
      <c r="H1175" s="125"/>
      <c r="I1175" s="134" t="b">
        <v>0</v>
      </c>
      <c r="J1175" s="134" t="b">
        <v>0</v>
      </c>
      <c r="K1175" s="134" t="b">
        <v>0</v>
      </c>
      <c r="L1175" s="134" t="b">
        <v>0</v>
      </c>
      <c r="M1175" s="134" t="b">
        <v>0</v>
      </c>
      <c r="N1175" s="134" t="b">
        <v>0</v>
      </c>
      <c r="O1175" s="134" t="b">
        <v>0</v>
      </c>
      <c r="P1175" s="134" t="b">
        <v>0</v>
      </c>
      <c r="Q1175" s="134" t="b">
        <v>0</v>
      </c>
      <c r="R1175" s="134" t="b">
        <v>0</v>
      </c>
      <c r="S1175" s="134" t="b">
        <v>0</v>
      </c>
    </row>
    <row r="1176" ht="15.75" customHeight="1">
      <c r="A1176" s="123"/>
      <c r="B1176" s="125"/>
      <c r="C1176" s="125"/>
      <c r="D1176" s="125"/>
      <c r="E1176" s="125"/>
      <c r="F1176" s="125"/>
      <c r="G1176" s="125"/>
      <c r="H1176" s="125"/>
      <c r="I1176" s="134" t="b">
        <v>0</v>
      </c>
      <c r="J1176" s="134" t="b">
        <v>0</v>
      </c>
      <c r="K1176" s="134" t="b">
        <v>0</v>
      </c>
      <c r="L1176" s="134" t="b">
        <v>0</v>
      </c>
      <c r="M1176" s="134" t="b">
        <v>0</v>
      </c>
      <c r="N1176" s="134" t="b">
        <v>0</v>
      </c>
      <c r="O1176" s="134" t="b">
        <v>0</v>
      </c>
      <c r="P1176" s="134" t="b">
        <v>0</v>
      </c>
      <c r="Q1176" s="134" t="b">
        <v>0</v>
      </c>
      <c r="R1176" s="134" t="b">
        <v>0</v>
      </c>
      <c r="S1176" s="134" t="b">
        <v>0</v>
      </c>
    </row>
    <row r="1177" ht="15.75" customHeight="1">
      <c r="A1177" s="123"/>
      <c r="B1177" s="125"/>
      <c r="C1177" s="125"/>
      <c r="D1177" s="125"/>
      <c r="E1177" s="125"/>
      <c r="F1177" s="125"/>
      <c r="G1177" s="125"/>
      <c r="H1177" s="125"/>
      <c r="I1177" s="134" t="b">
        <v>0</v>
      </c>
      <c r="J1177" s="134" t="b">
        <v>0</v>
      </c>
      <c r="K1177" s="134" t="b">
        <v>0</v>
      </c>
      <c r="L1177" s="134" t="b">
        <v>0</v>
      </c>
      <c r="M1177" s="134" t="b">
        <v>0</v>
      </c>
      <c r="N1177" s="134" t="b">
        <v>0</v>
      </c>
      <c r="O1177" s="134" t="b">
        <v>0</v>
      </c>
      <c r="P1177" s="134" t="b">
        <v>0</v>
      </c>
      <c r="Q1177" s="134" t="b">
        <v>0</v>
      </c>
      <c r="R1177" s="134" t="b">
        <v>0</v>
      </c>
      <c r="S1177" s="134" t="b">
        <v>0</v>
      </c>
    </row>
    <row r="1178" ht="15.75" customHeight="1">
      <c r="A1178" s="123"/>
      <c r="B1178" s="125"/>
      <c r="C1178" s="125"/>
      <c r="D1178" s="125"/>
      <c r="E1178" s="125"/>
      <c r="F1178" s="125"/>
      <c r="G1178" s="125"/>
      <c r="H1178" s="125"/>
      <c r="I1178" s="134" t="b">
        <v>0</v>
      </c>
      <c r="J1178" s="134" t="b">
        <v>0</v>
      </c>
      <c r="K1178" s="134" t="b">
        <v>0</v>
      </c>
      <c r="L1178" s="134" t="b">
        <v>0</v>
      </c>
      <c r="M1178" s="134" t="b">
        <v>0</v>
      </c>
      <c r="N1178" s="134" t="b">
        <v>0</v>
      </c>
      <c r="O1178" s="134" t="b">
        <v>0</v>
      </c>
      <c r="P1178" s="134" t="b">
        <v>0</v>
      </c>
      <c r="Q1178" s="134" t="b">
        <v>0</v>
      </c>
      <c r="R1178" s="134" t="b">
        <v>0</v>
      </c>
      <c r="S1178" s="134" t="b">
        <v>0</v>
      </c>
    </row>
    <row r="1179" ht="15.75" customHeight="1">
      <c r="A1179" s="123"/>
      <c r="B1179" s="125"/>
      <c r="C1179" s="125"/>
      <c r="D1179" s="125"/>
      <c r="E1179" s="125"/>
      <c r="F1179" s="125"/>
      <c r="G1179" s="125"/>
      <c r="H1179" s="125"/>
      <c r="I1179" s="134" t="b">
        <v>0</v>
      </c>
      <c r="J1179" s="134" t="b">
        <v>0</v>
      </c>
      <c r="K1179" s="134" t="b">
        <v>0</v>
      </c>
      <c r="L1179" s="134" t="b">
        <v>0</v>
      </c>
      <c r="M1179" s="134" t="b">
        <v>0</v>
      </c>
      <c r="N1179" s="134" t="b">
        <v>0</v>
      </c>
      <c r="O1179" s="134" t="b">
        <v>0</v>
      </c>
      <c r="P1179" s="134" t="b">
        <v>0</v>
      </c>
      <c r="Q1179" s="134" t="b">
        <v>0</v>
      </c>
      <c r="R1179" s="134" t="b">
        <v>0</v>
      </c>
      <c r="S1179" s="134" t="b">
        <v>0</v>
      </c>
    </row>
    <row r="1180" ht="15.75" customHeight="1">
      <c r="A1180" s="123"/>
      <c r="B1180" s="125"/>
      <c r="C1180" s="125"/>
      <c r="D1180" s="125"/>
      <c r="E1180" s="125"/>
      <c r="F1180" s="125"/>
      <c r="G1180" s="125"/>
      <c r="H1180" s="125"/>
      <c r="I1180" s="134" t="b">
        <v>0</v>
      </c>
      <c r="J1180" s="134" t="b">
        <v>0</v>
      </c>
      <c r="K1180" s="134" t="b">
        <v>0</v>
      </c>
      <c r="L1180" s="134" t="b">
        <v>0</v>
      </c>
      <c r="M1180" s="134" t="b">
        <v>0</v>
      </c>
      <c r="N1180" s="134" t="b">
        <v>0</v>
      </c>
      <c r="O1180" s="134" t="b">
        <v>0</v>
      </c>
      <c r="P1180" s="134" t="b">
        <v>0</v>
      </c>
      <c r="Q1180" s="134" t="b">
        <v>0</v>
      </c>
      <c r="R1180" s="134" t="b">
        <v>0</v>
      </c>
      <c r="S1180" s="134" t="b">
        <v>0</v>
      </c>
    </row>
    <row r="1181" ht="15.75" customHeight="1">
      <c r="A1181" s="123"/>
      <c r="B1181" s="125"/>
      <c r="C1181" s="125"/>
      <c r="D1181" s="125"/>
      <c r="E1181" s="125"/>
      <c r="F1181" s="125"/>
      <c r="G1181" s="125"/>
      <c r="H1181" s="125"/>
      <c r="I1181" s="134" t="b">
        <v>0</v>
      </c>
      <c r="J1181" s="134" t="b">
        <v>0</v>
      </c>
      <c r="K1181" s="134" t="b">
        <v>0</v>
      </c>
      <c r="L1181" s="134" t="b">
        <v>0</v>
      </c>
      <c r="M1181" s="134" t="b">
        <v>0</v>
      </c>
      <c r="N1181" s="134" t="b">
        <v>0</v>
      </c>
      <c r="O1181" s="134" t="b">
        <v>0</v>
      </c>
      <c r="P1181" s="134" t="b">
        <v>0</v>
      </c>
      <c r="Q1181" s="134" t="b">
        <v>0</v>
      </c>
      <c r="R1181" s="134" t="b">
        <v>0</v>
      </c>
      <c r="S1181" s="134" t="b">
        <v>0</v>
      </c>
    </row>
    <row r="1182" ht="15.75" customHeight="1">
      <c r="A1182" s="123"/>
      <c r="B1182" s="125"/>
      <c r="C1182" s="125"/>
      <c r="D1182" s="125"/>
      <c r="E1182" s="125"/>
      <c r="F1182" s="125"/>
      <c r="G1182" s="125"/>
      <c r="H1182" s="125"/>
      <c r="I1182" s="134" t="b">
        <v>0</v>
      </c>
      <c r="J1182" s="134" t="b">
        <v>0</v>
      </c>
      <c r="K1182" s="134" t="b">
        <v>0</v>
      </c>
      <c r="L1182" s="134" t="b">
        <v>0</v>
      </c>
      <c r="M1182" s="134" t="b">
        <v>0</v>
      </c>
      <c r="N1182" s="134" t="b">
        <v>0</v>
      </c>
      <c r="O1182" s="134" t="b">
        <v>0</v>
      </c>
      <c r="P1182" s="134" t="b">
        <v>0</v>
      </c>
      <c r="Q1182" s="134" t="b">
        <v>0</v>
      </c>
      <c r="R1182" s="134" t="b">
        <v>0</v>
      </c>
      <c r="S1182" s="134" t="b">
        <v>0</v>
      </c>
    </row>
    <row r="1183" ht="15.75" customHeight="1">
      <c r="A1183" s="123"/>
      <c r="B1183" s="125"/>
      <c r="C1183" s="125"/>
      <c r="D1183" s="125"/>
      <c r="E1183" s="125"/>
      <c r="F1183" s="125"/>
      <c r="G1183" s="125"/>
      <c r="H1183" s="125"/>
      <c r="I1183" s="134" t="b">
        <v>0</v>
      </c>
      <c r="J1183" s="134" t="b">
        <v>0</v>
      </c>
      <c r="K1183" s="134" t="b">
        <v>0</v>
      </c>
      <c r="L1183" s="134" t="b">
        <v>0</v>
      </c>
      <c r="M1183" s="134" t="b">
        <v>0</v>
      </c>
      <c r="N1183" s="134" t="b">
        <v>0</v>
      </c>
      <c r="O1183" s="134" t="b">
        <v>0</v>
      </c>
      <c r="P1183" s="134" t="b">
        <v>0</v>
      </c>
      <c r="Q1183" s="134" t="b">
        <v>0</v>
      </c>
      <c r="R1183" s="134" t="b">
        <v>0</v>
      </c>
      <c r="S1183" s="134" t="b">
        <v>0</v>
      </c>
    </row>
    <row r="1184" ht="15.75" customHeight="1">
      <c r="A1184" s="123"/>
      <c r="B1184" s="125"/>
      <c r="C1184" s="125"/>
      <c r="D1184" s="125"/>
      <c r="E1184" s="125"/>
      <c r="F1184" s="125"/>
      <c r="G1184" s="125"/>
      <c r="H1184" s="125"/>
      <c r="I1184" s="134" t="b">
        <v>0</v>
      </c>
      <c r="J1184" s="134" t="b">
        <v>0</v>
      </c>
      <c r="K1184" s="134" t="b">
        <v>0</v>
      </c>
      <c r="L1184" s="134" t="b">
        <v>0</v>
      </c>
      <c r="M1184" s="134" t="b">
        <v>0</v>
      </c>
      <c r="N1184" s="134" t="b">
        <v>0</v>
      </c>
      <c r="O1184" s="134" t="b">
        <v>0</v>
      </c>
      <c r="P1184" s="134" t="b">
        <v>0</v>
      </c>
      <c r="Q1184" s="134" t="b">
        <v>0</v>
      </c>
      <c r="R1184" s="134" t="b">
        <v>0</v>
      </c>
      <c r="S1184" s="134" t="b">
        <v>0</v>
      </c>
    </row>
    <row r="1185" ht="15.75" customHeight="1">
      <c r="A1185" s="123"/>
      <c r="B1185" s="125"/>
      <c r="C1185" s="125"/>
      <c r="D1185" s="125"/>
      <c r="E1185" s="125"/>
      <c r="F1185" s="125"/>
      <c r="G1185" s="125"/>
      <c r="H1185" s="125"/>
      <c r="I1185" s="134" t="b">
        <v>0</v>
      </c>
      <c r="J1185" s="134" t="b">
        <v>0</v>
      </c>
      <c r="K1185" s="134" t="b">
        <v>0</v>
      </c>
      <c r="L1185" s="134" t="b">
        <v>0</v>
      </c>
      <c r="M1185" s="134" t="b">
        <v>0</v>
      </c>
      <c r="N1185" s="134" t="b">
        <v>0</v>
      </c>
      <c r="O1185" s="134" t="b">
        <v>0</v>
      </c>
      <c r="P1185" s="134" t="b">
        <v>0</v>
      </c>
      <c r="Q1185" s="134" t="b">
        <v>0</v>
      </c>
      <c r="R1185" s="134" t="b">
        <v>0</v>
      </c>
      <c r="S1185" s="134" t="b">
        <v>0</v>
      </c>
    </row>
    <row r="1186" ht="15.75" customHeight="1">
      <c r="A1186" s="123"/>
      <c r="B1186" s="125"/>
      <c r="C1186" s="125"/>
      <c r="D1186" s="125"/>
      <c r="E1186" s="125"/>
      <c r="F1186" s="125"/>
      <c r="G1186" s="125"/>
      <c r="H1186" s="125"/>
      <c r="I1186" s="134" t="b">
        <v>0</v>
      </c>
      <c r="J1186" s="134" t="b">
        <v>0</v>
      </c>
      <c r="K1186" s="134" t="b">
        <v>0</v>
      </c>
      <c r="L1186" s="134" t="b">
        <v>0</v>
      </c>
      <c r="M1186" s="134" t="b">
        <v>0</v>
      </c>
      <c r="N1186" s="134" t="b">
        <v>0</v>
      </c>
      <c r="O1186" s="134" t="b">
        <v>0</v>
      </c>
      <c r="P1186" s="134" t="b">
        <v>0</v>
      </c>
      <c r="Q1186" s="134" t="b">
        <v>0</v>
      </c>
      <c r="R1186" s="134" t="b">
        <v>0</v>
      </c>
      <c r="S1186" s="134" t="b">
        <v>0</v>
      </c>
    </row>
    <row r="1187" ht="15.75" customHeight="1">
      <c r="A1187" s="123"/>
      <c r="B1187" s="125"/>
      <c r="C1187" s="125"/>
      <c r="D1187" s="125"/>
      <c r="E1187" s="125"/>
      <c r="F1187" s="125"/>
      <c r="G1187" s="125"/>
      <c r="H1187" s="125"/>
      <c r="I1187" s="134" t="b">
        <v>0</v>
      </c>
      <c r="J1187" s="134" t="b">
        <v>0</v>
      </c>
      <c r="K1187" s="134" t="b">
        <v>0</v>
      </c>
      <c r="L1187" s="134" t="b">
        <v>0</v>
      </c>
      <c r="M1187" s="134" t="b">
        <v>0</v>
      </c>
      <c r="N1187" s="134" t="b">
        <v>0</v>
      </c>
      <c r="O1187" s="134" t="b">
        <v>0</v>
      </c>
      <c r="P1187" s="134" t="b">
        <v>0</v>
      </c>
      <c r="Q1187" s="134" t="b">
        <v>0</v>
      </c>
      <c r="R1187" s="134" t="b">
        <v>0</v>
      </c>
      <c r="S1187" s="134" t="b">
        <v>0</v>
      </c>
    </row>
    <row r="1188" ht="15.75" customHeight="1">
      <c r="A1188" s="123"/>
      <c r="B1188" s="125"/>
      <c r="C1188" s="125"/>
      <c r="D1188" s="125"/>
      <c r="E1188" s="125"/>
      <c r="F1188" s="125"/>
      <c r="G1188" s="125"/>
      <c r="H1188" s="125"/>
      <c r="I1188" s="134" t="b">
        <v>0</v>
      </c>
      <c r="J1188" s="134" t="b">
        <v>0</v>
      </c>
      <c r="K1188" s="134" t="b">
        <v>0</v>
      </c>
      <c r="L1188" s="134" t="b">
        <v>0</v>
      </c>
      <c r="M1188" s="134" t="b">
        <v>0</v>
      </c>
      <c r="N1188" s="134" t="b">
        <v>0</v>
      </c>
      <c r="O1188" s="134" t="b">
        <v>0</v>
      </c>
      <c r="P1188" s="134" t="b">
        <v>0</v>
      </c>
      <c r="Q1188" s="134" t="b">
        <v>0</v>
      </c>
      <c r="R1188" s="134" t="b">
        <v>0</v>
      </c>
      <c r="S1188" s="134" t="b">
        <v>0</v>
      </c>
    </row>
    <row r="1189" ht="15.75" customHeight="1">
      <c r="A1189" s="123"/>
      <c r="B1189" s="125"/>
      <c r="C1189" s="125"/>
      <c r="D1189" s="125"/>
      <c r="E1189" s="125"/>
      <c r="F1189" s="125"/>
      <c r="G1189" s="125"/>
      <c r="H1189" s="125"/>
      <c r="I1189" s="134" t="b">
        <v>0</v>
      </c>
      <c r="J1189" s="134" t="b">
        <v>0</v>
      </c>
      <c r="K1189" s="134" t="b">
        <v>0</v>
      </c>
      <c r="L1189" s="134" t="b">
        <v>0</v>
      </c>
      <c r="M1189" s="134" t="b">
        <v>0</v>
      </c>
      <c r="N1189" s="134" t="b">
        <v>0</v>
      </c>
      <c r="O1189" s="134" t="b">
        <v>0</v>
      </c>
      <c r="P1189" s="134" t="b">
        <v>0</v>
      </c>
      <c r="Q1189" s="134" t="b">
        <v>0</v>
      </c>
      <c r="R1189" s="134" t="b">
        <v>0</v>
      </c>
      <c r="S1189" s="134" t="b">
        <v>0</v>
      </c>
    </row>
    <row r="1190" ht="15.75" customHeight="1">
      <c r="A1190" s="123"/>
      <c r="B1190" s="125"/>
      <c r="C1190" s="125"/>
      <c r="D1190" s="125"/>
      <c r="E1190" s="125"/>
      <c r="F1190" s="125"/>
      <c r="G1190" s="125"/>
      <c r="H1190" s="125"/>
      <c r="I1190" s="134" t="b">
        <v>0</v>
      </c>
      <c r="J1190" s="134" t="b">
        <v>0</v>
      </c>
      <c r="K1190" s="134" t="b">
        <v>0</v>
      </c>
      <c r="L1190" s="134" t="b">
        <v>0</v>
      </c>
      <c r="M1190" s="134" t="b">
        <v>0</v>
      </c>
      <c r="N1190" s="134" t="b">
        <v>0</v>
      </c>
      <c r="O1190" s="134" t="b">
        <v>0</v>
      </c>
      <c r="P1190" s="134" t="b">
        <v>0</v>
      </c>
      <c r="Q1190" s="134" t="b">
        <v>0</v>
      </c>
      <c r="R1190" s="134" t="b">
        <v>0</v>
      </c>
      <c r="S1190" s="134" t="b">
        <v>0</v>
      </c>
    </row>
    <row r="1191" ht="15.75" customHeight="1">
      <c r="A1191" s="123"/>
      <c r="B1191" s="125"/>
      <c r="C1191" s="125"/>
      <c r="D1191" s="125"/>
      <c r="E1191" s="125"/>
      <c r="F1191" s="125"/>
      <c r="G1191" s="125"/>
      <c r="H1191" s="125"/>
      <c r="I1191" s="134" t="b">
        <v>0</v>
      </c>
      <c r="J1191" s="134" t="b">
        <v>0</v>
      </c>
      <c r="K1191" s="134" t="b">
        <v>0</v>
      </c>
      <c r="L1191" s="134" t="b">
        <v>0</v>
      </c>
      <c r="M1191" s="134" t="b">
        <v>0</v>
      </c>
      <c r="N1191" s="134" t="b">
        <v>0</v>
      </c>
      <c r="O1191" s="134" t="b">
        <v>0</v>
      </c>
      <c r="P1191" s="134" t="b">
        <v>0</v>
      </c>
      <c r="Q1191" s="134" t="b">
        <v>0</v>
      </c>
      <c r="R1191" s="134" t="b">
        <v>0</v>
      </c>
      <c r="S1191" s="134" t="b">
        <v>0</v>
      </c>
    </row>
    <row r="1192" ht="15.75" customHeight="1">
      <c r="A1192" s="123"/>
      <c r="B1192" s="125"/>
      <c r="C1192" s="125"/>
      <c r="D1192" s="125"/>
      <c r="E1192" s="125"/>
      <c r="F1192" s="125"/>
      <c r="G1192" s="125"/>
      <c r="H1192" s="125"/>
      <c r="I1192" s="134" t="b">
        <v>0</v>
      </c>
      <c r="J1192" s="134" t="b">
        <v>0</v>
      </c>
      <c r="K1192" s="134" t="b">
        <v>0</v>
      </c>
      <c r="L1192" s="134" t="b">
        <v>0</v>
      </c>
      <c r="M1192" s="134" t="b">
        <v>0</v>
      </c>
      <c r="N1192" s="134" t="b">
        <v>0</v>
      </c>
      <c r="O1192" s="134" t="b">
        <v>0</v>
      </c>
      <c r="P1192" s="134" t="b">
        <v>0</v>
      </c>
      <c r="Q1192" s="134" t="b">
        <v>0</v>
      </c>
      <c r="R1192" s="134" t="b">
        <v>0</v>
      </c>
      <c r="S1192" s="134" t="b">
        <v>0</v>
      </c>
    </row>
    <row r="1193" ht="15.75" customHeight="1">
      <c r="A1193" s="123"/>
      <c r="B1193" s="125"/>
      <c r="C1193" s="125"/>
      <c r="D1193" s="125"/>
      <c r="E1193" s="125"/>
      <c r="F1193" s="125"/>
      <c r="G1193" s="125"/>
      <c r="H1193" s="125"/>
      <c r="I1193" s="134" t="b">
        <v>0</v>
      </c>
      <c r="J1193" s="134" t="b">
        <v>0</v>
      </c>
      <c r="K1193" s="134" t="b">
        <v>0</v>
      </c>
      <c r="L1193" s="134" t="b">
        <v>0</v>
      </c>
      <c r="M1193" s="134" t="b">
        <v>0</v>
      </c>
      <c r="N1193" s="134" t="b">
        <v>0</v>
      </c>
      <c r="O1193" s="134" t="b">
        <v>0</v>
      </c>
      <c r="P1193" s="134" t="b">
        <v>0</v>
      </c>
      <c r="Q1193" s="134" t="b">
        <v>0</v>
      </c>
      <c r="R1193" s="134" t="b">
        <v>0</v>
      </c>
      <c r="S1193" s="134" t="b">
        <v>0</v>
      </c>
    </row>
    <row r="1194" ht="15.75" customHeight="1">
      <c r="A1194" s="123"/>
      <c r="B1194" s="125"/>
      <c r="C1194" s="125"/>
      <c r="D1194" s="125"/>
      <c r="E1194" s="125"/>
      <c r="F1194" s="125"/>
      <c r="G1194" s="125"/>
      <c r="H1194" s="125"/>
      <c r="I1194" s="134" t="b">
        <v>0</v>
      </c>
      <c r="J1194" s="134" t="b">
        <v>0</v>
      </c>
      <c r="K1194" s="134" t="b">
        <v>0</v>
      </c>
      <c r="L1194" s="134" t="b">
        <v>0</v>
      </c>
      <c r="M1194" s="134" t="b">
        <v>0</v>
      </c>
      <c r="N1194" s="134" t="b">
        <v>0</v>
      </c>
      <c r="O1194" s="134" t="b">
        <v>0</v>
      </c>
      <c r="P1194" s="134" t="b">
        <v>0</v>
      </c>
      <c r="Q1194" s="134" t="b">
        <v>0</v>
      </c>
      <c r="R1194" s="134" t="b">
        <v>0</v>
      </c>
      <c r="S1194" s="134" t="b">
        <v>0</v>
      </c>
    </row>
    <row r="1195" ht="15.75" customHeight="1">
      <c r="A1195" s="123"/>
      <c r="B1195" s="125"/>
      <c r="C1195" s="125"/>
      <c r="D1195" s="125"/>
      <c r="E1195" s="125"/>
      <c r="F1195" s="125"/>
      <c r="G1195" s="125"/>
      <c r="H1195" s="125"/>
      <c r="I1195" s="134" t="b">
        <v>0</v>
      </c>
      <c r="J1195" s="134" t="b">
        <v>0</v>
      </c>
      <c r="K1195" s="134" t="b">
        <v>0</v>
      </c>
      <c r="L1195" s="134" t="b">
        <v>0</v>
      </c>
      <c r="M1195" s="134" t="b">
        <v>0</v>
      </c>
      <c r="N1195" s="134" t="b">
        <v>0</v>
      </c>
      <c r="O1195" s="134" t="b">
        <v>0</v>
      </c>
      <c r="P1195" s="134" t="b">
        <v>0</v>
      </c>
      <c r="Q1195" s="134" t="b">
        <v>0</v>
      </c>
      <c r="R1195" s="134" t="b">
        <v>0</v>
      </c>
      <c r="S1195" s="134" t="b">
        <v>0</v>
      </c>
    </row>
    <row r="1196" ht="15.75" customHeight="1">
      <c r="A1196" s="123"/>
      <c r="B1196" s="125"/>
      <c r="C1196" s="125"/>
      <c r="D1196" s="125"/>
      <c r="E1196" s="125"/>
      <c r="F1196" s="125"/>
      <c r="G1196" s="125"/>
      <c r="H1196" s="125"/>
      <c r="I1196" s="134" t="b">
        <v>0</v>
      </c>
      <c r="J1196" s="134" t="b">
        <v>0</v>
      </c>
      <c r="K1196" s="134" t="b">
        <v>0</v>
      </c>
      <c r="L1196" s="134" t="b">
        <v>0</v>
      </c>
      <c r="M1196" s="134" t="b">
        <v>0</v>
      </c>
      <c r="N1196" s="134" t="b">
        <v>0</v>
      </c>
      <c r="O1196" s="134" t="b">
        <v>0</v>
      </c>
      <c r="P1196" s="134" t="b">
        <v>0</v>
      </c>
      <c r="Q1196" s="134" t="b">
        <v>0</v>
      </c>
      <c r="R1196" s="134" t="b">
        <v>0</v>
      </c>
      <c r="S1196" s="134" t="b">
        <v>0</v>
      </c>
    </row>
    <row r="1197" ht="15.75" customHeight="1">
      <c r="A1197" s="123"/>
      <c r="B1197" s="125"/>
      <c r="C1197" s="125"/>
      <c r="D1197" s="125"/>
      <c r="E1197" s="125"/>
      <c r="F1197" s="125"/>
      <c r="G1197" s="125"/>
      <c r="H1197" s="125"/>
      <c r="I1197" s="134" t="b">
        <v>0</v>
      </c>
      <c r="J1197" s="134" t="b">
        <v>0</v>
      </c>
      <c r="K1197" s="134" t="b">
        <v>0</v>
      </c>
      <c r="L1197" s="134" t="b">
        <v>0</v>
      </c>
      <c r="M1197" s="134" t="b">
        <v>0</v>
      </c>
      <c r="N1197" s="134" t="b">
        <v>0</v>
      </c>
      <c r="O1197" s="134" t="b">
        <v>0</v>
      </c>
      <c r="P1197" s="134" t="b">
        <v>0</v>
      </c>
      <c r="Q1197" s="134" t="b">
        <v>0</v>
      </c>
      <c r="R1197" s="134" t="b">
        <v>0</v>
      </c>
      <c r="S1197" s="134" t="b">
        <v>0</v>
      </c>
    </row>
    <row r="1198" ht="15.75" customHeight="1">
      <c r="A1198" s="123"/>
      <c r="B1198" s="125"/>
      <c r="C1198" s="125"/>
      <c r="D1198" s="125"/>
      <c r="E1198" s="125"/>
      <c r="F1198" s="125"/>
      <c r="G1198" s="125"/>
      <c r="H1198" s="125"/>
      <c r="I1198" s="134" t="b">
        <v>0</v>
      </c>
      <c r="J1198" s="134" t="b">
        <v>0</v>
      </c>
      <c r="K1198" s="134" t="b">
        <v>0</v>
      </c>
      <c r="L1198" s="134" t="b">
        <v>0</v>
      </c>
      <c r="M1198" s="134" t="b">
        <v>0</v>
      </c>
      <c r="N1198" s="134" t="b">
        <v>0</v>
      </c>
      <c r="O1198" s="134" t="b">
        <v>0</v>
      </c>
      <c r="P1198" s="134" t="b">
        <v>0</v>
      </c>
      <c r="Q1198" s="134" t="b">
        <v>0</v>
      </c>
      <c r="R1198" s="134" t="b">
        <v>0</v>
      </c>
      <c r="S1198" s="134" t="b">
        <v>0</v>
      </c>
    </row>
    <row r="1199" ht="15.75" customHeight="1">
      <c r="A1199" s="123"/>
      <c r="B1199" s="125"/>
      <c r="C1199" s="125"/>
      <c r="D1199" s="125"/>
      <c r="E1199" s="125"/>
      <c r="F1199" s="125"/>
      <c r="G1199" s="125"/>
      <c r="H1199" s="125"/>
      <c r="I1199" s="134" t="b">
        <v>0</v>
      </c>
      <c r="J1199" s="134" t="b">
        <v>0</v>
      </c>
      <c r="K1199" s="134" t="b">
        <v>0</v>
      </c>
      <c r="L1199" s="134" t="b">
        <v>0</v>
      </c>
      <c r="M1199" s="134" t="b">
        <v>0</v>
      </c>
      <c r="N1199" s="134" t="b">
        <v>0</v>
      </c>
      <c r="O1199" s="134" t="b">
        <v>0</v>
      </c>
      <c r="P1199" s="134" t="b">
        <v>0</v>
      </c>
      <c r="Q1199" s="134" t="b">
        <v>0</v>
      </c>
      <c r="R1199" s="134" t="b">
        <v>0</v>
      </c>
      <c r="S1199" s="134" t="b">
        <v>0</v>
      </c>
    </row>
    <row r="1200" ht="15.75" customHeight="1">
      <c r="A1200" s="123"/>
      <c r="B1200" s="125"/>
      <c r="C1200" s="125"/>
      <c r="D1200" s="125"/>
      <c r="E1200" s="125"/>
      <c r="F1200" s="125"/>
      <c r="G1200" s="125"/>
      <c r="H1200" s="125"/>
      <c r="I1200" s="134" t="b">
        <v>0</v>
      </c>
      <c r="J1200" s="134" t="b">
        <v>0</v>
      </c>
      <c r="K1200" s="134" t="b">
        <v>0</v>
      </c>
      <c r="L1200" s="134" t="b">
        <v>0</v>
      </c>
      <c r="M1200" s="134" t="b">
        <v>0</v>
      </c>
      <c r="N1200" s="134" t="b">
        <v>0</v>
      </c>
      <c r="O1200" s="134" t="b">
        <v>0</v>
      </c>
      <c r="P1200" s="134" t="b">
        <v>0</v>
      </c>
      <c r="Q1200" s="134" t="b">
        <v>0</v>
      </c>
      <c r="R1200" s="134" t="b">
        <v>0</v>
      </c>
      <c r="S1200" s="134" t="b">
        <v>0</v>
      </c>
    </row>
    <row r="1201" ht="15.75" customHeight="1">
      <c r="A1201" s="123"/>
      <c r="B1201" s="125"/>
      <c r="C1201" s="125"/>
      <c r="D1201" s="125"/>
      <c r="E1201" s="125"/>
      <c r="F1201" s="125"/>
      <c r="G1201" s="125"/>
      <c r="H1201" s="125"/>
      <c r="I1201" s="134" t="b">
        <v>0</v>
      </c>
      <c r="J1201" s="134" t="b">
        <v>0</v>
      </c>
      <c r="K1201" s="134" t="b">
        <v>0</v>
      </c>
      <c r="L1201" s="134" t="b">
        <v>0</v>
      </c>
      <c r="M1201" s="134" t="b">
        <v>0</v>
      </c>
      <c r="N1201" s="134" t="b">
        <v>0</v>
      </c>
      <c r="O1201" s="134" t="b">
        <v>0</v>
      </c>
      <c r="P1201" s="134" t="b">
        <v>0</v>
      </c>
      <c r="Q1201" s="134" t="b">
        <v>0</v>
      </c>
      <c r="R1201" s="134" t="b">
        <v>0</v>
      </c>
      <c r="S1201" s="134" t="b">
        <v>0</v>
      </c>
    </row>
    <row r="1202" ht="15.75" customHeight="1">
      <c r="A1202" s="123"/>
      <c r="B1202" s="125"/>
      <c r="C1202" s="125"/>
      <c r="D1202" s="125"/>
      <c r="E1202" s="125"/>
      <c r="F1202" s="125"/>
      <c r="G1202" s="125"/>
      <c r="H1202" s="125"/>
      <c r="I1202" s="134" t="b">
        <v>0</v>
      </c>
      <c r="J1202" s="134" t="b">
        <v>0</v>
      </c>
      <c r="K1202" s="134" t="b">
        <v>0</v>
      </c>
      <c r="L1202" s="134" t="b">
        <v>0</v>
      </c>
      <c r="M1202" s="134" t="b">
        <v>0</v>
      </c>
      <c r="N1202" s="134" t="b">
        <v>0</v>
      </c>
      <c r="O1202" s="134" t="b">
        <v>0</v>
      </c>
      <c r="P1202" s="134" t="b">
        <v>0</v>
      </c>
      <c r="Q1202" s="134" t="b">
        <v>0</v>
      </c>
      <c r="R1202" s="134" t="b">
        <v>0</v>
      </c>
      <c r="S1202" s="134" t="b">
        <v>0</v>
      </c>
    </row>
    <row r="1203" ht="15.75" customHeight="1">
      <c r="A1203" s="123"/>
      <c r="B1203" s="125"/>
      <c r="C1203" s="125"/>
      <c r="D1203" s="125"/>
      <c r="E1203" s="125"/>
      <c r="F1203" s="125"/>
      <c r="G1203" s="125"/>
      <c r="H1203" s="125"/>
      <c r="I1203" s="134" t="b">
        <v>0</v>
      </c>
      <c r="J1203" s="134" t="b">
        <v>0</v>
      </c>
      <c r="K1203" s="134" t="b">
        <v>0</v>
      </c>
      <c r="L1203" s="134" t="b">
        <v>0</v>
      </c>
      <c r="M1203" s="134" t="b">
        <v>0</v>
      </c>
      <c r="N1203" s="134" t="b">
        <v>0</v>
      </c>
      <c r="O1203" s="134" t="b">
        <v>0</v>
      </c>
      <c r="P1203" s="134" t="b">
        <v>0</v>
      </c>
      <c r="Q1203" s="134" t="b">
        <v>0</v>
      </c>
      <c r="R1203" s="134" t="b">
        <v>0</v>
      </c>
      <c r="S1203" s="134" t="b">
        <v>0</v>
      </c>
    </row>
    <row r="1204" ht="15.75" customHeight="1">
      <c r="A1204" s="123"/>
      <c r="B1204" s="125"/>
      <c r="C1204" s="125"/>
      <c r="D1204" s="125"/>
      <c r="E1204" s="125"/>
      <c r="F1204" s="125"/>
      <c r="G1204" s="125"/>
      <c r="H1204" s="125"/>
      <c r="I1204" s="134" t="b">
        <v>0</v>
      </c>
      <c r="J1204" s="134" t="b">
        <v>0</v>
      </c>
      <c r="K1204" s="134" t="b">
        <v>0</v>
      </c>
      <c r="L1204" s="134" t="b">
        <v>0</v>
      </c>
      <c r="M1204" s="134" t="b">
        <v>0</v>
      </c>
      <c r="N1204" s="134" t="b">
        <v>0</v>
      </c>
      <c r="O1204" s="134" t="b">
        <v>0</v>
      </c>
      <c r="P1204" s="134" t="b">
        <v>0</v>
      </c>
      <c r="Q1204" s="134" t="b">
        <v>0</v>
      </c>
      <c r="R1204" s="134" t="b">
        <v>0</v>
      </c>
      <c r="S1204" s="134" t="b">
        <v>0</v>
      </c>
    </row>
    <row r="1205" ht="15.75" customHeight="1">
      <c r="A1205" s="123"/>
      <c r="B1205" s="125"/>
      <c r="C1205" s="125"/>
      <c r="D1205" s="125"/>
      <c r="E1205" s="125"/>
      <c r="F1205" s="125"/>
      <c r="G1205" s="125"/>
      <c r="H1205" s="125"/>
      <c r="I1205" s="134" t="b">
        <v>0</v>
      </c>
      <c r="J1205" s="134" t="b">
        <v>0</v>
      </c>
      <c r="K1205" s="134" t="b">
        <v>0</v>
      </c>
      <c r="L1205" s="134" t="b">
        <v>0</v>
      </c>
      <c r="M1205" s="134" t="b">
        <v>0</v>
      </c>
      <c r="N1205" s="134" t="b">
        <v>0</v>
      </c>
      <c r="O1205" s="134" t="b">
        <v>0</v>
      </c>
      <c r="P1205" s="134" t="b">
        <v>0</v>
      </c>
      <c r="Q1205" s="134" t="b">
        <v>0</v>
      </c>
      <c r="R1205" s="134" t="b">
        <v>0</v>
      </c>
      <c r="S1205" s="134" t="b">
        <v>0</v>
      </c>
    </row>
    <row r="1206" ht="15.75" customHeight="1">
      <c r="A1206" s="123"/>
      <c r="B1206" s="125"/>
      <c r="C1206" s="125"/>
      <c r="D1206" s="125"/>
      <c r="E1206" s="125"/>
      <c r="F1206" s="125"/>
      <c r="G1206" s="125"/>
      <c r="H1206" s="125"/>
      <c r="I1206" s="134" t="b">
        <v>0</v>
      </c>
      <c r="J1206" s="134" t="b">
        <v>0</v>
      </c>
      <c r="K1206" s="134" t="b">
        <v>0</v>
      </c>
      <c r="L1206" s="134" t="b">
        <v>0</v>
      </c>
      <c r="M1206" s="134" t="b">
        <v>0</v>
      </c>
      <c r="N1206" s="134" t="b">
        <v>0</v>
      </c>
      <c r="O1206" s="134" t="b">
        <v>0</v>
      </c>
      <c r="P1206" s="134" t="b">
        <v>0</v>
      </c>
      <c r="Q1206" s="134" t="b">
        <v>0</v>
      </c>
      <c r="R1206" s="134" t="b">
        <v>0</v>
      </c>
      <c r="S1206" s="134" t="b">
        <v>0</v>
      </c>
    </row>
    <row r="1207" ht="15.75" customHeight="1">
      <c r="A1207" s="123"/>
      <c r="B1207" s="125"/>
      <c r="C1207" s="125"/>
      <c r="D1207" s="125"/>
      <c r="E1207" s="125"/>
      <c r="F1207" s="125"/>
      <c r="G1207" s="125"/>
      <c r="H1207" s="125"/>
      <c r="I1207" s="134" t="b">
        <v>0</v>
      </c>
      <c r="J1207" s="134" t="b">
        <v>0</v>
      </c>
      <c r="K1207" s="134" t="b">
        <v>0</v>
      </c>
      <c r="L1207" s="134" t="b">
        <v>0</v>
      </c>
      <c r="M1207" s="134" t="b">
        <v>0</v>
      </c>
      <c r="N1207" s="134" t="b">
        <v>0</v>
      </c>
      <c r="O1207" s="134" t="b">
        <v>0</v>
      </c>
      <c r="P1207" s="134" t="b">
        <v>0</v>
      </c>
      <c r="Q1207" s="134" t="b">
        <v>0</v>
      </c>
      <c r="R1207" s="134" t="b">
        <v>0</v>
      </c>
      <c r="S1207" s="134" t="b">
        <v>0</v>
      </c>
    </row>
    <row r="1208" ht="15.75" customHeight="1">
      <c r="A1208" s="123"/>
      <c r="B1208" s="125"/>
      <c r="C1208" s="125"/>
      <c r="D1208" s="125"/>
      <c r="E1208" s="125"/>
      <c r="F1208" s="125"/>
      <c r="G1208" s="125"/>
      <c r="H1208" s="125"/>
      <c r="I1208" s="134" t="b">
        <v>0</v>
      </c>
      <c r="J1208" s="134" t="b">
        <v>0</v>
      </c>
      <c r="K1208" s="134" t="b">
        <v>0</v>
      </c>
      <c r="L1208" s="134" t="b">
        <v>0</v>
      </c>
      <c r="M1208" s="134" t="b">
        <v>0</v>
      </c>
      <c r="N1208" s="134" t="b">
        <v>0</v>
      </c>
      <c r="O1208" s="134" t="b">
        <v>0</v>
      </c>
      <c r="P1208" s="134" t="b">
        <v>0</v>
      </c>
      <c r="Q1208" s="134" t="b">
        <v>0</v>
      </c>
      <c r="R1208" s="134" t="b">
        <v>0</v>
      </c>
      <c r="S1208" s="134" t="b">
        <v>0</v>
      </c>
    </row>
    <row r="1209" ht="15.75" customHeight="1">
      <c r="A1209" s="123"/>
      <c r="B1209" s="125"/>
      <c r="C1209" s="125"/>
      <c r="D1209" s="125"/>
      <c r="E1209" s="125"/>
      <c r="F1209" s="125"/>
      <c r="G1209" s="125"/>
      <c r="H1209" s="125"/>
      <c r="I1209" s="134" t="b">
        <v>0</v>
      </c>
      <c r="J1209" s="134" t="b">
        <v>0</v>
      </c>
      <c r="K1209" s="134" t="b">
        <v>0</v>
      </c>
      <c r="L1209" s="134" t="b">
        <v>0</v>
      </c>
      <c r="M1209" s="134" t="b">
        <v>0</v>
      </c>
      <c r="N1209" s="134" t="b">
        <v>0</v>
      </c>
      <c r="O1209" s="134" t="b">
        <v>0</v>
      </c>
      <c r="P1209" s="134" t="b">
        <v>0</v>
      </c>
      <c r="Q1209" s="134" t="b">
        <v>0</v>
      </c>
      <c r="R1209" s="134" t="b">
        <v>0</v>
      </c>
      <c r="S1209" s="134" t="b">
        <v>0</v>
      </c>
    </row>
    <row r="1210" ht="15.75" customHeight="1">
      <c r="A1210" s="123"/>
      <c r="B1210" s="125"/>
      <c r="C1210" s="125"/>
      <c r="D1210" s="125"/>
      <c r="E1210" s="125"/>
      <c r="F1210" s="125"/>
      <c r="G1210" s="125"/>
      <c r="H1210" s="125"/>
      <c r="I1210" s="134" t="b">
        <v>0</v>
      </c>
      <c r="J1210" s="134" t="b">
        <v>0</v>
      </c>
      <c r="K1210" s="134" t="b">
        <v>0</v>
      </c>
      <c r="L1210" s="134" t="b">
        <v>0</v>
      </c>
      <c r="M1210" s="134" t="b">
        <v>0</v>
      </c>
      <c r="N1210" s="134" t="b">
        <v>0</v>
      </c>
      <c r="O1210" s="134" t="b">
        <v>0</v>
      </c>
      <c r="P1210" s="134" t="b">
        <v>0</v>
      </c>
      <c r="Q1210" s="134" t="b">
        <v>0</v>
      </c>
      <c r="R1210" s="134" t="b">
        <v>0</v>
      </c>
      <c r="S1210" s="134" t="b">
        <v>0</v>
      </c>
    </row>
    <row r="1211" ht="15.75" customHeight="1">
      <c r="A1211" s="123"/>
      <c r="B1211" s="125"/>
      <c r="C1211" s="125"/>
      <c r="D1211" s="125"/>
      <c r="E1211" s="125"/>
      <c r="F1211" s="125"/>
      <c r="G1211" s="125"/>
      <c r="H1211" s="125"/>
      <c r="I1211" s="134" t="b">
        <v>0</v>
      </c>
      <c r="J1211" s="134" t="b">
        <v>0</v>
      </c>
      <c r="K1211" s="134" t="b">
        <v>0</v>
      </c>
      <c r="L1211" s="134" t="b">
        <v>0</v>
      </c>
      <c r="M1211" s="134" t="b">
        <v>0</v>
      </c>
      <c r="N1211" s="134" t="b">
        <v>0</v>
      </c>
      <c r="O1211" s="134" t="b">
        <v>0</v>
      </c>
      <c r="P1211" s="134" t="b">
        <v>0</v>
      </c>
      <c r="Q1211" s="134" t="b">
        <v>0</v>
      </c>
      <c r="R1211" s="134" t="b">
        <v>0</v>
      </c>
      <c r="S1211" s="134" t="b">
        <v>0</v>
      </c>
    </row>
    <row r="1212" ht="15.75" customHeight="1">
      <c r="A1212" s="123"/>
      <c r="B1212" s="125"/>
      <c r="C1212" s="125"/>
      <c r="D1212" s="125"/>
      <c r="E1212" s="125"/>
      <c r="F1212" s="125"/>
      <c r="G1212" s="125"/>
      <c r="H1212" s="125"/>
      <c r="I1212" s="134" t="b">
        <v>0</v>
      </c>
      <c r="J1212" s="134" t="b">
        <v>0</v>
      </c>
      <c r="K1212" s="134" t="b">
        <v>0</v>
      </c>
      <c r="L1212" s="134" t="b">
        <v>0</v>
      </c>
      <c r="M1212" s="134" t="b">
        <v>0</v>
      </c>
      <c r="N1212" s="134" t="b">
        <v>0</v>
      </c>
      <c r="O1212" s="134" t="b">
        <v>0</v>
      </c>
      <c r="P1212" s="134" t="b">
        <v>0</v>
      </c>
      <c r="Q1212" s="134" t="b">
        <v>0</v>
      </c>
      <c r="R1212" s="134" t="b">
        <v>0</v>
      </c>
      <c r="S1212" s="134" t="b">
        <v>0</v>
      </c>
    </row>
    <row r="1213" ht="15.75" customHeight="1">
      <c r="A1213" s="123"/>
      <c r="B1213" s="125"/>
      <c r="C1213" s="125"/>
      <c r="D1213" s="125"/>
      <c r="E1213" s="125"/>
      <c r="F1213" s="125"/>
      <c r="G1213" s="125"/>
      <c r="H1213" s="125"/>
      <c r="I1213" s="134" t="b">
        <v>0</v>
      </c>
      <c r="J1213" s="134" t="b">
        <v>0</v>
      </c>
      <c r="K1213" s="134" t="b">
        <v>0</v>
      </c>
      <c r="L1213" s="134" t="b">
        <v>0</v>
      </c>
      <c r="M1213" s="134" t="b">
        <v>0</v>
      </c>
      <c r="N1213" s="134" t="b">
        <v>0</v>
      </c>
      <c r="O1213" s="134" t="b">
        <v>0</v>
      </c>
      <c r="P1213" s="134" t="b">
        <v>0</v>
      </c>
      <c r="Q1213" s="134" t="b">
        <v>0</v>
      </c>
      <c r="R1213" s="134" t="b">
        <v>0</v>
      </c>
      <c r="S1213" s="134" t="b">
        <v>0</v>
      </c>
    </row>
    <row r="1214" ht="15.75" customHeight="1">
      <c r="A1214" s="123"/>
      <c r="B1214" s="125"/>
      <c r="C1214" s="125"/>
      <c r="D1214" s="125"/>
      <c r="E1214" s="125"/>
      <c r="F1214" s="125"/>
      <c r="G1214" s="125"/>
      <c r="H1214" s="125"/>
      <c r="I1214" s="134" t="b">
        <v>0</v>
      </c>
      <c r="J1214" s="134" t="b">
        <v>0</v>
      </c>
      <c r="K1214" s="134" t="b">
        <v>0</v>
      </c>
      <c r="L1214" s="134" t="b">
        <v>0</v>
      </c>
      <c r="M1214" s="134" t="b">
        <v>0</v>
      </c>
      <c r="N1214" s="134" t="b">
        <v>0</v>
      </c>
      <c r="O1214" s="134" t="b">
        <v>0</v>
      </c>
      <c r="P1214" s="134" t="b">
        <v>0</v>
      </c>
      <c r="Q1214" s="134" t="b">
        <v>0</v>
      </c>
      <c r="R1214" s="134" t="b">
        <v>0</v>
      </c>
      <c r="S1214" s="134" t="b">
        <v>0</v>
      </c>
    </row>
    <row r="1215" ht="15.75" customHeight="1">
      <c r="A1215" s="123"/>
      <c r="B1215" s="125"/>
      <c r="C1215" s="125"/>
      <c r="D1215" s="125"/>
      <c r="E1215" s="125"/>
      <c r="F1215" s="125"/>
      <c r="G1215" s="125"/>
      <c r="H1215" s="125"/>
      <c r="I1215" s="134" t="b">
        <v>0</v>
      </c>
      <c r="J1215" s="134" t="b">
        <v>0</v>
      </c>
      <c r="K1215" s="134" t="b">
        <v>0</v>
      </c>
      <c r="L1215" s="134" t="b">
        <v>0</v>
      </c>
      <c r="M1215" s="134" t="b">
        <v>0</v>
      </c>
      <c r="N1215" s="134" t="b">
        <v>0</v>
      </c>
      <c r="O1215" s="134" t="b">
        <v>0</v>
      </c>
      <c r="P1215" s="134" t="b">
        <v>0</v>
      </c>
      <c r="Q1215" s="134" t="b">
        <v>0</v>
      </c>
      <c r="R1215" s="134" t="b">
        <v>0</v>
      </c>
      <c r="S1215" s="134" t="b">
        <v>0</v>
      </c>
    </row>
    <row r="1216" ht="15.75" customHeight="1">
      <c r="A1216" s="123"/>
      <c r="B1216" s="125"/>
      <c r="C1216" s="125"/>
      <c r="D1216" s="125"/>
      <c r="E1216" s="125"/>
      <c r="F1216" s="125"/>
      <c r="G1216" s="125"/>
      <c r="H1216" s="125"/>
      <c r="I1216" s="134" t="b">
        <v>0</v>
      </c>
      <c r="J1216" s="134" t="b">
        <v>0</v>
      </c>
      <c r="K1216" s="134" t="b">
        <v>0</v>
      </c>
      <c r="L1216" s="134" t="b">
        <v>0</v>
      </c>
      <c r="M1216" s="134" t="b">
        <v>0</v>
      </c>
      <c r="N1216" s="134" t="b">
        <v>0</v>
      </c>
      <c r="O1216" s="134" t="b">
        <v>0</v>
      </c>
      <c r="P1216" s="134" t="b">
        <v>0</v>
      </c>
      <c r="Q1216" s="134" t="b">
        <v>0</v>
      </c>
      <c r="R1216" s="134" t="b">
        <v>0</v>
      </c>
      <c r="S1216" s="134" t="b">
        <v>0</v>
      </c>
    </row>
    <row r="1217" ht="15.75" customHeight="1">
      <c r="A1217" s="123"/>
      <c r="B1217" s="125"/>
      <c r="C1217" s="125"/>
      <c r="D1217" s="125"/>
      <c r="E1217" s="125"/>
      <c r="F1217" s="125"/>
      <c r="G1217" s="125"/>
      <c r="H1217" s="125"/>
      <c r="I1217" s="134" t="b">
        <v>0</v>
      </c>
      <c r="J1217" s="134" t="b">
        <v>0</v>
      </c>
      <c r="K1217" s="134" t="b">
        <v>0</v>
      </c>
      <c r="L1217" s="134" t="b">
        <v>0</v>
      </c>
      <c r="M1217" s="134" t="b">
        <v>0</v>
      </c>
      <c r="N1217" s="134" t="b">
        <v>0</v>
      </c>
      <c r="O1217" s="134" t="b">
        <v>0</v>
      </c>
      <c r="P1217" s="134" t="b">
        <v>0</v>
      </c>
      <c r="Q1217" s="134" t="b">
        <v>0</v>
      </c>
      <c r="R1217" s="134" t="b">
        <v>0</v>
      </c>
      <c r="S1217" s="134" t="b">
        <v>0</v>
      </c>
    </row>
    <row r="1218" ht="15.75" customHeight="1">
      <c r="A1218" s="123"/>
      <c r="B1218" s="125"/>
      <c r="C1218" s="125"/>
      <c r="D1218" s="125"/>
      <c r="E1218" s="125"/>
      <c r="F1218" s="125"/>
      <c r="G1218" s="125"/>
      <c r="H1218" s="125"/>
      <c r="I1218" s="134" t="b">
        <v>0</v>
      </c>
      <c r="J1218" s="134" t="b">
        <v>0</v>
      </c>
      <c r="K1218" s="134" t="b">
        <v>0</v>
      </c>
      <c r="L1218" s="134" t="b">
        <v>0</v>
      </c>
      <c r="M1218" s="134" t="b">
        <v>0</v>
      </c>
      <c r="N1218" s="134" t="b">
        <v>0</v>
      </c>
      <c r="O1218" s="134" t="b">
        <v>0</v>
      </c>
      <c r="P1218" s="134" t="b">
        <v>0</v>
      </c>
      <c r="Q1218" s="134" t="b">
        <v>0</v>
      </c>
      <c r="R1218" s="134" t="b">
        <v>0</v>
      </c>
      <c r="S1218" s="134" t="b">
        <v>0</v>
      </c>
    </row>
    <row r="1219" ht="15.75" customHeight="1">
      <c r="A1219" s="123"/>
      <c r="B1219" s="125"/>
      <c r="C1219" s="125"/>
      <c r="D1219" s="125"/>
      <c r="E1219" s="125"/>
      <c r="F1219" s="125"/>
      <c r="G1219" s="125"/>
      <c r="H1219" s="125"/>
      <c r="I1219" s="134" t="b">
        <v>0</v>
      </c>
      <c r="J1219" s="134" t="b">
        <v>0</v>
      </c>
      <c r="K1219" s="134" t="b">
        <v>0</v>
      </c>
      <c r="L1219" s="134" t="b">
        <v>0</v>
      </c>
      <c r="M1219" s="134" t="b">
        <v>0</v>
      </c>
      <c r="N1219" s="134" t="b">
        <v>0</v>
      </c>
      <c r="O1219" s="134" t="b">
        <v>0</v>
      </c>
      <c r="P1219" s="134" t="b">
        <v>0</v>
      </c>
      <c r="Q1219" s="134" t="b">
        <v>0</v>
      </c>
      <c r="R1219" s="134" t="b">
        <v>0</v>
      </c>
      <c r="S1219" s="134" t="b">
        <v>0</v>
      </c>
    </row>
    <row r="1220" ht="15.75" customHeight="1">
      <c r="A1220" s="123"/>
      <c r="B1220" s="125"/>
      <c r="C1220" s="125"/>
      <c r="D1220" s="125"/>
      <c r="E1220" s="125"/>
      <c r="F1220" s="125"/>
      <c r="G1220" s="125"/>
      <c r="H1220" s="125"/>
      <c r="I1220" s="134" t="b">
        <v>0</v>
      </c>
      <c r="J1220" s="134" t="b">
        <v>0</v>
      </c>
      <c r="K1220" s="134" t="b">
        <v>0</v>
      </c>
      <c r="L1220" s="134" t="b">
        <v>0</v>
      </c>
      <c r="M1220" s="134" t="b">
        <v>0</v>
      </c>
      <c r="N1220" s="134" t="b">
        <v>0</v>
      </c>
      <c r="O1220" s="134" t="b">
        <v>0</v>
      </c>
      <c r="P1220" s="134" t="b">
        <v>0</v>
      </c>
      <c r="Q1220" s="134" t="b">
        <v>0</v>
      </c>
      <c r="R1220" s="134" t="b">
        <v>0</v>
      </c>
      <c r="S1220" s="134" t="b">
        <v>0</v>
      </c>
    </row>
    <row r="1221" ht="15.75" customHeight="1">
      <c r="A1221" s="123"/>
      <c r="B1221" s="125"/>
      <c r="C1221" s="125"/>
      <c r="D1221" s="125"/>
      <c r="E1221" s="125"/>
      <c r="F1221" s="125"/>
      <c r="G1221" s="125"/>
      <c r="H1221" s="125"/>
      <c r="I1221" s="134" t="b">
        <v>0</v>
      </c>
      <c r="J1221" s="134" t="b">
        <v>0</v>
      </c>
      <c r="K1221" s="134" t="b">
        <v>0</v>
      </c>
      <c r="L1221" s="134" t="b">
        <v>0</v>
      </c>
      <c r="M1221" s="134" t="b">
        <v>0</v>
      </c>
      <c r="N1221" s="134" t="b">
        <v>0</v>
      </c>
      <c r="O1221" s="134" t="b">
        <v>0</v>
      </c>
      <c r="P1221" s="134" t="b">
        <v>0</v>
      </c>
      <c r="Q1221" s="134" t="b">
        <v>0</v>
      </c>
      <c r="R1221" s="134" t="b">
        <v>0</v>
      </c>
      <c r="S1221" s="134" t="b">
        <v>0</v>
      </c>
    </row>
    <row r="1222" ht="15.75" customHeight="1">
      <c r="A1222" s="123"/>
      <c r="B1222" s="125"/>
      <c r="C1222" s="125"/>
      <c r="D1222" s="125"/>
      <c r="E1222" s="125"/>
      <c r="F1222" s="125"/>
      <c r="G1222" s="125"/>
      <c r="H1222" s="125"/>
      <c r="I1222" s="134" t="b">
        <v>0</v>
      </c>
      <c r="J1222" s="134" t="b">
        <v>0</v>
      </c>
      <c r="K1222" s="134" t="b">
        <v>0</v>
      </c>
      <c r="L1222" s="134" t="b">
        <v>0</v>
      </c>
      <c r="M1222" s="134" t="b">
        <v>0</v>
      </c>
      <c r="N1222" s="134" t="b">
        <v>0</v>
      </c>
      <c r="O1222" s="134" t="b">
        <v>0</v>
      </c>
      <c r="P1222" s="134" t="b">
        <v>0</v>
      </c>
      <c r="Q1222" s="134" t="b">
        <v>0</v>
      </c>
      <c r="R1222" s="134" t="b">
        <v>0</v>
      </c>
      <c r="S1222" s="134" t="b">
        <v>0</v>
      </c>
    </row>
    <row r="1223" ht="15.75" customHeight="1">
      <c r="A1223" s="123"/>
      <c r="B1223" s="125"/>
      <c r="C1223" s="125"/>
      <c r="D1223" s="125"/>
      <c r="E1223" s="125"/>
      <c r="F1223" s="125"/>
      <c r="G1223" s="125"/>
      <c r="H1223" s="125"/>
      <c r="I1223" s="134" t="b">
        <v>0</v>
      </c>
      <c r="J1223" s="134" t="b">
        <v>0</v>
      </c>
      <c r="K1223" s="134" t="b">
        <v>0</v>
      </c>
      <c r="L1223" s="134" t="b">
        <v>0</v>
      </c>
      <c r="M1223" s="134" t="b">
        <v>0</v>
      </c>
      <c r="N1223" s="134" t="b">
        <v>0</v>
      </c>
      <c r="O1223" s="134" t="b">
        <v>0</v>
      </c>
      <c r="P1223" s="134" t="b">
        <v>0</v>
      </c>
      <c r="Q1223" s="134" t="b">
        <v>0</v>
      </c>
      <c r="R1223" s="134" t="b">
        <v>0</v>
      </c>
      <c r="S1223" s="134" t="b">
        <v>0</v>
      </c>
    </row>
    <row r="1224" ht="15.75" customHeight="1">
      <c r="A1224" s="123"/>
      <c r="B1224" s="125"/>
      <c r="C1224" s="125"/>
      <c r="D1224" s="125"/>
      <c r="E1224" s="125"/>
      <c r="F1224" s="125"/>
      <c r="G1224" s="125"/>
      <c r="H1224" s="125"/>
      <c r="I1224" s="134" t="b">
        <v>0</v>
      </c>
      <c r="J1224" s="134" t="b">
        <v>0</v>
      </c>
      <c r="K1224" s="134" t="b">
        <v>0</v>
      </c>
      <c r="L1224" s="134" t="b">
        <v>0</v>
      </c>
      <c r="M1224" s="134" t="b">
        <v>0</v>
      </c>
      <c r="N1224" s="134" t="b">
        <v>0</v>
      </c>
      <c r="O1224" s="134" t="b">
        <v>0</v>
      </c>
      <c r="P1224" s="134" t="b">
        <v>0</v>
      </c>
      <c r="Q1224" s="134" t="b">
        <v>0</v>
      </c>
      <c r="R1224" s="134" t="b">
        <v>0</v>
      </c>
      <c r="S1224" s="134" t="b">
        <v>0</v>
      </c>
    </row>
    <row r="1225" ht="15.75" customHeight="1">
      <c r="A1225" s="123"/>
      <c r="B1225" s="125"/>
      <c r="C1225" s="125"/>
      <c r="D1225" s="125"/>
      <c r="E1225" s="125"/>
      <c r="F1225" s="125"/>
      <c r="G1225" s="125"/>
      <c r="H1225" s="125"/>
      <c r="I1225" s="134" t="b">
        <v>0</v>
      </c>
      <c r="J1225" s="134" t="b">
        <v>0</v>
      </c>
      <c r="K1225" s="134" t="b">
        <v>0</v>
      </c>
      <c r="L1225" s="134" t="b">
        <v>0</v>
      </c>
      <c r="M1225" s="134" t="b">
        <v>0</v>
      </c>
      <c r="N1225" s="134" t="b">
        <v>0</v>
      </c>
      <c r="O1225" s="134" t="b">
        <v>0</v>
      </c>
      <c r="P1225" s="134" t="b">
        <v>0</v>
      </c>
      <c r="Q1225" s="134" t="b">
        <v>0</v>
      </c>
      <c r="R1225" s="134" t="b">
        <v>0</v>
      </c>
      <c r="S1225" s="134" t="b">
        <v>0</v>
      </c>
    </row>
    <row r="1226" ht="15.75" customHeight="1">
      <c r="A1226" s="123"/>
      <c r="B1226" s="125"/>
      <c r="C1226" s="125"/>
      <c r="D1226" s="125"/>
      <c r="E1226" s="125"/>
      <c r="F1226" s="125"/>
      <c r="G1226" s="125"/>
      <c r="H1226" s="125"/>
      <c r="I1226" s="134" t="b">
        <v>0</v>
      </c>
      <c r="J1226" s="134" t="b">
        <v>0</v>
      </c>
      <c r="K1226" s="134" t="b">
        <v>0</v>
      </c>
      <c r="L1226" s="134" t="b">
        <v>0</v>
      </c>
      <c r="M1226" s="134" t="b">
        <v>0</v>
      </c>
      <c r="N1226" s="134" t="b">
        <v>0</v>
      </c>
      <c r="O1226" s="134" t="b">
        <v>0</v>
      </c>
      <c r="P1226" s="134" t="b">
        <v>0</v>
      </c>
      <c r="Q1226" s="134" t="b">
        <v>0</v>
      </c>
      <c r="R1226" s="134" t="b">
        <v>0</v>
      </c>
      <c r="S1226" s="134" t="b">
        <v>0</v>
      </c>
    </row>
    <row r="1227" ht="15.75" customHeight="1">
      <c r="A1227" s="123"/>
      <c r="B1227" s="125"/>
      <c r="C1227" s="125"/>
      <c r="D1227" s="125"/>
      <c r="E1227" s="125"/>
      <c r="F1227" s="125"/>
      <c r="G1227" s="125"/>
      <c r="H1227" s="125"/>
      <c r="I1227" s="134" t="b">
        <v>0</v>
      </c>
      <c r="J1227" s="134" t="b">
        <v>0</v>
      </c>
      <c r="K1227" s="134" t="b">
        <v>0</v>
      </c>
      <c r="L1227" s="134" t="b">
        <v>0</v>
      </c>
      <c r="M1227" s="134" t="b">
        <v>0</v>
      </c>
      <c r="N1227" s="134" t="b">
        <v>0</v>
      </c>
      <c r="O1227" s="134" t="b">
        <v>0</v>
      </c>
      <c r="P1227" s="134" t="b">
        <v>0</v>
      </c>
      <c r="Q1227" s="134" t="b">
        <v>0</v>
      </c>
      <c r="R1227" s="134" t="b">
        <v>0</v>
      </c>
      <c r="S1227" s="134" t="b">
        <v>0</v>
      </c>
    </row>
    <row r="1228" ht="15.75" customHeight="1">
      <c r="A1228" s="123"/>
      <c r="B1228" s="125"/>
      <c r="C1228" s="125"/>
      <c r="D1228" s="125"/>
      <c r="E1228" s="125"/>
      <c r="F1228" s="125"/>
      <c r="G1228" s="125"/>
      <c r="H1228" s="125"/>
      <c r="I1228" s="134" t="b">
        <v>0</v>
      </c>
      <c r="J1228" s="134" t="b">
        <v>0</v>
      </c>
      <c r="K1228" s="134" t="b">
        <v>0</v>
      </c>
      <c r="L1228" s="134" t="b">
        <v>0</v>
      </c>
      <c r="M1228" s="134" t="b">
        <v>0</v>
      </c>
      <c r="N1228" s="134" t="b">
        <v>0</v>
      </c>
      <c r="O1228" s="134" t="b">
        <v>0</v>
      </c>
      <c r="P1228" s="134" t="b">
        <v>0</v>
      </c>
      <c r="Q1228" s="134" t="b">
        <v>0</v>
      </c>
      <c r="R1228" s="134" t="b">
        <v>0</v>
      </c>
      <c r="S1228" s="134" t="b">
        <v>0</v>
      </c>
    </row>
    <row r="1229" ht="15.75" customHeight="1">
      <c r="A1229" s="123"/>
      <c r="B1229" s="125"/>
      <c r="C1229" s="125"/>
      <c r="D1229" s="125"/>
      <c r="E1229" s="125"/>
      <c r="F1229" s="125"/>
      <c r="G1229" s="125"/>
      <c r="H1229" s="125"/>
      <c r="I1229" s="134" t="b">
        <v>0</v>
      </c>
      <c r="J1229" s="134" t="b">
        <v>0</v>
      </c>
      <c r="K1229" s="134" t="b">
        <v>0</v>
      </c>
      <c r="L1229" s="134" t="b">
        <v>0</v>
      </c>
      <c r="M1229" s="134" t="b">
        <v>0</v>
      </c>
      <c r="N1229" s="134" t="b">
        <v>0</v>
      </c>
      <c r="O1229" s="134" t="b">
        <v>0</v>
      </c>
      <c r="P1229" s="134" t="b">
        <v>0</v>
      </c>
      <c r="Q1229" s="134" t="b">
        <v>0</v>
      </c>
      <c r="R1229" s="134" t="b">
        <v>0</v>
      </c>
      <c r="S1229" s="134" t="b">
        <v>0</v>
      </c>
    </row>
    <row r="1230" ht="15.75" customHeight="1">
      <c r="A1230" s="123"/>
      <c r="B1230" s="125"/>
      <c r="C1230" s="125"/>
      <c r="D1230" s="125"/>
      <c r="E1230" s="125"/>
      <c r="F1230" s="125"/>
      <c r="G1230" s="125"/>
      <c r="H1230" s="125"/>
      <c r="I1230" s="134" t="b">
        <v>0</v>
      </c>
      <c r="J1230" s="134" t="b">
        <v>0</v>
      </c>
      <c r="K1230" s="134" t="b">
        <v>0</v>
      </c>
      <c r="L1230" s="134" t="b">
        <v>0</v>
      </c>
      <c r="M1230" s="134" t="b">
        <v>0</v>
      </c>
      <c r="N1230" s="134" t="b">
        <v>0</v>
      </c>
      <c r="O1230" s="134" t="b">
        <v>0</v>
      </c>
      <c r="P1230" s="134" t="b">
        <v>0</v>
      </c>
      <c r="Q1230" s="134" t="b">
        <v>0</v>
      </c>
      <c r="R1230" s="134" t="b">
        <v>0</v>
      </c>
      <c r="S1230" s="134" t="b">
        <v>0</v>
      </c>
    </row>
    <row r="1231" ht="15.75" customHeight="1">
      <c r="A1231" s="123"/>
      <c r="B1231" s="125"/>
      <c r="C1231" s="125"/>
      <c r="D1231" s="125"/>
      <c r="E1231" s="125"/>
      <c r="F1231" s="125"/>
      <c r="G1231" s="125"/>
      <c r="H1231" s="125"/>
      <c r="I1231" s="134" t="b">
        <v>0</v>
      </c>
      <c r="J1231" s="134" t="b">
        <v>0</v>
      </c>
      <c r="K1231" s="134" t="b">
        <v>0</v>
      </c>
      <c r="L1231" s="134" t="b">
        <v>0</v>
      </c>
      <c r="M1231" s="134" t="b">
        <v>0</v>
      </c>
      <c r="N1231" s="134" t="b">
        <v>0</v>
      </c>
      <c r="O1231" s="134" t="b">
        <v>0</v>
      </c>
      <c r="P1231" s="134" t="b">
        <v>0</v>
      </c>
      <c r="Q1231" s="134" t="b">
        <v>0</v>
      </c>
      <c r="R1231" s="134" t="b">
        <v>0</v>
      </c>
      <c r="S1231" s="134" t="b">
        <v>0</v>
      </c>
    </row>
    <row r="1232" ht="15.75" customHeight="1">
      <c r="A1232" s="123"/>
      <c r="B1232" s="125"/>
      <c r="C1232" s="125"/>
      <c r="D1232" s="125"/>
      <c r="E1232" s="125"/>
      <c r="F1232" s="125"/>
      <c r="G1232" s="125"/>
      <c r="H1232" s="125"/>
      <c r="I1232" s="134" t="b">
        <v>0</v>
      </c>
      <c r="J1232" s="134" t="b">
        <v>0</v>
      </c>
      <c r="K1232" s="134" t="b">
        <v>0</v>
      </c>
      <c r="L1232" s="134" t="b">
        <v>0</v>
      </c>
      <c r="M1232" s="134" t="b">
        <v>0</v>
      </c>
      <c r="N1232" s="134" t="b">
        <v>0</v>
      </c>
      <c r="O1232" s="134" t="b">
        <v>0</v>
      </c>
      <c r="P1232" s="134" t="b">
        <v>0</v>
      </c>
      <c r="Q1232" s="134" t="b">
        <v>0</v>
      </c>
      <c r="R1232" s="134" t="b">
        <v>0</v>
      </c>
      <c r="S1232" s="134" t="b">
        <v>0</v>
      </c>
    </row>
    <row r="1233" ht="15.75" customHeight="1">
      <c r="A1233" s="123"/>
      <c r="B1233" s="125"/>
      <c r="C1233" s="125"/>
      <c r="D1233" s="125"/>
      <c r="E1233" s="125"/>
      <c r="F1233" s="125"/>
      <c r="G1233" s="125"/>
      <c r="H1233" s="125"/>
      <c r="I1233" s="134" t="b">
        <v>0</v>
      </c>
      <c r="J1233" s="134" t="b">
        <v>0</v>
      </c>
      <c r="K1233" s="134" t="b">
        <v>0</v>
      </c>
      <c r="L1233" s="134" t="b">
        <v>0</v>
      </c>
      <c r="M1233" s="134" t="b">
        <v>0</v>
      </c>
      <c r="N1233" s="134" t="b">
        <v>0</v>
      </c>
      <c r="O1233" s="134" t="b">
        <v>0</v>
      </c>
      <c r="P1233" s="134" t="b">
        <v>0</v>
      </c>
      <c r="Q1233" s="134" t="b">
        <v>0</v>
      </c>
      <c r="R1233" s="134" t="b">
        <v>0</v>
      </c>
      <c r="S1233" s="134" t="b">
        <v>0</v>
      </c>
    </row>
    <row r="1234" ht="15.75" customHeight="1">
      <c r="A1234" s="123"/>
      <c r="B1234" s="125"/>
      <c r="C1234" s="125"/>
      <c r="D1234" s="125"/>
      <c r="E1234" s="125"/>
      <c r="F1234" s="125"/>
      <c r="G1234" s="125"/>
      <c r="H1234" s="125"/>
      <c r="I1234" s="134" t="b">
        <v>0</v>
      </c>
      <c r="J1234" s="134" t="b">
        <v>0</v>
      </c>
      <c r="K1234" s="134" t="b">
        <v>0</v>
      </c>
      <c r="L1234" s="134" t="b">
        <v>0</v>
      </c>
      <c r="M1234" s="134" t="b">
        <v>0</v>
      </c>
      <c r="N1234" s="134" t="b">
        <v>0</v>
      </c>
      <c r="O1234" s="134" t="b">
        <v>0</v>
      </c>
      <c r="P1234" s="134" t="b">
        <v>0</v>
      </c>
      <c r="Q1234" s="134" t="b">
        <v>0</v>
      </c>
      <c r="R1234" s="134" t="b">
        <v>0</v>
      </c>
      <c r="S1234" s="134" t="b">
        <v>0</v>
      </c>
    </row>
    <row r="1235" ht="15.75" customHeight="1">
      <c r="A1235" s="123"/>
      <c r="B1235" s="125"/>
      <c r="C1235" s="125"/>
      <c r="D1235" s="125"/>
      <c r="E1235" s="125"/>
      <c r="F1235" s="125"/>
      <c r="G1235" s="125"/>
      <c r="H1235" s="125"/>
      <c r="I1235" s="134" t="b">
        <v>0</v>
      </c>
      <c r="J1235" s="134" t="b">
        <v>0</v>
      </c>
      <c r="K1235" s="134" t="b">
        <v>0</v>
      </c>
      <c r="L1235" s="134" t="b">
        <v>0</v>
      </c>
      <c r="M1235" s="134" t="b">
        <v>0</v>
      </c>
      <c r="N1235" s="134" t="b">
        <v>0</v>
      </c>
      <c r="O1235" s="134" t="b">
        <v>0</v>
      </c>
      <c r="P1235" s="134" t="b">
        <v>0</v>
      </c>
      <c r="Q1235" s="134" t="b">
        <v>0</v>
      </c>
      <c r="R1235" s="134" t="b">
        <v>0</v>
      </c>
      <c r="S1235" s="134" t="b">
        <v>0</v>
      </c>
    </row>
    <row r="1236" ht="15.75" customHeight="1">
      <c r="A1236" s="123"/>
      <c r="B1236" s="125"/>
      <c r="C1236" s="125"/>
      <c r="D1236" s="125"/>
      <c r="E1236" s="125"/>
      <c r="F1236" s="125"/>
      <c r="G1236" s="125"/>
      <c r="H1236" s="125"/>
      <c r="I1236" s="134" t="b">
        <v>0</v>
      </c>
      <c r="J1236" s="134" t="b">
        <v>0</v>
      </c>
      <c r="K1236" s="134" t="b">
        <v>0</v>
      </c>
      <c r="L1236" s="134" t="b">
        <v>0</v>
      </c>
      <c r="M1236" s="134" t="b">
        <v>0</v>
      </c>
      <c r="N1236" s="134" t="b">
        <v>0</v>
      </c>
      <c r="O1236" s="134" t="b">
        <v>0</v>
      </c>
      <c r="P1236" s="134" t="b">
        <v>0</v>
      </c>
      <c r="Q1236" s="134" t="b">
        <v>0</v>
      </c>
      <c r="R1236" s="134" t="b">
        <v>0</v>
      </c>
      <c r="S1236" s="134" t="b">
        <v>0</v>
      </c>
    </row>
    <row r="1237" ht="15.75" customHeight="1">
      <c r="A1237" s="123"/>
      <c r="B1237" s="125"/>
      <c r="C1237" s="125"/>
      <c r="D1237" s="125"/>
      <c r="E1237" s="125"/>
      <c r="F1237" s="125"/>
      <c r="G1237" s="125"/>
      <c r="H1237" s="125"/>
      <c r="I1237" s="134" t="b">
        <v>0</v>
      </c>
      <c r="J1237" s="134" t="b">
        <v>0</v>
      </c>
      <c r="K1237" s="134" t="b">
        <v>0</v>
      </c>
      <c r="L1237" s="134" t="b">
        <v>0</v>
      </c>
      <c r="M1237" s="134" t="b">
        <v>0</v>
      </c>
      <c r="N1237" s="134" t="b">
        <v>0</v>
      </c>
      <c r="O1237" s="134" t="b">
        <v>0</v>
      </c>
      <c r="P1237" s="134" t="b">
        <v>0</v>
      </c>
      <c r="Q1237" s="134" t="b">
        <v>0</v>
      </c>
      <c r="R1237" s="134" t="b">
        <v>0</v>
      </c>
      <c r="S1237" s="134" t="b">
        <v>0</v>
      </c>
    </row>
    <row r="1238" ht="15.75" customHeight="1">
      <c r="A1238" s="123"/>
      <c r="B1238" s="125"/>
      <c r="C1238" s="125"/>
      <c r="D1238" s="125"/>
      <c r="E1238" s="125"/>
      <c r="F1238" s="125"/>
      <c r="G1238" s="125"/>
      <c r="H1238" s="125"/>
      <c r="I1238" s="134" t="b">
        <v>0</v>
      </c>
      <c r="J1238" s="134" t="b">
        <v>0</v>
      </c>
      <c r="K1238" s="134" t="b">
        <v>0</v>
      </c>
      <c r="L1238" s="134" t="b">
        <v>0</v>
      </c>
      <c r="M1238" s="134" t="b">
        <v>0</v>
      </c>
      <c r="N1238" s="134" t="b">
        <v>0</v>
      </c>
      <c r="O1238" s="134" t="b">
        <v>0</v>
      </c>
      <c r="P1238" s="134" t="b">
        <v>0</v>
      </c>
      <c r="Q1238" s="134" t="b">
        <v>0</v>
      </c>
      <c r="R1238" s="134" t="b">
        <v>0</v>
      </c>
      <c r="S1238" s="134" t="b">
        <v>0</v>
      </c>
    </row>
    <row r="1239" ht="15.75" customHeight="1">
      <c r="A1239" s="123"/>
      <c r="B1239" s="125"/>
      <c r="C1239" s="125"/>
      <c r="D1239" s="125"/>
      <c r="E1239" s="125"/>
      <c r="F1239" s="125"/>
      <c r="G1239" s="125"/>
      <c r="H1239" s="125"/>
      <c r="I1239" s="134" t="b">
        <v>0</v>
      </c>
      <c r="J1239" s="134" t="b">
        <v>0</v>
      </c>
      <c r="K1239" s="134" t="b">
        <v>0</v>
      </c>
      <c r="L1239" s="134" t="b">
        <v>0</v>
      </c>
      <c r="M1239" s="134" t="b">
        <v>0</v>
      </c>
      <c r="N1239" s="134" t="b">
        <v>0</v>
      </c>
      <c r="O1239" s="134" t="b">
        <v>0</v>
      </c>
      <c r="P1239" s="134" t="b">
        <v>0</v>
      </c>
      <c r="Q1239" s="134" t="b">
        <v>0</v>
      </c>
      <c r="R1239" s="134" t="b">
        <v>0</v>
      </c>
      <c r="S1239" s="134" t="b">
        <v>0</v>
      </c>
    </row>
    <row r="1240" ht="15.75" customHeight="1">
      <c r="A1240" s="123"/>
      <c r="B1240" s="125"/>
      <c r="C1240" s="125"/>
      <c r="D1240" s="125"/>
      <c r="E1240" s="125"/>
      <c r="F1240" s="125"/>
      <c r="G1240" s="125"/>
      <c r="H1240" s="125"/>
      <c r="I1240" s="134" t="b">
        <v>0</v>
      </c>
      <c r="J1240" s="134" t="b">
        <v>0</v>
      </c>
      <c r="K1240" s="134" t="b">
        <v>0</v>
      </c>
      <c r="L1240" s="134" t="b">
        <v>0</v>
      </c>
      <c r="M1240" s="134" t="b">
        <v>0</v>
      </c>
      <c r="N1240" s="134" t="b">
        <v>0</v>
      </c>
      <c r="O1240" s="134" t="b">
        <v>0</v>
      </c>
      <c r="P1240" s="134" t="b">
        <v>0</v>
      </c>
      <c r="Q1240" s="134" t="b">
        <v>0</v>
      </c>
      <c r="R1240" s="134" t="b">
        <v>0</v>
      </c>
      <c r="S1240" s="134" t="b">
        <v>0</v>
      </c>
    </row>
    <row r="1241" ht="15.75" customHeight="1">
      <c r="A1241" s="123"/>
      <c r="B1241" s="125"/>
      <c r="C1241" s="125"/>
      <c r="D1241" s="125"/>
      <c r="E1241" s="125"/>
      <c r="F1241" s="125"/>
      <c r="G1241" s="125"/>
      <c r="H1241" s="125"/>
      <c r="I1241" s="134" t="b">
        <v>0</v>
      </c>
      <c r="J1241" s="134" t="b">
        <v>0</v>
      </c>
      <c r="K1241" s="134" t="b">
        <v>0</v>
      </c>
      <c r="L1241" s="134" t="b">
        <v>0</v>
      </c>
      <c r="M1241" s="134" t="b">
        <v>0</v>
      </c>
      <c r="N1241" s="134" t="b">
        <v>0</v>
      </c>
      <c r="O1241" s="134" t="b">
        <v>0</v>
      </c>
      <c r="P1241" s="134" t="b">
        <v>0</v>
      </c>
      <c r="Q1241" s="134" t="b">
        <v>0</v>
      </c>
      <c r="R1241" s="134" t="b">
        <v>0</v>
      </c>
      <c r="S1241" s="134" t="b">
        <v>0</v>
      </c>
    </row>
    <row r="1242" ht="15.75" customHeight="1">
      <c r="A1242" s="123"/>
      <c r="B1242" s="125"/>
      <c r="C1242" s="125"/>
      <c r="D1242" s="125"/>
      <c r="E1242" s="125"/>
      <c r="F1242" s="125"/>
      <c r="G1242" s="125"/>
      <c r="H1242" s="125"/>
      <c r="I1242" s="134" t="b">
        <v>0</v>
      </c>
      <c r="J1242" s="134" t="b">
        <v>0</v>
      </c>
      <c r="K1242" s="134" t="b">
        <v>0</v>
      </c>
      <c r="L1242" s="134" t="b">
        <v>0</v>
      </c>
      <c r="M1242" s="134" t="b">
        <v>0</v>
      </c>
      <c r="N1242" s="134" t="b">
        <v>0</v>
      </c>
      <c r="O1242" s="134" t="b">
        <v>0</v>
      </c>
      <c r="P1242" s="134" t="b">
        <v>0</v>
      </c>
      <c r="Q1242" s="134" t="b">
        <v>0</v>
      </c>
      <c r="R1242" s="134" t="b">
        <v>0</v>
      </c>
      <c r="S1242" s="134" t="b">
        <v>0</v>
      </c>
    </row>
    <row r="1243" ht="15.75" customHeight="1">
      <c r="A1243" s="123"/>
      <c r="B1243" s="125"/>
      <c r="C1243" s="125"/>
      <c r="D1243" s="125"/>
      <c r="E1243" s="125"/>
      <c r="F1243" s="125"/>
      <c r="G1243" s="125"/>
      <c r="H1243" s="125"/>
      <c r="I1243" s="134" t="b">
        <v>0</v>
      </c>
      <c r="J1243" s="134" t="b">
        <v>0</v>
      </c>
      <c r="K1243" s="134" t="b">
        <v>0</v>
      </c>
      <c r="L1243" s="134" t="b">
        <v>0</v>
      </c>
      <c r="M1243" s="134" t="b">
        <v>0</v>
      </c>
      <c r="N1243" s="134" t="b">
        <v>0</v>
      </c>
      <c r="O1243" s="134" t="b">
        <v>0</v>
      </c>
      <c r="P1243" s="134" t="b">
        <v>0</v>
      </c>
      <c r="Q1243" s="134" t="b">
        <v>0</v>
      </c>
      <c r="R1243" s="134" t="b">
        <v>0</v>
      </c>
      <c r="S1243" s="134" t="b">
        <v>0</v>
      </c>
    </row>
    <row r="1244" ht="15.75" customHeight="1">
      <c r="A1244" s="123"/>
      <c r="B1244" s="125"/>
      <c r="C1244" s="125"/>
      <c r="D1244" s="125"/>
      <c r="E1244" s="125"/>
      <c r="F1244" s="125"/>
      <c r="G1244" s="125"/>
      <c r="H1244" s="125"/>
      <c r="I1244" s="134" t="b">
        <v>0</v>
      </c>
      <c r="J1244" s="134" t="b">
        <v>0</v>
      </c>
      <c r="K1244" s="134" t="b">
        <v>0</v>
      </c>
      <c r="L1244" s="134" t="b">
        <v>0</v>
      </c>
      <c r="M1244" s="134" t="b">
        <v>0</v>
      </c>
      <c r="N1244" s="134" t="b">
        <v>0</v>
      </c>
      <c r="O1244" s="134" t="b">
        <v>0</v>
      </c>
      <c r="P1244" s="134" t="b">
        <v>0</v>
      </c>
      <c r="Q1244" s="134" t="b">
        <v>0</v>
      </c>
      <c r="R1244" s="134" t="b">
        <v>0</v>
      </c>
      <c r="S1244" s="134" t="b">
        <v>0</v>
      </c>
    </row>
    <row r="1245" ht="15.75" customHeight="1">
      <c r="A1245" s="123"/>
      <c r="B1245" s="125"/>
      <c r="C1245" s="125"/>
      <c r="D1245" s="125"/>
      <c r="E1245" s="125"/>
      <c r="F1245" s="125"/>
      <c r="G1245" s="125"/>
      <c r="H1245" s="125"/>
      <c r="I1245" s="134" t="b">
        <v>0</v>
      </c>
      <c r="J1245" s="134" t="b">
        <v>0</v>
      </c>
      <c r="K1245" s="134" t="b">
        <v>0</v>
      </c>
      <c r="L1245" s="134" t="b">
        <v>0</v>
      </c>
      <c r="M1245" s="134" t="b">
        <v>0</v>
      </c>
      <c r="N1245" s="134" t="b">
        <v>0</v>
      </c>
      <c r="O1245" s="134" t="b">
        <v>0</v>
      </c>
      <c r="P1245" s="134" t="b">
        <v>0</v>
      </c>
      <c r="Q1245" s="134" t="b">
        <v>0</v>
      </c>
      <c r="R1245" s="134" t="b">
        <v>0</v>
      </c>
      <c r="S1245" s="134" t="b">
        <v>0</v>
      </c>
    </row>
    <row r="1246" ht="15.75" customHeight="1">
      <c r="A1246" s="123"/>
      <c r="B1246" s="125"/>
      <c r="C1246" s="125"/>
      <c r="D1246" s="125"/>
      <c r="E1246" s="125"/>
      <c r="F1246" s="125"/>
      <c r="G1246" s="125"/>
      <c r="H1246" s="125"/>
      <c r="I1246" s="134" t="b">
        <v>0</v>
      </c>
      <c r="J1246" s="134" t="b">
        <v>0</v>
      </c>
      <c r="K1246" s="134" t="b">
        <v>0</v>
      </c>
      <c r="L1246" s="134" t="b">
        <v>0</v>
      </c>
      <c r="M1246" s="134" t="b">
        <v>0</v>
      </c>
      <c r="N1246" s="134" t="b">
        <v>0</v>
      </c>
      <c r="O1246" s="134" t="b">
        <v>0</v>
      </c>
      <c r="P1246" s="134" t="b">
        <v>0</v>
      </c>
      <c r="Q1246" s="134" t="b">
        <v>0</v>
      </c>
      <c r="R1246" s="134" t="b">
        <v>0</v>
      </c>
      <c r="S1246" s="134" t="b">
        <v>0</v>
      </c>
    </row>
    <row r="1247" ht="15.75" customHeight="1">
      <c r="A1247" s="123"/>
      <c r="B1247" s="125"/>
      <c r="C1247" s="125"/>
      <c r="D1247" s="125"/>
      <c r="E1247" s="125"/>
      <c r="F1247" s="125"/>
      <c r="G1247" s="125"/>
      <c r="H1247" s="125"/>
      <c r="I1247" s="134" t="b">
        <v>0</v>
      </c>
      <c r="J1247" s="134" t="b">
        <v>0</v>
      </c>
      <c r="K1247" s="134" t="b">
        <v>0</v>
      </c>
      <c r="L1247" s="134" t="b">
        <v>0</v>
      </c>
      <c r="M1247" s="134" t="b">
        <v>0</v>
      </c>
      <c r="N1247" s="134" t="b">
        <v>0</v>
      </c>
      <c r="O1247" s="134" t="b">
        <v>0</v>
      </c>
      <c r="P1247" s="134" t="b">
        <v>0</v>
      </c>
      <c r="Q1247" s="134" t="b">
        <v>0</v>
      </c>
      <c r="R1247" s="134" t="b">
        <v>0</v>
      </c>
      <c r="S1247" s="134" t="b">
        <v>0</v>
      </c>
    </row>
    <row r="1248" ht="15.75" customHeight="1">
      <c r="A1248" s="123"/>
      <c r="B1248" s="125"/>
      <c r="C1248" s="125"/>
      <c r="D1248" s="125"/>
      <c r="E1248" s="125"/>
      <c r="F1248" s="125"/>
      <c r="G1248" s="125"/>
      <c r="H1248" s="125"/>
      <c r="I1248" s="134" t="b">
        <v>0</v>
      </c>
      <c r="J1248" s="134" t="b">
        <v>0</v>
      </c>
      <c r="K1248" s="134" t="b">
        <v>0</v>
      </c>
      <c r="L1248" s="134" t="b">
        <v>0</v>
      </c>
      <c r="M1248" s="134" t="b">
        <v>0</v>
      </c>
      <c r="N1248" s="134" t="b">
        <v>0</v>
      </c>
      <c r="O1248" s="134" t="b">
        <v>0</v>
      </c>
      <c r="P1248" s="134" t="b">
        <v>0</v>
      </c>
      <c r="Q1248" s="134" t="b">
        <v>0</v>
      </c>
      <c r="R1248" s="134" t="b">
        <v>0</v>
      </c>
      <c r="S1248" s="134" t="b">
        <v>0</v>
      </c>
    </row>
    <row r="1249" ht="15.75" customHeight="1">
      <c r="A1249" s="123"/>
      <c r="B1249" s="125"/>
      <c r="C1249" s="125"/>
      <c r="D1249" s="125"/>
      <c r="E1249" s="125"/>
      <c r="F1249" s="125"/>
      <c r="G1249" s="125"/>
      <c r="H1249" s="125"/>
      <c r="I1249" s="134" t="b">
        <v>0</v>
      </c>
      <c r="J1249" s="134" t="b">
        <v>0</v>
      </c>
      <c r="K1249" s="134" t="b">
        <v>0</v>
      </c>
      <c r="L1249" s="134" t="b">
        <v>0</v>
      </c>
      <c r="M1249" s="134" t="b">
        <v>0</v>
      </c>
      <c r="N1249" s="134" t="b">
        <v>0</v>
      </c>
      <c r="O1249" s="134" t="b">
        <v>0</v>
      </c>
      <c r="P1249" s="134" t="b">
        <v>0</v>
      </c>
      <c r="Q1249" s="134" t="b">
        <v>0</v>
      </c>
      <c r="R1249" s="134" t="b">
        <v>0</v>
      </c>
      <c r="S1249" s="134" t="b">
        <v>0</v>
      </c>
    </row>
    <row r="1250" ht="15.75" customHeight="1">
      <c r="A1250" s="123"/>
      <c r="B1250" s="125"/>
      <c r="C1250" s="125"/>
      <c r="D1250" s="125"/>
      <c r="E1250" s="125"/>
      <c r="F1250" s="125"/>
      <c r="G1250" s="125"/>
      <c r="H1250" s="125"/>
      <c r="I1250" s="134" t="b">
        <v>0</v>
      </c>
      <c r="J1250" s="134" t="b">
        <v>0</v>
      </c>
      <c r="K1250" s="134" t="b">
        <v>0</v>
      </c>
      <c r="L1250" s="134" t="b">
        <v>0</v>
      </c>
      <c r="M1250" s="134" t="b">
        <v>0</v>
      </c>
      <c r="N1250" s="134" t="b">
        <v>0</v>
      </c>
      <c r="O1250" s="134" t="b">
        <v>0</v>
      </c>
      <c r="P1250" s="134" t="b">
        <v>0</v>
      </c>
      <c r="Q1250" s="134" t="b">
        <v>0</v>
      </c>
      <c r="R1250" s="134" t="b">
        <v>0</v>
      </c>
      <c r="S1250" s="134" t="b">
        <v>0</v>
      </c>
    </row>
    <row r="1251" ht="15.75" customHeight="1">
      <c r="A1251" s="123"/>
      <c r="B1251" s="125"/>
      <c r="C1251" s="125"/>
      <c r="D1251" s="125"/>
      <c r="E1251" s="125"/>
      <c r="F1251" s="125"/>
      <c r="G1251" s="125"/>
      <c r="H1251" s="125"/>
      <c r="I1251" s="134" t="b">
        <v>0</v>
      </c>
      <c r="J1251" s="134" t="b">
        <v>0</v>
      </c>
      <c r="K1251" s="134" t="b">
        <v>0</v>
      </c>
      <c r="L1251" s="134" t="b">
        <v>0</v>
      </c>
      <c r="M1251" s="134" t="b">
        <v>0</v>
      </c>
      <c r="N1251" s="134" t="b">
        <v>0</v>
      </c>
      <c r="O1251" s="134" t="b">
        <v>0</v>
      </c>
      <c r="P1251" s="134" t="b">
        <v>0</v>
      </c>
      <c r="Q1251" s="134" t="b">
        <v>0</v>
      </c>
      <c r="R1251" s="134" t="b">
        <v>0</v>
      </c>
      <c r="S1251" s="134" t="b">
        <v>0</v>
      </c>
    </row>
    <row r="1252" ht="15.75" customHeight="1">
      <c r="A1252" s="123"/>
      <c r="B1252" s="125"/>
      <c r="C1252" s="125"/>
      <c r="D1252" s="125"/>
      <c r="E1252" s="125"/>
      <c r="F1252" s="125"/>
      <c r="G1252" s="125"/>
      <c r="H1252" s="125"/>
      <c r="I1252" s="134" t="b">
        <v>0</v>
      </c>
      <c r="J1252" s="134" t="b">
        <v>0</v>
      </c>
      <c r="K1252" s="134" t="b">
        <v>0</v>
      </c>
      <c r="L1252" s="134" t="b">
        <v>0</v>
      </c>
      <c r="M1252" s="134" t="b">
        <v>0</v>
      </c>
      <c r="N1252" s="134" t="b">
        <v>0</v>
      </c>
      <c r="O1252" s="134" t="b">
        <v>0</v>
      </c>
      <c r="P1252" s="134" t="b">
        <v>0</v>
      </c>
      <c r="Q1252" s="134" t="b">
        <v>0</v>
      </c>
      <c r="R1252" s="134" t="b">
        <v>0</v>
      </c>
      <c r="S1252" s="134" t="b">
        <v>0</v>
      </c>
    </row>
    <row r="1253" ht="15.75" customHeight="1">
      <c r="A1253" s="123"/>
      <c r="B1253" s="125"/>
      <c r="C1253" s="125"/>
      <c r="D1253" s="125"/>
      <c r="E1253" s="125"/>
      <c r="F1253" s="125"/>
      <c r="G1253" s="125"/>
      <c r="H1253" s="125"/>
      <c r="I1253" s="134" t="b">
        <v>0</v>
      </c>
      <c r="J1253" s="134" t="b">
        <v>0</v>
      </c>
      <c r="K1253" s="134" t="b">
        <v>0</v>
      </c>
      <c r="L1253" s="134" t="b">
        <v>0</v>
      </c>
      <c r="M1253" s="134" t="b">
        <v>0</v>
      </c>
      <c r="N1253" s="134" t="b">
        <v>0</v>
      </c>
      <c r="O1253" s="134" t="b">
        <v>0</v>
      </c>
      <c r="P1253" s="134" t="b">
        <v>0</v>
      </c>
      <c r="Q1253" s="134" t="b">
        <v>0</v>
      </c>
      <c r="R1253" s="134" t="b">
        <v>0</v>
      </c>
      <c r="S1253" s="134" t="b">
        <v>0</v>
      </c>
    </row>
    <row r="1254" ht="15.75" customHeight="1">
      <c r="A1254" s="123"/>
      <c r="B1254" s="125"/>
      <c r="C1254" s="125"/>
      <c r="D1254" s="125"/>
      <c r="E1254" s="125"/>
      <c r="F1254" s="125"/>
      <c r="G1254" s="125"/>
      <c r="H1254" s="125"/>
      <c r="I1254" s="134" t="b">
        <v>0</v>
      </c>
      <c r="J1254" s="134" t="b">
        <v>0</v>
      </c>
      <c r="K1254" s="134" t="b">
        <v>0</v>
      </c>
      <c r="L1254" s="134" t="b">
        <v>0</v>
      </c>
      <c r="M1254" s="134" t="b">
        <v>0</v>
      </c>
      <c r="N1254" s="134" t="b">
        <v>0</v>
      </c>
      <c r="O1254" s="134" t="b">
        <v>0</v>
      </c>
      <c r="P1254" s="134" t="b">
        <v>0</v>
      </c>
      <c r="Q1254" s="134" t="b">
        <v>0</v>
      </c>
      <c r="R1254" s="134" t="b">
        <v>0</v>
      </c>
      <c r="S1254" s="134" t="b">
        <v>0</v>
      </c>
    </row>
    <row r="1255" ht="15.75" customHeight="1">
      <c r="A1255" s="123"/>
      <c r="B1255" s="125"/>
      <c r="C1255" s="125"/>
      <c r="D1255" s="125"/>
      <c r="E1255" s="125"/>
      <c r="F1255" s="125"/>
      <c r="G1255" s="125"/>
      <c r="H1255" s="125"/>
      <c r="I1255" s="134" t="b">
        <v>0</v>
      </c>
      <c r="J1255" s="134" t="b">
        <v>0</v>
      </c>
      <c r="K1255" s="134" t="b">
        <v>0</v>
      </c>
      <c r="L1255" s="134" t="b">
        <v>0</v>
      </c>
      <c r="M1255" s="134" t="b">
        <v>0</v>
      </c>
      <c r="N1255" s="134" t="b">
        <v>0</v>
      </c>
      <c r="O1255" s="134" t="b">
        <v>0</v>
      </c>
      <c r="P1255" s="134" t="b">
        <v>0</v>
      </c>
      <c r="Q1255" s="134" t="b">
        <v>0</v>
      </c>
      <c r="R1255" s="134" t="b">
        <v>0</v>
      </c>
      <c r="S1255" s="134" t="b">
        <v>0</v>
      </c>
    </row>
    <row r="1256" ht="15.75" customHeight="1">
      <c r="A1256" s="123"/>
      <c r="B1256" s="125"/>
      <c r="C1256" s="125"/>
      <c r="D1256" s="125"/>
      <c r="E1256" s="125"/>
      <c r="F1256" s="125"/>
      <c r="G1256" s="125"/>
      <c r="H1256" s="125"/>
      <c r="I1256" s="134" t="b">
        <v>0</v>
      </c>
      <c r="J1256" s="134" t="b">
        <v>0</v>
      </c>
      <c r="K1256" s="134" t="b">
        <v>0</v>
      </c>
      <c r="L1256" s="134" t="b">
        <v>0</v>
      </c>
      <c r="M1256" s="134" t="b">
        <v>0</v>
      </c>
      <c r="N1256" s="134" t="b">
        <v>0</v>
      </c>
      <c r="O1256" s="134" t="b">
        <v>0</v>
      </c>
      <c r="P1256" s="134" t="b">
        <v>0</v>
      </c>
      <c r="Q1256" s="134" t="b">
        <v>0</v>
      </c>
      <c r="R1256" s="134" t="b">
        <v>0</v>
      </c>
      <c r="S1256" s="134" t="b">
        <v>0</v>
      </c>
    </row>
    <row r="1257" ht="15.75" customHeight="1">
      <c r="A1257" s="123"/>
      <c r="B1257" s="125"/>
      <c r="C1257" s="125"/>
      <c r="D1257" s="125"/>
      <c r="E1257" s="125"/>
      <c r="F1257" s="125"/>
      <c r="G1257" s="125"/>
      <c r="H1257" s="125"/>
      <c r="I1257" s="134" t="b">
        <v>0</v>
      </c>
      <c r="J1257" s="134" t="b">
        <v>0</v>
      </c>
      <c r="K1257" s="134" t="b">
        <v>0</v>
      </c>
      <c r="L1257" s="134" t="b">
        <v>0</v>
      </c>
      <c r="M1257" s="134" t="b">
        <v>0</v>
      </c>
      <c r="N1257" s="134" t="b">
        <v>0</v>
      </c>
      <c r="O1257" s="134" t="b">
        <v>0</v>
      </c>
      <c r="P1257" s="134" t="b">
        <v>0</v>
      </c>
      <c r="Q1257" s="134" t="b">
        <v>0</v>
      </c>
      <c r="R1257" s="134" t="b">
        <v>0</v>
      </c>
      <c r="S1257" s="134" t="b">
        <v>0</v>
      </c>
    </row>
    <row r="1258" ht="15.75" customHeight="1">
      <c r="A1258" s="123"/>
      <c r="B1258" s="125"/>
      <c r="C1258" s="125"/>
      <c r="D1258" s="125"/>
      <c r="E1258" s="125"/>
      <c r="F1258" s="125"/>
      <c r="G1258" s="125"/>
      <c r="H1258" s="125"/>
      <c r="I1258" s="134" t="b">
        <v>0</v>
      </c>
      <c r="J1258" s="134" t="b">
        <v>0</v>
      </c>
      <c r="K1258" s="134" t="b">
        <v>0</v>
      </c>
      <c r="L1258" s="134" t="b">
        <v>0</v>
      </c>
      <c r="M1258" s="134" t="b">
        <v>0</v>
      </c>
      <c r="N1258" s="134" t="b">
        <v>0</v>
      </c>
      <c r="O1258" s="134" t="b">
        <v>0</v>
      </c>
      <c r="P1258" s="134" t="b">
        <v>0</v>
      </c>
      <c r="Q1258" s="134" t="b">
        <v>0</v>
      </c>
      <c r="R1258" s="134" t="b">
        <v>0</v>
      </c>
      <c r="S1258" s="134" t="b">
        <v>0</v>
      </c>
    </row>
    <row r="1259" ht="15.75" customHeight="1">
      <c r="A1259" s="123"/>
      <c r="B1259" s="125"/>
      <c r="C1259" s="125"/>
      <c r="D1259" s="125"/>
      <c r="E1259" s="125"/>
      <c r="F1259" s="125"/>
      <c r="G1259" s="125"/>
      <c r="H1259" s="125"/>
      <c r="I1259" s="134" t="b">
        <v>0</v>
      </c>
      <c r="J1259" s="134" t="b">
        <v>0</v>
      </c>
      <c r="K1259" s="134" t="b">
        <v>0</v>
      </c>
      <c r="L1259" s="134" t="b">
        <v>0</v>
      </c>
      <c r="M1259" s="134" t="b">
        <v>0</v>
      </c>
      <c r="N1259" s="134" t="b">
        <v>0</v>
      </c>
      <c r="O1259" s="134" t="b">
        <v>0</v>
      </c>
      <c r="P1259" s="134" t="b">
        <v>0</v>
      </c>
      <c r="Q1259" s="134" t="b">
        <v>0</v>
      </c>
      <c r="R1259" s="134" t="b">
        <v>0</v>
      </c>
      <c r="S1259" s="134" t="b">
        <v>0</v>
      </c>
    </row>
    <row r="1260" ht="15.75" customHeight="1">
      <c r="A1260" s="123"/>
      <c r="B1260" s="125"/>
      <c r="C1260" s="125"/>
      <c r="D1260" s="125"/>
      <c r="E1260" s="125"/>
      <c r="F1260" s="125"/>
      <c r="G1260" s="125"/>
      <c r="H1260" s="125"/>
      <c r="I1260" s="134" t="b">
        <v>0</v>
      </c>
      <c r="J1260" s="134" t="b">
        <v>0</v>
      </c>
      <c r="K1260" s="134" t="b">
        <v>0</v>
      </c>
      <c r="L1260" s="134" t="b">
        <v>0</v>
      </c>
      <c r="M1260" s="134" t="b">
        <v>0</v>
      </c>
      <c r="N1260" s="134" t="b">
        <v>0</v>
      </c>
      <c r="O1260" s="134" t="b">
        <v>0</v>
      </c>
      <c r="P1260" s="134" t="b">
        <v>0</v>
      </c>
      <c r="Q1260" s="134" t="b">
        <v>0</v>
      </c>
      <c r="R1260" s="134" t="b">
        <v>0</v>
      </c>
      <c r="S1260" s="134" t="b">
        <v>0</v>
      </c>
    </row>
    <row r="1261" ht="15.75" customHeight="1">
      <c r="A1261" s="123"/>
      <c r="B1261" s="125"/>
      <c r="C1261" s="125"/>
      <c r="D1261" s="125"/>
      <c r="E1261" s="125"/>
      <c r="F1261" s="125"/>
      <c r="G1261" s="125"/>
      <c r="H1261" s="125"/>
      <c r="I1261" s="134" t="b">
        <v>0</v>
      </c>
      <c r="J1261" s="134" t="b">
        <v>0</v>
      </c>
      <c r="K1261" s="134" t="b">
        <v>0</v>
      </c>
      <c r="L1261" s="134" t="b">
        <v>0</v>
      </c>
      <c r="M1261" s="134" t="b">
        <v>0</v>
      </c>
      <c r="N1261" s="134" t="b">
        <v>0</v>
      </c>
      <c r="O1261" s="134" t="b">
        <v>0</v>
      </c>
      <c r="P1261" s="134" t="b">
        <v>0</v>
      </c>
      <c r="Q1261" s="134" t="b">
        <v>0</v>
      </c>
      <c r="R1261" s="134" t="b">
        <v>0</v>
      </c>
      <c r="S1261" s="134" t="b">
        <v>0</v>
      </c>
    </row>
    <row r="1262" ht="15.75" customHeight="1">
      <c r="A1262" s="123"/>
      <c r="B1262" s="125"/>
      <c r="C1262" s="125"/>
      <c r="D1262" s="125"/>
      <c r="E1262" s="125"/>
      <c r="F1262" s="125"/>
      <c r="G1262" s="125"/>
      <c r="H1262" s="125"/>
      <c r="I1262" s="134" t="b">
        <v>0</v>
      </c>
      <c r="J1262" s="134" t="b">
        <v>0</v>
      </c>
      <c r="K1262" s="134" t="b">
        <v>0</v>
      </c>
      <c r="L1262" s="134" t="b">
        <v>0</v>
      </c>
      <c r="M1262" s="134" t="b">
        <v>0</v>
      </c>
      <c r="N1262" s="134" t="b">
        <v>0</v>
      </c>
      <c r="O1262" s="134" t="b">
        <v>0</v>
      </c>
      <c r="P1262" s="134" t="b">
        <v>0</v>
      </c>
      <c r="Q1262" s="134" t="b">
        <v>0</v>
      </c>
      <c r="R1262" s="134" t="b">
        <v>0</v>
      </c>
      <c r="S1262" s="134" t="b">
        <v>0</v>
      </c>
    </row>
    <row r="1263" ht="15.75" customHeight="1">
      <c r="A1263" s="123"/>
      <c r="B1263" s="125"/>
      <c r="C1263" s="125"/>
      <c r="D1263" s="125"/>
      <c r="E1263" s="125"/>
      <c r="F1263" s="125"/>
      <c r="G1263" s="125"/>
      <c r="H1263" s="125"/>
      <c r="I1263" s="134" t="b">
        <v>0</v>
      </c>
      <c r="J1263" s="134" t="b">
        <v>0</v>
      </c>
      <c r="K1263" s="134" t="b">
        <v>0</v>
      </c>
      <c r="L1263" s="134" t="b">
        <v>0</v>
      </c>
      <c r="M1263" s="134" t="b">
        <v>0</v>
      </c>
      <c r="N1263" s="134" t="b">
        <v>0</v>
      </c>
      <c r="O1263" s="134" t="b">
        <v>0</v>
      </c>
      <c r="P1263" s="134" t="b">
        <v>0</v>
      </c>
      <c r="Q1263" s="134" t="b">
        <v>0</v>
      </c>
      <c r="R1263" s="134" t="b">
        <v>0</v>
      </c>
      <c r="S1263" s="134" t="b">
        <v>0</v>
      </c>
    </row>
    <row r="1264" ht="15.75" customHeight="1">
      <c r="A1264" s="123"/>
      <c r="B1264" s="125"/>
      <c r="C1264" s="125"/>
      <c r="D1264" s="125"/>
      <c r="E1264" s="125"/>
      <c r="F1264" s="125"/>
      <c r="G1264" s="125"/>
      <c r="H1264" s="125"/>
      <c r="I1264" s="134" t="b">
        <v>0</v>
      </c>
      <c r="J1264" s="134" t="b">
        <v>0</v>
      </c>
      <c r="K1264" s="134" t="b">
        <v>0</v>
      </c>
      <c r="L1264" s="134" t="b">
        <v>0</v>
      </c>
      <c r="M1264" s="134" t="b">
        <v>0</v>
      </c>
      <c r="N1264" s="134" t="b">
        <v>0</v>
      </c>
      <c r="O1264" s="134" t="b">
        <v>0</v>
      </c>
      <c r="P1264" s="134" t="b">
        <v>0</v>
      </c>
      <c r="Q1264" s="134" t="b">
        <v>0</v>
      </c>
      <c r="R1264" s="134" t="b">
        <v>0</v>
      </c>
      <c r="S1264" s="134" t="b">
        <v>0</v>
      </c>
    </row>
    <row r="1265" ht="15.75" customHeight="1">
      <c r="A1265" s="123"/>
      <c r="B1265" s="125"/>
      <c r="C1265" s="125"/>
      <c r="D1265" s="125"/>
      <c r="E1265" s="125"/>
      <c r="F1265" s="125"/>
      <c r="G1265" s="125"/>
      <c r="H1265" s="125"/>
      <c r="I1265" s="134" t="b">
        <v>0</v>
      </c>
      <c r="J1265" s="134" t="b">
        <v>0</v>
      </c>
      <c r="K1265" s="134" t="b">
        <v>0</v>
      </c>
      <c r="L1265" s="134" t="b">
        <v>0</v>
      </c>
      <c r="M1265" s="134" t="b">
        <v>0</v>
      </c>
      <c r="N1265" s="134" t="b">
        <v>0</v>
      </c>
      <c r="O1265" s="134" t="b">
        <v>0</v>
      </c>
      <c r="P1265" s="134" t="b">
        <v>0</v>
      </c>
      <c r="Q1265" s="134" t="b">
        <v>0</v>
      </c>
      <c r="R1265" s="134" t="b">
        <v>0</v>
      </c>
      <c r="S1265" s="134" t="b">
        <v>0</v>
      </c>
    </row>
    <row r="1266" ht="15.75" customHeight="1">
      <c r="A1266" s="123"/>
      <c r="B1266" s="125"/>
      <c r="C1266" s="125"/>
      <c r="D1266" s="125"/>
      <c r="E1266" s="125"/>
      <c r="F1266" s="125"/>
      <c r="G1266" s="125"/>
      <c r="H1266" s="125"/>
      <c r="I1266" s="134" t="b">
        <v>0</v>
      </c>
      <c r="J1266" s="134" t="b">
        <v>0</v>
      </c>
      <c r="K1266" s="134" t="b">
        <v>0</v>
      </c>
      <c r="L1266" s="134" t="b">
        <v>0</v>
      </c>
      <c r="M1266" s="134" t="b">
        <v>0</v>
      </c>
      <c r="N1266" s="134" t="b">
        <v>0</v>
      </c>
      <c r="O1266" s="134" t="b">
        <v>0</v>
      </c>
      <c r="P1266" s="134" t="b">
        <v>0</v>
      </c>
      <c r="Q1266" s="134" t="b">
        <v>0</v>
      </c>
      <c r="R1266" s="134" t="b">
        <v>0</v>
      </c>
      <c r="S1266" s="134" t="b">
        <v>0</v>
      </c>
    </row>
    <row r="1267" ht="15.75" customHeight="1">
      <c r="A1267" s="123"/>
      <c r="B1267" s="125"/>
      <c r="C1267" s="125"/>
      <c r="D1267" s="125"/>
      <c r="E1267" s="125"/>
      <c r="F1267" s="125"/>
      <c r="G1267" s="125"/>
      <c r="H1267" s="125"/>
      <c r="I1267" s="134" t="b">
        <v>0</v>
      </c>
      <c r="J1267" s="134" t="b">
        <v>0</v>
      </c>
      <c r="K1267" s="134" t="b">
        <v>0</v>
      </c>
      <c r="L1267" s="134" t="b">
        <v>0</v>
      </c>
      <c r="M1267" s="134" t="b">
        <v>0</v>
      </c>
      <c r="N1267" s="134" t="b">
        <v>0</v>
      </c>
      <c r="O1267" s="134" t="b">
        <v>0</v>
      </c>
      <c r="P1267" s="134" t="b">
        <v>0</v>
      </c>
      <c r="Q1267" s="134" t="b">
        <v>0</v>
      </c>
      <c r="R1267" s="134" t="b">
        <v>0</v>
      </c>
      <c r="S1267" s="134" t="b">
        <v>0</v>
      </c>
    </row>
    <row r="1268" ht="15.75" customHeight="1">
      <c r="A1268" s="123"/>
      <c r="B1268" s="125"/>
      <c r="C1268" s="125"/>
      <c r="D1268" s="125"/>
      <c r="E1268" s="125"/>
      <c r="F1268" s="125"/>
      <c r="G1268" s="125"/>
      <c r="H1268" s="125"/>
      <c r="I1268" s="134" t="b">
        <v>0</v>
      </c>
      <c r="J1268" s="134" t="b">
        <v>0</v>
      </c>
      <c r="K1268" s="134" t="b">
        <v>0</v>
      </c>
      <c r="L1268" s="134" t="b">
        <v>0</v>
      </c>
      <c r="M1268" s="134" t="b">
        <v>0</v>
      </c>
      <c r="N1268" s="134" t="b">
        <v>0</v>
      </c>
      <c r="O1268" s="134" t="b">
        <v>0</v>
      </c>
      <c r="P1268" s="134" t="b">
        <v>0</v>
      </c>
      <c r="Q1268" s="134" t="b">
        <v>0</v>
      </c>
      <c r="R1268" s="134" t="b">
        <v>0</v>
      </c>
      <c r="S1268" s="134" t="b">
        <v>0</v>
      </c>
    </row>
    <row r="1269" ht="15.75" customHeight="1">
      <c r="A1269" s="123"/>
      <c r="B1269" s="125"/>
      <c r="C1269" s="125"/>
      <c r="D1269" s="125"/>
      <c r="E1269" s="125"/>
      <c r="F1269" s="125"/>
      <c r="G1269" s="125"/>
      <c r="H1269" s="125"/>
      <c r="I1269" s="134" t="b">
        <v>0</v>
      </c>
      <c r="J1269" s="134" t="b">
        <v>0</v>
      </c>
      <c r="K1269" s="134" t="b">
        <v>0</v>
      </c>
      <c r="L1269" s="134" t="b">
        <v>0</v>
      </c>
      <c r="M1269" s="134" t="b">
        <v>0</v>
      </c>
      <c r="N1269" s="134" t="b">
        <v>0</v>
      </c>
      <c r="O1269" s="134" t="b">
        <v>0</v>
      </c>
      <c r="P1269" s="134" t="b">
        <v>0</v>
      </c>
      <c r="Q1269" s="134" t="b">
        <v>0</v>
      </c>
      <c r="R1269" s="134" t="b">
        <v>0</v>
      </c>
      <c r="S1269" s="134" t="b">
        <v>0</v>
      </c>
    </row>
    <row r="1270" ht="15.75" customHeight="1">
      <c r="A1270" s="123"/>
      <c r="B1270" s="125"/>
      <c r="C1270" s="125"/>
      <c r="D1270" s="125"/>
      <c r="E1270" s="125"/>
      <c r="F1270" s="125"/>
      <c r="G1270" s="125"/>
      <c r="H1270" s="125"/>
      <c r="I1270" s="134" t="b">
        <v>0</v>
      </c>
      <c r="J1270" s="134" t="b">
        <v>0</v>
      </c>
      <c r="K1270" s="134" t="b">
        <v>0</v>
      </c>
      <c r="L1270" s="134" t="b">
        <v>0</v>
      </c>
      <c r="M1270" s="134" t="b">
        <v>0</v>
      </c>
      <c r="N1270" s="134" t="b">
        <v>0</v>
      </c>
      <c r="O1270" s="134" t="b">
        <v>0</v>
      </c>
      <c r="P1270" s="134" t="b">
        <v>0</v>
      </c>
      <c r="Q1270" s="134" t="b">
        <v>0</v>
      </c>
      <c r="R1270" s="134" t="b">
        <v>0</v>
      </c>
      <c r="S1270" s="134" t="b">
        <v>0</v>
      </c>
    </row>
    <row r="1271" ht="15.75" customHeight="1">
      <c r="A1271" s="123"/>
      <c r="B1271" s="125"/>
      <c r="C1271" s="125"/>
      <c r="D1271" s="125"/>
      <c r="E1271" s="125"/>
      <c r="F1271" s="125"/>
      <c r="G1271" s="125"/>
      <c r="H1271" s="125"/>
      <c r="I1271" s="134" t="b">
        <v>0</v>
      </c>
      <c r="J1271" s="134" t="b">
        <v>0</v>
      </c>
      <c r="K1271" s="134" t="b">
        <v>0</v>
      </c>
      <c r="L1271" s="134" t="b">
        <v>0</v>
      </c>
      <c r="M1271" s="134" t="b">
        <v>0</v>
      </c>
      <c r="N1271" s="134" t="b">
        <v>0</v>
      </c>
      <c r="O1271" s="134" t="b">
        <v>0</v>
      </c>
      <c r="P1271" s="134" t="b">
        <v>0</v>
      </c>
      <c r="Q1271" s="134" t="b">
        <v>0</v>
      </c>
      <c r="R1271" s="134" t="b">
        <v>0</v>
      </c>
      <c r="S1271" s="134" t="b">
        <v>0</v>
      </c>
    </row>
    <row r="1272" ht="15.75" customHeight="1">
      <c r="A1272" s="123"/>
      <c r="B1272" s="125"/>
      <c r="C1272" s="125"/>
      <c r="D1272" s="125"/>
      <c r="E1272" s="125"/>
      <c r="F1272" s="125"/>
      <c r="G1272" s="125"/>
      <c r="H1272" s="125"/>
      <c r="I1272" s="134" t="b">
        <v>0</v>
      </c>
      <c r="J1272" s="134" t="b">
        <v>0</v>
      </c>
      <c r="K1272" s="134" t="b">
        <v>0</v>
      </c>
      <c r="L1272" s="134" t="b">
        <v>0</v>
      </c>
      <c r="M1272" s="134" t="b">
        <v>0</v>
      </c>
      <c r="N1272" s="134" t="b">
        <v>0</v>
      </c>
      <c r="O1272" s="134" t="b">
        <v>0</v>
      </c>
      <c r="P1272" s="134" t="b">
        <v>0</v>
      </c>
      <c r="Q1272" s="134" t="b">
        <v>0</v>
      </c>
      <c r="R1272" s="134" t="b">
        <v>0</v>
      </c>
      <c r="S1272" s="134" t="b">
        <v>0</v>
      </c>
    </row>
    <row r="1273" ht="15.75" customHeight="1">
      <c r="A1273" s="123"/>
      <c r="B1273" s="125"/>
      <c r="C1273" s="125"/>
      <c r="D1273" s="125"/>
      <c r="E1273" s="125"/>
      <c r="F1273" s="125"/>
      <c r="G1273" s="125"/>
      <c r="H1273" s="125"/>
      <c r="I1273" s="134" t="b">
        <v>0</v>
      </c>
      <c r="J1273" s="134" t="b">
        <v>0</v>
      </c>
      <c r="K1273" s="134" t="b">
        <v>0</v>
      </c>
      <c r="L1273" s="134" t="b">
        <v>0</v>
      </c>
      <c r="M1273" s="134" t="b">
        <v>0</v>
      </c>
      <c r="N1273" s="134" t="b">
        <v>0</v>
      </c>
      <c r="O1273" s="134" t="b">
        <v>0</v>
      </c>
      <c r="P1273" s="134" t="b">
        <v>0</v>
      </c>
      <c r="Q1273" s="134" t="b">
        <v>0</v>
      </c>
      <c r="R1273" s="134" t="b">
        <v>0</v>
      </c>
      <c r="S1273" s="134" t="b">
        <v>0</v>
      </c>
    </row>
    <row r="1274" ht="15.75" customHeight="1">
      <c r="A1274" s="123"/>
      <c r="B1274" s="125"/>
      <c r="C1274" s="125"/>
      <c r="D1274" s="125"/>
      <c r="E1274" s="125"/>
      <c r="F1274" s="125"/>
      <c r="G1274" s="125"/>
      <c r="H1274" s="125"/>
      <c r="I1274" s="134" t="b">
        <v>0</v>
      </c>
      <c r="J1274" s="134" t="b">
        <v>0</v>
      </c>
      <c r="K1274" s="134" t="b">
        <v>0</v>
      </c>
      <c r="L1274" s="134" t="b">
        <v>0</v>
      </c>
      <c r="M1274" s="134" t="b">
        <v>0</v>
      </c>
      <c r="N1274" s="134" t="b">
        <v>0</v>
      </c>
      <c r="O1274" s="134" t="b">
        <v>0</v>
      </c>
      <c r="P1274" s="134" t="b">
        <v>0</v>
      </c>
      <c r="Q1274" s="134" t="b">
        <v>0</v>
      </c>
      <c r="R1274" s="134" t="b">
        <v>0</v>
      </c>
      <c r="S1274" s="134" t="b">
        <v>0</v>
      </c>
    </row>
    <row r="1275" ht="15.75" customHeight="1">
      <c r="A1275" s="123"/>
      <c r="B1275" s="125"/>
      <c r="C1275" s="125"/>
      <c r="D1275" s="125"/>
      <c r="E1275" s="125"/>
      <c r="F1275" s="125"/>
      <c r="G1275" s="125"/>
      <c r="H1275" s="125"/>
      <c r="I1275" s="134" t="b">
        <v>0</v>
      </c>
      <c r="J1275" s="134" t="b">
        <v>0</v>
      </c>
      <c r="K1275" s="134" t="b">
        <v>0</v>
      </c>
      <c r="L1275" s="134" t="b">
        <v>0</v>
      </c>
      <c r="M1275" s="134" t="b">
        <v>0</v>
      </c>
      <c r="N1275" s="134" t="b">
        <v>0</v>
      </c>
      <c r="O1275" s="134" t="b">
        <v>0</v>
      </c>
      <c r="P1275" s="134" t="b">
        <v>0</v>
      </c>
      <c r="Q1275" s="134" t="b">
        <v>0</v>
      </c>
      <c r="R1275" s="134" t="b">
        <v>0</v>
      </c>
      <c r="S1275" s="134" t="b">
        <v>0</v>
      </c>
    </row>
    <row r="1276" ht="15.75" customHeight="1">
      <c r="A1276" s="123"/>
      <c r="B1276" s="125"/>
      <c r="C1276" s="125"/>
      <c r="D1276" s="125"/>
      <c r="E1276" s="125"/>
      <c r="F1276" s="125"/>
      <c r="G1276" s="125"/>
      <c r="H1276" s="125"/>
      <c r="I1276" s="134" t="b">
        <v>0</v>
      </c>
      <c r="J1276" s="134" t="b">
        <v>0</v>
      </c>
      <c r="K1276" s="134" t="b">
        <v>0</v>
      </c>
      <c r="L1276" s="134" t="b">
        <v>0</v>
      </c>
      <c r="M1276" s="134" t="b">
        <v>0</v>
      </c>
      <c r="N1276" s="134" t="b">
        <v>0</v>
      </c>
      <c r="O1276" s="134" t="b">
        <v>0</v>
      </c>
      <c r="P1276" s="134" t="b">
        <v>0</v>
      </c>
      <c r="Q1276" s="134" t="b">
        <v>0</v>
      </c>
      <c r="R1276" s="134" t="b">
        <v>0</v>
      </c>
      <c r="S1276" s="134" t="b">
        <v>0</v>
      </c>
    </row>
    <row r="1277" ht="15.75" customHeight="1">
      <c r="A1277" s="123"/>
      <c r="B1277" s="125"/>
      <c r="C1277" s="125"/>
      <c r="D1277" s="125"/>
      <c r="E1277" s="125"/>
      <c r="F1277" s="125"/>
      <c r="G1277" s="125"/>
      <c r="H1277" s="125"/>
      <c r="I1277" s="134" t="b">
        <v>0</v>
      </c>
      <c r="J1277" s="134" t="b">
        <v>0</v>
      </c>
      <c r="K1277" s="134" t="b">
        <v>0</v>
      </c>
      <c r="L1277" s="134" t="b">
        <v>0</v>
      </c>
      <c r="M1277" s="134" t="b">
        <v>0</v>
      </c>
      <c r="N1277" s="134" t="b">
        <v>0</v>
      </c>
      <c r="O1277" s="134" t="b">
        <v>0</v>
      </c>
      <c r="P1277" s="134" t="b">
        <v>0</v>
      </c>
      <c r="Q1277" s="134" t="b">
        <v>0</v>
      </c>
      <c r="R1277" s="134" t="b">
        <v>0</v>
      </c>
      <c r="S1277" s="134" t="b">
        <v>0</v>
      </c>
    </row>
    <row r="1278" ht="15.75" customHeight="1">
      <c r="A1278" s="123"/>
      <c r="B1278" s="125"/>
      <c r="C1278" s="125"/>
      <c r="D1278" s="125"/>
      <c r="E1278" s="125"/>
      <c r="F1278" s="125"/>
      <c r="G1278" s="125"/>
      <c r="H1278" s="125"/>
      <c r="I1278" s="134" t="b">
        <v>0</v>
      </c>
      <c r="J1278" s="134" t="b">
        <v>0</v>
      </c>
      <c r="K1278" s="134" t="b">
        <v>0</v>
      </c>
      <c r="L1278" s="134" t="b">
        <v>0</v>
      </c>
      <c r="M1278" s="134" t="b">
        <v>0</v>
      </c>
      <c r="N1278" s="134" t="b">
        <v>0</v>
      </c>
      <c r="O1278" s="134" t="b">
        <v>0</v>
      </c>
      <c r="P1278" s="134" t="b">
        <v>0</v>
      </c>
      <c r="Q1278" s="134" t="b">
        <v>0</v>
      </c>
      <c r="R1278" s="134" t="b">
        <v>0</v>
      </c>
      <c r="S1278" s="134" t="b">
        <v>0</v>
      </c>
    </row>
    <row r="1279" ht="15.75" customHeight="1">
      <c r="A1279" s="123"/>
      <c r="B1279" s="125"/>
      <c r="C1279" s="125"/>
      <c r="D1279" s="125"/>
      <c r="E1279" s="125"/>
      <c r="F1279" s="125"/>
      <c r="G1279" s="125"/>
      <c r="H1279" s="125"/>
      <c r="I1279" s="134" t="b">
        <v>0</v>
      </c>
      <c r="J1279" s="134" t="b">
        <v>0</v>
      </c>
      <c r="K1279" s="134" t="b">
        <v>0</v>
      </c>
      <c r="L1279" s="134" t="b">
        <v>0</v>
      </c>
      <c r="M1279" s="134" t="b">
        <v>0</v>
      </c>
      <c r="N1279" s="134" t="b">
        <v>0</v>
      </c>
      <c r="O1279" s="134" t="b">
        <v>0</v>
      </c>
      <c r="P1279" s="134" t="b">
        <v>0</v>
      </c>
      <c r="Q1279" s="134" t="b">
        <v>0</v>
      </c>
      <c r="R1279" s="134" t="b">
        <v>0</v>
      </c>
      <c r="S1279" s="134" t="b">
        <v>0</v>
      </c>
    </row>
    <row r="1280" ht="15.75" customHeight="1">
      <c r="A1280" s="123"/>
      <c r="B1280" s="125"/>
      <c r="C1280" s="125"/>
      <c r="D1280" s="125"/>
      <c r="E1280" s="125"/>
      <c r="F1280" s="125"/>
      <c r="G1280" s="125"/>
      <c r="H1280" s="125"/>
      <c r="I1280" s="134" t="b">
        <v>0</v>
      </c>
      <c r="J1280" s="134" t="b">
        <v>0</v>
      </c>
      <c r="K1280" s="134" t="b">
        <v>0</v>
      </c>
      <c r="L1280" s="134" t="b">
        <v>0</v>
      </c>
      <c r="M1280" s="134" t="b">
        <v>0</v>
      </c>
      <c r="N1280" s="134" t="b">
        <v>0</v>
      </c>
      <c r="O1280" s="134" t="b">
        <v>0</v>
      </c>
      <c r="P1280" s="134" t="b">
        <v>0</v>
      </c>
      <c r="Q1280" s="134" t="b">
        <v>0</v>
      </c>
      <c r="R1280" s="134" t="b">
        <v>0</v>
      </c>
      <c r="S1280" s="134" t="b">
        <v>0</v>
      </c>
    </row>
    <row r="1281" ht="15.75" customHeight="1">
      <c r="A1281" s="123"/>
      <c r="B1281" s="125"/>
      <c r="C1281" s="125"/>
      <c r="D1281" s="125"/>
      <c r="E1281" s="125"/>
      <c r="F1281" s="125"/>
      <c r="G1281" s="125"/>
      <c r="H1281" s="125"/>
      <c r="I1281" s="134" t="b">
        <v>0</v>
      </c>
      <c r="J1281" s="134" t="b">
        <v>0</v>
      </c>
      <c r="K1281" s="134" t="b">
        <v>0</v>
      </c>
      <c r="L1281" s="134" t="b">
        <v>0</v>
      </c>
      <c r="M1281" s="134" t="b">
        <v>0</v>
      </c>
      <c r="N1281" s="134" t="b">
        <v>0</v>
      </c>
      <c r="O1281" s="134" t="b">
        <v>0</v>
      </c>
      <c r="P1281" s="134" t="b">
        <v>0</v>
      </c>
      <c r="Q1281" s="134" t="b">
        <v>0</v>
      </c>
      <c r="R1281" s="134" t="b">
        <v>0</v>
      </c>
      <c r="S1281" s="134" t="b">
        <v>0</v>
      </c>
    </row>
    <row r="1282" ht="15.75" customHeight="1">
      <c r="A1282" s="123"/>
      <c r="B1282" s="125"/>
      <c r="C1282" s="125"/>
      <c r="D1282" s="125"/>
      <c r="E1282" s="125"/>
      <c r="F1282" s="125"/>
      <c r="G1282" s="125"/>
      <c r="H1282" s="125"/>
      <c r="I1282" s="134" t="b">
        <v>0</v>
      </c>
      <c r="J1282" s="134" t="b">
        <v>0</v>
      </c>
      <c r="K1282" s="134" t="b">
        <v>0</v>
      </c>
      <c r="L1282" s="134" t="b">
        <v>0</v>
      </c>
      <c r="M1282" s="134" t="b">
        <v>0</v>
      </c>
      <c r="N1282" s="134" t="b">
        <v>0</v>
      </c>
      <c r="O1282" s="134" t="b">
        <v>0</v>
      </c>
      <c r="P1282" s="134" t="b">
        <v>0</v>
      </c>
      <c r="Q1282" s="134" t="b">
        <v>0</v>
      </c>
      <c r="R1282" s="134" t="b">
        <v>0</v>
      </c>
      <c r="S1282" s="134" t="b">
        <v>0</v>
      </c>
    </row>
    <row r="1283" ht="15.75" customHeight="1">
      <c r="A1283" s="123"/>
      <c r="B1283" s="125"/>
      <c r="C1283" s="125"/>
      <c r="D1283" s="125"/>
      <c r="E1283" s="125"/>
      <c r="F1283" s="125"/>
      <c r="G1283" s="125"/>
      <c r="H1283" s="125"/>
      <c r="I1283" s="134" t="b">
        <v>0</v>
      </c>
      <c r="J1283" s="134" t="b">
        <v>0</v>
      </c>
      <c r="K1283" s="134" t="b">
        <v>0</v>
      </c>
      <c r="L1283" s="134" t="b">
        <v>0</v>
      </c>
      <c r="M1283" s="134" t="b">
        <v>0</v>
      </c>
      <c r="N1283" s="134" t="b">
        <v>0</v>
      </c>
      <c r="O1283" s="134" t="b">
        <v>0</v>
      </c>
      <c r="P1283" s="134" t="b">
        <v>0</v>
      </c>
      <c r="Q1283" s="134" t="b">
        <v>0</v>
      </c>
      <c r="R1283" s="134" t="b">
        <v>0</v>
      </c>
      <c r="S1283" s="134" t="b">
        <v>0</v>
      </c>
    </row>
    <row r="1284" ht="15.75" customHeight="1">
      <c r="A1284" s="123"/>
      <c r="B1284" s="125"/>
      <c r="C1284" s="125"/>
      <c r="D1284" s="125"/>
      <c r="E1284" s="125"/>
      <c r="F1284" s="125"/>
      <c r="G1284" s="125"/>
      <c r="H1284" s="125"/>
      <c r="I1284" s="134" t="b">
        <v>0</v>
      </c>
      <c r="J1284" s="134" t="b">
        <v>0</v>
      </c>
      <c r="K1284" s="134" t="b">
        <v>0</v>
      </c>
      <c r="L1284" s="134" t="b">
        <v>0</v>
      </c>
      <c r="M1284" s="134" t="b">
        <v>0</v>
      </c>
      <c r="N1284" s="134" t="b">
        <v>0</v>
      </c>
      <c r="O1284" s="134" t="b">
        <v>0</v>
      </c>
      <c r="P1284" s="134" t="b">
        <v>0</v>
      </c>
      <c r="Q1284" s="134" t="b">
        <v>0</v>
      </c>
      <c r="R1284" s="134" t="b">
        <v>0</v>
      </c>
      <c r="S1284" s="134" t="b">
        <v>0</v>
      </c>
    </row>
    <row r="1285" ht="15.75" customHeight="1">
      <c r="A1285" s="123"/>
      <c r="B1285" s="125"/>
      <c r="C1285" s="125"/>
      <c r="D1285" s="125"/>
      <c r="E1285" s="125"/>
      <c r="F1285" s="125"/>
      <c r="G1285" s="125"/>
      <c r="H1285" s="125"/>
      <c r="I1285" s="134" t="b">
        <v>0</v>
      </c>
      <c r="J1285" s="134" t="b">
        <v>0</v>
      </c>
      <c r="K1285" s="134" t="b">
        <v>0</v>
      </c>
      <c r="L1285" s="134" t="b">
        <v>0</v>
      </c>
      <c r="M1285" s="134" t="b">
        <v>0</v>
      </c>
      <c r="N1285" s="134" t="b">
        <v>0</v>
      </c>
      <c r="O1285" s="134" t="b">
        <v>0</v>
      </c>
      <c r="P1285" s="134" t="b">
        <v>0</v>
      </c>
      <c r="Q1285" s="134" t="b">
        <v>0</v>
      </c>
      <c r="R1285" s="134" t="b">
        <v>0</v>
      </c>
      <c r="S1285" s="134" t="b">
        <v>0</v>
      </c>
    </row>
  </sheetData>
  <customSheetViews>
    <customSheetView guid="{636B5F61-05FF-4175-B4F4-42A8F56DE70A}" filter="1" showAutoFilter="1">
      <autoFilter ref="$A$5:$S$29"/>
    </customSheetView>
    <customSheetView guid="{34C54A50-CC8E-46A4-91B2-4BB983113AE6}" filter="1" showAutoFilter="1">
      <autoFilter ref="$A$5:$S$29">
        <filterColumn colId="4">
          <filters>
            <filter val="deliberately"/>
          </filters>
        </filterColumn>
        <filterColumn colId="2">
          <filters>
            <filter val="Scarif Data Vault"/>
            <filter val="Death Star Facility"/>
            <filter val="Scarif Data Vault auxiliary door"/>
            <filter val="Super Laser Reactors in Prod (Northern hemisphere)"/>
            <filter val="Super Laser Reactors in Dev (Northern hemisphere)"/>
          </filters>
        </filterColumn>
      </autoFilter>
    </customSheetView>
    <customSheetView guid="{BD4DDE1F-3AC4-4A95-B6F2-3B445BB6E61F}" filter="1" showAutoFilter="1">
      <autoFilter ref="$A$5:$M$29">
        <filterColumn colId="3">
          <filters>
            <filter val="privileged insiders (Imperial Starfleet Staff, Droids, &amp; Vendors)"/>
            <filter val="non-privileged insiders (Imperial Starfleet &amp; Vendors)"/>
          </filters>
        </filterColumn>
      </autoFilter>
    </customSheetView>
  </customSheetView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2" width="7.14"/>
    <col customWidth="1" min="3" max="3" width="59.14"/>
    <col customWidth="1" min="4" max="6" width="7.14"/>
    <col customWidth="1" min="7" max="7" width="16.57"/>
    <col customWidth="1" min="8" max="8" width="9.71"/>
    <col customWidth="1" min="9" max="19" width="7.14"/>
    <col customWidth="1" min="20" max="20" width="6.43"/>
    <col customWidth="1" min="21" max="21" width="17.0"/>
    <col customWidth="1" min="22" max="22" width="5.29"/>
    <col customWidth="1" min="23" max="23" width="6.0"/>
    <col customWidth="1" min="24" max="24" width="6.86"/>
    <col customWidth="1" min="25" max="25" width="9.43"/>
    <col customWidth="1" min="26" max="26" width="5.29"/>
    <col customWidth="1" min="27" max="27" width="6.0"/>
    <col customWidth="1" min="28" max="28" width="6.86"/>
    <col customWidth="1" min="29" max="29" width="11.0"/>
    <col customWidth="1" min="30" max="31" width="10.57"/>
    <col customWidth="1" min="32" max="32" width="20.29"/>
    <col customWidth="1" min="33" max="33" width="19.14"/>
    <col customWidth="1" min="34" max="34" width="5.29"/>
    <col customWidth="1" min="35" max="35" width="6.0"/>
    <col customWidth="1" min="36" max="36" width="6.86"/>
    <col customWidth="1" min="37" max="37" width="15.29"/>
    <col customWidth="1" min="38" max="38" width="5.29"/>
    <col customWidth="1" min="39" max="39" width="11.14"/>
    <col customWidth="1" min="40" max="40" width="6.86"/>
    <col customWidth="1" min="41" max="41" width="9.43"/>
    <col customWidth="1" min="42" max="42" width="5.29"/>
    <col customWidth="1" min="43" max="43" width="6.0"/>
    <col customWidth="1" min="44" max="44" width="6.86"/>
  </cols>
  <sheetData>
    <row r="1" ht="15.75" customHeight="1">
      <c r="A1" s="141"/>
      <c r="B1" s="141"/>
      <c r="C1" s="141"/>
      <c r="D1" s="141"/>
      <c r="E1" s="141"/>
      <c r="F1" s="141"/>
      <c r="G1" s="141"/>
      <c r="H1" s="141"/>
      <c r="I1" s="142"/>
      <c r="J1" s="142"/>
      <c r="K1" s="142"/>
      <c r="L1" s="142"/>
      <c r="M1" s="142"/>
      <c r="N1" s="142"/>
      <c r="O1" s="142"/>
      <c r="P1" s="142"/>
      <c r="Q1" s="141"/>
      <c r="R1" s="141"/>
      <c r="S1" s="141"/>
      <c r="T1" s="141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</row>
    <row r="2" ht="15.75" customHeight="1">
      <c r="B2" s="92"/>
      <c r="C2" s="92"/>
      <c r="D2" s="92"/>
      <c r="E2" s="92"/>
      <c r="F2" s="92"/>
      <c r="G2" s="92"/>
      <c r="H2" s="144" t="s">
        <v>653</v>
      </c>
      <c r="I2" s="145"/>
      <c r="J2" s="145"/>
      <c r="K2" s="145"/>
      <c r="L2" s="145"/>
      <c r="M2" s="145" t="s">
        <v>1690</v>
      </c>
      <c r="N2" s="145" t="s">
        <v>1690</v>
      </c>
      <c r="O2" s="145" t="s">
        <v>1690</v>
      </c>
      <c r="P2" s="145" t="s">
        <v>1690</v>
      </c>
      <c r="Q2" s="144"/>
      <c r="R2" s="144"/>
      <c r="S2" s="144"/>
      <c r="T2" s="144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</row>
    <row r="3" ht="15.75" customHeight="1">
      <c r="A3" s="92"/>
      <c r="B3" s="92"/>
      <c r="C3" s="92"/>
      <c r="D3" s="92"/>
      <c r="E3" s="92"/>
      <c r="F3" s="92"/>
      <c r="G3" s="92"/>
      <c r="H3" s="146" t="s">
        <v>1691</v>
      </c>
      <c r="I3" s="147"/>
      <c r="J3" s="148"/>
      <c r="K3" s="148"/>
      <c r="L3" s="149"/>
      <c r="M3" s="150"/>
      <c r="N3" s="150"/>
      <c r="O3" s="150"/>
      <c r="P3" s="150"/>
      <c r="Q3" s="151" t="s">
        <v>1692</v>
      </c>
      <c r="R3" s="152"/>
      <c r="S3" s="152"/>
      <c r="T3" s="153"/>
      <c r="U3" s="154" t="s">
        <v>1693</v>
      </c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5"/>
    </row>
    <row r="4" ht="15.75" customHeight="1">
      <c r="B4" s="92"/>
      <c r="C4" s="92"/>
      <c r="D4" s="92"/>
      <c r="E4" s="92"/>
      <c r="F4" s="92"/>
      <c r="G4" s="92"/>
      <c r="H4" s="156"/>
      <c r="I4" s="157"/>
      <c r="J4" s="158"/>
      <c r="K4" s="158"/>
      <c r="L4" s="159"/>
      <c r="M4" s="160"/>
      <c r="N4" s="160"/>
      <c r="O4" s="160"/>
      <c r="P4" s="160"/>
      <c r="T4" s="161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4"/>
    </row>
    <row r="5" ht="15.75" customHeight="1">
      <c r="A5" s="92"/>
      <c r="B5" s="92"/>
      <c r="C5" s="92"/>
      <c r="D5" s="92"/>
      <c r="E5" s="92"/>
      <c r="F5" s="92"/>
      <c r="G5" s="92"/>
      <c r="H5" s="162"/>
      <c r="I5" s="157" t="s">
        <v>1694</v>
      </c>
      <c r="J5" s="158"/>
      <c r="K5" s="158"/>
      <c r="L5" s="159"/>
      <c r="M5" s="163" t="s">
        <v>1695</v>
      </c>
      <c r="N5" s="160"/>
      <c r="O5" s="160"/>
      <c r="P5" s="160"/>
      <c r="Q5" s="164"/>
      <c r="R5" s="164"/>
      <c r="S5" s="164"/>
      <c r="T5" s="165"/>
      <c r="U5" s="166" t="s">
        <v>1696</v>
      </c>
      <c r="V5" s="167"/>
      <c r="W5" s="167"/>
      <c r="X5" s="168"/>
      <c r="Y5" s="169" t="s">
        <v>1697</v>
      </c>
      <c r="Z5" s="167"/>
      <c r="AA5" s="167"/>
      <c r="AB5" s="167"/>
      <c r="AC5" s="170" t="s">
        <v>1698</v>
      </c>
      <c r="AD5" s="167"/>
      <c r="AE5" s="167"/>
      <c r="AF5" s="168"/>
      <c r="AG5" s="170" t="s">
        <v>1699</v>
      </c>
      <c r="AH5" s="167"/>
      <c r="AI5" s="167"/>
      <c r="AJ5" s="168"/>
      <c r="AK5" s="170" t="s">
        <v>1700</v>
      </c>
      <c r="AL5" s="167"/>
      <c r="AM5" s="167"/>
      <c r="AN5" s="168"/>
      <c r="AO5" s="170" t="s">
        <v>1701</v>
      </c>
      <c r="AP5" s="167"/>
      <c r="AQ5" s="167"/>
      <c r="AR5" s="168"/>
    </row>
    <row r="6" ht="15.75" customHeight="1">
      <c r="A6" s="171" t="str">
        <f t="array" ref="A6:G787">Scenarios!A2:G787</f>
        <v>Loss Events</v>
      </c>
      <c r="B6" s="172"/>
      <c r="C6" s="172"/>
      <c r="D6" s="172"/>
      <c r="E6" s="172"/>
      <c r="F6" s="172"/>
      <c r="G6" s="172"/>
      <c r="H6" s="173"/>
      <c r="I6" s="174"/>
      <c r="J6" s="175"/>
      <c r="K6" s="175"/>
      <c r="L6" s="175"/>
      <c r="M6" s="176" t="s">
        <v>1702</v>
      </c>
      <c r="N6" s="175"/>
      <c r="O6" s="175"/>
      <c r="P6" s="175"/>
      <c r="Q6" s="173"/>
      <c r="R6" s="177"/>
      <c r="S6" s="177"/>
      <c r="T6" s="177"/>
      <c r="U6" s="178"/>
      <c r="V6" s="179"/>
      <c r="W6" s="179"/>
      <c r="X6" s="179"/>
      <c r="Y6" s="178"/>
      <c r="Z6" s="179"/>
      <c r="AA6" s="179"/>
      <c r="AB6" s="179"/>
      <c r="AC6" s="178"/>
      <c r="AD6" s="179"/>
      <c r="AE6" s="179"/>
      <c r="AF6" s="179"/>
      <c r="AG6" s="178"/>
      <c r="AH6" s="179"/>
      <c r="AI6" s="179"/>
      <c r="AJ6" s="179"/>
      <c r="AK6" s="178"/>
      <c r="AL6" s="179"/>
      <c r="AM6" s="179"/>
      <c r="AN6" s="179"/>
      <c r="AO6" s="178"/>
      <c r="AP6" s="179"/>
      <c r="AQ6" s="179"/>
      <c r="AR6" s="179"/>
    </row>
    <row r="7" ht="15.75" customHeight="1">
      <c r="A7" s="110" t="s">
        <v>111</v>
      </c>
      <c r="B7" s="110" t="s">
        <v>32</v>
      </c>
      <c r="C7" s="110" t="s">
        <v>33</v>
      </c>
      <c r="D7" s="110" t="s">
        <v>36</v>
      </c>
      <c r="E7" s="110" t="s">
        <v>37</v>
      </c>
      <c r="F7" s="110" t="s">
        <v>38</v>
      </c>
      <c r="G7" s="110" t="s">
        <v>738</v>
      </c>
      <c r="H7" s="180" t="s">
        <v>1691</v>
      </c>
      <c r="I7" s="181" t="s">
        <v>45</v>
      </c>
      <c r="J7" s="182" t="s">
        <v>47</v>
      </c>
      <c r="K7" s="182" t="s">
        <v>56</v>
      </c>
      <c r="L7" s="183" t="s">
        <v>57</v>
      </c>
      <c r="M7" s="181" t="s">
        <v>45</v>
      </c>
      <c r="N7" s="182" t="s">
        <v>47</v>
      </c>
      <c r="O7" s="182" t="s">
        <v>56</v>
      </c>
      <c r="P7" s="183" t="s">
        <v>57</v>
      </c>
      <c r="Q7" s="180" t="s">
        <v>45</v>
      </c>
      <c r="R7" s="184" t="s">
        <v>47</v>
      </c>
      <c r="S7" s="184" t="s">
        <v>56</v>
      </c>
      <c r="T7" s="185" t="s">
        <v>57</v>
      </c>
      <c r="U7" s="186" t="s">
        <v>45</v>
      </c>
      <c r="V7" s="187" t="s">
        <v>47</v>
      </c>
      <c r="W7" s="187" t="s">
        <v>56</v>
      </c>
      <c r="X7" s="183" t="s">
        <v>57</v>
      </c>
      <c r="Y7" s="186" t="s">
        <v>45</v>
      </c>
      <c r="Z7" s="187" t="s">
        <v>47</v>
      </c>
      <c r="AA7" s="187" t="s">
        <v>56</v>
      </c>
      <c r="AB7" s="183" t="s">
        <v>57</v>
      </c>
      <c r="AC7" s="186" t="s">
        <v>45</v>
      </c>
      <c r="AD7" s="187" t="s">
        <v>47</v>
      </c>
      <c r="AE7" s="187" t="s">
        <v>56</v>
      </c>
      <c r="AF7" s="183" t="s">
        <v>57</v>
      </c>
      <c r="AG7" s="186" t="s">
        <v>45</v>
      </c>
      <c r="AH7" s="187" t="s">
        <v>47</v>
      </c>
      <c r="AI7" s="187" t="s">
        <v>56</v>
      </c>
      <c r="AJ7" s="183" t="s">
        <v>57</v>
      </c>
      <c r="AK7" s="186" t="s">
        <v>45</v>
      </c>
      <c r="AL7" s="187" t="s">
        <v>47</v>
      </c>
      <c r="AM7" s="187" t="s">
        <v>56</v>
      </c>
      <c r="AN7" s="183" t="s">
        <v>57</v>
      </c>
      <c r="AO7" s="186" t="s">
        <v>45</v>
      </c>
      <c r="AP7" s="187" t="s">
        <v>47</v>
      </c>
      <c r="AQ7" s="187" t="s">
        <v>56</v>
      </c>
      <c r="AR7" s="183" t="s">
        <v>57</v>
      </c>
    </row>
    <row r="8" ht="15.75" customHeight="1">
      <c r="A8" s="188" t="s">
        <v>113</v>
      </c>
      <c r="B8" s="114" t="s">
        <v>44</v>
      </c>
      <c r="C8" s="114" t="s">
        <v>48</v>
      </c>
      <c r="D8" s="114" t="s">
        <v>50</v>
      </c>
      <c r="E8" s="114" t="s">
        <v>51</v>
      </c>
      <c r="F8" s="114" t="s">
        <v>53</v>
      </c>
      <c r="G8" s="189" t="s">
        <v>114</v>
      </c>
      <c r="H8" s="190"/>
      <c r="I8" s="191">
        <v>0.0</v>
      </c>
      <c r="J8" s="192">
        <v>0.0</v>
      </c>
      <c r="K8" s="193">
        <v>0.0</v>
      </c>
      <c r="L8" s="194"/>
      <c r="M8" s="191">
        <v>0.0</v>
      </c>
      <c r="N8" s="192">
        <v>0.0</v>
      </c>
      <c r="O8" s="193">
        <v>0.0</v>
      </c>
      <c r="P8" s="195"/>
      <c r="Q8" s="196" t="s">
        <v>1703</v>
      </c>
      <c r="R8" s="196" t="s">
        <v>1704</v>
      </c>
      <c r="S8" s="197" t="s">
        <v>1705</v>
      </c>
      <c r="T8" s="197"/>
      <c r="U8" s="191" t="s">
        <v>1706</v>
      </c>
      <c r="V8" s="192" t="s">
        <v>1706</v>
      </c>
      <c r="W8" s="193" t="s">
        <v>1706</v>
      </c>
      <c r="X8" s="194"/>
      <c r="Y8" s="191" t="s">
        <v>1706</v>
      </c>
      <c r="Z8" s="192" t="s">
        <v>1706</v>
      </c>
      <c r="AA8" s="193" t="s">
        <v>1706</v>
      </c>
      <c r="AB8" s="194"/>
      <c r="AC8" s="191">
        <v>120000.0</v>
      </c>
      <c r="AD8" s="192">
        <v>253810.0</v>
      </c>
      <c r="AE8" s="193">
        <v>504620.0</v>
      </c>
      <c r="AF8" s="198" t="s">
        <v>1707</v>
      </c>
      <c r="AG8" s="191" t="s">
        <v>1706</v>
      </c>
      <c r="AH8" s="192" t="s">
        <v>1706</v>
      </c>
      <c r="AI8" s="193" t="s">
        <v>1706</v>
      </c>
      <c r="AJ8" s="199"/>
      <c r="AK8" s="191" t="s">
        <v>1706</v>
      </c>
      <c r="AL8" s="192" t="s">
        <v>1706</v>
      </c>
      <c r="AM8" s="193" t="s">
        <v>1706</v>
      </c>
      <c r="AN8" s="199"/>
      <c r="AO8" s="191" t="s">
        <v>1706</v>
      </c>
      <c r="AP8" s="192" t="s">
        <v>1706</v>
      </c>
      <c r="AQ8" s="193" t="s">
        <v>1706</v>
      </c>
      <c r="AR8" s="195"/>
    </row>
    <row r="9" ht="15.75" customHeight="1">
      <c r="A9" s="188" t="s">
        <v>115</v>
      </c>
      <c r="B9" s="114" t="s">
        <v>54</v>
      </c>
      <c r="C9" s="114" t="s">
        <v>48</v>
      </c>
      <c r="D9" s="114" t="s">
        <v>50</v>
      </c>
      <c r="E9" s="114" t="s">
        <v>51</v>
      </c>
      <c r="F9" s="114" t="s">
        <v>53</v>
      </c>
      <c r="G9" s="189" t="s">
        <v>116</v>
      </c>
      <c r="H9" s="190"/>
      <c r="I9" s="191">
        <v>0.0</v>
      </c>
      <c r="J9" s="192">
        <v>0.0</v>
      </c>
      <c r="K9" s="193">
        <v>0.0</v>
      </c>
      <c r="L9" s="194"/>
      <c r="M9" s="191">
        <v>0.0</v>
      </c>
      <c r="N9" s="192">
        <v>0.0</v>
      </c>
      <c r="O9" s="193">
        <v>0.0</v>
      </c>
      <c r="P9" s="195"/>
      <c r="Q9" s="196" t="s">
        <v>1703</v>
      </c>
      <c r="R9" s="196" t="s">
        <v>1704</v>
      </c>
      <c r="S9" s="197" t="s">
        <v>1705</v>
      </c>
      <c r="T9" s="197"/>
      <c r="U9" s="191" t="s">
        <v>1706</v>
      </c>
      <c r="V9" s="192" t="s">
        <v>1706</v>
      </c>
      <c r="W9" s="193" t="s">
        <v>1706</v>
      </c>
      <c r="X9" s="194"/>
      <c r="Y9" s="191" t="s">
        <v>1706</v>
      </c>
      <c r="Z9" s="192" t="s">
        <v>1706</v>
      </c>
      <c r="AA9" s="193" t="s">
        <v>1706</v>
      </c>
      <c r="AB9" s="194"/>
      <c r="AC9" s="191">
        <v>120000.0</v>
      </c>
      <c r="AD9" s="192">
        <v>253810.0</v>
      </c>
      <c r="AE9" s="193">
        <v>504620.0</v>
      </c>
      <c r="AF9" s="198" t="s">
        <v>1707</v>
      </c>
      <c r="AG9" s="191" t="s">
        <v>1706</v>
      </c>
      <c r="AH9" s="192" t="s">
        <v>1706</v>
      </c>
      <c r="AI9" s="193" t="s">
        <v>1706</v>
      </c>
      <c r="AJ9" s="199"/>
      <c r="AK9" s="191" t="s">
        <v>1706</v>
      </c>
      <c r="AL9" s="192" t="s">
        <v>1706</v>
      </c>
      <c r="AM9" s="193" t="s">
        <v>1706</v>
      </c>
      <c r="AN9" s="199"/>
      <c r="AO9" s="191" t="s">
        <v>1706</v>
      </c>
      <c r="AP9" s="192" t="s">
        <v>1706</v>
      </c>
      <c r="AQ9" s="193" t="s">
        <v>1706</v>
      </c>
      <c r="AR9" s="195"/>
    </row>
    <row r="10" ht="15.75" customHeight="1">
      <c r="A10" s="188" t="s">
        <v>117</v>
      </c>
      <c r="B10" s="114" t="s">
        <v>65</v>
      </c>
      <c r="C10" s="114" t="s">
        <v>48</v>
      </c>
      <c r="D10" s="114" t="s">
        <v>50</v>
      </c>
      <c r="E10" s="114" t="s">
        <v>51</v>
      </c>
      <c r="F10" s="114" t="s">
        <v>53</v>
      </c>
      <c r="G10" s="189" t="s">
        <v>118</v>
      </c>
      <c r="H10" s="190"/>
      <c r="I10" s="191">
        <v>0.0</v>
      </c>
      <c r="J10" s="192">
        <v>0.0</v>
      </c>
      <c r="K10" s="193">
        <v>0.0</v>
      </c>
      <c r="L10" s="194"/>
      <c r="M10" s="191">
        <v>0.0</v>
      </c>
      <c r="N10" s="192">
        <v>0.0</v>
      </c>
      <c r="O10" s="193">
        <v>0.0</v>
      </c>
      <c r="P10" s="195"/>
      <c r="Q10" s="196" t="s">
        <v>1703</v>
      </c>
      <c r="R10" s="196" t="s">
        <v>1704</v>
      </c>
      <c r="S10" s="197" t="s">
        <v>1705</v>
      </c>
      <c r="T10" s="197"/>
      <c r="U10" s="191" t="s">
        <v>1706</v>
      </c>
      <c r="V10" s="192" t="s">
        <v>1706</v>
      </c>
      <c r="W10" s="193" t="s">
        <v>1706</v>
      </c>
      <c r="X10" s="194"/>
      <c r="Y10" s="191" t="s">
        <v>1706</v>
      </c>
      <c r="Z10" s="192" t="s">
        <v>1706</v>
      </c>
      <c r="AA10" s="193" t="s">
        <v>1706</v>
      </c>
      <c r="AB10" s="194"/>
      <c r="AC10" s="191">
        <v>120000.0</v>
      </c>
      <c r="AD10" s="192">
        <v>253810.0</v>
      </c>
      <c r="AE10" s="193">
        <v>504620.0</v>
      </c>
      <c r="AF10" s="198" t="s">
        <v>1707</v>
      </c>
      <c r="AG10" s="191" t="s">
        <v>1706</v>
      </c>
      <c r="AH10" s="192" t="s">
        <v>1706</v>
      </c>
      <c r="AI10" s="193" t="s">
        <v>1706</v>
      </c>
      <c r="AJ10" s="199"/>
      <c r="AK10" s="191" t="s">
        <v>1706</v>
      </c>
      <c r="AL10" s="192" t="s">
        <v>1706</v>
      </c>
      <c r="AM10" s="193" t="s">
        <v>1706</v>
      </c>
      <c r="AN10" s="199"/>
      <c r="AO10" s="191" t="s">
        <v>1706</v>
      </c>
      <c r="AP10" s="192" t="s">
        <v>1706</v>
      </c>
      <c r="AQ10" s="193" t="s">
        <v>1706</v>
      </c>
      <c r="AR10" s="195"/>
    </row>
    <row r="11" ht="15.75" customHeight="1">
      <c r="A11" s="188" t="s">
        <v>119</v>
      </c>
      <c r="B11" s="114" t="s">
        <v>71</v>
      </c>
      <c r="C11" s="114" t="s">
        <v>48</v>
      </c>
      <c r="D11" s="114" t="s">
        <v>50</v>
      </c>
      <c r="E11" s="114" t="s">
        <v>51</v>
      </c>
      <c r="F11" s="114" t="s">
        <v>53</v>
      </c>
      <c r="G11" s="189" t="s">
        <v>120</v>
      </c>
      <c r="H11" s="190"/>
      <c r="I11" s="191">
        <v>0.0</v>
      </c>
      <c r="J11" s="192">
        <v>0.0</v>
      </c>
      <c r="K11" s="193">
        <v>0.0</v>
      </c>
      <c r="L11" s="194"/>
      <c r="M11" s="191">
        <v>0.0</v>
      </c>
      <c r="N11" s="192">
        <v>0.0</v>
      </c>
      <c r="O11" s="193">
        <v>0.0</v>
      </c>
      <c r="P11" s="195"/>
      <c r="Q11" s="196" t="s">
        <v>1703</v>
      </c>
      <c r="R11" s="196" t="s">
        <v>1704</v>
      </c>
      <c r="S11" s="197" t="s">
        <v>1705</v>
      </c>
      <c r="T11" s="197"/>
      <c r="U11" s="191" t="s">
        <v>1706</v>
      </c>
      <c r="V11" s="192" t="s">
        <v>1706</v>
      </c>
      <c r="W11" s="193" t="s">
        <v>1706</v>
      </c>
      <c r="X11" s="194"/>
      <c r="Y11" s="191" t="s">
        <v>1706</v>
      </c>
      <c r="Z11" s="192" t="s">
        <v>1706</v>
      </c>
      <c r="AA11" s="193" t="s">
        <v>1706</v>
      </c>
      <c r="AB11" s="194"/>
      <c r="AC11" s="191">
        <v>120000.0</v>
      </c>
      <c r="AD11" s="192">
        <v>253810.0</v>
      </c>
      <c r="AE11" s="193">
        <v>504620.0</v>
      </c>
      <c r="AF11" s="198" t="s">
        <v>1707</v>
      </c>
      <c r="AG11" s="191" t="s">
        <v>1706</v>
      </c>
      <c r="AH11" s="192" t="s">
        <v>1706</v>
      </c>
      <c r="AI11" s="193" t="s">
        <v>1706</v>
      </c>
      <c r="AJ11" s="199"/>
      <c r="AK11" s="191" t="s">
        <v>1706</v>
      </c>
      <c r="AL11" s="192" t="s">
        <v>1706</v>
      </c>
      <c r="AM11" s="193" t="s">
        <v>1706</v>
      </c>
      <c r="AN11" s="199"/>
      <c r="AO11" s="191" t="s">
        <v>1706</v>
      </c>
      <c r="AP11" s="192" t="s">
        <v>1706</v>
      </c>
      <c r="AQ11" s="193" t="s">
        <v>1706</v>
      </c>
      <c r="AR11" s="195"/>
    </row>
    <row r="12" ht="15.75" customHeight="1">
      <c r="A12" s="188" t="s">
        <v>121</v>
      </c>
      <c r="B12" s="114" t="s">
        <v>44</v>
      </c>
      <c r="C12" s="114" t="s">
        <v>58</v>
      </c>
      <c r="D12" s="114" t="s">
        <v>50</v>
      </c>
      <c r="E12" s="114" t="s">
        <v>51</v>
      </c>
      <c r="F12" s="114" t="s">
        <v>53</v>
      </c>
      <c r="G12" s="189" t="s">
        <v>122</v>
      </c>
      <c r="H12" s="190"/>
      <c r="I12" s="191">
        <v>0.0</v>
      </c>
      <c r="J12" s="192">
        <v>0.0</v>
      </c>
      <c r="K12" s="193">
        <v>0.0</v>
      </c>
      <c r="L12" s="194"/>
      <c r="M12" s="191">
        <v>0.0</v>
      </c>
      <c r="N12" s="192">
        <v>0.0</v>
      </c>
      <c r="O12" s="193">
        <v>0.0</v>
      </c>
      <c r="P12" s="195"/>
      <c r="Q12" s="196" t="s">
        <v>1703</v>
      </c>
      <c r="R12" s="196" t="s">
        <v>1704</v>
      </c>
      <c r="S12" s="197" t="s">
        <v>1705</v>
      </c>
      <c r="T12" s="197"/>
      <c r="U12" s="191" t="s">
        <v>1706</v>
      </c>
      <c r="V12" s="192" t="s">
        <v>1706</v>
      </c>
      <c r="W12" s="193" t="s">
        <v>1706</v>
      </c>
      <c r="X12" s="194"/>
      <c r="Y12" s="191" t="s">
        <v>1706</v>
      </c>
      <c r="Z12" s="192" t="s">
        <v>1706</v>
      </c>
      <c r="AA12" s="193" t="s">
        <v>1706</v>
      </c>
      <c r="AB12" s="194"/>
      <c r="AC12" s="191">
        <v>120000.0</v>
      </c>
      <c r="AD12" s="192">
        <v>253810.0</v>
      </c>
      <c r="AE12" s="193">
        <v>504620.0</v>
      </c>
      <c r="AF12" s="198" t="s">
        <v>1707</v>
      </c>
      <c r="AG12" s="191" t="s">
        <v>1706</v>
      </c>
      <c r="AH12" s="192" t="s">
        <v>1706</v>
      </c>
      <c r="AI12" s="193" t="s">
        <v>1706</v>
      </c>
      <c r="AJ12" s="199"/>
      <c r="AK12" s="191" t="s">
        <v>1706</v>
      </c>
      <c r="AL12" s="192" t="s">
        <v>1706</v>
      </c>
      <c r="AM12" s="193" t="s">
        <v>1706</v>
      </c>
      <c r="AN12" s="199"/>
      <c r="AO12" s="191" t="s">
        <v>1706</v>
      </c>
      <c r="AP12" s="192" t="s">
        <v>1706</v>
      </c>
      <c r="AQ12" s="193" t="s">
        <v>1706</v>
      </c>
      <c r="AR12" s="195"/>
    </row>
    <row r="13" ht="15.75" customHeight="1">
      <c r="A13" s="188" t="s">
        <v>123</v>
      </c>
      <c r="B13" s="114" t="s">
        <v>54</v>
      </c>
      <c r="C13" s="114" t="s">
        <v>58</v>
      </c>
      <c r="D13" s="114" t="s">
        <v>50</v>
      </c>
      <c r="E13" s="114" t="s">
        <v>51</v>
      </c>
      <c r="F13" s="114" t="s">
        <v>53</v>
      </c>
      <c r="G13" s="189" t="s">
        <v>124</v>
      </c>
      <c r="H13" s="190"/>
      <c r="I13" s="191">
        <v>0.0</v>
      </c>
      <c r="J13" s="192">
        <v>0.0</v>
      </c>
      <c r="K13" s="193">
        <v>0.0</v>
      </c>
      <c r="L13" s="194"/>
      <c r="M13" s="191">
        <v>0.0</v>
      </c>
      <c r="N13" s="192">
        <v>0.0</v>
      </c>
      <c r="O13" s="193">
        <v>0.0</v>
      </c>
      <c r="P13" s="195"/>
      <c r="Q13" s="196" t="s">
        <v>1703</v>
      </c>
      <c r="R13" s="196" t="s">
        <v>1704</v>
      </c>
      <c r="S13" s="197" t="s">
        <v>1705</v>
      </c>
      <c r="T13" s="197"/>
      <c r="U13" s="191" t="s">
        <v>1706</v>
      </c>
      <c r="V13" s="192" t="s">
        <v>1706</v>
      </c>
      <c r="W13" s="193" t="s">
        <v>1706</v>
      </c>
      <c r="X13" s="194"/>
      <c r="Y13" s="191" t="s">
        <v>1706</v>
      </c>
      <c r="Z13" s="192" t="s">
        <v>1706</v>
      </c>
      <c r="AA13" s="193" t="s">
        <v>1706</v>
      </c>
      <c r="AB13" s="194"/>
      <c r="AC13" s="191">
        <v>120000.0</v>
      </c>
      <c r="AD13" s="192">
        <v>253810.0</v>
      </c>
      <c r="AE13" s="193">
        <v>504620.0</v>
      </c>
      <c r="AF13" s="198" t="s">
        <v>1707</v>
      </c>
      <c r="AG13" s="191" t="s">
        <v>1706</v>
      </c>
      <c r="AH13" s="192" t="s">
        <v>1706</v>
      </c>
      <c r="AI13" s="193" t="s">
        <v>1706</v>
      </c>
      <c r="AJ13" s="199"/>
      <c r="AK13" s="191" t="s">
        <v>1706</v>
      </c>
      <c r="AL13" s="192" t="s">
        <v>1706</v>
      </c>
      <c r="AM13" s="193" t="s">
        <v>1706</v>
      </c>
      <c r="AN13" s="199"/>
      <c r="AO13" s="191" t="s">
        <v>1706</v>
      </c>
      <c r="AP13" s="192" t="s">
        <v>1706</v>
      </c>
      <c r="AQ13" s="193" t="s">
        <v>1706</v>
      </c>
      <c r="AR13" s="195"/>
    </row>
    <row r="14" ht="15.75" customHeight="1">
      <c r="A14" s="188" t="s">
        <v>125</v>
      </c>
      <c r="B14" s="114" t="s">
        <v>65</v>
      </c>
      <c r="C14" s="114" t="s">
        <v>58</v>
      </c>
      <c r="D14" s="114" t="s">
        <v>50</v>
      </c>
      <c r="E14" s="114" t="s">
        <v>51</v>
      </c>
      <c r="F14" s="114" t="s">
        <v>53</v>
      </c>
      <c r="G14" s="189" t="s">
        <v>126</v>
      </c>
      <c r="H14" s="190"/>
      <c r="I14" s="191">
        <v>0.0</v>
      </c>
      <c r="J14" s="192">
        <v>0.0</v>
      </c>
      <c r="K14" s="193">
        <v>0.0</v>
      </c>
      <c r="L14" s="194"/>
      <c r="M14" s="191">
        <v>0.0</v>
      </c>
      <c r="N14" s="192">
        <v>0.0</v>
      </c>
      <c r="O14" s="193">
        <v>0.0</v>
      </c>
      <c r="P14" s="195"/>
      <c r="Q14" s="196" t="s">
        <v>1703</v>
      </c>
      <c r="R14" s="196" t="s">
        <v>1704</v>
      </c>
      <c r="S14" s="197" t="s">
        <v>1705</v>
      </c>
      <c r="T14" s="197"/>
      <c r="U14" s="191" t="s">
        <v>1706</v>
      </c>
      <c r="V14" s="192" t="s">
        <v>1706</v>
      </c>
      <c r="W14" s="193" t="s">
        <v>1706</v>
      </c>
      <c r="X14" s="194"/>
      <c r="Y14" s="191" t="s">
        <v>1706</v>
      </c>
      <c r="Z14" s="192" t="s">
        <v>1706</v>
      </c>
      <c r="AA14" s="193" t="s">
        <v>1706</v>
      </c>
      <c r="AB14" s="194"/>
      <c r="AC14" s="191">
        <v>120000.0</v>
      </c>
      <c r="AD14" s="192">
        <v>253810.0</v>
      </c>
      <c r="AE14" s="193">
        <v>504620.0</v>
      </c>
      <c r="AF14" s="198" t="s">
        <v>1707</v>
      </c>
      <c r="AG14" s="191" t="s">
        <v>1706</v>
      </c>
      <c r="AH14" s="192" t="s">
        <v>1706</v>
      </c>
      <c r="AI14" s="193" t="s">
        <v>1706</v>
      </c>
      <c r="AJ14" s="199"/>
      <c r="AK14" s="191" t="s">
        <v>1706</v>
      </c>
      <c r="AL14" s="192" t="s">
        <v>1706</v>
      </c>
      <c r="AM14" s="193" t="s">
        <v>1706</v>
      </c>
      <c r="AN14" s="199"/>
      <c r="AO14" s="191" t="s">
        <v>1706</v>
      </c>
      <c r="AP14" s="192" t="s">
        <v>1706</v>
      </c>
      <c r="AQ14" s="193" t="s">
        <v>1706</v>
      </c>
      <c r="AR14" s="195"/>
    </row>
    <row r="15" ht="15.75" customHeight="1">
      <c r="A15" s="188" t="s">
        <v>127</v>
      </c>
      <c r="B15" s="114" t="s">
        <v>71</v>
      </c>
      <c r="C15" s="114" t="s">
        <v>58</v>
      </c>
      <c r="D15" s="114" t="s">
        <v>50</v>
      </c>
      <c r="E15" s="114" t="s">
        <v>51</v>
      </c>
      <c r="F15" s="114" t="s">
        <v>53</v>
      </c>
      <c r="G15" s="189" t="s">
        <v>128</v>
      </c>
      <c r="H15" s="190"/>
      <c r="I15" s="191">
        <v>0.0</v>
      </c>
      <c r="J15" s="192">
        <v>0.0</v>
      </c>
      <c r="K15" s="193">
        <v>0.0</v>
      </c>
      <c r="L15" s="194"/>
      <c r="M15" s="191">
        <v>0.0</v>
      </c>
      <c r="N15" s="192">
        <v>0.0</v>
      </c>
      <c r="O15" s="193">
        <v>0.0</v>
      </c>
      <c r="P15" s="195"/>
      <c r="Q15" s="196" t="s">
        <v>1703</v>
      </c>
      <c r="R15" s="196" t="s">
        <v>1704</v>
      </c>
      <c r="S15" s="197" t="s">
        <v>1705</v>
      </c>
      <c r="T15" s="197"/>
      <c r="U15" s="191" t="s">
        <v>1706</v>
      </c>
      <c r="V15" s="192" t="s">
        <v>1706</v>
      </c>
      <c r="W15" s="193" t="s">
        <v>1706</v>
      </c>
      <c r="X15" s="194"/>
      <c r="Y15" s="191" t="s">
        <v>1706</v>
      </c>
      <c r="Z15" s="192" t="s">
        <v>1706</v>
      </c>
      <c r="AA15" s="193" t="s">
        <v>1706</v>
      </c>
      <c r="AB15" s="194"/>
      <c r="AC15" s="191">
        <v>120000.0</v>
      </c>
      <c r="AD15" s="192">
        <v>253810.0</v>
      </c>
      <c r="AE15" s="193">
        <v>504620.0</v>
      </c>
      <c r="AF15" s="198" t="s">
        <v>1707</v>
      </c>
      <c r="AG15" s="191" t="s">
        <v>1706</v>
      </c>
      <c r="AH15" s="192" t="s">
        <v>1706</v>
      </c>
      <c r="AI15" s="193" t="s">
        <v>1706</v>
      </c>
      <c r="AJ15" s="199"/>
      <c r="AK15" s="191" t="s">
        <v>1706</v>
      </c>
      <c r="AL15" s="192" t="s">
        <v>1706</v>
      </c>
      <c r="AM15" s="193" t="s">
        <v>1706</v>
      </c>
      <c r="AN15" s="199"/>
      <c r="AO15" s="191" t="s">
        <v>1706</v>
      </c>
      <c r="AP15" s="192" t="s">
        <v>1706</v>
      </c>
      <c r="AQ15" s="193" t="s">
        <v>1706</v>
      </c>
      <c r="AR15" s="195"/>
    </row>
    <row r="16" ht="15.75" customHeight="1">
      <c r="A16" s="188" t="s">
        <v>129</v>
      </c>
      <c r="B16" s="114" t="s">
        <v>44</v>
      </c>
      <c r="C16" s="114" t="s">
        <v>66</v>
      </c>
      <c r="D16" s="114" t="s">
        <v>50</v>
      </c>
      <c r="E16" s="114" t="s">
        <v>51</v>
      </c>
      <c r="F16" s="114" t="s">
        <v>53</v>
      </c>
      <c r="G16" s="189" t="s">
        <v>130</v>
      </c>
      <c r="H16" s="190"/>
      <c r="I16" s="191">
        <v>0.0</v>
      </c>
      <c r="J16" s="192">
        <v>0.0</v>
      </c>
      <c r="K16" s="193">
        <v>0.0</v>
      </c>
      <c r="L16" s="194"/>
      <c r="M16" s="191">
        <v>0.0</v>
      </c>
      <c r="N16" s="192">
        <v>0.0</v>
      </c>
      <c r="O16" s="193">
        <v>0.0</v>
      </c>
      <c r="P16" s="195"/>
      <c r="Q16" s="196" t="s">
        <v>1703</v>
      </c>
      <c r="R16" s="196" t="s">
        <v>1704</v>
      </c>
      <c r="S16" s="197" t="s">
        <v>1705</v>
      </c>
      <c r="T16" s="197"/>
      <c r="U16" s="191" t="s">
        <v>1706</v>
      </c>
      <c r="V16" s="192" t="s">
        <v>1706</v>
      </c>
      <c r="W16" s="193" t="s">
        <v>1706</v>
      </c>
      <c r="X16" s="194"/>
      <c r="Y16" s="191" t="s">
        <v>1706</v>
      </c>
      <c r="Z16" s="192" t="s">
        <v>1706</v>
      </c>
      <c r="AA16" s="193" t="s">
        <v>1706</v>
      </c>
      <c r="AB16" s="194"/>
      <c r="AC16" s="191">
        <v>120000.0</v>
      </c>
      <c r="AD16" s="192">
        <v>253810.0</v>
      </c>
      <c r="AE16" s="193">
        <v>504620.0</v>
      </c>
      <c r="AF16" s="198" t="s">
        <v>1707</v>
      </c>
      <c r="AG16" s="191" t="s">
        <v>1706</v>
      </c>
      <c r="AH16" s="192" t="s">
        <v>1706</v>
      </c>
      <c r="AI16" s="193" t="s">
        <v>1706</v>
      </c>
      <c r="AJ16" s="199"/>
      <c r="AK16" s="191" t="s">
        <v>1706</v>
      </c>
      <c r="AL16" s="192" t="s">
        <v>1706</v>
      </c>
      <c r="AM16" s="193" t="s">
        <v>1706</v>
      </c>
      <c r="AN16" s="199"/>
      <c r="AO16" s="191" t="s">
        <v>1706</v>
      </c>
      <c r="AP16" s="192" t="s">
        <v>1706</v>
      </c>
      <c r="AQ16" s="193" t="s">
        <v>1706</v>
      </c>
      <c r="AR16" s="195"/>
    </row>
    <row r="17" ht="15.75" customHeight="1">
      <c r="A17" s="188" t="s">
        <v>131</v>
      </c>
      <c r="B17" s="114" t="s">
        <v>54</v>
      </c>
      <c r="C17" s="114" t="s">
        <v>66</v>
      </c>
      <c r="D17" s="114" t="s">
        <v>50</v>
      </c>
      <c r="E17" s="114" t="s">
        <v>51</v>
      </c>
      <c r="F17" s="114" t="s">
        <v>53</v>
      </c>
      <c r="G17" s="189" t="s">
        <v>132</v>
      </c>
      <c r="H17" s="190"/>
      <c r="I17" s="191">
        <v>0.0</v>
      </c>
      <c r="J17" s="192">
        <v>0.0</v>
      </c>
      <c r="K17" s="193">
        <v>0.0</v>
      </c>
      <c r="L17" s="194"/>
      <c r="M17" s="191">
        <v>0.0</v>
      </c>
      <c r="N17" s="192">
        <v>0.0</v>
      </c>
      <c r="O17" s="193">
        <v>0.0</v>
      </c>
      <c r="P17" s="195"/>
      <c r="Q17" s="196" t="s">
        <v>1703</v>
      </c>
      <c r="R17" s="196" t="s">
        <v>1704</v>
      </c>
      <c r="S17" s="197" t="s">
        <v>1705</v>
      </c>
      <c r="T17" s="197"/>
      <c r="U17" s="191" t="s">
        <v>1706</v>
      </c>
      <c r="V17" s="192" t="s">
        <v>1706</v>
      </c>
      <c r="W17" s="193" t="s">
        <v>1706</v>
      </c>
      <c r="X17" s="194"/>
      <c r="Y17" s="191" t="s">
        <v>1706</v>
      </c>
      <c r="Z17" s="192" t="s">
        <v>1706</v>
      </c>
      <c r="AA17" s="193" t="s">
        <v>1706</v>
      </c>
      <c r="AB17" s="194"/>
      <c r="AC17" s="191">
        <v>120000.0</v>
      </c>
      <c r="AD17" s="192">
        <v>253810.0</v>
      </c>
      <c r="AE17" s="193">
        <v>504620.0</v>
      </c>
      <c r="AF17" s="198" t="s">
        <v>1707</v>
      </c>
      <c r="AG17" s="191" t="s">
        <v>1706</v>
      </c>
      <c r="AH17" s="192" t="s">
        <v>1706</v>
      </c>
      <c r="AI17" s="193" t="s">
        <v>1706</v>
      </c>
      <c r="AJ17" s="199"/>
      <c r="AK17" s="191" t="s">
        <v>1706</v>
      </c>
      <c r="AL17" s="192" t="s">
        <v>1706</v>
      </c>
      <c r="AM17" s="193" t="s">
        <v>1706</v>
      </c>
      <c r="AN17" s="199"/>
      <c r="AO17" s="191" t="s">
        <v>1706</v>
      </c>
      <c r="AP17" s="192" t="s">
        <v>1706</v>
      </c>
      <c r="AQ17" s="193" t="s">
        <v>1706</v>
      </c>
      <c r="AR17" s="195"/>
    </row>
    <row r="18" ht="15.75" customHeight="1">
      <c r="A18" s="123" t="s">
        <v>133</v>
      </c>
      <c r="B18" s="132" t="s">
        <v>65</v>
      </c>
      <c r="C18" s="132" t="s">
        <v>66</v>
      </c>
      <c r="D18" s="132" t="s">
        <v>50</v>
      </c>
      <c r="E18" s="132" t="s">
        <v>51</v>
      </c>
      <c r="F18" s="132" t="s">
        <v>53</v>
      </c>
      <c r="G18" s="132" t="s">
        <v>134</v>
      </c>
      <c r="H18" s="190"/>
      <c r="I18" s="191">
        <v>0.0</v>
      </c>
      <c r="J18" s="192">
        <v>0.0</v>
      </c>
      <c r="K18" s="193">
        <v>0.0</v>
      </c>
      <c r="L18" s="194"/>
      <c r="M18" s="191">
        <v>0.0</v>
      </c>
      <c r="N18" s="192">
        <v>0.0</v>
      </c>
      <c r="O18" s="193">
        <v>0.0</v>
      </c>
      <c r="P18" s="195"/>
      <c r="Q18" s="196" t="s">
        <v>1703</v>
      </c>
      <c r="R18" s="196" t="s">
        <v>1704</v>
      </c>
      <c r="S18" s="197" t="s">
        <v>1705</v>
      </c>
      <c r="T18" s="197"/>
      <c r="U18" s="191" t="s">
        <v>1706</v>
      </c>
      <c r="V18" s="192" t="s">
        <v>1706</v>
      </c>
      <c r="W18" s="193" t="s">
        <v>1706</v>
      </c>
      <c r="X18" s="194"/>
      <c r="Y18" s="191" t="s">
        <v>1706</v>
      </c>
      <c r="Z18" s="192" t="s">
        <v>1706</v>
      </c>
      <c r="AA18" s="193" t="s">
        <v>1706</v>
      </c>
      <c r="AB18" s="194"/>
      <c r="AC18" s="191">
        <v>120000.0</v>
      </c>
      <c r="AD18" s="192">
        <v>253810.0</v>
      </c>
      <c r="AE18" s="193">
        <v>504620.0</v>
      </c>
      <c r="AF18" s="198" t="s">
        <v>1707</v>
      </c>
      <c r="AG18" s="191" t="s">
        <v>1706</v>
      </c>
      <c r="AH18" s="192" t="s">
        <v>1706</v>
      </c>
      <c r="AI18" s="193" t="s">
        <v>1706</v>
      </c>
      <c r="AJ18" s="199"/>
      <c r="AK18" s="191" t="s">
        <v>1706</v>
      </c>
      <c r="AL18" s="192" t="s">
        <v>1706</v>
      </c>
      <c r="AM18" s="193" t="s">
        <v>1706</v>
      </c>
      <c r="AN18" s="199"/>
      <c r="AO18" s="191" t="s">
        <v>1706</v>
      </c>
      <c r="AP18" s="192" t="s">
        <v>1706</v>
      </c>
      <c r="AQ18" s="193" t="s">
        <v>1706</v>
      </c>
      <c r="AR18" s="195"/>
    </row>
    <row r="19" ht="15.75" customHeight="1">
      <c r="A19" s="123" t="s">
        <v>135</v>
      </c>
      <c r="B19" s="132" t="s">
        <v>71</v>
      </c>
      <c r="C19" s="132" t="s">
        <v>66</v>
      </c>
      <c r="D19" s="132" t="s">
        <v>50</v>
      </c>
      <c r="E19" s="132" t="s">
        <v>51</v>
      </c>
      <c r="F19" s="132" t="s">
        <v>53</v>
      </c>
      <c r="G19" s="132" t="s">
        <v>136</v>
      </c>
      <c r="H19" s="190"/>
      <c r="I19" s="191">
        <v>0.0</v>
      </c>
      <c r="J19" s="192">
        <v>0.0</v>
      </c>
      <c r="K19" s="193">
        <v>0.0</v>
      </c>
      <c r="L19" s="194"/>
      <c r="M19" s="191">
        <v>0.0</v>
      </c>
      <c r="N19" s="192">
        <v>0.0</v>
      </c>
      <c r="O19" s="193">
        <v>0.0</v>
      </c>
      <c r="P19" s="195"/>
      <c r="Q19" s="196" t="s">
        <v>1703</v>
      </c>
      <c r="R19" s="196" t="s">
        <v>1704</v>
      </c>
      <c r="S19" s="197" t="s">
        <v>1705</v>
      </c>
      <c r="T19" s="197"/>
      <c r="U19" s="191" t="s">
        <v>1706</v>
      </c>
      <c r="V19" s="192" t="s">
        <v>1706</v>
      </c>
      <c r="W19" s="193" t="s">
        <v>1706</v>
      </c>
      <c r="X19" s="194"/>
      <c r="Y19" s="191" t="s">
        <v>1706</v>
      </c>
      <c r="Z19" s="192" t="s">
        <v>1706</v>
      </c>
      <c r="AA19" s="193" t="s">
        <v>1706</v>
      </c>
      <c r="AB19" s="194"/>
      <c r="AC19" s="191">
        <v>120000.0</v>
      </c>
      <c r="AD19" s="192">
        <v>253810.0</v>
      </c>
      <c r="AE19" s="193">
        <v>504620.0</v>
      </c>
      <c r="AF19" s="198" t="s">
        <v>1707</v>
      </c>
      <c r="AG19" s="191" t="s">
        <v>1706</v>
      </c>
      <c r="AH19" s="192" t="s">
        <v>1706</v>
      </c>
      <c r="AI19" s="193" t="s">
        <v>1706</v>
      </c>
      <c r="AJ19" s="199"/>
      <c r="AK19" s="191" t="s">
        <v>1706</v>
      </c>
      <c r="AL19" s="192" t="s">
        <v>1706</v>
      </c>
      <c r="AM19" s="193" t="s">
        <v>1706</v>
      </c>
      <c r="AN19" s="199"/>
      <c r="AO19" s="191" t="s">
        <v>1706</v>
      </c>
      <c r="AP19" s="192" t="s">
        <v>1706</v>
      </c>
      <c r="AQ19" s="193" t="s">
        <v>1706</v>
      </c>
      <c r="AR19" s="195"/>
    </row>
    <row r="20" ht="15.75" customHeight="1">
      <c r="A20" s="123" t="s">
        <v>137</v>
      </c>
      <c r="B20" s="132" t="s">
        <v>44</v>
      </c>
      <c r="C20" s="132" t="s">
        <v>72</v>
      </c>
      <c r="D20" s="132" t="s">
        <v>50</v>
      </c>
      <c r="E20" s="132" t="s">
        <v>51</v>
      </c>
      <c r="F20" s="132" t="s">
        <v>53</v>
      </c>
      <c r="G20" s="132" t="s">
        <v>138</v>
      </c>
      <c r="H20" s="190"/>
      <c r="I20" s="191">
        <v>0.0</v>
      </c>
      <c r="J20" s="192">
        <v>0.0</v>
      </c>
      <c r="K20" s="193">
        <v>0.0</v>
      </c>
      <c r="L20" s="194"/>
      <c r="M20" s="191">
        <v>0.0</v>
      </c>
      <c r="N20" s="192">
        <v>0.0</v>
      </c>
      <c r="O20" s="193">
        <v>0.0</v>
      </c>
      <c r="P20" s="195"/>
      <c r="Q20" s="196" t="s">
        <v>1703</v>
      </c>
      <c r="R20" s="196" t="s">
        <v>1704</v>
      </c>
      <c r="S20" s="197" t="s">
        <v>1705</v>
      </c>
      <c r="T20" s="197"/>
      <c r="U20" s="191" t="s">
        <v>1706</v>
      </c>
      <c r="V20" s="192" t="s">
        <v>1706</v>
      </c>
      <c r="W20" s="193" t="s">
        <v>1706</v>
      </c>
      <c r="X20" s="194"/>
      <c r="Y20" s="191" t="s">
        <v>1706</v>
      </c>
      <c r="Z20" s="192" t="s">
        <v>1706</v>
      </c>
      <c r="AA20" s="193" t="s">
        <v>1706</v>
      </c>
      <c r="AB20" s="194"/>
      <c r="AC20" s="191">
        <v>120000.0</v>
      </c>
      <c r="AD20" s="192">
        <v>253810.0</v>
      </c>
      <c r="AE20" s="193">
        <v>504620.0</v>
      </c>
      <c r="AF20" s="198" t="s">
        <v>1707</v>
      </c>
      <c r="AG20" s="191" t="s">
        <v>1706</v>
      </c>
      <c r="AH20" s="192" t="s">
        <v>1706</v>
      </c>
      <c r="AI20" s="193" t="s">
        <v>1706</v>
      </c>
      <c r="AJ20" s="199"/>
      <c r="AK20" s="191" t="s">
        <v>1706</v>
      </c>
      <c r="AL20" s="192" t="s">
        <v>1706</v>
      </c>
      <c r="AM20" s="193" t="s">
        <v>1706</v>
      </c>
      <c r="AN20" s="199"/>
      <c r="AO20" s="191" t="s">
        <v>1706</v>
      </c>
      <c r="AP20" s="192" t="s">
        <v>1706</v>
      </c>
      <c r="AQ20" s="193" t="s">
        <v>1706</v>
      </c>
      <c r="AR20" s="195"/>
    </row>
    <row r="21" ht="15.75" customHeight="1">
      <c r="A21" s="123" t="s">
        <v>139</v>
      </c>
      <c r="B21" s="132" t="s">
        <v>54</v>
      </c>
      <c r="C21" s="132" t="s">
        <v>72</v>
      </c>
      <c r="D21" s="132" t="s">
        <v>50</v>
      </c>
      <c r="E21" s="132" t="s">
        <v>51</v>
      </c>
      <c r="F21" s="132" t="s">
        <v>53</v>
      </c>
      <c r="G21" s="132" t="s">
        <v>140</v>
      </c>
      <c r="H21" s="190"/>
      <c r="I21" s="191">
        <v>0.0</v>
      </c>
      <c r="J21" s="192">
        <v>0.0</v>
      </c>
      <c r="K21" s="193">
        <v>0.0</v>
      </c>
      <c r="L21" s="194"/>
      <c r="M21" s="191">
        <v>0.0</v>
      </c>
      <c r="N21" s="192">
        <v>0.0</v>
      </c>
      <c r="O21" s="193">
        <v>0.0</v>
      </c>
      <c r="P21" s="195"/>
      <c r="Q21" s="196" t="s">
        <v>1703</v>
      </c>
      <c r="R21" s="196" t="s">
        <v>1704</v>
      </c>
      <c r="S21" s="197" t="s">
        <v>1705</v>
      </c>
      <c r="T21" s="197"/>
      <c r="U21" s="191" t="s">
        <v>1706</v>
      </c>
      <c r="V21" s="192" t="s">
        <v>1706</v>
      </c>
      <c r="W21" s="193" t="s">
        <v>1706</v>
      </c>
      <c r="X21" s="194"/>
      <c r="Y21" s="191" t="s">
        <v>1706</v>
      </c>
      <c r="Z21" s="192" t="s">
        <v>1706</v>
      </c>
      <c r="AA21" s="193" t="s">
        <v>1706</v>
      </c>
      <c r="AB21" s="194"/>
      <c r="AC21" s="191">
        <v>120000.0</v>
      </c>
      <c r="AD21" s="192">
        <v>253810.0</v>
      </c>
      <c r="AE21" s="193">
        <v>504620.0</v>
      </c>
      <c r="AF21" s="198" t="s">
        <v>1707</v>
      </c>
      <c r="AG21" s="191" t="s">
        <v>1706</v>
      </c>
      <c r="AH21" s="192" t="s">
        <v>1706</v>
      </c>
      <c r="AI21" s="193" t="s">
        <v>1706</v>
      </c>
      <c r="AJ21" s="199"/>
      <c r="AK21" s="191" t="s">
        <v>1706</v>
      </c>
      <c r="AL21" s="192" t="s">
        <v>1706</v>
      </c>
      <c r="AM21" s="193" t="s">
        <v>1706</v>
      </c>
      <c r="AN21" s="199"/>
      <c r="AO21" s="191" t="s">
        <v>1706</v>
      </c>
      <c r="AP21" s="192" t="s">
        <v>1706</v>
      </c>
      <c r="AQ21" s="193" t="s">
        <v>1706</v>
      </c>
      <c r="AR21" s="195"/>
    </row>
    <row r="22" ht="15.75" customHeight="1">
      <c r="A22" s="123" t="s">
        <v>141</v>
      </c>
      <c r="B22" s="132" t="s">
        <v>65</v>
      </c>
      <c r="C22" s="132" t="s">
        <v>72</v>
      </c>
      <c r="D22" s="132" t="s">
        <v>50</v>
      </c>
      <c r="E22" s="132" t="s">
        <v>51</v>
      </c>
      <c r="F22" s="132" t="s">
        <v>53</v>
      </c>
      <c r="G22" s="132" t="s">
        <v>142</v>
      </c>
      <c r="H22" s="190"/>
      <c r="I22" s="191">
        <v>0.0</v>
      </c>
      <c r="J22" s="192">
        <v>0.0</v>
      </c>
      <c r="K22" s="193">
        <v>0.0</v>
      </c>
      <c r="L22" s="194"/>
      <c r="M22" s="191">
        <v>0.0</v>
      </c>
      <c r="N22" s="192">
        <v>0.0</v>
      </c>
      <c r="O22" s="193">
        <v>0.0</v>
      </c>
      <c r="P22" s="195"/>
      <c r="Q22" s="196" t="s">
        <v>1703</v>
      </c>
      <c r="R22" s="196" t="s">
        <v>1704</v>
      </c>
      <c r="S22" s="197" t="s">
        <v>1705</v>
      </c>
      <c r="T22" s="197"/>
      <c r="U22" s="191" t="s">
        <v>1706</v>
      </c>
      <c r="V22" s="192" t="s">
        <v>1706</v>
      </c>
      <c r="W22" s="193" t="s">
        <v>1706</v>
      </c>
      <c r="X22" s="194"/>
      <c r="Y22" s="191" t="s">
        <v>1706</v>
      </c>
      <c r="Z22" s="192" t="s">
        <v>1706</v>
      </c>
      <c r="AA22" s="193" t="s">
        <v>1706</v>
      </c>
      <c r="AB22" s="194"/>
      <c r="AC22" s="191">
        <v>120000.0</v>
      </c>
      <c r="AD22" s="192">
        <v>253810.0</v>
      </c>
      <c r="AE22" s="193">
        <v>504620.0</v>
      </c>
      <c r="AF22" s="198" t="s">
        <v>1707</v>
      </c>
      <c r="AG22" s="191" t="s">
        <v>1706</v>
      </c>
      <c r="AH22" s="192" t="s">
        <v>1706</v>
      </c>
      <c r="AI22" s="193" t="s">
        <v>1706</v>
      </c>
      <c r="AJ22" s="199"/>
      <c r="AK22" s="191" t="s">
        <v>1706</v>
      </c>
      <c r="AL22" s="192" t="s">
        <v>1706</v>
      </c>
      <c r="AM22" s="193" t="s">
        <v>1706</v>
      </c>
      <c r="AN22" s="199"/>
      <c r="AO22" s="191" t="s">
        <v>1706</v>
      </c>
      <c r="AP22" s="192" t="s">
        <v>1706</v>
      </c>
      <c r="AQ22" s="193" t="s">
        <v>1706</v>
      </c>
      <c r="AR22" s="195"/>
    </row>
    <row r="23" ht="15.75" customHeight="1">
      <c r="A23" s="123" t="s">
        <v>143</v>
      </c>
      <c r="B23" s="132" t="s">
        <v>71</v>
      </c>
      <c r="C23" s="132" t="s">
        <v>72</v>
      </c>
      <c r="D23" s="132" t="s">
        <v>50</v>
      </c>
      <c r="E23" s="132" t="s">
        <v>51</v>
      </c>
      <c r="F23" s="132" t="s">
        <v>53</v>
      </c>
      <c r="G23" s="132" t="s">
        <v>144</v>
      </c>
      <c r="H23" s="190"/>
      <c r="I23" s="191">
        <v>0.0</v>
      </c>
      <c r="J23" s="192">
        <v>0.0</v>
      </c>
      <c r="K23" s="193">
        <v>0.0</v>
      </c>
      <c r="L23" s="194"/>
      <c r="M23" s="191">
        <v>0.0</v>
      </c>
      <c r="N23" s="192">
        <v>0.0</v>
      </c>
      <c r="O23" s="193">
        <v>0.0</v>
      </c>
      <c r="P23" s="195"/>
      <c r="Q23" s="196" t="s">
        <v>1703</v>
      </c>
      <c r="R23" s="196" t="s">
        <v>1704</v>
      </c>
      <c r="S23" s="197" t="s">
        <v>1705</v>
      </c>
      <c r="T23" s="197"/>
      <c r="U23" s="191" t="s">
        <v>1706</v>
      </c>
      <c r="V23" s="192" t="s">
        <v>1706</v>
      </c>
      <c r="W23" s="193" t="s">
        <v>1706</v>
      </c>
      <c r="X23" s="194"/>
      <c r="Y23" s="191" t="s">
        <v>1706</v>
      </c>
      <c r="Z23" s="192" t="s">
        <v>1706</v>
      </c>
      <c r="AA23" s="193" t="s">
        <v>1706</v>
      </c>
      <c r="AB23" s="194"/>
      <c r="AC23" s="191">
        <v>120000.0</v>
      </c>
      <c r="AD23" s="192">
        <v>253810.0</v>
      </c>
      <c r="AE23" s="193">
        <v>504620.0</v>
      </c>
      <c r="AF23" s="198" t="s">
        <v>1707</v>
      </c>
      <c r="AG23" s="191" t="s">
        <v>1706</v>
      </c>
      <c r="AH23" s="192" t="s">
        <v>1706</v>
      </c>
      <c r="AI23" s="193" t="s">
        <v>1706</v>
      </c>
      <c r="AJ23" s="199"/>
      <c r="AK23" s="191" t="s">
        <v>1706</v>
      </c>
      <c r="AL23" s="192" t="s">
        <v>1706</v>
      </c>
      <c r="AM23" s="193" t="s">
        <v>1706</v>
      </c>
      <c r="AN23" s="199"/>
      <c r="AO23" s="191" t="s">
        <v>1706</v>
      </c>
      <c r="AP23" s="192" t="s">
        <v>1706</v>
      </c>
      <c r="AQ23" s="193" t="s">
        <v>1706</v>
      </c>
      <c r="AR23" s="195"/>
    </row>
    <row r="24" ht="15.75" customHeight="1">
      <c r="A24" s="123" t="s">
        <v>145</v>
      </c>
      <c r="B24" s="132" t="s">
        <v>44</v>
      </c>
      <c r="C24" s="132" t="s">
        <v>78</v>
      </c>
      <c r="D24" s="132" t="s">
        <v>50</v>
      </c>
      <c r="E24" s="132" t="s">
        <v>51</v>
      </c>
      <c r="F24" s="132" t="s">
        <v>53</v>
      </c>
      <c r="G24" s="132" t="s">
        <v>146</v>
      </c>
      <c r="H24" s="190"/>
      <c r="I24" s="191">
        <v>0.0</v>
      </c>
      <c r="J24" s="192">
        <v>0.0</v>
      </c>
      <c r="K24" s="193">
        <v>0.0</v>
      </c>
      <c r="L24" s="194"/>
      <c r="M24" s="191">
        <v>0.0</v>
      </c>
      <c r="N24" s="192">
        <v>0.0</v>
      </c>
      <c r="O24" s="193">
        <v>0.0</v>
      </c>
      <c r="P24" s="195"/>
      <c r="Q24" s="196" t="s">
        <v>1703</v>
      </c>
      <c r="R24" s="196" t="s">
        <v>1704</v>
      </c>
      <c r="S24" s="197" t="s">
        <v>1705</v>
      </c>
      <c r="T24" s="197"/>
      <c r="U24" s="191" t="s">
        <v>1706</v>
      </c>
      <c r="V24" s="192" t="s">
        <v>1706</v>
      </c>
      <c r="W24" s="193" t="s">
        <v>1706</v>
      </c>
      <c r="X24" s="194"/>
      <c r="Y24" s="191" t="s">
        <v>1706</v>
      </c>
      <c r="Z24" s="192" t="s">
        <v>1706</v>
      </c>
      <c r="AA24" s="193" t="s">
        <v>1706</v>
      </c>
      <c r="AB24" s="194"/>
      <c r="AC24" s="191">
        <v>120000.0</v>
      </c>
      <c r="AD24" s="192">
        <v>253810.0</v>
      </c>
      <c r="AE24" s="193">
        <v>504620.0</v>
      </c>
      <c r="AF24" s="198" t="s">
        <v>1707</v>
      </c>
      <c r="AG24" s="191" t="s">
        <v>1706</v>
      </c>
      <c r="AH24" s="192" t="s">
        <v>1706</v>
      </c>
      <c r="AI24" s="193" t="s">
        <v>1706</v>
      </c>
      <c r="AJ24" s="199"/>
      <c r="AK24" s="191" t="s">
        <v>1706</v>
      </c>
      <c r="AL24" s="192" t="s">
        <v>1706</v>
      </c>
      <c r="AM24" s="193" t="s">
        <v>1706</v>
      </c>
      <c r="AN24" s="199"/>
      <c r="AO24" s="191" t="s">
        <v>1706</v>
      </c>
      <c r="AP24" s="192" t="s">
        <v>1706</v>
      </c>
      <c r="AQ24" s="193" t="s">
        <v>1706</v>
      </c>
      <c r="AR24" s="195"/>
    </row>
    <row r="25" ht="15.75" customHeight="1">
      <c r="A25" s="123" t="s">
        <v>147</v>
      </c>
      <c r="B25" s="132" t="s">
        <v>54</v>
      </c>
      <c r="C25" s="132" t="s">
        <v>78</v>
      </c>
      <c r="D25" s="132" t="s">
        <v>50</v>
      </c>
      <c r="E25" s="132" t="s">
        <v>51</v>
      </c>
      <c r="F25" s="132" t="s">
        <v>53</v>
      </c>
      <c r="G25" s="132" t="s">
        <v>148</v>
      </c>
      <c r="H25" s="190"/>
      <c r="I25" s="191">
        <v>0.0</v>
      </c>
      <c r="J25" s="192">
        <v>0.0</v>
      </c>
      <c r="K25" s="193">
        <v>0.0</v>
      </c>
      <c r="L25" s="194"/>
      <c r="M25" s="191">
        <v>0.0</v>
      </c>
      <c r="N25" s="192">
        <v>0.0</v>
      </c>
      <c r="O25" s="193">
        <v>0.0</v>
      </c>
      <c r="P25" s="195"/>
      <c r="Q25" s="196" t="s">
        <v>1703</v>
      </c>
      <c r="R25" s="196" t="s">
        <v>1704</v>
      </c>
      <c r="S25" s="197" t="s">
        <v>1705</v>
      </c>
      <c r="T25" s="197"/>
      <c r="U25" s="191" t="s">
        <v>1706</v>
      </c>
      <c r="V25" s="192" t="s">
        <v>1706</v>
      </c>
      <c r="W25" s="193" t="s">
        <v>1706</v>
      </c>
      <c r="X25" s="194"/>
      <c r="Y25" s="191" t="s">
        <v>1706</v>
      </c>
      <c r="Z25" s="192" t="s">
        <v>1706</v>
      </c>
      <c r="AA25" s="193" t="s">
        <v>1706</v>
      </c>
      <c r="AB25" s="194"/>
      <c r="AC25" s="191">
        <v>120000.0</v>
      </c>
      <c r="AD25" s="192">
        <v>253810.0</v>
      </c>
      <c r="AE25" s="193">
        <v>504620.0</v>
      </c>
      <c r="AF25" s="198" t="s">
        <v>1707</v>
      </c>
      <c r="AG25" s="191" t="s">
        <v>1706</v>
      </c>
      <c r="AH25" s="192" t="s">
        <v>1706</v>
      </c>
      <c r="AI25" s="193" t="s">
        <v>1706</v>
      </c>
      <c r="AJ25" s="199"/>
      <c r="AK25" s="191" t="s">
        <v>1706</v>
      </c>
      <c r="AL25" s="192" t="s">
        <v>1706</v>
      </c>
      <c r="AM25" s="193" t="s">
        <v>1706</v>
      </c>
      <c r="AN25" s="199"/>
      <c r="AO25" s="191" t="s">
        <v>1706</v>
      </c>
      <c r="AP25" s="192" t="s">
        <v>1706</v>
      </c>
      <c r="AQ25" s="193" t="s">
        <v>1706</v>
      </c>
      <c r="AR25" s="195"/>
    </row>
    <row r="26" ht="15.75" customHeight="1">
      <c r="A26" s="123" t="s">
        <v>149</v>
      </c>
      <c r="B26" s="132" t="s">
        <v>65</v>
      </c>
      <c r="C26" s="132" t="s">
        <v>78</v>
      </c>
      <c r="D26" s="132" t="s">
        <v>50</v>
      </c>
      <c r="E26" s="132" t="s">
        <v>51</v>
      </c>
      <c r="F26" s="132" t="s">
        <v>53</v>
      </c>
      <c r="G26" s="132" t="s">
        <v>150</v>
      </c>
      <c r="H26" s="190"/>
      <c r="I26" s="191">
        <v>0.0</v>
      </c>
      <c r="J26" s="192">
        <v>0.0</v>
      </c>
      <c r="K26" s="193">
        <v>0.0</v>
      </c>
      <c r="L26" s="194"/>
      <c r="M26" s="191">
        <v>0.0</v>
      </c>
      <c r="N26" s="192">
        <v>0.0</v>
      </c>
      <c r="O26" s="193">
        <v>0.0</v>
      </c>
      <c r="P26" s="195"/>
      <c r="Q26" s="196" t="s">
        <v>1703</v>
      </c>
      <c r="R26" s="196" t="s">
        <v>1704</v>
      </c>
      <c r="S26" s="197" t="s">
        <v>1705</v>
      </c>
      <c r="T26" s="197"/>
      <c r="U26" s="191" t="s">
        <v>1706</v>
      </c>
      <c r="V26" s="192" t="s">
        <v>1706</v>
      </c>
      <c r="W26" s="193" t="s">
        <v>1706</v>
      </c>
      <c r="X26" s="194"/>
      <c r="Y26" s="191" t="s">
        <v>1706</v>
      </c>
      <c r="Z26" s="192" t="s">
        <v>1706</v>
      </c>
      <c r="AA26" s="193" t="s">
        <v>1706</v>
      </c>
      <c r="AB26" s="194"/>
      <c r="AC26" s="191">
        <v>120000.0</v>
      </c>
      <c r="AD26" s="192">
        <v>253810.0</v>
      </c>
      <c r="AE26" s="193">
        <v>504620.0</v>
      </c>
      <c r="AF26" s="198" t="s">
        <v>1707</v>
      </c>
      <c r="AG26" s="191" t="s">
        <v>1706</v>
      </c>
      <c r="AH26" s="192" t="s">
        <v>1706</v>
      </c>
      <c r="AI26" s="193" t="s">
        <v>1706</v>
      </c>
      <c r="AJ26" s="199"/>
      <c r="AK26" s="191" t="s">
        <v>1706</v>
      </c>
      <c r="AL26" s="192" t="s">
        <v>1706</v>
      </c>
      <c r="AM26" s="193" t="s">
        <v>1706</v>
      </c>
      <c r="AN26" s="199"/>
      <c r="AO26" s="191" t="s">
        <v>1706</v>
      </c>
      <c r="AP26" s="192" t="s">
        <v>1706</v>
      </c>
      <c r="AQ26" s="193" t="s">
        <v>1706</v>
      </c>
      <c r="AR26" s="195"/>
    </row>
    <row r="27" ht="15.75" customHeight="1">
      <c r="A27" s="123" t="s">
        <v>151</v>
      </c>
      <c r="B27" s="132" t="s">
        <v>71</v>
      </c>
      <c r="C27" s="132" t="s">
        <v>78</v>
      </c>
      <c r="D27" s="132" t="s">
        <v>50</v>
      </c>
      <c r="E27" s="132" t="s">
        <v>51</v>
      </c>
      <c r="F27" s="132" t="s">
        <v>53</v>
      </c>
      <c r="G27" s="132" t="s">
        <v>152</v>
      </c>
      <c r="H27" s="190"/>
      <c r="I27" s="191">
        <v>0.0</v>
      </c>
      <c r="J27" s="192">
        <v>0.0</v>
      </c>
      <c r="K27" s="193">
        <v>0.0</v>
      </c>
      <c r="L27" s="194"/>
      <c r="M27" s="191">
        <v>0.0</v>
      </c>
      <c r="N27" s="192">
        <v>0.0</v>
      </c>
      <c r="O27" s="193">
        <v>0.0</v>
      </c>
      <c r="P27" s="195"/>
      <c r="Q27" s="196" t="s">
        <v>1703</v>
      </c>
      <c r="R27" s="196" t="s">
        <v>1704</v>
      </c>
      <c r="S27" s="197" t="s">
        <v>1705</v>
      </c>
      <c r="T27" s="197"/>
      <c r="U27" s="191" t="s">
        <v>1706</v>
      </c>
      <c r="V27" s="192" t="s">
        <v>1706</v>
      </c>
      <c r="W27" s="193" t="s">
        <v>1706</v>
      </c>
      <c r="X27" s="194"/>
      <c r="Y27" s="191" t="s">
        <v>1706</v>
      </c>
      <c r="Z27" s="192" t="s">
        <v>1706</v>
      </c>
      <c r="AA27" s="193" t="s">
        <v>1706</v>
      </c>
      <c r="AB27" s="194"/>
      <c r="AC27" s="191">
        <v>120000.0</v>
      </c>
      <c r="AD27" s="192">
        <v>253810.0</v>
      </c>
      <c r="AE27" s="193">
        <v>504620.0</v>
      </c>
      <c r="AF27" s="198" t="s">
        <v>1707</v>
      </c>
      <c r="AG27" s="191" t="s">
        <v>1706</v>
      </c>
      <c r="AH27" s="192" t="s">
        <v>1706</v>
      </c>
      <c r="AI27" s="193" t="s">
        <v>1706</v>
      </c>
      <c r="AJ27" s="199"/>
      <c r="AK27" s="191" t="s">
        <v>1706</v>
      </c>
      <c r="AL27" s="192" t="s">
        <v>1706</v>
      </c>
      <c r="AM27" s="193" t="s">
        <v>1706</v>
      </c>
      <c r="AN27" s="199"/>
      <c r="AO27" s="191" t="s">
        <v>1706</v>
      </c>
      <c r="AP27" s="192" t="s">
        <v>1706</v>
      </c>
      <c r="AQ27" s="193" t="s">
        <v>1706</v>
      </c>
      <c r="AR27" s="195"/>
    </row>
    <row r="28" ht="15.75" customHeight="1">
      <c r="A28" s="123" t="s">
        <v>153</v>
      </c>
      <c r="B28" s="132" t="s">
        <v>44</v>
      </c>
      <c r="C28" s="132" t="s">
        <v>48</v>
      </c>
      <c r="D28" s="132" t="s">
        <v>61</v>
      </c>
      <c r="E28" s="132" t="s">
        <v>51</v>
      </c>
      <c r="F28" s="132" t="s">
        <v>53</v>
      </c>
      <c r="G28" s="132" t="s">
        <v>154</v>
      </c>
      <c r="H28" s="190"/>
      <c r="I28" s="191">
        <v>0.0</v>
      </c>
      <c r="J28" s="192">
        <v>0.0</v>
      </c>
      <c r="K28" s="193">
        <v>0.0</v>
      </c>
      <c r="L28" s="194"/>
      <c r="M28" s="191">
        <v>0.0</v>
      </c>
      <c r="N28" s="192">
        <v>0.0</v>
      </c>
      <c r="O28" s="193">
        <v>0.0</v>
      </c>
      <c r="P28" s="195"/>
      <c r="Q28" s="196" t="s">
        <v>1703</v>
      </c>
      <c r="R28" s="196" t="s">
        <v>1704</v>
      </c>
      <c r="S28" s="197" t="s">
        <v>1705</v>
      </c>
      <c r="T28" s="197"/>
      <c r="U28" s="191" t="s">
        <v>1706</v>
      </c>
      <c r="V28" s="192" t="s">
        <v>1706</v>
      </c>
      <c r="W28" s="193" t="s">
        <v>1706</v>
      </c>
      <c r="X28" s="194"/>
      <c r="Y28" s="191" t="s">
        <v>1706</v>
      </c>
      <c r="Z28" s="192" t="s">
        <v>1706</v>
      </c>
      <c r="AA28" s="193" t="s">
        <v>1706</v>
      </c>
      <c r="AB28" s="194"/>
      <c r="AC28" s="191">
        <v>120000.0</v>
      </c>
      <c r="AD28" s="192">
        <v>253810.0</v>
      </c>
      <c r="AE28" s="193">
        <v>504620.0</v>
      </c>
      <c r="AF28" s="198" t="s">
        <v>1707</v>
      </c>
      <c r="AG28" s="191" t="s">
        <v>1706</v>
      </c>
      <c r="AH28" s="192" t="s">
        <v>1706</v>
      </c>
      <c r="AI28" s="193" t="s">
        <v>1706</v>
      </c>
      <c r="AJ28" s="199"/>
      <c r="AK28" s="191" t="s">
        <v>1706</v>
      </c>
      <c r="AL28" s="192" t="s">
        <v>1706</v>
      </c>
      <c r="AM28" s="193" t="s">
        <v>1706</v>
      </c>
      <c r="AN28" s="199"/>
      <c r="AO28" s="191" t="s">
        <v>1706</v>
      </c>
      <c r="AP28" s="192" t="s">
        <v>1706</v>
      </c>
      <c r="AQ28" s="193" t="s">
        <v>1706</v>
      </c>
      <c r="AR28" s="195"/>
    </row>
    <row r="29" ht="15.75" customHeight="1">
      <c r="A29" s="123" t="s">
        <v>155</v>
      </c>
      <c r="B29" s="132" t="s">
        <v>54</v>
      </c>
      <c r="C29" s="132" t="s">
        <v>48</v>
      </c>
      <c r="D29" s="132" t="s">
        <v>61</v>
      </c>
      <c r="E29" s="132" t="s">
        <v>51</v>
      </c>
      <c r="F29" s="132" t="s">
        <v>53</v>
      </c>
      <c r="G29" s="132" t="s">
        <v>156</v>
      </c>
      <c r="H29" s="190"/>
      <c r="I29" s="191">
        <v>0.0</v>
      </c>
      <c r="J29" s="192">
        <v>0.0</v>
      </c>
      <c r="K29" s="193">
        <v>0.0</v>
      </c>
      <c r="L29" s="194"/>
      <c r="M29" s="191">
        <v>0.0</v>
      </c>
      <c r="N29" s="192">
        <v>0.0</v>
      </c>
      <c r="O29" s="193">
        <v>0.0</v>
      </c>
      <c r="P29" s="195"/>
      <c r="Q29" s="196" t="s">
        <v>1703</v>
      </c>
      <c r="R29" s="196" t="s">
        <v>1704</v>
      </c>
      <c r="S29" s="197" t="s">
        <v>1705</v>
      </c>
      <c r="T29" s="197"/>
      <c r="U29" s="191" t="s">
        <v>1706</v>
      </c>
      <c r="V29" s="192" t="s">
        <v>1706</v>
      </c>
      <c r="W29" s="193" t="s">
        <v>1706</v>
      </c>
      <c r="X29" s="194"/>
      <c r="Y29" s="191" t="s">
        <v>1706</v>
      </c>
      <c r="Z29" s="192" t="s">
        <v>1706</v>
      </c>
      <c r="AA29" s="193" t="s">
        <v>1706</v>
      </c>
      <c r="AB29" s="194"/>
      <c r="AC29" s="191">
        <v>120000.0</v>
      </c>
      <c r="AD29" s="192">
        <v>253810.0</v>
      </c>
      <c r="AE29" s="193">
        <v>504620.0</v>
      </c>
      <c r="AF29" s="198" t="s">
        <v>1707</v>
      </c>
      <c r="AG29" s="191" t="s">
        <v>1706</v>
      </c>
      <c r="AH29" s="192" t="s">
        <v>1706</v>
      </c>
      <c r="AI29" s="193" t="s">
        <v>1706</v>
      </c>
      <c r="AJ29" s="199"/>
      <c r="AK29" s="191" t="s">
        <v>1706</v>
      </c>
      <c r="AL29" s="192" t="s">
        <v>1706</v>
      </c>
      <c r="AM29" s="193" t="s">
        <v>1706</v>
      </c>
      <c r="AN29" s="199"/>
      <c r="AO29" s="191" t="s">
        <v>1706</v>
      </c>
      <c r="AP29" s="192" t="s">
        <v>1706</v>
      </c>
      <c r="AQ29" s="193" t="s">
        <v>1706</v>
      </c>
      <c r="AR29" s="195"/>
    </row>
    <row r="30" ht="15.75" customHeight="1">
      <c r="A30" s="123" t="s">
        <v>157</v>
      </c>
      <c r="B30" s="132" t="s">
        <v>65</v>
      </c>
      <c r="C30" s="132" t="s">
        <v>48</v>
      </c>
      <c r="D30" s="132" t="s">
        <v>61</v>
      </c>
      <c r="E30" s="132" t="s">
        <v>51</v>
      </c>
      <c r="F30" s="132" t="s">
        <v>53</v>
      </c>
      <c r="G30" s="132" t="s">
        <v>158</v>
      </c>
      <c r="H30" s="190"/>
      <c r="I30" s="191">
        <v>0.0</v>
      </c>
      <c r="J30" s="192">
        <v>0.0</v>
      </c>
      <c r="K30" s="193">
        <v>0.0</v>
      </c>
      <c r="L30" s="194"/>
      <c r="M30" s="191">
        <v>0.0</v>
      </c>
      <c r="N30" s="192">
        <v>0.0</v>
      </c>
      <c r="O30" s="193">
        <v>0.0</v>
      </c>
      <c r="P30" s="195"/>
      <c r="Q30" s="196" t="s">
        <v>1703</v>
      </c>
      <c r="R30" s="196" t="s">
        <v>1704</v>
      </c>
      <c r="S30" s="197" t="s">
        <v>1705</v>
      </c>
      <c r="T30" s="197"/>
      <c r="U30" s="191" t="s">
        <v>1706</v>
      </c>
      <c r="V30" s="192" t="s">
        <v>1706</v>
      </c>
      <c r="W30" s="193" t="s">
        <v>1706</v>
      </c>
      <c r="X30" s="194"/>
      <c r="Y30" s="191" t="s">
        <v>1706</v>
      </c>
      <c r="Z30" s="192" t="s">
        <v>1706</v>
      </c>
      <c r="AA30" s="193" t="s">
        <v>1706</v>
      </c>
      <c r="AB30" s="194"/>
      <c r="AC30" s="191">
        <v>120000.0</v>
      </c>
      <c r="AD30" s="192">
        <v>253810.0</v>
      </c>
      <c r="AE30" s="193">
        <v>504620.0</v>
      </c>
      <c r="AF30" s="198" t="s">
        <v>1707</v>
      </c>
      <c r="AG30" s="191" t="s">
        <v>1706</v>
      </c>
      <c r="AH30" s="192" t="s">
        <v>1706</v>
      </c>
      <c r="AI30" s="193" t="s">
        <v>1706</v>
      </c>
      <c r="AJ30" s="199"/>
      <c r="AK30" s="191" t="s">
        <v>1706</v>
      </c>
      <c r="AL30" s="192" t="s">
        <v>1706</v>
      </c>
      <c r="AM30" s="193" t="s">
        <v>1706</v>
      </c>
      <c r="AN30" s="199"/>
      <c r="AO30" s="191" t="s">
        <v>1706</v>
      </c>
      <c r="AP30" s="192" t="s">
        <v>1706</v>
      </c>
      <c r="AQ30" s="193" t="s">
        <v>1706</v>
      </c>
      <c r="AR30" s="195"/>
    </row>
    <row r="31" ht="15.75" customHeight="1">
      <c r="A31" s="123" t="s">
        <v>159</v>
      </c>
      <c r="B31" s="132" t="s">
        <v>71</v>
      </c>
      <c r="C31" s="132" t="s">
        <v>48</v>
      </c>
      <c r="D31" s="132" t="s">
        <v>61</v>
      </c>
      <c r="E31" s="132" t="s">
        <v>51</v>
      </c>
      <c r="F31" s="132" t="s">
        <v>53</v>
      </c>
      <c r="G31" s="132" t="s">
        <v>160</v>
      </c>
      <c r="H31" s="190"/>
      <c r="I31" s="191">
        <v>0.0</v>
      </c>
      <c r="J31" s="192">
        <v>0.0</v>
      </c>
      <c r="K31" s="193">
        <v>0.0</v>
      </c>
      <c r="L31" s="194"/>
      <c r="M31" s="191">
        <v>0.0</v>
      </c>
      <c r="N31" s="192">
        <v>0.0</v>
      </c>
      <c r="O31" s="193">
        <v>0.0</v>
      </c>
      <c r="P31" s="195"/>
      <c r="Q31" s="196" t="s">
        <v>1703</v>
      </c>
      <c r="R31" s="196" t="s">
        <v>1704</v>
      </c>
      <c r="S31" s="197" t="s">
        <v>1705</v>
      </c>
      <c r="T31" s="197"/>
      <c r="U31" s="191" t="s">
        <v>1706</v>
      </c>
      <c r="V31" s="192" t="s">
        <v>1706</v>
      </c>
      <c r="W31" s="193" t="s">
        <v>1706</v>
      </c>
      <c r="X31" s="194"/>
      <c r="Y31" s="191" t="s">
        <v>1706</v>
      </c>
      <c r="Z31" s="192" t="s">
        <v>1706</v>
      </c>
      <c r="AA31" s="193" t="s">
        <v>1706</v>
      </c>
      <c r="AB31" s="194"/>
      <c r="AC31" s="191">
        <v>120000.0</v>
      </c>
      <c r="AD31" s="192">
        <v>253810.0</v>
      </c>
      <c r="AE31" s="193">
        <v>504620.0</v>
      </c>
      <c r="AF31" s="198" t="s">
        <v>1707</v>
      </c>
      <c r="AG31" s="191" t="s">
        <v>1706</v>
      </c>
      <c r="AH31" s="192" t="s">
        <v>1706</v>
      </c>
      <c r="AI31" s="193" t="s">
        <v>1706</v>
      </c>
      <c r="AJ31" s="199"/>
      <c r="AK31" s="191" t="s">
        <v>1706</v>
      </c>
      <c r="AL31" s="192" t="s">
        <v>1706</v>
      </c>
      <c r="AM31" s="193" t="s">
        <v>1706</v>
      </c>
      <c r="AN31" s="199"/>
      <c r="AO31" s="191" t="s">
        <v>1706</v>
      </c>
      <c r="AP31" s="192" t="s">
        <v>1706</v>
      </c>
      <c r="AQ31" s="193" t="s">
        <v>1706</v>
      </c>
      <c r="AR31" s="195"/>
    </row>
    <row r="32" ht="15.75" customHeight="1">
      <c r="A32" s="123" t="s">
        <v>161</v>
      </c>
      <c r="B32" s="132" t="s">
        <v>44</v>
      </c>
      <c r="C32" s="132" t="s">
        <v>58</v>
      </c>
      <c r="D32" s="132" t="s">
        <v>61</v>
      </c>
      <c r="E32" s="132" t="s">
        <v>51</v>
      </c>
      <c r="F32" s="132" t="s">
        <v>53</v>
      </c>
      <c r="G32" s="132" t="s">
        <v>162</v>
      </c>
      <c r="H32" s="200"/>
      <c r="I32" s="191">
        <v>0.0</v>
      </c>
      <c r="J32" s="192">
        <v>0.0</v>
      </c>
      <c r="K32" s="193">
        <v>0.0</v>
      </c>
      <c r="L32" s="194"/>
      <c r="M32" s="191">
        <v>0.0</v>
      </c>
      <c r="N32" s="192">
        <v>0.0</v>
      </c>
      <c r="O32" s="193">
        <v>0.0</v>
      </c>
      <c r="P32" s="195"/>
      <c r="Q32" s="196" t="s">
        <v>1703</v>
      </c>
      <c r="R32" s="196" t="s">
        <v>1704</v>
      </c>
      <c r="S32" s="197" t="s">
        <v>1705</v>
      </c>
      <c r="T32" s="197"/>
      <c r="U32" s="191" t="s">
        <v>1706</v>
      </c>
      <c r="V32" s="192" t="s">
        <v>1706</v>
      </c>
      <c r="W32" s="193" t="s">
        <v>1706</v>
      </c>
      <c r="X32" s="194"/>
      <c r="Y32" s="191" t="s">
        <v>1706</v>
      </c>
      <c r="Z32" s="192" t="s">
        <v>1706</v>
      </c>
      <c r="AA32" s="193" t="s">
        <v>1706</v>
      </c>
      <c r="AB32" s="194"/>
      <c r="AC32" s="191">
        <v>120000.0</v>
      </c>
      <c r="AD32" s="192">
        <v>253810.0</v>
      </c>
      <c r="AE32" s="193">
        <v>504620.0</v>
      </c>
      <c r="AF32" s="198" t="s">
        <v>1707</v>
      </c>
      <c r="AG32" s="191" t="s">
        <v>1706</v>
      </c>
      <c r="AH32" s="192" t="s">
        <v>1706</v>
      </c>
      <c r="AI32" s="193" t="s">
        <v>1706</v>
      </c>
      <c r="AJ32" s="199"/>
      <c r="AK32" s="191" t="s">
        <v>1706</v>
      </c>
      <c r="AL32" s="192" t="s">
        <v>1706</v>
      </c>
      <c r="AM32" s="193" t="s">
        <v>1706</v>
      </c>
      <c r="AN32" s="199"/>
      <c r="AO32" s="191" t="s">
        <v>1706</v>
      </c>
      <c r="AP32" s="192" t="s">
        <v>1706</v>
      </c>
      <c r="AQ32" s="193" t="s">
        <v>1706</v>
      </c>
      <c r="AR32" s="195"/>
    </row>
    <row r="33" ht="15.75" customHeight="1">
      <c r="A33" s="123" t="s">
        <v>163</v>
      </c>
      <c r="B33" s="132" t="s">
        <v>54</v>
      </c>
      <c r="C33" s="132" t="s">
        <v>58</v>
      </c>
      <c r="D33" s="132" t="s">
        <v>61</v>
      </c>
      <c r="E33" s="132" t="s">
        <v>51</v>
      </c>
      <c r="F33" s="132" t="s">
        <v>53</v>
      </c>
      <c r="G33" s="132" t="s">
        <v>164</v>
      </c>
      <c r="H33" s="200"/>
      <c r="I33" s="191">
        <v>0.0</v>
      </c>
      <c r="J33" s="192">
        <v>0.0</v>
      </c>
      <c r="K33" s="193">
        <v>0.0</v>
      </c>
      <c r="L33" s="194"/>
      <c r="M33" s="191">
        <v>0.0</v>
      </c>
      <c r="N33" s="192">
        <v>0.0</v>
      </c>
      <c r="O33" s="193">
        <v>0.0</v>
      </c>
      <c r="P33" s="195"/>
      <c r="Q33" s="196" t="s">
        <v>1703</v>
      </c>
      <c r="R33" s="196" t="s">
        <v>1704</v>
      </c>
      <c r="S33" s="197" t="s">
        <v>1705</v>
      </c>
      <c r="T33" s="197"/>
      <c r="U33" s="191" t="s">
        <v>1706</v>
      </c>
      <c r="V33" s="192" t="s">
        <v>1706</v>
      </c>
      <c r="W33" s="193" t="s">
        <v>1706</v>
      </c>
      <c r="X33" s="194"/>
      <c r="Y33" s="191" t="s">
        <v>1706</v>
      </c>
      <c r="Z33" s="192" t="s">
        <v>1706</v>
      </c>
      <c r="AA33" s="193" t="s">
        <v>1706</v>
      </c>
      <c r="AB33" s="194"/>
      <c r="AC33" s="191">
        <v>120000.0</v>
      </c>
      <c r="AD33" s="192">
        <v>253810.0</v>
      </c>
      <c r="AE33" s="193">
        <v>504620.0</v>
      </c>
      <c r="AF33" s="198" t="s">
        <v>1707</v>
      </c>
      <c r="AG33" s="191" t="s">
        <v>1706</v>
      </c>
      <c r="AH33" s="192" t="s">
        <v>1706</v>
      </c>
      <c r="AI33" s="193" t="s">
        <v>1706</v>
      </c>
      <c r="AJ33" s="199"/>
      <c r="AK33" s="191" t="s">
        <v>1706</v>
      </c>
      <c r="AL33" s="192" t="s">
        <v>1706</v>
      </c>
      <c r="AM33" s="193" t="s">
        <v>1706</v>
      </c>
      <c r="AN33" s="199"/>
      <c r="AO33" s="191" t="s">
        <v>1706</v>
      </c>
      <c r="AP33" s="192" t="s">
        <v>1706</v>
      </c>
      <c r="AQ33" s="193" t="s">
        <v>1706</v>
      </c>
      <c r="AR33" s="195"/>
    </row>
    <row r="34" ht="15.75" customHeight="1">
      <c r="A34" s="123" t="s">
        <v>165</v>
      </c>
      <c r="B34" s="132" t="s">
        <v>65</v>
      </c>
      <c r="C34" s="132" t="s">
        <v>58</v>
      </c>
      <c r="D34" s="132" t="s">
        <v>61</v>
      </c>
      <c r="E34" s="132" t="s">
        <v>51</v>
      </c>
      <c r="F34" s="132" t="s">
        <v>53</v>
      </c>
      <c r="G34" s="132" t="s">
        <v>166</v>
      </c>
      <c r="H34" s="200"/>
      <c r="I34" s="191">
        <v>0.0</v>
      </c>
      <c r="J34" s="192">
        <v>0.0</v>
      </c>
      <c r="K34" s="193">
        <v>0.0</v>
      </c>
      <c r="L34" s="194"/>
      <c r="M34" s="191">
        <v>0.0</v>
      </c>
      <c r="N34" s="192">
        <v>0.0</v>
      </c>
      <c r="O34" s="193">
        <v>0.0</v>
      </c>
      <c r="P34" s="195"/>
      <c r="Q34" s="196" t="s">
        <v>1703</v>
      </c>
      <c r="R34" s="196" t="s">
        <v>1704</v>
      </c>
      <c r="S34" s="197" t="s">
        <v>1705</v>
      </c>
      <c r="T34" s="197"/>
      <c r="U34" s="191" t="s">
        <v>1706</v>
      </c>
      <c r="V34" s="192" t="s">
        <v>1706</v>
      </c>
      <c r="W34" s="193" t="s">
        <v>1706</v>
      </c>
      <c r="X34" s="194"/>
      <c r="Y34" s="191" t="s">
        <v>1706</v>
      </c>
      <c r="Z34" s="192" t="s">
        <v>1706</v>
      </c>
      <c r="AA34" s="193" t="s">
        <v>1706</v>
      </c>
      <c r="AB34" s="194"/>
      <c r="AC34" s="191">
        <v>120000.0</v>
      </c>
      <c r="AD34" s="192">
        <v>253810.0</v>
      </c>
      <c r="AE34" s="193">
        <v>504620.0</v>
      </c>
      <c r="AF34" s="198" t="s">
        <v>1707</v>
      </c>
      <c r="AG34" s="191" t="s">
        <v>1706</v>
      </c>
      <c r="AH34" s="192" t="s">
        <v>1706</v>
      </c>
      <c r="AI34" s="193" t="s">
        <v>1706</v>
      </c>
      <c r="AJ34" s="199"/>
      <c r="AK34" s="191" t="s">
        <v>1706</v>
      </c>
      <c r="AL34" s="192" t="s">
        <v>1706</v>
      </c>
      <c r="AM34" s="193" t="s">
        <v>1706</v>
      </c>
      <c r="AN34" s="199"/>
      <c r="AO34" s="191" t="s">
        <v>1706</v>
      </c>
      <c r="AP34" s="192" t="s">
        <v>1706</v>
      </c>
      <c r="AQ34" s="193" t="s">
        <v>1706</v>
      </c>
      <c r="AR34" s="195"/>
    </row>
    <row r="35" ht="15.75" customHeight="1">
      <c r="A35" s="123" t="s">
        <v>167</v>
      </c>
      <c r="B35" s="132" t="s">
        <v>71</v>
      </c>
      <c r="C35" s="132" t="s">
        <v>58</v>
      </c>
      <c r="D35" s="132" t="s">
        <v>61</v>
      </c>
      <c r="E35" s="132" t="s">
        <v>51</v>
      </c>
      <c r="F35" s="132" t="s">
        <v>53</v>
      </c>
      <c r="G35" s="132" t="s">
        <v>168</v>
      </c>
      <c r="H35" s="200"/>
      <c r="I35" s="191">
        <v>0.0</v>
      </c>
      <c r="J35" s="192">
        <v>0.0</v>
      </c>
      <c r="K35" s="193">
        <v>0.0</v>
      </c>
      <c r="L35" s="194"/>
      <c r="M35" s="191">
        <v>0.0</v>
      </c>
      <c r="N35" s="192">
        <v>0.0</v>
      </c>
      <c r="O35" s="193">
        <v>0.0</v>
      </c>
      <c r="P35" s="195"/>
      <c r="Q35" s="196" t="s">
        <v>1703</v>
      </c>
      <c r="R35" s="196" t="s">
        <v>1704</v>
      </c>
      <c r="S35" s="197" t="s">
        <v>1705</v>
      </c>
      <c r="T35" s="197"/>
      <c r="U35" s="191" t="s">
        <v>1706</v>
      </c>
      <c r="V35" s="192" t="s">
        <v>1706</v>
      </c>
      <c r="W35" s="193" t="s">
        <v>1706</v>
      </c>
      <c r="X35" s="194"/>
      <c r="Y35" s="191" t="s">
        <v>1706</v>
      </c>
      <c r="Z35" s="192" t="s">
        <v>1706</v>
      </c>
      <c r="AA35" s="193" t="s">
        <v>1706</v>
      </c>
      <c r="AB35" s="194"/>
      <c r="AC35" s="191">
        <v>120000.0</v>
      </c>
      <c r="AD35" s="192">
        <v>253810.0</v>
      </c>
      <c r="AE35" s="193">
        <v>504620.0</v>
      </c>
      <c r="AF35" s="198" t="s">
        <v>1707</v>
      </c>
      <c r="AG35" s="191" t="s">
        <v>1706</v>
      </c>
      <c r="AH35" s="192" t="s">
        <v>1706</v>
      </c>
      <c r="AI35" s="193" t="s">
        <v>1706</v>
      </c>
      <c r="AJ35" s="199"/>
      <c r="AK35" s="191" t="s">
        <v>1706</v>
      </c>
      <c r="AL35" s="192" t="s">
        <v>1706</v>
      </c>
      <c r="AM35" s="193" t="s">
        <v>1706</v>
      </c>
      <c r="AN35" s="199"/>
      <c r="AO35" s="191" t="s">
        <v>1706</v>
      </c>
      <c r="AP35" s="192" t="s">
        <v>1706</v>
      </c>
      <c r="AQ35" s="193" t="s">
        <v>1706</v>
      </c>
      <c r="AR35" s="195"/>
    </row>
    <row r="36" ht="15.75" customHeight="1">
      <c r="A36" s="123" t="s">
        <v>169</v>
      </c>
      <c r="B36" s="132" t="s">
        <v>44</v>
      </c>
      <c r="C36" s="132" t="s">
        <v>66</v>
      </c>
      <c r="D36" s="132" t="s">
        <v>61</v>
      </c>
      <c r="E36" s="132" t="s">
        <v>51</v>
      </c>
      <c r="F36" s="132" t="s">
        <v>53</v>
      </c>
      <c r="G36" s="132" t="s">
        <v>170</v>
      </c>
      <c r="H36" s="200"/>
      <c r="I36" s="191">
        <v>0.0</v>
      </c>
      <c r="J36" s="192">
        <v>0.0</v>
      </c>
      <c r="K36" s="193">
        <v>0.0</v>
      </c>
      <c r="L36" s="194"/>
      <c r="M36" s="191">
        <v>0.0</v>
      </c>
      <c r="N36" s="192">
        <v>0.0</v>
      </c>
      <c r="O36" s="193">
        <v>0.0</v>
      </c>
      <c r="P36" s="195"/>
      <c r="Q36" s="196" t="s">
        <v>1703</v>
      </c>
      <c r="R36" s="196" t="s">
        <v>1704</v>
      </c>
      <c r="S36" s="197" t="s">
        <v>1705</v>
      </c>
      <c r="T36" s="197"/>
      <c r="U36" s="191" t="s">
        <v>1706</v>
      </c>
      <c r="V36" s="192" t="s">
        <v>1706</v>
      </c>
      <c r="W36" s="193" t="s">
        <v>1706</v>
      </c>
      <c r="X36" s="194"/>
      <c r="Y36" s="191" t="s">
        <v>1706</v>
      </c>
      <c r="Z36" s="192" t="s">
        <v>1706</v>
      </c>
      <c r="AA36" s="193" t="s">
        <v>1706</v>
      </c>
      <c r="AB36" s="194"/>
      <c r="AC36" s="191">
        <v>120000.0</v>
      </c>
      <c r="AD36" s="192">
        <v>253810.0</v>
      </c>
      <c r="AE36" s="193">
        <v>504620.0</v>
      </c>
      <c r="AF36" s="198" t="s">
        <v>1707</v>
      </c>
      <c r="AG36" s="191" t="s">
        <v>1706</v>
      </c>
      <c r="AH36" s="192" t="s">
        <v>1706</v>
      </c>
      <c r="AI36" s="193" t="s">
        <v>1706</v>
      </c>
      <c r="AJ36" s="199"/>
      <c r="AK36" s="191" t="s">
        <v>1706</v>
      </c>
      <c r="AL36" s="192" t="s">
        <v>1706</v>
      </c>
      <c r="AM36" s="193" t="s">
        <v>1706</v>
      </c>
      <c r="AN36" s="199"/>
      <c r="AO36" s="191" t="s">
        <v>1706</v>
      </c>
      <c r="AP36" s="192" t="s">
        <v>1706</v>
      </c>
      <c r="AQ36" s="193" t="s">
        <v>1706</v>
      </c>
      <c r="AR36" s="195"/>
    </row>
    <row r="37" ht="15.75" customHeight="1">
      <c r="A37" s="123" t="s">
        <v>171</v>
      </c>
      <c r="B37" s="132" t="s">
        <v>54</v>
      </c>
      <c r="C37" s="132" t="s">
        <v>66</v>
      </c>
      <c r="D37" s="132" t="s">
        <v>61</v>
      </c>
      <c r="E37" s="132" t="s">
        <v>51</v>
      </c>
      <c r="F37" s="132" t="s">
        <v>53</v>
      </c>
      <c r="G37" s="132" t="s">
        <v>172</v>
      </c>
      <c r="H37" s="200"/>
      <c r="I37" s="191">
        <v>0.0</v>
      </c>
      <c r="J37" s="192">
        <v>0.0</v>
      </c>
      <c r="K37" s="193">
        <v>0.0</v>
      </c>
      <c r="L37" s="194"/>
      <c r="M37" s="191">
        <v>0.0</v>
      </c>
      <c r="N37" s="192">
        <v>0.0</v>
      </c>
      <c r="O37" s="193">
        <v>0.0</v>
      </c>
      <c r="P37" s="195"/>
      <c r="Q37" s="196" t="s">
        <v>1703</v>
      </c>
      <c r="R37" s="196" t="s">
        <v>1704</v>
      </c>
      <c r="S37" s="197" t="s">
        <v>1705</v>
      </c>
      <c r="T37" s="197"/>
      <c r="U37" s="191" t="s">
        <v>1706</v>
      </c>
      <c r="V37" s="192" t="s">
        <v>1706</v>
      </c>
      <c r="W37" s="193" t="s">
        <v>1706</v>
      </c>
      <c r="X37" s="194"/>
      <c r="Y37" s="191" t="s">
        <v>1706</v>
      </c>
      <c r="Z37" s="192" t="s">
        <v>1706</v>
      </c>
      <c r="AA37" s="193" t="s">
        <v>1706</v>
      </c>
      <c r="AB37" s="194"/>
      <c r="AC37" s="191">
        <v>120000.0</v>
      </c>
      <c r="AD37" s="192">
        <v>253810.0</v>
      </c>
      <c r="AE37" s="193">
        <v>504620.0</v>
      </c>
      <c r="AF37" s="198" t="s">
        <v>1707</v>
      </c>
      <c r="AG37" s="191" t="s">
        <v>1706</v>
      </c>
      <c r="AH37" s="192" t="s">
        <v>1706</v>
      </c>
      <c r="AI37" s="193" t="s">
        <v>1706</v>
      </c>
      <c r="AJ37" s="199"/>
      <c r="AK37" s="191" t="s">
        <v>1706</v>
      </c>
      <c r="AL37" s="192" t="s">
        <v>1706</v>
      </c>
      <c r="AM37" s="193" t="s">
        <v>1706</v>
      </c>
      <c r="AN37" s="199"/>
      <c r="AO37" s="191" t="s">
        <v>1706</v>
      </c>
      <c r="AP37" s="192" t="s">
        <v>1706</v>
      </c>
      <c r="AQ37" s="193" t="s">
        <v>1706</v>
      </c>
      <c r="AR37" s="195"/>
    </row>
    <row r="38" ht="15.75" customHeight="1">
      <c r="A38" s="123" t="s">
        <v>173</v>
      </c>
      <c r="B38" s="132" t="s">
        <v>65</v>
      </c>
      <c r="C38" s="132" t="s">
        <v>66</v>
      </c>
      <c r="D38" s="132" t="s">
        <v>61</v>
      </c>
      <c r="E38" s="132" t="s">
        <v>51</v>
      </c>
      <c r="F38" s="132" t="s">
        <v>53</v>
      </c>
      <c r="G38" s="132" t="s">
        <v>174</v>
      </c>
      <c r="H38" s="200"/>
      <c r="I38" s="191">
        <v>0.0</v>
      </c>
      <c r="J38" s="192">
        <v>0.0</v>
      </c>
      <c r="K38" s="193">
        <v>0.0</v>
      </c>
      <c r="L38" s="194"/>
      <c r="M38" s="191">
        <v>0.0</v>
      </c>
      <c r="N38" s="192">
        <v>0.0</v>
      </c>
      <c r="O38" s="193">
        <v>0.0</v>
      </c>
      <c r="P38" s="195"/>
      <c r="Q38" s="196" t="s">
        <v>1703</v>
      </c>
      <c r="R38" s="196" t="s">
        <v>1704</v>
      </c>
      <c r="S38" s="197" t="s">
        <v>1705</v>
      </c>
      <c r="T38" s="197"/>
      <c r="U38" s="191" t="s">
        <v>1706</v>
      </c>
      <c r="V38" s="192" t="s">
        <v>1706</v>
      </c>
      <c r="W38" s="193" t="s">
        <v>1706</v>
      </c>
      <c r="X38" s="194"/>
      <c r="Y38" s="191" t="s">
        <v>1706</v>
      </c>
      <c r="Z38" s="192" t="s">
        <v>1706</v>
      </c>
      <c r="AA38" s="193" t="s">
        <v>1706</v>
      </c>
      <c r="AB38" s="194"/>
      <c r="AC38" s="191">
        <v>120000.0</v>
      </c>
      <c r="AD38" s="192">
        <v>253810.0</v>
      </c>
      <c r="AE38" s="193">
        <v>504620.0</v>
      </c>
      <c r="AF38" s="198" t="s">
        <v>1707</v>
      </c>
      <c r="AG38" s="191" t="s">
        <v>1706</v>
      </c>
      <c r="AH38" s="192" t="s">
        <v>1706</v>
      </c>
      <c r="AI38" s="193" t="s">
        <v>1706</v>
      </c>
      <c r="AJ38" s="199"/>
      <c r="AK38" s="191" t="s">
        <v>1706</v>
      </c>
      <c r="AL38" s="192" t="s">
        <v>1706</v>
      </c>
      <c r="AM38" s="193" t="s">
        <v>1706</v>
      </c>
      <c r="AN38" s="199"/>
      <c r="AO38" s="191" t="s">
        <v>1706</v>
      </c>
      <c r="AP38" s="192" t="s">
        <v>1706</v>
      </c>
      <c r="AQ38" s="193" t="s">
        <v>1706</v>
      </c>
      <c r="AR38" s="195"/>
    </row>
    <row r="39" ht="15.75" customHeight="1">
      <c r="A39" s="123" t="s">
        <v>175</v>
      </c>
      <c r="B39" s="132" t="s">
        <v>71</v>
      </c>
      <c r="C39" s="132" t="s">
        <v>66</v>
      </c>
      <c r="D39" s="132" t="s">
        <v>61</v>
      </c>
      <c r="E39" s="132" t="s">
        <v>51</v>
      </c>
      <c r="F39" s="132" t="s">
        <v>53</v>
      </c>
      <c r="G39" s="132" t="s">
        <v>176</v>
      </c>
      <c r="H39" s="200"/>
      <c r="I39" s="191">
        <v>0.0</v>
      </c>
      <c r="J39" s="192">
        <v>0.0</v>
      </c>
      <c r="K39" s="193">
        <v>0.0</v>
      </c>
      <c r="L39" s="194"/>
      <c r="M39" s="191">
        <v>0.0</v>
      </c>
      <c r="N39" s="192">
        <v>0.0</v>
      </c>
      <c r="O39" s="193">
        <v>0.0</v>
      </c>
      <c r="P39" s="195"/>
      <c r="Q39" s="196" t="s">
        <v>1703</v>
      </c>
      <c r="R39" s="196" t="s">
        <v>1704</v>
      </c>
      <c r="S39" s="197" t="s">
        <v>1705</v>
      </c>
      <c r="T39" s="197"/>
      <c r="U39" s="191" t="s">
        <v>1706</v>
      </c>
      <c r="V39" s="192" t="s">
        <v>1706</v>
      </c>
      <c r="W39" s="193" t="s">
        <v>1706</v>
      </c>
      <c r="X39" s="194"/>
      <c r="Y39" s="191" t="s">
        <v>1706</v>
      </c>
      <c r="Z39" s="192" t="s">
        <v>1706</v>
      </c>
      <c r="AA39" s="193" t="s">
        <v>1706</v>
      </c>
      <c r="AB39" s="194"/>
      <c r="AC39" s="191">
        <v>120000.0</v>
      </c>
      <c r="AD39" s="192">
        <v>253810.0</v>
      </c>
      <c r="AE39" s="193">
        <v>504620.0</v>
      </c>
      <c r="AF39" s="198" t="s">
        <v>1707</v>
      </c>
      <c r="AG39" s="191" t="s">
        <v>1706</v>
      </c>
      <c r="AH39" s="192" t="s">
        <v>1706</v>
      </c>
      <c r="AI39" s="193" t="s">
        <v>1706</v>
      </c>
      <c r="AJ39" s="199"/>
      <c r="AK39" s="191" t="s">
        <v>1706</v>
      </c>
      <c r="AL39" s="192" t="s">
        <v>1706</v>
      </c>
      <c r="AM39" s="193" t="s">
        <v>1706</v>
      </c>
      <c r="AN39" s="199"/>
      <c r="AO39" s="191" t="s">
        <v>1706</v>
      </c>
      <c r="AP39" s="192" t="s">
        <v>1706</v>
      </c>
      <c r="AQ39" s="193" t="s">
        <v>1706</v>
      </c>
      <c r="AR39" s="195"/>
    </row>
    <row r="40" ht="15.75" customHeight="1">
      <c r="A40" s="123" t="s">
        <v>177</v>
      </c>
      <c r="B40" s="132" t="s">
        <v>44</v>
      </c>
      <c r="C40" s="132" t="s">
        <v>72</v>
      </c>
      <c r="D40" s="132" t="s">
        <v>61</v>
      </c>
      <c r="E40" s="132" t="s">
        <v>51</v>
      </c>
      <c r="F40" s="132" t="s">
        <v>53</v>
      </c>
      <c r="G40" s="132" t="s">
        <v>178</v>
      </c>
      <c r="H40" s="200"/>
      <c r="I40" s="191">
        <v>0.0</v>
      </c>
      <c r="J40" s="192">
        <v>0.0</v>
      </c>
      <c r="K40" s="193">
        <v>0.0</v>
      </c>
      <c r="L40" s="194"/>
      <c r="M40" s="191">
        <v>0.0</v>
      </c>
      <c r="N40" s="192">
        <v>0.0</v>
      </c>
      <c r="O40" s="193">
        <v>0.0</v>
      </c>
      <c r="P40" s="195"/>
      <c r="Q40" s="196" t="s">
        <v>1703</v>
      </c>
      <c r="R40" s="196" t="s">
        <v>1704</v>
      </c>
      <c r="S40" s="197" t="s">
        <v>1705</v>
      </c>
      <c r="T40" s="197"/>
      <c r="U40" s="191" t="s">
        <v>1706</v>
      </c>
      <c r="V40" s="192" t="s">
        <v>1706</v>
      </c>
      <c r="W40" s="193" t="s">
        <v>1706</v>
      </c>
      <c r="X40" s="194"/>
      <c r="Y40" s="191" t="s">
        <v>1706</v>
      </c>
      <c r="Z40" s="192" t="s">
        <v>1706</v>
      </c>
      <c r="AA40" s="193" t="s">
        <v>1706</v>
      </c>
      <c r="AB40" s="194"/>
      <c r="AC40" s="191">
        <v>120000.0</v>
      </c>
      <c r="AD40" s="192">
        <v>253810.0</v>
      </c>
      <c r="AE40" s="193">
        <v>504620.0</v>
      </c>
      <c r="AF40" s="198" t="s">
        <v>1707</v>
      </c>
      <c r="AG40" s="191" t="s">
        <v>1706</v>
      </c>
      <c r="AH40" s="192" t="s">
        <v>1706</v>
      </c>
      <c r="AI40" s="193" t="s">
        <v>1706</v>
      </c>
      <c r="AJ40" s="199"/>
      <c r="AK40" s="191" t="s">
        <v>1706</v>
      </c>
      <c r="AL40" s="192" t="s">
        <v>1706</v>
      </c>
      <c r="AM40" s="193" t="s">
        <v>1706</v>
      </c>
      <c r="AN40" s="199"/>
      <c r="AO40" s="191" t="s">
        <v>1706</v>
      </c>
      <c r="AP40" s="192" t="s">
        <v>1706</v>
      </c>
      <c r="AQ40" s="193" t="s">
        <v>1706</v>
      </c>
      <c r="AR40" s="195"/>
    </row>
    <row r="41" ht="15.75" customHeight="1">
      <c r="A41" s="123" t="s">
        <v>179</v>
      </c>
      <c r="B41" s="132" t="s">
        <v>54</v>
      </c>
      <c r="C41" s="132" t="s">
        <v>72</v>
      </c>
      <c r="D41" s="132" t="s">
        <v>61</v>
      </c>
      <c r="E41" s="132" t="s">
        <v>51</v>
      </c>
      <c r="F41" s="132" t="s">
        <v>53</v>
      </c>
      <c r="G41" s="132" t="s">
        <v>180</v>
      </c>
      <c r="H41" s="200"/>
      <c r="I41" s="191">
        <v>0.0</v>
      </c>
      <c r="J41" s="192">
        <v>0.0</v>
      </c>
      <c r="K41" s="193">
        <v>0.0</v>
      </c>
      <c r="L41" s="194"/>
      <c r="M41" s="191">
        <v>0.0</v>
      </c>
      <c r="N41" s="192">
        <v>0.0</v>
      </c>
      <c r="O41" s="193">
        <v>0.0</v>
      </c>
      <c r="P41" s="195"/>
      <c r="Q41" s="196" t="s">
        <v>1703</v>
      </c>
      <c r="R41" s="196" t="s">
        <v>1704</v>
      </c>
      <c r="S41" s="197" t="s">
        <v>1705</v>
      </c>
      <c r="T41" s="197"/>
      <c r="U41" s="191" t="s">
        <v>1706</v>
      </c>
      <c r="V41" s="192" t="s">
        <v>1706</v>
      </c>
      <c r="W41" s="193" t="s">
        <v>1706</v>
      </c>
      <c r="X41" s="194"/>
      <c r="Y41" s="191" t="s">
        <v>1706</v>
      </c>
      <c r="Z41" s="192" t="s">
        <v>1706</v>
      </c>
      <c r="AA41" s="193" t="s">
        <v>1706</v>
      </c>
      <c r="AB41" s="194"/>
      <c r="AC41" s="191">
        <v>120000.0</v>
      </c>
      <c r="AD41" s="192">
        <v>253810.0</v>
      </c>
      <c r="AE41" s="193">
        <v>504620.0</v>
      </c>
      <c r="AF41" s="198" t="s">
        <v>1707</v>
      </c>
      <c r="AG41" s="191" t="s">
        <v>1706</v>
      </c>
      <c r="AH41" s="192" t="s">
        <v>1706</v>
      </c>
      <c r="AI41" s="193" t="s">
        <v>1706</v>
      </c>
      <c r="AJ41" s="199"/>
      <c r="AK41" s="191" t="s">
        <v>1706</v>
      </c>
      <c r="AL41" s="192" t="s">
        <v>1706</v>
      </c>
      <c r="AM41" s="193" t="s">
        <v>1706</v>
      </c>
      <c r="AN41" s="199"/>
      <c r="AO41" s="191" t="s">
        <v>1706</v>
      </c>
      <c r="AP41" s="192" t="s">
        <v>1706</v>
      </c>
      <c r="AQ41" s="193" t="s">
        <v>1706</v>
      </c>
      <c r="AR41" s="195"/>
    </row>
    <row r="42" ht="15.75" customHeight="1">
      <c r="A42" s="123" t="s">
        <v>181</v>
      </c>
      <c r="B42" s="132" t="s">
        <v>65</v>
      </c>
      <c r="C42" s="132" t="s">
        <v>72</v>
      </c>
      <c r="D42" s="132" t="s">
        <v>61</v>
      </c>
      <c r="E42" s="132" t="s">
        <v>51</v>
      </c>
      <c r="F42" s="132" t="s">
        <v>53</v>
      </c>
      <c r="G42" s="132" t="s">
        <v>182</v>
      </c>
      <c r="H42" s="200"/>
      <c r="I42" s="191">
        <v>0.0</v>
      </c>
      <c r="J42" s="192">
        <v>0.0</v>
      </c>
      <c r="K42" s="193">
        <v>0.0</v>
      </c>
      <c r="L42" s="194"/>
      <c r="M42" s="191">
        <v>0.0</v>
      </c>
      <c r="N42" s="192">
        <v>0.0</v>
      </c>
      <c r="O42" s="193">
        <v>0.0</v>
      </c>
      <c r="P42" s="195"/>
      <c r="Q42" s="196" t="s">
        <v>1703</v>
      </c>
      <c r="R42" s="196" t="s">
        <v>1704</v>
      </c>
      <c r="S42" s="197" t="s">
        <v>1705</v>
      </c>
      <c r="T42" s="197"/>
      <c r="U42" s="191" t="s">
        <v>1706</v>
      </c>
      <c r="V42" s="192" t="s">
        <v>1706</v>
      </c>
      <c r="W42" s="193" t="s">
        <v>1706</v>
      </c>
      <c r="X42" s="194"/>
      <c r="Y42" s="191" t="s">
        <v>1706</v>
      </c>
      <c r="Z42" s="192" t="s">
        <v>1706</v>
      </c>
      <c r="AA42" s="193" t="s">
        <v>1706</v>
      </c>
      <c r="AB42" s="194"/>
      <c r="AC42" s="191">
        <v>120000.0</v>
      </c>
      <c r="AD42" s="192">
        <v>253810.0</v>
      </c>
      <c r="AE42" s="193">
        <v>504620.0</v>
      </c>
      <c r="AF42" s="198" t="s">
        <v>1707</v>
      </c>
      <c r="AG42" s="191" t="s">
        <v>1706</v>
      </c>
      <c r="AH42" s="192" t="s">
        <v>1706</v>
      </c>
      <c r="AI42" s="193" t="s">
        <v>1706</v>
      </c>
      <c r="AJ42" s="199"/>
      <c r="AK42" s="191" t="s">
        <v>1706</v>
      </c>
      <c r="AL42" s="192" t="s">
        <v>1706</v>
      </c>
      <c r="AM42" s="193" t="s">
        <v>1706</v>
      </c>
      <c r="AN42" s="199"/>
      <c r="AO42" s="191" t="s">
        <v>1706</v>
      </c>
      <c r="AP42" s="192" t="s">
        <v>1706</v>
      </c>
      <c r="AQ42" s="193" t="s">
        <v>1706</v>
      </c>
      <c r="AR42" s="195"/>
    </row>
    <row r="43" ht="15.75" customHeight="1">
      <c r="A43" s="123" t="s">
        <v>183</v>
      </c>
      <c r="B43" s="132" t="s">
        <v>71</v>
      </c>
      <c r="C43" s="132" t="s">
        <v>72</v>
      </c>
      <c r="D43" s="132" t="s">
        <v>61</v>
      </c>
      <c r="E43" s="132" t="s">
        <v>51</v>
      </c>
      <c r="F43" s="132" t="s">
        <v>53</v>
      </c>
      <c r="G43" s="132" t="s">
        <v>184</v>
      </c>
      <c r="H43" s="200"/>
      <c r="I43" s="191">
        <v>0.0</v>
      </c>
      <c r="J43" s="192">
        <v>0.0</v>
      </c>
      <c r="K43" s="193">
        <v>0.0</v>
      </c>
      <c r="L43" s="194"/>
      <c r="M43" s="191">
        <v>0.0</v>
      </c>
      <c r="N43" s="192">
        <v>0.0</v>
      </c>
      <c r="O43" s="193">
        <v>0.0</v>
      </c>
      <c r="P43" s="195"/>
      <c r="Q43" s="196" t="s">
        <v>1703</v>
      </c>
      <c r="R43" s="196" t="s">
        <v>1704</v>
      </c>
      <c r="S43" s="197" t="s">
        <v>1705</v>
      </c>
      <c r="T43" s="197"/>
      <c r="U43" s="191" t="s">
        <v>1706</v>
      </c>
      <c r="V43" s="192" t="s">
        <v>1706</v>
      </c>
      <c r="W43" s="193" t="s">
        <v>1706</v>
      </c>
      <c r="X43" s="194"/>
      <c r="Y43" s="191" t="s">
        <v>1706</v>
      </c>
      <c r="Z43" s="192" t="s">
        <v>1706</v>
      </c>
      <c r="AA43" s="193" t="s">
        <v>1706</v>
      </c>
      <c r="AB43" s="194"/>
      <c r="AC43" s="191">
        <v>120000.0</v>
      </c>
      <c r="AD43" s="192">
        <v>253810.0</v>
      </c>
      <c r="AE43" s="193">
        <v>504620.0</v>
      </c>
      <c r="AF43" s="198" t="s">
        <v>1707</v>
      </c>
      <c r="AG43" s="191" t="s">
        <v>1706</v>
      </c>
      <c r="AH43" s="192" t="s">
        <v>1706</v>
      </c>
      <c r="AI43" s="193" t="s">
        <v>1706</v>
      </c>
      <c r="AJ43" s="199"/>
      <c r="AK43" s="191" t="s">
        <v>1706</v>
      </c>
      <c r="AL43" s="192" t="s">
        <v>1706</v>
      </c>
      <c r="AM43" s="193" t="s">
        <v>1706</v>
      </c>
      <c r="AN43" s="199"/>
      <c r="AO43" s="191" t="s">
        <v>1706</v>
      </c>
      <c r="AP43" s="192" t="s">
        <v>1706</v>
      </c>
      <c r="AQ43" s="193" t="s">
        <v>1706</v>
      </c>
      <c r="AR43" s="195"/>
    </row>
    <row r="44" ht="15.75" customHeight="1">
      <c r="A44" s="123" t="s">
        <v>185</v>
      </c>
      <c r="B44" s="132" t="s">
        <v>44</v>
      </c>
      <c r="C44" s="132" t="s">
        <v>78</v>
      </c>
      <c r="D44" s="132" t="s">
        <v>61</v>
      </c>
      <c r="E44" s="132" t="s">
        <v>51</v>
      </c>
      <c r="F44" s="132" t="s">
        <v>53</v>
      </c>
      <c r="G44" s="132" t="s">
        <v>186</v>
      </c>
      <c r="H44" s="200"/>
      <c r="I44" s="191">
        <v>0.0</v>
      </c>
      <c r="J44" s="192">
        <v>0.0</v>
      </c>
      <c r="K44" s="193">
        <v>0.0</v>
      </c>
      <c r="L44" s="194"/>
      <c r="M44" s="191">
        <v>0.0</v>
      </c>
      <c r="N44" s="192">
        <v>0.0</v>
      </c>
      <c r="O44" s="193">
        <v>0.0</v>
      </c>
      <c r="P44" s="195"/>
      <c r="Q44" s="196" t="s">
        <v>1703</v>
      </c>
      <c r="R44" s="196" t="s">
        <v>1704</v>
      </c>
      <c r="S44" s="197" t="s">
        <v>1705</v>
      </c>
      <c r="T44" s="197"/>
      <c r="U44" s="191" t="s">
        <v>1706</v>
      </c>
      <c r="V44" s="192" t="s">
        <v>1706</v>
      </c>
      <c r="W44" s="193" t="s">
        <v>1706</v>
      </c>
      <c r="X44" s="194"/>
      <c r="Y44" s="191" t="s">
        <v>1706</v>
      </c>
      <c r="Z44" s="192" t="s">
        <v>1706</v>
      </c>
      <c r="AA44" s="193" t="s">
        <v>1706</v>
      </c>
      <c r="AB44" s="194"/>
      <c r="AC44" s="191">
        <v>120000.0</v>
      </c>
      <c r="AD44" s="192">
        <v>253810.0</v>
      </c>
      <c r="AE44" s="193">
        <v>504620.0</v>
      </c>
      <c r="AF44" s="198" t="s">
        <v>1707</v>
      </c>
      <c r="AG44" s="191" t="s">
        <v>1706</v>
      </c>
      <c r="AH44" s="192" t="s">
        <v>1706</v>
      </c>
      <c r="AI44" s="193" t="s">
        <v>1706</v>
      </c>
      <c r="AJ44" s="199"/>
      <c r="AK44" s="191" t="s">
        <v>1706</v>
      </c>
      <c r="AL44" s="192" t="s">
        <v>1706</v>
      </c>
      <c r="AM44" s="193" t="s">
        <v>1706</v>
      </c>
      <c r="AN44" s="199"/>
      <c r="AO44" s="191" t="s">
        <v>1706</v>
      </c>
      <c r="AP44" s="192" t="s">
        <v>1706</v>
      </c>
      <c r="AQ44" s="193" t="s">
        <v>1706</v>
      </c>
      <c r="AR44" s="195"/>
    </row>
    <row r="45" ht="15.75" customHeight="1">
      <c r="A45" s="123" t="s">
        <v>187</v>
      </c>
      <c r="B45" s="132" t="s">
        <v>54</v>
      </c>
      <c r="C45" s="132" t="s">
        <v>78</v>
      </c>
      <c r="D45" s="132" t="s">
        <v>61</v>
      </c>
      <c r="E45" s="132" t="s">
        <v>51</v>
      </c>
      <c r="F45" s="132" t="s">
        <v>53</v>
      </c>
      <c r="G45" s="132" t="s">
        <v>188</v>
      </c>
      <c r="H45" s="200"/>
      <c r="I45" s="191">
        <v>0.0</v>
      </c>
      <c r="J45" s="192">
        <v>0.0</v>
      </c>
      <c r="K45" s="193">
        <v>0.0</v>
      </c>
      <c r="L45" s="194"/>
      <c r="M45" s="191">
        <v>0.0</v>
      </c>
      <c r="N45" s="192">
        <v>0.0</v>
      </c>
      <c r="O45" s="193">
        <v>0.0</v>
      </c>
      <c r="P45" s="195"/>
      <c r="Q45" s="196" t="s">
        <v>1703</v>
      </c>
      <c r="R45" s="196" t="s">
        <v>1704</v>
      </c>
      <c r="S45" s="197" t="s">
        <v>1705</v>
      </c>
      <c r="T45" s="197"/>
      <c r="U45" s="191" t="s">
        <v>1706</v>
      </c>
      <c r="V45" s="192" t="s">
        <v>1706</v>
      </c>
      <c r="W45" s="193" t="s">
        <v>1706</v>
      </c>
      <c r="X45" s="194"/>
      <c r="Y45" s="191" t="s">
        <v>1706</v>
      </c>
      <c r="Z45" s="192" t="s">
        <v>1706</v>
      </c>
      <c r="AA45" s="193" t="s">
        <v>1706</v>
      </c>
      <c r="AB45" s="194"/>
      <c r="AC45" s="191">
        <v>120000.0</v>
      </c>
      <c r="AD45" s="192">
        <v>253810.0</v>
      </c>
      <c r="AE45" s="193">
        <v>504620.0</v>
      </c>
      <c r="AF45" s="198" t="s">
        <v>1707</v>
      </c>
      <c r="AG45" s="191" t="s">
        <v>1706</v>
      </c>
      <c r="AH45" s="192" t="s">
        <v>1706</v>
      </c>
      <c r="AI45" s="193" t="s">
        <v>1706</v>
      </c>
      <c r="AJ45" s="199"/>
      <c r="AK45" s="191" t="s">
        <v>1706</v>
      </c>
      <c r="AL45" s="192" t="s">
        <v>1706</v>
      </c>
      <c r="AM45" s="193" t="s">
        <v>1706</v>
      </c>
      <c r="AN45" s="199"/>
      <c r="AO45" s="191" t="s">
        <v>1706</v>
      </c>
      <c r="AP45" s="192" t="s">
        <v>1706</v>
      </c>
      <c r="AQ45" s="193" t="s">
        <v>1706</v>
      </c>
      <c r="AR45" s="195"/>
    </row>
    <row r="46" ht="15.75" customHeight="1">
      <c r="A46" s="123" t="s">
        <v>189</v>
      </c>
      <c r="B46" s="132" t="s">
        <v>65</v>
      </c>
      <c r="C46" s="132" t="s">
        <v>78</v>
      </c>
      <c r="D46" s="132" t="s">
        <v>61</v>
      </c>
      <c r="E46" s="132" t="s">
        <v>51</v>
      </c>
      <c r="F46" s="132" t="s">
        <v>53</v>
      </c>
      <c r="G46" s="132" t="s">
        <v>190</v>
      </c>
      <c r="H46" s="200"/>
      <c r="I46" s="191">
        <v>0.0</v>
      </c>
      <c r="J46" s="192">
        <v>0.0</v>
      </c>
      <c r="K46" s="193">
        <v>0.0</v>
      </c>
      <c r="L46" s="194"/>
      <c r="M46" s="191">
        <v>0.0</v>
      </c>
      <c r="N46" s="192">
        <v>0.0</v>
      </c>
      <c r="O46" s="193">
        <v>0.0</v>
      </c>
      <c r="P46" s="195"/>
      <c r="Q46" s="196" t="s">
        <v>1703</v>
      </c>
      <c r="R46" s="196" t="s">
        <v>1704</v>
      </c>
      <c r="S46" s="197" t="s">
        <v>1705</v>
      </c>
      <c r="T46" s="197"/>
      <c r="U46" s="191" t="s">
        <v>1706</v>
      </c>
      <c r="V46" s="192" t="s">
        <v>1706</v>
      </c>
      <c r="W46" s="193" t="s">
        <v>1706</v>
      </c>
      <c r="X46" s="194"/>
      <c r="Y46" s="191" t="s">
        <v>1706</v>
      </c>
      <c r="Z46" s="192" t="s">
        <v>1706</v>
      </c>
      <c r="AA46" s="193" t="s">
        <v>1706</v>
      </c>
      <c r="AB46" s="194"/>
      <c r="AC46" s="191">
        <v>120000.0</v>
      </c>
      <c r="AD46" s="192">
        <v>253810.0</v>
      </c>
      <c r="AE46" s="193">
        <v>504620.0</v>
      </c>
      <c r="AF46" s="198" t="s">
        <v>1707</v>
      </c>
      <c r="AG46" s="191" t="s">
        <v>1706</v>
      </c>
      <c r="AH46" s="192" t="s">
        <v>1706</v>
      </c>
      <c r="AI46" s="193" t="s">
        <v>1706</v>
      </c>
      <c r="AJ46" s="199"/>
      <c r="AK46" s="191" t="s">
        <v>1706</v>
      </c>
      <c r="AL46" s="192" t="s">
        <v>1706</v>
      </c>
      <c r="AM46" s="193" t="s">
        <v>1706</v>
      </c>
      <c r="AN46" s="199"/>
      <c r="AO46" s="191" t="s">
        <v>1706</v>
      </c>
      <c r="AP46" s="192" t="s">
        <v>1706</v>
      </c>
      <c r="AQ46" s="193" t="s">
        <v>1706</v>
      </c>
      <c r="AR46" s="195"/>
    </row>
    <row r="47" ht="15.75" customHeight="1">
      <c r="A47" s="123" t="s">
        <v>191</v>
      </c>
      <c r="B47" s="132" t="s">
        <v>71</v>
      </c>
      <c r="C47" s="132" t="s">
        <v>78</v>
      </c>
      <c r="D47" s="132" t="s">
        <v>61</v>
      </c>
      <c r="E47" s="132" t="s">
        <v>51</v>
      </c>
      <c r="F47" s="132" t="s">
        <v>53</v>
      </c>
      <c r="G47" s="132" t="s">
        <v>192</v>
      </c>
      <c r="H47" s="200"/>
      <c r="I47" s="191">
        <v>0.0</v>
      </c>
      <c r="J47" s="192">
        <v>0.0</v>
      </c>
      <c r="K47" s="193">
        <v>0.0</v>
      </c>
      <c r="L47" s="194"/>
      <c r="M47" s="191">
        <v>0.0</v>
      </c>
      <c r="N47" s="192">
        <v>0.0</v>
      </c>
      <c r="O47" s="193">
        <v>0.0</v>
      </c>
      <c r="P47" s="195"/>
      <c r="Q47" s="196" t="s">
        <v>1703</v>
      </c>
      <c r="R47" s="196" t="s">
        <v>1704</v>
      </c>
      <c r="S47" s="197" t="s">
        <v>1705</v>
      </c>
      <c r="T47" s="197"/>
      <c r="U47" s="191" t="s">
        <v>1706</v>
      </c>
      <c r="V47" s="192" t="s">
        <v>1706</v>
      </c>
      <c r="W47" s="193" t="s">
        <v>1706</v>
      </c>
      <c r="X47" s="194"/>
      <c r="Y47" s="191" t="s">
        <v>1706</v>
      </c>
      <c r="Z47" s="192" t="s">
        <v>1706</v>
      </c>
      <c r="AA47" s="193" t="s">
        <v>1706</v>
      </c>
      <c r="AB47" s="194"/>
      <c r="AC47" s="191">
        <v>120000.0</v>
      </c>
      <c r="AD47" s="192">
        <v>253810.0</v>
      </c>
      <c r="AE47" s="193">
        <v>504620.0</v>
      </c>
      <c r="AF47" s="198" t="s">
        <v>1707</v>
      </c>
      <c r="AG47" s="191" t="s">
        <v>1706</v>
      </c>
      <c r="AH47" s="192" t="s">
        <v>1706</v>
      </c>
      <c r="AI47" s="193" t="s">
        <v>1706</v>
      </c>
      <c r="AJ47" s="199"/>
      <c r="AK47" s="191" t="s">
        <v>1706</v>
      </c>
      <c r="AL47" s="192" t="s">
        <v>1706</v>
      </c>
      <c r="AM47" s="193" t="s">
        <v>1706</v>
      </c>
      <c r="AN47" s="199"/>
      <c r="AO47" s="191" t="s">
        <v>1706</v>
      </c>
      <c r="AP47" s="192" t="s">
        <v>1706</v>
      </c>
      <c r="AQ47" s="193" t="s">
        <v>1706</v>
      </c>
      <c r="AR47" s="195"/>
    </row>
    <row r="48" ht="15.75" customHeight="1">
      <c r="A48" s="123" t="s">
        <v>193</v>
      </c>
      <c r="B48" s="132" t="s">
        <v>44</v>
      </c>
      <c r="C48" s="132" t="s">
        <v>48</v>
      </c>
      <c r="D48" s="132" t="s">
        <v>68</v>
      </c>
      <c r="E48" s="132" t="s">
        <v>51</v>
      </c>
      <c r="F48" s="132" t="s">
        <v>53</v>
      </c>
      <c r="G48" s="132" t="s">
        <v>194</v>
      </c>
      <c r="H48" s="200"/>
      <c r="I48" s="191">
        <v>0.0</v>
      </c>
      <c r="J48" s="192">
        <v>0.0</v>
      </c>
      <c r="K48" s="193">
        <v>0.0</v>
      </c>
      <c r="L48" s="194"/>
      <c r="M48" s="191">
        <v>0.0</v>
      </c>
      <c r="N48" s="192">
        <v>0.0</v>
      </c>
      <c r="O48" s="193">
        <v>0.0</v>
      </c>
      <c r="P48" s="195"/>
      <c r="Q48" s="196" t="s">
        <v>1703</v>
      </c>
      <c r="R48" s="196" t="s">
        <v>1704</v>
      </c>
      <c r="S48" s="197" t="s">
        <v>1705</v>
      </c>
      <c r="T48" s="197"/>
      <c r="U48" s="191" t="s">
        <v>1706</v>
      </c>
      <c r="V48" s="192" t="s">
        <v>1706</v>
      </c>
      <c r="W48" s="193" t="s">
        <v>1706</v>
      </c>
      <c r="X48" s="194"/>
      <c r="Y48" s="191" t="s">
        <v>1706</v>
      </c>
      <c r="Z48" s="192" t="s">
        <v>1706</v>
      </c>
      <c r="AA48" s="193" t="s">
        <v>1706</v>
      </c>
      <c r="AB48" s="194"/>
      <c r="AC48" s="191">
        <v>120000.0</v>
      </c>
      <c r="AD48" s="192">
        <v>253810.0</v>
      </c>
      <c r="AE48" s="193">
        <v>504620.0</v>
      </c>
      <c r="AF48" s="198" t="s">
        <v>1707</v>
      </c>
      <c r="AG48" s="191" t="s">
        <v>1706</v>
      </c>
      <c r="AH48" s="192" t="s">
        <v>1706</v>
      </c>
      <c r="AI48" s="193" t="s">
        <v>1706</v>
      </c>
      <c r="AJ48" s="199"/>
      <c r="AK48" s="191" t="s">
        <v>1706</v>
      </c>
      <c r="AL48" s="192" t="s">
        <v>1706</v>
      </c>
      <c r="AM48" s="193" t="s">
        <v>1706</v>
      </c>
      <c r="AN48" s="199"/>
      <c r="AO48" s="191" t="s">
        <v>1706</v>
      </c>
      <c r="AP48" s="192" t="s">
        <v>1706</v>
      </c>
      <c r="AQ48" s="193" t="s">
        <v>1706</v>
      </c>
      <c r="AR48" s="195"/>
    </row>
    <row r="49" ht="15.75" customHeight="1">
      <c r="A49" s="123" t="s">
        <v>195</v>
      </c>
      <c r="B49" s="132" t="s">
        <v>54</v>
      </c>
      <c r="C49" s="132" t="s">
        <v>48</v>
      </c>
      <c r="D49" s="132" t="s">
        <v>68</v>
      </c>
      <c r="E49" s="132" t="s">
        <v>51</v>
      </c>
      <c r="F49" s="132" t="s">
        <v>53</v>
      </c>
      <c r="G49" s="132" t="s">
        <v>196</v>
      </c>
      <c r="H49" s="200"/>
      <c r="I49" s="191">
        <v>0.0</v>
      </c>
      <c r="J49" s="192">
        <v>0.0</v>
      </c>
      <c r="K49" s="193">
        <v>0.0</v>
      </c>
      <c r="L49" s="194"/>
      <c r="M49" s="191">
        <v>0.0</v>
      </c>
      <c r="N49" s="192">
        <v>0.0</v>
      </c>
      <c r="O49" s="193">
        <v>0.0</v>
      </c>
      <c r="P49" s="195"/>
      <c r="Q49" s="196" t="s">
        <v>1703</v>
      </c>
      <c r="R49" s="196" t="s">
        <v>1704</v>
      </c>
      <c r="S49" s="197" t="s">
        <v>1705</v>
      </c>
      <c r="T49" s="197"/>
      <c r="U49" s="191" t="s">
        <v>1706</v>
      </c>
      <c r="V49" s="192" t="s">
        <v>1706</v>
      </c>
      <c r="W49" s="193" t="s">
        <v>1706</v>
      </c>
      <c r="X49" s="194"/>
      <c r="Y49" s="191" t="s">
        <v>1706</v>
      </c>
      <c r="Z49" s="192" t="s">
        <v>1706</v>
      </c>
      <c r="AA49" s="193" t="s">
        <v>1706</v>
      </c>
      <c r="AB49" s="194"/>
      <c r="AC49" s="191">
        <v>120000.0</v>
      </c>
      <c r="AD49" s="192">
        <v>253810.0</v>
      </c>
      <c r="AE49" s="193">
        <v>504620.0</v>
      </c>
      <c r="AF49" s="198" t="s">
        <v>1707</v>
      </c>
      <c r="AG49" s="191" t="s">
        <v>1706</v>
      </c>
      <c r="AH49" s="192" t="s">
        <v>1706</v>
      </c>
      <c r="AI49" s="193" t="s">
        <v>1706</v>
      </c>
      <c r="AJ49" s="199"/>
      <c r="AK49" s="191" t="s">
        <v>1706</v>
      </c>
      <c r="AL49" s="192" t="s">
        <v>1706</v>
      </c>
      <c r="AM49" s="193" t="s">
        <v>1706</v>
      </c>
      <c r="AN49" s="199"/>
      <c r="AO49" s="191" t="s">
        <v>1706</v>
      </c>
      <c r="AP49" s="192" t="s">
        <v>1706</v>
      </c>
      <c r="AQ49" s="193" t="s">
        <v>1706</v>
      </c>
      <c r="AR49" s="195"/>
    </row>
    <row r="50" ht="15.75" customHeight="1">
      <c r="A50" s="123" t="s">
        <v>197</v>
      </c>
      <c r="B50" s="132" t="s">
        <v>65</v>
      </c>
      <c r="C50" s="132" t="s">
        <v>48</v>
      </c>
      <c r="D50" s="132" t="s">
        <v>68</v>
      </c>
      <c r="E50" s="132" t="s">
        <v>51</v>
      </c>
      <c r="F50" s="132" t="s">
        <v>53</v>
      </c>
      <c r="G50" s="132" t="s">
        <v>198</v>
      </c>
      <c r="H50" s="200"/>
      <c r="I50" s="191">
        <v>0.0</v>
      </c>
      <c r="J50" s="192">
        <v>0.0</v>
      </c>
      <c r="K50" s="193">
        <v>0.0</v>
      </c>
      <c r="L50" s="194"/>
      <c r="M50" s="191">
        <v>0.0</v>
      </c>
      <c r="N50" s="192">
        <v>0.0</v>
      </c>
      <c r="O50" s="193">
        <v>0.0</v>
      </c>
      <c r="P50" s="195"/>
      <c r="Q50" s="196" t="s">
        <v>1703</v>
      </c>
      <c r="R50" s="196" t="s">
        <v>1704</v>
      </c>
      <c r="S50" s="197" t="s">
        <v>1705</v>
      </c>
      <c r="T50" s="197"/>
      <c r="U50" s="191" t="s">
        <v>1706</v>
      </c>
      <c r="V50" s="192" t="s">
        <v>1706</v>
      </c>
      <c r="W50" s="193" t="s">
        <v>1706</v>
      </c>
      <c r="X50" s="194"/>
      <c r="Y50" s="191" t="s">
        <v>1706</v>
      </c>
      <c r="Z50" s="192" t="s">
        <v>1706</v>
      </c>
      <c r="AA50" s="193" t="s">
        <v>1706</v>
      </c>
      <c r="AB50" s="194"/>
      <c r="AC50" s="191">
        <v>120000.0</v>
      </c>
      <c r="AD50" s="192">
        <v>253810.0</v>
      </c>
      <c r="AE50" s="193">
        <v>504620.0</v>
      </c>
      <c r="AF50" s="198" t="s">
        <v>1707</v>
      </c>
      <c r="AG50" s="191" t="s">
        <v>1706</v>
      </c>
      <c r="AH50" s="192" t="s">
        <v>1706</v>
      </c>
      <c r="AI50" s="193" t="s">
        <v>1706</v>
      </c>
      <c r="AJ50" s="199"/>
      <c r="AK50" s="191" t="s">
        <v>1706</v>
      </c>
      <c r="AL50" s="192" t="s">
        <v>1706</v>
      </c>
      <c r="AM50" s="193" t="s">
        <v>1706</v>
      </c>
      <c r="AN50" s="199"/>
      <c r="AO50" s="191" t="s">
        <v>1706</v>
      </c>
      <c r="AP50" s="192" t="s">
        <v>1706</v>
      </c>
      <c r="AQ50" s="193" t="s">
        <v>1706</v>
      </c>
      <c r="AR50" s="195"/>
    </row>
    <row r="51" ht="15.75" customHeight="1">
      <c r="A51" s="123" t="s">
        <v>199</v>
      </c>
      <c r="B51" s="132" t="s">
        <v>71</v>
      </c>
      <c r="C51" s="132" t="s">
        <v>48</v>
      </c>
      <c r="D51" s="132" t="s">
        <v>68</v>
      </c>
      <c r="E51" s="132" t="s">
        <v>51</v>
      </c>
      <c r="F51" s="132" t="s">
        <v>53</v>
      </c>
      <c r="G51" s="132" t="s">
        <v>200</v>
      </c>
      <c r="H51" s="200"/>
      <c r="I51" s="191">
        <v>0.0</v>
      </c>
      <c r="J51" s="192">
        <v>0.0</v>
      </c>
      <c r="K51" s="193">
        <v>0.0</v>
      </c>
      <c r="L51" s="194"/>
      <c r="M51" s="191">
        <v>0.0</v>
      </c>
      <c r="N51" s="192">
        <v>0.0</v>
      </c>
      <c r="O51" s="193">
        <v>0.0</v>
      </c>
      <c r="P51" s="195"/>
      <c r="Q51" s="196" t="s">
        <v>1703</v>
      </c>
      <c r="R51" s="196" t="s">
        <v>1704</v>
      </c>
      <c r="S51" s="197" t="s">
        <v>1705</v>
      </c>
      <c r="T51" s="197"/>
      <c r="U51" s="191" t="s">
        <v>1706</v>
      </c>
      <c r="V51" s="192" t="s">
        <v>1706</v>
      </c>
      <c r="W51" s="193" t="s">
        <v>1706</v>
      </c>
      <c r="X51" s="194"/>
      <c r="Y51" s="191" t="s">
        <v>1706</v>
      </c>
      <c r="Z51" s="192" t="s">
        <v>1706</v>
      </c>
      <c r="AA51" s="193" t="s">
        <v>1706</v>
      </c>
      <c r="AB51" s="194"/>
      <c r="AC51" s="191">
        <v>120000.0</v>
      </c>
      <c r="AD51" s="192">
        <v>253810.0</v>
      </c>
      <c r="AE51" s="193">
        <v>504620.0</v>
      </c>
      <c r="AF51" s="198" t="s">
        <v>1707</v>
      </c>
      <c r="AG51" s="191" t="s">
        <v>1706</v>
      </c>
      <c r="AH51" s="192" t="s">
        <v>1706</v>
      </c>
      <c r="AI51" s="193" t="s">
        <v>1706</v>
      </c>
      <c r="AJ51" s="199"/>
      <c r="AK51" s="191" t="s">
        <v>1706</v>
      </c>
      <c r="AL51" s="192" t="s">
        <v>1706</v>
      </c>
      <c r="AM51" s="193" t="s">
        <v>1706</v>
      </c>
      <c r="AN51" s="199"/>
      <c r="AO51" s="191" t="s">
        <v>1706</v>
      </c>
      <c r="AP51" s="192" t="s">
        <v>1706</v>
      </c>
      <c r="AQ51" s="193" t="s">
        <v>1706</v>
      </c>
      <c r="AR51" s="195"/>
    </row>
    <row r="52" ht="15.75" customHeight="1">
      <c r="A52" s="123" t="s">
        <v>201</v>
      </c>
      <c r="B52" s="132" t="s">
        <v>44</v>
      </c>
      <c r="C52" s="132" t="s">
        <v>58</v>
      </c>
      <c r="D52" s="132" t="s">
        <v>68</v>
      </c>
      <c r="E52" s="132" t="s">
        <v>51</v>
      </c>
      <c r="F52" s="132" t="s">
        <v>53</v>
      </c>
      <c r="G52" s="132" t="s">
        <v>202</v>
      </c>
      <c r="H52" s="200"/>
      <c r="I52" s="191">
        <v>0.0</v>
      </c>
      <c r="J52" s="192">
        <v>0.0</v>
      </c>
      <c r="K52" s="193">
        <v>0.0</v>
      </c>
      <c r="L52" s="194"/>
      <c r="M52" s="191">
        <v>0.0</v>
      </c>
      <c r="N52" s="192">
        <v>0.0</v>
      </c>
      <c r="O52" s="193">
        <v>0.0</v>
      </c>
      <c r="P52" s="195"/>
      <c r="Q52" s="196" t="s">
        <v>1703</v>
      </c>
      <c r="R52" s="196" t="s">
        <v>1704</v>
      </c>
      <c r="S52" s="197" t="s">
        <v>1705</v>
      </c>
      <c r="T52" s="197"/>
      <c r="U52" s="191" t="s">
        <v>1706</v>
      </c>
      <c r="V52" s="192" t="s">
        <v>1706</v>
      </c>
      <c r="W52" s="193" t="s">
        <v>1706</v>
      </c>
      <c r="X52" s="194"/>
      <c r="Y52" s="191" t="s">
        <v>1706</v>
      </c>
      <c r="Z52" s="192" t="s">
        <v>1706</v>
      </c>
      <c r="AA52" s="193" t="s">
        <v>1706</v>
      </c>
      <c r="AB52" s="194"/>
      <c r="AC52" s="191">
        <v>120000.0</v>
      </c>
      <c r="AD52" s="192">
        <v>253810.0</v>
      </c>
      <c r="AE52" s="193">
        <v>504620.0</v>
      </c>
      <c r="AF52" s="198" t="s">
        <v>1707</v>
      </c>
      <c r="AG52" s="191" t="s">
        <v>1706</v>
      </c>
      <c r="AH52" s="192" t="s">
        <v>1706</v>
      </c>
      <c r="AI52" s="193" t="s">
        <v>1706</v>
      </c>
      <c r="AJ52" s="199"/>
      <c r="AK52" s="191" t="s">
        <v>1706</v>
      </c>
      <c r="AL52" s="192" t="s">
        <v>1706</v>
      </c>
      <c r="AM52" s="193" t="s">
        <v>1706</v>
      </c>
      <c r="AN52" s="199"/>
      <c r="AO52" s="191" t="s">
        <v>1706</v>
      </c>
      <c r="AP52" s="192" t="s">
        <v>1706</v>
      </c>
      <c r="AQ52" s="193" t="s">
        <v>1706</v>
      </c>
      <c r="AR52" s="195"/>
    </row>
    <row r="53" ht="15.75" customHeight="1">
      <c r="A53" s="123" t="s">
        <v>203</v>
      </c>
      <c r="B53" s="132" t="s">
        <v>54</v>
      </c>
      <c r="C53" s="132" t="s">
        <v>58</v>
      </c>
      <c r="D53" s="132" t="s">
        <v>68</v>
      </c>
      <c r="E53" s="132" t="s">
        <v>51</v>
      </c>
      <c r="F53" s="132" t="s">
        <v>53</v>
      </c>
      <c r="G53" s="132" t="s">
        <v>204</v>
      </c>
      <c r="H53" s="200"/>
      <c r="I53" s="191">
        <v>0.0</v>
      </c>
      <c r="J53" s="192">
        <v>0.0</v>
      </c>
      <c r="K53" s="193">
        <v>0.0</v>
      </c>
      <c r="L53" s="194"/>
      <c r="M53" s="191">
        <v>0.0</v>
      </c>
      <c r="N53" s="192">
        <v>0.0</v>
      </c>
      <c r="O53" s="193">
        <v>0.0</v>
      </c>
      <c r="P53" s="195"/>
      <c r="Q53" s="196" t="s">
        <v>1703</v>
      </c>
      <c r="R53" s="196" t="s">
        <v>1704</v>
      </c>
      <c r="S53" s="197" t="s">
        <v>1705</v>
      </c>
      <c r="T53" s="197"/>
      <c r="U53" s="191" t="s">
        <v>1706</v>
      </c>
      <c r="V53" s="192" t="s">
        <v>1706</v>
      </c>
      <c r="W53" s="193" t="s">
        <v>1706</v>
      </c>
      <c r="X53" s="194"/>
      <c r="Y53" s="191" t="s">
        <v>1706</v>
      </c>
      <c r="Z53" s="192" t="s">
        <v>1706</v>
      </c>
      <c r="AA53" s="193" t="s">
        <v>1706</v>
      </c>
      <c r="AB53" s="194"/>
      <c r="AC53" s="191">
        <v>120000.0</v>
      </c>
      <c r="AD53" s="192">
        <v>253810.0</v>
      </c>
      <c r="AE53" s="193">
        <v>504620.0</v>
      </c>
      <c r="AF53" s="198" t="s">
        <v>1707</v>
      </c>
      <c r="AG53" s="191" t="s">
        <v>1706</v>
      </c>
      <c r="AH53" s="192" t="s">
        <v>1706</v>
      </c>
      <c r="AI53" s="193" t="s">
        <v>1706</v>
      </c>
      <c r="AJ53" s="199"/>
      <c r="AK53" s="191" t="s">
        <v>1706</v>
      </c>
      <c r="AL53" s="192" t="s">
        <v>1706</v>
      </c>
      <c r="AM53" s="193" t="s">
        <v>1706</v>
      </c>
      <c r="AN53" s="199"/>
      <c r="AO53" s="191" t="s">
        <v>1706</v>
      </c>
      <c r="AP53" s="192" t="s">
        <v>1706</v>
      </c>
      <c r="AQ53" s="193" t="s">
        <v>1706</v>
      </c>
      <c r="AR53" s="195"/>
    </row>
    <row r="54" ht="15.75" customHeight="1">
      <c r="A54" s="123" t="s">
        <v>205</v>
      </c>
      <c r="B54" s="132" t="s">
        <v>65</v>
      </c>
      <c r="C54" s="132" t="s">
        <v>58</v>
      </c>
      <c r="D54" s="132" t="s">
        <v>68</v>
      </c>
      <c r="E54" s="132" t="s">
        <v>51</v>
      </c>
      <c r="F54" s="132" t="s">
        <v>53</v>
      </c>
      <c r="G54" s="132" t="s">
        <v>206</v>
      </c>
      <c r="H54" s="200"/>
      <c r="I54" s="191">
        <v>0.0</v>
      </c>
      <c r="J54" s="192">
        <v>0.0</v>
      </c>
      <c r="K54" s="193">
        <v>0.0</v>
      </c>
      <c r="L54" s="194"/>
      <c r="M54" s="191">
        <v>0.0</v>
      </c>
      <c r="N54" s="192">
        <v>0.0</v>
      </c>
      <c r="O54" s="193">
        <v>0.0</v>
      </c>
      <c r="P54" s="195"/>
      <c r="Q54" s="196" t="s">
        <v>1703</v>
      </c>
      <c r="R54" s="196" t="s">
        <v>1704</v>
      </c>
      <c r="S54" s="197" t="s">
        <v>1705</v>
      </c>
      <c r="T54" s="197"/>
      <c r="U54" s="191" t="s">
        <v>1706</v>
      </c>
      <c r="V54" s="192" t="s">
        <v>1706</v>
      </c>
      <c r="W54" s="193" t="s">
        <v>1706</v>
      </c>
      <c r="X54" s="194"/>
      <c r="Y54" s="191" t="s">
        <v>1706</v>
      </c>
      <c r="Z54" s="192" t="s">
        <v>1706</v>
      </c>
      <c r="AA54" s="193" t="s">
        <v>1706</v>
      </c>
      <c r="AB54" s="194"/>
      <c r="AC54" s="191">
        <v>120000.0</v>
      </c>
      <c r="AD54" s="192">
        <v>253810.0</v>
      </c>
      <c r="AE54" s="193">
        <v>504620.0</v>
      </c>
      <c r="AF54" s="198" t="s">
        <v>1707</v>
      </c>
      <c r="AG54" s="191" t="s">
        <v>1706</v>
      </c>
      <c r="AH54" s="192" t="s">
        <v>1706</v>
      </c>
      <c r="AI54" s="193" t="s">
        <v>1706</v>
      </c>
      <c r="AJ54" s="199"/>
      <c r="AK54" s="191" t="s">
        <v>1706</v>
      </c>
      <c r="AL54" s="192" t="s">
        <v>1706</v>
      </c>
      <c r="AM54" s="193" t="s">
        <v>1706</v>
      </c>
      <c r="AN54" s="199"/>
      <c r="AO54" s="191" t="s">
        <v>1706</v>
      </c>
      <c r="AP54" s="192" t="s">
        <v>1706</v>
      </c>
      <c r="AQ54" s="193" t="s">
        <v>1706</v>
      </c>
      <c r="AR54" s="195"/>
    </row>
    <row r="55" ht="15.75" customHeight="1">
      <c r="A55" s="123" t="s">
        <v>207</v>
      </c>
      <c r="B55" s="132" t="s">
        <v>71</v>
      </c>
      <c r="C55" s="132" t="s">
        <v>58</v>
      </c>
      <c r="D55" s="132" t="s">
        <v>68</v>
      </c>
      <c r="E55" s="132" t="s">
        <v>51</v>
      </c>
      <c r="F55" s="132" t="s">
        <v>53</v>
      </c>
      <c r="G55" s="132" t="s">
        <v>208</v>
      </c>
      <c r="H55" s="200"/>
      <c r="I55" s="191">
        <v>0.0</v>
      </c>
      <c r="J55" s="192">
        <v>0.0</v>
      </c>
      <c r="K55" s="193">
        <v>0.0</v>
      </c>
      <c r="L55" s="194"/>
      <c r="M55" s="191">
        <v>0.0</v>
      </c>
      <c r="N55" s="192">
        <v>0.0</v>
      </c>
      <c r="O55" s="193">
        <v>0.0</v>
      </c>
      <c r="P55" s="195"/>
      <c r="Q55" s="196" t="s">
        <v>1703</v>
      </c>
      <c r="R55" s="196" t="s">
        <v>1704</v>
      </c>
      <c r="S55" s="197" t="s">
        <v>1705</v>
      </c>
      <c r="T55" s="197"/>
      <c r="U55" s="191" t="s">
        <v>1706</v>
      </c>
      <c r="V55" s="192" t="s">
        <v>1706</v>
      </c>
      <c r="W55" s="193" t="s">
        <v>1706</v>
      </c>
      <c r="X55" s="194"/>
      <c r="Y55" s="191" t="s">
        <v>1706</v>
      </c>
      <c r="Z55" s="192" t="s">
        <v>1706</v>
      </c>
      <c r="AA55" s="193" t="s">
        <v>1706</v>
      </c>
      <c r="AB55" s="194"/>
      <c r="AC55" s="191">
        <v>120000.0</v>
      </c>
      <c r="AD55" s="192">
        <v>253810.0</v>
      </c>
      <c r="AE55" s="193">
        <v>504620.0</v>
      </c>
      <c r="AF55" s="198" t="s">
        <v>1707</v>
      </c>
      <c r="AG55" s="191" t="s">
        <v>1706</v>
      </c>
      <c r="AH55" s="192" t="s">
        <v>1706</v>
      </c>
      <c r="AI55" s="193" t="s">
        <v>1706</v>
      </c>
      <c r="AJ55" s="199"/>
      <c r="AK55" s="191" t="s">
        <v>1706</v>
      </c>
      <c r="AL55" s="192" t="s">
        <v>1706</v>
      </c>
      <c r="AM55" s="193" t="s">
        <v>1706</v>
      </c>
      <c r="AN55" s="199"/>
      <c r="AO55" s="191" t="s">
        <v>1706</v>
      </c>
      <c r="AP55" s="192" t="s">
        <v>1706</v>
      </c>
      <c r="AQ55" s="193" t="s">
        <v>1706</v>
      </c>
      <c r="AR55" s="195"/>
    </row>
    <row r="56" ht="15.75" customHeight="1">
      <c r="A56" s="123" t="s">
        <v>209</v>
      </c>
      <c r="B56" s="132" t="s">
        <v>44</v>
      </c>
      <c r="C56" s="132" t="s">
        <v>66</v>
      </c>
      <c r="D56" s="132" t="s">
        <v>68</v>
      </c>
      <c r="E56" s="132" t="s">
        <v>51</v>
      </c>
      <c r="F56" s="132" t="s">
        <v>53</v>
      </c>
      <c r="G56" s="132" t="s">
        <v>210</v>
      </c>
      <c r="H56" s="200"/>
      <c r="I56" s="191">
        <v>0.0</v>
      </c>
      <c r="J56" s="192">
        <v>0.0</v>
      </c>
      <c r="K56" s="193">
        <v>0.0</v>
      </c>
      <c r="L56" s="194"/>
      <c r="M56" s="191">
        <v>0.0</v>
      </c>
      <c r="N56" s="192">
        <v>0.0</v>
      </c>
      <c r="O56" s="193">
        <v>0.0</v>
      </c>
      <c r="P56" s="195"/>
      <c r="Q56" s="196" t="s">
        <v>1703</v>
      </c>
      <c r="R56" s="196" t="s">
        <v>1704</v>
      </c>
      <c r="S56" s="197" t="s">
        <v>1705</v>
      </c>
      <c r="T56" s="197"/>
      <c r="U56" s="191" t="s">
        <v>1706</v>
      </c>
      <c r="V56" s="192" t="s">
        <v>1706</v>
      </c>
      <c r="W56" s="193" t="s">
        <v>1706</v>
      </c>
      <c r="X56" s="194"/>
      <c r="Y56" s="191" t="s">
        <v>1706</v>
      </c>
      <c r="Z56" s="192" t="s">
        <v>1706</v>
      </c>
      <c r="AA56" s="193" t="s">
        <v>1706</v>
      </c>
      <c r="AB56" s="194"/>
      <c r="AC56" s="191">
        <v>120000.0</v>
      </c>
      <c r="AD56" s="192">
        <v>253810.0</v>
      </c>
      <c r="AE56" s="193">
        <v>504620.0</v>
      </c>
      <c r="AF56" s="198" t="s">
        <v>1707</v>
      </c>
      <c r="AG56" s="191" t="s">
        <v>1706</v>
      </c>
      <c r="AH56" s="192" t="s">
        <v>1706</v>
      </c>
      <c r="AI56" s="193" t="s">
        <v>1706</v>
      </c>
      <c r="AJ56" s="199"/>
      <c r="AK56" s="191" t="s">
        <v>1706</v>
      </c>
      <c r="AL56" s="192" t="s">
        <v>1706</v>
      </c>
      <c r="AM56" s="193" t="s">
        <v>1706</v>
      </c>
      <c r="AN56" s="199"/>
      <c r="AO56" s="191" t="s">
        <v>1706</v>
      </c>
      <c r="AP56" s="192" t="s">
        <v>1706</v>
      </c>
      <c r="AQ56" s="193" t="s">
        <v>1706</v>
      </c>
      <c r="AR56" s="195"/>
    </row>
    <row r="57" ht="15.75" customHeight="1">
      <c r="A57" s="123" t="s">
        <v>211</v>
      </c>
      <c r="B57" s="132" t="s">
        <v>54</v>
      </c>
      <c r="C57" s="132" t="s">
        <v>66</v>
      </c>
      <c r="D57" s="132" t="s">
        <v>68</v>
      </c>
      <c r="E57" s="132" t="s">
        <v>51</v>
      </c>
      <c r="F57" s="132" t="s">
        <v>53</v>
      </c>
      <c r="G57" s="132" t="s">
        <v>212</v>
      </c>
      <c r="H57" s="200"/>
      <c r="I57" s="191">
        <v>0.0</v>
      </c>
      <c r="J57" s="192">
        <v>0.0</v>
      </c>
      <c r="K57" s="193">
        <v>0.0</v>
      </c>
      <c r="L57" s="194"/>
      <c r="M57" s="191">
        <v>0.0</v>
      </c>
      <c r="N57" s="192">
        <v>0.0</v>
      </c>
      <c r="O57" s="193">
        <v>0.0</v>
      </c>
      <c r="P57" s="195"/>
      <c r="Q57" s="196" t="s">
        <v>1703</v>
      </c>
      <c r="R57" s="196" t="s">
        <v>1704</v>
      </c>
      <c r="S57" s="197" t="s">
        <v>1705</v>
      </c>
      <c r="T57" s="197"/>
      <c r="U57" s="191" t="s">
        <v>1706</v>
      </c>
      <c r="V57" s="192" t="s">
        <v>1706</v>
      </c>
      <c r="W57" s="193" t="s">
        <v>1706</v>
      </c>
      <c r="X57" s="194"/>
      <c r="Y57" s="191" t="s">
        <v>1706</v>
      </c>
      <c r="Z57" s="192" t="s">
        <v>1706</v>
      </c>
      <c r="AA57" s="193" t="s">
        <v>1706</v>
      </c>
      <c r="AB57" s="194"/>
      <c r="AC57" s="191">
        <v>120000.0</v>
      </c>
      <c r="AD57" s="192">
        <v>253810.0</v>
      </c>
      <c r="AE57" s="193">
        <v>504620.0</v>
      </c>
      <c r="AF57" s="198" t="s">
        <v>1707</v>
      </c>
      <c r="AG57" s="191" t="s">
        <v>1706</v>
      </c>
      <c r="AH57" s="192" t="s">
        <v>1706</v>
      </c>
      <c r="AI57" s="193" t="s">
        <v>1706</v>
      </c>
      <c r="AJ57" s="199"/>
      <c r="AK57" s="191" t="s">
        <v>1706</v>
      </c>
      <c r="AL57" s="192" t="s">
        <v>1706</v>
      </c>
      <c r="AM57" s="193" t="s">
        <v>1706</v>
      </c>
      <c r="AN57" s="199"/>
      <c r="AO57" s="191" t="s">
        <v>1706</v>
      </c>
      <c r="AP57" s="192" t="s">
        <v>1706</v>
      </c>
      <c r="AQ57" s="193" t="s">
        <v>1706</v>
      </c>
      <c r="AR57" s="195"/>
    </row>
    <row r="58" ht="15.75" customHeight="1">
      <c r="A58" s="123" t="s">
        <v>213</v>
      </c>
      <c r="B58" s="132" t="s">
        <v>65</v>
      </c>
      <c r="C58" s="132" t="s">
        <v>66</v>
      </c>
      <c r="D58" s="132" t="s">
        <v>68</v>
      </c>
      <c r="E58" s="132" t="s">
        <v>51</v>
      </c>
      <c r="F58" s="132" t="s">
        <v>53</v>
      </c>
      <c r="G58" s="132" t="s">
        <v>214</v>
      </c>
      <c r="H58" s="200"/>
      <c r="I58" s="191">
        <v>0.0</v>
      </c>
      <c r="J58" s="192">
        <v>0.0</v>
      </c>
      <c r="K58" s="193">
        <v>0.0</v>
      </c>
      <c r="L58" s="194"/>
      <c r="M58" s="191">
        <v>0.0</v>
      </c>
      <c r="N58" s="192">
        <v>0.0</v>
      </c>
      <c r="O58" s="193">
        <v>0.0</v>
      </c>
      <c r="P58" s="195"/>
      <c r="Q58" s="196" t="s">
        <v>1703</v>
      </c>
      <c r="R58" s="196" t="s">
        <v>1704</v>
      </c>
      <c r="S58" s="197" t="s">
        <v>1705</v>
      </c>
      <c r="T58" s="197"/>
      <c r="U58" s="191" t="s">
        <v>1706</v>
      </c>
      <c r="V58" s="192" t="s">
        <v>1706</v>
      </c>
      <c r="W58" s="193" t="s">
        <v>1706</v>
      </c>
      <c r="X58" s="194"/>
      <c r="Y58" s="191" t="s">
        <v>1706</v>
      </c>
      <c r="Z58" s="192" t="s">
        <v>1706</v>
      </c>
      <c r="AA58" s="193" t="s">
        <v>1706</v>
      </c>
      <c r="AB58" s="194"/>
      <c r="AC58" s="191">
        <v>120000.0</v>
      </c>
      <c r="AD58" s="192">
        <v>253810.0</v>
      </c>
      <c r="AE58" s="193">
        <v>504620.0</v>
      </c>
      <c r="AF58" s="198" t="s">
        <v>1707</v>
      </c>
      <c r="AG58" s="191" t="s">
        <v>1706</v>
      </c>
      <c r="AH58" s="192" t="s">
        <v>1706</v>
      </c>
      <c r="AI58" s="193" t="s">
        <v>1706</v>
      </c>
      <c r="AJ58" s="199"/>
      <c r="AK58" s="191" t="s">
        <v>1706</v>
      </c>
      <c r="AL58" s="192" t="s">
        <v>1706</v>
      </c>
      <c r="AM58" s="193" t="s">
        <v>1706</v>
      </c>
      <c r="AN58" s="199"/>
      <c r="AO58" s="191" t="s">
        <v>1706</v>
      </c>
      <c r="AP58" s="192" t="s">
        <v>1706</v>
      </c>
      <c r="AQ58" s="193" t="s">
        <v>1706</v>
      </c>
      <c r="AR58" s="195"/>
    </row>
    <row r="59" ht="15.75" customHeight="1">
      <c r="A59" s="123" t="s">
        <v>215</v>
      </c>
      <c r="B59" s="132" t="s">
        <v>71</v>
      </c>
      <c r="C59" s="132" t="s">
        <v>66</v>
      </c>
      <c r="D59" s="132" t="s">
        <v>68</v>
      </c>
      <c r="E59" s="132" t="s">
        <v>51</v>
      </c>
      <c r="F59" s="132" t="s">
        <v>53</v>
      </c>
      <c r="G59" s="132" t="s">
        <v>216</v>
      </c>
      <c r="H59" s="200"/>
      <c r="I59" s="191">
        <v>0.0</v>
      </c>
      <c r="J59" s="192">
        <v>0.0</v>
      </c>
      <c r="K59" s="193">
        <v>0.0</v>
      </c>
      <c r="L59" s="194"/>
      <c r="M59" s="191">
        <v>0.0</v>
      </c>
      <c r="N59" s="192">
        <v>0.0</v>
      </c>
      <c r="O59" s="193">
        <v>0.0</v>
      </c>
      <c r="P59" s="195"/>
      <c r="Q59" s="196" t="s">
        <v>1703</v>
      </c>
      <c r="R59" s="196" t="s">
        <v>1704</v>
      </c>
      <c r="S59" s="197" t="s">
        <v>1705</v>
      </c>
      <c r="T59" s="197"/>
      <c r="U59" s="191" t="s">
        <v>1706</v>
      </c>
      <c r="V59" s="192" t="s">
        <v>1706</v>
      </c>
      <c r="W59" s="193" t="s">
        <v>1706</v>
      </c>
      <c r="X59" s="194"/>
      <c r="Y59" s="191" t="s">
        <v>1706</v>
      </c>
      <c r="Z59" s="192" t="s">
        <v>1706</v>
      </c>
      <c r="AA59" s="193" t="s">
        <v>1706</v>
      </c>
      <c r="AB59" s="194"/>
      <c r="AC59" s="191">
        <v>120000.0</v>
      </c>
      <c r="AD59" s="192">
        <v>253810.0</v>
      </c>
      <c r="AE59" s="193">
        <v>504620.0</v>
      </c>
      <c r="AF59" s="198" t="s">
        <v>1707</v>
      </c>
      <c r="AG59" s="191" t="s">
        <v>1706</v>
      </c>
      <c r="AH59" s="192" t="s">
        <v>1706</v>
      </c>
      <c r="AI59" s="193" t="s">
        <v>1706</v>
      </c>
      <c r="AJ59" s="199"/>
      <c r="AK59" s="191" t="s">
        <v>1706</v>
      </c>
      <c r="AL59" s="192" t="s">
        <v>1706</v>
      </c>
      <c r="AM59" s="193" t="s">
        <v>1706</v>
      </c>
      <c r="AN59" s="199"/>
      <c r="AO59" s="191" t="s">
        <v>1706</v>
      </c>
      <c r="AP59" s="192" t="s">
        <v>1706</v>
      </c>
      <c r="AQ59" s="193" t="s">
        <v>1706</v>
      </c>
      <c r="AR59" s="195"/>
    </row>
    <row r="60" ht="15.75" customHeight="1">
      <c r="A60" s="123" t="s">
        <v>217</v>
      </c>
      <c r="B60" s="132" t="s">
        <v>44</v>
      </c>
      <c r="C60" s="132" t="s">
        <v>72</v>
      </c>
      <c r="D60" s="132" t="s">
        <v>68</v>
      </c>
      <c r="E60" s="132" t="s">
        <v>51</v>
      </c>
      <c r="F60" s="132" t="s">
        <v>53</v>
      </c>
      <c r="G60" s="132" t="s">
        <v>218</v>
      </c>
      <c r="H60" s="200"/>
      <c r="I60" s="191">
        <v>0.0</v>
      </c>
      <c r="J60" s="192">
        <v>0.0</v>
      </c>
      <c r="K60" s="193">
        <v>0.0</v>
      </c>
      <c r="L60" s="194"/>
      <c r="M60" s="191">
        <v>0.0</v>
      </c>
      <c r="N60" s="192">
        <v>0.0</v>
      </c>
      <c r="O60" s="193">
        <v>0.0</v>
      </c>
      <c r="P60" s="195"/>
      <c r="Q60" s="196" t="s">
        <v>1703</v>
      </c>
      <c r="R60" s="196" t="s">
        <v>1704</v>
      </c>
      <c r="S60" s="197" t="s">
        <v>1705</v>
      </c>
      <c r="T60" s="197"/>
      <c r="U60" s="191" t="s">
        <v>1706</v>
      </c>
      <c r="V60" s="192" t="s">
        <v>1706</v>
      </c>
      <c r="W60" s="193" t="s">
        <v>1706</v>
      </c>
      <c r="X60" s="194"/>
      <c r="Y60" s="191" t="s">
        <v>1706</v>
      </c>
      <c r="Z60" s="192" t="s">
        <v>1706</v>
      </c>
      <c r="AA60" s="193" t="s">
        <v>1706</v>
      </c>
      <c r="AB60" s="194"/>
      <c r="AC60" s="191">
        <v>120000.0</v>
      </c>
      <c r="AD60" s="192">
        <v>253810.0</v>
      </c>
      <c r="AE60" s="193">
        <v>504620.0</v>
      </c>
      <c r="AF60" s="198" t="s">
        <v>1707</v>
      </c>
      <c r="AG60" s="191" t="s">
        <v>1706</v>
      </c>
      <c r="AH60" s="192" t="s">
        <v>1706</v>
      </c>
      <c r="AI60" s="193" t="s">
        <v>1706</v>
      </c>
      <c r="AJ60" s="199"/>
      <c r="AK60" s="191" t="s">
        <v>1706</v>
      </c>
      <c r="AL60" s="192" t="s">
        <v>1706</v>
      </c>
      <c r="AM60" s="193" t="s">
        <v>1706</v>
      </c>
      <c r="AN60" s="199"/>
      <c r="AO60" s="191" t="s">
        <v>1706</v>
      </c>
      <c r="AP60" s="192" t="s">
        <v>1706</v>
      </c>
      <c r="AQ60" s="193" t="s">
        <v>1706</v>
      </c>
      <c r="AR60" s="195"/>
    </row>
    <row r="61" ht="15.75" customHeight="1">
      <c r="A61" s="123" t="s">
        <v>219</v>
      </c>
      <c r="B61" s="132" t="s">
        <v>54</v>
      </c>
      <c r="C61" s="132" t="s">
        <v>72</v>
      </c>
      <c r="D61" s="132" t="s">
        <v>68</v>
      </c>
      <c r="E61" s="132" t="s">
        <v>51</v>
      </c>
      <c r="F61" s="132" t="s">
        <v>53</v>
      </c>
      <c r="G61" s="132" t="s">
        <v>220</v>
      </c>
      <c r="H61" s="200"/>
      <c r="I61" s="191">
        <v>0.0</v>
      </c>
      <c r="J61" s="192">
        <v>0.0</v>
      </c>
      <c r="K61" s="193">
        <v>0.0</v>
      </c>
      <c r="L61" s="194"/>
      <c r="M61" s="191">
        <v>0.0</v>
      </c>
      <c r="N61" s="192">
        <v>0.0</v>
      </c>
      <c r="O61" s="193">
        <v>0.0</v>
      </c>
      <c r="P61" s="195"/>
      <c r="Q61" s="196" t="s">
        <v>1703</v>
      </c>
      <c r="R61" s="196" t="s">
        <v>1704</v>
      </c>
      <c r="S61" s="197" t="s">
        <v>1705</v>
      </c>
      <c r="T61" s="197"/>
      <c r="U61" s="191" t="s">
        <v>1706</v>
      </c>
      <c r="V61" s="192" t="s">
        <v>1706</v>
      </c>
      <c r="W61" s="193" t="s">
        <v>1706</v>
      </c>
      <c r="X61" s="194"/>
      <c r="Y61" s="191" t="s">
        <v>1706</v>
      </c>
      <c r="Z61" s="192" t="s">
        <v>1706</v>
      </c>
      <c r="AA61" s="193" t="s">
        <v>1706</v>
      </c>
      <c r="AB61" s="194"/>
      <c r="AC61" s="191">
        <v>120000.0</v>
      </c>
      <c r="AD61" s="192">
        <v>253810.0</v>
      </c>
      <c r="AE61" s="193">
        <v>504620.0</v>
      </c>
      <c r="AF61" s="198" t="s">
        <v>1707</v>
      </c>
      <c r="AG61" s="191" t="s">
        <v>1706</v>
      </c>
      <c r="AH61" s="192" t="s">
        <v>1706</v>
      </c>
      <c r="AI61" s="193" t="s">
        <v>1706</v>
      </c>
      <c r="AJ61" s="199"/>
      <c r="AK61" s="191" t="s">
        <v>1706</v>
      </c>
      <c r="AL61" s="192" t="s">
        <v>1706</v>
      </c>
      <c r="AM61" s="193" t="s">
        <v>1706</v>
      </c>
      <c r="AN61" s="199"/>
      <c r="AO61" s="191" t="s">
        <v>1706</v>
      </c>
      <c r="AP61" s="192" t="s">
        <v>1706</v>
      </c>
      <c r="AQ61" s="193" t="s">
        <v>1706</v>
      </c>
      <c r="AR61" s="195"/>
    </row>
    <row r="62" ht="15.75" customHeight="1">
      <c r="A62" s="123" t="s">
        <v>221</v>
      </c>
      <c r="B62" s="132" t="s">
        <v>65</v>
      </c>
      <c r="C62" s="132" t="s">
        <v>72</v>
      </c>
      <c r="D62" s="132" t="s">
        <v>68</v>
      </c>
      <c r="E62" s="132" t="s">
        <v>51</v>
      </c>
      <c r="F62" s="132" t="s">
        <v>53</v>
      </c>
      <c r="G62" s="132" t="s">
        <v>222</v>
      </c>
      <c r="H62" s="200"/>
      <c r="I62" s="191">
        <v>0.0</v>
      </c>
      <c r="J62" s="192">
        <v>0.0</v>
      </c>
      <c r="K62" s="193">
        <v>0.0</v>
      </c>
      <c r="L62" s="194"/>
      <c r="M62" s="191">
        <v>0.0</v>
      </c>
      <c r="N62" s="192">
        <v>0.0</v>
      </c>
      <c r="O62" s="193">
        <v>0.0</v>
      </c>
      <c r="P62" s="195"/>
      <c r="Q62" s="196" t="s">
        <v>1703</v>
      </c>
      <c r="R62" s="196" t="s">
        <v>1704</v>
      </c>
      <c r="S62" s="197" t="s">
        <v>1705</v>
      </c>
      <c r="T62" s="197"/>
      <c r="U62" s="191" t="s">
        <v>1706</v>
      </c>
      <c r="V62" s="192" t="s">
        <v>1706</v>
      </c>
      <c r="W62" s="193" t="s">
        <v>1706</v>
      </c>
      <c r="X62" s="194"/>
      <c r="Y62" s="191" t="s">
        <v>1706</v>
      </c>
      <c r="Z62" s="192" t="s">
        <v>1706</v>
      </c>
      <c r="AA62" s="193" t="s">
        <v>1706</v>
      </c>
      <c r="AB62" s="194"/>
      <c r="AC62" s="191">
        <v>120000.0</v>
      </c>
      <c r="AD62" s="192">
        <v>253810.0</v>
      </c>
      <c r="AE62" s="193">
        <v>504620.0</v>
      </c>
      <c r="AF62" s="198" t="s">
        <v>1707</v>
      </c>
      <c r="AG62" s="191" t="s">
        <v>1706</v>
      </c>
      <c r="AH62" s="192" t="s">
        <v>1706</v>
      </c>
      <c r="AI62" s="193" t="s">
        <v>1706</v>
      </c>
      <c r="AJ62" s="199"/>
      <c r="AK62" s="191" t="s">
        <v>1706</v>
      </c>
      <c r="AL62" s="192" t="s">
        <v>1706</v>
      </c>
      <c r="AM62" s="193" t="s">
        <v>1706</v>
      </c>
      <c r="AN62" s="199"/>
      <c r="AO62" s="191" t="s">
        <v>1706</v>
      </c>
      <c r="AP62" s="192" t="s">
        <v>1706</v>
      </c>
      <c r="AQ62" s="193" t="s">
        <v>1706</v>
      </c>
      <c r="AR62" s="195"/>
    </row>
    <row r="63" ht="15.75" customHeight="1">
      <c r="A63" s="123" t="s">
        <v>223</v>
      </c>
      <c r="B63" s="132" t="s">
        <v>71</v>
      </c>
      <c r="C63" s="132" t="s">
        <v>72</v>
      </c>
      <c r="D63" s="132" t="s">
        <v>68</v>
      </c>
      <c r="E63" s="132" t="s">
        <v>51</v>
      </c>
      <c r="F63" s="132" t="s">
        <v>53</v>
      </c>
      <c r="G63" s="132" t="s">
        <v>224</v>
      </c>
      <c r="H63" s="200"/>
      <c r="I63" s="191">
        <v>0.0</v>
      </c>
      <c r="J63" s="192">
        <v>0.0</v>
      </c>
      <c r="K63" s="193">
        <v>0.0</v>
      </c>
      <c r="L63" s="194"/>
      <c r="M63" s="191">
        <v>0.0</v>
      </c>
      <c r="N63" s="192">
        <v>0.0</v>
      </c>
      <c r="O63" s="193">
        <v>0.0</v>
      </c>
      <c r="P63" s="195"/>
      <c r="Q63" s="196" t="s">
        <v>1703</v>
      </c>
      <c r="R63" s="196" t="s">
        <v>1704</v>
      </c>
      <c r="S63" s="197" t="s">
        <v>1705</v>
      </c>
      <c r="T63" s="197"/>
      <c r="U63" s="191" t="s">
        <v>1706</v>
      </c>
      <c r="V63" s="192" t="s">
        <v>1706</v>
      </c>
      <c r="W63" s="193" t="s">
        <v>1706</v>
      </c>
      <c r="X63" s="194"/>
      <c r="Y63" s="191" t="s">
        <v>1706</v>
      </c>
      <c r="Z63" s="192" t="s">
        <v>1706</v>
      </c>
      <c r="AA63" s="193" t="s">
        <v>1706</v>
      </c>
      <c r="AB63" s="194"/>
      <c r="AC63" s="191">
        <v>120000.0</v>
      </c>
      <c r="AD63" s="192">
        <v>253810.0</v>
      </c>
      <c r="AE63" s="193">
        <v>504620.0</v>
      </c>
      <c r="AF63" s="198" t="s">
        <v>1707</v>
      </c>
      <c r="AG63" s="191" t="s">
        <v>1706</v>
      </c>
      <c r="AH63" s="192" t="s">
        <v>1706</v>
      </c>
      <c r="AI63" s="193" t="s">
        <v>1706</v>
      </c>
      <c r="AJ63" s="199"/>
      <c r="AK63" s="191" t="s">
        <v>1706</v>
      </c>
      <c r="AL63" s="192" t="s">
        <v>1706</v>
      </c>
      <c r="AM63" s="193" t="s">
        <v>1706</v>
      </c>
      <c r="AN63" s="199"/>
      <c r="AO63" s="191" t="s">
        <v>1706</v>
      </c>
      <c r="AP63" s="192" t="s">
        <v>1706</v>
      </c>
      <c r="AQ63" s="193" t="s">
        <v>1706</v>
      </c>
      <c r="AR63" s="195"/>
    </row>
    <row r="64" ht="15.75" customHeight="1">
      <c r="A64" s="123" t="s">
        <v>225</v>
      </c>
      <c r="B64" s="132" t="s">
        <v>44</v>
      </c>
      <c r="C64" s="132" t="s">
        <v>78</v>
      </c>
      <c r="D64" s="132" t="s">
        <v>68</v>
      </c>
      <c r="E64" s="132" t="s">
        <v>51</v>
      </c>
      <c r="F64" s="132" t="s">
        <v>53</v>
      </c>
      <c r="G64" s="132" t="s">
        <v>226</v>
      </c>
      <c r="H64" s="200"/>
      <c r="I64" s="191">
        <v>0.0</v>
      </c>
      <c r="J64" s="192">
        <v>0.0</v>
      </c>
      <c r="K64" s="193">
        <v>0.0</v>
      </c>
      <c r="L64" s="194"/>
      <c r="M64" s="191">
        <v>0.0</v>
      </c>
      <c r="N64" s="192">
        <v>0.0</v>
      </c>
      <c r="O64" s="193">
        <v>0.0</v>
      </c>
      <c r="P64" s="195"/>
      <c r="Q64" s="196" t="s">
        <v>1703</v>
      </c>
      <c r="R64" s="196" t="s">
        <v>1704</v>
      </c>
      <c r="S64" s="197" t="s">
        <v>1705</v>
      </c>
      <c r="T64" s="197"/>
      <c r="U64" s="191" t="s">
        <v>1706</v>
      </c>
      <c r="V64" s="192" t="s">
        <v>1706</v>
      </c>
      <c r="W64" s="193" t="s">
        <v>1706</v>
      </c>
      <c r="X64" s="194"/>
      <c r="Y64" s="191" t="s">
        <v>1706</v>
      </c>
      <c r="Z64" s="192" t="s">
        <v>1706</v>
      </c>
      <c r="AA64" s="193" t="s">
        <v>1706</v>
      </c>
      <c r="AB64" s="194"/>
      <c r="AC64" s="191">
        <v>120000.0</v>
      </c>
      <c r="AD64" s="192">
        <v>253810.0</v>
      </c>
      <c r="AE64" s="193">
        <v>504620.0</v>
      </c>
      <c r="AF64" s="198" t="s">
        <v>1707</v>
      </c>
      <c r="AG64" s="191" t="s">
        <v>1706</v>
      </c>
      <c r="AH64" s="192" t="s">
        <v>1706</v>
      </c>
      <c r="AI64" s="193" t="s">
        <v>1706</v>
      </c>
      <c r="AJ64" s="199"/>
      <c r="AK64" s="191" t="s">
        <v>1706</v>
      </c>
      <c r="AL64" s="192" t="s">
        <v>1706</v>
      </c>
      <c r="AM64" s="193" t="s">
        <v>1706</v>
      </c>
      <c r="AN64" s="199"/>
      <c r="AO64" s="191" t="s">
        <v>1706</v>
      </c>
      <c r="AP64" s="192" t="s">
        <v>1706</v>
      </c>
      <c r="AQ64" s="193" t="s">
        <v>1706</v>
      </c>
      <c r="AR64" s="195"/>
    </row>
    <row r="65" ht="15.75" customHeight="1">
      <c r="A65" s="123" t="s">
        <v>227</v>
      </c>
      <c r="B65" s="132" t="s">
        <v>54</v>
      </c>
      <c r="C65" s="132" t="s">
        <v>78</v>
      </c>
      <c r="D65" s="132" t="s">
        <v>68</v>
      </c>
      <c r="E65" s="132" t="s">
        <v>51</v>
      </c>
      <c r="F65" s="132" t="s">
        <v>53</v>
      </c>
      <c r="G65" s="132" t="s">
        <v>228</v>
      </c>
      <c r="H65" s="200"/>
      <c r="I65" s="191">
        <v>0.0</v>
      </c>
      <c r="J65" s="192">
        <v>0.0</v>
      </c>
      <c r="K65" s="193">
        <v>0.0</v>
      </c>
      <c r="L65" s="194"/>
      <c r="M65" s="191">
        <v>0.0</v>
      </c>
      <c r="N65" s="192">
        <v>0.0</v>
      </c>
      <c r="O65" s="193">
        <v>0.0</v>
      </c>
      <c r="P65" s="195"/>
      <c r="Q65" s="196" t="s">
        <v>1703</v>
      </c>
      <c r="R65" s="196" t="s">
        <v>1704</v>
      </c>
      <c r="S65" s="197" t="s">
        <v>1705</v>
      </c>
      <c r="T65" s="197"/>
      <c r="U65" s="191" t="s">
        <v>1706</v>
      </c>
      <c r="V65" s="192" t="s">
        <v>1706</v>
      </c>
      <c r="W65" s="193" t="s">
        <v>1706</v>
      </c>
      <c r="X65" s="194"/>
      <c r="Y65" s="191" t="s">
        <v>1706</v>
      </c>
      <c r="Z65" s="192" t="s">
        <v>1706</v>
      </c>
      <c r="AA65" s="193" t="s">
        <v>1706</v>
      </c>
      <c r="AB65" s="194"/>
      <c r="AC65" s="191">
        <v>120000.0</v>
      </c>
      <c r="AD65" s="192">
        <v>253810.0</v>
      </c>
      <c r="AE65" s="193">
        <v>504620.0</v>
      </c>
      <c r="AF65" s="198" t="s">
        <v>1707</v>
      </c>
      <c r="AG65" s="191" t="s">
        <v>1706</v>
      </c>
      <c r="AH65" s="192" t="s">
        <v>1706</v>
      </c>
      <c r="AI65" s="193" t="s">
        <v>1706</v>
      </c>
      <c r="AJ65" s="199"/>
      <c r="AK65" s="191" t="s">
        <v>1706</v>
      </c>
      <c r="AL65" s="192" t="s">
        <v>1706</v>
      </c>
      <c r="AM65" s="193" t="s">
        <v>1706</v>
      </c>
      <c r="AN65" s="199"/>
      <c r="AO65" s="191" t="s">
        <v>1706</v>
      </c>
      <c r="AP65" s="192" t="s">
        <v>1706</v>
      </c>
      <c r="AQ65" s="193" t="s">
        <v>1706</v>
      </c>
      <c r="AR65" s="195"/>
    </row>
    <row r="66" ht="15.75" customHeight="1">
      <c r="A66" s="123" t="s">
        <v>229</v>
      </c>
      <c r="B66" s="132" t="s">
        <v>65</v>
      </c>
      <c r="C66" s="132" t="s">
        <v>78</v>
      </c>
      <c r="D66" s="132" t="s">
        <v>68</v>
      </c>
      <c r="E66" s="132" t="s">
        <v>51</v>
      </c>
      <c r="F66" s="132" t="s">
        <v>53</v>
      </c>
      <c r="G66" s="132" t="s">
        <v>230</v>
      </c>
      <c r="H66" s="200"/>
      <c r="I66" s="191">
        <v>0.0</v>
      </c>
      <c r="J66" s="192">
        <v>0.0</v>
      </c>
      <c r="K66" s="193">
        <v>0.0</v>
      </c>
      <c r="L66" s="194"/>
      <c r="M66" s="191">
        <v>0.0</v>
      </c>
      <c r="N66" s="192">
        <v>0.0</v>
      </c>
      <c r="O66" s="193">
        <v>0.0</v>
      </c>
      <c r="P66" s="195"/>
      <c r="Q66" s="196" t="s">
        <v>1703</v>
      </c>
      <c r="R66" s="196" t="s">
        <v>1704</v>
      </c>
      <c r="S66" s="197" t="s">
        <v>1705</v>
      </c>
      <c r="T66" s="197"/>
      <c r="U66" s="191" t="s">
        <v>1706</v>
      </c>
      <c r="V66" s="192" t="s">
        <v>1706</v>
      </c>
      <c r="W66" s="193" t="s">
        <v>1706</v>
      </c>
      <c r="X66" s="194"/>
      <c r="Y66" s="191" t="s">
        <v>1706</v>
      </c>
      <c r="Z66" s="192" t="s">
        <v>1706</v>
      </c>
      <c r="AA66" s="193" t="s">
        <v>1706</v>
      </c>
      <c r="AB66" s="194"/>
      <c r="AC66" s="191">
        <v>120000.0</v>
      </c>
      <c r="AD66" s="192">
        <v>253810.0</v>
      </c>
      <c r="AE66" s="193">
        <v>504620.0</v>
      </c>
      <c r="AF66" s="198" t="s">
        <v>1707</v>
      </c>
      <c r="AG66" s="191" t="s">
        <v>1706</v>
      </c>
      <c r="AH66" s="192" t="s">
        <v>1706</v>
      </c>
      <c r="AI66" s="193" t="s">
        <v>1706</v>
      </c>
      <c r="AJ66" s="199"/>
      <c r="AK66" s="191" t="s">
        <v>1706</v>
      </c>
      <c r="AL66" s="192" t="s">
        <v>1706</v>
      </c>
      <c r="AM66" s="193" t="s">
        <v>1706</v>
      </c>
      <c r="AN66" s="199"/>
      <c r="AO66" s="191" t="s">
        <v>1706</v>
      </c>
      <c r="AP66" s="192" t="s">
        <v>1706</v>
      </c>
      <c r="AQ66" s="193" t="s">
        <v>1706</v>
      </c>
      <c r="AR66" s="195"/>
    </row>
    <row r="67" ht="15.75" customHeight="1">
      <c r="A67" s="123" t="s">
        <v>231</v>
      </c>
      <c r="B67" s="132" t="s">
        <v>71</v>
      </c>
      <c r="C67" s="132" t="s">
        <v>78</v>
      </c>
      <c r="D67" s="132" t="s">
        <v>68</v>
      </c>
      <c r="E67" s="132" t="s">
        <v>51</v>
      </c>
      <c r="F67" s="132" t="s">
        <v>53</v>
      </c>
      <c r="G67" s="132" t="s">
        <v>232</v>
      </c>
      <c r="H67" s="200"/>
      <c r="I67" s="191">
        <v>0.0</v>
      </c>
      <c r="J67" s="192">
        <v>0.0</v>
      </c>
      <c r="K67" s="193">
        <v>0.0</v>
      </c>
      <c r="L67" s="194"/>
      <c r="M67" s="191">
        <v>0.0</v>
      </c>
      <c r="N67" s="192">
        <v>0.0</v>
      </c>
      <c r="O67" s="193">
        <v>0.0</v>
      </c>
      <c r="P67" s="195"/>
      <c r="Q67" s="196" t="s">
        <v>1703</v>
      </c>
      <c r="R67" s="196" t="s">
        <v>1704</v>
      </c>
      <c r="S67" s="197" t="s">
        <v>1705</v>
      </c>
      <c r="T67" s="197"/>
      <c r="U67" s="191" t="s">
        <v>1706</v>
      </c>
      <c r="V67" s="192" t="s">
        <v>1706</v>
      </c>
      <c r="W67" s="193" t="s">
        <v>1706</v>
      </c>
      <c r="X67" s="194"/>
      <c r="Y67" s="191" t="s">
        <v>1706</v>
      </c>
      <c r="Z67" s="192" t="s">
        <v>1706</v>
      </c>
      <c r="AA67" s="193" t="s">
        <v>1706</v>
      </c>
      <c r="AB67" s="194"/>
      <c r="AC67" s="191">
        <v>120000.0</v>
      </c>
      <c r="AD67" s="192">
        <v>253810.0</v>
      </c>
      <c r="AE67" s="193">
        <v>504620.0</v>
      </c>
      <c r="AF67" s="198" t="s">
        <v>1707</v>
      </c>
      <c r="AG67" s="191" t="s">
        <v>1706</v>
      </c>
      <c r="AH67" s="192" t="s">
        <v>1706</v>
      </c>
      <c r="AI67" s="193" t="s">
        <v>1706</v>
      </c>
      <c r="AJ67" s="199"/>
      <c r="AK67" s="191" t="s">
        <v>1706</v>
      </c>
      <c r="AL67" s="192" t="s">
        <v>1706</v>
      </c>
      <c r="AM67" s="193" t="s">
        <v>1706</v>
      </c>
      <c r="AN67" s="199"/>
      <c r="AO67" s="191" t="s">
        <v>1706</v>
      </c>
      <c r="AP67" s="192" t="s">
        <v>1706</v>
      </c>
      <c r="AQ67" s="193" t="s">
        <v>1706</v>
      </c>
      <c r="AR67" s="195"/>
    </row>
    <row r="68" ht="15.75" customHeight="1">
      <c r="A68" s="123" t="s">
        <v>233</v>
      </c>
      <c r="B68" s="132" t="s">
        <v>44</v>
      </c>
      <c r="C68" s="132" t="s">
        <v>48</v>
      </c>
      <c r="D68" s="132" t="s">
        <v>74</v>
      </c>
      <c r="E68" s="132" t="s">
        <v>51</v>
      </c>
      <c r="F68" s="132" t="s">
        <v>53</v>
      </c>
      <c r="G68" s="132" t="s">
        <v>234</v>
      </c>
      <c r="H68" s="200"/>
      <c r="I68" s="191">
        <v>0.0</v>
      </c>
      <c r="J68" s="192">
        <v>0.0</v>
      </c>
      <c r="K68" s="193">
        <v>0.0</v>
      </c>
      <c r="L68" s="194"/>
      <c r="M68" s="191">
        <v>0.0</v>
      </c>
      <c r="N68" s="192">
        <v>0.0</v>
      </c>
      <c r="O68" s="193">
        <v>0.0</v>
      </c>
      <c r="P68" s="195"/>
      <c r="Q68" s="196" t="s">
        <v>1703</v>
      </c>
      <c r="R68" s="196" t="s">
        <v>1704</v>
      </c>
      <c r="S68" s="197" t="s">
        <v>1705</v>
      </c>
      <c r="T68" s="197"/>
      <c r="U68" s="191" t="s">
        <v>1706</v>
      </c>
      <c r="V68" s="192" t="s">
        <v>1706</v>
      </c>
      <c r="W68" s="193" t="s">
        <v>1706</v>
      </c>
      <c r="X68" s="194"/>
      <c r="Y68" s="191" t="s">
        <v>1706</v>
      </c>
      <c r="Z68" s="192" t="s">
        <v>1706</v>
      </c>
      <c r="AA68" s="193" t="s">
        <v>1706</v>
      </c>
      <c r="AB68" s="194"/>
      <c r="AC68" s="191">
        <v>120000.0</v>
      </c>
      <c r="AD68" s="192">
        <v>253810.0</v>
      </c>
      <c r="AE68" s="193">
        <v>504620.0</v>
      </c>
      <c r="AF68" s="198" t="s">
        <v>1707</v>
      </c>
      <c r="AG68" s="191" t="s">
        <v>1706</v>
      </c>
      <c r="AH68" s="192" t="s">
        <v>1706</v>
      </c>
      <c r="AI68" s="193" t="s">
        <v>1706</v>
      </c>
      <c r="AJ68" s="199"/>
      <c r="AK68" s="191" t="s">
        <v>1706</v>
      </c>
      <c r="AL68" s="192" t="s">
        <v>1706</v>
      </c>
      <c r="AM68" s="193" t="s">
        <v>1706</v>
      </c>
      <c r="AN68" s="199"/>
      <c r="AO68" s="191" t="s">
        <v>1706</v>
      </c>
      <c r="AP68" s="192" t="s">
        <v>1706</v>
      </c>
      <c r="AQ68" s="193" t="s">
        <v>1706</v>
      </c>
      <c r="AR68" s="195"/>
    </row>
    <row r="69" ht="15.75" customHeight="1">
      <c r="A69" s="123" t="s">
        <v>235</v>
      </c>
      <c r="B69" s="132" t="s">
        <v>54</v>
      </c>
      <c r="C69" s="132" t="s">
        <v>48</v>
      </c>
      <c r="D69" s="132" t="s">
        <v>74</v>
      </c>
      <c r="E69" s="132" t="s">
        <v>51</v>
      </c>
      <c r="F69" s="132" t="s">
        <v>53</v>
      </c>
      <c r="G69" s="132" t="s">
        <v>236</v>
      </c>
      <c r="H69" s="200"/>
      <c r="I69" s="191">
        <v>0.0</v>
      </c>
      <c r="J69" s="192">
        <v>0.0</v>
      </c>
      <c r="K69" s="193">
        <v>0.0</v>
      </c>
      <c r="L69" s="194"/>
      <c r="M69" s="191">
        <v>0.0</v>
      </c>
      <c r="N69" s="192">
        <v>0.0</v>
      </c>
      <c r="O69" s="193">
        <v>0.0</v>
      </c>
      <c r="P69" s="195"/>
      <c r="Q69" s="196" t="s">
        <v>1703</v>
      </c>
      <c r="R69" s="196" t="s">
        <v>1704</v>
      </c>
      <c r="S69" s="197" t="s">
        <v>1705</v>
      </c>
      <c r="T69" s="197"/>
      <c r="U69" s="191" t="s">
        <v>1706</v>
      </c>
      <c r="V69" s="192" t="s">
        <v>1706</v>
      </c>
      <c r="W69" s="193" t="s">
        <v>1706</v>
      </c>
      <c r="X69" s="194"/>
      <c r="Y69" s="191" t="s">
        <v>1706</v>
      </c>
      <c r="Z69" s="192" t="s">
        <v>1706</v>
      </c>
      <c r="AA69" s="193" t="s">
        <v>1706</v>
      </c>
      <c r="AB69" s="194"/>
      <c r="AC69" s="191">
        <v>120000.0</v>
      </c>
      <c r="AD69" s="192">
        <v>253810.0</v>
      </c>
      <c r="AE69" s="193">
        <v>504620.0</v>
      </c>
      <c r="AF69" s="198" t="s">
        <v>1707</v>
      </c>
      <c r="AG69" s="191" t="s">
        <v>1706</v>
      </c>
      <c r="AH69" s="192" t="s">
        <v>1706</v>
      </c>
      <c r="AI69" s="193" t="s">
        <v>1706</v>
      </c>
      <c r="AJ69" s="199"/>
      <c r="AK69" s="191" t="s">
        <v>1706</v>
      </c>
      <c r="AL69" s="192" t="s">
        <v>1706</v>
      </c>
      <c r="AM69" s="193" t="s">
        <v>1706</v>
      </c>
      <c r="AN69" s="199"/>
      <c r="AO69" s="191" t="s">
        <v>1706</v>
      </c>
      <c r="AP69" s="192" t="s">
        <v>1706</v>
      </c>
      <c r="AQ69" s="193" t="s">
        <v>1706</v>
      </c>
      <c r="AR69" s="195"/>
    </row>
    <row r="70" ht="15.75" customHeight="1">
      <c r="A70" s="123" t="s">
        <v>237</v>
      </c>
      <c r="B70" s="132" t="s">
        <v>65</v>
      </c>
      <c r="C70" s="132" t="s">
        <v>48</v>
      </c>
      <c r="D70" s="132" t="s">
        <v>74</v>
      </c>
      <c r="E70" s="132" t="s">
        <v>51</v>
      </c>
      <c r="F70" s="132" t="s">
        <v>53</v>
      </c>
      <c r="G70" s="132" t="s">
        <v>238</v>
      </c>
      <c r="H70" s="200"/>
      <c r="I70" s="191">
        <v>0.0</v>
      </c>
      <c r="J70" s="192">
        <v>0.0</v>
      </c>
      <c r="K70" s="193">
        <v>0.0</v>
      </c>
      <c r="L70" s="194"/>
      <c r="M70" s="191">
        <v>0.0</v>
      </c>
      <c r="N70" s="192">
        <v>0.0</v>
      </c>
      <c r="O70" s="193">
        <v>0.0</v>
      </c>
      <c r="P70" s="195"/>
      <c r="Q70" s="196" t="s">
        <v>1703</v>
      </c>
      <c r="R70" s="196" t="s">
        <v>1704</v>
      </c>
      <c r="S70" s="197" t="s">
        <v>1705</v>
      </c>
      <c r="T70" s="197"/>
      <c r="U70" s="191" t="s">
        <v>1706</v>
      </c>
      <c r="V70" s="192" t="s">
        <v>1706</v>
      </c>
      <c r="W70" s="193" t="s">
        <v>1706</v>
      </c>
      <c r="X70" s="194"/>
      <c r="Y70" s="191" t="s">
        <v>1706</v>
      </c>
      <c r="Z70" s="192" t="s">
        <v>1706</v>
      </c>
      <c r="AA70" s="193" t="s">
        <v>1706</v>
      </c>
      <c r="AB70" s="194"/>
      <c r="AC70" s="191">
        <v>120000.0</v>
      </c>
      <c r="AD70" s="192">
        <v>253810.0</v>
      </c>
      <c r="AE70" s="193">
        <v>504620.0</v>
      </c>
      <c r="AF70" s="198" t="s">
        <v>1707</v>
      </c>
      <c r="AG70" s="191" t="s">
        <v>1706</v>
      </c>
      <c r="AH70" s="192" t="s">
        <v>1706</v>
      </c>
      <c r="AI70" s="193" t="s">
        <v>1706</v>
      </c>
      <c r="AJ70" s="199"/>
      <c r="AK70" s="191" t="s">
        <v>1706</v>
      </c>
      <c r="AL70" s="192" t="s">
        <v>1706</v>
      </c>
      <c r="AM70" s="193" t="s">
        <v>1706</v>
      </c>
      <c r="AN70" s="199"/>
      <c r="AO70" s="191" t="s">
        <v>1706</v>
      </c>
      <c r="AP70" s="192" t="s">
        <v>1706</v>
      </c>
      <c r="AQ70" s="193" t="s">
        <v>1706</v>
      </c>
      <c r="AR70" s="195"/>
    </row>
    <row r="71" ht="15.75" customHeight="1">
      <c r="A71" s="123" t="s">
        <v>239</v>
      </c>
      <c r="B71" s="132" t="s">
        <v>71</v>
      </c>
      <c r="C71" s="132" t="s">
        <v>48</v>
      </c>
      <c r="D71" s="132" t="s">
        <v>74</v>
      </c>
      <c r="E71" s="132" t="s">
        <v>51</v>
      </c>
      <c r="F71" s="132" t="s">
        <v>53</v>
      </c>
      <c r="G71" s="132" t="s">
        <v>240</v>
      </c>
      <c r="H71" s="200"/>
      <c r="I71" s="191">
        <v>0.0</v>
      </c>
      <c r="J71" s="192">
        <v>0.0</v>
      </c>
      <c r="K71" s="193">
        <v>0.0</v>
      </c>
      <c r="L71" s="194"/>
      <c r="M71" s="191">
        <v>0.0</v>
      </c>
      <c r="N71" s="192">
        <v>0.0</v>
      </c>
      <c r="O71" s="193">
        <v>0.0</v>
      </c>
      <c r="P71" s="195"/>
      <c r="Q71" s="196" t="s">
        <v>1703</v>
      </c>
      <c r="R71" s="196" t="s">
        <v>1704</v>
      </c>
      <c r="S71" s="197" t="s">
        <v>1705</v>
      </c>
      <c r="T71" s="197"/>
      <c r="U71" s="191" t="s">
        <v>1706</v>
      </c>
      <c r="V71" s="192" t="s">
        <v>1706</v>
      </c>
      <c r="W71" s="193" t="s">
        <v>1706</v>
      </c>
      <c r="X71" s="194"/>
      <c r="Y71" s="191" t="s">
        <v>1706</v>
      </c>
      <c r="Z71" s="192" t="s">
        <v>1706</v>
      </c>
      <c r="AA71" s="193" t="s">
        <v>1706</v>
      </c>
      <c r="AB71" s="194"/>
      <c r="AC71" s="191">
        <v>120000.0</v>
      </c>
      <c r="AD71" s="192">
        <v>253810.0</v>
      </c>
      <c r="AE71" s="193">
        <v>504620.0</v>
      </c>
      <c r="AF71" s="198" t="s">
        <v>1707</v>
      </c>
      <c r="AG71" s="191" t="s">
        <v>1706</v>
      </c>
      <c r="AH71" s="192" t="s">
        <v>1706</v>
      </c>
      <c r="AI71" s="193" t="s">
        <v>1706</v>
      </c>
      <c r="AJ71" s="199"/>
      <c r="AK71" s="191" t="s">
        <v>1706</v>
      </c>
      <c r="AL71" s="192" t="s">
        <v>1706</v>
      </c>
      <c r="AM71" s="193" t="s">
        <v>1706</v>
      </c>
      <c r="AN71" s="199"/>
      <c r="AO71" s="191" t="s">
        <v>1706</v>
      </c>
      <c r="AP71" s="192" t="s">
        <v>1706</v>
      </c>
      <c r="AQ71" s="193" t="s">
        <v>1706</v>
      </c>
      <c r="AR71" s="195"/>
    </row>
    <row r="72" ht="15.75" customHeight="1">
      <c r="A72" s="123" t="s">
        <v>241</v>
      </c>
      <c r="B72" s="132" t="s">
        <v>44</v>
      </c>
      <c r="C72" s="132" t="s">
        <v>58</v>
      </c>
      <c r="D72" s="132" t="s">
        <v>74</v>
      </c>
      <c r="E72" s="132" t="s">
        <v>51</v>
      </c>
      <c r="F72" s="132" t="s">
        <v>53</v>
      </c>
      <c r="G72" s="132" t="s">
        <v>242</v>
      </c>
      <c r="H72" s="200"/>
      <c r="I72" s="191">
        <v>0.0</v>
      </c>
      <c r="J72" s="192">
        <v>0.0</v>
      </c>
      <c r="K72" s="193">
        <v>0.0</v>
      </c>
      <c r="L72" s="194"/>
      <c r="M72" s="191">
        <v>0.0</v>
      </c>
      <c r="N72" s="192">
        <v>0.0</v>
      </c>
      <c r="O72" s="193">
        <v>0.0</v>
      </c>
      <c r="P72" s="195"/>
      <c r="Q72" s="196" t="s">
        <v>1703</v>
      </c>
      <c r="R72" s="196" t="s">
        <v>1704</v>
      </c>
      <c r="S72" s="197" t="s">
        <v>1705</v>
      </c>
      <c r="T72" s="197"/>
      <c r="U72" s="191" t="s">
        <v>1706</v>
      </c>
      <c r="V72" s="192" t="s">
        <v>1706</v>
      </c>
      <c r="W72" s="193" t="s">
        <v>1706</v>
      </c>
      <c r="X72" s="194"/>
      <c r="Y72" s="191" t="s">
        <v>1706</v>
      </c>
      <c r="Z72" s="192" t="s">
        <v>1706</v>
      </c>
      <c r="AA72" s="193" t="s">
        <v>1706</v>
      </c>
      <c r="AB72" s="194"/>
      <c r="AC72" s="191">
        <v>120000.0</v>
      </c>
      <c r="AD72" s="192">
        <v>253810.0</v>
      </c>
      <c r="AE72" s="193">
        <v>504620.0</v>
      </c>
      <c r="AF72" s="198" t="s">
        <v>1707</v>
      </c>
      <c r="AG72" s="191" t="s">
        <v>1706</v>
      </c>
      <c r="AH72" s="192" t="s">
        <v>1706</v>
      </c>
      <c r="AI72" s="193" t="s">
        <v>1706</v>
      </c>
      <c r="AJ72" s="199"/>
      <c r="AK72" s="191" t="s">
        <v>1706</v>
      </c>
      <c r="AL72" s="192" t="s">
        <v>1706</v>
      </c>
      <c r="AM72" s="193" t="s">
        <v>1706</v>
      </c>
      <c r="AN72" s="199"/>
      <c r="AO72" s="191" t="s">
        <v>1706</v>
      </c>
      <c r="AP72" s="192" t="s">
        <v>1706</v>
      </c>
      <c r="AQ72" s="193" t="s">
        <v>1706</v>
      </c>
      <c r="AR72" s="195"/>
    </row>
    <row r="73" ht="15.75" customHeight="1">
      <c r="A73" s="123" t="s">
        <v>243</v>
      </c>
      <c r="B73" s="132" t="s">
        <v>54</v>
      </c>
      <c r="C73" s="132" t="s">
        <v>58</v>
      </c>
      <c r="D73" s="132" t="s">
        <v>74</v>
      </c>
      <c r="E73" s="132" t="s">
        <v>51</v>
      </c>
      <c r="F73" s="132" t="s">
        <v>53</v>
      </c>
      <c r="G73" s="132" t="s">
        <v>244</v>
      </c>
      <c r="H73" s="200"/>
      <c r="I73" s="191">
        <v>0.0</v>
      </c>
      <c r="J73" s="192">
        <v>0.0</v>
      </c>
      <c r="K73" s="193">
        <v>0.0</v>
      </c>
      <c r="L73" s="194"/>
      <c r="M73" s="191">
        <v>0.0</v>
      </c>
      <c r="N73" s="192">
        <v>0.0</v>
      </c>
      <c r="O73" s="193">
        <v>0.0</v>
      </c>
      <c r="P73" s="195"/>
      <c r="Q73" s="196" t="s">
        <v>1703</v>
      </c>
      <c r="R73" s="196" t="s">
        <v>1704</v>
      </c>
      <c r="S73" s="197" t="s">
        <v>1705</v>
      </c>
      <c r="T73" s="197"/>
      <c r="U73" s="191" t="s">
        <v>1706</v>
      </c>
      <c r="V73" s="192" t="s">
        <v>1706</v>
      </c>
      <c r="W73" s="193" t="s">
        <v>1706</v>
      </c>
      <c r="X73" s="194"/>
      <c r="Y73" s="191" t="s">
        <v>1706</v>
      </c>
      <c r="Z73" s="192" t="s">
        <v>1706</v>
      </c>
      <c r="AA73" s="193" t="s">
        <v>1706</v>
      </c>
      <c r="AB73" s="194"/>
      <c r="AC73" s="191">
        <v>120000.0</v>
      </c>
      <c r="AD73" s="192">
        <v>253810.0</v>
      </c>
      <c r="AE73" s="193">
        <v>504620.0</v>
      </c>
      <c r="AF73" s="198" t="s">
        <v>1707</v>
      </c>
      <c r="AG73" s="191" t="s">
        <v>1706</v>
      </c>
      <c r="AH73" s="192" t="s">
        <v>1706</v>
      </c>
      <c r="AI73" s="193" t="s">
        <v>1706</v>
      </c>
      <c r="AJ73" s="199"/>
      <c r="AK73" s="191" t="s">
        <v>1706</v>
      </c>
      <c r="AL73" s="192" t="s">
        <v>1706</v>
      </c>
      <c r="AM73" s="193" t="s">
        <v>1706</v>
      </c>
      <c r="AN73" s="199"/>
      <c r="AO73" s="191" t="s">
        <v>1706</v>
      </c>
      <c r="AP73" s="192" t="s">
        <v>1706</v>
      </c>
      <c r="AQ73" s="193" t="s">
        <v>1706</v>
      </c>
      <c r="AR73" s="195"/>
    </row>
    <row r="74" ht="15.75" customHeight="1">
      <c r="A74" s="123" t="s">
        <v>245</v>
      </c>
      <c r="B74" s="132" t="s">
        <v>65</v>
      </c>
      <c r="C74" s="132" t="s">
        <v>58</v>
      </c>
      <c r="D74" s="132" t="s">
        <v>74</v>
      </c>
      <c r="E74" s="132" t="s">
        <v>51</v>
      </c>
      <c r="F74" s="132" t="s">
        <v>53</v>
      </c>
      <c r="G74" s="132" t="s">
        <v>246</v>
      </c>
      <c r="H74" s="200"/>
      <c r="I74" s="191">
        <v>0.0</v>
      </c>
      <c r="J74" s="192">
        <v>0.0</v>
      </c>
      <c r="K74" s="193">
        <v>0.0</v>
      </c>
      <c r="L74" s="194"/>
      <c r="M74" s="191">
        <v>0.0</v>
      </c>
      <c r="N74" s="192">
        <v>0.0</v>
      </c>
      <c r="O74" s="193">
        <v>0.0</v>
      </c>
      <c r="P74" s="195"/>
      <c r="Q74" s="196" t="s">
        <v>1703</v>
      </c>
      <c r="R74" s="196" t="s">
        <v>1704</v>
      </c>
      <c r="S74" s="197" t="s">
        <v>1705</v>
      </c>
      <c r="T74" s="197"/>
      <c r="U74" s="191" t="s">
        <v>1706</v>
      </c>
      <c r="V74" s="192" t="s">
        <v>1706</v>
      </c>
      <c r="W74" s="193" t="s">
        <v>1706</v>
      </c>
      <c r="X74" s="194"/>
      <c r="Y74" s="191" t="s">
        <v>1706</v>
      </c>
      <c r="Z74" s="192" t="s">
        <v>1706</v>
      </c>
      <c r="AA74" s="193" t="s">
        <v>1706</v>
      </c>
      <c r="AB74" s="194"/>
      <c r="AC74" s="191">
        <v>120000.0</v>
      </c>
      <c r="AD74" s="192">
        <v>253810.0</v>
      </c>
      <c r="AE74" s="193">
        <v>504620.0</v>
      </c>
      <c r="AF74" s="198" t="s">
        <v>1707</v>
      </c>
      <c r="AG74" s="191" t="s">
        <v>1706</v>
      </c>
      <c r="AH74" s="192" t="s">
        <v>1706</v>
      </c>
      <c r="AI74" s="193" t="s">
        <v>1706</v>
      </c>
      <c r="AJ74" s="199"/>
      <c r="AK74" s="191" t="s">
        <v>1706</v>
      </c>
      <c r="AL74" s="192" t="s">
        <v>1706</v>
      </c>
      <c r="AM74" s="193" t="s">
        <v>1706</v>
      </c>
      <c r="AN74" s="199"/>
      <c r="AO74" s="191" t="s">
        <v>1706</v>
      </c>
      <c r="AP74" s="192" t="s">
        <v>1706</v>
      </c>
      <c r="AQ74" s="193" t="s">
        <v>1706</v>
      </c>
      <c r="AR74" s="195"/>
    </row>
    <row r="75" ht="15.75" customHeight="1">
      <c r="A75" s="123" t="s">
        <v>247</v>
      </c>
      <c r="B75" s="132" t="s">
        <v>71</v>
      </c>
      <c r="C75" s="132" t="s">
        <v>58</v>
      </c>
      <c r="D75" s="132" t="s">
        <v>74</v>
      </c>
      <c r="E75" s="132" t="s">
        <v>51</v>
      </c>
      <c r="F75" s="132" t="s">
        <v>53</v>
      </c>
      <c r="G75" s="132" t="s">
        <v>248</v>
      </c>
      <c r="H75" s="200"/>
      <c r="I75" s="191">
        <v>0.0</v>
      </c>
      <c r="J75" s="192">
        <v>0.0</v>
      </c>
      <c r="K75" s="193">
        <v>0.0</v>
      </c>
      <c r="L75" s="194"/>
      <c r="M75" s="191">
        <v>0.0</v>
      </c>
      <c r="N75" s="192">
        <v>0.0</v>
      </c>
      <c r="O75" s="193">
        <v>0.0</v>
      </c>
      <c r="P75" s="195"/>
      <c r="Q75" s="196" t="s">
        <v>1703</v>
      </c>
      <c r="R75" s="196" t="s">
        <v>1704</v>
      </c>
      <c r="S75" s="197" t="s">
        <v>1705</v>
      </c>
      <c r="T75" s="197"/>
      <c r="U75" s="191" t="s">
        <v>1706</v>
      </c>
      <c r="V75" s="192" t="s">
        <v>1706</v>
      </c>
      <c r="W75" s="193" t="s">
        <v>1706</v>
      </c>
      <c r="X75" s="194"/>
      <c r="Y75" s="191" t="s">
        <v>1706</v>
      </c>
      <c r="Z75" s="192" t="s">
        <v>1706</v>
      </c>
      <c r="AA75" s="193" t="s">
        <v>1706</v>
      </c>
      <c r="AB75" s="194"/>
      <c r="AC75" s="191">
        <v>120000.0</v>
      </c>
      <c r="AD75" s="192">
        <v>253810.0</v>
      </c>
      <c r="AE75" s="193">
        <v>504620.0</v>
      </c>
      <c r="AF75" s="198" t="s">
        <v>1707</v>
      </c>
      <c r="AG75" s="191" t="s">
        <v>1706</v>
      </c>
      <c r="AH75" s="192" t="s">
        <v>1706</v>
      </c>
      <c r="AI75" s="193" t="s">
        <v>1706</v>
      </c>
      <c r="AJ75" s="199"/>
      <c r="AK75" s="191" t="s">
        <v>1706</v>
      </c>
      <c r="AL75" s="192" t="s">
        <v>1706</v>
      </c>
      <c r="AM75" s="193" t="s">
        <v>1706</v>
      </c>
      <c r="AN75" s="199"/>
      <c r="AO75" s="191" t="s">
        <v>1706</v>
      </c>
      <c r="AP75" s="192" t="s">
        <v>1706</v>
      </c>
      <c r="AQ75" s="193" t="s">
        <v>1706</v>
      </c>
      <c r="AR75" s="195"/>
    </row>
    <row r="76" ht="15.75" customHeight="1">
      <c r="A76" s="123" t="s">
        <v>249</v>
      </c>
      <c r="B76" s="132" t="s">
        <v>44</v>
      </c>
      <c r="C76" s="132" t="s">
        <v>66</v>
      </c>
      <c r="D76" s="132" t="s">
        <v>74</v>
      </c>
      <c r="E76" s="132" t="s">
        <v>51</v>
      </c>
      <c r="F76" s="132" t="s">
        <v>53</v>
      </c>
      <c r="G76" s="132" t="s">
        <v>250</v>
      </c>
      <c r="H76" s="200"/>
      <c r="I76" s="191">
        <v>0.0</v>
      </c>
      <c r="J76" s="192">
        <v>0.0</v>
      </c>
      <c r="K76" s="193">
        <v>0.0</v>
      </c>
      <c r="L76" s="194"/>
      <c r="M76" s="191">
        <v>0.0</v>
      </c>
      <c r="N76" s="192">
        <v>0.0</v>
      </c>
      <c r="O76" s="193">
        <v>0.0</v>
      </c>
      <c r="P76" s="195"/>
      <c r="Q76" s="196" t="s">
        <v>1703</v>
      </c>
      <c r="R76" s="196" t="s">
        <v>1704</v>
      </c>
      <c r="S76" s="197" t="s">
        <v>1705</v>
      </c>
      <c r="T76" s="197"/>
      <c r="U76" s="191" t="s">
        <v>1706</v>
      </c>
      <c r="V76" s="192" t="s">
        <v>1706</v>
      </c>
      <c r="W76" s="193" t="s">
        <v>1706</v>
      </c>
      <c r="X76" s="194"/>
      <c r="Y76" s="191" t="s">
        <v>1706</v>
      </c>
      <c r="Z76" s="192" t="s">
        <v>1706</v>
      </c>
      <c r="AA76" s="193" t="s">
        <v>1706</v>
      </c>
      <c r="AB76" s="194"/>
      <c r="AC76" s="191">
        <v>120000.0</v>
      </c>
      <c r="AD76" s="192">
        <v>253810.0</v>
      </c>
      <c r="AE76" s="193">
        <v>504620.0</v>
      </c>
      <c r="AF76" s="198" t="s">
        <v>1707</v>
      </c>
      <c r="AG76" s="191" t="s">
        <v>1706</v>
      </c>
      <c r="AH76" s="192" t="s">
        <v>1706</v>
      </c>
      <c r="AI76" s="193" t="s">
        <v>1706</v>
      </c>
      <c r="AJ76" s="199"/>
      <c r="AK76" s="191" t="s">
        <v>1706</v>
      </c>
      <c r="AL76" s="192" t="s">
        <v>1706</v>
      </c>
      <c r="AM76" s="193" t="s">
        <v>1706</v>
      </c>
      <c r="AN76" s="199"/>
      <c r="AO76" s="191" t="s">
        <v>1706</v>
      </c>
      <c r="AP76" s="192" t="s">
        <v>1706</v>
      </c>
      <c r="AQ76" s="193" t="s">
        <v>1706</v>
      </c>
      <c r="AR76" s="195"/>
    </row>
    <row r="77" ht="15.75" customHeight="1">
      <c r="A77" s="123" t="s">
        <v>251</v>
      </c>
      <c r="B77" s="132" t="s">
        <v>54</v>
      </c>
      <c r="C77" s="132" t="s">
        <v>66</v>
      </c>
      <c r="D77" s="132" t="s">
        <v>74</v>
      </c>
      <c r="E77" s="132" t="s">
        <v>51</v>
      </c>
      <c r="F77" s="132" t="s">
        <v>53</v>
      </c>
      <c r="G77" s="132" t="s">
        <v>252</v>
      </c>
      <c r="H77" s="200"/>
      <c r="I77" s="191">
        <v>0.0</v>
      </c>
      <c r="J77" s="192">
        <v>0.0</v>
      </c>
      <c r="K77" s="193">
        <v>0.0</v>
      </c>
      <c r="L77" s="194"/>
      <c r="M77" s="191">
        <v>0.0</v>
      </c>
      <c r="N77" s="192">
        <v>0.0</v>
      </c>
      <c r="O77" s="193">
        <v>0.0</v>
      </c>
      <c r="P77" s="195"/>
      <c r="Q77" s="196" t="s">
        <v>1703</v>
      </c>
      <c r="R77" s="196" t="s">
        <v>1704</v>
      </c>
      <c r="S77" s="197" t="s">
        <v>1705</v>
      </c>
      <c r="T77" s="197"/>
      <c r="U77" s="191" t="s">
        <v>1706</v>
      </c>
      <c r="V77" s="192" t="s">
        <v>1706</v>
      </c>
      <c r="W77" s="193" t="s">
        <v>1706</v>
      </c>
      <c r="X77" s="194"/>
      <c r="Y77" s="191" t="s">
        <v>1706</v>
      </c>
      <c r="Z77" s="192" t="s">
        <v>1706</v>
      </c>
      <c r="AA77" s="193" t="s">
        <v>1706</v>
      </c>
      <c r="AB77" s="194"/>
      <c r="AC77" s="191">
        <v>120000.0</v>
      </c>
      <c r="AD77" s="192">
        <v>253810.0</v>
      </c>
      <c r="AE77" s="193">
        <v>504620.0</v>
      </c>
      <c r="AF77" s="198" t="s">
        <v>1707</v>
      </c>
      <c r="AG77" s="191" t="s">
        <v>1706</v>
      </c>
      <c r="AH77" s="192" t="s">
        <v>1706</v>
      </c>
      <c r="AI77" s="193" t="s">
        <v>1706</v>
      </c>
      <c r="AJ77" s="199"/>
      <c r="AK77" s="191" t="s">
        <v>1706</v>
      </c>
      <c r="AL77" s="192" t="s">
        <v>1706</v>
      </c>
      <c r="AM77" s="193" t="s">
        <v>1706</v>
      </c>
      <c r="AN77" s="199"/>
      <c r="AO77" s="191" t="s">
        <v>1706</v>
      </c>
      <c r="AP77" s="192" t="s">
        <v>1706</v>
      </c>
      <c r="AQ77" s="193" t="s">
        <v>1706</v>
      </c>
      <c r="AR77" s="195"/>
    </row>
    <row r="78" ht="15.75" customHeight="1">
      <c r="A78" s="123" t="s">
        <v>253</v>
      </c>
      <c r="B78" s="132" t="s">
        <v>65</v>
      </c>
      <c r="C78" s="132" t="s">
        <v>66</v>
      </c>
      <c r="D78" s="132" t="s">
        <v>74</v>
      </c>
      <c r="E78" s="132" t="s">
        <v>51</v>
      </c>
      <c r="F78" s="132" t="s">
        <v>53</v>
      </c>
      <c r="G78" s="132" t="s">
        <v>254</v>
      </c>
      <c r="H78" s="200"/>
      <c r="I78" s="191">
        <v>0.0</v>
      </c>
      <c r="J78" s="192">
        <v>0.0</v>
      </c>
      <c r="K78" s="193">
        <v>0.0</v>
      </c>
      <c r="L78" s="194"/>
      <c r="M78" s="191">
        <v>0.0</v>
      </c>
      <c r="N78" s="192">
        <v>0.0</v>
      </c>
      <c r="O78" s="193">
        <v>0.0</v>
      </c>
      <c r="P78" s="195"/>
      <c r="Q78" s="196" t="s">
        <v>1703</v>
      </c>
      <c r="R78" s="196" t="s">
        <v>1704</v>
      </c>
      <c r="S78" s="197" t="s">
        <v>1705</v>
      </c>
      <c r="T78" s="197"/>
      <c r="U78" s="191" t="s">
        <v>1706</v>
      </c>
      <c r="V78" s="192" t="s">
        <v>1706</v>
      </c>
      <c r="W78" s="193" t="s">
        <v>1706</v>
      </c>
      <c r="X78" s="194"/>
      <c r="Y78" s="191" t="s">
        <v>1706</v>
      </c>
      <c r="Z78" s="192" t="s">
        <v>1706</v>
      </c>
      <c r="AA78" s="193" t="s">
        <v>1706</v>
      </c>
      <c r="AB78" s="194"/>
      <c r="AC78" s="191">
        <v>120000.0</v>
      </c>
      <c r="AD78" s="192">
        <v>253810.0</v>
      </c>
      <c r="AE78" s="193">
        <v>504620.0</v>
      </c>
      <c r="AF78" s="198" t="s">
        <v>1707</v>
      </c>
      <c r="AG78" s="191" t="s">
        <v>1706</v>
      </c>
      <c r="AH78" s="192" t="s">
        <v>1706</v>
      </c>
      <c r="AI78" s="193" t="s">
        <v>1706</v>
      </c>
      <c r="AJ78" s="199"/>
      <c r="AK78" s="191" t="s">
        <v>1706</v>
      </c>
      <c r="AL78" s="192" t="s">
        <v>1706</v>
      </c>
      <c r="AM78" s="193" t="s">
        <v>1706</v>
      </c>
      <c r="AN78" s="199"/>
      <c r="AO78" s="191" t="s">
        <v>1706</v>
      </c>
      <c r="AP78" s="192" t="s">
        <v>1706</v>
      </c>
      <c r="AQ78" s="193" t="s">
        <v>1706</v>
      </c>
      <c r="AR78" s="195"/>
    </row>
    <row r="79" ht="15.75" customHeight="1">
      <c r="A79" s="123" t="s">
        <v>255</v>
      </c>
      <c r="B79" s="132" t="s">
        <v>71</v>
      </c>
      <c r="C79" s="132" t="s">
        <v>66</v>
      </c>
      <c r="D79" s="132" t="s">
        <v>74</v>
      </c>
      <c r="E79" s="132" t="s">
        <v>51</v>
      </c>
      <c r="F79" s="132" t="s">
        <v>53</v>
      </c>
      <c r="G79" s="132" t="s">
        <v>256</v>
      </c>
      <c r="H79" s="200"/>
      <c r="I79" s="191">
        <v>0.0</v>
      </c>
      <c r="J79" s="192">
        <v>0.0</v>
      </c>
      <c r="K79" s="193">
        <v>0.0</v>
      </c>
      <c r="L79" s="194"/>
      <c r="M79" s="191">
        <v>0.0</v>
      </c>
      <c r="N79" s="192">
        <v>0.0</v>
      </c>
      <c r="O79" s="193">
        <v>0.0</v>
      </c>
      <c r="P79" s="195"/>
      <c r="Q79" s="196" t="s">
        <v>1703</v>
      </c>
      <c r="R79" s="196" t="s">
        <v>1704</v>
      </c>
      <c r="S79" s="197" t="s">
        <v>1705</v>
      </c>
      <c r="T79" s="197"/>
      <c r="U79" s="191" t="s">
        <v>1706</v>
      </c>
      <c r="V79" s="192" t="s">
        <v>1706</v>
      </c>
      <c r="W79" s="193" t="s">
        <v>1706</v>
      </c>
      <c r="X79" s="194"/>
      <c r="Y79" s="191" t="s">
        <v>1706</v>
      </c>
      <c r="Z79" s="192" t="s">
        <v>1706</v>
      </c>
      <c r="AA79" s="193" t="s">
        <v>1706</v>
      </c>
      <c r="AB79" s="194"/>
      <c r="AC79" s="191">
        <v>120000.0</v>
      </c>
      <c r="AD79" s="192">
        <v>253810.0</v>
      </c>
      <c r="AE79" s="193">
        <v>504620.0</v>
      </c>
      <c r="AF79" s="198" t="s">
        <v>1707</v>
      </c>
      <c r="AG79" s="191" t="s">
        <v>1706</v>
      </c>
      <c r="AH79" s="192" t="s">
        <v>1706</v>
      </c>
      <c r="AI79" s="193" t="s">
        <v>1706</v>
      </c>
      <c r="AJ79" s="199"/>
      <c r="AK79" s="191" t="s">
        <v>1706</v>
      </c>
      <c r="AL79" s="192" t="s">
        <v>1706</v>
      </c>
      <c r="AM79" s="193" t="s">
        <v>1706</v>
      </c>
      <c r="AN79" s="199"/>
      <c r="AO79" s="191" t="s">
        <v>1706</v>
      </c>
      <c r="AP79" s="192" t="s">
        <v>1706</v>
      </c>
      <c r="AQ79" s="193" t="s">
        <v>1706</v>
      </c>
      <c r="AR79" s="195"/>
    </row>
    <row r="80" ht="15.75" customHeight="1">
      <c r="A80" s="123" t="s">
        <v>257</v>
      </c>
      <c r="B80" s="132" t="s">
        <v>44</v>
      </c>
      <c r="C80" s="132" t="s">
        <v>72</v>
      </c>
      <c r="D80" s="132" t="s">
        <v>74</v>
      </c>
      <c r="E80" s="132" t="s">
        <v>51</v>
      </c>
      <c r="F80" s="132" t="s">
        <v>53</v>
      </c>
      <c r="G80" s="132" t="s">
        <v>258</v>
      </c>
      <c r="H80" s="200"/>
      <c r="I80" s="191">
        <v>0.0</v>
      </c>
      <c r="J80" s="192">
        <v>0.0</v>
      </c>
      <c r="K80" s="193">
        <v>0.0</v>
      </c>
      <c r="L80" s="194"/>
      <c r="M80" s="191">
        <v>0.0</v>
      </c>
      <c r="N80" s="192">
        <v>0.0</v>
      </c>
      <c r="O80" s="193">
        <v>0.0</v>
      </c>
      <c r="P80" s="195"/>
      <c r="Q80" s="196" t="s">
        <v>1703</v>
      </c>
      <c r="R80" s="196" t="s">
        <v>1704</v>
      </c>
      <c r="S80" s="197" t="s">
        <v>1705</v>
      </c>
      <c r="T80" s="197"/>
      <c r="U80" s="191" t="s">
        <v>1706</v>
      </c>
      <c r="V80" s="192" t="s">
        <v>1706</v>
      </c>
      <c r="W80" s="193" t="s">
        <v>1706</v>
      </c>
      <c r="X80" s="194"/>
      <c r="Y80" s="191" t="s">
        <v>1706</v>
      </c>
      <c r="Z80" s="192" t="s">
        <v>1706</v>
      </c>
      <c r="AA80" s="193" t="s">
        <v>1706</v>
      </c>
      <c r="AB80" s="194"/>
      <c r="AC80" s="191">
        <v>120000.0</v>
      </c>
      <c r="AD80" s="192">
        <v>253810.0</v>
      </c>
      <c r="AE80" s="193">
        <v>504620.0</v>
      </c>
      <c r="AF80" s="198" t="s">
        <v>1707</v>
      </c>
      <c r="AG80" s="191" t="s">
        <v>1706</v>
      </c>
      <c r="AH80" s="192" t="s">
        <v>1706</v>
      </c>
      <c r="AI80" s="193" t="s">
        <v>1706</v>
      </c>
      <c r="AJ80" s="199"/>
      <c r="AK80" s="191" t="s">
        <v>1706</v>
      </c>
      <c r="AL80" s="192" t="s">
        <v>1706</v>
      </c>
      <c r="AM80" s="193" t="s">
        <v>1706</v>
      </c>
      <c r="AN80" s="199"/>
      <c r="AO80" s="191" t="s">
        <v>1706</v>
      </c>
      <c r="AP80" s="192" t="s">
        <v>1706</v>
      </c>
      <c r="AQ80" s="193" t="s">
        <v>1706</v>
      </c>
      <c r="AR80" s="195"/>
    </row>
    <row r="81" ht="15.75" customHeight="1">
      <c r="A81" s="123" t="s">
        <v>259</v>
      </c>
      <c r="B81" s="132" t="s">
        <v>54</v>
      </c>
      <c r="C81" s="132" t="s">
        <v>72</v>
      </c>
      <c r="D81" s="132" t="s">
        <v>74</v>
      </c>
      <c r="E81" s="132" t="s">
        <v>51</v>
      </c>
      <c r="F81" s="132" t="s">
        <v>53</v>
      </c>
      <c r="G81" s="132" t="s">
        <v>260</v>
      </c>
      <c r="H81" s="200"/>
      <c r="I81" s="191">
        <v>0.0</v>
      </c>
      <c r="J81" s="192">
        <v>0.0</v>
      </c>
      <c r="K81" s="193">
        <v>0.0</v>
      </c>
      <c r="L81" s="194"/>
      <c r="M81" s="191">
        <v>0.0</v>
      </c>
      <c r="N81" s="192">
        <v>0.0</v>
      </c>
      <c r="O81" s="193">
        <v>0.0</v>
      </c>
      <c r="P81" s="195"/>
      <c r="Q81" s="196" t="s">
        <v>1703</v>
      </c>
      <c r="R81" s="196" t="s">
        <v>1704</v>
      </c>
      <c r="S81" s="197" t="s">
        <v>1705</v>
      </c>
      <c r="T81" s="197"/>
      <c r="U81" s="191" t="s">
        <v>1706</v>
      </c>
      <c r="V81" s="192" t="s">
        <v>1706</v>
      </c>
      <c r="W81" s="193" t="s">
        <v>1706</v>
      </c>
      <c r="X81" s="194"/>
      <c r="Y81" s="191" t="s">
        <v>1706</v>
      </c>
      <c r="Z81" s="192" t="s">
        <v>1706</v>
      </c>
      <c r="AA81" s="193" t="s">
        <v>1706</v>
      </c>
      <c r="AB81" s="194"/>
      <c r="AC81" s="191">
        <v>120000.0</v>
      </c>
      <c r="AD81" s="192">
        <v>253810.0</v>
      </c>
      <c r="AE81" s="193">
        <v>504620.0</v>
      </c>
      <c r="AF81" s="198" t="s">
        <v>1707</v>
      </c>
      <c r="AG81" s="191" t="s">
        <v>1706</v>
      </c>
      <c r="AH81" s="192" t="s">
        <v>1706</v>
      </c>
      <c r="AI81" s="193" t="s">
        <v>1706</v>
      </c>
      <c r="AJ81" s="199"/>
      <c r="AK81" s="191" t="s">
        <v>1706</v>
      </c>
      <c r="AL81" s="192" t="s">
        <v>1706</v>
      </c>
      <c r="AM81" s="193" t="s">
        <v>1706</v>
      </c>
      <c r="AN81" s="199"/>
      <c r="AO81" s="191" t="s">
        <v>1706</v>
      </c>
      <c r="AP81" s="192" t="s">
        <v>1706</v>
      </c>
      <c r="AQ81" s="193" t="s">
        <v>1706</v>
      </c>
      <c r="AR81" s="195"/>
    </row>
    <row r="82" ht="15.75" customHeight="1">
      <c r="A82" s="123" t="s">
        <v>261</v>
      </c>
      <c r="B82" s="132" t="s">
        <v>65</v>
      </c>
      <c r="C82" s="132" t="s">
        <v>72</v>
      </c>
      <c r="D82" s="132" t="s">
        <v>74</v>
      </c>
      <c r="E82" s="132" t="s">
        <v>51</v>
      </c>
      <c r="F82" s="132" t="s">
        <v>53</v>
      </c>
      <c r="G82" s="132" t="s">
        <v>262</v>
      </c>
      <c r="H82" s="200"/>
      <c r="I82" s="191">
        <v>0.0</v>
      </c>
      <c r="J82" s="192">
        <v>0.0</v>
      </c>
      <c r="K82" s="193">
        <v>0.0</v>
      </c>
      <c r="L82" s="194"/>
      <c r="M82" s="191">
        <v>0.0</v>
      </c>
      <c r="N82" s="192">
        <v>0.0</v>
      </c>
      <c r="O82" s="193">
        <v>0.0</v>
      </c>
      <c r="P82" s="195"/>
      <c r="Q82" s="196" t="s">
        <v>1703</v>
      </c>
      <c r="R82" s="196" t="s">
        <v>1704</v>
      </c>
      <c r="S82" s="197" t="s">
        <v>1705</v>
      </c>
      <c r="T82" s="197"/>
      <c r="U82" s="191" t="s">
        <v>1706</v>
      </c>
      <c r="V82" s="192" t="s">
        <v>1706</v>
      </c>
      <c r="W82" s="193" t="s">
        <v>1706</v>
      </c>
      <c r="X82" s="194"/>
      <c r="Y82" s="191" t="s">
        <v>1706</v>
      </c>
      <c r="Z82" s="192" t="s">
        <v>1706</v>
      </c>
      <c r="AA82" s="193" t="s">
        <v>1706</v>
      </c>
      <c r="AB82" s="194"/>
      <c r="AC82" s="191">
        <v>120000.0</v>
      </c>
      <c r="AD82" s="192">
        <v>253810.0</v>
      </c>
      <c r="AE82" s="193">
        <v>504620.0</v>
      </c>
      <c r="AF82" s="198" t="s">
        <v>1707</v>
      </c>
      <c r="AG82" s="191" t="s">
        <v>1706</v>
      </c>
      <c r="AH82" s="192" t="s">
        <v>1706</v>
      </c>
      <c r="AI82" s="193" t="s">
        <v>1706</v>
      </c>
      <c r="AJ82" s="199"/>
      <c r="AK82" s="191" t="s">
        <v>1706</v>
      </c>
      <c r="AL82" s="192" t="s">
        <v>1706</v>
      </c>
      <c r="AM82" s="193" t="s">
        <v>1706</v>
      </c>
      <c r="AN82" s="199"/>
      <c r="AO82" s="191" t="s">
        <v>1706</v>
      </c>
      <c r="AP82" s="192" t="s">
        <v>1706</v>
      </c>
      <c r="AQ82" s="193" t="s">
        <v>1706</v>
      </c>
      <c r="AR82" s="195"/>
    </row>
    <row r="83" ht="15.75" customHeight="1">
      <c r="A83" s="123" t="s">
        <v>263</v>
      </c>
      <c r="B83" s="132" t="s">
        <v>71</v>
      </c>
      <c r="C83" s="132" t="s">
        <v>72</v>
      </c>
      <c r="D83" s="132" t="s">
        <v>74</v>
      </c>
      <c r="E83" s="132" t="s">
        <v>51</v>
      </c>
      <c r="F83" s="132" t="s">
        <v>53</v>
      </c>
      <c r="G83" s="132" t="s">
        <v>264</v>
      </c>
      <c r="H83" s="200"/>
      <c r="I83" s="191">
        <v>0.0</v>
      </c>
      <c r="J83" s="192">
        <v>0.0</v>
      </c>
      <c r="K83" s="193">
        <v>0.0</v>
      </c>
      <c r="L83" s="194"/>
      <c r="M83" s="191">
        <v>0.0</v>
      </c>
      <c r="N83" s="192">
        <v>0.0</v>
      </c>
      <c r="O83" s="193">
        <v>0.0</v>
      </c>
      <c r="P83" s="195"/>
      <c r="Q83" s="196" t="s">
        <v>1703</v>
      </c>
      <c r="R83" s="196" t="s">
        <v>1704</v>
      </c>
      <c r="S83" s="197" t="s">
        <v>1705</v>
      </c>
      <c r="T83" s="197"/>
      <c r="U83" s="191" t="s">
        <v>1706</v>
      </c>
      <c r="V83" s="192" t="s">
        <v>1706</v>
      </c>
      <c r="W83" s="193" t="s">
        <v>1706</v>
      </c>
      <c r="X83" s="194"/>
      <c r="Y83" s="191" t="s">
        <v>1706</v>
      </c>
      <c r="Z83" s="192" t="s">
        <v>1706</v>
      </c>
      <c r="AA83" s="193" t="s">
        <v>1706</v>
      </c>
      <c r="AB83" s="194"/>
      <c r="AC83" s="191">
        <v>120000.0</v>
      </c>
      <c r="AD83" s="192">
        <v>253810.0</v>
      </c>
      <c r="AE83" s="193">
        <v>504620.0</v>
      </c>
      <c r="AF83" s="198" t="s">
        <v>1707</v>
      </c>
      <c r="AG83" s="191" t="s">
        <v>1706</v>
      </c>
      <c r="AH83" s="192" t="s">
        <v>1706</v>
      </c>
      <c r="AI83" s="193" t="s">
        <v>1706</v>
      </c>
      <c r="AJ83" s="199"/>
      <c r="AK83" s="191" t="s">
        <v>1706</v>
      </c>
      <c r="AL83" s="192" t="s">
        <v>1706</v>
      </c>
      <c r="AM83" s="193" t="s">
        <v>1706</v>
      </c>
      <c r="AN83" s="199"/>
      <c r="AO83" s="191" t="s">
        <v>1706</v>
      </c>
      <c r="AP83" s="192" t="s">
        <v>1706</v>
      </c>
      <c r="AQ83" s="193" t="s">
        <v>1706</v>
      </c>
      <c r="AR83" s="195"/>
    </row>
    <row r="84" ht="15.75" customHeight="1">
      <c r="A84" s="123" t="s">
        <v>265</v>
      </c>
      <c r="B84" s="132" t="s">
        <v>44</v>
      </c>
      <c r="C84" s="132" t="s">
        <v>78</v>
      </c>
      <c r="D84" s="132" t="s">
        <v>74</v>
      </c>
      <c r="E84" s="132" t="s">
        <v>51</v>
      </c>
      <c r="F84" s="132" t="s">
        <v>53</v>
      </c>
      <c r="G84" s="132" t="s">
        <v>266</v>
      </c>
      <c r="H84" s="200"/>
      <c r="I84" s="191">
        <v>0.0</v>
      </c>
      <c r="J84" s="192">
        <v>0.0</v>
      </c>
      <c r="K84" s="193">
        <v>0.0</v>
      </c>
      <c r="L84" s="194"/>
      <c r="M84" s="191">
        <v>0.0</v>
      </c>
      <c r="N84" s="192">
        <v>0.0</v>
      </c>
      <c r="O84" s="193">
        <v>0.0</v>
      </c>
      <c r="P84" s="195"/>
      <c r="Q84" s="196" t="s">
        <v>1703</v>
      </c>
      <c r="R84" s="196" t="s">
        <v>1704</v>
      </c>
      <c r="S84" s="197" t="s">
        <v>1705</v>
      </c>
      <c r="T84" s="197"/>
      <c r="U84" s="191" t="s">
        <v>1706</v>
      </c>
      <c r="V84" s="192" t="s">
        <v>1706</v>
      </c>
      <c r="W84" s="193" t="s">
        <v>1706</v>
      </c>
      <c r="X84" s="194"/>
      <c r="Y84" s="191" t="s">
        <v>1706</v>
      </c>
      <c r="Z84" s="192" t="s">
        <v>1706</v>
      </c>
      <c r="AA84" s="193" t="s">
        <v>1706</v>
      </c>
      <c r="AB84" s="194"/>
      <c r="AC84" s="191">
        <v>120000.0</v>
      </c>
      <c r="AD84" s="192">
        <v>253810.0</v>
      </c>
      <c r="AE84" s="193">
        <v>504620.0</v>
      </c>
      <c r="AF84" s="198" t="s">
        <v>1707</v>
      </c>
      <c r="AG84" s="191" t="s">
        <v>1706</v>
      </c>
      <c r="AH84" s="192" t="s">
        <v>1706</v>
      </c>
      <c r="AI84" s="193" t="s">
        <v>1706</v>
      </c>
      <c r="AJ84" s="199"/>
      <c r="AK84" s="191" t="s">
        <v>1706</v>
      </c>
      <c r="AL84" s="192" t="s">
        <v>1706</v>
      </c>
      <c r="AM84" s="193" t="s">
        <v>1706</v>
      </c>
      <c r="AN84" s="199"/>
      <c r="AO84" s="191" t="s">
        <v>1706</v>
      </c>
      <c r="AP84" s="192" t="s">
        <v>1706</v>
      </c>
      <c r="AQ84" s="193" t="s">
        <v>1706</v>
      </c>
      <c r="AR84" s="195"/>
    </row>
    <row r="85" ht="15.75" customHeight="1">
      <c r="A85" s="123" t="s">
        <v>267</v>
      </c>
      <c r="B85" s="132" t="s">
        <v>54</v>
      </c>
      <c r="C85" s="132" t="s">
        <v>78</v>
      </c>
      <c r="D85" s="132" t="s">
        <v>74</v>
      </c>
      <c r="E85" s="132" t="s">
        <v>51</v>
      </c>
      <c r="F85" s="132" t="s">
        <v>53</v>
      </c>
      <c r="G85" s="132" t="s">
        <v>268</v>
      </c>
      <c r="H85" s="200"/>
      <c r="I85" s="191">
        <v>0.0</v>
      </c>
      <c r="J85" s="192">
        <v>0.0</v>
      </c>
      <c r="K85" s="193">
        <v>0.0</v>
      </c>
      <c r="L85" s="194"/>
      <c r="M85" s="191">
        <v>0.0</v>
      </c>
      <c r="N85" s="192">
        <v>0.0</v>
      </c>
      <c r="O85" s="193">
        <v>0.0</v>
      </c>
      <c r="P85" s="195"/>
      <c r="Q85" s="196" t="s">
        <v>1703</v>
      </c>
      <c r="R85" s="196" t="s">
        <v>1704</v>
      </c>
      <c r="S85" s="197" t="s">
        <v>1705</v>
      </c>
      <c r="T85" s="197"/>
      <c r="U85" s="191" t="s">
        <v>1706</v>
      </c>
      <c r="V85" s="192" t="s">
        <v>1706</v>
      </c>
      <c r="W85" s="193" t="s">
        <v>1706</v>
      </c>
      <c r="X85" s="194"/>
      <c r="Y85" s="191" t="s">
        <v>1706</v>
      </c>
      <c r="Z85" s="192" t="s">
        <v>1706</v>
      </c>
      <c r="AA85" s="193" t="s">
        <v>1706</v>
      </c>
      <c r="AB85" s="194"/>
      <c r="AC85" s="191">
        <v>120000.0</v>
      </c>
      <c r="AD85" s="192">
        <v>253810.0</v>
      </c>
      <c r="AE85" s="193">
        <v>504620.0</v>
      </c>
      <c r="AF85" s="198" t="s">
        <v>1707</v>
      </c>
      <c r="AG85" s="191" t="s">
        <v>1706</v>
      </c>
      <c r="AH85" s="192" t="s">
        <v>1706</v>
      </c>
      <c r="AI85" s="193" t="s">
        <v>1706</v>
      </c>
      <c r="AJ85" s="199"/>
      <c r="AK85" s="191" t="s">
        <v>1706</v>
      </c>
      <c r="AL85" s="192" t="s">
        <v>1706</v>
      </c>
      <c r="AM85" s="193" t="s">
        <v>1706</v>
      </c>
      <c r="AN85" s="199"/>
      <c r="AO85" s="191" t="s">
        <v>1706</v>
      </c>
      <c r="AP85" s="192" t="s">
        <v>1706</v>
      </c>
      <c r="AQ85" s="193" t="s">
        <v>1706</v>
      </c>
      <c r="AR85" s="195"/>
    </row>
    <row r="86" ht="15.75" customHeight="1">
      <c r="A86" s="123" t="s">
        <v>269</v>
      </c>
      <c r="B86" s="132" t="s">
        <v>65</v>
      </c>
      <c r="C86" s="132" t="s">
        <v>78</v>
      </c>
      <c r="D86" s="132" t="s">
        <v>74</v>
      </c>
      <c r="E86" s="132" t="s">
        <v>51</v>
      </c>
      <c r="F86" s="132" t="s">
        <v>53</v>
      </c>
      <c r="G86" s="132" t="s">
        <v>270</v>
      </c>
      <c r="H86" s="200"/>
      <c r="I86" s="191">
        <v>0.0</v>
      </c>
      <c r="J86" s="192">
        <v>0.0</v>
      </c>
      <c r="K86" s="193">
        <v>0.0</v>
      </c>
      <c r="L86" s="194"/>
      <c r="M86" s="191">
        <v>0.0</v>
      </c>
      <c r="N86" s="192">
        <v>0.0</v>
      </c>
      <c r="O86" s="193">
        <v>0.0</v>
      </c>
      <c r="P86" s="195"/>
      <c r="Q86" s="196" t="s">
        <v>1703</v>
      </c>
      <c r="R86" s="196" t="s">
        <v>1704</v>
      </c>
      <c r="S86" s="197" t="s">
        <v>1705</v>
      </c>
      <c r="T86" s="197"/>
      <c r="U86" s="191" t="s">
        <v>1706</v>
      </c>
      <c r="V86" s="192" t="s">
        <v>1706</v>
      </c>
      <c r="W86" s="193" t="s">
        <v>1706</v>
      </c>
      <c r="X86" s="194"/>
      <c r="Y86" s="191" t="s">
        <v>1706</v>
      </c>
      <c r="Z86" s="192" t="s">
        <v>1706</v>
      </c>
      <c r="AA86" s="193" t="s">
        <v>1706</v>
      </c>
      <c r="AB86" s="194"/>
      <c r="AC86" s="191">
        <v>120000.0</v>
      </c>
      <c r="AD86" s="192">
        <v>253810.0</v>
      </c>
      <c r="AE86" s="193">
        <v>504620.0</v>
      </c>
      <c r="AF86" s="198" t="s">
        <v>1707</v>
      </c>
      <c r="AG86" s="191" t="s">
        <v>1706</v>
      </c>
      <c r="AH86" s="192" t="s">
        <v>1706</v>
      </c>
      <c r="AI86" s="193" t="s">
        <v>1706</v>
      </c>
      <c r="AJ86" s="199"/>
      <c r="AK86" s="191" t="s">
        <v>1706</v>
      </c>
      <c r="AL86" s="192" t="s">
        <v>1706</v>
      </c>
      <c r="AM86" s="193" t="s">
        <v>1706</v>
      </c>
      <c r="AN86" s="199"/>
      <c r="AO86" s="191" t="s">
        <v>1706</v>
      </c>
      <c r="AP86" s="192" t="s">
        <v>1706</v>
      </c>
      <c r="AQ86" s="193" t="s">
        <v>1706</v>
      </c>
      <c r="AR86" s="195"/>
    </row>
    <row r="87" ht="15.75" customHeight="1">
      <c r="A87" s="123" t="s">
        <v>271</v>
      </c>
      <c r="B87" s="132" t="s">
        <v>71</v>
      </c>
      <c r="C87" s="132" t="s">
        <v>78</v>
      </c>
      <c r="D87" s="132" t="s">
        <v>74</v>
      </c>
      <c r="E87" s="132" t="s">
        <v>51</v>
      </c>
      <c r="F87" s="132" t="s">
        <v>53</v>
      </c>
      <c r="G87" s="132" t="s">
        <v>272</v>
      </c>
      <c r="H87" s="200"/>
      <c r="I87" s="191">
        <v>0.0</v>
      </c>
      <c r="J87" s="192">
        <v>0.0</v>
      </c>
      <c r="K87" s="193">
        <v>0.0</v>
      </c>
      <c r="L87" s="194"/>
      <c r="M87" s="191">
        <v>0.0</v>
      </c>
      <c r="N87" s="192">
        <v>0.0</v>
      </c>
      <c r="O87" s="193">
        <v>0.0</v>
      </c>
      <c r="P87" s="195"/>
      <c r="Q87" s="196" t="s">
        <v>1703</v>
      </c>
      <c r="R87" s="196" t="s">
        <v>1704</v>
      </c>
      <c r="S87" s="197" t="s">
        <v>1705</v>
      </c>
      <c r="T87" s="197"/>
      <c r="U87" s="191" t="s">
        <v>1706</v>
      </c>
      <c r="V87" s="192" t="s">
        <v>1706</v>
      </c>
      <c r="W87" s="193" t="s">
        <v>1706</v>
      </c>
      <c r="X87" s="194"/>
      <c r="Y87" s="191" t="s">
        <v>1706</v>
      </c>
      <c r="Z87" s="192" t="s">
        <v>1706</v>
      </c>
      <c r="AA87" s="193" t="s">
        <v>1706</v>
      </c>
      <c r="AB87" s="194"/>
      <c r="AC87" s="191">
        <v>120000.0</v>
      </c>
      <c r="AD87" s="192">
        <v>253810.0</v>
      </c>
      <c r="AE87" s="193">
        <v>504620.0</v>
      </c>
      <c r="AF87" s="198" t="s">
        <v>1707</v>
      </c>
      <c r="AG87" s="191" t="s">
        <v>1706</v>
      </c>
      <c r="AH87" s="192" t="s">
        <v>1706</v>
      </c>
      <c r="AI87" s="193" t="s">
        <v>1706</v>
      </c>
      <c r="AJ87" s="199"/>
      <c r="AK87" s="191" t="s">
        <v>1706</v>
      </c>
      <c r="AL87" s="192" t="s">
        <v>1706</v>
      </c>
      <c r="AM87" s="193" t="s">
        <v>1706</v>
      </c>
      <c r="AN87" s="199"/>
      <c r="AO87" s="191" t="s">
        <v>1706</v>
      </c>
      <c r="AP87" s="192" t="s">
        <v>1706</v>
      </c>
      <c r="AQ87" s="193" t="s">
        <v>1706</v>
      </c>
      <c r="AR87" s="195"/>
    </row>
    <row r="88" ht="15.75" customHeight="1">
      <c r="A88" s="123" t="s">
        <v>273</v>
      </c>
      <c r="B88" s="132" t="s">
        <v>44</v>
      </c>
      <c r="C88" s="132" t="s">
        <v>48</v>
      </c>
      <c r="D88" s="132" t="s">
        <v>80</v>
      </c>
      <c r="E88" s="132" t="s">
        <v>51</v>
      </c>
      <c r="F88" s="132" t="s">
        <v>53</v>
      </c>
      <c r="G88" s="132" t="s">
        <v>274</v>
      </c>
      <c r="H88" s="200"/>
      <c r="I88" s="191">
        <v>0.0</v>
      </c>
      <c r="J88" s="192">
        <v>0.0</v>
      </c>
      <c r="K88" s="193">
        <v>0.0</v>
      </c>
      <c r="L88" s="194"/>
      <c r="M88" s="191">
        <v>0.0</v>
      </c>
      <c r="N88" s="192">
        <v>0.0</v>
      </c>
      <c r="O88" s="193">
        <v>0.0</v>
      </c>
      <c r="P88" s="195"/>
      <c r="Q88" s="196" t="s">
        <v>1703</v>
      </c>
      <c r="R88" s="196" t="s">
        <v>1704</v>
      </c>
      <c r="S88" s="197" t="s">
        <v>1705</v>
      </c>
      <c r="T88" s="197"/>
      <c r="U88" s="191" t="s">
        <v>1706</v>
      </c>
      <c r="V88" s="192" t="s">
        <v>1706</v>
      </c>
      <c r="W88" s="193" t="s">
        <v>1706</v>
      </c>
      <c r="X88" s="194"/>
      <c r="Y88" s="191" t="s">
        <v>1706</v>
      </c>
      <c r="Z88" s="192" t="s">
        <v>1706</v>
      </c>
      <c r="AA88" s="193" t="s">
        <v>1706</v>
      </c>
      <c r="AB88" s="194"/>
      <c r="AC88" s="191">
        <v>120000.0</v>
      </c>
      <c r="AD88" s="192">
        <v>253810.0</v>
      </c>
      <c r="AE88" s="193">
        <v>504620.0</v>
      </c>
      <c r="AF88" s="198" t="s">
        <v>1707</v>
      </c>
      <c r="AG88" s="191" t="s">
        <v>1706</v>
      </c>
      <c r="AH88" s="192" t="s">
        <v>1706</v>
      </c>
      <c r="AI88" s="193" t="s">
        <v>1706</v>
      </c>
      <c r="AJ88" s="199"/>
      <c r="AK88" s="191" t="s">
        <v>1706</v>
      </c>
      <c r="AL88" s="192" t="s">
        <v>1706</v>
      </c>
      <c r="AM88" s="193" t="s">
        <v>1706</v>
      </c>
      <c r="AN88" s="199"/>
      <c r="AO88" s="191" t="s">
        <v>1706</v>
      </c>
      <c r="AP88" s="192" t="s">
        <v>1706</v>
      </c>
      <c r="AQ88" s="193" t="s">
        <v>1706</v>
      </c>
      <c r="AR88" s="195"/>
    </row>
    <row r="89" ht="15.75" customHeight="1">
      <c r="A89" s="123" t="s">
        <v>275</v>
      </c>
      <c r="B89" s="132" t="s">
        <v>54</v>
      </c>
      <c r="C89" s="132" t="s">
        <v>48</v>
      </c>
      <c r="D89" s="132" t="s">
        <v>80</v>
      </c>
      <c r="E89" s="132" t="s">
        <v>51</v>
      </c>
      <c r="F89" s="132" t="s">
        <v>53</v>
      </c>
      <c r="G89" s="132" t="s">
        <v>276</v>
      </c>
      <c r="H89" s="200"/>
      <c r="I89" s="191">
        <v>0.0</v>
      </c>
      <c r="J89" s="192">
        <v>0.0</v>
      </c>
      <c r="K89" s="193">
        <v>0.0</v>
      </c>
      <c r="L89" s="194"/>
      <c r="M89" s="191">
        <v>0.0</v>
      </c>
      <c r="N89" s="192">
        <v>0.0</v>
      </c>
      <c r="O89" s="193">
        <v>0.0</v>
      </c>
      <c r="P89" s="195"/>
      <c r="Q89" s="196" t="s">
        <v>1703</v>
      </c>
      <c r="R89" s="196" t="s">
        <v>1704</v>
      </c>
      <c r="S89" s="197" t="s">
        <v>1705</v>
      </c>
      <c r="T89" s="197"/>
      <c r="U89" s="191" t="s">
        <v>1706</v>
      </c>
      <c r="V89" s="192" t="s">
        <v>1706</v>
      </c>
      <c r="W89" s="193" t="s">
        <v>1706</v>
      </c>
      <c r="X89" s="194"/>
      <c r="Y89" s="191" t="s">
        <v>1706</v>
      </c>
      <c r="Z89" s="192" t="s">
        <v>1706</v>
      </c>
      <c r="AA89" s="193" t="s">
        <v>1706</v>
      </c>
      <c r="AB89" s="194"/>
      <c r="AC89" s="191">
        <v>120000.0</v>
      </c>
      <c r="AD89" s="192">
        <v>253810.0</v>
      </c>
      <c r="AE89" s="193">
        <v>504620.0</v>
      </c>
      <c r="AF89" s="198" t="s">
        <v>1707</v>
      </c>
      <c r="AG89" s="191" t="s">
        <v>1706</v>
      </c>
      <c r="AH89" s="192" t="s">
        <v>1706</v>
      </c>
      <c r="AI89" s="193" t="s">
        <v>1706</v>
      </c>
      <c r="AJ89" s="199"/>
      <c r="AK89" s="191" t="s">
        <v>1706</v>
      </c>
      <c r="AL89" s="192" t="s">
        <v>1706</v>
      </c>
      <c r="AM89" s="193" t="s">
        <v>1706</v>
      </c>
      <c r="AN89" s="199"/>
      <c r="AO89" s="191" t="s">
        <v>1706</v>
      </c>
      <c r="AP89" s="192" t="s">
        <v>1706</v>
      </c>
      <c r="AQ89" s="193" t="s">
        <v>1706</v>
      </c>
      <c r="AR89" s="195"/>
    </row>
    <row r="90" ht="15.75" customHeight="1">
      <c r="A90" s="123" t="s">
        <v>277</v>
      </c>
      <c r="B90" s="132" t="s">
        <v>65</v>
      </c>
      <c r="C90" s="132" t="s">
        <v>48</v>
      </c>
      <c r="D90" s="132" t="s">
        <v>80</v>
      </c>
      <c r="E90" s="132" t="s">
        <v>51</v>
      </c>
      <c r="F90" s="132" t="s">
        <v>53</v>
      </c>
      <c r="G90" s="132" t="s">
        <v>278</v>
      </c>
      <c r="H90" s="200"/>
      <c r="I90" s="191">
        <v>0.0</v>
      </c>
      <c r="J90" s="192">
        <v>0.0</v>
      </c>
      <c r="K90" s="193">
        <v>0.0</v>
      </c>
      <c r="L90" s="194"/>
      <c r="M90" s="191">
        <v>0.0</v>
      </c>
      <c r="N90" s="192">
        <v>0.0</v>
      </c>
      <c r="O90" s="193">
        <v>0.0</v>
      </c>
      <c r="P90" s="195"/>
      <c r="Q90" s="196" t="s">
        <v>1703</v>
      </c>
      <c r="R90" s="196" t="s">
        <v>1704</v>
      </c>
      <c r="S90" s="197" t="s">
        <v>1705</v>
      </c>
      <c r="T90" s="197"/>
      <c r="U90" s="191" t="s">
        <v>1706</v>
      </c>
      <c r="V90" s="192" t="s">
        <v>1706</v>
      </c>
      <c r="W90" s="193" t="s">
        <v>1706</v>
      </c>
      <c r="X90" s="194"/>
      <c r="Y90" s="191" t="s">
        <v>1706</v>
      </c>
      <c r="Z90" s="192" t="s">
        <v>1706</v>
      </c>
      <c r="AA90" s="193" t="s">
        <v>1706</v>
      </c>
      <c r="AB90" s="194"/>
      <c r="AC90" s="191">
        <v>120000.0</v>
      </c>
      <c r="AD90" s="192">
        <v>253810.0</v>
      </c>
      <c r="AE90" s="193">
        <v>504620.0</v>
      </c>
      <c r="AF90" s="198" t="s">
        <v>1707</v>
      </c>
      <c r="AG90" s="191" t="s">
        <v>1706</v>
      </c>
      <c r="AH90" s="192" t="s">
        <v>1706</v>
      </c>
      <c r="AI90" s="193" t="s">
        <v>1706</v>
      </c>
      <c r="AJ90" s="199"/>
      <c r="AK90" s="191" t="s">
        <v>1706</v>
      </c>
      <c r="AL90" s="192" t="s">
        <v>1706</v>
      </c>
      <c r="AM90" s="193" t="s">
        <v>1706</v>
      </c>
      <c r="AN90" s="199"/>
      <c r="AO90" s="191" t="s">
        <v>1706</v>
      </c>
      <c r="AP90" s="192" t="s">
        <v>1706</v>
      </c>
      <c r="AQ90" s="193" t="s">
        <v>1706</v>
      </c>
      <c r="AR90" s="195"/>
    </row>
    <row r="91" ht="15.75" customHeight="1">
      <c r="A91" s="123" t="s">
        <v>279</v>
      </c>
      <c r="B91" s="132" t="s">
        <v>71</v>
      </c>
      <c r="C91" s="132" t="s">
        <v>48</v>
      </c>
      <c r="D91" s="132" t="s">
        <v>80</v>
      </c>
      <c r="E91" s="132" t="s">
        <v>51</v>
      </c>
      <c r="F91" s="132" t="s">
        <v>53</v>
      </c>
      <c r="G91" s="132" t="s">
        <v>280</v>
      </c>
      <c r="H91" s="200"/>
      <c r="I91" s="191">
        <v>0.0</v>
      </c>
      <c r="J91" s="192">
        <v>0.0</v>
      </c>
      <c r="K91" s="193">
        <v>0.0</v>
      </c>
      <c r="L91" s="194"/>
      <c r="M91" s="191">
        <v>0.0</v>
      </c>
      <c r="N91" s="192">
        <v>0.0</v>
      </c>
      <c r="O91" s="193">
        <v>0.0</v>
      </c>
      <c r="P91" s="195"/>
      <c r="Q91" s="196" t="s">
        <v>1703</v>
      </c>
      <c r="R91" s="196" t="s">
        <v>1704</v>
      </c>
      <c r="S91" s="197" t="s">
        <v>1705</v>
      </c>
      <c r="T91" s="197"/>
      <c r="U91" s="191" t="s">
        <v>1706</v>
      </c>
      <c r="V91" s="192" t="s">
        <v>1706</v>
      </c>
      <c r="W91" s="193" t="s">
        <v>1706</v>
      </c>
      <c r="X91" s="194"/>
      <c r="Y91" s="191" t="s">
        <v>1706</v>
      </c>
      <c r="Z91" s="192" t="s">
        <v>1706</v>
      </c>
      <c r="AA91" s="193" t="s">
        <v>1706</v>
      </c>
      <c r="AB91" s="194"/>
      <c r="AC91" s="191">
        <v>120000.0</v>
      </c>
      <c r="AD91" s="192">
        <v>253810.0</v>
      </c>
      <c r="AE91" s="193">
        <v>504620.0</v>
      </c>
      <c r="AF91" s="198" t="s">
        <v>1707</v>
      </c>
      <c r="AG91" s="191" t="s">
        <v>1706</v>
      </c>
      <c r="AH91" s="192" t="s">
        <v>1706</v>
      </c>
      <c r="AI91" s="193" t="s">
        <v>1706</v>
      </c>
      <c r="AJ91" s="199"/>
      <c r="AK91" s="191" t="s">
        <v>1706</v>
      </c>
      <c r="AL91" s="192" t="s">
        <v>1706</v>
      </c>
      <c r="AM91" s="193" t="s">
        <v>1706</v>
      </c>
      <c r="AN91" s="199"/>
      <c r="AO91" s="191" t="s">
        <v>1706</v>
      </c>
      <c r="AP91" s="192" t="s">
        <v>1706</v>
      </c>
      <c r="AQ91" s="193" t="s">
        <v>1706</v>
      </c>
      <c r="AR91" s="195"/>
    </row>
    <row r="92" ht="15.75" customHeight="1">
      <c r="A92" s="123" t="s">
        <v>281</v>
      </c>
      <c r="B92" s="132" t="s">
        <v>44</v>
      </c>
      <c r="C92" s="132" t="s">
        <v>58</v>
      </c>
      <c r="D92" s="132" t="s">
        <v>80</v>
      </c>
      <c r="E92" s="132" t="s">
        <v>51</v>
      </c>
      <c r="F92" s="132" t="s">
        <v>53</v>
      </c>
      <c r="G92" s="132" t="s">
        <v>282</v>
      </c>
      <c r="H92" s="200"/>
      <c r="I92" s="191">
        <v>0.0</v>
      </c>
      <c r="J92" s="192">
        <v>0.0</v>
      </c>
      <c r="K92" s="193">
        <v>0.0</v>
      </c>
      <c r="L92" s="194"/>
      <c r="M92" s="191">
        <v>0.0</v>
      </c>
      <c r="N92" s="192">
        <v>0.0</v>
      </c>
      <c r="O92" s="193">
        <v>0.0</v>
      </c>
      <c r="P92" s="195"/>
      <c r="Q92" s="196" t="s">
        <v>1703</v>
      </c>
      <c r="R92" s="196" t="s">
        <v>1704</v>
      </c>
      <c r="S92" s="197" t="s">
        <v>1705</v>
      </c>
      <c r="T92" s="197"/>
      <c r="U92" s="191" t="s">
        <v>1706</v>
      </c>
      <c r="V92" s="192" t="s">
        <v>1706</v>
      </c>
      <c r="W92" s="193" t="s">
        <v>1706</v>
      </c>
      <c r="X92" s="194"/>
      <c r="Y92" s="191" t="s">
        <v>1706</v>
      </c>
      <c r="Z92" s="192" t="s">
        <v>1706</v>
      </c>
      <c r="AA92" s="193" t="s">
        <v>1706</v>
      </c>
      <c r="AB92" s="194"/>
      <c r="AC92" s="191">
        <v>120000.0</v>
      </c>
      <c r="AD92" s="192">
        <v>253810.0</v>
      </c>
      <c r="AE92" s="193">
        <v>504620.0</v>
      </c>
      <c r="AF92" s="198" t="s">
        <v>1707</v>
      </c>
      <c r="AG92" s="191" t="s">
        <v>1706</v>
      </c>
      <c r="AH92" s="192" t="s">
        <v>1706</v>
      </c>
      <c r="AI92" s="193" t="s">
        <v>1706</v>
      </c>
      <c r="AJ92" s="199"/>
      <c r="AK92" s="191" t="s">
        <v>1706</v>
      </c>
      <c r="AL92" s="192" t="s">
        <v>1706</v>
      </c>
      <c r="AM92" s="193" t="s">
        <v>1706</v>
      </c>
      <c r="AN92" s="199"/>
      <c r="AO92" s="191" t="s">
        <v>1706</v>
      </c>
      <c r="AP92" s="192" t="s">
        <v>1706</v>
      </c>
      <c r="AQ92" s="193" t="s">
        <v>1706</v>
      </c>
      <c r="AR92" s="195"/>
    </row>
    <row r="93" ht="15.75" customHeight="1">
      <c r="A93" s="123" t="s">
        <v>283</v>
      </c>
      <c r="B93" s="132" t="s">
        <v>54</v>
      </c>
      <c r="C93" s="132" t="s">
        <v>58</v>
      </c>
      <c r="D93" s="132" t="s">
        <v>80</v>
      </c>
      <c r="E93" s="132" t="s">
        <v>51</v>
      </c>
      <c r="F93" s="132" t="s">
        <v>53</v>
      </c>
      <c r="G93" s="132" t="s">
        <v>284</v>
      </c>
      <c r="H93" s="200"/>
      <c r="I93" s="191">
        <v>0.0</v>
      </c>
      <c r="J93" s="192">
        <v>0.0</v>
      </c>
      <c r="K93" s="193">
        <v>0.0</v>
      </c>
      <c r="L93" s="194"/>
      <c r="M93" s="191">
        <v>0.0</v>
      </c>
      <c r="N93" s="192">
        <v>0.0</v>
      </c>
      <c r="O93" s="193">
        <v>0.0</v>
      </c>
      <c r="P93" s="195"/>
      <c r="Q93" s="196" t="s">
        <v>1703</v>
      </c>
      <c r="R93" s="196" t="s">
        <v>1704</v>
      </c>
      <c r="S93" s="197" t="s">
        <v>1705</v>
      </c>
      <c r="T93" s="197"/>
      <c r="U93" s="191" t="s">
        <v>1706</v>
      </c>
      <c r="V93" s="192" t="s">
        <v>1706</v>
      </c>
      <c r="W93" s="193" t="s">
        <v>1706</v>
      </c>
      <c r="X93" s="194"/>
      <c r="Y93" s="191" t="s">
        <v>1706</v>
      </c>
      <c r="Z93" s="192" t="s">
        <v>1706</v>
      </c>
      <c r="AA93" s="193" t="s">
        <v>1706</v>
      </c>
      <c r="AB93" s="194"/>
      <c r="AC93" s="191">
        <v>120000.0</v>
      </c>
      <c r="AD93" s="192">
        <v>253810.0</v>
      </c>
      <c r="AE93" s="193">
        <v>504620.0</v>
      </c>
      <c r="AF93" s="198" t="s">
        <v>1707</v>
      </c>
      <c r="AG93" s="191" t="s">
        <v>1706</v>
      </c>
      <c r="AH93" s="192" t="s">
        <v>1706</v>
      </c>
      <c r="AI93" s="193" t="s">
        <v>1706</v>
      </c>
      <c r="AJ93" s="199"/>
      <c r="AK93" s="191" t="s">
        <v>1706</v>
      </c>
      <c r="AL93" s="192" t="s">
        <v>1706</v>
      </c>
      <c r="AM93" s="193" t="s">
        <v>1706</v>
      </c>
      <c r="AN93" s="199"/>
      <c r="AO93" s="191" t="s">
        <v>1706</v>
      </c>
      <c r="AP93" s="192" t="s">
        <v>1706</v>
      </c>
      <c r="AQ93" s="193" t="s">
        <v>1706</v>
      </c>
      <c r="AR93" s="195"/>
    </row>
    <row r="94" ht="15.75" customHeight="1">
      <c r="A94" s="123" t="s">
        <v>285</v>
      </c>
      <c r="B94" s="132" t="s">
        <v>65</v>
      </c>
      <c r="C94" s="132" t="s">
        <v>58</v>
      </c>
      <c r="D94" s="132" t="s">
        <v>80</v>
      </c>
      <c r="E94" s="132" t="s">
        <v>51</v>
      </c>
      <c r="F94" s="132" t="s">
        <v>53</v>
      </c>
      <c r="G94" s="132" t="s">
        <v>286</v>
      </c>
      <c r="H94" s="200"/>
      <c r="I94" s="191">
        <v>0.0</v>
      </c>
      <c r="J94" s="192">
        <v>0.0</v>
      </c>
      <c r="K94" s="193">
        <v>0.0</v>
      </c>
      <c r="L94" s="194"/>
      <c r="M94" s="191">
        <v>0.0</v>
      </c>
      <c r="N94" s="192">
        <v>0.0</v>
      </c>
      <c r="O94" s="193">
        <v>0.0</v>
      </c>
      <c r="P94" s="195"/>
      <c r="Q94" s="196" t="s">
        <v>1703</v>
      </c>
      <c r="R94" s="196" t="s">
        <v>1704</v>
      </c>
      <c r="S94" s="197" t="s">
        <v>1705</v>
      </c>
      <c r="T94" s="197"/>
      <c r="U94" s="191" t="s">
        <v>1706</v>
      </c>
      <c r="V94" s="192" t="s">
        <v>1706</v>
      </c>
      <c r="W94" s="193" t="s">
        <v>1706</v>
      </c>
      <c r="X94" s="194"/>
      <c r="Y94" s="191" t="s">
        <v>1706</v>
      </c>
      <c r="Z94" s="192" t="s">
        <v>1706</v>
      </c>
      <c r="AA94" s="193" t="s">
        <v>1706</v>
      </c>
      <c r="AB94" s="194"/>
      <c r="AC94" s="191">
        <v>120000.0</v>
      </c>
      <c r="AD94" s="192">
        <v>253810.0</v>
      </c>
      <c r="AE94" s="193">
        <v>504620.0</v>
      </c>
      <c r="AF94" s="198" t="s">
        <v>1707</v>
      </c>
      <c r="AG94" s="191" t="s">
        <v>1706</v>
      </c>
      <c r="AH94" s="192" t="s">
        <v>1706</v>
      </c>
      <c r="AI94" s="193" t="s">
        <v>1706</v>
      </c>
      <c r="AJ94" s="199"/>
      <c r="AK94" s="191" t="s">
        <v>1706</v>
      </c>
      <c r="AL94" s="192" t="s">
        <v>1706</v>
      </c>
      <c r="AM94" s="193" t="s">
        <v>1706</v>
      </c>
      <c r="AN94" s="199"/>
      <c r="AO94" s="191" t="s">
        <v>1706</v>
      </c>
      <c r="AP94" s="192" t="s">
        <v>1706</v>
      </c>
      <c r="AQ94" s="193" t="s">
        <v>1706</v>
      </c>
      <c r="AR94" s="195"/>
    </row>
    <row r="95" ht="15.75" customHeight="1">
      <c r="A95" s="123" t="s">
        <v>287</v>
      </c>
      <c r="B95" s="132" t="s">
        <v>71</v>
      </c>
      <c r="C95" s="132" t="s">
        <v>58</v>
      </c>
      <c r="D95" s="132" t="s">
        <v>80</v>
      </c>
      <c r="E95" s="132" t="s">
        <v>51</v>
      </c>
      <c r="F95" s="132" t="s">
        <v>53</v>
      </c>
      <c r="G95" s="132" t="s">
        <v>288</v>
      </c>
      <c r="H95" s="200"/>
      <c r="I95" s="191">
        <v>0.0</v>
      </c>
      <c r="J95" s="192">
        <v>0.0</v>
      </c>
      <c r="K95" s="193">
        <v>0.0</v>
      </c>
      <c r="L95" s="194"/>
      <c r="M95" s="191">
        <v>0.0</v>
      </c>
      <c r="N95" s="192">
        <v>0.0</v>
      </c>
      <c r="O95" s="193">
        <v>0.0</v>
      </c>
      <c r="P95" s="195"/>
      <c r="Q95" s="196" t="s">
        <v>1703</v>
      </c>
      <c r="R95" s="196" t="s">
        <v>1704</v>
      </c>
      <c r="S95" s="197" t="s">
        <v>1705</v>
      </c>
      <c r="T95" s="197"/>
      <c r="U95" s="191" t="s">
        <v>1706</v>
      </c>
      <c r="V95" s="192" t="s">
        <v>1706</v>
      </c>
      <c r="W95" s="193" t="s">
        <v>1706</v>
      </c>
      <c r="X95" s="194"/>
      <c r="Y95" s="191" t="s">
        <v>1706</v>
      </c>
      <c r="Z95" s="192" t="s">
        <v>1706</v>
      </c>
      <c r="AA95" s="193" t="s">
        <v>1706</v>
      </c>
      <c r="AB95" s="194"/>
      <c r="AC95" s="191">
        <v>120000.0</v>
      </c>
      <c r="AD95" s="192">
        <v>253810.0</v>
      </c>
      <c r="AE95" s="193">
        <v>504620.0</v>
      </c>
      <c r="AF95" s="198" t="s">
        <v>1707</v>
      </c>
      <c r="AG95" s="191" t="s">
        <v>1706</v>
      </c>
      <c r="AH95" s="192" t="s">
        <v>1706</v>
      </c>
      <c r="AI95" s="193" t="s">
        <v>1706</v>
      </c>
      <c r="AJ95" s="199"/>
      <c r="AK95" s="191" t="s">
        <v>1706</v>
      </c>
      <c r="AL95" s="192" t="s">
        <v>1706</v>
      </c>
      <c r="AM95" s="193" t="s">
        <v>1706</v>
      </c>
      <c r="AN95" s="199"/>
      <c r="AO95" s="191" t="s">
        <v>1706</v>
      </c>
      <c r="AP95" s="192" t="s">
        <v>1706</v>
      </c>
      <c r="AQ95" s="193" t="s">
        <v>1706</v>
      </c>
      <c r="AR95" s="195"/>
    </row>
    <row r="96" ht="15.75" customHeight="1">
      <c r="A96" s="123" t="s">
        <v>289</v>
      </c>
      <c r="B96" s="132" t="s">
        <v>44</v>
      </c>
      <c r="C96" s="132" t="s">
        <v>66</v>
      </c>
      <c r="D96" s="132" t="s">
        <v>80</v>
      </c>
      <c r="E96" s="132" t="s">
        <v>51</v>
      </c>
      <c r="F96" s="132" t="s">
        <v>53</v>
      </c>
      <c r="G96" s="132" t="s">
        <v>290</v>
      </c>
      <c r="H96" s="200"/>
      <c r="I96" s="191">
        <v>0.0</v>
      </c>
      <c r="J96" s="192">
        <v>0.0</v>
      </c>
      <c r="K96" s="193">
        <v>0.0</v>
      </c>
      <c r="L96" s="194"/>
      <c r="M96" s="191">
        <v>0.0</v>
      </c>
      <c r="N96" s="192">
        <v>0.0</v>
      </c>
      <c r="O96" s="193">
        <v>0.0</v>
      </c>
      <c r="P96" s="195"/>
      <c r="Q96" s="196" t="s">
        <v>1703</v>
      </c>
      <c r="R96" s="196" t="s">
        <v>1704</v>
      </c>
      <c r="S96" s="197" t="s">
        <v>1705</v>
      </c>
      <c r="T96" s="197"/>
      <c r="U96" s="191" t="s">
        <v>1706</v>
      </c>
      <c r="V96" s="192" t="s">
        <v>1706</v>
      </c>
      <c r="W96" s="193" t="s">
        <v>1706</v>
      </c>
      <c r="X96" s="194"/>
      <c r="Y96" s="191" t="s">
        <v>1706</v>
      </c>
      <c r="Z96" s="192" t="s">
        <v>1706</v>
      </c>
      <c r="AA96" s="193" t="s">
        <v>1706</v>
      </c>
      <c r="AB96" s="194"/>
      <c r="AC96" s="191">
        <v>120000.0</v>
      </c>
      <c r="AD96" s="192">
        <v>253810.0</v>
      </c>
      <c r="AE96" s="193">
        <v>504620.0</v>
      </c>
      <c r="AF96" s="198" t="s">
        <v>1707</v>
      </c>
      <c r="AG96" s="191" t="s">
        <v>1706</v>
      </c>
      <c r="AH96" s="192" t="s">
        <v>1706</v>
      </c>
      <c r="AI96" s="193" t="s">
        <v>1706</v>
      </c>
      <c r="AJ96" s="199"/>
      <c r="AK96" s="191" t="s">
        <v>1706</v>
      </c>
      <c r="AL96" s="192" t="s">
        <v>1706</v>
      </c>
      <c r="AM96" s="193" t="s">
        <v>1706</v>
      </c>
      <c r="AN96" s="199"/>
      <c r="AO96" s="191" t="s">
        <v>1706</v>
      </c>
      <c r="AP96" s="192" t="s">
        <v>1706</v>
      </c>
      <c r="AQ96" s="193" t="s">
        <v>1706</v>
      </c>
      <c r="AR96" s="195"/>
    </row>
    <row r="97" ht="15.75" customHeight="1">
      <c r="A97" s="123" t="s">
        <v>291</v>
      </c>
      <c r="B97" s="132" t="s">
        <v>54</v>
      </c>
      <c r="C97" s="132" t="s">
        <v>66</v>
      </c>
      <c r="D97" s="132" t="s">
        <v>80</v>
      </c>
      <c r="E97" s="132" t="s">
        <v>51</v>
      </c>
      <c r="F97" s="132" t="s">
        <v>53</v>
      </c>
      <c r="G97" s="132" t="s">
        <v>292</v>
      </c>
      <c r="H97" s="200"/>
      <c r="I97" s="191">
        <v>0.0</v>
      </c>
      <c r="J97" s="192">
        <v>0.0</v>
      </c>
      <c r="K97" s="193">
        <v>0.0</v>
      </c>
      <c r="L97" s="194"/>
      <c r="M97" s="191">
        <v>0.0</v>
      </c>
      <c r="N97" s="192">
        <v>0.0</v>
      </c>
      <c r="O97" s="193">
        <v>0.0</v>
      </c>
      <c r="P97" s="195"/>
      <c r="Q97" s="196" t="s">
        <v>1703</v>
      </c>
      <c r="R97" s="196" t="s">
        <v>1704</v>
      </c>
      <c r="S97" s="197" t="s">
        <v>1705</v>
      </c>
      <c r="T97" s="197"/>
      <c r="U97" s="191" t="s">
        <v>1706</v>
      </c>
      <c r="V97" s="192" t="s">
        <v>1706</v>
      </c>
      <c r="W97" s="193" t="s">
        <v>1706</v>
      </c>
      <c r="X97" s="194"/>
      <c r="Y97" s="191" t="s">
        <v>1706</v>
      </c>
      <c r="Z97" s="192" t="s">
        <v>1706</v>
      </c>
      <c r="AA97" s="193" t="s">
        <v>1706</v>
      </c>
      <c r="AB97" s="194"/>
      <c r="AC97" s="191">
        <v>120000.0</v>
      </c>
      <c r="AD97" s="192">
        <v>253810.0</v>
      </c>
      <c r="AE97" s="193">
        <v>504620.0</v>
      </c>
      <c r="AF97" s="198" t="s">
        <v>1707</v>
      </c>
      <c r="AG97" s="191" t="s">
        <v>1706</v>
      </c>
      <c r="AH97" s="192" t="s">
        <v>1706</v>
      </c>
      <c r="AI97" s="193" t="s">
        <v>1706</v>
      </c>
      <c r="AJ97" s="199"/>
      <c r="AK97" s="191" t="s">
        <v>1706</v>
      </c>
      <c r="AL97" s="192" t="s">
        <v>1706</v>
      </c>
      <c r="AM97" s="193" t="s">
        <v>1706</v>
      </c>
      <c r="AN97" s="199"/>
      <c r="AO97" s="191" t="s">
        <v>1706</v>
      </c>
      <c r="AP97" s="192" t="s">
        <v>1706</v>
      </c>
      <c r="AQ97" s="193" t="s">
        <v>1706</v>
      </c>
      <c r="AR97" s="195"/>
    </row>
    <row r="98" ht="15.75" customHeight="1">
      <c r="A98" s="123" t="s">
        <v>293</v>
      </c>
      <c r="B98" s="132" t="s">
        <v>65</v>
      </c>
      <c r="C98" s="132" t="s">
        <v>66</v>
      </c>
      <c r="D98" s="132" t="s">
        <v>80</v>
      </c>
      <c r="E98" s="132" t="s">
        <v>51</v>
      </c>
      <c r="F98" s="132" t="s">
        <v>53</v>
      </c>
      <c r="G98" s="132" t="s">
        <v>294</v>
      </c>
      <c r="H98" s="200"/>
      <c r="I98" s="191">
        <v>0.0</v>
      </c>
      <c r="J98" s="192">
        <v>0.0</v>
      </c>
      <c r="K98" s="193">
        <v>0.0</v>
      </c>
      <c r="L98" s="194"/>
      <c r="M98" s="191">
        <v>0.0</v>
      </c>
      <c r="N98" s="192">
        <v>0.0</v>
      </c>
      <c r="O98" s="193">
        <v>0.0</v>
      </c>
      <c r="P98" s="195"/>
      <c r="Q98" s="196" t="s">
        <v>1703</v>
      </c>
      <c r="R98" s="196" t="s">
        <v>1704</v>
      </c>
      <c r="S98" s="197" t="s">
        <v>1705</v>
      </c>
      <c r="T98" s="197"/>
      <c r="U98" s="191" t="s">
        <v>1706</v>
      </c>
      <c r="V98" s="192" t="s">
        <v>1706</v>
      </c>
      <c r="W98" s="193" t="s">
        <v>1706</v>
      </c>
      <c r="X98" s="194"/>
      <c r="Y98" s="191" t="s">
        <v>1706</v>
      </c>
      <c r="Z98" s="192" t="s">
        <v>1706</v>
      </c>
      <c r="AA98" s="193" t="s">
        <v>1706</v>
      </c>
      <c r="AB98" s="194"/>
      <c r="AC98" s="191">
        <v>120000.0</v>
      </c>
      <c r="AD98" s="192">
        <v>253810.0</v>
      </c>
      <c r="AE98" s="193">
        <v>504620.0</v>
      </c>
      <c r="AF98" s="198" t="s">
        <v>1707</v>
      </c>
      <c r="AG98" s="191" t="s">
        <v>1706</v>
      </c>
      <c r="AH98" s="192" t="s">
        <v>1706</v>
      </c>
      <c r="AI98" s="193" t="s">
        <v>1706</v>
      </c>
      <c r="AJ98" s="199"/>
      <c r="AK98" s="191" t="s">
        <v>1706</v>
      </c>
      <c r="AL98" s="192" t="s">
        <v>1706</v>
      </c>
      <c r="AM98" s="193" t="s">
        <v>1706</v>
      </c>
      <c r="AN98" s="199"/>
      <c r="AO98" s="191" t="s">
        <v>1706</v>
      </c>
      <c r="AP98" s="192" t="s">
        <v>1706</v>
      </c>
      <c r="AQ98" s="193" t="s">
        <v>1706</v>
      </c>
      <c r="AR98" s="195"/>
    </row>
    <row r="99" ht="15.75" customHeight="1">
      <c r="A99" s="123" t="s">
        <v>295</v>
      </c>
      <c r="B99" s="132" t="s">
        <v>71</v>
      </c>
      <c r="C99" s="132" t="s">
        <v>66</v>
      </c>
      <c r="D99" s="132" t="s">
        <v>80</v>
      </c>
      <c r="E99" s="132" t="s">
        <v>51</v>
      </c>
      <c r="F99" s="132" t="s">
        <v>53</v>
      </c>
      <c r="G99" s="132" t="s">
        <v>296</v>
      </c>
      <c r="H99" s="200"/>
      <c r="I99" s="191">
        <v>0.0</v>
      </c>
      <c r="J99" s="192">
        <v>0.0</v>
      </c>
      <c r="K99" s="193">
        <v>0.0</v>
      </c>
      <c r="L99" s="194"/>
      <c r="M99" s="191">
        <v>0.0</v>
      </c>
      <c r="N99" s="192">
        <v>0.0</v>
      </c>
      <c r="O99" s="193">
        <v>0.0</v>
      </c>
      <c r="P99" s="195"/>
      <c r="Q99" s="196" t="s">
        <v>1703</v>
      </c>
      <c r="R99" s="196" t="s">
        <v>1704</v>
      </c>
      <c r="S99" s="197" t="s">
        <v>1705</v>
      </c>
      <c r="T99" s="197"/>
      <c r="U99" s="191" t="s">
        <v>1706</v>
      </c>
      <c r="V99" s="192" t="s">
        <v>1706</v>
      </c>
      <c r="W99" s="193" t="s">
        <v>1706</v>
      </c>
      <c r="X99" s="194"/>
      <c r="Y99" s="191" t="s">
        <v>1706</v>
      </c>
      <c r="Z99" s="192" t="s">
        <v>1706</v>
      </c>
      <c r="AA99" s="193" t="s">
        <v>1706</v>
      </c>
      <c r="AB99" s="194"/>
      <c r="AC99" s="191">
        <v>120000.0</v>
      </c>
      <c r="AD99" s="192">
        <v>253810.0</v>
      </c>
      <c r="AE99" s="193">
        <v>504620.0</v>
      </c>
      <c r="AF99" s="198" t="s">
        <v>1707</v>
      </c>
      <c r="AG99" s="191" t="s">
        <v>1706</v>
      </c>
      <c r="AH99" s="192" t="s">
        <v>1706</v>
      </c>
      <c r="AI99" s="193" t="s">
        <v>1706</v>
      </c>
      <c r="AJ99" s="199"/>
      <c r="AK99" s="191" t="s">
        <v>1706</v>
      </c>
      <c r="AL99" s="192" t="s">
        <v>1706</v>
      </c>
      <c r="AM99" s="193" t="s">
        <v>1706</v>
      </c>
      <c r="AN99" s="199"/>
      <c r="AO99" s="191" t="s">
        <v>1706</v>
      </c>
      <c r="AP99" s="192" t="s">
        <v>1706</v>
      </c>
      <c r="AQ99" s="193" t="s">
        <v>1706</v>
      </c>
      <c r="AR99" s="195"/>
    </row>
    <row r="100" ht="15.75" customHeight="1">
      <c r="A100" s="123" t="s">
        <v>297</v>
      </c>
      <c r="B100" s="132" t="s">
        <v>44</v>
      </c>
      <c r="C100" s="132" t="s">
        <v>72</v>
      </c>
      <c r="D100" s="132" t="s">
        <v>80</v>
      </c>
      <c r="E100" s="132" t="s">
        <v>51</v>
      </c>
      <c r="F100" s="132" t="s">
        <v>53</v>
      </c>
      <c r="G100" s="132" t="s">
        <v>298</v>
      </c>
      <c r="H100" s="200"/>
      <c r="I100" s="191">
        <v>0.0</v>
      </c>
      <c r="J100" s="192">
        <v>0.0</v>
      </c>
      <c r="K100" s="193">
        <v>0.0</v>
      </c>
      <c r="L100" s="194"/>
      <c r="M100" s="191">
        <v>0.0</v>
      </c>
      <c r="N100" s="192">
        <v>0.0</v>
      </c>
      <c r="O100" s="193">
        <v>0.0</v>
      </c>
      <c r="P100" s="195"/>
      <c r="Q100" s="196" t="s">
        <v>1703</v>
      </c>
      <c r="R100" s="196" t="s">
        <v>1704</v>
      </c>
      <c r="S100" s="197" t="s">
        <v>1705</v>
      </c>
      <c r="T100" s="197"/>
      <c r="U100" s="191" t="s">
        <v>1706</v>
      </c>
      <c r="V100" s="192" t="s">
        <v>1706</v>
      </c>
      <c r="W100" s="193" t="s">
        <v>1706</v>
      </c>
      <c r="X100" s="194"/>
      <c r="Y100" s="191" t="s">
        <v>1706</v>
      </c>
      <c r="Z100" s="192" t="s">
        <v>1706</v>
      </c>
      <c r="AA100" s="193" t="s">
        <v>1706</v>
      </c>
      <c r="AB100" s="194"/>
      <c r="AC100" s="191">
        <v>120000.0</v>
      </c>
      <c r="AD100" s="192">
        <v>253810.0</v>
      </c>
      <c r="AE100" s="193">
        <v>504620.0</v>
      </c>
      <c r="AF100" s="198" t="s">
        <v>1707</v>
      </c>
      <c r="AG100" s="191" t="s">
        <v>1706</v>
      </c>
      <c r="AH100" s="192" t="s">
        <v>1706</v>
      </c>
      <c r="AI100" s="193" t="s">
        <v>1706</v>
      </c>
      <c r="AJ100" s="199"/>
      <c r="AK100" s="191" t="s">
        <v>1706</v>
      </c>
      <c r="AL100" s="192" t="s">
        <v>1706</v>
      </c>
      <c r="AM100" s="193" t="s">
        <v>1706</v>
      </c>
      <c r="AN100" s="199"/>
      <c r="AO100" s="191" t="s">
        <v>1706</v>
      </c>
      <c r="AP100" s="192" t="s">
        <v>1706</v>
      </c>
      <c r="AQ100" s="193" t="s">
        <v>1706</v>
      </c>
      <c r="AR100" s="195"/>
    </row>
    <row r="101" ht="15.75" customHeight="1">
      <c r="A101" s="123" t="s">
        <v>299</v>
      </c>
      <c r="B101" s="132" t="s">
        <v>54</v>
      </c>
      <c r="C101" s="132" t="s">
        <v>72</v>
      </c>
      <c r="D101" s="132" t="s">
        <v>80</v>
      </c>
      <c r="E101" s="132" t="s">
        <v>51</v>
      </c>
      <c r="F101" s="132" t="s">
        <v>53</v>
      </c>
      <c r="G101" s="132" t="s">
        <v>300</v>
      </c>
      <c r="H101" s="200"/>
      <c r="I101" s="191">
        <v>0.0</v>
      </c>
      <c r="J101" s="192">
        <v>0.0</v>
      </c>
      <c r="K101" s="193">
        <v>0.0</v>
      </c>
      <c r="L101" s="194"/>
      <c r="M101" s="191">
        <v>0.0</v>
      </c>
      <c r="N101" s="192">
        <v>0.0</v>
      </c>
      <c r="O101" s="193">
        <v>0.0</v>
      </c>
      <c r="P101" s="195"/>
      <c r="Q101" s="196" t="s">
        <v>1703</v>
      </c>
      <c r="R101" s="196" t="s">
        <v>1704</v>
      </c>
      <c r="S101" s="197" t="s">
        <v>1705</v>
      </c>
      <c r="T101" s="197"/>
      <c r="U101" s="191" t="s">
        <v>1706</v>
      </c>
      <c r="V101" s="192" t="s">
        <v>1706</v>
      </c>
      <c r="W101" s="193" t="s">
        <v>1706</v>
      </c>
      <c r="X101" s="194"/>
      <c r="Y101" s="191" t="s">
        <v>1706</v>
      </c>
      <c r="Z101" s="192" t="s">
        <v>1706</v>
      </c>
      <c r="AA101" s="193" t="s">
        <v>1706</v>
      </c>
      <c r="AB101" s="194"/>
      <c r="AC101" s="191">
        <v>120000.0</v>
      </c>
      <c r="AD101" s="192">
        <v>253810.0</v>
      </c>
      <c r="AE101" s="193">
        <v>504620.0</v>
      </c>
      <c r="AF101" s="198" t="s">
        <v>1707</v>
      </c>
      <c r="AG101" s="191" t="s">
        <v>1706</v>
      </c>
      <c r="AH101" s="192" t="s">
        <v>1706</v>
      </c>
      <c r="AI101" s="193" t="s">
        <v>1706</v>
      </c>
      <c r="AJ101" s="199"/>
      <c r="AK101" s="191" t="s">
        <v>1706</v>
      </c>
      <c r="AL101" s="192" t="s">
        <v>1706</v>
      </c>
      <c r="AM101" s="193" t="s">
        <v>1706</v>
      </c>
      <c r="AN101" s="199"/>
      <c r="AO101" s="191" t="s">
        <v>1706</v>
      </c>
      <c r="AP101" s="192" t="s">
        <v>1706</v>
      </c>
      <c r="AQ101" s="193" t="s">
        <v>1706</v>
      </c>
      <c r="AR101" s="195"/>
    </row>
    <row r="102" ht="15.75" customHeight="1">
      <c r="A102" s="123" t="s">
        <v>301</v>
      </c>
      <c r="B102" s="132" t="s">
        <v>65</v>
      </c>
      <c r="C102" s="132" t="s">
        <v>72</v>
      </c>
      <c r="D102" s="132" t="s">
        <v>80</v>
      </c>
      <c r="E102" s="132" t="s">
        <v>51</v>
      </c>
      <c r="F102" s="132" t="s">
        <v>53</v>
      </c>
      <c r="G102" s="132" t="s">
        <v>302</v>
      </c>
      <c r="H102" s="200"/>
      <c r="I102" s="191">
        <v>0.0</v>
      </c>
      <c r="J102" s="192">
        <v>0.0</v>
      </c>
      <c r="K102" s="193">
        <v>0.0</v>
      </c>
      <c r="L102" s="194"/>
      <c r="M102" s="191">
        <v>0.0</v>
      </c>
      <c r="N102" s="192">
        <v>0.0</v>
      </c>
      <c r="O102" s="193">
        <v>0.0</v>
      </c>
      <c r="P102" s="195"/>
      <c r="Q102" s="196" t="s">
        <v>1703</v>
      </c>
      <c r="R102" s="196" t="s">
        <v>1704</v>
      </c>
      <c r="S102" s="197" t="s">
        <v>1705</v>
      </c>
      <c r="T102" s="197"/>
      <c r="U102" s="191" t="s">
        <v>1706</v>
      </c>
      <c r="V102" s="192" t="s">
        <v>1706</v>
      </c>
      <c r="W102" s="193" t="s">
        <v>1706</v>
      </c>
      <c r="X102" s="194"/>
      <c r="Y102" s="191" t="s">
        <v>1706</v>
      </c>
      <c r="Z102" s="192" t="s">
        <v>1706</v>
      </c>
      <c r="AA102" s="193" t="s">
        <v>1706</v>
      </c>
      <c r="AB102" s="194"/>
      <c r="AC102" s="191">
        <v>120000.0</v>
      </c>
      <c r="AD102" s="192">
        <v>253810.0</v>
      </c>
      <c r="AE102" s="193">
        <v>504620.0</v>
      </c>
      <c r="AF102" s="198" t="s">
        <v>1707</v>
      </c>
      <c r="AG102" s="191" t="s">
        <v>1706</v>
      </c>
      <c r="AH102" s="192" t="s">
        <v>1706</v>
      </c>
      <c r="AI102" s="193" t="s">
        <v>1706</v>
      </c>
      <c r="AJ102" s="199"/>
      <c r="AK102" s="191" t="s">
        <v>1706</v>
      </c>
      <c r="AL102" s="192" t="s">
        <v>1706</v>
      </c>
      <c r="AM102" s="193" t="s">
        <v>1706</v>
      </c>
      <c r="AN102" s="199"/>
      <c r="AO102" s="191" t="s">
        <v>1706</v>
      </c>
      <c r="AP102" s="192" t="s">
        <v>1706</v>
      </c>
      <c r="AQ102" s="193" t="s">
        <v>1706</v>
      </c>
      <c r="AR102" s="195"/>
    </row>
    <row r="103" ht="15.75" customHeight="1">
      <c r="A103" s="123" t="s">
        <v>303</v>
      </c>
      <c r="B103" s="132" t="s">
        <v>71</v>
      </c>
      <c r="C103" s="132" t="s">
        <v>72</v>
      </c>
      <c r="D103" s="132" t="s">
        <v>80</v>
      </c>
      <c r="E103" s="132" t="s">
        <v>51</v>
      </c>
      <c r="F103" s="132" t="s">
        <v>53</v>
      </c>
      <c r="G103" s="132" t="s">
        <v>304</v>
      </c>
      <c r="H103" s="200"/>
      <c r="I103" s="191">
        <v>0.0</v>
      </c>
      <c r="J103" s="192">
        <v>0.0</v>
      </c>
      <c r="K103" s="193">
        <v>0.0</v>
      </c>
      <c r="L103" s="194"/>
      <c r="M103" s="191">
        <v>0.0</v>
      </c>
      <c r="N103" s="192">
        <v>0.0</v>
      </c>
      <c r="O103" s="193">
        <v>0.0</v>
      </c>
      <c r="P103" s="195"/>
      <c r="Q103" s="196" t="s">
        <v>1703</v>
      </c>
      <c r="R103" s="196" t="s">
        <v>1704</v>
      </c>
      <c r="S103" s="197" t="s">
        <v>1705</v>
      </c>
      <c r="T103" s="197"/>
      <c r="U103" s="191" t="s">
        <v>1706</v>
      </c>
      <c r="V103" s="192" t="s">
        <v>1706</v>
      </c>
      <c r="W103" s="193" t="s">
        <v>1706</v>
      </c>
      <c r="X103" s="194"/>
      <c r="Y103" s="191" t="s">
        <v>1706</v>
      </c>
      <c r="Z103" s="192" t="s">
        <v>1706</v>
      </c>
      <c r="AA103" s="193" t="s">
        <v>1706</v>
      </c>
      <c r="AB103" s="194"/>
      <c r="AC103" s="191">
        <v>120000.0</v>
      </c>
      <c r="AD103" s="192">
        <v>253810.0</v>
      </c>
      <c r="AE103" s="193">
        <v>504620.0</v>
      </c>
      <c r="AF103" s="198" t="s">
        <v>1707</v>
      </c>
      <c r="AG103" s="191" t="s">
        <v>1706</v>
      </c>
      <c r="AH103" s="192" t="s">
        <v>1706</v>
      </c>
      <c r="AI103" s="193" t="s">
        <v>1706</v>
      </c>
      <c r="AJ103" s="199"/>
      <c r="AK103" s="191" t="s">
        <v>1706</v>
      </c>
      <c r="AL103" s="192" t="s">
        <v>1706</v>
      </c>
      <c r="AM103" s="193" t="s">
        <v>1706</v>
      </c>
      <c r="AN103" s="199"/>
      <c r="AO103" s="191" t="s">
        <v>1706</v>
      </c>
      <c r="AP103" s="192" t="s">
        <v>1706</v>
      </c>
      <c r="AQ103" s="193" t="s">
        <v>1706</v>
      </c>
      <c r="AR103" s="195"/>
    </row>
    <row r="104" ht="15.75" customHeight="1">
      <c r="A104" s="123" t="s">
        <v>305</v>
      </c>
      <c r="B104" s="132" t="s">
        <v>44</v>
      </c>
      <c r="C104" s="132" t="s">
        <v>78</v>
      </c>
      <c r="D104" s="132" t="s">
        <v>80</v>
      </c>
      <c r="E104" s="132" t="s">
        <v>51</v>
      </c>
      <c r="F104" s="132" t="s">
        <v>53</v>
      </c>
      <c r="G104" s="132" t="s">
        <v>306</v>
      </c>
      <c r="H104" s="200"/>
      <c r="I104" s="191">
        <v>0.0</v>
      </c>
      <c r="J104" s="192">
        <v>0.0</v>
      </c>
      <c r="K104" s="193">
        <v>0.0</v>
      </c>
      <c r="L104" s="194"/>
      <c r="M104" s="191">
        <v>0.0</v>
      </c>
      <c r="N104" s="192">
        <v>0.0</v>
      </c>
      <c r="O104" s="193">
        <v>0.0</v>
      </c>
      <c r="P104" s="195"/>
      <c r="Q104" s="196" t="s">
        <v>1703</v>
      </c>
      <c r="R104" s="196" t="s">
        <v>1704</v>
      </c>
      <c r="S104" s="197" t="s">
        <v>1705</v>
      </c>
      <c r="T104" s="197"/>
      <c r="U104" s="191" t="s">
        <v>1706</v>
      </c>
      <c r="V104" s="192" t="s">
        <v>1706</v>
      </c>
      <c r="W104" s="193" t="s">
        <v>1706</v>
      </c>
      <c r="X104" s="194"/>
      <c r="Y104" s="191" t="s">
        <v>1706</v>
      </c>
      <c r="Z104" s="192" t="s">
        <v>1706</v>
      </c>
      <c r="AA104" s="193" t="s">
        <v>1706</v>
      </c>
      <c r="AB104" s="194"/>
      <c r="AC104" s="191">
        <v>120000.0</v>
      </c>
      <c r="AD104" s="192">
        <v>253810.0</v>
      </c>
      <c r="AE104" s="193">
        <v>504620.0</v>
      </c>
      <c r="AF104" s="198" t="s">
        <v>1707</v>
      </c>
      <c r="AG104" s="191" t="s">
        <v>1706</v>
      </c>
      <c r="AH104" s="192" t="s">
        <v>1706</v>
      </c>
      <c r="AI104" s="193" t="s">
        <v>1706</v>
      </c>
      <c r="AJ104" s="199"/>
      <c r="AK104" s="191" t="s">
        <v>1706</v>
      </c>
      <c r="AL104" s="192" t="s">
        <v>1706</v>
      </c>
      <c r="AM104" s="193" t="s">
        <v>1706</v>
      </c>
      <c r="AN104" s="199"/>
      <c r="AO104" s="191" t="s">
        <v>1706</v>
      </c>
      <c r="AP104" s="192" t="s">
        <v>1706</v>
      </c>
      <c r="AQ104" s="193" t="s">
        <v>1706</v>
      </c>
      <c r="AR104" s="195"/>
    </row>
    <row r="105" ht="15.75" customHeight="1">
      <c r="A105" s="123" t="s">
        <v>307</v>
      </c>
      <c r="B105" s="132" t="s">
        <v>54</v>
      </c>
      <c r="C105" s="132" t="s">
        <v>78</v>
      </c>
      <c r="D105" s="132" t="s">
        <v>80</v>
      </c>
      <c r="E105" s="132" t="s">
        <v>51</v>
      </c>
      <c r="F105" s="132" t="s">
        <v>53</v>
      </c>
      <c r="G105" s="132" t="s">
        <v>308</v>
      </c>
      <c r="H105" s="200"/>
      <c r="I105" s="191">
        <v>0.0</v>
      </c>
      <c r="J105" s="192">
        <v>0.0</v>
      </c>
      <c r="K105" s="193">
        <v>0.0</v>
      </c>
      <c r="L105" s="194"/>
      <c r="M105" s="191">
        <v>0.0</v>
      </c>
      <c r="N105" s="192">
        <v>0.0</v>
      </c>
      <c r="O105" s="193">
        <v>0.0</v>
      </c>
      <c r="P105" s="195"/>
      <c r="Q105" s="196" t="s">
        <v>1703</v>
      </c>
      <c r="R105" s="196" t="s">
        <v>1704</v>
      </c>
      <c r="S105" s="197" t="s">
        <v>1705</v>
      </c>
      <c r="T105" s="197"/>
      <c r="U105" s="191" t="s">
        <v>1706</v>
      </c>
      <c r="V105" s="192" t="s">
        <v>1706</v>
      </c>
      <c r="W105" s="193" t="s">
        <v>1706</v>
      </c>
      <c r="X105" s="194"/>
      <c r="Y105" s="191" t="s">
        <v>1706</v>
      </c>
      <c r="Z105" s="192" t="s">
        <v>1706</v>
      </c>
      <c r="AA105" s="193" t="s">
        <v>1706</v>
      </c>
      <c r="AB105" s="194"/>
      <c r="AC105" s="191">
        <v>120000.0</v>
      </c>
      <c r="AD105" s="192">
        <v>253810.0</v>
      </c>
      <c r="AE105" s="193">
        <v>504620.0</v>
      </c>
      <c r="AF105" s="198" t="s">
        <v>1707</v>
      </c>
      <c r="AG105" s="191" t="s">
        <v>1706</v>
      </c>
      <c r="AH105" s="192" t="s">
        <v>1706</v>
      </c>
      <c r="AI105" s="193" t="s">
        <v>1706</v>
      </c>
      <c r="AJ105" s="199"/>
      <c r="AK105" s="191" t="s">
        <v>1706</v>
      </c>
      <c r="AL105" s="192" t="s">
        <v>1706</v>
      </c>
      <c r="AM105" s="193" t="s">
        <v>1706</v>
      </c>
      <c r="AN105" s="199"/>
      <c r="AO105" s="191" t="s">
        <v>1706</v>
      </c>
      <c r="AP105" s="192" t="s">
        <v>1706</v>
      </c>
      <c r="AQ105" s="193" t="s">
        <v>1706</v>
      </c>
      <c r="AR105" s="195"/>
    </row>
    <row r="106" ht="15.75" customHeight="1">
      <c r="A106" s="123" t="s">
        <v>309</v>
      </c>
      <c r="B106" s="132" t="s">
        <v>65</v>
      </c>
      <c r="C106" s="132" t="s">
        <v>78</v>
      </c>
      <c r="D106" s="132" t="s">
        <v>80</v>
      </c>
      <c r="E106" s="132" t="s">
        <v>51</v>
      </c>
      <c r="F106" s="132" t="s">
        <v>53</v>
      </c>
      <c r="G106" s="132" t="s">
        <v>310</v>
      </c>
      <c r="H106" s="200"/>
      <c r="I106" s="191">
        <v>0.0</v>
      </c>
      <c r="J106" s="192">
        <v>0.0</v>
      </c>
      <c r="K106" s="193">
        <v>0.0</v>
      </c>
      <c r="L106" s="194"/>
      <c r="M106" s="191">
        <v>0.0</v>
      </c>
      <c r="N106" s="192">
        <v>0.0</v>
      </c>
      <c r="O106" s="193">
        <v>0.0</v>
      </c>
      <c r="P106" s="195"/>
      <c r="Q106" s="196" t="s">
        <v>1703</v>
      </c>
      <c r="R106" s="196" t="s">
        <v>1704</v>
      </c>
      <c r="S106" s="197" t="s">
        <v>1705</v>
      </c>
      <c r="T106" s="197"/>
      <c r="U106" s="191" t="s">
        <v>1706</v>
      </c>
      <c r="V106" s="192" t="s">
        <v>1706</v>
      </c>
      <c r="W106" s="193" t="s">
        <v>1706</v>
      </c>
      <c r="X106" s="194"/>
      <c r="Y106" s="191" t="s">
        <v>1706</v>
      </c>
      <c r="Z106" s="192" t="s">
        <v>1706</v>
      </c>
      <c r="AA106" s="193" t="s">
        <v>1706</v>
      </c>
      <c r="AB106" s="194"/>
      <c r="AC106" s="191">
        <v>120000.0</v>
      </c>
      <c r="AD106" s="192">
        <v>253810.0</v>
      </c>
      <c r="AE106" s="193">
        <v>504620.0</v>
      </c>
      <c r="AF106" s="198" t="s">
        <v>1707</v>
      </c>
      <c r="AG106" s="191" t="s">
        <v>1706</v>
      </c>
      <c r="AH106" s="192" t="s">
        <v>1706</v>
      </c>
      <c r="AI106" s="193" t="s">
        <v>1706</v>
      </c>
      <c r="AJ106" s="199"/>
      <c r="AK106" s="191" t="s">
        <v>1706</v>
      </c>
      <c r="AL106" s="192" t="s">
        <v>1706</v>
      </c>
      <c r="AM106" s="193" t="s">
        <v>1706</v>
      </c>
      <c r="AN106" s="199"/>
      <c r="AO106" s="191" t="s">
        <v>1706</v>
      </c>
      <c r="AP106" s="192" t="s">
        <v>1706</v>
      </c>
      <c r="AQ106" s="193" t="s">
        <v>1706</v>
      </c>
      <c r="AR106" s="195"/>
    </row>
    <row r="107" ht="15.75" customHeight="1">
      <c r="A107" s="123" t="s">
        <v>311</v>
      </c>
      <c r="B107" s="132" t="s">
        <v>71</v>
      </c>
      <c r="C107" s="132" t="s">
        <v>78</v>
      </c>
      <c r="D107" s="132" t="s">
        <v>80</v>
      </c>
      <c r="E107" s="132" t="s">
        <v>51</v>
      </c>
      <c r="F107" s="132" t="s">
        <v>53</v>
      </c>
      <c r="G107" s="132" t="s">
        <v>312</v>
      </c>
      <c r="H107" s="200"/>
      <c r="I107" s="191">
        <v>0.0</v>
      </c>
      <c r="J107" s="192">
        <v>0.0</v>
      </c>
      <c r="K107" s="193">
        <v>0.0</v>
      </c>
      <c r="L107" s="194"/>
      <c r="M107" s="191">
        <v>0.0</v>
      </c>
      <c r="N107" s="192">
        <v>0.0</v>
      </c>
      <c r="O107" s="193">
        <v>0.0</v>
      </c>
      <c r="P107" s="195"/>
      <c r="Q107" s="196" t="s">
        <v>1703</v>
      </c>
      <c r="R107" s="196" t="s">
        <v>1704</v>
      </c>
      <c r="S107" s="197" t="s">
        <v>1705</v>
      </c>
      <c r="T107" s="197"/>
      <c r="U107" s="191" t="s">
        <v>1706</v>
      </c>
      <c r="V107" s="192" t="s">
        <v>1706</v>
      </c>
      <c r="W107" s="193" t="s">
        <v>1706</v>
      </c>
      <c r="X107" s="194"/>
      <c r="Y107" s="191" t="s">
        <v>1706</v>
      </c>
      <c r="Z107" s="192" t="s">
        <v>1706</v>
      </c>
      <c r="AA107" s="193" t="s">
        <v>1706</v>
      </c>
      <c r="AB107" s="194"/>
      <c r="AC107" s="191">
        <v>120000.0</v>
      </c>
      <c r="AD107" s="192">
        <v>253810.0</v>
      </c>
      <c r="AE107" s="193">
        <v>504620.0</v>
      </c>
      <c r="AF107" s="198" t="s">
        <v>1707</v>
      </c>
      <c r="AG107" s="191" t="s">
        <v>1706</v>
      </c>
      <c r="AH107" s="192" t="s">
        <v>1706</v>
      </c>
      <c r="AI107" s="193" t="s">
        <v>1706</v>
      </c>
      <c r="AJ107" s="199"/>
      <c r="AK107" s="191" t="s">
        <v>1706</v>
      </c>
      <c r="AL107" s="192" t="s">
        <v>1706</v>
      </c>
      <c r="AM107" s="193" t="s">
        <v>1706</v>
      </c>
      <c r="AN107" s="199"/>
      <c r="AO107" s="191" t="s">
        <v>1706</v>
      </c>
      <c r="AP107" s="192" t="s">
        <v>1706</v>
      </c>
      <c r="AQ107" s="193" t="s">
        <v>1706</v>
      </c>
      <c r="AR107" s="195"/>
    </row>
    <row r="108" ht="15.75" customHeight="1">
      <c r="A108" s="123" t="s">
        <v>313</v>
      </c>
      <c r="B108" s="132" t="s">
        <v>44</v>
      </c>
      <c r="C108" s="132" t="s">
        <v>48</v>
      </c>
      <c r="D108" s="132" t="s">
        <v>82</v>
      </c>
      <c r="E108" s="132" t="s">
        <v>51</v>
      </c>
      <c r="F108" s="132" t="s">
        <v>53</v>
      </c>
      <c r="G108" s="132" t="s">
        <v>314</v>
      </c>
      <c r="H108" s="200"/>
      <c r="I108" s="191">
        <v>0.0</v>
      </c>
      <c r="J108" s="192">
        <v>0.0</v>
      </c>
      <c r="K108" s="193">
        <v>0.0</v>
      </c>
      <c r="L108" s="194"/>
      <c r="M108" s="191">
        <v>0.0</v>
      </c>
      <c r="N108" s="192">
        <v>0.0</v>
      </c>
      <c r="O108" s="193">
        <v>0.0</v>
      </c>
      <c r="P108" s="195"/>
      <c r="Q108" s="196" t="s">
        <v>1703</v>
      </c>
      <c r="R108" s="196" t="s">
        <v>1704</v>
      </c>
      <c r="S108" s="197" t="s">
        <v>1705</v>
      </c>
      <c r="T108" s="197"/>
      <c r="U108" s="191" t="s">
        <v>1706</v>
      </c>
      <c r="V108" s="192" t="s">
        <v>1706</v>
      </c>
      <c r="W108" s="193" t="s">
        <v>1706</v>
      </c>
      <c r="X108" s="194"/>
      <c r="Y108" s="191" t="s">
        <v>1706</v>
      </c>
      <c r="Z108" s="192" t="s">
        <v>1706</v>
      </c>
      <c r="AA108" s="193" t="s">
        <v>1706</v>
      </c>
      <c r="AB108" s="194"/>
      <c r="AC108" s="191">
        <v>120000.0</v>
      </c>
      <c r="AD108" s="192">
        <v>253810.0</v>
      </c>
      <c r="AE108" s="193">
        <v>504620.0</v>
      </c>
      <c r="AF108" s="198" t="s">
        <v>1707</v>
      </c>
      <c r="AG108" s="191" t="s">
        <v>1706</v>
      </c>
      <c r="AH108" s="192" t="s">
        <v>1706</v>
      </c>
      <c r="AI108" s="193" t="s">
        <v>1706</v>
      </c>
      <c r="AJ108" s="199"/>
      <c r="AK108" s="191" t="s">
        <v>1706</v>
      </c>
      <c r="AL108" s="192" t="s">
        <v>1706</v>
      </c>
      <c r="AM108" s="193" t="s">
        <v>1706</v>
      </c>
      <c r="AN108" s="199"/>
      <c r="AO108" s="191" t="s">
        <v>1706</v>
      </c>
      <c r="AP108" s="192" t="s">
        <v>1706</v>
      </c>
      <c r="AQ108" s="193" t="s">
        <v>1706</v>
      </c>
      <c r="AR108" s="195"/>
    </row>
    <row r="109" ht="15.75" customHeight="1">
      <c r="A109" s="123" t="s">
        <v>315</v>
      </c>
      <c r="B109" s="132" t="s">
        <v>54</v>
      </c>
      <c r="C109" s="132" t="s">
        <v>48</v>
      </c>
      <c r="D109" s="132" t="s">
        <v>82</v>
      </c>
      <c r="E109" s="132" t="s">
        <v>51</v>
      </c>
      <c r="F109" s="132" t="s">
        <v>53</v>
      </c>
      <c r="G109" s="132" t="s">
        <v>316</v>
      </c>
      <c r="H109" s="200"/>
      <c r="I109" s="191">
        <v>0.0</v>
      </c>
      <c r="J109" s="192">
        <v>0.0</v>
      </c>
      <c r="K109" s="193">
        <v>0.0</v>
      </c>
      <c r="L109" s="194"/>
      <c r="M109" s="191">
        <v>0.0</v>
      </c>
      <c r="N109" s="192">
        <v>0.0</v>
      </c>
      <c r="O109" s="193">
        <v>0.0</v>
      </c>
      <c r="P109" s="195"/>
      <c r="Q109" s="196" t="s">
        <v>1703</v>
      </c>
      <c r="R109" s="196" t="s">
        <v>1704</v>
      </c>
      <c r="S109" s="197" t="s">
        <v>1705</v>
      </c>
      <c r="T109" s="197"/>
      <c r="U109" s="191" t="s">
        <v>1706</v>
      </c>
      <c r="V109" s="192" t="s">
        <v>1706</v>
      </c>
      <c r="W109" s="193" t="s">
        <v>1706</v>
      </c>
      <c r="X109" s="194"/>
      <c r="Y109" s="191" t="s">
        <v>1706</v>
      </c>
      <c r="Z109" s="192" t="s">
        <v>1706</v>
      </c>
      <c r="AA109" s="193" t="s">
        <v>1706</v>
      </c>
      <c r="AB109" s="194"/>
      <c r="AC109" s="191">
        <v>120000.0</v>
      </c>
      <c r="AD109" s="192">
        <v>253810.0</v>
      </c>
      <c r="AE109" s="193">
        <v>504620.0</v>
      </c>
      <c r="AF109" s="198" t="s">
        <v>1707</v>
      </c>
      <c r="AG109" s="191" t="s">
        <v>1706</v>
      </c>
      <c r="AH109" s="192" t="s">
        <v>1706</v>
      </c>
      <c r="AI109" s="193" t="s">
        <v>1706</v>
      </c>
      <c r="AJ109" s="199"/>
      <c r="AK109" s="191" t="s">
        <v>1706</v>
      </c>
      <c r="AL109" s="192" t="s">
        <v>1706</v>
      </c>
      <c r="AM109" s="193" t="s">
        <v>1706</v>
      </c>
      <c r="AN109" s="199"/>
      <c r="AO109" s="191" t="s">
        <v>1706</v>
      </c>
      <c r="AP109" s="192" t="s">
        <v>1706</v>
      </c>
      <c r="AQ109" s="193" t="s">
        <v>1706</v>
      </c>
      <c r="AR109" s="195"/>
    </row>
    <row r="110" ht="15.75" customHeight="1">
      <c r="A110" s="123" t="s">
        <v>317</v>
      </c>
      <c r="B110" s="132" t="s">
        <v>65</v>
      </c>
      <c r="C110" s="132" t="s">
        <v>48</v>
      </c>
      <c r="D110" s="132" t="s">
        <v>82</v>
      </c>
      <c r="E110" s="132" t="s">
        <v>51</v>
      </c>
      <c r="F110" s="132" t="s">
        <v>53</v>
      </c>
      <c r="G110" s="132" t="s">
        <v>318</v>
      </c>
      <c r="H110" s="200"/>
      <c r="I110" s="191">
        <v>0.0</v>
      </c>
      <c r="J110" s="192">
        <v>0.0</v>
      </c>
      <c r="K110" s="193">
        <v>0.0</v>
      </c>
      <c r="L110" s="194"/>
      <c r="M110" s="191">
        <v>0.0</v>
      </c>
      <c r="N110" s="192">
        <v>0.0</v>
      </c>
      <c r="O110" s="193">
        <v>0.0</v>
      </c>
      <c r="P110" s="195"/>
      <c r="Q110" s="196" t="s">
        <v>1703</v>
      </c>
      <c r="R110" s="196" t="s">
        <v>1704</v>
      </c>
      <c r="S110" s="197" t="s">
        <v>1705</v>
      </c>
      <c r="T110" s="197"/>
      <c r="U110" s="191" t="s">
        <v>1706</v>
      </c>
      <c r="V110" s="192" t="s">
        <v>1706</v>
      </c>
      <c r="W110" s="193" t="s">
        <v>1706</v>
      </c>
      <c r="X110" s="194"/>
      <c r="Y110" s="191" t="s">
        <v>1706</v>
      </c>
      <c r="Z110" s="192" t="s">
        <v>1706</v>
      </c>
      <c r="AA110" s="193" t="s">
        <v>1706</v>
      </c>
      <c r="AB110" s="194"/>
      <c r="AC110" s="191">
        <v>120000.0</v>
      </c>
      <c r="AD110" s="192">
        <v>253810.0</v>
      </c>
      <c r="AE110" s="193">
        <v>504620.0</v>
      </c>
      <c r="AF110" s="198" t="s">
        <v>1707</v>
      </c>
      <c r="AG110" s="191" t="s">
        <v>1706</v>
      </c>
      <c r="AH110" s="192" t="s">
        <v>1706</v>
      </c>
      <c r="AI110" s="193" t="s">
        <v>1706</v>
      </c>
      <c r="AJ110" s="199"/>
      <c r="AK110" s="191" t="s">
        <v>1706</v>
      </c>
      <c r="AL110" s="192" t="s">
        <v>1706</v>
      </c>
      <c r="AM110" s="193" t="s">
        <v>1706</v>
      </c>
      <c r="AN110" s="199"/>
      <c r="AO110" s="191" t="s">
        <v>1706</v>
      </c>
      <c r="AP110" s="192" t="s">
        <v>1706</v>
      </c>
      <c r="AQ110" s="193" t="s">
        <v>1706</v>
      </c>
      <c r="AR110" s="195"/>
    </row>
    <row r="111" ht="15.75" customHeight="1">
      <c r="A111" s="123" t="s">
        <v>319</v>
      </c>
      <c r="B111" s="132" t="s">
        <v>71</v>
      </c>
      <c r="C111" s="132" t="s">
        <v>48</v>
      </c>
      <c r="D111" s="132" t="s">
        <v>82</v>
      </c>
      <c r="E111" s="132" t="s">
        <v>51</v>
      </c>
      <c r="F111" s="132" t="s">
        <v>53</v>
      </c>
      <c r="G111" s="132" t="s">
        <v>320</v>
      </c>
      <c r="H111" s="200"/>
      <c r="I111" s="191">
        <v>0.0</v>
      </c>
      <c r="J111" s="192">
        <v>0.0</v>
      </c>
      <c r="K111" s="193">
        <v>0.0</v>
      </c>
      <c r="L111" s="194"/>
      <c r="M111" s="191">
        <v>0.0</v>
      </c>
      <c r="N111" s="192">
        <v>0.0</v>
      </c>
      <c r="O111" s="193">
        <v>0.0</v>
      </c>
      <c r="P111" s="195"/>
      <c r="Q111" s="196" t="s">
        <v>1703</v>
      </c>
      <c r="R111" s="196" t="s">
        <v>1704</v>
      </c>
      <c r="S111" s="197" t="s">
        <v>1705</v>
      </c>
      <c r="T111" s="197"/>
      <c r="U111" s="191" t="s">
        <v>1706</v>
      </c>
      <c r="V111" s="192" t="s">
        <v>1706</v>
      </c>
      <c r="W111" s="193" t="s">
        <v>1706</v>
      </c>
      <c r="X111" s="194"/>
      <c r="Y111" s="191" t="s">
        <v>1706</v>
      </c>
      <c r="Z111" s="192" t="s">
        <v>1706</v>
      </c>
      <c r="AA111" s="193" t="s">
        <v>1706</v>
      </c>
      <c r="AB111" s="194"/>
      <c r="AC111" s="191">
        <v>120000.0</v>
      </c>
      <c r="AD111" s="192">
        <v>253810.0</v>
      </c>
      <c r="AE111" s="193">
        <v>504620.0</v>
      </c>
      <c r="AF111" s="198" t="s">
        <v>1707</v>
      </c>
      <c r="AG111" s="191" t="s">
        <v>1706</v>
      </c>
      <c r="AH111" s="192" t="s">
        <v>1706</v>
      </c>
      <c r="AI111" s="193" t="s">
        <v>1706</v>
      </c>
      <c r="AJ111" s="199"/>
      <c r="AK111" s="191" t="s">
        <v>1706</v>
      </c>
      <c r="AL111" s="192" t="s">
        <v>1706</v>
      </c>
      <c r="AM111" s="193" t="s">
        <v>1706</v>
      </c>
      <c r="AN111" s="199"/>
      <c r="AO111" s="191" t="s">
        <v>1706</v>
      </c>
      <c r="AP111" s="192" t="s">
        <v>1706</v>
      </c>
      <c r="AQ111" s="193" t="s">
        <v>1706</v>
      </c>
      <c r="AR111" s="195"/>
    </row>
    <row r="112" ht="15.75" customHeight="1">
      <c r="A112" s="123" t="s">
        <v>321</v>
      </c>
      <c r="B112" s="132" t="s">
        <v>44</v>
      </c>
      <c r="C112" s="132" t="s">
        <v>58</v>
      </c>
      <c r="D112" s="132" t="s">
        <v>82</v>
      </c>
      <c r="E112" s="132" t="s">
        <v>51</v>
      </c>
      <c r="F112" s="132" t="s">
        <v>53</v>
      </c>
      <c r="G112" s="132" t="s">
        <v>322</v>
      </c>
      <c r="H112" s="200"/>
      <c r="I112" s="191">
        <v>0.0</v>
      </c>
      <c r="J112" s="192">
        <v>0.0</v>
      </c>
      <c r="K112" s="193">
        <v>0.0</v>
      </c>
      <c r="L112" s="194"/>
      <c r="M112" s="191">
        <v>0.0</v>
      </c>
      <c r="N112" s="192">
        <v>0.0</v>
      </c>
      <c r="O112" s="193">
        <v>0.0</v>
      </c>
      <c r="P112" s="195"/>
      <c r="Q112" s="196" t="s">
        <v>1703</v>
      </c>
      <c r="R112" s="196" t="s">
        <v>1704</v>
      </c>
      <c r="S112" s="197" t="s">
        <v>1705</v>
      </c>
      <c r="T112" s="197"/>
      <c r="U112" s="191" t="s">
        <v>1706</v>
      </c>
      <c r="V112" s="192" t="s">
        <v>1706</v>
      </c>
      <c r="W112" s="193" t="s">
        <v>1706</v>
      </c>
      <c r="X112" s="194"/>
      <c r="Y112" s="191" t="s">
        <v>1706</v>
      </c>
      <c r="Z112" s="192" t="s">
        <v>1706</v>
      </c>
      <c r="AA112" s="193" t="s">
        <v>1706</v>
      </c>
      <c r="AB112" s="194"/>
      <c r="AC112" s="191">
        <v>120000.0</v>
      </c>
      <c r="AD112" s="192">
        <v>253810.0</v>
      </c>
      <c r="AE112" s="193">
        <v>504620.0</v>
      </c>
      <c r="AF112" s="198" t="s">
        <v>1707</v>
      </c>
      <c r="AG112" s="191" t="s">
        <v>1706</v>
      </c>
      <c r="AH112" s="192" t="s">
        <v>1706</v>
      </c>
      <c r="AI112" s="193" t="s">
        <v>1706</v>
      </c>
      <c r="AJ112" s="199"/>
      <c r="AK112" s="191" t="s">
        <v>1706</v>
      </c>
      <c r="AL112" s="192" t="s">
        <v>1706</v>
      </c>
      <c r="AM112" s="193" t="s">
        <v>1706</v>
      </c>
      <c r="AN112" s="199"/>
      <c r="AO112" s="191" t="s">
        <v>1706</v>
      </c>
      <c r="AP112" s="192" t="s">
        <v>1706</v>
      </c>
      <c r="AQ112" s="193" t="s">
        <v>1706</v>
      </c>
      <c r="AR112" s="195"/>
    </row>
    <row r="113" ht="15.75" customHeight="1">
      <c r="A113" s="123" t="s">
        <v>323</v>
      </c>
      <c r="B113" s="132" t="s">
        <v>54</v>
      </c>
      <c r="C113" s="132" t="s">
        <v>58</v>
      </c>
      <c r="D113" s="132" t="s">
        <v>82</v>
      </c>
      <c r="E113" s="132" t="s">
        <v>51</v>
      </c>
      <c r="F113" s="132" t="s">
        <v>53</v>
      </c>
      <c r="G113" s="132" t="s">
        <v>324</v>
      </c>
      <c r="H113" s="200"/>
      <c r="I113" s="191">
        <v>0.0</v>
      </c>
      <c r="J113" s="192">
        <v>0.0</v>
      </c>
      <c r="K113" s="193">
        <v>0.0</v>
      </c>
      <c r="L113" s="194"/>
      <c r="M113" s="191">
        <v>0.0</v>
      </c>
      <c r="N113" s="192">
        <v>0.0</v>
      </c>
      <c r="O113" s="193">
        <v>0.0</v>
      </c>
      <c r="P113" s="195"/>
      <c r="Q113" s="196" t="s">
        <v>1703</v>
      </c>
      <c r="R113" s="196" t="s">
        <v>1704</v>
      </c>
      <c r="S113" s="197" t="s">
        <v>1705</v>
      </c>
      <c r="T113" s="197"/>
      <c r="U113" s="191" t="s">
        <v>1706</v>
      </c>
      <c r="V113" s="192" t="s">
        <v>1706</v>
      </c>
      <c r="W113" s="193" t="s">
        <v>1706</v>
      </c>
      <c r="X113" s="194"/>
      <c r="Y113" s="191" t="s">
        <v>1706</v>
      </c>
      <c r="Z113" s="192" t="s">
        <v>1706</v>
      </c>
      <c r="AA113" s="193" t="s">
        <v>1706</v>
      </c>
      <c r="AB113" s="194"/>
      <c r="AC113" s="191">
        <v>120000.0</v>
      </c>
      <c r="AD113" s="192">
        <v>253810.0</v>
      </c>
      <c r="AE113" s="193">
        <v>504620.0</v>
      </c>
      <c r="AF113" s="198" t="s">
        <v>1707</v>
      </c>
      <c r="AG113" s="191" t="s">
        <v>1706</v>
      </c>
      <c r="AH113" s="192" t="s">
        <v>1706</v>
      </c>
      <c r="AI113" s="193" t="s">
        <v>1706</v>
      </c>
      <c r="AJ113" s="199"/>
      <c r="AK113" s="191" t="s">
        <v>1706</v>
      </c>
      <c r="AL113" s="192" t="s">
        <v>1706</v>
      </c>
      <c r="AM113" s="193" t="s">
        <v>1706</v>
      </c>
      <c r="AN113" s="199"/>
      <c r="AO113" s="191" t="s">
        <v>1706</v>
      </c>
      <c r="AP113" s="192" t="s">
        <v>1706</v>
      </c>
      <c r="AQ113" s="193" t="s">
        <v>1706</v>
      </c>
      <c r="AR113" s="195"/>
    </row>
    <row r="114" ht="15.75" customHeight="1">
      <c r="A114" s="123" t="s">
        <v>325</v>
      </c>
      <c r="B114" s="132" t="s">
        <v>65</v>
      </c>
      <c r="C114" s="132" t="s">
        <v>58</v>
      </c>
      <c r="D114" s="132" t="s">
        <v>82</v>
      </c>
      <c r="E114" s="132" t="s">
        <v>51</v>
      </c>
      <c r="F114" s="132" t="s">
        <v>53</v>
      </c>
      <c r="G114" s="132" t="s">
        <v>326</v>
      </c>
      <c r="H114" s="200"/>
      <c r="I114" s="191">
        <v>0.0</v>
      </c>
      <c r="J114" s="192">
        <v>0.0</v>
      </c>
      <c r="K114" s="193">
        <v>0.0</v>
      </c>
      <c r="L114" s="194"/>
      <c r="M114" s="191">
        <v>0.0</v>
      </c>
      <c r="N114" s="192">
        <v>0.0</v>
      </c>
      <c r="O114" s="193">
        <v>0.0</v>
      </c>
      <c r="P114" s="195"/>
      <c r="Q114" s="196" t="s">
        <v>1703</v>
      </c>
      <c r="R114" s="196" t="s">
        <v>1704</v>
      </c>
      <c r="S114" s="197" t="s">
        <v>1705</v>
      </c>
      <c r="T114" s="197"/>
      <c r="U114" s="191" t="s">
        <v>1706</v>
      </c>
      <c r="V114" s="192" t="s">
        <v>1706</v>
      </c>
      <c r="W114" s="193" t="s">
        <v>1706</v>
      </c>
      <c r="X114" s="194"/>
      <c r="Y114" s="191" t="s">
        <v>1706</v>
      </c>
      <c r="Z114" s="192" t="s">
        <v>1706</v>
      </c>
      <c r="AA114" s="193" t="s">
        <v>1706</v>
      </c>
      <c r="AB114" s="194"/>
      <c r="AC114" s="191">
        <v>120000.0</v>
      </c>
      <c r="AD114" s="192">
        <v>253810.0</v>
      </c>
      <c r="AE114" s="193">
        <v>504620.0</v>
      </c>
      <c r="AF114" s="198" t="s">
        <v>1707</v>
      </c>
      <c r="AG114" s="191" t="s">
        <v>1706</v>
      </c>
      <c r="AH114" s="192" t="s">
        <v>1706</v>
      </c>
      <c r="AI114" s="193" t="s">
        <v>1706</v>
      </c>
      <c r="AJ114" s="199"/>
      <c r="AK114" s="191" t="s">
        <v>1706</v>
      </c>
      <c r="AL114" s="192" t="s">
        <v>1706</v>
      </c>
      <c r="AM114" s="193" t="s">
        <v>1706</v>
      </c>
      <c r="AN114" s="199"/>
      <c r="AO114" s="191" t="s">
        <v>1706</v>
      </c>
      <c r="AP114" s="192" t="s">
        <v>1706</v>
      </c>
      <c r="AQ114" s="193" t="s">
        <v>1706</v>
      </c>
      <c r="AR114" s="195"/>
    </row>
    <row r="115" ht="15.75" customHeight="1">
      <c r="A115" s="123" t="s">
        <v>327</v>
      </c>
      <c r="B115" s="132" t="s">
        <v>71</v>
      </c>
      <c r="C115" s="132" t="s">
        <v>58</v>
      </c>
      <c r="D115" s="132" t="s">
        <v>82</v>
      </c>
      <c r="E115" s="132" t="s">
        <v>51</v>
      </c>
      <c r="F115" s="132" t="s">
        <v>53</v>
      </c>
      <c r="G115" s="132" t="s">
        <v>328</v>
      </c>
      <c r="H115" s="200"/>
      <c r="I115" s="191">
        <v>0.0</v>
      </c>
      <c r="J115" s="192">
        <v>0.0</v>
      </c>
      <c r="K115" s="193">
        <v>0.0</v>
      </c>
      <c r="L115" s="194"/>
      <c r="M115" s="191">
        <v>0.0</v>
      </c>
      <c r="N115" s="192">
        <v>0.0</v>
      </c>
      <c r="O115" s="193">
        <v>0.0</v>
      </c>
      <c r="P115" s="195"/>
      <c r="Q115" s="196" t="s">
        <v>1703</v>
      </c>
      <c r="R115" s="196" t="s">
        <v>1704</v>
      </c>
      <c r="S115" s="197" t="s">
        <v>1705</v>
      </c>
      <c r="T115" s="197"/>
      <c r="U115" s="191" t="s">
        <v>1706</v>
      </c>
      <c r="V115" s="192" t="s">
        <v>1706</v>
      </c>
      <c r="W115" s="193" t="s">
        <v>1706</v>
      </c>
      <c r="X115" s="194"/>
      <c r="Y115" s="191" t="s">
        <v>1706</v>
      </c>
      <c r="Z115" s="192" t="s">
        <v>1706</v>
      </c>
      <c r="AA115" s="193" t="s">
        <v>1706</v>
      </c>
      <c r="AB115" s="194"/>
      <c r="AC115" s="191">
        <v>120000.0</v>
      </c>
      <c r="AD115" s="192">
        <v>253810.0</v>
      </c>
      <c r="AE115" s="193">
        <v>504620.0</v>
      </c>
      <c r="AF115" s="198" t="s">
        <v>1707</v>
      </c>
      <c r="AG115" s="191" t="s">
        <v>1706</v>
      </c>
      <c r="AH115" s="192" t="s">
        <v>1706</v>
      </c>
      <c r="AI115" s="193" t="s">
        <v>1706</v>
      </c>
      <c r="AJ115" s="199"/>
      <c r="AK115" s="191" t="s">
        <v>1706</v>
      </c>
      <c r="AL115" s="192" t="s">
        <v>1706</v>
      </c>
      <c r="AM115" s="193" t="s">
        <v>1706</v>
      </c>
      <c r="AN115" s="199"/>
      <c r="AO115" s="191" t="s">
        <v>1706</v>
      </c>
      <c r="AP115" s="192" t="s">
        <v>1706</v>
      </c>
      <c r="AQ115" s="193" t="s">
        <v>1706</v>
      </c>
      <c r="AR115" s="195"/>
    </row>
    <row r="116" ht="15.75" customHeight="1">
      <c r="A116" s="123" t="s">
        <v>329</v>
      </c>
      <c r="B116" s="132" t="s">
        <v>44</v>
      </c>
      <c r="C116" s="132" t="s">
        <v>66</v>
      </c>
      <c r="D116" s="132" t="s">
        <v>82</v>
      </c>
      <c r="E116" s="132" t="s">
        <v>51</v>
      </c>
      <c r="F116" s="132" t="s">
        <v>53</v>
      </c>
      <c r="G116" s="132" t="s">
        <v>330</v>
      </c>
      <c r="H116" s="200"/>
      <c r="I116" s="191">
        <v>0.0</v>
      </c>
      <c r="J116" s="192">
        <v>0.0</v>
      </c>
      <c r="K116" s="193">
        <v>0.0</v>
      </c>
      <c r="L116" s="194"/>
      <c r="M116" s="191">
        <v>0.0</v>
      </c>
      <c r="N116" s="192">
        <v>0.0</v>
      </c>
      <c r="O116" s="193">
        <v>0.0</v>
      </c>
      <c r="P116" s="195"/>
      <c r="Q116" s="196" t="s">
        <v>1703</v>
      </c>
      <c r="R116" s="196" t="s">
        <v>1704</v>
      </c>
      <c r="S116" s="197" t="s">
        <v>1705</v>
      </c>
      <c r="T116" s="197"/>
      <c r="U116" s="191" t="s">
        <v>1706</v>
      </c>
      <c r="V116" s="192" t="s">
        <v>1706</v>
      </c>
      <c r="W116" s="193" t="s">
        <v>1706</v>
      </c>
      <c r="X116" s="194"/>
      <c r="Y116" s="191" t="s">
        <v>1706</v>
      </c>
      <c r="Z116" s="192" t="s">
        <v>1706</v>
      </c>
      <c r="AA116" s="193" t="s">
        <v>1706</v>
      </c>
      <c r="AB116" s="194"/>
      <c r="AC116" s="191">
        <v>120000.0</v>
      </c>
      <c r="AD116" s="192">
        <v>253810.0</v>
      </c>
      <c r="AE116" s="193">
        <v>504620.0</v>
      </c>
      <c r="AF116" s="198" t="s">
        <v>1707</v>
      </c>
      <c r="AG116" s="191" t="s">
        <v>1706</v>
      </c>
      <c r="AH116" s="192" t="s">
        <v>1706</v>
      </c>
      <c r="AI116" s="193" t="s">
        <v>1706</v>
      </c>
      <c r="AJ116" s="199"/>
      <c r="AK116" s="191" t="s">
        <v>1706</v>
      </c>
      <c r="AL116" s="192" t="s">
        <v>1706</v>
      </c>
      <c r="AM116" s="193" t="s">
        <v>1706</v>
      </c>
      <c r="AN116" s="199"/>
      <c r="AO116" s="191" t="s">
        <v>1706</v>
      </c>
      <c r="AP116" s="192" t="s">
        <v>1706</v>
      </c>
      <c r="AQ116" s="193" t="s">
        <v>1706</v>
      </c>
      <c r="AR116" s="195"/>
    </row>
    <row r="117" ht="15.75" customHeight="1">
      <c r="A117" s="123" t="s">
        <v>331</v>
      </c>
      <c r="B117" s="132" t="s">
        <v>54</v>
      </c>
      <c r="C117" s="132" t="s">
        <v>66</v>
      </c>
      <c r="D117" s="132" t="s">
        <v>82</v>
      </c>
      <c r="E117" s="132" t="s">
        <v>51</v>
      </c>
      <c r="F117" s="132" t="s">
        <v>53</v>
      </c>
      <c r="G117" s="132" t="s">
        <v>332</v>
      </c>
      <c r="H117" s="200"/>
      <c r="I117" s="191">
        <v>0.0</v>
      </c>
      <c r="J117" s="192">
        <v>0.0</v>
      </c>
      <c r="K117" s="193">
        <v>0.0</v>
      </c>
      <c r="L117" s="194"/>
      <c r="M117" s="191">
        <v>0.0</v>
      </c>
      <c r="N117" s="192">
        <v>0.0</v>
      </c>
      <c r="O117" s="193">
        <v>0.0</v>
      </c>
      <c r="P117" s="195"/>
      <c r="Q117" s="196" t="s">
        <v>1703</v>
      </c>
      <c r="R117" s="196" t="s">
        <v>1704</v>
      </c>
      <c r="S117" s="197" t="s">
        <v>1705</v>
      </c>
      <c r="T117" s="197"/>
      <c r="U117" s="191" t="s">
        <v>1706</v>
      </c>
      <c r="V117" s="192" t="s">
        <v>1706</v>
      </c>
      <c r="W117" s="193" t="s">
        <v>1706</v>
      </c>
      <c r="X117" s="194"/>
      <c r="Y117" s="191" t="s">
        <v>1706</v>
      </c>
      <c r="Z117" s="192" t="s">
        <v>1706</v>
      </c>
      <c r="AA117" s="193" t="s">
        <v>1706</v>
      </c>
      <c r="AB117" s="194"/>
      <c r="AC117" s="191">
        <v>120000.0</v>
      </c>
      <c r="AD117" s="192">
        <v>253810.0</v>
      </c>
      <c r="AE117" s="193">
        <v>504620.0</v>
      </c>
      <c r="AF117" s="198" t="s">
        <v>1707</v>
      </c>
      <c r="AG117" s="191" t="s">
        <v>1706</v>
      </c>
      <c r="AH117" s="192" t="s">
        <v>1706</v>
      </c>
      <c r="AI117" s="193" t="s">
        <v>1706</v>
      </c>
      <c r="AJ117" s="199"/>
      <c r="AK117" s="191" t="s">
        <v>1706</v>
      </c>
      <c r="AL117" s="192" t="s">
        <v>1706</v>
      </c>
      <c r="AM117" s="193" t="s">
        <v>1706</v>
      </c>
      <c r="AN117" s="199"/>
      <c r="AO117" s="191" t="s">
        <v>1706</v>
      </c>
      <c r="AP117" s="192" t="s">
        <v>1706</v>
      </c>
      <c r="AQ117" s="193" t="s">
        <v>1706</v>
      </c>
      <c r="AR117" s="195"/>
    </row>
    <row r="118" ht="15.75" customHeight="1">
      <c r="A118" s="123" t="s">
        <v>333</v>
      </c>
      <c r="B118" s="132" t="s">
        <v>65</v>
      </c>
      <c r="C118" s="132" t="s">
        <v>66</v>
      </c>
      <c r="D118" s="132" t="s">
        <v>82</v>
      </c>
      <c r="E118" s="132" t="s">
        <v>51</v>
      </c>
      <c r="F118" s="132" t="s">
        <v>53</v>
      </c>
      <c r="G118" s="132" t="s">
        <v>334</v>
      </c>
      <c r="H118" s="200"/>
      <c r="I118" s="191">
        <v>0.0</v>
      </c>
      <c r="J118" s="192">
        <v>0.0</v>
      </c>
      <c r="K118" s="193">
        <v>0.0</v>
      </c>
      <c r="L118" s="194"/>
      <c r="M118" s="191">
        <v>0.0</v>
      </c>
      <c r="N118" s="192">
        <v>0.0</v>
      </c>
      <c r="O118" s="193">
        <v>0.0</v>
      </c>
      <c r="P118" s="195"/>
      <c r="Q118" s="196" t="s">
        <v>1703</v>
      </c>
      <c r="R118" s="196" t="s">
        <v>1704</v>
      </c>
      <c r="S118" s="197" t="s">
        <v>1705</v>
      </c>
      <c r="T118" s="197"/>
      <c r="U118" s="191" t="s">
        <v>1706</v>
      </c>
      <c r="V118" s="192" t="s">
        <v>1706</v>
      </c>
      <c r="W118" s="193" t="s">
        <v>1706</v>
      </c>
      <c r="X118" s="194"/>
      <c r="Y118" s="191" t="s">
        <v>1706</v>
      </c>
      <c r="Z118" s="192" t="s">
        <v>1706</v>
      </c>
      <c r="AA118" s="193" t="s">
        <v>1706</v>
      </c>
      <c r="AB118" s="194"/>
      <c r="AC118" s="191">
        <v>120000.0</v>
      </c>
      <c r="AD118" s="192">
        <v>253810.0</v>
      </c>
      <c r="AE118" s="193">
        <v>504620.0</v>
      </c>
      <c r="AF118" s="198" t="s">
        <v>1707</v>
      </c>
      <c r="AG118" s="191" t="s">
        <v>1706</v>
      </c>
      <c r="AH118" s="192" t="s">
        <v>1706</v>
      </c>
      <c r="AI118" s="193" t="s">
        <v>1706</v>
      </c>
      <c r="AJ118" s="199"/>
      <c r="AK118" s="191" t="s">
        <v>1706</v>
      </c>
      <c r="AL118" s="192" t="s">
        <v>1706</v>
      </c>
      <c r="AM118" s="193" t="s">
        <v>1706</v>
      </c>
      <c r="AN118" s="199"/>
      <c r="AO118" s="191" t="s">
        <v>1706</v>
      </c>
      <c r="AP118" s="192" t="s">
        <v>1706</v>
      </c>
      <c r="AQ118" s="193" t="s">
        <v>1706</v>
      </c>
      <c r="AR118" s="195"/>
    </row>
    <row r="119" ht="15.75" customHeight="1">
      <c r="A119" s="123" t="s">
        <v>335</v>
      </c>
      <c r="B119" s="132" t="s">
        <v>71</v>
      </c>
      <c r="C119" s="132" t="s">
        <v>66</v>
      </c>
      <c r="D119" s="132" t="s">
        <v>82</v>
      </c>
      <c r="E119" s="132" t="s">
        <v>51</v>
      </c>
      <c r="F119" s="132" t="s">
        <v>53</v>
      </c>
      <c r="G119" s="132" t="s">
        <v>336</v>
      </c>
      <c r="H119" s="200"/>
      <c r="I119" s="191">
        <v>0.0</v>
      </c>
      <c r="J119" s="192">
        <v>0.0</v>
      </c>
      <c r="K119" s="193">
        <v>0.0</v>
      </c>
      <c r="L119" s="194"/>
      <c r="M119" s="191">
        <v>0.0</v>
      </c>
      <c r="N119" s="192">
        <v>0.0</v>
      </c>
      <c r="O119" s="193">
        <v>0.0</v>
      </c>
      <c r="P119" s="195"/>
      <c r="Q119" s="196" t="s">
        <v>1703</v>
      </c>
      <c r="R119" s="196" t="s">
        <v>1704</v>
      </c>
      <c r="S119" s="197" t="s">
        <v>1705</v>
      </c>
      <c r="T119" s="197"/>
      <c r="U119" s="191" t="s">
        <v>1706</v>
      </c>
      <c r="V119" s="192" t="s">
        <v>1706</v>
      </c>
      <c r="W119" s="193" t="s">
        <v>1706</v>
      </c>
      <c r="X119" s="194"/>
      <c r="Y119" s="191" t="s">
        <v>1706</v>
      </c>
      <c r="Z119" s="192" t="s">
        <v>1706</v>
      </c>
      <c r="AA119" s="193" t="s">
        <v>1706</v>
      </c>
      <c r="AB119" s="194"/>
      <c r="AC119" s="191">
        <v>120000.0</v>
      </c>
      <c r="AD119" s="192">
        <v>253810.0</v>
      </c>
      <c r="AE119" s="193">
        <v>504620.0</v>
      </c>
      <c r="AF119" s="198" t="s">
        <v>1707</v>
      </c>
      <c r="AG119" s="191" t="s">
        <v>1706</v>
      </c>
      <c r="AH119" s="192" t="s">
        <v>1706</v>
      </c>
      <c r="AI119" s="193" t="s">
        <v>1706</v>
      </c>
      <c r="AJ119" s="199"/>
      <c r="AK119" s="191" t="s">
        <v>1706</v>
      </c>
      <c r="AL119" s="192" t="s">
        <v>1706</v>
      </c>
      <c r="AM119" s="193" t="s">
        <v>1706</v>
      </c>
      <c r="AN119" s="199"/>
      <c r="AO119" s="191" t="s">
        <v>1706</v>
      </c>
      <c r="AP119" s="192" t="s">
        <v>1706</v>
      </c>
      <c r="AQ119" s="193" t="s">
        <v>1706</v>
      </c>
      <c r="AR119" s="195"/>
    </row>
    <row r="120" ht="15.75" customHeight="1">
      <c r="A120" s="123" t="s">
        <v>337</v>
      </c>
      <c r="B120" s="132" t="s">
        <v>44</v>
      </c>
      <c r="C120" s="132" t="s">
        <v>72</v>
      </c>
      <c r="D120" s="132" t="s">
        <v>82</v>
      </c>
      <c r="E120" s="132" t="s">
        <v>51</v>
      </c>
      <c r="F120" s="132" t="s">
        <v>53</v>
      </c>
      <c r="G120" s="132" t="s">
        <v>338</v>
      </c>
      <c r="H120" s="200"/>
      <c r="I120" s="191">
        <v>0.0</v>
      </c>
      <c r="J120" s="192">
        <v>0.0</v>
      </c>
      <c r="K120" s="193">
        <v>0.0</v>
      </c>
      <c r="L120" s="194"/>
      <c r="M120" s="191">
        <v>0.0</v>
      </c>
      <c r="N120" s="192">
        <v>0.0</v>
      </c>
      <c r="O120" s="193">
        <v>0.0</v>
      </c>
      <c r="P120" s="195"/>
      <c r="Q120" s="196" t="s">
        <v>1703</v>
      </c>
      <c r="R120" s="196" t="s">
        <v>1704</v>
      </c>
      <c r="S120" s="197" t="s">
        <v>1705</v>
      </c>
      <c r="T120" s="197"/>
      <c r="U120" s="191" t="s">
        <v>1706</v>
      </c>
      <c r="V120" s="192" t="s">
        <v>1706</v>
      </c>
      <c r="W120" s="193" t="s">
        <v>1706</v>
      </c>
      <c r="X120" s="194"/>
      <c r="Y120" s="191" t="s">
        <v>1706</v>
      </c>
      <c r="Z120" s="192" t="s">
        <v>1706</v>
      </c>
      <c r="AA120" s="193" t="s">
        <v>1706</v>
      </c>
      <c r="AB120" s="194"/>
      <c r="AC120" s="191">
        <v>120000.0</v>
      </c>
      <c r="AD120" s="192">
        <v>253810.0</v>
      </c>
      <c r="AE120" s="193">
        <v>504620.0</v>
      </c>
      <c r="AF120" s="198" t="s">
        <v>1707</v>
      </c>
      <c r="AG120" s="191" t="s">
        <v>1706</v>
      </c>
      <c r="AH120" s="192" t="s">
        <v>1706</v>
      </c>
      <c r="AI120" s="193" t="s">
        <v>1706</v>
      </c>
      <c r="AJ120" s="199"/>
      <c r="AK120" s="191" t="s">
        <v>1706</v>
      </c>
      <c r="AL120" s="192" t="s">
        <v>1706</v>
      </c>
      <c r="AM120" s="193" t="s">
        <v>1706</v>
      </c>
      <c r="AN120" s="199"/>
      <c r="AO120" s="191" t="s">
        <v>1706</v>
      </c>
      <c r="AP120" s="192" t="s">
        <v>1706</v>
      </c>
      <c r="AQ120" s="193" t="s">
        <v>1706</v>
      </c>
      <c r="AR120" s="195"/>
    </row>
    <row r="121" ht="15.75" customHeight="1">
      <c r="A121" s="123" t="s">
        <v>339</v>
      </c>
      <c r="B121" s="132" t="s">
        <v>54</v>
      </c>
      <c r="C121" s="132" t="s">
        <v>72</v>
      </c>
      <c r="D121" s="132" t="s">
        <v>82</v>
      </c>
      <c r="E121" s="132" t="s">
        <v>51</v>
      </c>
      <c r="F121" s="132" t="s">
        <v>53</v>
      </c>
      <c r="G121" s="132" t="s">
        <v>340</v>
      </c>
      <c r="H121" s="200"/>
      <c r="I121" s="191">
        <v>0.0</v>
      </c>
      <c r="J121" s="192">
        <v>0.0</v>
      </c>
      <c r="K121" s="193">
        <v>0.0</v>
      </c>
      <c r="L121" s="194"/>
      <c r="M121" s="191">
        <v>0.0</v>
      </c>
      <c r="N121" s="192">
        <v>0.0</v>
      </c>
      <c r="O121" s="193">
        <v>0.0</v>
      </c>
      <c r="P121" s="195"/>
      <c r="Q121" s="196" t="s">
        <v>1703</v>
      </c>
      <c r="R121" s="196" t="s">
        <v>1704</v>
      </c>
      <c r="S121" s="197" t="s">
        <v>1705</v>
      </c>
      <c r="T121" s="197"/>
      <c r="U121" s="191" t="s">
        <v>1706</v>
      </c>
      <c r="V121" s="192" t="s">
        <v>1706</v>
      </c>
      <c r="W121" s="193" t="s">
        <v>1706</v>
      </c>
      <c r="X121" s="194"/>
      <c r="Y121" s="191" t="s">
        <v>1706</v>
      </c>
      <c r="Z121" s="192" t="s">
        <v>1706</v>
      </c>
      <c r="AA121" s="193" t="s">
        <v>1706</v>
      </c>
      <c r="AB121" s="194"/>
      <c r="AC121" s="191">
        <v>120000.0</v>
      </c>
      <c r="AD121" s="192">
        <v>253810.0</v>
      </c>
      <c r="AE121" s="193">
        <v>504620.0</v>
      </c>
      <c r="AF121" s="198" t="s">
        <v>1707</v>
      </c>
      <c r="AG121" s="191" t="s">
        <v>1706</v>
      </c>
      <c r="AH121" s="192" t="s">
        <v>1706</v>
      </c>
      <c r="AI121" s="193" t="s">
        <v>1706</v>
      </c>
      <c r="AJ121" s="199"/>
      <c r="AK121" s="191" t="s">
        <v>1706</v>
      </c>
      <c r="AL121" s="192" t="s">
        <v>1706</v>
      </c>
      <c r="AM121" s="193" t="s">
        <v>1706</v>
      </c>
      <c r="AN121" s="199"/>
      <c r="AO121" s="191" t="s">
        <v>1706</v>
      </c>
      <c r="AP121" s="192" t="s">
        <v>1706</v>
      </c>
      <c r="AQ121" s="193" t="s">
        <v>1706</v>
      </c>
      <c r="AR121" s="195"/>
    </row>
    <row r="122" ht="15.75" customHeight="1">
      <c r="A122" s="123" t="s">
        <v>341</v>
      </c>
      <c r="B122" s="132" t="s">
        <v>65</v>
      </c>
      <c r="C122" s="132" t="s">
        <v>72</v>
      </c>
      <c r="D122" s="132" t="s">
        <v>82</v>
      </c>
      <c r="E122" s="132" t="s">
        <v>51</v>
      </c>
      <c r="F122" s="132" t="s">
        <v>53</v>
      </c>
      <c r="G122" s="132" t="s">
        <v>342</v>
      </c>
      <c r="H122" s="200"/>
      <c r="I122" s="191">
        <v>0.0</v>
      </c>
      <c r="J122" s="192">
        <v>0.0</v>
      </c>
      <c r="K122" s="193">
        <v>0.0</v>
      </c>
      <c r="L122" s="194"/>
      <c r="M122" s="191">
        <v>0.0</v>
      </c>
      <c r="N122" s="192">
        <v>0.0</v>
      </c>
      <c r="O122" s="193">
        <v>0.0</v>
      </c>
      <c r="P122" s="195"/>
      <c r="Q122" s="196" t="s">
        <v>1703</v>
      </c>
      <c r="R122" s="196" t="s">
        <v>1704</v>
      </c>
      <c r="S122" s="197" t="s">
        <v>1705</v>
      </c>
      <c r="T122" s="197"/>
      <c r="U122" s="191" t="s">
        <v>1706</v>
      </c>
      <c r="V122" s="192" t="s">
        <v>1706</v>
      </c>
      <c r="W122" s="193" t="s">
        <v>1706</v>
      </c>
      <c r="X122" s="194"/>
      <c r="Y122" s="191" t="s">
        <v>1706</v>
      </c>
      <c r="Z122" s="192" t="s">
        <v>1706</v>
      </c>
      <c r="AA122" s="193" t="s">
        <v>1706</v>
      </c>
      <c r="AB122" s="194"/>
      <c r="AC122" s="191">
        <v>120000.0</v>
      </c>
      <c r="AD122" s="192">
        <v>253810.0</v>
      </c>
      <c r="AE122" s="193">
        <v>504620.0</v>
      </c>
      <c r="AF122" s="198" t="s">
        <v>1707</v>
      </c>
      <c r="AG122" s="191" t="s">
        <v>1706</v>
      </c>
      <c r="AH122" s="192" t="s">
        <v>1706</v>
      </c>
      <c r="AI122" s="193" t="s">
        <v>1706</v>
      </c>
      <c r="AJ122" s="199"/>
      <c r="AK122" s="191" t="s">
        <v>1706</v>
      </c>
      <c r="AL122" s="192" t="s">
        <v>1706</v>
      </c>
      <c r="AM122" s="193" t="s">
        <v>1706</v>
      </c>
      <c r="AN122" s="199"/>
      <c r="AO122" s="191" t="s">
        <v>1706</v>
      </c>
      <c r="AP122" s="192" t="s">
        <v>1706</v>
      </c>
      <c r="AQ122" s="193" t="s">
        <v>1706</v>
      </c>
      <c r="AR122" s="195"/>
    </row>
    <row r="123" ht="15.75" customHeight="1">
      <c r="A123" s="123" t="s">
        <v>343</v>
      </c>
      <c r="B123" s="132" t="s">
        <v>71</v>
      </c>
      <c r="C123" s="132" t="s">
        <v>72</v>
      </c>
      <c r="D123" s="132" t="s">
        <v>82</v>
      </c>
      <c r="E123" s="132" t="s">
        <v>51</v>
      </c>
      <c r="F123" s="132" t="s">
        <v>53</v>
      </c>
      <c r="G123" s="132" t="s">
        <v>344</v>
      </c>
      <c r="H123" s="200"/>
      <c r="I123" s="191">
        <v>0.0</v>
      </c>
      <c r="J123" s="192">
        <v>0.0</v>
      </c>
      <c r="K123" s="193">
        <v>0.0</v>
      </c>
      <c r="L123" s="194"/>
      <c r="M123" s="191">
        <v>0.0</v>
      </c>
      <c r="N123" s="192">
        <v>0.0</v>
      </c>
      <c r="O123" s="193">
        <v>0.0</v>
      </c>
      <c r="P123" s="195"/>
      <c r="Q123" s="196" t="s">
        <v>1703</v>
      </c>
      <c r="R123" s="196" t="s">
        <v>1704</v>
      </c>
      <c r="S123" s="197" t="s">
        <v>1705</v>
      </c>
      <c r="T123" s="197"/>
      <c r="U123" s="191" t="s">
        <v>1706</v>
      </c>
      <c r="V123" s="192" t="s">
        <v>1706</v>
      </c>
      <c r="W123" s="193" t="s">
        <v>1706</v>
      </c>
      <c r="X123" s="194"/>
      <c r="Y123" s="191" t="s">
        <v>1706</v>
      </c>
      <c r="Z123" s="192" t="s">
        <v>1706</v>
      </c>
      <c r="AA123" s="193" t="s">
        <v>1706</v>
      </c>
      <c r="AB123" s="194"/>
      <c r="AC123" s="191">
        <v>120000.0</v>
      </c>
      <c r="AD123" s="192">
        <v>253810.0</v>
      </c>
      <c r="AE123" s="193">
        <v>504620.0</v>
      </c>
      <c r="AF123" s="198" t="s">
        <v>1707</v>
      </c>
      <c r="AG123" s="191" t="s">
        <v>1706</v>
      </c>
      <c r="AH123" s="192" t="s">
        <v>1706</v>
      </c>
      <c r="AI123" s="193" t="s">
        <v>1706</v>
      </c>
      <c r="AJ123" s="199"/>
      <c r="AK123" s="191" t="s">
        <v>1706</v>
      </c>
      <c r="AL123" s="192" t="s">
        <v>1706</v>
      </c>
      <c r="AM123" s="193" t="s">
        <v>1706</v>
      </c>
      <c r="AN123" s="199"/>
      <c r="AO123" s="191" t="s">
        <v>1706</v>
      </c>
      <c r="AP123" s="192" t="s">
        <v>1706</v>
      </c>
      <c r="AQ123" s="193" t="s">
        <v>1706</v>
      </c>
      <c r="AR123" s="195"/>
    </row>
    <row r="124" ht="15.75" customHeight="1">
      <c r="A124" s="123" t="s">
        <v>345</v>
      </c>
      <c r="B124" s="132" t="s">
        <v>44</v>
      </c>
      <c r="C124" s="132" t="s">
        <v>78</v>
      </c>
      <c r="D124" s="132" t="s">
        <v>82</v>
      </c>
      <c r="E124" s="132" t="s">
        <v>51</v>
      </c>
      <c r="F124" s="132" t="s">
        <v>53</v>
      </c>
      <c r="G124" s="132" t="s">
        <v>346</v>
      </c>
      <c r="H124" s="200"/>
      <c r="I124" s="191">
        <v>0.0</v>
      </c>
      <c r="J124" s="192">
        <v>0.0</v>
      </c>
      <c r="K124" s="193">
        <v>0.0</v>
      </c>
      <c r="L124" s="194"/>
      <c r="M124" s="191">
        <v>0.0</v>
      </c>
      <c r="N124" s="192">
        <v>0.0</v>
      </c>
      <c r="O124" s="193">
        <v>0.0</v>
      </c>
      <c r="P124" s="195"/>
      <c r="Q124" s="196" t="s">
        <v>1703</v>
      </c>
      <c r="R124" s="196" t="s">
        <v>1704</v>
      </c>
      <c r="S124" s="197" t="s">
        <v>1705</v>
      </c>
      <c r="T124" s="197"/>
      <c r="U124" s="191" t="s">
        <v>1706</v>
      </c>
      <c r="V124" s="192" t="s">
        <v>1706</v>
      </c>
      <c r="W124" s="193" t="s">
        <v>1706</v>
      </c>
      <c r="X124" s="194"/>
      <c r="Y124" s="191" t="s">
        <v>1706</v>
      </c>
      <c r="Z124" s="192" t="s">
        <v>1706</v>
      </c>
      <c r="AA124" s="193" t="s">
        <v>1706</v>
      </c>
      <c r="AB124" s="194"/>
      <c r="AC124" s="191">
        <v>120000.0</v>
      </c>
      <c r="AD124" s="192">
        <v>253810.0</v>
      </c>
      <c r="AE124" s="193">
        <v>504620.0</v>
      </c>
      <c r="AF124" s="198" t="s">
        <v>1707</v>
      </c>
      <c r="AG124" s="191" t="s">
        <v>1706</v>
      </c>
      <c r="AH124" s="192" t="s">
        <v>1706</v>
      </c>
      <c r="AI124" s="193" t="s">
        <v>1706</v>
      </c>
      <c r="AJ124" s="199"/>
      <c r="AK124" s="191" t="s">
        <v>1706</v>
      </c>
      <c r="AL124" s="192" t="s">
        <v>1706</v>
      </c>
      <c r="AM124" s="193" t="s">
        <v>1706</v>
      </c>
      <c r="AN124" s="199"/>
      <c r="AO124" s="191" t="s">
        <v>1706</v>
      </c>
      <c r="AP124" s="192" t="s">
        <v>1706</v>
      </c>
      <c r="AQ124" s="193" t="s">
        <v>1706</v>
      </c>
      <c r="AR124" s="195"/>
    </row>
    <row r="125" ht="15.75" customHeight="1">
      <c r="A125" s="123" t="s">
        <v>347</v>
      </c>
      <c r="B125" s="132" t="s">
        <v>54</v>
      </c>
      <c r="C125" s="132" t="s">
        <v>78</v>
      </c>
      <c r="D125" s="132" t="s">
        <v>82</v>
      </c>
      <c r="E125" s="132" t="s">
        <v>51</v>
      </c>
      <c r="F125" s="132" t="s">
        <v>53</v>
      </c>
      <c r="G125" s="132" t="s">
        <v>348</v>
      </c>
      <c r="H125" s="200"/>
      <c r="I125" s="191">
        <v>0.0</v>
      </c>
      <c r="J125" s="192">
        <v>0.0</v>
      </c>
      <c r="K125" s="193">
        <v>0.0</v>
      </c>
      <c r="L125" s="194"/>
      <c r="M125" s="191">
        <v>0.0</v>
      </c>
      <c r="N125" s="192">
        <v>0.0</v>
      </c>
      <c r="O125" s="193">
        <v>0.0</v>
      </c>
      <c r="P125" s="195"/>
      <c r="Q125" s="196" t="s">
        <v>1703</v>
      </c>
      <c r="R125" s="196" t="s">
        <v>1704</v>
      </c>
      <c r="S125" s="197" t="s">
        <v>1705</v>
      </c>
      <c r="T125" s="197"/>
      <c r="U125" s="191" t="s">
        <v>1706</v>
      </c>
      <c r="V125" s="192" t="s">
        <v>1706</v>
      </c>
      <c r="W125" s="193" t="s">
        <v>1706</v>
      </c>
      <c r="X125" s="194"/>
      <c r="Y125" s="191" t="s">
        <v>1706</v>
      </c>
      <c r="Z125" s="192" t="s">
        <v>1706</v>
      </c>
      <c r="AA125" s="193" t="s">
        <v>1706</v>
      </c>
      <c r="AB125" s="194"/>
      <c r="AC125" s="191">
        <v>120000.0</v>
      </c>
      <c r="AD125" s="192">
        <v>253810.0</v>
      </c>
      <c r="AE125" s="193">
        <v>504620.0</v>
      </c>
      <c r="AF125" s="198" t="s">
        <v>1707</v>
      </c>
      <c r="AG125" s="191" t="s">
        <v>1706</v>
      </c>
      <c r="AH125" s="192" t="s">
        <v>1706</v>
      </c>
      <c r="AI125" s="193" t="s">
        <v>1706</v>
      </c>
      <c r="AJ125" s="199"/>
      <c r="AK125" s="191" t="s">
        <v>1706</v>
      </c>
      <c r="AL125" s="192" t="s">
        <v>1706</v>
      </c>
      <c r="AM125" s="193" t="s">
        <v>1706</v>
      </c>
      <c r="AN125" s="199"/>
      <c r="AO125" s="191" t="s">
        <v>1706</v>
      </c>
      <c r="AP125" s="192" t="s">
        <v>1706</v>
      </c>
      <c r="AQ125" s="193" t="s">
        <v>1706</v>
      </c>
      <c r="AR125" s="195"/>
    </row>
    <row r="126" ht="15.75" customHeight="1">
      <c r="A126" s="123" t="s">
        <v>349</v>
      </c>
      <c r="B126" s="132" t="s">
        <v>65</v>
      </c>
      <c r="C126" s="132" t="s">
        <v>78</v>
      </c>
      <c r="D126" s="132" t="s">
        <v>82</v>
      </c>
      <c r="E126" s="132" t="s">
        <v>51</v>
      </c>
      <c r="F126" s="132" t="s">
        <v>53</v>
      </c>
      <c r="G126" s="132" t="s">
        <v>350</v>
      </c>
      <c r="H126" s="200"/>
      <c r="I126" s="191">
        <v>0.0</v>
      </c>
      <c r="J126" s="192">
        <v>0.0</v>
      </c>
      <c r="K126" s="193">
        <v>0.0</v>
      </c>
      <c r="L126" s="194"/>
      <c r="M126" s="191">
        <v>0.0</v>
      </c>
      <c r="N126" s="192">
        <v>0.0</v>
      </c>
      <c r="O126" s="193">
        <v>0.0</v>
      </c>
      <c r="P126" s="195"/>
      <c r="Q126" s="196" t="s">
        <v>1703</v>
      </c>
      <c r="R126" s="196" t="s">
        <v>1704</v>
      </c>
      <c r="S126" s="197" t="s">
        <v>1705</v>
      </c>
      <c r="T126" s="197"/>
      <c r="U126" s="191" t="s">
        <v>1706</v>
      </c>
      <c r="V126" s="192" t="s">
        <v>1706</v>
      </c>
      <c r="W126" s="193" t="s">
        <v>1706</v>
      </c>
      <c r="X126" s="194"/>
      <c r="Y126" s="191" t="s">
        <v>1706</v>
      </c>
      <c r="Z126" s="192" t="s">
        <v>1706</v>
      </c>
      <c r="AA126" s="193" t="s">
        <v>1706</v>
      </c>
      <c r="AB126" s="194"/>
      <c r="AC126" s="191">
        <v>120000.0</v>
      </c>
      <c r="AD126" s="192">
        <v>253810.0</v>
      </c>
      <c r="AE126" s="193">
        <v>504620.0</v>
      </c>
      <c r="AF126" s="198" t="s">
        <v>1707</v>
      </c>
      <c r="AG126" s="191" t="s">
        <v>1706</v>
      </c>
      <c r="AH126" s="192" t="s">
        <v>1706</v>
      </c>
      <c r="AI126" s="193" t="s">
        <v>1706</v>
      </c>
      <c r="AJ126" s="199"/>
      <c r="AK126" s="191" t="s">
        <v>1706</v>
      </c>
      <c r="AL126" s="192" t="s">
        <v>1706</v>
      </c>
      <c r="AM126" s="193" t="s">
        <v>1706</v>
      </c>
      <c r="AN126" s="199"/>
      <c r="AO126" s="191" t="s">
        <v>1706</v>
      </c>
      <c r="AP126" s="192" t="s">
        <v>1706</v>
      </c>
      <c r="AQ126" s="193" t="s">
        <v>1706</v>
      </c>
      <c r="AR126" s="195"/>
    </row>
    <row r="127" ht="15.75" customHeight="1">
      <c r="A127" s="123" t="s">
        <v>351</v>
      </c>
      <c r="B127" s="132" t="s">
        <v>71</v>
      </c>
      <c r="C127" s="132" t="s">
        <v>78</v>
      </c>
      <c r="D127" s="132" t="s">
        <v>82</v>
      </c>
      <c r="E127" s="132" t="s">
        <v>51</v>
      </c>
      <c r="F127" s="132" t="s">
        <v>53</v>
      </c>
      <c r="G127" s="132" t="s">
        <v>352</v>
      </c>
      <c r="H127" s="200"/>
      <c r="I127" s="191">
        <v>0.0</v>
      </c>
      <c r="J127" s="192">
        <v>0.0</v>
      </c>
      <c r="K127" s="193">
        <v>0.0</v>
      </c>
      <c r="L127" s="194"/>
      <c r="M127" s="191">
        <v>0.0</v>
      </c>
      <c r="N127" s="192">
        <v>0.0</v>
      </c>
      <c r="O127" s="193">
        <v>0.0</v>
      </c>
      <c r="P127" s="195"/>
      <c r="Q127" s="196" t="s">
        <v>1703</v>
      </c>
      <c r="R127" s="196" t="s">
        <v>1704</v>
      </c>
      <c r="S127" s="197" t="s">
        <v>1705</v>
      </c>
      <c r="T127" s="197"/>
      <c r="U127" s="191" t="s">
        <v>1706</v>
      </c>
      <c r="V127" s="192" t="s">
        <v>1706</v>
      </c>
      <c r="W127" s="193" t="s">
        <v>1706</v>
      </c>
      <c r="X127" s="194"/>
      <c r="Y127" s="191" t="s">
        <v>1706</v>
      </c>
      <c r="Z127" s="192" t="s">
        <v>1706</v>
      </c>
      <c r="AA127" s="193" t="s">
        <v>1706</v>
      </c>
      <c r="AB127" s="194"/>
      <c r="AC127" s="191">
        <v>120000.0</v>
      </c>
      <c r="AD127" s="192">
        <v>253810.0</v>
      </c>
      <c r="AE127" s="193">
        <v>504620.0</v>
      </c>
      <c r="AF127" s="198" t="s">
        <v>1707</v>
      </c>
      <c r="AG127" s="191" t="s">
        <v>1706</v>
      </c>
      <c r="AH127" s="192" t="s">
        <v>1706</v>
      </c>
      <c r="AI127" s="193" t="s">
        <v>1706</v>
      </c>
      <c r="AJ127" s="199"/>
      <c r="AK127" s="191" t="s">
        <v>1706</v>
      </c>
      <c r="AL127" s="192" t="s">
        <v>1706</v>
      </c>
      <c r="AM127" s="193" t="s">
        <v>1706</v>
      </c>
      <c r="AN127" s="199"/>
      <c r="AO127" s="191" t="s">
        <v>1706</v>
      </c>
      <c r="AP127" s="192" t="s">
        <v>1706</v>
      </c>
      <c r="AQ127" s="193" t="s">
        <v>1706</v>
      </c>
      <c r="AR127" s="195"/>
    </row>
    <row r="128" ht="15.75" customHeight="1">
      <c r="A128" s="123" t="s">
        <v>353</v>
      </c>
      <c r="B128" s="132" t="s">
        <v>44</v>
      </c>
      <c r="C128" s="132" t="s">
        <v>48</v>
      </c>
      <c r="D128" s="132" t="s">
        <v>84</v>
      </c>
      <c r="E128" s="132" t="s">
        <v>51</v>
      </c>
      <c r="F128" s="132" t="s">
        <v>53</v>
      </c>
      <c r="G128" s="132" t="s">
        <v>354</v>
      </c>
      <c r="H128" s="200"/>
      <c r="I128" s="191">
        <v>0.0</v>
      </c>
      <c r="J128" s="192">
        <v>0.0</v>
      </c>
      <c r="K128" s="193">
        <v>0.0</v>
      </c>
      <c r="L128" s="194"/>
      <c r="M128" s="191">
        <v>0.0</v>
      </c>
      <c r="N128" s="192">
        <v>0.0</v>
      </c>
      <c r="O128" s="193">
        <v>0.0</v>
      </c>
      <c r="P128" s="195"/>
      <c r="Q128" s="196" t="s">
        <v>1703</v>
      </c>
      <c r="R128" s="196" t="s">
        <v>1704</v>
      </c>
      <c r="S128" s="197" t="s">
        <v>1705</v>
      </c>
      <c r="T128" s="197"/>
      <c r="U128" s="191" t="s">
        <v>1706</v>
      </c>
      <c r="V128" s="192" t="s">
        <v>1706</v>
      </c>
      <c r="W128" s="193" t="s">
        <v>1706</v>
      </c>
      <c r="X128" s="194"/>
      <c r="Y128" s="191" t="s">
        <v>1706</v>
      </c>
      <c r="Z128" s="192" t="s">
        <v>1706</v>
      </c>
      <c r="AA128" s="193" t="s">
        <v>1706</v>
      </c>
      <c r="AB128" s="194"/>
      <c r="AC128" s="191">
        <v>120000.0</v>
      </c>
      <c r="AD128" s="192">
        <v>253810.0</v>
      </c>
      <c r="AE128" s="193">
        <v>504620.0</v>
      </c>
      <c r="AF128" s="198" t="s">
        <v>1707</v>
      </c>
      <c r="AG128" s="191" t="s">
        <v>1706</v>
      </c>
      <c r="AH128" s="192" t="s">
        <v>1706</v>
      </c>
      <c r="AI128" s="193" t="s">
        <v>1706</v>
      </c>
      <c r="AJ128" s="199"/>
      <c r="AK128" s="191" t="s">
        <v>1706</v>
      </c>
      <c r="AL128" s="192" t="s">
        <v>1706</v>
      </c>
      <c r="AM128" s="193" t="s">
        <v>1706</v>
      </c>
      <c r="AN128" s="199"/>
      <c r="AO128" s="191" t="s">
        <v>1706</v>
      </c>
      <c r="AP128" s="192" t="s">
        <v>1706</v>
      </c>
      <c r="AQ128" s="193" t="s">
        <v>1706</v>
      </c>
      <c r="AR128" s="195"/>
    </row>
    <row r="129" ht="15.75" customHeight="1">
      <c r="A129" s="123" t="s">
        <v>355</v>
      </c>
      <c r="B129" s="132" t="s">
        <v>54</v>
      </c>
      <c r="C129" s="132" t="s">
        <v>48</v>
      </c>
      <c r="D129" s="132" t="s">
        <v>84</v>
      </c>
      <c r="E129" s="132" t="s">
        <v>51</v>
      </c>
      <c r="F129" s="132" t="s">
        <v>53</v>
      </c>
      <c r="G129" s="132" t="s">
        <v>356</v>
      </c>
      <c r="H129" s="200"/>
      <c r="I129" s="191">
        <v>0.0</v>
      </c>
      <c r="J129" s="192">
        <v>0.0</v>
      </c>
      <c r="K129" s="193">
        <v>0.0</v>
      </c>
      <c r="L129" s="194"/>
      <c r="M129" s="191">
        <v>0.0</v>
      </c>
      <c r="N129" s="192">
        <v>0.0</v>
      </c>
      <c r="O129" s="193">
        <v>0.0</v>
      </c>
      <c r="P129" s="195"/>
      <c r="Q129" s="196" t="s">
        <v>1703</v>
      </c>
      <c r="R129" s="196" t="s">
        <v>1704</v>
      </c>
      <c r="S129" s="197" t="s">
        <v>1705</v>
      </c>
      <c r="T129" s="197"/>
      <c r="U129" s="191" t="s">
        <v>1706</v>
      </c>
      <c r="V129" s="192" t="s">
        <v>1706</v>
      </c>
      <c r="W129" s="193" t="s">
        <v>1706</v>
      </c>
      <c r="X129" s="194"/>
      <c r="Y129" s="191" t="s">
        <v>1706</v>
      </c>
      <c r="Z129" s="192" t="s">
        <v>1706</v>
      </c>
      <c r="AA129" s="193" t="s">
        <v>1706</v>
      </c>
      <c r="AB129" s="194"/>
      <c r="AC129" s="191">
        <v>120000.0</v>
      </c>
      <c r="AD129" s="192">
        <v>253810.0</v>
      </c>
      <c r="AE129" s="193">
        <v>504620.0</v>
      </c>
      <c r="AF129" s="198" t="s">
        <v>1707</v>
      </c>
      <c r="AG129" s="191" t="s">
        <v>1706</v>
      </c>
      <c r="AH129" s="192" t="s">
        <v>1706</v>
      </c>
      <c r="AI129" s="193" t="s">
        <v>1706</v>
      </c>
      <c r="AJ129" s="199"/>
      <c r="AK129" s="191" t="s">
        <v>1706</v>
      </c>
      <c r="AL129" s="192" t="s">
        <v>1706</v>
      </c>
      <c r="AM129" s="193" t="s">
        <v>1706</v>
      </c>
      <c r="AN129" s="199"/>
      <c r="AO129" s="191" t="s">
        <v>1706</v>
      </c>
      <c r="AP129" s="192" t="s">
        <v>1706</v>
      </c>
      <c r="AQ129" s="193" t="s">
        <v>1706</v>
      </c>
      <c r="AR129" s="195"/>
    </row>
    <row r="130" ht="15.75" customHeight="1">
      <c r="A130" s="123" t="s">
        <v>357</v>
      </c>
      <c r="B130" s="132" t="s">
        <v>65</v>
      </c>
      <c r="C130" s="132" t="s">
        <v>48</v>
      </c>
      <c r="D130" s="132" t="s">
        <v>84</v>
      </c>
      <c r="E130" s="132" t="s">
        <v>51</v>
      </c>
      <c r="F130" s="132" t="s">
        <v>53</v>
      </c>
      <c r="G130" s="132" t="s">
        <v>358</v>
      </c>
      <c r="H130" s="200"/>
      <c r="I130" s="191">
        <v>0.0</v>
      </c>
      <c r="J130" s="192">
        <v>0.0</v>
      </c>
      <c r="K130" s="193">
        <v>0.0</v>
      </c>
      <c r="L130" s="194"/>
      <c r="M130" s="191">
        <v>0.0</v>
      </c>
      <c r="N130" s="192">
        <v>0.0</v>
      </c>
      <c r="O130" s="193">
        <v>0.0</v>
      </c>
      <c r="P130" s="195"/>
      <c r="Q130" s="196" t="s">
        <v>1703</v>
      </c>
      <c r="R130" s="196" t="s">
        <v>1704</v>
      </c>
      <c r="S130" s="197" t="s">
        <v>1705</v>
      </c>
      <c r="T130" s="197"/>
      <c r="U130" s="191" t="s">
        <v>1706</v>
      </c>
      <c r="V130" s="192" t="s">
        <v>1706</v>
      </c>
      <c r="W130" s="193" t="s">
        <v>1706</v>
      </c>
      <c r="X130" s="194"/>
      <c r="Y130" s="191" t="s">
        <v>1706</v>
      </c>
      <c r="Z130" s="192" t="s">
        <v>1706</v>
      </c>
      <c r="AA130" s="193" t="s">
        <v>1706</v>
      </c>
      <c r="AB130" s="194"/>
      <c r="AC130" s="191">
        <v>120000.0</v>
      </c>
      <c r="AD130" s="192">
        <v>253810.0</v>
      </c>
      <c r="AE130" s="193">
        <v>504620.0</v>
      </c>
      <c r="AF130" s="198" t="s">
        <v>1707</v>
      </c>
      <c r="AG130" s="191" t="s">
        <v>1706</v>
      </c>
      <c r="AH130" s="192" t="s">
        <v>1706</v>
      </c>
      <c r="AI130" s="193" t="s">
        <v>1706</v>
      </c>
      <c r="AJ130" s="199"/>
      <c r="AK130" s="191" t="s">
        <v>1706</v>
      </c>
      <c r="AL130" s="192" t="s">
        <v>1706</v>
      </c>
      <c r="AM130" s="193" t="s">
        <v>1706</v>
      </c>
      <c r="AN130" s="199"/>
      <c r="AO130" s="191" t="s">
        <v>1706</v>
      </c>
      <c r="AP130" s="192" t="s">
        <v>1706</v>
      </c>
      <c r="AQ130" s="193" t="s">
        <v>1706</v>
      </c>
      <c r="AR130" s="195"/>
    </row>
    <row r="131" ht="15.75" customHeight="1">
      <c r="A131" s="123" t="s">
        <v>359</v>
      </c>
      <c r="B131" s="132" t="s">
        <v>71</v>
      </c>
      <c r="C131" s="132" t="s">
        <v>48</v>
      </c>
      <c r="D131" s="132" t="s">
        <v>84</v>
      </c>
      <c r="E131" s="132" t="s">
        <v>51</v>
      </c>
      <c r="F131" s="132" t="s">
        <v>53</v>
      </c>
      <c r="G131" s="132" t="s">
        <v>360</v>
      </c>
      <c r="H131" s="200"/>
      <c r="I131" s="191">
        <v>0.0</v>
      </c>
      <c r="J131" s="192">
        <v>0.0</v>
      </c>
      <c r="K131" s="193">
        <v>0.0</v>
      </c>
      <c r="L131" s="194"/>
      <c r="M131" s="191">
        <v>0.0</v>
      </c>
      <c r="N131" s="192">
        <v>0.0</v>
      </c>
      <c r="O131" s="193">
        <v>0.0</v>
      </c>
      <c r="P131" s="195"/>
      <c r="Q131" s="196" t="s">
        <v>1703</v>
      </c>
      <c r="R131" s="196" t="s">
        <v>1704</v>
      </c>
      <c r="S131" s="197" t="s">
        <v>1705</v>
      </c>
      <c r="T131" s="197"/>
      <c r="U131" s="191" t="s">
        <v>1706</v>
      </c>
      <c r="V131" s="192" t="s">
        <v>1706</v>
      </c>
      <c r="W131" s="193" t="s">
        <v>1706</v>
      </c>
      <c r="X131" s="194"/>
      <c r="Y131" s="191" t="s">
        <v>1706</v>
      </c>
      <c r="Z131" s="192" t="s">
        <v>1706</v>
      </c>
      <c r="AA131" s="193" t="s">
        <v>1706</v>
      </c>
      <c r="AB131" s="194"/>
      <c r="AC131" s="191">
        <v>120000.0</v>
      </c>
      <c r="AD131" s="192">
        <v>253810.0</v>
      </c>
      <c r="AE131" s="193">
        <v>504620.0</v>
      </c>
      <c r="AF131" s="198" t="s">
        <v>1707</v>
      </c>
      <c r="AG131" s="191" t="s">
        <v>1706</v>
      </c>
      <c r="AH131" s="192" t="s">
        <v>1706</v>
      </c>
      <c r="AI131" s="193" t="s">
        <v>1706</v>
      </c>
      <c r="AJ131" s="199"/>
      <c r="AK131" s="191" t="s">
        <v>1706</v>
      </c>
      <c r="AL131" s="192" t="s">
        <v>1706</v>
      </c>
      <c r="AM131" s="193" t="s">
        <v>1706</v>
      </c>
      <c r="AN131" s="199"/>
      <c r="AO131" s="191" t="s">
        <v>1706</v>
      </c>
      <c r="AP131" s="192" t="s">
        <v>1706</v>
      </c>
      <c r="AQ131" s="193" t="s">
        <v>1706</v>
      </c>
      <c r="AR131" s="195"/>
    </row>
    <row r="132" ht="15.75" customHeight="1">
      <c r="A132" s="123" t="s">
        <v>361</v>
      </c>
      <c r="B132" s="132" t="s">
        <v>44</v>
      </c>
      <c r="C132" s="132" t="s">
        <v>58</v>
      </c>
      <c r="D132" s="132" t="s">
        <v>84</v>
      </c>
      <c r="E132" s="132" t="s">
        <v>51</v>
      </c>
      <c r="F132" s="132" t="s">
        <v>53</v>
      </c>
      <c r="G132" s="132" t="s">
        <v>362</v>
      </c>
      <c r="H132" s="200"/>
      <c r="I132" s="191">
        <v>0.0</v>
      </c>
      <c r="J132" s="192">
        <v>0.0</v>
      </c>
      <c r="K132" s="193">
        <v>0.0</v>
      </c>
      <c r="L132" s="194"/>
      <c r="M132" s="191">
        <v>0.0</v>
      </c>
      <c r="N132" s="192">
        <v>0.0</v>
      </c>
      <c r="O132" s="193">
        <v>0.0</v>
      </c>
      <c r="P132" s="195"/>
      <c r="Q132" s="196" t="s">
        <v>1703</v>
      </c>
      <c r="R132" s="196" t="s">
        <v>1704</v>
      </c>
      <c r="S132" s="197" t="s">
        <v>1705</v>
      </c>
      <c r="T132" s="197"/>
      <c r="U132" s="191" t="s">
        <v>1706</v>
      </c>
      <c r="V132" s="192" t="s">
        <v>1706</v>
      </c>
      <c r="W132" s="193" t="s">
        <v>1706</v>
      </c>
      <c r="X132" s="194"/>
      <c r="Y132" s="191" t="s">
        <v>1706</v>
      </c>
      <c r="Z132" s="192" t="s">
        <v>1706</v>
      </c>
      <c r="AA132" s="193" t="s">
        <v>1706</v>
      </c>
      <c r="AB132" s="194"/>
      <c r="AC132" s="191">
        <v>120000.0</v>
      </c>
      <c r="AD132" s="192">
        <v>253810.0</v>
      </c>
      <c r="AE132" s="193">
        <v>504620.0</v>
      </c>
      <c r="AF132" s="198" t="s">
        <v>1707</v>
      </c>
      <c r="AG132" s="191" t="s">
        <v>1706</v>
      </c>
      <c r="AH132" s="192" t="s">
        <v>1706</v>
      </c>
      <c r="AI132" s="193" t="s">
        <v>1706</v>
      </c>
      <c r="AJ132" s="199"/>
      <c r="AK132" s="191" t="s">
        <v>1706</v>
      </c>
      <c r="AL132" s="192" t="s">
        <v>1706</v>
      </c>
      <c r="AM132" s="193" t="s">
        <v>1706</v>
      </c>
      <c r="AN132" s="199"/>
      <c r="AO132" s="191" t="s">
        <v>1706</v>
      </c>
      <c r="AP132" s="192" t="s">
        <v>1706</v>
      </c>
      <c r="AQ132" s="193" t="s">
        <v>1706</v>
      </c>
      <c r="AR132" s="195"/>
    </row>
    <row r="133" ht="15.75" customHeight="1">
      <c r="A133" s="123" t="s">
        <v>363</v>
      </c>
      <c r="B133" s="132" t="s">
        <v>54</v>
      </c>
      <c r="C133" s="132" t="s">
        <v>58</v>
      </c>
      <c r="D133" s="132" t="s">
        <v>84</v>
      </c>
      <c r="E133" s="132" t="s">
        <v>51</v>
      </c>
      <c r="F133" s="132" t="s">
        <v>53</v>
      </c>
      <c r="G133" s="132" t="s">
        <v>364</v>
      </c>
      <c r="H133" s="200"/>
      <c r="I133" s="191">
        <v>0.0</v>
      </c>
      <c r="J133" s="192">
        <v>0.0</v>
      </c>
      <c r="K133" s="193">
        <v>0.0</v>
      </c>
      <c r="L133" s="194"/>
      <c r="M133" s="191">
        <v>0.0</v>
      </c>
      <c r="N133" s="192">
        <v>0.0</v>
      </c>
      <c r="O133" s="193">
        <v>0.0</v>
      </c>
      <c r="P133" s="195"/>
      <c r="Q133" s="196" t="s">
        <v>1703</v>
      </c>
      <c r="R133" s="196" t="s">
        <v>1704</v>
      </c>
      <c r="S133" s="197" t="s">
        <v>1705</v>
      </c>
      <c r="T133" s="197"/>
      <c r="U133" s="191" t="s">
        <v>1706</v>
      </c>
      <c r="V133" s="192" t="s">
        <v>1706</v>
      </c>
      <c r="W133" s="193" t="s">
        <v>1706</v>
      </c>
      <c r="X133" s="194"/>
      <c r="Y133" s="191" t="s">
        <v>1706</v>
      </c>
      <c r="Z133" s="192" t="s">
        <v>1706</v>
      </c>
      <c r="AA133" s="193" t="s">
        <v>1706</v>
      </c>
      <c r="AB133" s="194"/>
      <c r="AC133" s="191">
        <v>120000.0</v>
      </c>
      <c r="AD133" s="192">
        <v>253810.0</v>
      </c>
      <c r="AE133" s="193">
        <v>504620.0</v>
      </c>
      <c r="AF133" s="198" t="s">
        <v>1707</v>
      </c>
      <c r="AG133" s="191" t="s">
        <v>1706</v>
      </c>
      <c r="AH133" s="192" t="s">
        <v>1706</v>
      </c>
      <c r="AI133" s="193" t="s">
        <v>1706</v>
      </c>
      <c r="AJ133" s="199"/>
      <c r="AK133" s="191" t="s">
        <v>1706</v>
      </c>
      <c r="AL133" s="192" t="s">
        <v>1706</v>
      </c>
      <c r="AM133" s="193" t="s">
        <v>1706</v>
      </c>
      <c r="AN133" s="199"/>
      <c r="AO133" s="191" t="s">
        <v>1706</v>
      </c>
      <c r="AP133" s="192" t="s">
        <v>1706</v>
      </c>
      <c r="AQ133" s="193" t="s">
        <v>1706</v>
      </c>
      <c r="AR133" s="195"/>
    </row>
    <row r="134" ht="15.75" customHeight="1">
      <c r="A134" s="123" t="s">
        <v>365</v>
      </c>
      <c r="B134" s="132" t="s">
        <v>65</v>
      </c>
      <c r="C134" s="132" t="s">
        <v>58</v>
      </c>
      <c r="D134" s="132" t="s">
        <v>84</v>
      </c>
      <c r="E134" s="132" t="s">
        <v>51</v>
      </c>
      <c r="F134" s="132" t="s">
        <v>53</v>
      </c>
      <c r="G134" s="132" t="s">
        <v>366</v>
      </c>
      <c r="H134" s="200"/>
      <c r="I134" s="191">
        <v>0.0</v>
      </c>
      <c r="J134" s="192">
        <v>0.0</v>
      </c>
      <c r="K134" s="193">
        <v>0.0</v>
      </c>
      <c r="L134" s="194"/>
      <c r="M134" s="191">
        <v>0.0</v>
      </c>
      <c r="N134" s="192">
        <v>0.0</v>
      </c>
      <c r="O134" s="193">
        <v>0.0</v>
      </c>
      <c r="P134" s="195"/>
      <c r="Q134" s="196" t="s">
        <v>1703</v>
      </c>
      <c r="R134" s="196" t="s">
        <v>1704</v>
      </c>
      <c r="S134" s="197" t="s">
        <v>1705</v>
      </c>
      <c r="T134" s="197"/>
      <c r="U134" s="191" t="s">
        <v>1706</v>
      </c>
      <c r="V134" s="192" t="s">
        <v>1706</v>
      </c>
      <c r="W134" s="193" t="s">
        <v>1706</v>
      </c>
      <c r="X134" s="194"/>
      <c r="Y134" s="191" t="s">
        <v>1706</v>
      </c>
      <c r="Z134" s="192" t="s">
        <v>1706</v>
      </c>
      <c r="AA134" s="193" t="s">
        <v>1706</v>
      </c>
      <c r="AB134" s="194"/>
      <c r="AC134" s="191">
        <v>120000.0</v>
      </c>
      <c r="AD134" s="192">
        <v>253810.0</v>
      </c>
      <c r="AE134" s="193">
        <v>504620.0</v>
      </c>
      <c r="AF134" s="198" t="s">
        <v>1707</v>
      </c>
      <c r="AG134" s="191" t="s">
        <v>1706</v>
      </c>
      <c r="AH134" s="192" t="s">
        <v>1706</v>
      </c>
      <c r="AI134" s="193" t="s">
        <v>1706</v>
      </c>
      <c r="AJ134" s="199"/>
      <c r="AK134" s="191" t="s">
        <v>1706</v>
      </c>
      <c r="AL134" s="192" t="s">
        <v>1706</v>
      </c>
      <c r="AM134" s="193" t="s">
        <v>1706</v>
      </c>
      <c r="AN134" s="199"/>
      <c r="AO134" s="191" t="s">
        <v>1706</v>
      </c>
      <c r="AP134" s="192" t="s">
        <v>1706</v>
      </c>
      <c r="AQ134" s="193" t="s">
        <v>1706</v>
      </c>
      <c r="AR134" s="195"/>
    </row>
    <row r="135" ht="15.75" customHeight="1">
      <c r="A135" s="123" t="s">
        <v>367</v>
      </c>
      <c r="B135" s="132" t="s">
        <v>71</v>
      </c>
      <c r="C135" s="132" t="s">
        <v>58</v>
      </c>
      <c r="D135" s="132" t="s">
        <v>84</v>
      </c>
      <c r="E135" s="132" t="s">
        <v>51</v>
      </c>
      <c r="F135" s="132" t="s">
        <v>53</v>
      </c>
      <c r="G135" s="132" t="s">
        <v>368</v>
      </c>
      <c r="H135" s="200"/>
      <c r="I135" s="191">
        <v>0.0</v>
      </c>
      <c r="J135" s="192">
        <v>0.0</v>
      </c>
      <c r="K135" s="193">
        <v>0.0</v>
      </c>
      <c r="L135" s="194"/>
      <c r="M135" s="191">
        <v>0.0</v>
      </c>
      <c r="N135" s="192">
        <v>0.0</v>
      </c>
      <c r="O135" s="193">
        <v>0.0</v>
      </c>
      <c r="P135" s="195"/>
      <c r="Q135" s="196" t="s">
        <v>1703</v>
      </c>
      <c r="R135" s="196" t="s">
        <v>1704</v>
      </c>
      <c r="S135" s="197" t="s">
        <v>1705</v>
      </c>
      <c r="T135" s="197"/>
      <c r="U135" s="191" t="s">
        <v>1706</v>
      </c>
      <c r="V135" s="192" t="s">
        <v>1706</v>
      </c>
      <c r="W135" s="193" t="s">
        <v>1706</v>
      </c>
      <c r="X135" s="194"/>
      <c r="Y135" s="191" t="s">
        <v>1706</v>
      </c>
      <c r="Z135" s="192" t="s">
        <v>1706</v>
      </c>
      <c r="AA135" s="193" t="s">
        <v>1706</v>
      </c>
      <c r="AB135" s="194"/>
      <c r="AC135" s="191">
        <v>120000.0</v>
      </c>
      <c r="AD135" s="192">
        <v>253810.0</v>
      </c>
      <c r="AE135" s="193">
        <v>504620.0</v>
      </c>
      <c r="AF135" s="198" t="s">
        <v>1707</v>
      </c>
      <c r="AG135" s="191" t="s">
        <v>1706</v>
      </c>
      <c r="AH135" s="192" t="s">
        <v>1706</v>
      </c>
      <c r="AI135" s="193" t="s">
        <v>1706</v>
      </c>
      <c r="AJ135" s="199"/>
      <c r="AK135" s="191" t="s">
        <v>1706</v>
      </c>
      <c r="AL135" s="192" t="s">
        <v>1706</v>
      </c>
      <c r="AM135" s="193" t="s">
        <v>1706</v>
      </c>
      <c r="AN135" s="199"/>
      <c r="AO135" s="191" t="s">
        <v>1706</v>
      </c>
      <c r="AP135" s="192" t="s">
        <v>1706</v>
      </c>
      <c r="AQ135" s="193" t="s">
        <v>1706</v>
      </c>
      <c r="AR135" s="195"/>
    </row>
    <row r="136" ht="15.75" customHeight="1">
      <c r="A136" s="123" t="s">
        <v>369</v>
      </c>
      <c r="B136" s="132" t="s">
        <v>44</v>
      </c>
      <c r="C136" s="132" t="s">
        <v>66</v>
      </c>
      <c r="D136" s="132" t="s">
        <v>84</v>
      </c>
      <c r="E136" s="132" t="s">
        <v>51</v>
      </c>
      <c r="F136" s="132" t="s">
        <v>53</v>
      </c>
      <c r="G136" s="132" t="s">
        <v>370</v>
      </c>
      <c r="H136" s="200"/>
      <c r="I136" s="191">
        <v>0.0</v>
      </c>
      <c r="J136" s="192">
        <v>0.0</v>
      </c>
      <c r="K136" s="193">
        <v>0.0</v>
      </c>
      <c r="L136" s="194"/>
      <c r="M136" s="191">
        <v>0.0</v>
      </c>
      <c r="N136" s="192">
        <v>0.0</v>
      </c>
      <c r="O136" s="193">
        <v>0.0</v>
      </c>
      <c r="P136" s="195"/>
      <c r="Q136" s="196" t="s">
        <v>1703</v>
      </c>
      <c r="R136" s="196" t="s">
        <v>1704</v>
      </c>
      <c r="S136" s="197" t="s">
        <v>1705</v>
      </c>
      <c r="T136" s="197"/>
      <c r="U136" s="191" t="s">
        <v>1706</v>
      </c>
      <c r="V136" s="192" t="s">
        <v>1706</v>
      </c>
      <c r="W136" s="193" t="s">
        <v>1706</v>
      </c>
      <c r="X136" s="194"/>
      <c r="Y136" s="191" t="s">
        <v>1706</v>
      </c>
      <c r="Z136" s="192" t="s">
        <v>1706</v>
      </c>
      <c r="AA136" s="193" t="s">
        <v>1706</v>
      </c>
      <c r="AB136" s="194"/>
      <c r="AC136" s="191">
        <v>120000.0</v>
      </c>
      <c r="AD136" s="192">
        <v>253810.0</v>
      </c>
      <c r="AE136" s="193">
        <v>504620.0</v>
      </c>
      <c r="AF136" s="198" t="s">
        <v>1707</v>
      </c>
      <c r="AG136" s="191" t="s">
        <v>1706</v>
      </c>
      <c r="AH136" s="192" t="s">
        <v>1706</v>
      </c>
      <c r="AI136" s="193" t="s">
        <v>1706</v>
      </c>
      <c r="AJ136" s="199"/>
      <c r="AK136" s="191" t="s">
        <v>1706</v>
      </c>
      <c r="AL136" s="192" t="s">
        <v>1706</v>
      </c>
      <c r="AM136" s="193" t="s">
        <v>1706</v>
      </c>
      <c r="AN136" s="199"/>
      <c r="AO136" s="191" t="s">
        <v>1706</v>
      </c>
      <c r="AP136" s="192" t="s">
        <v>1706</v>
      </c>
      <c r="AQ136" s="193" t="s">
        <v>1706</v>
      </c>
      <c r="AR136" s="195"/>
    </row>
    <row r="137" ht="15.75" customHeight="1">
      <c r="A137" s="123" t="s">
        <v>371</v>
      </c>
      <c r="B137" s="132" t="s">
        <v>54</v>
      </c>
      <c r="C137" s="132" t="s">
        <v>66</v>
      </c>
      <c r="D137" s="132" t="s">
        <v>84</v>
      </c>
      <c r="E137" s="132" t="s">
        <v>51</v>
      </c>
      <c r="F137" s="132" t="s">
        <v>53</v>
      </c>
      <c r="G137" s="132" t="s">
        <v>372</v>
      </c>
      <c r="H137" s="200"/>
      <c r="I137" s="191">
        <v>0.0</v>
      </c>
      <c r="J137" s="192">
        <v>0.0</v>
      </c>
      <c r="K137" s="193">
        <v>0.0</v>
      </c>
      <c r="L137" s="194"/>
      <c r="M137" s="191">
        <v>0.0</v>
      </c>
      <c r="N137" s="192">
        <v>0.0</v>
      </c>
      <c r="O137" s="193">
        <v>0.0</v>
      </c>
      <c r="P137" s="195"/>
      <c r="Q137" s="196" t="s">
        <v>1703</v>
      </c>
      <c r="R137" s="196" t="s">
        <v>1704</v>
      </c>
      <c r="S137" s="197" t="s">
        <v>1705</v>
      </c>
      <c r="T137" s="197"/>
      <c r="U137" s="191" t="s">
        <v>1706</v>
      </c>
      <c r="V137" s="192" t="s">
        <v>1706</v>
      </c>
      <c r="W137" s="193" t="s">
        <v>1706</v>
      </c>
      <c r="X137" s="194"/>
      <c r="Y137" s="191" t="s">
        <v>1706</v>
      </c>
      <c r="Z137" s="192" t="s">
        <v>1706</v>
      </c>
      <c r="AA137" s="193" t="s">
        <v>1706</v>
      </c>
      <c r="AB137" s="194"/>
      <c r="AC137" s="191">
        <v>120000.0</v>
      </c>
      <c r="AD137" s="192">
        <v>253810.0</v>
      </c>
      <c r="AE137" s="193">
        <v>504620.0</v>
      </c>
      <c r="AF137" s="198" t="s">
        <v>1707</v>
      </c>
      <c r="AG137" s="191" t="s">
        <v>1706</v>
      </c>
      <c r="AH137" s="192" t="s">
        <v>1706</v>
      </c>
      <c r="AI137" s="193" t="s">
        <v>1706</v>
      </c>
      <c r="AJ137" s="199"/>
      <c r="AK137" s="191" t="s">
        <v>1706</v>
      </c>
      <c r="AL137" s="192" t="s">
        <v>1706</v>
      </c>
      <c r="AM137" s="193" t="s">
        <v>1706</v>
      </c>
      <c r="AN137" s="199"/>
      <c r="AO137" s="191" t="s">
        <v>1706</v>
      </c>
      <c r="AP137" s="192" t="s">
        <v>1706</v>
      </c>
      <c r="AQ137" s="193" t="s">
        <v>1706</v>
      </c>
      <c r="AR137" s="195"/>
    </row>
    <row r="138" ht="15.75" customHeight="1">
      <c r="A138" s="123" t="s">
        <v>373</v>
      </c>
      <c r="B138" s="132" t="s">
        <v>65</v>
      </c>
      <c r="C138" s="132" t="s">
        <v>66</v>
      </c>
      <c r="D138" s="132" t="s">
        <v>84</v>
      </c>
      <c r="E138" s="132" t="s">
        <v>51</v>
      </c>
      <c r="F138" s="132" t="s">
        <v>53</v>
      </c>
      <c r="G138" s="132" t="s">
        <v>374</v>
      </c>
      <c r="H138" s="200"/>
      <c r="I138" s="191">
        <v>0.0</v>
      </c>
      <c r="J138" s="192">
        <v>0.0</v>
      </c>
      <c r="K138" s="193">
        <v>0.0</v>
      </c>
      <c r="L138" s="194"/>
      <c r="M138" s="191">
        <v>0.0</v>
      </c>
      <c r="N138" s="192">
        <v>0.0</v>
      </c>
      <c r="O138" s="193">
        <v>0.0</v>
      </c>
      <c r="P138" s="195"/>
      <c r="Q138" s="196" t="s">
        <v>1703</v>
      </c>
      <c r="R138" s="196" t="s">
        <v>1704</v>
      </c>
      <c r="S138" s="197" t="s">
        <v>1705</v>
      </c>
      <c r="T138" s="197"/>
      <c r="U138" s="191" t="s">
        <v>1706</v>
      </c>
      <c r="V138" s="192" t="s">
        <v>1706</v>
      </c>
      <c r="W138" s="193" t="s">
        <v>1706</v>
      </c>
      <c r="X138" s="194"/>
      <c r="Y138" s="191" t="s">
        <v>1706</v>
      </c>
      <c r="Z138" s="192" t="s">
        <v>1706</v>
      </c>
      <c r="AA138" s="193" t="s">
        <v>1706</v>
      </c>
      <c r="AB138" s="194"/>
      <c r="AC138" s="191">
        <v>120000.0</v>
      </c>
      <c r="AD138" s="192">
        <v>253810.0</v>
      </c>
      <c r="AE138" s="193">
        <v>504620.0</v>
      </c>
      <c r="AF138" s="198" t="s">
        <v>1707</v>
      </c>
      <c r="AG138" s="191" t="s">
        <v>1706</v>
      </c>
      <c r="AH138" s="192" t="s">
        <v>1706</v>
      </c>
      <c r="AI138" s="193" t="s">
        <v>1706</v>
      </c>
      <c r="AJ138" s="199"/>
      <c r="AK138" s="191" t="s">
        <v>1706</v>
      </c>
      <c r="AL138" s="192" t="s">
        <v>1706</v>
      </c>
      <c r="AM138" s="193" t="s">
        <v>1706</v>
      </c>
      <c r="AN138" s="199"/>
      <c r="AO138" s="191" t="s">
        <v>1706</v>
      </c>
      <c r="AP138" s="192" t="s">
        <v>1706</v>
      </c>
      <c r="AQ138" s="193" t="s">
        <v>1706</v>
      </c>
      <c r="AR138" s="195"/>
    </row>
    <row r="139" ht="15.75" customHeight="1">
      <c r="A139" s="123" t="s">
        <v>375</v>
      </c>
      <c r="B139" s="132" t="s">
        <v>71</v>
      </c>
      <c r="C139" s="132" t="s">
        <v>66</v>
      </c>
      <c r="D139" s="132" t="s">
        <v>84</v>
      </c>
      <c r="E139" s="132" t="s">
        <v>51</v>
      </c>
      <c r="F139" s="132" t="s">
        <v>53</v>
      </c>
      <c r="G139" s="132" t="s">
        <v>376</v>
      </c>
      <c r="H139" s="200"/>
      <c r="I139" s="191">
        <v>0.0</v>
      </c>
      <c r="J139" s="192">
        <v>0.0</v>
      </c>
      <c r="K139" s="193">
        <v>0.0</v>
      </c>
      <c r="L139" s="194"/>
      <c r="M139" s="191">
        <v>0.0</v>
      </c>
      <c r="N139" s="192">
        <v>0.0</v>
      </c>
      <c r="O139" s="193">
        <v>0.0</v>
      </c>
      <c r="P139" s="195"/>
      <c r="Q139" s="196" t="s">
        <v>1703</v>
      </c>
      <c r="R139" s="196" t="s">
        <v>1704</v>
      </c>
      <c r="S139" s="197" t="s">
        <v>1705</v>
      </c>
      <c r="T139" s="197"/>
      <c r="U139" s="191" t="s">
        <v>1706</v>
      </c>
      <c r="V139" s="192" t="s">
        <v>1706</v>
      </c>
      <c r="W139" s="193" t="s">
        <v>1706</v>
      </c>
      <c r="X139" s="194"/>
      <c r="Y139" s="191" t="s">
        <v>1706</v>
      </c>
      <c r="Z139" s="192" t="s">
        <v>1706</v>
      </c>
      <c r="AA139" s="193" t="s">
        <v>1706</v>
      </c>
      <c r="AB139" s="194"/>
      <c r="AC139" s="191">
        <v>120000.0</v>
      </c>
      <c r="AD139" s="192">
        <v>253810.0</v>
      </c>
      <c r="AE139" s="193">
        <v>504620.0</v>
      </c>
      <c r="AF139" s="198" t="s">
        <v>1707</v>
      </c>
      <c r="AG139" s="191" t="s">
        <v>1706</v>
      </c>
      <c r="AH139" s="192" t="s">
        <v>1706</v>
      </c>
      <c r="AI139" s="193" t="s">
        <v>1706</v>
      </c>
      <c r="AJ139" s="199"/>
      <c r="AK139" s="191" t="s">
        <v>1706</v>
      </c>
      <c r="AL139" s="192" t="s">
        <v>1706</v>
      </c>
      <c r="AM139" s="193" t="s">
        <v>1706</v>
      </c>
      <c r="AN139" s="199"/>
      <c r="AO139" s="191" t="s">
        <v>1706</v>
      </c>
      <c r="AP139" s="192" t="s">
        <v>1706</v>
      </c>
      <c r="AQ139" s="193" t="s">
        <v>1706</v>
      </c>
      <c r="AR139" s="195"/>
    </row>
    <row r="140" ht="15.75" customHeight="1">
      <c r="A140" s="123" t="s">
        <v>377</v>
      </c>
      <c r="B140" s="132" t="s">
        <v>44</v>
      </c>
      <c r="C140" s="132" t="s">
        <v>72</v>
      </c>
      <c r="D140" s="132" t="s">
        <v>84</v>
      </c>
      <c r="E140" s="132" t="s">
        <v>51</v>
      </c>
      <c r="F140" s="132" t="s">
        <v>53</v>
      </c>
      <c r="G140" s="132" t="s">
        <v>378</v>
      </c>
      <c r="H140" s="200"/>
      <c r="I140" s="191">
        <v>0.0</v>
      </c>
      <c r="J140" s="192">
        <v>0.0</v>
      </c>
      <c r="K140" s="193">
        <v>0.0</v>
      </c>
      <c r="L140" s="194"/>
      <c r="M140" s="191">
        <v>0.0</v>
      </c>
      <c r="N140" s="192">
        <v>0.0</v>
      </c>
      <c r="O140" s="193">
        <v>0.0</v>
      </c>
      <c r="P140" s="195"/>
      <c r="Q140" s="196" t="s">
        <v>1703</v>
      </c>
      <c r="R140" s="196" t="s">
        <v>1704</v>
      </c>
      <c r="S140" s="197" t="s">
        <v>1705</v>
      </c>
      <c r="T140" s="197"/>
      <c r="U140" s="191" t="s">
        <v>1706</v>
      </c>
      <c r="V140" s="192" t="s">
        <v>1706</v>
      </c>
      <c r="W140" s="193" t="s">
        <v>1706</v>
      </c>
      <c r="X140" s="194"/>
      <c r="Y140" s="191" t="s">
        <v>1706</v>
      </c>
      <c r="Z140" s="192" t="s">
        <v>1706</v>
      </c>
      <c r="AA140" s="193" t="s">
        <v>1706</v>
      </c>
      <c r="AB140" s="194"/>
      <c r="AC140" s="191">
        <v>120000.0</v>
      </c>
      <c r="AD140" s="192">
        <v>253810.0</v>
      </c>
      <c r="AE140" s="193">
        <v>504620.0</v>
      </c>
      <c r="AF140" s="198" t="s">
        <v>1707</v>
      </c>
      <c r="AG140" s="191" t="s">
        <v>1706</v>
      </c>
      <c r="AH140" s="192" t="s">
        <v>1706</v>
      </c>
      <c r="AI140" s="193" t="s">
        <v>1706</v>
      </c>
      <c r="AJ140" s="199"/>
      <c r="AK140" s="191" t="s">
        <v>1706</v>
      </c>
      <c r="AL140" s="192" t="s">
        <v>1706</v>
      </c>
      <c r="AM140" s="193" t="s">
        <v>1706</v>
      </c>
      <c r="AN140" s="199"/>
      <c r="AO140" s="191" t="s">
        <v>1706</v>
      </c>
      <c r="AP140" s="192" t="s">
        <v>1706</v>
      </c>
      <c r="AQ140" s="193" t="s">
        <v>1706</v>
      </c>
      <c r="AR140" s="195"/>
    </row>
    <row r="141" ht="15.75" customHeight="1">
      <c r="A141" s="123" t="s">
        <v>379</v>
      </c>
      <c r="B141" s="132" t="s">
        <v>54</v>
      </c>
      <c r="C141" s="132" t="s">
        <v>72</v>
      </c>
      <c r="D141" s="132" t="s">
        <v>84</v>
      </c>
      <c r="E141" s="132" t="s">
        <v>51</v>
      </c>
      <c r="F141" s="132" t="s">
        <v>53</v>
      </c>
      <c r="G141" s="132" t="s">
        <v>380</v>
      </c>
      <c r="H141" s="200"/>
      <c r="I141" s="191">
        <v>0.0</v>
      </c>
      <c r="J141" s="192">
        <v>0.0</v>
      </c>
      <c r="K141" s="193">
        <v>0.0</v>
      </c>
      <c r="L141" s="194"/>
      <c r="M141" s="191">
        <v>0.0</v>
      </c>
      <c r="N141" s="192">
        <v>0.0</v>
      </c>
      <c r="O141" s="193">
        <v>0.0</v>
      </c>
      <c r="P141" s="195"/>
      <c r="Q141" s="196" t="s">
        <v>1703</v>
      </c>
      <c r="R141" s="196" t="s">
        <v>1704</v>
      </c>
      <c r="S141" s="197" t="s">
        <v>1705</v>
      </c>
      <c r="T141" s="197"/>
      <c r="U141" s="191" t="s">
        <v>1706</v>
      </c>
      <c r="V141" s="192" t="s">
        <v>1706</v>
      </c>
      <c r="W141" s="193" t="s">
        <v>1706</v>
      </c>
      <c r="X141" s="194"/>
      <c r="Y141" s="191" t="s">
        <v>1706</v>
      </c>
      <c r="Z141" s="192" t="s">
        <v>1706</v>
      </c>
      <c r="AA141" s="193" t="s">
        <v>1706</v>
      </c>
      <c r="AB141" s="194"/>
      <c r="AC141" s="191">
        <v>120000.0</v>
      </c>
      <c r="AD141" s="192">
        <v>253810.0</v>
      </c>
      <c r="AE141" s="193">
        <v>504620.0</v>
      </c>
      <c r="AF141" s="198" t="s">
        <v>1707</v>
      </c>
      <c r="AG141" s="191" t="s">
        <v>1706</v>
      </c>
      <c r="AH141" s="192" t="s">
        <v>1706</v>
      </c>
      <c r="AI141" s="193" t="s">
        <v>1706</v>
      </c>
      <c r="AJ141" s="199"/>
      <c r="AK141" s="191" t="s">
        <v>1706</v>
      </c>
      <c r="AL141" s="192" t="s">
        <v>1706</v>
      </c>
      <c r="AM141" s="193" t="s">
        <v>1706</v>
      </c>
      <c r="AN141" s="199"/>
      <c r="AO141" s="191" t="s">
        <v>1706</v>
      </c>
      <c r="AP141" s="192" t="s">
        <v>1706</v>
      </c>
      <c r="AQ141" s="193" t="s">
        <v>1706</v>
      </c>
      <c r="AR141" s="195"/>
    </row>
    <row r="142" ht="15.75" customHeight="1">
      <c r="A142" s="123" t="s">
        <v>381</v>
      </c>
      <c r="B142" s="132" t="s">
        <v>65</v>
      </c>
      <c r="C142" s="132" t="s">
        <v>72</v>
      </c>
      <c r="D142" s="132" t="s">
        <v>84</v>
      </c>
      <c r="E142" s="132" t="s">
        <v>51</v>
      </c>
      <c r="F142" s="132" t="s">
        <v>53</v>
      </c>
      <c r="G142" s="132" t="s">
        <v>382</v>
      </c>
      <c r="H142" s="200"/>
      <c r="I142" s="191">
        <v>0.0</v>
      </c>
      <c r="J142" s="192">
        <v>0.0</v>
      </c>
      <c r="K142" s="193">
        <v>0.0</v>
      </c>
      <c r="L142" s="194"/>
      <c r="M142" s="191">
        <v>0.0</v>
      </c>
      <c r="N142" s="192">
        <v>0.0</v>
      </c>
      <c r="O142" s="193">
        <v>0.0</v>
      </c>
      <c r="P142" s="195"/>
      <c r="Q142" s="196" t="s">
        <v>1703</v>
      </c>
      <c r="R142" s="196" t="s">
        <v>1704</v>
      </c>
      <c r="S142" s="197" t="s">
        <v>1705</v>
      </c>
      <c r="T142" s="197"/>
      <c r="U142" s="191" t="s">
        <v>1706</v>
      </c>
      <c r="V142" s="192" t="s">
        <v>1706</v>
      </c>
      <c r="W142" s="193" t="s">
        <v>1706</v>
      </c>
      <c r="X142" s="194"/>
      <c r="Y142" s="191" t="s">
        <v>1706</v>
      </c>
      <c r="Z142" s="192" t="s">
        <v>1706</v>
      </c>
      <c r="AA142" s="193" t="s">
        <v>1706</v>
      </c>
      <c r="AB142" s="194"/>
      <c r="AC142" s="191">
        <v>120000.0</v>
      </c>
      <c r="AD142" s="192">
        <v>253810.0</v>
      </c>
      <c r="AE142" s="193">
        <v>504620.0</v>
      </c>
      <c r="AF142" s="198" t="s">
        <v>1707</v>
      </c>
      <c r="AG142" s="191" t="s">
        <v>1706</v>
      </c>
      <c r="AH142" s="192" t="s">
        <v>1706</v>
      </c>
      <c r="AI142" s="193" t="s">
        <v>1706</v>
      </c>
      <c r="AJ142" s="199"/>
      <c r="AK142" s="191" t="s">
        <v>1706</v>
      </c>
      <c r="AL142" s="192" t="s">
        <v>1706</v>
      </c>
      <c r="AM142" s="193" t="s">
        <v>1706</v>
      </c>
      <c r="AN142" s="199"/>
      <c r="AO142" s="191" t="s">
        <v>1706</v>
      </c>
      <c r="AP142" s="192" t="s">
        <v>1706</v>
      </c>
      <c r="AQ142" s="193" t="s">
        <v>1706</v>
      </c>
      <c r="AR142" s="195"/>
    </row>
    <row r="143" ht="15.75" customHeight="1">
      <c r="A143" s="123" t="s">
        <v>383</v>
      </c>
      <c r="B143" s="132" t="s">
        <v>71</v>
      </c>
      <c r="C143" s="132" t="s">
        <v>72</v>
      </c>
      <c r="D143" s="132" t="s">
        <v>84</v>
      </c>
      <c r="E143" s="132" t="s">
        <v>51</v>
      </c>
      <c r="F143" s="132" t="s">
        <v>53</v>
      </c>
      <c r="G143" s="132" t="s">
        <v>384</v>
      </c>
      <c r="H143" s="200"/>
      <c r="I143" s="191">
        <v>0.0</v>
      </c>
      <c r="J143" s="192">
        <v>0.0</v>
      </c>
      <c r="K143" s="193">
        <v>0.0</v>
      </c>
      <c r="L143" s="194"/>
      <c r="M143" s="191">
        <v>0.0</v>
      </c>
      <c r="N143" s="192">
        <v>0.0</v>
      </c>
      <c r="O143" s="193">
        <v>0.0</v>
      </c>
      <c r="P143" s="195"/>
      <c r="Q143" s="196" t="s">
        <v>1703</v>
      </c>
      <c r="R143" s="196" t="s">
        <v>1704</v>
      </c>
      <c r="S143" s="197" t="s">
        <v>1705</v>
      </c>
      <c r="T143" s="197"/>
      <c r="U143" s="191" t="s">
        <v>1706</v>
      </c>
      <c r="V143" s="192" t="s">
        <v>1706</v>
      </c>
      <c r="W143" s="193" t="s">
        <v>1706</v>
      </c>
      <c r="X143" s="194"/>
      <c r="Y143" s="191" t="s">
        <v>1706</v>
      </c>
      <c r="Z143" s="192" t="s">
        <v>1706</v>
      </c>
      <c r="AA143" s="193" t="s">
        <v>1706</v>
      </c>
      <c r="AB143" s="194"/>
      <c r="AC143" s="191">
        <v>120000.0</v>
      </c>
      <c r="AD143" s="192">
        <v>253810.0</v>
      </c>
      <c r="AE143" s="193">
        <v>504620.0</v>
      </c>
      <c r="AF143" s="198" t="s">
        <v>1707</v>
      </c>
      <c r="AG143" s="191" t="s">
        <v>1706</v>
      </c>
      <c r="AH143" s="192" t="s">
        <v>1706</v>
      </c>
      <c r="AI143" s="193" t="s">
        <v>1706</v>
      </c>
      <c r="AJ143" s="199"/>
      <c r="AK143" s="191" t="s">
        <v>1706</v>
      </c>
      <c r="AL143" s="192" t="s">
        <v>1706</v>
      </c>
      <c r="AM143" s="193" t="s">
        <v>1706</v>
      </c>
      <c r="AN143" s="199"/>
      <c r="AO143" s="191" t="s">
        <v>1706</v>
      </c>
      <c r="AP143" s="192" t="s">
        <v>1706</v>
      </c>
      <c r="AQ143" s="193" t="s">
        <v>1706</v>
      </c>
      <c r="AR143" s="195"/>
    </row>
    <row r="144" ht="15.75" customHeight="1">
      <c r="A144" s="123" t="s">
        <v>385</v>
      </c>
      <c r="B144" s="132" t="s">
        <v>44</v>
      </c>
      <c r="C144" s="132" t="s">
        <v>78</v>
      </c>
      <c r="D144" s="132" t="s">
        <v>84</v>
      </c>
      <c r="E144" s="132" t="s">
        <v>51</v>
      </c>
      <c r="F144" s="132" t="s">
        <v>53</v>
      </c>
      <c r="G144" s="132" t="s">
        <v>386</v>
      </c>
      <c r="H144" s="200"/>
      <c r="I144" s="191">
        <v>0.0</v>
      </c>
      <c r="J144" s="192">
        <v>0.0</v>
      </c>
      <c r="K144" s="193">
        <v>0.0</v>
      </c>
      <c r="L144" s="194"/>
      <c r="M144" s="191">
        <v>0.0</v>
      </c>
      <c r="N144" s="192">
        <v>0.0</v>
      </c>
      <c r="O144" s="193">
        <v>0.0</v>
      </c>
      <c r="P144" s="195"/>
      <c r="Q144" s="196" t="s">
        <v>1703</v>
      </c>
      <c r="R144" s="196" t="s">
        <v>1704</v>
      </c>
      <c r="S144" s="197" t="s">
        <v>1705</v>
      </c>
      <c r="T144" s="197"/>
      <c r="U144" s="191" t="s">
        <v>1706</v>
      </c>
      <c r="V144" s="192" t="s">
        <v>1706</v>
      </c>
      <c r="W144" s="193" t="s">
        <v>1706</v>
      </c>
      <c r="X144" s="194"/>
      <c r="Y144" s="191" t="s">
        <v>1706</v>
      </c>
      <c r="Z144" s="192" t="s">
        <v>1706</v>
      </c>
      <c r="AA144" s="193" t="s">
        <v>1706</v>
      </c>
      <c r="AB144" s="194"/>
      <c r="AC144" s="191">
        <v>120000.0</v>
      </c>
      <c r="AD144" s="192">
        <v>253810.0</v>
      </c>
      <c r="AE144" s="193">
        <v>504620.0</v>
      </c>
      <c r="AF144" s="198" t="s">
        <v>1707</v>
      </c>
      <c r="AG144" s="191" t="s">
        <v>1706</v>
      </c>
      <c r="AH144" s="192" t="s">
        <v>1706</v>
      </c>
      <c r="AI144" s="193" t="s">
        <v>1706</v>
      </c>
      <c r="AJ144" s="199"/>
      <c r="AK144" s="191" t="s">
        <v>1706</v>
      </c>
      <c r="AL144" s="192" t="s">
        <v>1706</v>
      </c>
      <c r="AM144" s="193" t="s">
        <v>1706</v>
      </c>
      <c r="AN144" s="199"/>
      <c r="AO144" s="191" t="s">
        <v>1706</v>
      </c>
      <c r="AP144" s="192" t="s">
        <v>1706</v>
      </c>
      <c r="AQ144" s="193" t="s">
        <v>1706</v>
      </c>
      <c r="AR144" s="195"/>
    </row>
    <row r="145" ht="15.75" customHeight="1">
      <c r="A145" s="123" t="s">
        <v>387</v>
      </c>
      <c r="B145" s="132" t="s">
        <v>54</v>
      </c>
      <c r="C145" s="132" t="s">
        <v>78</v>
      </c>
      <c r="D145" s="132" t="s">
        <v>84</v>
      </c>
      <c r="E145" s="132" t="s">
        <v>51</v>
      </c>
      <c r="F145" s="132" t="s">
        <v>53</v>
      </c>
      <c r="G145" s="132" t="s">
        <v>388</v>
      </c>
      <c r="H145" s="200"/>
      <c r="I145" s="191">
        <v>0.0</v>
      </c>
      <c r="J145" s="192">
        <v>0.0</v>
      </c>
      <c r="K145" s="193">
        <v>0.0</v>
      </c>
      <c r="L145" s="194"/>
      <c r="M145" s="191">
        <v>0.0</v>
      </c>
      <c r="N145" s="192">
        <v>0.0</v>
      </c>
      <c r="O145" s="193">
        <v>0.0</v>
      </c>
      <c r="P145" s="195"/>
      <c r="Q145" s="196" t="s">
        <v>1703</v>
      </c>
      <c r="R145" s="196" t="s">
        <v>1704</v>
      </c>
      <c r="S145" s="197" t="s">
        <v>1705</v>
      </c>
      <c r="T145" s="197"/>
      <c r="U145" s="191" t="s">
        <v>1706</v>
      </c>
      <c r="V145" s="192" t="s">
        <v>1706</v>
      </c>
      <c r="W145" s="193" t="s">
        <v>1706</v>
      </c>
      <c r="X145" s="194"/>
      <c r="Y145" s="191" t="s">
        <v>1706</v>
      </c>
      <c r="Z145" s="192" t="s">
        <v>1706</v>
      </c>
      <c r="AA145" s="193" t="s">
        <v>1706</v>
      </c>
      <c r="AB145" s="194"/>
      <c r="AC145" s="191">
        <v>120000.0</v>
      </c>
      <c r="AD145" s="192">
        <v>253810.0</v>
      </c>
      <c r="AE145" s="193">
        <v>504620.0</v>
      </c>
      <c r="AF145" s="198" t="s">
        <v>1707</v>
      </c>
      <c r="AG145" s="191" t="s">
        <v>1706</v>
      </c>
      <c r="AH145" s="192" t="s">
        <v>1706</v>
      </c>
      <c r="AI145" s="193" t="s">
        <v>1706</v>
      </c>
      <c r="AJ145" s="199"/>
      <c r="AK145" s="191" t="s">
        <v>1706</v>
      </c>
      <c r="AL145" s="192" t="s">
        <v>1706</v>
      </c>
      <c r="AM145" s="193" t="s">
        <v>1706</v>
      </c>
      <c r="AN145" s="199"/>
      <c r="AO145" s="191" t="s">
        <v>1706</v>
      </c>
      <c r="AP145" s="192" t="s">
        <v>1706</v>
      </c>
      <c r="AQ145" s="193" t="s">
        <v>1706</v>
      </c>
      <c r="AR145" s="195"/>
    </row>
    <row r="146" ht="15.75" customHeight="1">
      <c r="A146" s="123" t="s">
        <v>389</v>
      </c>
      <c r="B146" s="132" t="s">
        <v>65</v>
      </c>
      <c r="C146" s="132" t="s">
        <v>78</v>
      </c>
      <c r="D146" s="132" t="s">
        <v>84</v>
      </c>
      <c r="E146" s="132" t="s">
        <v>51</v>
      </c>
      <c r="F146" s="132" t="s">
        <v>53</v>
      </c>
      <c r="G146" s="132" t="s">
        <v>390</v>
      </c>
      <c r="H146" s="200"/>
      <c r="I146" s="191">
        <v>0.0</v>
      </c>
      <c r="J146" s="192">
        <v>0.0</v>
      </c>
      <c r="K146" s="193">
        <v>0.0</v>
      </c>
      <c r="L146" s="194"/>
      <c r="M146" s="191">
        <v>0.0</v>
      </c>
      <c r="N146" s="192">
        <v>0.0</v>
      </c>
      <c r="O146" s="193">
        <v>0.0</v>
      </c>
      <c r="P146" s="195"/>
      <c r="Q146" s="196" t="s">
        <v>1703</v>
      </c>
      <c r="R146" s="196" t="s">
        <v>1704</v>
      </c>
      <c r="S146" s="197" t="s">
        <v>1705</v>
      </c>
      <c r="T146" s="197"/>
      <c r="U146" s="191" t="s">
        <v>1706</v>
      </c>
      <c r="V146" s="192" t="s">
        <v>1706</v>
      </c>
      <c r="W146" s="193" t="s">
        <v>1706</v>
      </c>
      <c r="X146" s="194"/>
      <c r="Y146" s="191" t="s">
        <v>1706</v>
      </c>
      <c r="Z146" s="192" t="s">
        <v>1706</v>
      </c>
      <c r="AA146" s="193" t="s">
        <v>1706</v>
      </c>
      <c r="AB146" s="194"/>
      <c r="AC146" s="191">
        <v>120000.0</v>
      </c>
      <c r="AD146" s="192">
        <v>253810.0</v>
      </c>
      <c r="AE146" s="193">
        <v>504620.0</v>
      </c>
      <c r="AF146" s="198" t="s">
        <v>1707</v>
      </c>
      <c r="AG146" s="191" t="s">
        <v>1706</v>
      </c>
      <c r="AH146" s="192" t="s">
        <v>1706</v>
      </c>
      <c r="AI146" s="193" t="s">
        <v>1706</v>
      </c>
      <c r="AJ146" s="199"/>
      <c r="AK146" s="191" t="s">
        <v>1706</v>
      </c>
      <c r="AL146" s="192" t="s">
        <v>1706</v>
      </c>
      <c r="AM146" s="193" t="s">
        <v>1706</v>
      </c>
      <c r="AN146" s="199"/>
      <c r="AO146" s="191" t="s">
        <v>1706</v>
      </c>
      <c r="AP146" s="192" t="s">
        <v>1706</v>
      </c>
      <c r="AQ146" s="193" t="s">
        <v>1706</v>
      </c>
      <c r="AR146" s="195"/>
    </row>
    <row r="147" ht="15.75" customHeight="1">
      <c r="A147" s="123" t="s">
        <v>391</v>
      </c>
      <c r="B147" s="132" t="s">
        <v>71</v>
      </c>
      <c r="C147" s="132" t="s">
        <v>78</v>
      </c>
      <c r="D147" s="132" t="s">
        <v>84</v>
      </c>
      <c r="E147" s="132" t="s">
        <v>51</v>
      </c>
      <c r="F147" s="132" t="s">
        <v>53</v>
      </c>
      <c r="G147" s="132" t="s">
        <v>392</v>
      </c>
      <c r="H147" s="200"/>
      <c r="I147" s="191">
        <v>0.0</v>
      </c>
      <c r="J147" s="192">
        <v>0.0</v>
      </c>
      <c r="K147" s="193">
        <v>0.0</v>
      </c>
      <c r="L147" s="194"/>
      <c r="M147" s="191">
        <v>0.0</v>
      </c>
      <c r="N147" s="192">
        <v>0.0</v>
      </c>
      <c r="O147" s="193">
        <v>0.0</v>
      </c>
      <c r="P147" s="195"/>
      <c r="Q147" s="196" t="s">
        <v>1703</v>
      </c>
      <c r="R147" s="196" t="s">
        <v>1704</v>
      </c>
      <c r="S147" s="197" t="s">
        <v>1705</v>
      </c>
      <c r="T147" s="197"/>
      <c r="U147" s="191" t="s">
        <v>1706</v>
      </c>
      <c r="V147" s="192" t="s">
        <v>1706</v>
      </c>
      <c r="W147" s="193" t="s">
        <v>1706</v>
      </c>
      <c r="X147" s="194"/>
      <c r="Y147" s="191" t="s">
        <v>1706</v>
      </c>
      <c r="Z147" s="192" t="s">
        <v>1706</v>
      </c>
      <c r="AA147" s="193" t="s">
        <v>1706</v>
      </c>
      <c r="AB147" s="194"/>
      <c r="AC147" s="191">
        <v>120000.0</v>
      </c>
      <c r="AD147" s="192">
        <v>253810.0</v>
      </c>
      <c r="AE147" s="193">
        <v>504620.0</v>
      </c>
      <c r="AF147" s="198" t="s">
        <v>1707</v>
      </c>
      <c r="AG147" s="191" t="s">
        <v>1706</v>
      </c>
      <c r="AH147" s="192" t="s">
        <v>1706</v>
      </c>
      <c r="AI147" s="193" t="s">
        <v>1706</v>
      </c>
      <c r="AJ147" s="199"/>
      <c r="AK147" s="191" t="s">
        <v>1706</v>
      </c>
      <c r="AL147" s="192" t="s">
        <v>1706</v>
      </c>
      <c r="AM147" s="193" t="s">
        <v>1706</v>
      </c>
      <c r="AN147" s="199"/>
      <c r="AO147" s="191" t="s">
        <v>1706</v>
      </c>
      <c r="AP147" s="192" t="s">
        <v>1706</v>
      </c>
      <c r="AQ147" s="193" t="s">
        <v>1706</v>
      </c>
      <c r="AR147" s="195"/>
    </row>
    <row r="148" ht="15.75" customHeight="1">
      <c r="A148" s="123" t="s">
        <v>393</v>
      </c>
      <c r="B148" s="132" t="s">
        <v>44</v>
      </c>
      <c r="C148" s="132" t="s">
        <v>48</v>
      </c>
      <c r="D148" s="132" t="s">
        <v>50</v>
      </c>
      <c r="E148" s="132" t="s">
        <v>62</v>
      </c>
      <c r="F148" s="132" t="s">
        <v>53</v>
      </c>
      <c r="G148" s="132" t="s">
        <v>394</v>
      </c>
      <c r="H148" s="200"/>
      <c r="I148" s="191">
        <v>0.0</v>
      </c>
      <c r="J148" s="192">
        <v>0.0</v>
      </c>
      <c r="K148" s="193">
        <v>0.0</v>
      </c>
      <c r="L148" s="194"/>
      <c r="M148" s="191">
        <v>0.0</v>
      </c>
      <c r="N148" s="192">
        <v>0.0</v>
      </c>
      <c r="O148" s="193">
        <v>0.0</v>
      </c>
      <c r="P148" s="195"/>
      <c r="Q148" s="196" t="s">
        <v>1703</v>
      </c>
      <c r="R148" s="196" t="s">
        <v>1704</v>
      </c>
      <c r="S148" s="197" t="s">
        <v>1705</v>
      </c>
      <c r="T148" s="197"/>
      <c r="U148" s="191" t="s">
        <v>1706</v>
      </c>
      <c r="V148" s="192" t="s">
        <v>1706</v>
      </c>
      <c r="W148" s="193" t="s">
        <v>1706</v>
      </c>
      <c r="X148" s="194"/>
      <c r="Y148" s="191" t="s">
        <v>1706</v>
      </c>
      <c r="Z148" s="192" t="s">
        <v>1706</v>
      </c>
      <c r="AA148" s="193" t="s">
        <v>1706</v>
      </c>
      <c r="AB148" s="194"/>
      <c r="AC148" s="191">
        <v>120000.0</v>
      </c>
      <c r="AD148" s="192">
        <v>253810.0</v>
      </c>
      <c r="AE148" s="193">
        <v>504620.0</v>
      </c>
      <c r="AF148" s="198" t="s">
        <v>1707</v>
      </c>
      <c r="AG148" s="191" t="s">
        <v>1706</v>
      </c>
      <c r="AH148" s="192" t="s">
        <v>1706</v>
      </c>
      <c r="AI148" s="193" t="s">
        <v>1706</v>
      </c>
      <c r="AJ148" s="199"/>
      <c r="AK148" s="191" t="s">
        <v>1706</v>
      </c>
      <c r="AL148" s="192" t="s">
        <v>1706</v>
      </c>
      <c r="AM148" s="193" t="s">
        <v>1706</v>
      </c>
      <c r="AN148" s="199"/>
      <c r="AO148" s="191" t="s">
        <v>1706</v>
      </c>
      <c r="AP148" s="192" t="s">
        <v>1706</v>
      </c>
      <c r="AQ148" s="193" t="s">
        <v>1706</v>
      </c>
      <c r="AR148" s="195"/>
    </row>
    <row r="149" ht="15.75" customHeight="1">
      <c r="A149" s="123" t="s">
        <v>395</v>
      </c>
      <c r="B149" s="132" t="s">
        <v>54</v>
      </c>
      <c r="C149" s="132" t="s">
        <v>48</v>
      </c>
      <c r="D149" s="132" t="s">
        <v>50</v>
      </c>
      <c r="E149" s="132" t="s">
        <v>62</v>
      </c>
      <c r="F149" s="132" t="s">
        <v>53</v>
      </c>
      <c r="G149" s="132" t="s">
        <v>396</v>
      </c>
      <c r="H149" s="200"/>
      <c r="I149" s="191">
        <v>0.0</v>
      </c>
      <c r="J149" s="192">
        <v>0.0</v>
      </c>
      <c r="K149" s="193">
        <v>0.0</v>
      </c>
      <c r="L149" s="194"/>
      <c r="M149" s="191">
        <v>0.0</v>
      </c>
      <c r="N149" s="192">
        <v>0.0</v>
      </c>
      <c r="O149" s="193">
        <v>0.0</v>
      </c>
      <c r="P149" s="195"/>
      <c r="Q149" s="196" t="s">
        <v>1703</v>
      </c>
      <c r="R149" s="196" t="s">
        <v>1704</v>
      </c>
      <c r="S149" s="197" t="s">
        <v>1705</v>
      </c>
      <c r="T149" s="197"/>
      <c r="U149" s="191" t="s">
        <v>1706</v>
      </c>
      <c r="V149" s="192" t="s">
        <v>1706</v>
      </c>
      <c r="W149" s="193" t="s">
        <v>1706</v>
      </c>
      <c r="X149" s="194"/>
      <c r="Y149" s="191" t="s">
        <v>1706</v>
      </c>
      <c r="Z149" s="192" t="s">
        <v>1706</v>
      </c>
      <c r="AA149" s="193" t="s">
        <v>1706</v>
      </c>
      <c r="AB149" s="194"/>
      <c r="AC149" s="191">
        <v>120000.0</v>
      </c>
      <c r="AD149" s="192">
        <v>253810.0</v>
      </c>
      <c r="AE149" s="193">
        <v>504620.0</v>
      </c>
      <c r="AF149" s="198" t="s">
        <v>1707</v>
      </c>
      <c r="AG149" s="191" t="s">
        <v>1706</v>
      </c>
      <c r="AH149" s="192" t="s">
        <v>1706</v>
      </c>
      <c r="AI149" s="193" t="s">
        <v>1706</v>
      </c>
      <c r="AJ149" s="199"/>
      <c r="AK149" s="191" t="s">
        <v>1706</v>
      </c>
      <c r="AL149" s="192" t="s">
        <v>1706</v>
      </c>
      <c r="AM149" s="193" t="s">
        <v>1706</v>
      </c>
      <c r="AN149" s="199"/>
      <c r="AO149" s="191" t="s">
        <v>1706</v>
      </c>
      <c r="AP149" s="192" t="s">
        <v>1706</v>
      </c>
      <c r="AQ149" s="193" t="s">
        <v>1706</v>
      </c>
      <c r="AR149" s="195"/>
    </row>
    <row r="150" ht="15.75" customHeight="1">
      <c r="A150" s="123" t="s">
        <v>397</v>
      </c>
      <c r="B150" s="132" t="s">
        <v>65</v>
      </c>
      <c r="C150" s="132" t="s">
        <v>48</v>
      </c>
      <c r="D150" s="132" t="s">
        <v>50</v>
      </c>
      <c r="E150" s="132" t="s">
        <v>62</v>
      </c>
      <c r="F150" s="132" t="s">
        <v>53</v>
      </c>
      <c r="G150" s="132" t="s">
        <v>398</v>
      </c>
      <c r="H150" s="200"/>
      <c r="I150" s="191">
        <v>0.0</v>
      </c>
      <c r="J150" s="192">
        <v>0.0</v>
      </c>
      <c r="K150" s="193">
        <v>0.0</v>
      </c>
      <c r="L150" s="194"/>
      <c r="M150" s="191">
        <v>0.0</v>
      </c>
      <c r="N150" s="192">
        <v>0.0</v>
      </c>
      <c r="O150" s="193">
        <v>0.0</v>
      </c>
      <c r="P150" s="195"/>
      <c r="Q150" s="196" t="s">
        <v>1703</v>
      </c>
      <c r="R150" s="196" t="s">
        <v>1704</v>
      </c>
      <c r="S150" s="197" t="s">
        <v>1705</v>
      </c>
      <c r="T150" s="197"/>
      <c r="U150" s="191" t="s">
        <v>1706</v>
      </c>
      <c r="V150" s="192" t="s">
        <v>1706</v>
      </c>
      <c r="W150" s="193" t="s">
        <v>1706</v>
      </c>
      <c r="X150" s="194"/>
      <c r="Y150" s="191" t="s">
        <v>1706</v>
      </c>
      <c r="Z150" s="192" t="s">
        <v>1706</v>
      </c>
      <c r="AA150" s="193" t="s">
        <v>1706</v>
      </c>
      <c r="AB150" s="194"/>
      <c r="AC150" s="191">
        <v>120000.0</v>
      </c>
      <c r="AD150" s="192">
        <v>253810.0</v>
      </c>
      <c r="AE150" s="193">
        <v>504620.0</v>
      </c>
      <c r="AF150" s="198" t="s">
        <v>1707</v>
      </c>
      <c r="AG150" s="191" t="s">
        <v>1706</v>
      </c>
      <c r="AH150" s="192" t="s">
        <v>1706</v>
      </c>
      <c r="AI150" s="193" t="s">
        <v>1706</v>
      </c>
      <c r="AJ150" s="199"/>
      <c r="AK150" s="191" t="s">
        <v>1706</v>
      </c>
      <c r="AL150" s="192" t="s">
        <v>1706</v>
      </c>
      <c r="AM150" s="193" t="s">
        <v>1706</v>
      </c>
      <c r="AN150" s="199"/>
      <c r="AO150" s="191" t="s">
        <v>1706</v>
      </c>
      <c r="AP150" s="192" t="s">
        <v>1706</v>
      </c>
      <c r="AQ150" s="193" t="s">
        <v>1706</v>
      </c>
      <c r="AR150" s="195"/>
    </row>
    <row r="151" ht="15.75" customHeight="1">
      <c r="A151" s="123" t="s">
        <v>399</v>
      </c>
      <c r="B151" s="132" t="s">
        <v>71</v>
      </c>
      <c r="C151" s="132" t="s">
        <v>48</v>
      </c>
      <c r="D151" s="132" t="s">
        <v>50</v>
      </c>
      <c r="E151" s="132" t="s">
        <v>62</v>
      </c>
      <c r="F151" s="132" t="s">
        <v>53</v>
      </c>
      <c r="G151" s="132" t="s">
        <v>400</v>
      </c>
      <c r="H151" s="200"/>
      <c r="I151" s="191">
        <v>0.0</v>
      </c>
      <c r="J151" s="192">
        <v>0.0</v>
      </c>
      <c r="K151" s="193">
        <v>0.0</v>
      </c>
      <c r="L151" s="194"/>
      <c r="M151" s="191">
        <v>0.0</v>
      </c>
      <c r="N151" s="192">
        <v>0.0</v>
      </c>
      <c r="O151" s="193">
        <v>0.0</v>
      </c>
      <c r="P151" s="195"/>
      <c r="Q151" s="196" t="s">
        <v>1703</v>
      </c>
      <c r="R151" s="196" t="s">
        <v>1704</v>
      </c>
      <c r="S151" s="197" t="s">
        <v>1705</v>
      </c>
      <c r="T151" s="197"/>
      <c r="U151" s="191" t="s">
        <v>1706</v>
      </c>
      <c r="V151" s="192" t="s">
        <v>1706</v>
      </c>
      <c r="W151" s="193" t="s">
        <v>1706</v>
      </c>
      <c r="X151" s="194"/>
      <c r="Y151" s="191" t="s">
        <v>1706</v>
      </c>
      <c r="Z151" s="192" t="s">
        <v>1706</v>
      </c>
      <c r="AA151" s="193" t="s">
        <v>1706</v>
      </c>
      <c r="AB151" s="194"/>
      <c r="AC151" s="191">
        <v>120000.0</v>
      </c>
      <c r="AD151" s="192">
        <v>253810.0</v>
      </c>
      <c r="AE151" s="193">
        <v>504620.0</v>
      </c>
      <c r="AF151" s="198" t="s">
        <v>1707</v>
      </c>
      <c r="AG151" s="191" t="s">
        <v>1706</v>
      </c>
      <c r="AH151" s="192" t="s">
        <v>1706</v>
      </c>
      <c r="AI151" s="193" t="s">
        <v>1706</v>
      </c>
      <c r="AJ151" s="199"/>
      <c r="AK151" s="191" t="s">
        <v>1706</v>
      </c>
      <c r="AL151" s="192" t="s">
        <v>1706</v>
      </c>
      <c r="AM151" s="193" t="s">
        <v>1706</v>
      </c>
      <c r="AN151" s="199"/>
      <c r="AO151" s="191" t="s">
        <v>1706</v>
      </c>
      <c r="AP151" s="192" t="s">
        <v>1706</v>
      </c>
      <c r="AQ151" s="193" t="s">
        <v>1706</v>
      </c>
      <c r="AR151" s="195"/>
    </row>
    <row r="152" ht="15.75" customHeight="1">
      <c r="A152" s="123" t="s">
        <v>401</v>
      </c>
      <c r="B152" s="132" t="s">
        <v>44</v>
      </c>
      <c r="C152" s="132" t="s">
        <v>58</v>
      </c>
      <c r="D152" s="132" t="s">
        <v>50</v>
      </c>
      <c r="E152" s="132" t="s">
        <v>62</v>
      </c>
      <c r="F152" s="132" t="s">
        <v>53</v>
      </c>
      <c r="G152" s="132" t="s">
        <v>402</v>
      </c>
      <c r="H152" s="200"/>
      <c r="I152" s="191">
        <v>0.0</v>
      </c>
      <c r="J152" s="192">
        <v>0.0</v>
      </c>
      <c r="K152" s="193">
        <v>0.0</v>
      </c>
      <c r="L152" s="194"/>
      <c r="M152" s="191">
        <v>0.0</v>
      </c>
      <c r="N152" s="192">
        <v>0.0</v>
      </c>
      <c r="O152" s="193">
        <v>0.0</v>
      </c>
      <c r="P152" s="195"/>
      <c r="Q152" s="196" t="s">
        <v>1703</v>
      </c>
      <c r="R152" s="196" t="s">
        <v>1704</v>
      </c>
      <c r="S152" s="197" t="s">
        <v>1705</v>
      </c>
      <c r="T152" s="197"/>
      <c r="U152" s="191" t="s">
        <v>1706</v>
      </c>
      <c r="V152" s="192" t="s">
        <v>1706</v>
      </c>
      <c r="W152" s="193" t="s">
        <v>1706</v>
      </c>
      <c r="X152" s="194"/>
      <c r="Y152" s="191" t="s">
        <v>1706</v>
      </c>
      <c r="Z152" s="192" t="s">
        <v>1706</v>
      </c>
      <c r="AA152" s="193" t="s">
        <v>1706</v>
      </c>
      <c r="AB152" s="194"/>
      <c r="AC152" s="191">
        <v>120000.0</v>
      </c>
      <c r="AD152" s="192">
        <v>253810.0</v>
      </c>
      <c r="AE152" s="193">
        <v>504620.0</v>
      </c>
      <c r="AF152" s="198" t="s">
        <v>1707</v>
      </c>
      <c r="AG152" s="191" t="s">
        <v>1706</v>
      </c>
      <c r="AH152" s="192" t="s">
        <v>1706</v>
      </c>
      <c r="AI152" s="193" t="s">
        <v>1706</v>
      </c>
      <c r="AJ152" s="199"/>
      <c r="AK152" s="191" t="s">
        <v>1706</v>
      </c>
      <c r="AL152" s="192" t="s">
        <v>1706</v>
      </c>
      <c r="AM152" s="193" t="s">
        <v>1706</v>
      </c>
      <c r="AN152" s="199"/>
      <c r="AO152" s="191" t="s">
        <v>1706</v>
      </c>
      <c r="AP152" s="192" t="s">
        <v>1706</v>
      </c>
      <c r="AQ152" s="193" t="s">
        <v>1706</v>
      </c>
      <c r="AR152" s="195"/>
    </row>
    <row r="153" ht="15.75" customHeight="1">
      <c r="A153" s="123" t="s">
        <v>403</v>
      </c>
      <c r="B153" s="132" t="s">
        <v>54</v>
      </c>
      <c r="C153" s="132" t="s">
        <v>58</v>
      </c>
      <c r="D153" s="132" t="s">
        <v>50</v>
      </c>
      <c r="E153" s="132" t="s">
        <v>62</v>
      </c>
      <c r="F153" s="132" t="s">
        <v>53</v>
      </c>
      <c r="G153" s="132" t="s">
        <v>404</v>
      </c>
      <c r="H153" s="200"/>
      <c r="I153" s="191">
        <v>0.0</v>
      </c>
      <c r="J153" s="192">
        <v>0.0</v>
      </c>
      <c r="K153" s="193">
        <v>0.0</v>
      </c>
      <c r="L153" s="194"/>
      <c r="M153" s="191">
        <v>0.0</v>
      </c>
      <c r="N153" s="192">
        <v>0.0</v>
      </c>
      <c r="O153" s="193">
        <v>0.0</v>
      </c>
      <c r="P153" s="195"/>
      <c r="Q153" s="196" t="s">
        <v>1703</v>
      </c>
      <c r="R153" s="196" t="s">
        <v>1704</v>
      </c>
      <c r="S153" s="197" t="s">
        <v>1705</v>
      </c>
      <c r="T153" s="197"/>
      <c r="U153" s="191" t="s">
        <v>1706</v>
      </c>
      <c r="V153" s="192" t="s">
        <v>1706</v>
      </c>
      <c r="W153" s="193" t="s">
        <v>1706</v>
      </c>
      <c r="X153" s="194"/>
      <c r="Y153" s="191" t="s">
        <v>1706</v>
      </c>
      <c r="Z153" s="192" t="s">
        <v>1706</v>
      </c>
      <c r="AA153" s="193" t="s">
        <v>1706</v>
      </c>
      <c r="AB153" s="194"/>
      <c r="AC153" s="191">
        <v>120000.0</v>
      </c>
      <c r="AD153" s="192">
        <v>253810.0</v>
      </c>
      <c r="AE153" s="193">
        <v>504620.0</v>
      </c>
      <c r="AF153" s="198" t="s">
        <v>1707</v>
      </c>
      <c r="AG153" s="191" t="s">
        <v>1706</v>
      </c>
      <c r="AH153" s="192" t="s">
        <v>1706</v>
      </c>
      <c r="AI153" s="193" t="s">
        <v>1706</v>
      </c>
      <c r="AJ153" s="199"/>
      <c r="AK153" s="191" t="s">
        <v>1706</v>
      </c>
      <c r="AL153" s="192" t="s">
        <v>1706</v>
      </c>
      <c r="AM153" s="193" t="s">
        <v>1706</v>
      </c>
      <c r="AN153" s="199"/>
      <c r="AO153" s="191" t="s">
        <v>1706</v>
      </c>
      <c r="AP153" s="192" t="s">
        <v>1706</v>
      </c>
      <c r="AQ153" s="193" t="s">
        <v>1706</v>
      </c>
      <c r="AR153" s="195"/>
    </row>
    <row r="154" ht="15.75" customHeight="1">
      <c r="A154" s="123" t="s">
        <v>405</v>
      </c>
      <c r="B154" s="132" t="s">
        <v>65</v>
      </c>
      <c r="C154" s="132" t="s">
        <v>58</v>
      </c>
      <c r="D154" s="132" t="s">
        <v>50</v>
      </c>
      <c r="E154" s="132" t="s">
        <v>62</v>
      </c>
      <c r="F154" s="132" t="s">
        <v>53</v>
      </c>
      <c r="G154" s="132" t="s">
        <v>406</v>
      </c>
      <c r="H154" s="200"/>
      <c r="I154" s="191">
        <v>0.0</v>
      </c>
      <c r="J154" s="192">
        <v>0.0</v>
      </c>
      <c r="K154" s="193">
        <v>0.0</v>
      </c>
      <c r="L154" s="194"/>
      <c r="M154" s="191">
        <v>0.0</v>
      </c>
      <c r="N154" s="192">
        <v>0.0</v>
      </c>
      <c r="O154" s="193">
        <v>0.0</v>
      </c>
      <c r="P154" s="195"/>
      <c r="Q154" s="196" t="s">
        <v>1703</v>
      </c>
      <c r="R154" s="196" t="s">
        <v>1704</v>
      </c>
      <c r="S154" s="197" t="s">
        <v>1705</v>
      </c>
      <c r="T154" s="197"/>
      <c r="U154" s="191" t="s">
        <v>1706</v>
      </c>
      <c r="V154" s="192" t="s">
        <v>1706</v>
      </c>
      <c r="W154" s="193" t="s">
        <v>1706</v>
      </c>
      <c r="X154" s="194"/>
      <c r="Y154" s="191" t="s">
        <v>1706</v>
      </c>
      <c r="Z154" s="192" t="s">
        <v>1706</v>
      </c>
      <c r="AA154" s="193" t="s">
        <v>1706</v>
      </c>
      <c r="AB154" s="194"/>
      <c r="AC154" s="191">
        <v>120000.0</v>
      </c>
      <c r="AD154" s="192">
        <v>253810.0</v>
      </c>
      <c r="AE154" s="193">
        <v>504620.0</v>
      </c>
      <c r="AF154" s="198" t="s">
        <v>1707</v>
      </c>
      <c r="AG154" s="191" t="s">
        <v>1706</v>
      </c>
      <c r="AH154" s="192" t="s">
        <v>1706</v>
      </c>
      <c r="AI154" s="193" t="s">
        <v>1706</v>
      </c>
      <c r="AJ154" s="199"/>
      <c r="AK154" s="191" t="s">
        <v>1706</v>
      </c>
      <c r="AL154" s="192" t="s">
        <v>1706</v>
      </c>
      <c r="AM154" s="193" t="s">
        <v>1706</v>
      </c>
      <c r="AN154" s="199"/>
      <c r="AO154" s="191" t="s">
        <v>1706</v>
      </c>
      <c r="AP154" s="192" t="s">
        <v>1706</v>
      </c>
      <c r="AQ154" s="193" t="s">
        <v>1706</v>
      </c>
      <c r="AR154" s="195"/>
    </row>
    <row r="155" ht="15.75" customHeight="1">
      <c r="A155" s="123" t="s">
        <v>407</v>
      </c>
      <c r="B155" s="132" t="s">
        <v>71</v>
      </c>
      <c r="C155" s="132" t="s">
        <v>58</v>
      </c>
      <c r="D155" s="132" t="s">
        <v>50</v>
      </c>
      <c r="E155" s="132" t="s">
        <v>62</v>
      </c>
      <c r="F155" s="132" t="s">
        <v>53</v>
      </c>
      <c r="G155" s="132" t="s">
        <v>408</v>
      </c>
      <c r="H155" s="200"/>
      <c r="I155" s="191">
        <v>0.0</v>
      </c>
      <c r="J155" s="192">
        <v>0.0</v>
      </c>
      <c r="K155" s="193">
        <v>0.0</v>
      </c>
      <c r="L155" s="194"/>
      <c r="M155" s="191">
        <v>0.0</v>
      </c>
      <c r="N155" s="192">
        <v>0.0</v>
      </c>
      <c r="O155" s="193">
        <v>0.0</v>
      </c>
      <c r="P155" s="195"/>
      <c r="Q155" s="196" t="s">
        <v>1703</v>
      </c>
      <c r="R155" s="196" t="s">
        <v>1704</v>
      </c>
      <c r="S155" s="197" t="s">
        <v>1705</v>
      </c>
      <c r="T155" s="197"/>
      <c r="U155" s="191" t="s">
        <v>1706</v>
      </c>
      <c r="V155" s="192" t="s">
        <v>1706</v>
      </c>
      <c r="W155" s="193" t="s">
        <v>1706</v>
      </c>
      <c r="X155" s="194"/>
      <c r="Y155" s="191" t="s">
        <v>1706</v>
      </c>
      <c r="Z155" s="192" t="s">
        <v>1706</v>
      </c>
      <c r="AA155" s="193" t="s">
        <v>1706</v>
      </c>
      <c r="AB155" s="194"/>
      <c r="AC155" s="191">
        <v>120000.0</v>
      </c>
      <c r="AD155" s="192">
        <v>253810.0</v>
      </c>
      <c r="AE155" s="193">
        <v>504620.0</v>
      </c>
      <c r="AF155" s="198" t="s">
        <v>1707</v>
      </c>
      <c r="AG155" s="191" t="s">
        <v>1706</v>
      </c>
      <c r="AH155" s="192" t="s">
        <v>1706</v>
      </c>
      <c r="AI155" s="193" t="s">
        <v>1706</v>
      </c>
      <c r="AJ155" s="199"/>
      <c r="AK155" s="191" t="s">
        <v>1706</v>
      </c>
      <c r="AL155" s="192" t="s">
        <v>1706</v>
      </c>
      <c r="AM155" s="193" t="s">
        <v>1706</v>
      </c>
      <c r="AN155" s="199"/>
      <c r="AO155" s="191" t="s">
        <v>1706</v>
      </c>
      <c r="AP155" s="192" t="s">
        <v>1706</v>
      </c>
      <c r="AQ155" s="193" t="s">
        <v>1706</v>
      </c>
      <c r="AR155" s="195"/>
    </row>
    <row r="156" ht="15.75" customHeight="1">
      <c r="A156" s="123" t="s">
        <v>409</v>
      </c>
      <c r="B156" s="132" t="s">
        <v>44</v>
      </c>
      <c r="C156" s="132" t="s">
        <v>66</v>
      </c>
      <c r="D156" s="132" t="s">
        <v>50</v>
      </c>
      <c r="E156" s="132" t="s">
        <v>62</v>
      </c>
      <c r="F156" s="132" t="s">
        <v>53</v>
      </c>
      <c r="G156" s="132" t="s">
        <v>410</v>
      </c>
      <c r="H156" s="200"/>
      <c r="I156" s="191">
        <v>0.0</v>
      </c>
      <c r="J156" s="192">
        <v>0.0</v>
      </c>
      <c r="K156" s="193">
        <v>0.0</v>
      </c>
      <c r="L156" s="194"/>
      <c r="M156" s="191">
        <v>0.0</v>
      </c>
      <c r="N156" s="192">
        <v>0.0</v>
      </c>
      <c r="O156" s="193">
        <v>0.0</v>
      </c>
      <c r="P156" s="195"/>
      <c r="Q156" s="196" t="s">
        <v>1703</v>
      </c>
      <c r="R156" s="196" t="s">
        <v>1704</v>
      </c>
      <c r="S156" s="197" t="s">
        <v>1705</v>
      </c>
      <c r="T156" s="197"/>
      <c r="U156" s="191" t="s">
        <v>1706</v>
      </c>
      <c r="V156" s="192" t="s">
        <v>1706</v>
      </c>
      <c r="W156" s="193" t="s">
        <v>1706</v>
      </c>
      <c r="X156" s="194"/>
      <c r="Y156" s="191" t="s">
        <v>1706</v>
      </c>
      <c r="Z156" s="192" t="s">
        <v>1706</v>
      </c>
      <c r="AA156" s="193" t="s">
        <v>1706</v>
      </c>
      <c r="AB156" s="194"/>
      <c r="AC156" s="191">
        <v>120000.0</v>
      </c>
      <c r="AD156" s="192">
        <v>253810.0</v>
      </c>
      <c r="AE156" s="193">
        <v>504620.0</v>
      </c>
      <c r="AF156" s="198" t="s">
        <v>1707</v>
      </c>
      <c r="AG156" s="191" t="s">
        <v>1706</v>
      </c>
      <c r="AH156" s="192" t="s">
        <v>1706</v>
      </c>
      <c r="AI156" s="193" t="s">
        <v>1706</v>
      </c>
      <c r="AJ156" s="199"/>
      <c r="AK156" s="191" t="s">
        <v>1706</v>
      </c>
      <c r="AL156" s="192" t="s">
        <v>1706</v>
      </c>
      <c r="AM156" s="193" t="s">
        <v>1706</v>
      </c>
      <c r="AN156" s="199"/>
      <c r="AO156" s="191" t="s">
        <v>1706</v>
      </c>
      <c r="AP156" s="192" t="s">
        <v>1706</v>
      </c>
      <c r="AQ156" s="193" t="s">
        <v>1706</v>
      </c>
      <c r="AR156" s="195"/>
    </row>
    <row r="157" ht="15.75" customHeight="1">
      <c r="A157" s="123" t="s">
        <v>411</v>
      </c>
      <c r="B157" s="132" t="s">
        <v>54</v>
      </c>
      <c r="C157" s="132" t="s">
        <v>66</v>
      </c>
      <c r="D157" s="132" t="s">
        <v>50</v>
      </c>
      <c r="E157" s="132" t="s">
        <v>62</v>
      </c>
      <c r="F157" s="132" t="s">
        <v>53</v>
      </c>
      <c r="G157" s="132" t="s">
        <v>412</v>
      </c>
      <c r="H157" s="200"/>
      <c r="I157" s="191">
        <v>0.0</v>
      </c>
      <c r="J157" s="192">
        <v>0.0</v>
      </c>
      <c r="K157" s="193">
        <v>0.0</v>
      </c>
      <c r="L157" s="194"/>
      <c r="M157" s="191">
        <v>0.0</v>
      </c>
      <c r="N157" s="192">
        <v>0.0</v>
      </c>
      <c r="O157" s="193">
        <v>0.0</v>
      </c>
      <c r="P157" s="195"/>
      <c r="Q157" s="196" t="s">
        <v>1703</v>
      </c>
      <c r="R157" s="196" t="s">
        <v>1704</v>
      </c>
      <c r="S157" s="197" t="s">
        <v>1705</v>
      </c>
      <c r="T157" s="197"/>
      <c r="U157" s="191" t="s">
        <v>1706</v>
      </c>
      <c r="V157" s="192" t="s">
        <v>1706</v>
      </c>
      <c r="W157" s="193" t="s">
        <v>1706</v>
      </c>
      <c r="X157" s="194"/>
      <c r="Y157" s="191" t="s">
        <v>1706</v>
      </c>
      <c r="Z157" s="192" t="s">
        <v>1706</v>
      </c>
      <c r="AA157" s="193" t="s">
        <v>1706</v>
      </c>
      <c r="AB157" s="194"/>
      <c r="AC157" s="191">
        <v>120000.0</v>
      </c>
      <c r="AD157" s="192">
        <v>253810.0</v>
      </c>
      <c r="AE157" s="193">
        <v>504620.0</v>
      </c>
      <c r="AF157" s="198" t="s">
        <v>1707</v>
      </c>
      <c r="AG157" s="191" t="s">
        <v>1706</v>
      </c>
      <c r="AH157" s="192" t="s">
        <v>1706</v>
      </c>
      <c r="AI157" s="193" t="s">
        <v>1706</v>
      </c>
      <c r="AJ157" s="199"/>
      <c r="AK157" s="191" t="s">
        <v>1706</v>
      </c>
      <c r="AL157" s="192" t="s">
        <v>1706</v>
      </c>
      <c r="AM157" s="193" t="s">
        <v>1706</v>
      </c>
      <c r="AN157" s="199"/>
      <c r="AO157" s="191" t="s">
        <v>1706</v>
      </c>
      <c r="AP157" s="192" t="s">
        <v>1706</v>
      </c>
      <c r="AQ157" s="193" t="s">
        <v>1706</v>
      </c>
      <c r="AR157" s="195"/>
    </row>
    <row r="158" ht="15.75" customHeight="1">
      <c r="A158" s="123" t="s">
        <v>413</v>
      </c>
      <c r="B158" s="132" t="s">
        <v>65</v>
      </c>
      <c r="C158" s="132" t="s">
        <v>66</v>
      </c>
      <c r="D158" s="132" t="s">
        <v>50</v>
      </c>
      <c r="E158" s="132" t="s">
        <v>62</v>
      </c>
      <c r="F158" s="132" t="s">
        <v>53</v>
      </c>
      <c r="G158" s="132" t="s">
        <v>414</v>
      </c>
      <c r="H158" s="200"/>
      <c r="I158" s="191">
        <v>0.0</v>
      </c>
      <c r="J158" s="192">
        <v>0.0</v>
      </c>
      <c r="K158" s="193">
        <v>0.0</v>
      </c>
      <c r="L158" s="194"/>
      <c r="M158" s="191">
        <v>0.0</v>
      </c>
      <c r="N158" s="192">
        <v>0.0</v>
      </c>
      <c r="O158" s="193">
        <v>0.0</v>
      </c>
      <c r="P158" s="195"/>
      <c r="Q158" s="196" t="s">
        <v>1703</v>
      </c>
      <c r="R158" s="196" t="s">
        <v>1704</v>
      </c>
      <c r="S158" s="197" t="s">
        <v>1705</v>
      </c>
      <c r="T158" s="197"/>
      <c r="U158" s="191" t="s">
        <v>1706</v>
      </c>
      <c r="V158" s="192" t="s">
        <v>1706</v>
      </c>
      <c r="W158" s="193" t="s">
        <v>1706</v>
      </c>
      <c r="X158" s="194"/>
      <c r="Y158" s="191" t="s">
        <v>1706</v>
      </c>
      <c r="Z158" s="192" t="s">
        <v>1706</v>
      </c>
      <c r="AA158" s="193" t="s">
        <v>1706</v>
      </c>
      <c r="AB158" s="194"/>
      <c r="AC158" s="191">
        <v>120000.0</v>
      </c>
      <c r="AD158" s="192">
        <v>253810.0</v>
      </c>
      <c r="AE158" s="193">
        <v>504620.0</v>
      </c>
      <c r="AF158" s="198" t="s">
        <v>1707</v>
      </c>
      <c r="AG158" s="191" t="s">
        <v>1706</v>
      </c>
      <c r="AH158" s="192" t="s">
        <v>1706</v>
      </c>
      <c r="AI158" s="193" t="s">
        <v>1706</v>
      </c>
      <c r="AJ158" s="199"/>
      <c r="AK158" s="191" t="s">
        <v>1706</v>
      </c>
      <c r="AL158" s="192" t="s">
        <v>1706</v>
      </c>
      <c r="AM158" s="193" t="s">
        <v>1706</v>
      </c>
      <c r="AN158" s="199"/>
      <c r="AO158" s="191" t="s">
        <v>1706</v>
      </c>
      <c r="AP158" s="192" t="s">
        <v>1706</v>
      </c>
      <c r="AQ158" s="193" t="s">
        <v>1706</v>
      </c>
      <c r="AR158" s="195"/>
    </row>
    <row r="159" ht="15.75" customHeight="1">
      <c r="A159" s="123" t="s">
        <v>415</v>
      </c>
      <c r="B159" s="132" t="s">
        <v>71</v>
      </c>
      <c r="C159" s="132" t="s">
        <v>66</v>
      </c>
      <c r="D159" s="132" t="s">
        <v>50</v>
      </c>
      <c r="E159" s="132" t="s">
        <v>62</v>
      </c>
      <c r="F159" s="132" t="s">
        <v>53</v>
      </c>
      <c r="G159" s="132" t="s">
        <v>416</v>
      </c>
      <c r="H159" s="200"/>
      <c r="I159" s="191">
        <v>0.0</v>
      </c>
      <c r="J159" s="192">
        <v>0.0</v>
      </c>
      <c r="K159" s="193">
        <v>0.0</v>
      </c>
      <c r="L159" s="194"/>
      <c r="M159" s="191">
        <v>0.0</v>
      </c>
      <c r="N159" s="192">
        <v>0.0</v>
      </c>
      <c r="O159" s="193">
        <v>0.0</v>
      </c>
      <c r="P159" s="195"/>
      <c r="Q159" s="196" t="s">
        <v>1703</v>
      </c>
      <c r="R159" s="196" t="s">
        <v>1704</v>
      </c>
      <c r="S159" s="197" t="s">
        <v>1705</v>
      </c>
      <c r="T159" s="197"/>
      <c r="U159" s="191" t="s">
        <v>1706</v>
      </c>
      <c r="V159" s="192" t="s">
        <v>1706</v>
      </c>
      <c r="W159" s="193" t="s">
        <v>1706</v>
      </c>
      <c r="X159" s="194"/>
      <c r="Y159" s="191" t="s">
        <v>1706</v>
      </c>
      <c r="Z159" s="192" t="s">
        <v>1706</v>
      </c>
      <c r="AA159" s="193" t="s">
        <v>1706</v>
      </c>
      <c r="AB159" s="194"/>
      <c r="AC159" s="191">
        <v>120000.0</v>
      </c>
      <c r="AD159" s="192">
        <v>253810.0</v>
      </c>
      <c r="AE159" s="193">
        <v>504620.0</v>
      </c>
      <c r="AF159" s="198" t="s">
        <v>1707</v>
      </c>
      <c r="AG159" s="191" t="s">
        <v>1706</v>
      </c>
      <c r="AH159" s="192" t="s">
        <v>1706</v>
      </c>
      <c r="AI159" s="193" t="s">
        <v>1706</v>
      </c>
      <c r="AJ159" s="199"/>
      <c r="AK159" s="191" t="s">
        <v>1706</v>
      </c>
      <c r="AL159" s="192" t="s">
        <v>1706</v>
      </c>
      <c r="AM159" s="193" t="s">
        <v>1706</v>
      </c>
      <c r="AN159" s="199"/>
      <c r="AO159" s="191" t="s">
        <v>1706</v>
      </c>
      <c r="AP159" s="192" t="s">
        <v>1706</v>
      </c>
      <c r="AQ159" s="193" t="s">
        <v>1706</v>
      </c>
      <c r="AR159" s="195"/>
    </row>
    <row r="160" ht="15.75" customHeight="1">
      <c r="A160" s="123" t="s">
        <v>417</v>
      </c>
      <c r="B160" s="132" t="s">
        <v>44</v>
      </c>
      <c r="C160" s="132" t="s">
        <v>72</v>
      </c>
      <c r="D160" s="132" t="s">
        <v>50</v>
      </c>
      <c r="E160" s="132" t="s">
        <v>62</v>
      </c>
      <c r="F160" s="132" t="s">
        <v>53</v>
      </c>
      <c r="G160" s="132" t="s">
        <v>418</v>
      </c>
      <c r="H160" s="200"/>
      <c r="I160" s="191">
        <v>0.0</v>
      </c>
      <c r="J160" s="192">
        <v>0.0</v>
      </c>
      <c r="K160" s="193">
        <v>0.0</v>
      </c>
      <c r="L160" s="194"/>
      <c r="M160" s="191">
        <v>0.0</v>
      </c>
      <c r="N160" s="192">
        <v>0.0</v>
      </c>
      <c r="O160" s="193">
        <v>0.0</v>
      </c>
      <c r="P160" s="195"/>
      <c r="Q160" s="196" t="s">
        <v>1703</v>
      </c>
      <c r="R160" s="196" t="s">
        <v>1704</v>
      </c>
      <c r="S160" s="197" t="s">
        <v>1705</v>
      </c>
      <c r="T160" s="197"/>
      <c r="U160" s="191" t="s">
        <v>1706</v>
      </c>
      <c r="V160" s="192" t="s">
        <v>1706</v>
      </c>
      <c r="W160" s="193" t="s">
        <v>1706</v>
      </c>
      <c r="X160" s="194"/>
      <c r="Y160" s="191" t="s">
        <v>1706</v>
      </c>
      <c r="Z160" s="192" t="s">
        <v>1706</v>
      </c>
      <c r="AA160" s="193" t="s">
        <v>1706</v>
      </c>
      <c r="AB160" s="194"/>
      <c r="AC160" s="191">
        <v>120000.0</v>
      </c>
      <c r="AD160" s="192">
        <v>253810.0</v>
      </c>
      <c r="AE160" s="193">
        <v>504620.0</v>
      </c>
      <c r="AF160" s="198" t="s">
        <v>1707</v>
      </c>
      <c r="AG160" s="191" t="s">
        <v>1706</v>
      </c>
      <c r="AH160" s="192" t="s">
        <v>1706</v>
      </c>
      <c r="AI160" s="193" t="s">
        <v>1706</v>
      </c>
      <c r="AJ160" s="199"/>
      <c r="AK160" s="191" t="s">
        <v>1706</v>
      </c>
      <c r="AL160" s="192" t="s">
        <v>1706</v>
      </c>
      <c r="AM160" s="193" t="s">
        <v>1706</v>
      </c>
      <c r="AN160" s="199"/>
      <c r="AO160" s="191" t="s">
        <v>1706</v>
      </c>
      <c r="AP160" s="192" t="s">
        <v>1706</v>
      </c>
      <c r="AQ160" s="193" t="s">
        <v>1706</v>
      </c>
      <c r="AR160" s="195"/>
    </row>
    <row r="161" ht="15.75" customHeight="1">
      <c r="A161" s="123" t="s">
        <v>419</v>
      </c>
      <c r="B161" s="132" t="s">
        <v>54</v>
      </c>
      <c r="C161" s="132" t="s">
        <v>72</v>
      </c>
      <c r="D161" s="132" t="s">
        <v>50</v>
      </c>
      <c r="E161" s="132" t="s">
        <v>62</v>
      </c>
      <c r="F161" s="132" t="s">
        <v>53</v>
      </c>
      <c r="G161" s="132" t="s">
        <v>420</v>
      </c>
      <c r="H161" s="200"/>
      <c r="I161" s="191">
        <v>0.0</v>
      </c>
      <c r="J161" s="192">
        <v>0.0</v>
      </c>
      <c r="K161" s="193">
        <v>0.0</v>
      </c>
      <c r="L161" s="194"/>
      <c r="M161" s="191">
        <v>0.0</v>
      </c>
      <c r="N161" s="192">
        <v>0.0</v>
      </c>
      <c r="O161" s="193">
        <v>0.0</v>
      </c>
      <c r="P161" s="195"/>
      <c r="Q161" s="196" t="s">
        <v>1703</v>
      </c>
      <c r="R161" s="196" t="s">
        <v>1704</v>
      </c>
      <c r="S161" s="197" t="s">
        <v>1705</v>
      </c>
      <c r="T161" s="197"/>
      <c r="U161" s="191" t="s">
        <v>1706</v>
      </c>
      <c r="V161" s="192" t="s">
        <v>1706</v>
      </c>
      <c r="W161" s="193" t="s">
        <v>1706</v>
      </c>
      <c r="X161" s="194"/>
      <c r="Y161" s="191" t="s">
        <v>1706</v>
      </c>
      <c r="Z161" s="192" t="s">
        <v>1706</v>
      </c>
      <c r="AA161" s="193" t="s">
        <v>1706</v>
      </c>
      <c r="AB161" s="194"/>
      <c r="AC161" s="191">
        <v>120000.0</v>
      </c>
      <c r="AD161" s="192">
        <v>253810.0</v>
      </c>
      <c r="AE161" s="193">
        <v>504620.0</v>
      </c>
      <c r="AF161" s="198" t="s">
        <v>1707</v>
      </c>
      <c r="AG161" s="191" t="s">
        <v>1706</v>
      </c>
      <c r="AH161" s="192" t="s">
        <v>1706</v>
      </c>
      <c r="AI161" s="193" t="s">
        <v>1706</v>
      </c>
      <c r="AJ161" s="199"/>
      <c r="AK161" s="191" t="s">
        <v>1706</v>
      </c>
      <c r="AL161" s="192" t="s">
        <v>1706</v>
      </c>
      <c r="AM161" s="193" t="s">
        <v>1706</v>
      </c>
      <c r="AN161" s="199"/>
      <c r="AO161" s="191" t="s">
        <v>1706</v>
      </c>
      <c r="AP161" s="192" t="s">
        <v>1706</v>
      </c>
      <c r="AQ161" s="193" t="s">
        <v>1706</v>
      </c>
      <c r="AR161" s="195"/>
    </row>
    <row r="162" ht="15.75" customHeight="1">
      <c r="A162" s="123" t="s">
        <v>421</v>
      </c>
      <c r="B162" s="132" t="s">
        <v>65</v>
      </c>
      <c r="C162" s="132" t="s">
        <v>72</v>
      </c>
      <c r="D162" s="132" t="s">
        <v>50</v>
      </c>
      <c r="E162" s="132" t="s">
        <v>62</v>
      </c>
      <c r="F162" s="132" t="s">
        <v>53</v>
      </c>
      <c r="G162" s="132" t="s">
        <v>422</v>
      </c>
      <c r="H162" s="200"/>
      <c r="I162" s="191">
        <v>0.0</v>
      </c>
      <c r="J162" s="192">
        <v>0.0</v>
      </c>
      <c r="K162" s="193">
        <v>0.0</v>
      </c>
      <c r="L162" s="194"/>
      <c r="M162" s="191">
        <v>0.0</v>
      </c>
      <c r="N162" s="192">
        <v>0.0</v>
      </c>
      <c r="O162" s="193">
        <v>0.0</v>
      </c>
      <c r="P162" s="195"/>
      <c r="Q162" s="196" t="s">
        <v>1703</v>
      </c>
      <c r="R162" s="196" t="s">
        <v>1704</v>
      </c>
      <c r="S162" s="197" t="s">
        <v>1705</v>
      </c>
      <c r="T162" s="197"/>
      <c r="U162" s="191" t="s">
        <v>1706</v>
      </c>
      <c r="V162" s="192" t="s">
        <v>1706</v>
      </c>
      <c r="W162" s="193" t="s">
        <v>1706</v>
      </c>
      <c r="X162" s="194"/>
      <c r="Y162" s="191" t="s">
        <v>1706</v>
      </c>
      <c r="Z162" s="192" t="s">
        <v>1706</v>
      </c>
      <c r="AA162" s="193" t="s">
        <v>1706</v>
      </c>
      <c r="AB162" s="194"/>
      <c r="AC162" s="191">
        <v>120000.0</v>
      </c>
      <c r="AD162" s="192">
        <v>253810.0</v>
      </c>
      <c r="AE162" s="193">
        <v>504620.0</v>
      </c>
      <c r="AF162" s="198" t="s">
        <v>1707</v>
      </c>
      <c r="AG162" s="191" t="s">
        <v>1706</v>
      </c>
      <c r="AH162" s="192" t="s">
        <v>1706</v>
      </c>
      <c r="AI162" s="193" t="s">
        <v>1706</v>
      </c>
      <c r="AJ162" s="199"/>
      <c r="AK162" s="191" t="s">
        <v>1706</v>
      </c>
      <c r="AL162" s="192" t="s">
        <v>1706</v>
      </c>
      <c r="AM162" s="193" t="s">
        <v>1706</v>
      </c>
      <c r="AN162" s="199"/>
      <c r="AO162" s="191" t="s">
        <v>1706</v>
      </c>
      <c r="AP162" s="192" t="s">
        <v>1706</v>
      </c>
      <c r="AQ162" s="193" t="s">
        <v>1706</v>
      </c>
      <c r="AR162" s="195"/>
    </row>
    <row r="163" ht="15.75" customHeight="1">
      <c r="A163" s="123" t="s">
        <v>423</v>
      </c>
      <c r="B163" s="132" t="s">
        <v>71</v>
      </c>
      <c r="C163" s="132" t="s">
        <v>72</v>
      </c>
      <c r="D163" s="132" t="s">
        <v>50</v>
      </c>
      <c r="E163" s="132" t="s">
        <v>62</v>
      </c>
      <c r="F163" s="132" t="s">
        <v>53</v>
      </c>
      <c r="G163" s="132" t="s">
        <v>424</v>
      </c>
      <c r="H163" s="200"/>
      <c r="I163" s="191">
        <v>0.0</v>
      </c>
      <c r="J163" s="192">
        <v>0.0</v>
      </c>
      <c r="K163" s="193">
        <v>0.0</v>
      </c>
      <c r="L163" s="194"/>
      <c r="M163" s="191">
        <v>0.0</v>
      </c>
      <c r="N163" s="192">
        <v>0.0</v>
      </c>
      <c r="O163" s="193">
        <v>0.0</v>
      </c>
      <c r="P163" s="195"/>
      <c r="Q163" s="196" t="s">
        <v>1703</v>
      </c>
      <c r="R163" s="196" t="s">
        <v>1704</v>
      </c>
      <c r="S163" s="197" t="s">
        <v>1705</v>
      </c>
      <c r="T163" s="197"/>
      <c r="U163" s="191" t="s">
        <v>1706</v>
      </c>
      <c r="V163" s="192" t="s">
        <v>1706</v>
      </c>
      <c r="W163" s="193" t="s">
        <v>1706</v>
      </c>
      <c r="X163" s="194"/>
      <c r="Y163" s="191" t="s">
        <v>1706</v>
      </c>
      <c r="Z163" s="192" t="s">
        <v>1706</v>
      </c>
      <c r="AA163" s="193" t="s">
        <v>1706</v>
      </c>
      <c r="AB163" s="194"/>
      <c r="AC163" s="191">
        <v>120000.0</v>
      </c>
      <c r="AD163" s="192">
        <v>253810.0</v>
      </c>
      <c r="AE163" s="193">
        <v>504620.0</v>
      </c>
      <c r="AF163" s="198" t="s">
        <v>1707</v>
      </c>
      <c r="AG163" s="191" t="s">
        <v>1706</v>
      </c>
      <c r="AH163" s="192" t="s">
        <v>1706</v>
      </c>
      <c r="AI163" s="193" t="s">
        <v>1706</v>
      </c>
      <c r="AJ163" s="199"/>
      <c r="AK163" s="191" t="s">
        <v>1706</v>
      </c>
      <c r="AL163" s="192" t="s">
        <v>1706</v>
      </c>
      <c r="AM163" s="193" t="s">
        <v>1706</v>
      </c>
      <c r="AN163" s="199"/>
      <c r="AO163" s="191" t="s">
        <v>1706</v>
      </c>
      <c r="AP163" s="192" t="s">
        <v>1706</v>
      </c>
      <c r="AQ163" s="193" t="s">
        <v>1706</v>
      </c>
      <c r="AR163" s="195"/>
    </row>
    <row r="164" ht="15.75" customHeight="1">
      <c r="A164" s="123" t="s">
        <v>425</v>
      </c>
      <c r="B164" s="132" t="s">
        <v>44</v>
      </c>
      <c r="C164" s="132" t="s">
        <v>78</v>
      </c>
      <c r="D164" s="132" t="s">
        <v>50</v>
      </c>
      <c r="E164" s="132" t="s">
        <v>62</v>
      </c>
      <c r="F164" s="132" t="s">
        <v>53</v>
      </c>
      <c r="G164" s="132" t="s">
        <v>426</v>
      </c>
      <c r="H164" s="200"/>
      <c r="I164" s="191">
        <v>0.0</v>
      </c>
      <c r="J164" s="192">
        <v>0.0</v>
      </c>
      <c r="K164" s="193">
        <v>0.0</v>
      </c>
      <c r="L164" s="194"/>
      <c r="M164" s="191">
        <v>0.0</v>
      </c>
      <c r="N164" s="192">
        <v>0.0</v>
      </c>
      <c r="O164" s="193">
        <v>0.0</v>
      </c>
      <c r="P164" s="195"/>
      <c r="Q164" s="196" t="s">
        <v>1703</v>
      </c>
      <c r="R164" s="196" t="s">
        <v>1704</v>
      </c>
      <c r="S164" s="197" t="s">
        <v>1705</v>
      </c>
      <c r="T164" s="197"/>
      <c r="U164" s="191" t="s">
        <v>1706</v>
      </c>
      <c r="V164" s="192" t="s">
        <v>1706</v>
      </c>
      <c r="W164" s="193" t="s">
        <v>1706</v>
      </c>
      <c r="X164" s="194"/>
      <c r="Y164" s="191" t="s">
        <v>1706</v>
      </c>
      <c r="Z164" s="192" t="s">
        <v>1706</v>
      </c>
      <c r="AA164" s="193" t="s">
        <v>1706</v>
      </c>
      <c r="AB164" s="194"/>
      <c r="AC164" s="191">
        <v>120000.0</v>
      </c>
      <c r="AD164" s="192">
        <v>253810.0</v>
      </c>
      <c r="AE164" s="193">
        <v>504620.0</v>
      </c>
      <c r="AF164" s="198" t="s">
        <v>1707</v>
      </c>
      <c r="AG164" s="191" t="s">
        <v>1706</v>
      </c>
      <c r="AH164" s="192" t="s">
        <v>1706</v>
      </c>
      <c r="AI164" s="193" t="s">
        <v>1706</v>
      </c>
      <c r="AJ164" s="199"/>
      <c r="AK164" s="191" t="s">
        <v>1706</v>
      </c>
      <c r="AL164" s="192" t="s">
        <v>1706</v>
      </c>
      <c r="AM164" s="193" t="s">
        <v>1706</v>
      </c>
      <c r="AN164" s="199"/>
      <c r="AO164" s="191" t="s">
        <v>1706</v>
      </c>
      <c r="AP164" s="192" t="s">
        <v>1706</v>
      </c>
      <c r="AQ164" s="193" t="s">
        <v>1706</v>
      </c>
      <c r="AR164" s="195"/>
    </row>
    <row r="165" ht="15.75" customHeight="1">
      <c r="A165" s="123" t="s">
        <v>427</v>
      </c>
      <c r="B165" s="132" t="s">
        <v>54</v>
      </c>
      <c r="C165" s="132" t="s">
        <v>78</v>
      </c>
      <c r="D165" s="132" t="s">
        <v>50</v>
      </c>
      <c r="E165" s="132" t="s">
        <v>62</v>
      </c>
      <c r="F165" s="132" t="s">
        <v>53</v>
      </c>
      <c r="G165" s="132" t="s">
        <v>428</v>
      </c>
      <c r="H165" s="200"/>
      <c r="I165" s="191">
        <v>0.0</v>
      </c>
      <c r="J165" s="192">
        <v>0.0</v>
      </c>
      <c r="K165" s="193">
        <v>0.0</v>
      </c>
      <c r="L165" s="194"/>
      <c r="M165" s="191">
        <v>0.0</v>
      </c>
      <c r="N165" s="192">
        <v>0.0</v>
      </c>
      <c r="O165" s="193">
        <v>0.0</v>
      </c>
      <c r="P165" s="195"/>
      <c r="Q165" s="196" t="s">
        <v>1703</v>
      </c>
      <c r="R165" s="196" t="s">
        <v>1704</v>
      </c>
      <c r="S165" s="197" t="s">
        <v>1705</v>
      </c>
      <c r="T165" s="197"/>
      <c r="U165" s="191" t="s">
        <v>1706</v>
      </c>
      <c r="V165" s="192" t="s">
        <v>1706</v>
      </c>
      <c r="W165" s="193" t="s">
        <v>1706</v>
      </c>
      <c r="X165" s="194"/>
      <c r="Y165" s="191" t="s">
        <v>1706</v>
      </c>
      <c r="Z165" s="192" t="s">
        <v>1706</v>
      </c>
      <c r="AA165" s="193" t="s">
        <v>1706</v>
      </c>
      <c r="AB165" s="194"/>
      <c r="AC165" s="191">
        <v>120000.0</v>
      </c>
      <c r="AD165" s="192">
        <v>253810.0</v>
      </c>
      <c r="AE165" s="193">
        <v>504620.0</v>
      </c>
      <c r="AF165" s="198" t="s">
        <v>1707</v>
      </c>
      <c r="AG165" s="191" t="s">
        <v>1706</v>
      </c>
      <c r="AH165" s="192" t="s">
        <v>1706</v>
      </c>
      <c r="AI165" s="193" t="s">
        <v>1706</v>
      </c>
      <c r="AJ165" s="199"/>
      <c r="AK165" s="191" t="s">
        <v>1706</v>
      </c>
      <c r="AL165" s="192" t="s">
        <v>1706</v>
      </c>
      <c r="AM165" s="193" t="s">
        <v>1706</v>
      </c>
      <c r="AN165" s="199"/>
      <c r="AO165" s="191" t="s">
        <v>1706</v>
      </c>
      <c r="AP165" s="192" t="s">
        <v>1706</v>
      </c>
      <c r="AQ165" s="193" t="s">
        <v>1706</v>
      </c>
      <c r="AR165" s="195"/>
    </row>
    <row r="166" ht="15.75" customHeight="1">
      <c r="A166" s="123" t="s">
        <v>429</v>
      </c>
      <c r="B166" s="132" t="s">
        <v>65</v>
      </c>
      <c r="C166" s="132" t="s">
        <v>78</v>
      </c>
      <c r="D166" s="132" t="s">
        <v>50</v>
      </c>
      <c r="E166" s="132" t="s">
        <v>62</v>
      </c>
      <c r="F166" s="132" t="s">
        <v>53</v>
      </c>
      <c r="G166" s="132" t="s">
        <v>430</v>
      </c>
      <c r="H166" s="200"/>
      <c r="I166" s="191">
        <v>0.0</v>
      </c>
      <c r="J166" s="192">
        <v>0.0</v>
      </c>
      <c r="K166" s="193">
        <v>0.0</v>
      </c>
      <c r="L166" s="194"/>
      <c r="M166" s="191">
        <v>0.0</v>
      </c>
      <c r="N166" s="192">
        <v>0.0</v>
      </c>
      <c r="O166" s="193">
        <v>0.0</v>
      </c>
      <c r="P166" s="195"/>
      <c r="Q166" s="196" t="s">
        <v>1703</v>
      </c>
      <c r="R166" s="196" t="s">
        <v>1704</v>
      </c>
      <c r="S166" s="197" t="s">
        <v>1705</v>
      </c>
      <c r="T166" s="197"/>
      <c r="U166" s="191" t="s">
        <v>1706</v>
      </c>
      <c r="V166" s="192" t="s">
        <v>1706</v>
      </c>
      <c r="W166" s="193" t="s">
        <v>1706</v>
      </c>
      <c r="X166" s="194"/>
      <c r="Y166" s="191" t="s">
        <v>1706</v>
      </c>
      <c r="Z166" s="192" t="s">
        <v>1706</v>
      </c>
      <c r="AA166" s="193" t="s">
        <v>1706</v>
      </c>
      <c r="AB166" s="194"/>
      <c r="AC166" s="191">
        <v>120000.0</v>
      </c>
      <c r="AD166" s="192">
        <v>253810.0</v>
      </c>
      <c r="AE166" s="193">
        <v>504620.0</v>
      </c>
      <c r="AF166" s="198" t="s">
        <v>1707</v>
      </c>
      <c r="AG166" s="191" t="s">
        <v>1706</v>
      </c>
      <c r="AH166" s="192" t="s">
        <v>1706</v>
      </c>
      <c r="AI166" s="193" t="s">
        <v>1706</v>
      </c>
      <c r="AJ166" s="199"/>
      <c r="AK166" s="191" t="s">
        <v>1706</v>
      </c>
      <c r="AL166" s="192" t="s">
        <v>1706</v>
      </c>
      <c r="AM166" s="193" t="s">
        <v>1706</v>
      </c>
      <c r="AN166" s="199"/>
      <c r="AO166" s="191" t="s">
        <v>1706</v>
      </c>
      <c r="AP166" s="192" t="s">
        <v>1706</v>
      </c>
      <c r="AQ166" s="193" t="s">
        <v>1706</v>
      </c>
      <c r="AR166" s="195"/>
    </row>
    <row r="167" ht="15.75" customHeight="1">
      <c r="A167" s="123" t="s">
        <v>431</v>
      </c>
      <c r="B167" s="132" t="s">
        <v>71</v>
      </c>
      <c r="C167" s="132" t="s">
        <v>78</v>
      </c>
      <c r="D167" s="132" t="s">
        <v>50</v>
      </c>
      <c r="E167" s="132" t="s">
        <v>62</v>
      </c>
      <c r="F167" s="132" t="s">
        <v>53</v>
      </c>
      <c r="G167" s="132" t="s">
        <v>432</v>
      </c>
      <c r="H167" s="200"/>
      <c r="I167" s="191">
        <v>0.0</v>
      </c>
      <c r="J167" s="192">
        <v>0.0</v>
      </c>
      <c r="K167" s="193">
        <v>0.0</v>
      </c>
      <c r="L167" s="194"/>
      <c r="M167" s="191">
        <v>0.0</v>
      </c>
      <c r="N167" s="192">
        <v>0.0</v>
      </c>
      <c r="O167" s="193">
        <v>0.0</v>
      </c>
      <c r="P167" s="195"/>
      <c r="Q167" s="196" t="s">
        <v>1703</v>
      </c>
      <c r="R167" s="196" t="s">
        <v>1704</v>
      </c>
      <c r="S167" s="197" t="s">
        <v>1705</v>
      </c>
      <c r="T167" s="197"/>
      <c r="U167" s="191" t="s">
        <v>1706</v>
      </c>
      <c r="V167" s="192" t="s">
        <v>1706</v>
      </c>
      <c r="W167" s="193" t="s">
        <v>1706</v>
      </c>
      <c r="X167" s="194"/>
      <c r="Y167" s="191" t="s">
        <v>1706</v>
      </c>
      <c r="Z167" s="192" t="s">
        <v>1706</v>
      </c>
      <c r="AA167" s="193" t="s">
        <v>1706</v>
      </c>
      <c r="AB167" s="194"/>
      <c r="AC167" s="191">
        <v>120000.0</v>
      </c>
      <c r="AD167" s="192">
        <v>253810.0</v>
      </c>
      <c r="AE167" s="193">
        <v>504620.0</v>
      </c>
      <c r="AF167" s="198" t="s">
        <v>1707</v>
      </c>
      <c r="AG167" s="191" t="s">
        <v>1706</v>
      </c>
      <c r="AH167" s="192" t="s">
        <v>1706</v>
      </c>
      <c r="AI167" s="193" t="s">
        <v>1706</v>
      </c>
      <c r="AJ167" s="199"/>
      <c r="AK167" s="191" t="s">
        <v>1706</v>
      </c>
      <c r="AL167" s="192" t="s">
        <v>1706</v>
      </c>
      <c r="AM167" s="193" t="s">
        <v>1706</v>
      </c>
      <c r="AN167" s="199"/>
      <c r="AO167" s="191" t="s">
        <v>1706</v>
      </c>
      <c r="AP167" s="192" t="s">
        <v>1706</v>
      </c>
      <c r="AQ167" s="193" t="s">
        <v>1706</v>
      </c>
      <c r="AR167" s="195"/>
    </row>
    <row r="168" ht="15.75" customHeight="1">
      <c r="A168" s="123" t="s">
        <v>433</v>
      </c>
      <c r="B168" s="132" t="s">
        <v>44</v>
      </c>
      <c r="C168" s="132" t="s">
        <v>48</v>
      </c>
      <c r="D168" s="132" t="s">
        <v>61</v>
      </c>
      <c r="E168" s="132" t="s">
        <v>62</v>
      </c>
      <c r="F168" s="132" t="s">
        <v>53</v>
      </c>
      <c r="G168" s="132" t="s">
        <v>434</v>
      </c>
      <c r="H168" s="200"/>
      <c r="I168" s="191">
        <v>0.0</v>
      </c>
      <c r="J168" s="192">
        <v>0.0</v>
      </c>
      <c r="K168" s="193">
        <v>0.0</v>
      </c>
      <c r="L168" s="194"/>
      <c r="M168" s="191">
        <v>0.0</v>
      </c>
      <c r="N168" s="192">
        <v>0.0</v>
      </c>
      <c r="O168" s="193">
        <v>0.0</v>
      </c>
      <c r="P168" s="195"/>
      <c r="Q168" s="196" t="s">
        <v>1703</v>
      </c>
      <c r="R168" s="196" t="s">
        <v>1704</v>
      </c>
      <c r="S168" s="197" t="s">
        <v>1705</v>
      </c>
      <c r="T168" s="197"/>
      <c r="U168" s="191" t="s">
        <v>1706</v>
      </c>
      <c r="V168" s="192" t="s">
        <v>1706</v>
      </c>
      <c r="W168" s="193" t="s">
        <v>1706</v>
      </c>
      <c r="X168" s="194"/>
      <c r="Y168" s="191" t="s">
        <v>1706</v>
      </c>
      <c r="Z168" s="192" t="s">
        <v>1706</v>
      </c>
      <c r="AA168" s="193" t="s">
        <v>1706</v>
      </c>
      <c r="AB168" s="194"/>
      <c r="AC168" s="191">
        <v>120000.0</v>
      </c>
      <c r="AD168" s="192">
        <v>253810.0</v>
      </c>
      <c r="AE168" s="193">
        <v>504620.0</v>
      </c>
      <c r="AF168" s="198" t="s">
        <v>1707</v>
      </c>
      <c r="AG168" s="191" t="s">
        <v>1706</v>
      </c>
      <c r="AH168" s="192" t="s">
        <v>1706</v>
      </c>
      <c r="AI168" s="193" t="s">
        <v>1706</v>
      </c>
      <c r="AJ168" s="199"/>
      <c r="AK168" s="191" t="s">
        <v>1706</v>
      </c>
      <c r="AL168" s="192" t="s">
        <v>1706</v>
      </c>
      <c r="AM168" s="193" t="s">
        <v>1706</v>
      </c>
      <c r="AN168" s="199"/>
      <c r="AO168" s="191" t="s">
        <v>1706</v>
      </c>
      <c r="AP168" s="192" t="s">
        <v>1706</v>
      </c>
      <c r="AQ168" s="193" t="s">
        <v>1706</v>
      </c>
      <c r="AR168" s="195"/>
    </row>
    <row r="169" ht="15.75" customHeight="1">
      <c r="A169" s="123" t="s">
        <v>435</v>
      </c>
      <c r="B169" s="132" t="s">
        <v>54</v>
      </c>
      <c r="C169" s="132" t="s">
        <v>48</v>
      </c>
      <c r="D169" s="132" t="s">
        <v>61</v>
      </c>
      <c r="E169" s="132" t="s">
        <v>62</v>
      </c>
      <c r="F169" s="132" t="s">
        <v>53</v>
      </c>
      <c r="G169" s="132" t="s">
        <v>436</v>
      </c>
      <c r="H169" s="200"/>
      <c r="I169" s="191">
        <v>0.0</v>
      </c>
      <c r="J169" s="192">
        <v>0.0</v>
      </c>
      <c r="K169" s="193">
        <v>0.0</v>
      </c>
      <c r="L169" s="194"/>
      <c r="M169" s="191">
        <v>0.0</v>
      </c>
      <c r="N169" s="192">
        <v>0.0</v>
      </c>
      <c r="O169" s="193">
        <v>0.0</v>
      </c>
      <c r="P169" s="195"/>
      <c r="Q169" s="196" t="s">
        <v>1703</v>
      </c>
      <c r="R169" s="196" t="s">
        <v>1704</v>
      </c>
      <c r="S169" s="197" t="s">
        <v>1705</v>
      </c>
      <c r="T169" s="197"/>
      <c r="U169" s="191" t="s">
        <v>1706</v>
      </c>
      <c r="V169" s="192" t="s">
        <v>1706</v>
      </c>
      <c r="W169" s="193" t="s">
        <v>1706</v>
      </c>
      <c r="X169" s="194"/>
      <c r="Y169" s="191" t="s">
        <v>1706</v>
      </c>
      <c r="Z169" s="192" t="s">
        <v>1706</v>
      </c>
      <c r="AA169" s="193" t="s">
        <v>1706</v>
      </c>
      <c r="AB169" s="194"/>
      <c r="AC169" s="191">
        <v>120000.0</v>
      </c>
      <c r="AD169" s="192">
        <v>253810.0</v>
      </c>
      <c r="AE169" s="193">
        <v>504620.0</v>
      </c>
      <c r="AF169" s="198" t="s">
        <v>1707</v>
      </c>
      <c r="AG169" s="191" t="s">
        <v>1706</v>
      </c>
      <c r="AH169" s="192" t="s">
        <v>1706</v>
      </c>
      <c r="AI169" s="193" t="s">
        <v>1706</v>
      </c>
      <c r="AJ169" s="199"/>
      <c r="AK169" s="191" t="s">
        <v>1706</v>
      </c>
      <c r="AL169" s="192" t="s">
        <v>1706</v>
      </c>
      <c r="AM169" s="193" t="s">
        <v>1706</v>
      </c>
      <c r="AN169" s="199"/>
      <c r="AO169" s="191" t="s">
        <v>1706</v>
      </c>
      <c r="AP169" s="192" t="s">
        <v>1706</v>
      </c>
      <c r="AQ169" s="193" t="s">
        <v>1706</v>
      </c>
      <c r="AR169" s="195"/>
    </row>
    <row r="170" ht="15.75" customHeight="1">
      <c r="A170" s="123" t="s">
        <v>437</v>
      </c>
      <c r="B170" s="132" t="s">
        <v>65</v>
      </c>
      <c r="C170" s="132" t="s">
        <v>48</v>
      </c>
      <c r="D170" s="132" t="s">
        <v>61</v>
      </c>
      <c r="E170" s="132" t="s">
        <v>62</v>
      </c>
      <c r="F170" s="132" t="s">
        <v>53</v>
      </c>
      <c r="G170" s="132" t="s">
        <v>438</v>
      </c>
      <c r="H170" s="200"/>
      <c r="I170" s="191">
        <v>0.0</v>
      </c>
      <c r="J170" s="192">
        <v>0.0</v>
      </c>
      <c r="K170" s="193">
        <v>0.0</v>
      </c>
      <c r="L170" s="194"/>
      <c r="M170" s="191">
        <v>0.0</v>
      </c>
      <c r="N170" s="192">
        <v>0.0</v>
      </c>
      <c r="O170" s="193">
        <v>0.0</v>
      </c>
      <c r="P170" s="195"/>
      <c r="Q170" s="196" t="s">
        <v>1703</v>
      </c>
      <c r="R170" s="196" t="s">
        <v>1704</v>
      </c>
      <c r="S170" s="197" t="s">
        <v>1705</v>
      </c>
      <c r="T170" s="197"/>
      <c r="U170" s="191" t="s">
        <v>1706</v>
      </c>
      <c r="V170" s="192" t="s">
        <v>1706</v>
      </c>
      <c r="W170" s="193" t="s">
        <v>1706</v>
      </c>
      <c r="X170" s="194"/>
      <c r="Y170" s="191" t="s">
        <v>1706</v>
      </c>
      <c r="Z170" s="192" t="s">
        <v>1706</v>
      </c>
      <c r="AA170" s="193" t="s">
        <v>1706</v>
      </c>
      <c r="AB170" s="194"/>
      <c r="AC170" s="191">
        <v>120000.0</v>
      </c>
      <c r="AD170" s="192">
        <v>253810.0</v>
      </c>
      <c r="AE170" s="193">
        <v>504620.0</v>
      </c>
      <c r="AF170" s="198" t="s">
        <v>1707</v>
      </c>
      <c r="AG170" s="191" t="s">
        <v>1706</v>
      </c>
      <c r="AH170" s="192" t="s">
        <v>1706</v>
      </c>
      <c r="AI170" s="193" t="s">
        <v>1706</v>
      </c>
      <c r="AJ170" s="199"/>
      <c r="AK170" s="191" t="s">
        <v>1706</v>
      </c>
      <c r="AL170" s="192" t="s">
        <v>1706</v>
      </c>
      <c r="AM170" s="193" t="s">
        <v>1706</v>
      </c>
      <c r="AN170" s="199"/>
      <c r="AO170" s="191" t="s">
        <v>1706</v>
      </c>
      <c r="AP170" s="192" t="s">
        <v>1706</v>
      </c>
      <c r="AQ170" s="193" t="s">
        <v>1706</v>
      </c>
      <c r="AR170" s="195"/>
    </row>
    <row r="171" ht="15.75" customHeight="1">
      <c r="A171" s="123" t="s">
        <v>439</v>
      </c>
      <c r="B171" s="132" t="s">
        <v>71</v>
      </c>
      <c r="C171" s="132" t="s">
        <v>48</v>
      </c>
      <c r="D171" s="132" t="s">
        <v>61</v>
      </c>
      <c r="E171" s="132" t="s">
        <v>62</v>
      </c>
      <c r="F171" s="132" t="s">
        <v>53</v>
      </c>
      <c r="G171" s="132" t="s">
        <v>440</v>
      </c>
      <c r="H171" s="200"/>
      <c r="I171" s="191">
        <v>0.0</v>
      </c>
      <c r="J171" s="192">
        <v>0.0</v>
      </c>
      <c r="K171" s="193">
        <v>0.0</v>
      </c>
      <c r="L171" s="194"/>
      <c r="M171" s="191">
        <v>0.0</v>
      </c>
      <c r="N171" s="192">
        <v>0.0</v>
      </c>
      <c r="O171" s="193">
        <v>0.0</v>
      </c>
      <c r="P171" s="195"/>
      <c r="Q171" s="196" t="s">
        <v>1703</v>
      </c>
      <c r="R171" s="196" t="s">
        <v>1704</v>
      </c>
      <c r="S171" s="197" t="s">
        <v>1705</v>
      </c>
      <c r="T171" s="197"/>
      <c r="U171" s="191" t="s">
        <v>1706</v>
      </c>
      <c r="V171" s="192" t="s">
        <v>1706</v>
      </c>
      <c r="W171" s="193" t="s">
        <v>1706</v>
      </c>
      <c r="X171" s="194"/>
      <c r="Y171" s="191" t="s">
        <v>1706</v>
      </c>
      <c r="Z171" s="192" t="s">
        <v>1706</v>
      </c>
      <c r="AA171" s="193" t="s">
        <v>1706</v>
      </c>
      <c r="AB171" s="194"/>
      <c r="AC171" s="191">
        <v>120000.0</v>
      </c>
      <c r="AD171" s="192">
        <v>253810.0</v>
      </c>
      <c r="AE171" s="193">
        <v>504620.0</v>
      </c>
      <c r="AF171" s="198" t="s">
        <v>1707</v>
      </c>
      <c r="AG171" s="191" t="s">
        <v>1706</v>
      </c>
      <c r="AH171" s="192" t="s">
        <v>1706</v>
      </c>
      <c r="AI171" s="193" t="s">
        <v>1706</v>
      </c>
      <c r="AJ171" s="199"/>
      <c r="AK171" s="191" t="s">
        <v>1706</v>
      </c>
      <c r="AL171" s="192" t="s">
        <v>1706</v>
      </c>
      <c r="AM171" s="193" t="s">
        <v>1706</v>
      </c>
      <c r="AN171" s="199"/>
      <c r="AO171" s="191" t="s">
        <v>1706</v>
      </c>
      <c r="AP171" s="192" t="s">
        <v>1706</v>
      </c>
      <c r="AQ171" s="193" t="s">
        <v>1706</v>
      </c>
      <c r="AR171" s="195"/>
    </row>
    <row r="172" ht="15.75" customHeight="1">
      <c r="A172" s="123" t="s">
        <v>441</v>
      </c>
      <c r="B172" s="132" t="s">
        <v>44</v>
      </c>
      <c r="C172" s="132" t="s">
        <v>58</v>
      </c>
      <c r="D172" s="132" t="s">
        <v>61</v>
      </c>
      <c r="E172" s="132" t="s">
        <v>62</v>
      </c>
      <c r="F172" s="132" t="s">
        <v>53</v>
      </c>
      <c r="G172" s="132" t="s">
        <v>442</v>
      </c>
      <c r="H172" s="200"/>
      <c r="I172" s="191">
        <v>0.0</v>
      </c>
      <c r="J172" s="192">
        <v>0.0</v>
      </c>
      <c r="K172" s="193">
        <v>0.0</v>
      </c>
      <c r="L172" s="194"/>
      <c r="M172" s="191">
        <v>0.0</v>
      </c>
      <c r="N172" s="192">
        <v>0.0</v>
      </c>
      <c r="O172" s="193">
        <v>0.0</v>
      </c>
      <c r="P172" s="195"/>
      <c r="Q172" s="196" t="s">
        <v>1703</v>
      </c>
      <c r="R172" s="196" t="s">
        <v>1704</v>
      </c>
      <c r="S172" s="197" t="s">
        <v>1705</v>
      </c>
      <c r="T172" s="197"/>
      <c r="U172" s="191" t="s">
        <v>1706</v>
      </c>
      <c r="V172" s="192" t="s">
        <v>1706</v>
      </c>
      <c r="W172" s="193" t="s">
        <v>1706</v>
      </c>
      <c r="X172" s="194"/>
      <c r="Y172" s="191" t="s">
        <v>1706</v>
      </c>
      <c r="Z172" s="192" t="s">
        <v>1706</v>
      </c>
      <c r="AA172" s="193" t="s">
        <v>1706</v>
      </c>
      <c r="AB172" s="194"/>
      <c r="AC172" s="191">
        <v>120000.0</v>
      </c>
      <c r="AD172" s="192">
        <v>253810.0</v>
      </c>
      <c r="AE172" s="193">
        <v>504620.0</v>
      </c>
      <c r="AF172" s="198" t="s">
        <v>1707</v>
      </c>
      <c r="AG172" s="191" t="s">
        <v>1706</v>
      </c>
      <c r="AH172" s="192" t="s">
        <v>1706</v>
      </c>
      <c r="AI172" s="193" t="s">
        <v>1706</v>
      </c>
      <c r="AJ172" s="199"/>
      <c r="AK172" s="191" t="s">
        <v>1706</v>
      </c>
      <c r="AL172" s="192" t="s">
        <v>1706</v>
      </c>
      <c r="AM172" s="193" t="s">
        <v>1706</v>
      </c>
      <c r="AN172" s="199"/>
      <c r="AO172" s="191" t="s">
        <v>1706</v>
      </c>
      <c r="AP172" s="192" t="s">
        <v>1706</v>
      </c>
      <c r="AQ172" s="193" t="s">
        <v>1706</v>
      </c>
      <c r="AR172" s="195"/>
    </row>
    <row r="173" ht="15.75" customHeight="1">
      <c r="A173" s="123" t="s">
        <v>443</v>
      </c>
      <c r="B173" s="132" t="s">
        <v>54</v>
      </c>
      <c r="C173" s="132" t="s">
        <v>58</v>
      </c>
      <c r="D173" s="132" t="s">
        <v>61</v>
      </c>
      <c r="E173" s="132" t="s">
        <v>62</v>
      </c>
      <c r="F173" s="132" t="s">
        <v>53</v>
      </c>
      <c r="G173" s="132" t="s">
        <v>444</v>
      </c>
      <c r="H173" s="200"/>
      <c r="I173" s="191">
        <v>0.0</v>
      </c>
      <c r="J173" s="192">
        <v>0.0</v>
      </c>
      <c r="K173" s="193">
        <v>0.0</v>
      </c>
      <c r="L173" s="194"/>
      <c r="M173" s="191">
        <v>0.0</v>
      </c>
      <c r="N173" s="192">
        <v>0.0</v>
      </c>
      <c r="O173" s="193">
        <v>0.0</v>
      </c>
      <c r="P173" s="195"/>
      <c r="Q173" s="196" t="s">
        <v>1703</v>
      </c>
      <c r="R173" s="196" t="s">
        <v>1704</v>
      </c>
      <c r="S173" s="197" t="s">
        <v>1705</v>
      </c>
      <c r="T173" s="197"/>
      <c r="U173" s="191" t="s">
        <v>1706</v>
      </c>
      <c r="V173" s="192" t="s">
        <v>1706</v>
      </c>
      <c r="W173" s="193" t="s">
        <v>1706</v>
      </c>
      <c r="X173" s="194"/>
      <c r="Y173" s="191" t="s">
        <v>1706</v>
      </c>
      <c r="Z173" s="192" t="s">
        <v>1706</v>
      </c>
      <c r="AA173" s="193" t="s">
        <v>1706</v>
      </c>
      <c r="AB173" s="194"/>
      <c r="AC173" s="191">
        <v>120000.0</v>
      </c>
      <c r="AD173" s="192">
        <v>253810.0</v>
      </c>
      <c r="AE173" s="193">
        <v>504620.0</v>
      </c>
      <c r="AF173" s="198" t="s">
        <v>1707</v>
      </c>
      <c r="AG173" s="191" t="s">
        <v>1706</v>
      </c>
      <c r="AH173" s="192" t="s">
        <v>1706</v>
      </c>
      <c r="AI173" s="193" t="s">
        <v>1706</v>
      </c>
      <c r="AJ173" s="199"/>
      <c r="AK173" s="191" t="s">
        <v>1706</v>
      </c>
      <c r="AL173" s="192" t="s">
        <v>1706</v>
      </c>
      <c r="AM173" s="193" t="s">
        <v>1706</v>
      </c>
      <c r="AN173" s="199"/>
      <c r="AO173" s="191" t="s">
        <v>1706</v>
      </c>
      <c r="AP173" s="192" t="s">
        <v>1706</v>
      </c>
      <c r="AQ173" s="193" t="s">
        <v>1706</v>
      </c>
      <c r="AR173" s="195"/>
    </row>
    <row r="174" ht="15.75" customHeight="1">
      <c r="A174" s="123" t="s">
        <v>445</v>
      </c>
      <c r="B174" s="132" t="s">
        <v>65</v>
      </c>
      <c r="C174" s="132" t="s">
        <v>58</v>
      </c>
      <c r="D174" s="132" t="s">
        <v>61</v>
      </c>
      <c r="E174" s="132" t="s">
        <v>62</v>
      </c>
      <c r="F174" s="132" t="s">
        <v>53</v>
      </c>
      <c r="G174" s="132" t="s">
        <v>446</v>
      </c>
      <c r="H174" s="200"/>
      <c r="I174" s="191">
        <v>0.0</v>
      </c>
      <c r="J174" s="192">
        <v>0.0</v>
      </c>
      <c r="K174" s="193">
        <v>0.0</v>
      </c>
      <c r="L174" s="194"/>
      <c r="M174" s="191">
        <v>0.0</v>
      </c>
      <c r="N174" s="192">
        <v>0.0</v>
      </c>
      <c r="O174" s="193">
        <v>0.0</v>
      </c>
      <c r="P174" s="195"/>
      <c r="Q174" s="196" t="s">
        <v>1703</v>
      </c>
      <c r="R174" s="196" t="s">
        <v>1704</v>
      </c>
      <c r="S174" s="197" t="s">
        <v>1705</v>
      </c>
      <c r="T174" s="197"/>
      <c r="U174" s="191" t="s">
        <v>1706</v>
      </c>
      <c r="V174" s="192" t="s">
        <v>1706</v>
      </c>
      <c r="W174" s="193" t="s">
        <v>1706</v>
      </c>
      <c r="X174" s="194"/>
      <c r="Y174" s="191" t="s">
        <v>1706</v>
      </c>
      <c r="Z174" s="192" t="s">
        <v>1706</v>
      </c>
      <c r="AA174" s="193" t="s">
        <v>1706</v>
      </c>
      <c r="AB174" s="194"/>
      <c r="AC174" s="191">
        <v>120000.0</v>
      </c>
      <c r="AD174" s="192">
        <v>253810.0</v>
      </c>
      <c r="AE174" s="193">
        <v>504620.0</v>
      </c>
      <c r="AF174" s="198" t="s">
        <v>1707</v>
      </c>
      <c r="AG174" s="191" t="s">
        <v>1706</v>
      </c>
      <c r="AH174" s="192" t="s">
        <v>1706</v>
      </c>
      <c r="AI174" s="193" t="s">
        <v>1706</v>
      </c>
      <c r="AJ174" s="199"/>
      <c r="AK174" s="191" t="s">
        <v>1706</v>
      </c>
      <c r="AL174" s="192" t="s">
        <v>1706</v>
      </c>
      <c r="AM174" s="193" t="s">
        <v>1706</v>
      </c>
      <c r="AN174" s="199"/>
      <c r="AO174" s="191" t="s">
        <v>1706</v>
      </c>
      <c r="AP174" s="192" t="s">
        <v>1706</v>
      </c>
      <c r="AQ174" s="193" t="s">
        <v>1706</v>
      </c>
      <c r="AR174" s="195"/>
    </row>
    <row r="175" ht="15.75" customHeight="1">
      <c r="A175" s="123" t="s">
        <v>447</v>
      </c>
      <c r="B175" s="132" t="s">
        <v>71</v>
      </c>
      <c r="C175" s="132" t="s">
        <v>58</v>
      </c>
      <c r="D175" s="132" t="s">
        <v>61</v>
      </c>
      <c r="E175" s="132" t="s">
        <v>62</v>
      </c>
      <c r="F175" s="132" t="s">
        <v>53</v>
      </c>
      <c r="G175" s="132" t="s">
        <v>448</v>
      </c>
      <c r="H175" s="200"/>
      <c r="I175" s="191">
        <v>0.0</v>
      </c>
      <c r="J175" s="192">
        <v>0.0</v>
      </c>
      <c r="K175" s="193">
        <v>0.0</v>
      </c>
      <c r="L175" s="194"/>
      <c r="M175" s="191">
        <v>0.0</v>
      </c>
      <c r="N175" s="192">
        <v>0.0</v>
      </c>
      <c r="O175" s="193">
        <v>0.0</v>
      </c>
      <c r="P175" s="195"/>
      <c r="Q175" s="196" t="s">
        <v>1703</v>
      </c>
      <c r="R175" s="196" t="s">
        <v>1704</v>
      </c>
      <c r="S175" s="197" t="s">
        <v>1705</v>
      </c>
      <c r="T175" s="197"/>
      <c r="U175" s="191" t="s">
        <v>1706</v>
      </c>
      <c r="V175" s="192" t="s">
        <v>1706</v>
      </c>
      <c r="W175" s="193" t="s">
        <v>1706</v>
      </c>
      <c r="X175" s="194"/>
      <c r="Y175" s="191" t="s">
        <v>1706</v>
      </c>
      <c r="Z175" s="192" t="s">
        <v>1706</v>
      </c>
      <c r="AA175" s="193" t="s">
        <v>1706</v>
      </c>
      <c r="AB175" s="194"/>
      <c r="AC175" s="191">
        <v>120000.0</v>
      </c>
      <c r="AD175" s="192">
        <v>253810.0</v>
      </c>
      <c r="AE175" s="193">
        <v>504620.0</v>
      </c>
      <c r="AF175" s="198" t="s">
        <v>1707</v>
      </c>
      <c r="AG175" s="191" t="s">
        <v>1706</v>
      </c>
      <c r="AH175" s="192" t="s">
        <v>1706</v>
      </c>
      <c r="AI175" s="193" t="s">
        <v>1706</v>
      </c>
      <c r="AJ175" s="199"/>
      <c r="AK175" s="191" t="s">
        <v>1706</v>
      </c>
      <c r="AL175" s="192" t="s">
        <v>1706</v>
      </c>
      <c r="AM175" s="193" t="s">
        <v>1706</v>
      </c>
      <c r="AN175" s="199"/>
      <c r="AO175" s="191" t="s">
        <v>1706</v>
      </c>
      <c r="AP175" s="192" t="s">
        <v>1706</v>
      </c>
      <c r="AQ175" s="193" t="s">
        <v>1706</v>
      </c>
      <c r="AR175" s="195"/>
    </row>
    <row r="176" ht="15.75" customHeight="1">
      <c r="A176" s="123" t="s">
        <v>449</v>
      </c>
      <c r="B176" s="132" t="s">
        <v>44</v>
      </c>
      <c r="C176" s="132" t="s">
        <v>66</v>
      </c>
      <c r="D176" s="132" t="s">
        <v>61</v>
      </c>
      <c r="E176" s="132" t="s">
        <v>62</v>
      </c>
      <c r="F176" s="132" t="s">
        <v>53</v>
      </c>
      <c r="G176" s="132" t="s">
        <v>450</v>
      </c>
      <c r="H176" s="200"/>
      <c r="I176" s="191">
        <v>0.0</v>
      </c>
      <c r="J176" s="192">
        <v>0.0</v>
      </c>
      <c r="K176" s="193">
        <v>0.0</v>
      </c>
      <c r="L176" s="194"/>
      <c r="M176" s="191">
        <v>0.0</v>
      </c>
      <c r="N176" s="192">
        <v>0.0</v>
      </c>
      <c r="O176" s="193">
        <v>0.0</v>
      </c>
      <c r="P176" s="195"/>
      <c r="Q176" s="196" t="s">
        <v>1703</v>
      </c>
      <c r="R176" s="196" t="s">
        <v>1704</v>
      </c>
      <c r="S176" s="197" t="s">
        <v>1705</v>
      </c>
      <c r="T176" s="197"/>
      <c r="U176" s="191" t="s">
        <v>1706</v>
      </c>
      <c r="V176" s="192" t="s">
        <v>1706</v>
      </c>
      <c r="W176" s="193" t="s">
        <v>1706</v>
      </c>
      <c r="X176" s="194"/>
      <c r="Y176" s="191" t="s">
        <v>1706</v>
      </c>
      <c r="Z176" s="192" t="s">
        <v>1706</v>
      </c>
      <c r="AA176" s="193" t="s">
        <v>1706</v>
      </c>
      <c r="AB176" s="194"/>
      <c r="AC176" s="191">
        <v>120000.0</v>
      </c>
      <c r="AD176" s="192">
        <v>253810.0</v>
      </c>
      <c r="AE176" s="193">
        <v>504620.0</v>
      </c>
      <c r="AF176" s="198" t="s">
        <v>1707</v>
      </c>
      <c r="AG176" s="191" t="s">
        <v>1706</v>
      </c>
      <c r="AH176" s="192" t="s">
        <v>1706</v>
      </c>
      <c r="AI176" s="193" t="s">
        <v>1706</v>
      </c>
      <c r="AJ176" s="199"/>
      <c r="AK176" s="191" t="s">
        <v>1706</v>
      </c>
      <c r="AL176" s="192" t="s">
        <v>1706</v>
      </c>
      <c r="AM176" s="193" t="s">
        <v>1706</v>
      </c>
      <c r="AN176" s="199"/>
      <c r="AO176" s="191" t="s">
        <v>1706</v>
      </c>
      <c r="AP176" s="192" t="s">
        <v>1706</v>
      </c>
      <c r="AQ176" s="193" t="s">
        <v>1706</v>
      </c>
      <c r="AR176" s="195"/>
    </row>
    <row r="177" ht="15.75" customHeight="1">
      <c r="A177" s="123" t="s">
        <v>451</v>
      </c>
      <c r="B177" s="132" t="s">
        <v>54</v>
      </c>
      <c r="C177" s="132" t="s">
        <v>66</v>
      </c>
      <c r="D177" s="132" t="s">
        <v>61</v>
      </c>
      <c r="E177" s="132" t="s">
        <v>62</v>
      </c>
      <c r="F177" s="132" t="s">
        <v>53</v>
      </c>
      <c r="G177" s="132" t="s">
        <v>452</v>
      </c>
      <c r="H177" s="200"/>
      <c r="I177" s="191">
        <v>0.0</v>
      </c>
      <c r="J177" s="192">
        <v>0.0</v>
      </c>
      <c r="K177" s="193">
        <v>0.0</v>
      </c>
      <c r="L177" s="194"/>
      <c r="M177" s="191">
        <v>0.0</v>
      </c>
      <c r="N177" s="192">
        <v>0.0</v>
      </c>
      <c r="O177" s="193">
        <v>0.0</v>
      </c>
      <c r="P177" s="195"/>
      <c r="Q177" s="196" t="s">
        <v>1703</v>
      </c>
      <c r="R177" s="196" t="s">
        <v>1704</v>
      </c>
      <c r="S177" s="197" t="s">
        <v>1705</v>
      </c>
      <c r="T177" s="197"/>
      <c r="U177" s="191" t="s">
        <v>1706</v>
      </c>
      <c r="V177" s="192" t="s">
        <v>1706</v>
      </c>
      <c r="W177" s="193" t="s">
        <v>1706</v>
      </c>
      <c r="X177" s="194"/>
      <c r="Y177" s="191" t="s">
        <v>1706</v>
      </c>
      <c r="Z177" s="192" t="s">
        <v>1706</v>
      </c>
      <c r="AA177" s="193" t="s">
        <v>1706</v>
      </c>
      <c r="AB177" s="194"/>
      <c r="AC177" s="191">
        <v>120000.0</v>
      </c>
      <c r="AD177" s="192">
        <v>253810.0</v>
      </c>
      <c r="AE177" s="193">
        <v>504620.0</v>
      </c>
      <c r="AF177" s="198" t="s">
        <v>1707</v>
      </c>
      <c r="AG177" s="191" t="s">
        <v>1706</v>
      </c>
      <c r="AH177" s="192" t="s">
        <v>1706</v>
      </c>
      <c r="AI177" s="193" t="s">
        <v>1706</v>
      </c>
      <c r="AJ177" s="199"/>
      <c r="AK177" s="191" t="s">
        <v>1706</v>
      </c>
      <c r="AL177" s="192" t="s">
        <v>1706</v>
      </c>
      <c r="AM177" s="193" t="s">
        <v>1706</v>
      </c>
      <c r="AN177" s="199"/>
      <c r="AO177" s="191" t="s">
        <v>1706</v>
      </c>
      <c r="AP177" s="192" t="s">
        <v>1706</v>
      </c>
      <c r="AQ177" s="193" t="s">
        <v>1706</v>
      </c>
      <c r="AR177" s="195"/>
    </row>
    <row r="178" ht="15.75" customHeight="1">
      <c r="A178" s="123" t="s">
        <v>453</v>
      </c>
      <c r="B178" s="132" t="s">
        <v>65</v>
      </c>
      <c r="C178" s="132" t="s">
        <v>66</v>
      </c>
      <c r="D178" s="132" t="s">
        <v>61</v>
      </c>
      <c r="E178" s="132" t="s">
        <v>62</v>
      </c>
      <c r="F178" s="132" t="s">
        <v>53</v>
      </c>
      <c r="G178" s="132" t="s">
        <v>454</v>
      </c>
      <c r="H178" s="200"/>
      <c r="I178" s="191">
        <v>0.0</v>
      </c>
      <c r="J178" s="192">
        <v>0.0</v>
      </c>
      <c r="K178" s="193">
        <v>0.0</v>
      </c>
      <c r="L178" s="194"/>
      <c r="M178" s="191">
        <v>0.0</v>
      </c>
      <c r="N178" s="192">
        <v>0.0</v>
      </c>
      <c r="O178" s="193">
        <v>0.0</v>
      </c>
      <c r="P178" s="195"/>
      <c r="Q178" s="196" t="s">
        <v>1703</v>
      </c>
      <c r="R178" s="196" t="s">
        <v>1704</v>
      </c>
      <c r="S178" s="197" t="s">
        <v>1705</v>
      </c>
      <c r="T178" s="197"/>
      <c r="U178" s="191" t="s">
        <v>1706</v>
      </c>
      <c r="V178" s="192" t="s">
        <v>1706</v>
      </c>
      <c r="W178" s="193" t="s">
        <v>1706</v>
      </c>
      <c r="X178" s="194"/>
      <c r="Y178" s="191" t="s">
        <v>1706</v>
      </c>
      <c r="Z178" s="192" t="s">
        <v>1706</v>
      </c>
      <c r="AA178" s="193" t="s">
        <v>1706</v>
      </c>
      <c r="AB178" s="194"/>
      <c r="AC178" s="191">
        <v>120000.0</v>
      </c>
      <c r="AD178" s="192">
        <v>253810.0</v>
      </c>
      <c r="AE178" s="193">
        <v>504620.0</v>
      </c>
      <c r="AF178" s="198" t="s">
        <v>1707</v>
      </c>
      <c r="AG178" s="191" t="s">
        <v>1706</v>
      </c>
      <c r="AH178" s="192" t="s">
        <v>1706</v>
      </c>
      <c r="AI178" s="193" t="s">
        <v>1706</v>
      </c>
      <c r="AJ178" s="199"/>
      <c r="AK178" s="191" t="s">
        <v>1706</v>
      </c>
      <c r="AL178" s="192" t="s">
        <v>1706</v>
      </c>
      <c r="AM178" s="193" t="s">
        <v>1706</v>
      </c>
      <c r="AN178" s="199"/>
      <c r="AO178" s="191" t="s">
        <v>1706</v>
      </c>
      <c r="AP178" s="192" t="s">
        <v>1706</v>
      </c>
      <c r="AQ178" s="193" t="s">
        <v>1706</v>
      </c>
      <c r="AR178" s="195"/>
    </row>
    <row r="179" ht="15.75" customHeight="1">
      <c r="A179" s="123" t="s">
        <v>455</v>
      </c>
      <c r="B179" s="132" t="s">
        <v>71</v>
      </c>
      <c r="C179" s="132" t="s">
        <v>66</v>
      </c>
      <c r="D179" s="132" t="s">
        <v>61</v>
      </c>
      <c r="E179" s="132" t="s">
        <v>62</v>
      </c>
      <c r="F179" s="132" t="s">
        <v>53</v>
      </c>
      <c r="G179" s="132" t="s">
        <v>456</v>
      </c>
      <c r="H179" s="200"/>
      <c r="I179" s="191">
        <v>0.0</v>
      </c>
      <c r="J179" s="192">
        <v>0.0</v>
      </c>
      <c r="K179" s="193">
        <v>0.0</v>
      </c>
      <c r="L179" s="194"/>
      <c r="M179" s="191">
        <v>0.0</v>
      </c>
      <c r="N179" s="192">
        <v>0.0</v>
      </c>
      <c r="O179" s="193">
        <v>0.0</v>
      </c>
      <c r="P179" s="195"/>
      <c r="Q179" s="196" t="s">
        <v>1703</v>
      </c>
      <c r="R179" s="196" t="s">
        <v>1704</v>
      </c>
      <c r="S179" s="197" t="s">
        <v>1705</v>
      </c>
      <c r="T179" s="197"/>
      <c r="U179" s="191" t="s">
        <v>1706</v>
      </c>
      <c r="V179" s="192" t="s">
        <v>1706</v>
      </c>
      <c r="W179" s="193" t="s">
        <v>1706</v>
      </c>
      <c r="X179" s="194"/>
      <c r="Y179" s="191" t="s">
        <v>1706</v>
      </c>
      <c r="Z179" s="192" t="s">
        <v>1706</v>
      </c>
      <c r="AA179" s="193" t="s">
        <v>1706</v>
      </c>
      <c r="AB179" s="194"/>
      <c r="AC179" s="191">
        <v>120000.0</v>
      </c>
      <c r="AD179" s="192">
        <v>253810.0</v>
      </c>
      <c r="AE179" s="193">
        <v>504620.0</v>
      </c>
      <c r="AF179" s="198" t="s">
        <v>1707</v>
      </c>
      <c r="AG179" s="191" t="s">
        <v>1706</v>
      </c>
      <c r="AH179" s="192" t="s">
        <v>1706</v>
      </c>
      <c r="AI179" s="193" t="s">
        <v>1706</v>
      </c>
      <c r="AJ179" s="199"/>
      <c r="AK179" s="191" t="s">
        <v>1706</v>
      </c>
      <c r="AL179" s="192" t="s">
        <v>1706</v>
      </c>
      <c r="AM179" s="193" t="s">
        <v>1706</v>
      </c>
      <c r="AN179" s="199"/>
      <c r="AO179" s="191" t="s">
        <v>1706</v>
      </c>
      <c r="AP179" s="192" t="s">
        <v>1706</v>
      </c>
      <c r="AQ179" s="193" t="s">
        <v>1706</v>
      </c>
      <c r="AR179" s="195"/>
    </row>
    <row r="180" ht="15.75" customHeight="1">
      <c r="A180" s="123" t="s">
        <v>457</v>
      </c>
      <c r="B180" s="132" t="s">
        <v>44</v>
      </c>
      <c r="C180" s="132" t="s">
        <v>72</v>
      </c>
      <c r="D180" s="132" t="s">
        <v>61</v>
      </c>
      <c r="E180" s="132" t="s">
        <v>62</v>
      </c>
      <c r="F180" s="132" t="s">
        <v>53</v>
      </c>
      <c r="G180" s="132" t="s">
        <v>458</v>
      </c>
      <c r="H180" s="200"/>
      <c r="I180" s="191">
        <v>0.0</v>
      </c>
      <c r="J180" s="192">
        <v>0.0</v>
      </c>
      <c r="K180" s="193">
        <v>0.0</v>
      </c>
      <c r="L180" s="194"/>
      <c r="M180" s="191">
        <v>0.0</v>
      </c>
      <c r="N180" s="192">
        <v>0.0</v>
      </c>
      <c r="O180" s="193">
        <v>0.0</v>
      </c>
      <c r="P180" s="195"/>
      <c r="Q180" s="196" t="s">
        <v>1703</v>
      </c>
      <c r="R180" s="196" t="s">
        <v>1704</v>
      </c>
      <c r="S180" s="197" t="s">
        <v>1705</v>
      </c>
      <c r="T180" s="197"/>
      <c r="U180" s="191" t="s">
        <v>1706</v>
      </c>
      <c r="V180" s="192" t="s">
        <v>1706</v>
      </c>
      <c r="W180" s="193" t="s">
        <v>1706</v>
      </c>
      <c r="X180" s="194"/>
      <c r="Y180" s="191" t="s">
        <v>1706</v>
      </c>
      <c r="Z180" s="192" t="s">
        <v>1706</v>
      </c>
      <c r="AA180" s="193" t="s">
        <v>1706</v>
      </c>
      <c r="AB180" s="194"/>
      <c r="AC180" s="191">
        <v>120000.0</v>
      </c>
      <c r="AD180" s="192">
        <v>253810.0</v>
      </c>
      <c r="AE180" s="193">
        <v>504620.0</v>
      </c>
      <c r="AF180" s="198" t="s">
        <v>1707</v>
      </c>
      <c r="AG180" s="191" t="s">
        <v>1706</v>
      </c>
      <c r="AH180" s="192" t="s">
        <v>1706</v>
      </c>
      <c r="AI180" s="193" t="s">
        <v>1706</v>
      </c>
      <c r="AJ180" s="199"/>
      <c r="AK180" s="191" t="s">
        <v>1706</v>
      </c>
      <c r="AL180" s="192" t="s">
        <v>1706</v>
      </c>
      <c r="AM180" s="193" t="s">
        <v>1706</v>
      </c>
      <c r="AN180" s="199"/>
      <c r="AO180" s="191" t="s">
        <v>1706</v>
      </c>
      <c r="AP180" s="192" t="s">
        <v>1706</v>
      </c>
      <c r="AQ180" s="193" t="s">
        <v>1706</v>
      </c>
      <c r="AR180" s="195"/>
    </row>
    <row r="181" ht="15.75" customHeight="1">
      <c r="A181" s="123" t="s">
        <v>459</v>
      </c>
      <c r="B181" s="132" t="s">
        <v>54</v>
      </c>
      <c r="C181" s="132" t="s">
        <v>72</v>
      </c>
      <c r="D181" s="132" t="s">
        <v>61</v>
      </c>
      <c r="E181" s="132" t="s">
        <v>62</v>
      </c>
      <c r="F181" s="132" t="s">
        <v>53</v>
      </c>
      <c r="G181" s="132" t="s">
        <v>460</v>
      </c>
      <c r="H181" s="200"/>
      <c r="I181" s="191">
        <v>0.0</v>
      </c>
      <c r="J181" s="192">
        <v>0.0</v>
      </c>
      <c r="K181" s="193">
        <v>0.0</v>
      </c>
      <c r="L181" s="194"/>
      <c r="M181" s="191">
        <v>0.0</v>
      </c>
      <c r="N181" s="192">
        <v>0.0</v>
      </c>
      <c r="O181" s="193">
        <v>0.0</v>
      </c>
      <c r="P181" s="195"/>
      <c r="Q181" s="196" t="s">
        <v>1703</v>
      </c>
      <c r="R181" s="196" t="s">
        <v>1704</v>
      </c>
      <c r="S181" s="197" t="s">
        <v>1705</v>
      </c>
      <c r="T181" s="197"/>
      <c r="U181" s="191" t="s">
        <v>1706</v>
      </c>
      <c r="V181" s="192" t="s">
        <v>1706</v>
      </c>
      <c r="W181" s="193" t="s">
        <v>1706</v>
      </c>
      <c r="X181" s="194"/>
      <c r="Y181" s="191" t="s">
        <v>1706</v>
      </c>
      <c r="Z181" s="192" t="s">
        <v>1706</v>
      </c>
      <c r="AA181" s="193" t="s">
        <v>1706</v>
      </c>
      <c r="AB181" s="194"/>
      <c r="AC181" s="191">
        <v>120000.0</v>
      </c>
      <c r="AD181" s="192">
        <v>253810.0</v>
      </c>
      <c r="AE181" s="193">
        <v>504620.0</v>
      </c>
      <c r="AF181" s="198" t="s">
        <v>1707</v>
      </c>
      <c r="AG181" s="191" t="s">
        <v>1706</v>
      </c>
      <c r="AH181" s="192" t="s">
        <v>1706</v>
      </c>
      <c r="AI181" s="193" t="s">
        <v>1706</v>
      </c>
      <c r="AJ181" s="199"/>
      <c r="AK181" s="191" t="s">
        <v>1706</v>
      </c>
      <c r="AL181" s="192" t="s">
        <v>1706</v>
      </c>
      <c r="AM181" s="193" t="s">
        <v>1706</v>
      </c>
      <c r="AN181" s="199"/>
      <c r="AO181" s="191" t="s">
        <v>1706</v>
      </c>
      <c r="AP181" s="192" t="s">
        <v>1706</v>
      </c>
      <c r="AQ181" s="193" t="s">
        <v>1706</v>
      </c>
      <c r="AR181" s="195"/>
    </row>
    <row r="182" ht="15.75" customHeight="1">
      <c r="A182" s="123" t="s">
        <v>461</v>
      </c>
      <c r="B182" s="132" t="s">
        <v>65</v>
      </c>
      <c r="C182" s="132" t="s">
        <v>72</v>
      </c>
      <c r="D182" s="132" t="s">
        <v>61</v>
      </c>
      <c r="E182" s="132" t="s">
        <v>62</v>
      </c>
      <c r="F182" s="132" t="s">
        <v>53</v>
      </c>
      <c r="G182" s="132" t="s">
        <v>462</v>
      </c>
      <c r="H182" s="200"/>
      <c r="I182" s="191">
        <v>0.0</v>
      </c>
      <c r="J182" s="192">
        <v>0.0</v>
      </c>
      <c r="K182" s="193">
        <v>0.0</v>
      </c>
      <c r="L182" s="194"/>
      <c r="M182" s="191">
        <v>0.0</v>
      </c>
      <c r="N182" s="192">
        <v>0.0</v>
      </c>
      <c r="O182" s="193">
        <v>0.0</v>
      </c>
      <c r="P182" s="195"/>
      <c r="Q182" s="196" t="s">
        <v>1703</v>
      </c>
      <c r="R182" s="196" t="s">
        <v>1704</v>
      </c>
      <c r="S182" s="197" t="s">
        <v>1705</v>
      </c>
      <c r="T182" s="197"/>
      <c r="U182" s="191" t="s">
        <v>1706</v>
      </c>
      <c r="V182" s="192" t="s">
        <v>1706</v>
      </c>
      <c r="W182" s="193" t="s">
        <v>1706</v>
      </c>
      <c r="X182" s="194"/>
      <c r="Y182" s="191" t="s">
        <v>1706</v>
      </c>
      <c r="Z182" s="192" t="s">
        <v>1706</v>
      </c>
      <c r="AA182" s="193" t="s">
        <v>1706</v>
      </c>
      <c r="AB182" s="194"/>
      <c r="AC182" s="191">
        <v>120000.0</v>
      </c>
      <c r="AD182" s="192">
        <v>253810.0</v>
      </c>
      <c r="AE182" s="193">
        <v>504620.0</v>
      </c>
      <c r="AF182" s="198" t="s">
        <v>1707</v>
      </c>
      <c r="AG182" s="191" t="s">
        <v>1706</v>
      </c>
      <c r="AH182" s="192" t="s">
        <v>1706</v>
      </c>
      <c r="AI182" s="193" t="s">
        <v>1706</v>
      </c>
      <c r="AJ182" s="199"/>
      <c r="AK182" s="191" t="s">
        <v>1706</v>
      </c>
      <c r="AL182" s="192" t="s">
        <v>1706</v>
      </c>
      <c r="AM182" s="193" t="s">
        <v>1706</v>
      </c>
      <c r="AN182" s="199"/>
      <c r="AO182" s="191" t="s">
        <v>1706</v>
      </c>
      <c r="AP182" s="192" t="s">
        <v>1706</v>
      </c>
      <c r="AQ182" s="193" t="s">
        <v>1706</v>
      </c>
      <c r="AR182" s="195"/>
    </row>
    <row r="183" ht="15.75" customHeight="1">
      <c r="A183" s="123" t="s">
        <v>463</v>
      </c>
      <c r="B183" s="132" t="s">
        <v>71</v>
      </c>
      <c r="C183" s="132" t="s">
        <v>72</v>
      </c>
      <c r="D183" s="132" t="s">
        <v>61</v>
      </c>
      <c r="E183" s="132" t="s">
        <v>62</v>
      </c>
      <c r="F183" s="132" t="s">
        <v>53</v>
      </c>
      <c r="G183" s="132" t="s">
        <v>464</v>
      </c>
      <c r="H183" s="200"/>
      <c r="I183" s="191">
        <v>0.0</v>
      </c>
      <c r="J183" s="192">
        <v>0.0</v>
      </c>
      <c r="K183" s="193">
        <v>0.0</v>
      </c>
      <c r="L183" s="194"/>
      <c r="M183" s="191">
        <v>0.0</v>
      </c>
      <c r="N183" s="192">
        <v>0.0</v>
      </c>
      <c r="O183" s="193">
        <v>0.0</v>
      </c>
      <c r="P183" s="195"/>
      <c r="Q183" s="196" t="s">
        <v>1703</v>
      </c>
      <c r="R183" s="196" t="s">
        <v>1704</v>
      </c>
      <c r="S183" s="197" t="s">
        <v>1705</v>
      </c>
      <c r="T183" s="197"/>
      <c r="U183" s="191" t="s">
        <v>1706</v>
      </c>
      <c r="V183" s="192" t="s">
        <v>1706</v>
      </c>
      <c r="W183" s="193" t="s">
        <v>1706</v>
      </c>
      <c r="X183" s="194"/>
      <c r="Y183" s="191" t="s">
        <v>1706</v>
      </c>
      <c r="Z183" s="192" t="s">
        <v>1706</v>
      </c>
      <c r="AA183" s="193" t="s">
        <v>1706</v>
      </c>
      <c r="AB183" s="194"/>
      <c r="AC183" s="191">
        <v>120000.0</v>
      </c>
      <c r="AD183" s="192">
        <v>253810.0</v>
      </c>
      <c r="AE183" s="193">
        <v>504620.0</v>
      </c>
      <c r="AF183" s="198" t="s">
        <v>1707</v>
      </c>
      <c r="AG183" s="191" t="s">
        <v>1706</v>
      </c>
      <c r="AH183" s="192" t="s">
        <v>1706</v>
      </c>
      <c r="AI183" s="193" t="s">
        <v>1706</v>
      </c>
      <c r="AJ183" s="199"/>
      <c r="AK183" s="191" t="s">
        <v>1706</v>
      </c>
      <c r="AL183" s="192" t="s">
        <v>1706</v>
      </c>
      <c r="AM183" s="193" t="s">
        <v>1706</v>
      </c>
      <c r="AN183" s="199"/>
      <c r="AO183" s="191" t="s">
        <v>1706</v>
      </c>
      <c r="AP183" s="192" t="s">
        <v>1706</v>
      </c>
      <c r="AQ183" s="193" t="s">
        <v>1706</v>
      </c>
      <c r="AR183" s="195"/>
    </row>
    <row r="184" ht="15.75" customHeight="1">
      <c r="A184" s="123" t="s">
        <v>465</v>
      </c>
      <c r="B184" s="132" t="s">
        <v>44</v>
      </c>
      <c r="C184" s="132" t="s">
        <v>78</v>
      </c>
      <c r="D184" s="132" t="s">
        <v>61</v>
      </c>
      <c r="E184" s="132" t="s">
        <v>62</v>
      </c>
      <c r="F184" s="132" t="s">
        <v>53</v>
      </c>
      <c r="G184" s="132" t="s">
        <v>466</v>
      </c>
      <c r="H184" s="200"/>
      <c r="I184" s="191">
        <v>0.0</v>
      </c>
      <c r="J184" s="192">
        <v>0.0</v>
      </c>
      <c r="K184" s="193">
        <v>0.0</v>
      </c>
      <c r="L184" s="194"/>
      <c r="M184" s="191">
        <v>0.0</v>
      </c>
      <c r="N184" s="192">
        <v>0.0</v>
      </c>
      <c r="O184" s="193">
        <v>0.0</v>
      </c>
      <c r="P184" s="195"/>
      <c r="Q184" s="196" t="s">
        <v>1703</v>
      </c>
      <c r="R184" s="196" t="s">
        <v>1704</v>
      </c>
      <c r="S184" s="197" t="s">
        <v>1705</v>
      </c>
      <c r="T184" s="197"/>
      <c r="U184" s="191" t="s">
        <v>1706</v>
      </c>
      <c r="V184" s="192" t="s">
        <v>1706</v>
      </c>
      <c r="W184" s="193" t="s">
        <v>1706</v>
      </c>
      <c r="X184" s="194"/>
      <c r="Y184" s="191" t="s">
        <v>1706</v>
      </c>
      <c r="Z184" s="192" t="s">
        <v>1706</v>
      </c>
      <c r="AA184" s="193" t="s">
        <v>1706</v>
      </c>
      <c r="AB184" s="194"/>
      <c r="AC184" s="191">
        <v>120000.0</v>
      </c>
      <c r="AD184" s="192">
        <v>253810.0</v>
      </c>
      <c r="AE184" s="193">
        <v>504620.0</v>
      </c>
      <c r="AF184" s="198" t="s">
        <v>1707</v>
      </c>
      <c r="AG184" s="191" t="s">
        <v>1706</v>
      </c>
      <c r="AH184" s="192" t="s">
        <v>1706</v>
      </c>
      <c r="AI184" s="193" t="s">
        <v>1706</v>
      </c>
      <c r="AJ184" s="199"/>
      <c r="AK184" s="191" t="s">
        <v>1706</v>
      </c>
      <c r="AL184" s="192" t="s">
        <v>1706</v>
      </c>
      <c r="AM184" s="193" t="s">
        <v>1706</v>
      </c>
      <c r="AN184" s="199"/>
      <c r="AO184" s="191" t="s">
        <v>1706</v>
      </c>
      <c r="AP184" s="192" t="s">
        <v>1706</v>
      </c>
      <c r="AQ184" s="193" t="s">
        <v>1706</v>
      </c>
      <c r="AR184" s="195"/>
    </row>
    <row r="185" ht="15.75" customHeight="1">
      <c r="A185" s="123" t="s">
        <v>467</v>
      </c>
      <c r="B185" s="132" t="s">
        <v>54</v>
      </c>
      <c r="C185" s="132" t="s">
        <v>78</v>
      </c>
      <c r="D185" s="132" t="s">
        <v>61</v>
      </c>
      <c r="E185" s="132" t="s">
        <v>62</v>
      </c>
      <c r="F185" s="132" t="s">
        <v>53</v>
      </c>
      <c r="G185" s="132" t="s">
        <v>468</v>
      </c>
      <c r="H185" s="200"/>
      <c r="I185" s="191">
        <v>0.0</v>
      </c>
      <c r="J185" s="192">
        <v>0.0</v>
      </c>
      <c r="K185" s="193">
        <v>0.0</v>
      </c>
      <c r="L185" s="194"/>
      <c r="M185" s="191">
        <v>0.0</v>
      </c>
      <c r="N185" s="192">
        <v>0.0</v>
      </c>
      <c r="O185" s="193">
        <v>0.0</v>
      </c>
      <c r="P185" s="195"/>
      <c r="Q185" s="196" t="s">
        <v>1703</v>
      </c>
      <c r="R185" s="196" t="s">
        <v>1704</v>
      </c>
      <c r="S185" s="197" t="s">
        <v>1705</v>
      </c>
      <c r="T185" s="197"/>
      <c r="U185" s="191" t="s">
        <v>1706</v>
      </c>
      <c r="V185" s="192" t="s">
        <v>1706</v>
      </c>
      <c r="W185" s="193" t="s">
        <v>1706</v>
      </c>
      <c r="X185" s="194"/>
      <c r="Y185" s="191" t="s">
        <v>1706</v>
      </c>
      <c r="Z185" s="192" t="s">
        <v>1706</v>
      </c>
      <c r="AA185" s="193" t="s">
        <v>1706</v>
      </c>
      <c r="AB185" s="194"/>
      <c r="AC185" s="191">
        <v>120000.0</v>
      </c>
      <c r="AD185" s="192">
        <v>253810.0</v>
      </c>
      <c r="AE185" s="193">
        <v>504620.0</v>
      </c>
      <c r="AF185" s="198" t="s">
        <v>1707</v>
      </c>
      <c r="AG185" s="191" t="s">
        <v>1706</v>
      </c>
      <c r="AH185" s="192" t="s">
        <v>1706</v>
      </c>
      <c r="AI185" s="193" t="s">
        <v>1706</v>
      </c>
      <c r="AJ185" s="199"/>
      <c r="AK185" s="191" t="s">
        <v>1706</v>
      </c>
      <c r="AL185" s="192" t="s">
        <v>1706</v>
      </c>
      <c r="AM185" s="193" t="s">
        <v>1706</v>
      </c>
      <c r="AN185" s="199"/>
      <c r="AO185" s="191" t="s">
        <v>1706</v>
      </c>
      <c r="AP185" s="192" t="s">
        <v>1706</v>
      </c>
      <c r="AQ185" s="193" t="s">
        <v>1706</v>
      </c>
      <c r="AR185" s="195"/>
    </row>
    <row r="186" ht="15.75" customHeight="1">
      <c r="A186" s="123" t="s">
        <v>469</v>
      </c>
      <c r="B186" s="132" t="s">
        <v>65</v>
      </c>
      <c r="C186" s="132" t="s">
        <v>78</v>
      </c>
      <c r="D186" s="132" t="s">
        <v>61</v>
      </c>
      <c r="E186" s="132" t="s">
        <v>62</v>
      </c>
      <c r="F186" s="132" t="s">
        <v>53</v>
      </c>
      <c r="G186" s="132" t="s">
        <v>470</v>
      </c>
      <c r="H186" s="200"/>
      <c r="I186" s="191">
        <v>0.0</v>
      </c>
      <c r="J186" s="192">
        <v>0.0</v>
      </c>
      <c r="K186" s="193">
        <v>0.0</v>
      </c>
      <c r="L186" s="194"/>
      <c r="M186" s="191">
        <v>0.0</v>
      </c>
      <c r="N186" s="192">
        <v>0.0</v>
      </c>
      <c r="O186" s="193">
        <v>0.0</v>
      </c>
      <c r="P186" s="195"/>
      <c r="Q186" s="196" t="s">
        <v>1703</v>
      </c>
      <c r="R186" s="196" t="s">
        <v>1704</v>
      </c>
      <c r="S186" s="197" t="s">
        <v>1705</v>
      </c>
      <c r="T186" s="197"/>
      <c r="U186" s="191" t="s">
        <v>1706</v>
      </c>
      <c r="V186" s="192" t="s">
        <v>1706</v>
      </c>
      <c r="W186" s="193" t="s">
        <v>1706</v>
      </c>
      <c r="X186" s="194"/>
      <c r="Y186" s="191" t="s">
        <v>1706</v>
      </c>
      <c r="Z186" s="192" t="s">
        <v>1706</v>
      </c>
      <c r="AA186" s="193" t="s">
        <v>1706</v>
      </c>
      <c r="AB186" s="194"/>
      <c r="AC186" s="191">
        <v>120000.0</v>
      </c>
      <c r="AD186" s="192">
        <v>253810.0</v>
      </c>
      <c r="AE186" s="193">
        <v>504620.0</v>
      </c>
      <c r="AF186" s="198" t="s">
        <v>1707</v>
      </c>
      <c r="AG186" s="191" t="s">
        <v>1706</v>
      </c>
      <c r="AH186" s="192" t="s">
        <v>1706</v>
      </c>
      <c r="AI186" s="193" t="s">
        <v>1706</v>
      </c>
      <c r="AJ186" s="199"/>
      <c r="AK186" s="191" t="s">
        <v>1706</v>
      </c>
      <c r="AL186" s="192" t="s">
        <v>1706</v>
      </c>
      <c r="AM186" s="193" t="s">
        <v>1706</v>
      </c>
      <c r="AN186" s="199"/>
      <c r="AO186" s="191" t="s">
        <v>1706</v>
      </c>
      <c r="AP186" s="192" t="s">
        <v>1706</v>
      </c>
      <c r="AQ186" s="193" t="s">
        <v>1706</v>
      </c>
      <c r="AR186" s="195"/>
    </row>
    <row r="187" ht="15.75" customHeight="1">
      <c r="A187" s="123" t="s">
        <v>471</v>
      </c>
      <c r="B187" s="132" t="s">
        <v>71</v>
      </c>
      <c r="C187" s="132" t="s">
        <v>78</v>
      </c>
      <c r="D187" s="132" t="s">
        <v>61</v>
      </c>
      <c r="E187" s="132" t="s">
        <v>62</v>
      </c>
      <c r="F187" s="132" t="s">
        <v>53</v>
      </c>
      <c r="G187" s="132" t="s">
        <v>472</v>
      </c>
      <c r="H187" s="200"/>
      <c r="I187" s="191">
        <v>0.0</v>
      </c>
      <c r="J187" s="192">
        <v>0.0</v>
      </c>
      <c r="K187" s="193">
        <v>0.0</v>
      </c>
      <c r="L187" s="194"/>
      <c r="M187" s="191">
        <v>0.0</v>
      </c>
      <c r="N187" s="192">
        <v>0.0</v>
      </c>
      <c r="O187" s="193">
        <v>0.0</v>
      </c>
      <c r="P187" s="195"/>
      <c r="Q187" s="196" t="s">
        <v>1703</v>
      </c>
      <c r="R187" s="196" t="s">
        <v>1704</v>
      </c>
      <c r="S187" s="197" t="s">
        <v>1705</v>
      </c>
      <c r="T187" s="197"/>
      <c r="U187" s="191" t="s">
        <v>1706</v>
      </c>
      <c r="V187" s="192" t="s">
        <v>1706</v>
      </c>
      <c r="W187" s="193" t="s">
        <v>1706</v>
      </c>
      <c r="X187" s="194"/>
      <c r="Y187" s="191" t="s">
        <v>1706</v>
      </c>
      <c r="Z187" s="192" t="s">
        <v>1706</v>
      </c>
      <c r="AA187" s="193" t="s">
        <v>1706</v>
      </c>
      <c r="AB187" s="194"/>
      <c r="AC187" s="191">
        <v>120000.0</v>
      </c>
      <c r="AD187" s="192">
        <v>253810.0</v>
      </c>
      <c r="AE187" s="193">
        <v>504620.0</v>
      </c>
      <c r="AF187" s="198" t="s">
        <v>1707</v>
      </c>
      <c r="AG187" s="191" t="s">
        <v>1706</v>
      </c>
      <c r="AH187" s="192" t="s">
        <v>1706</v>
      </c>
      <c r="AI187" s="193" t="s">
        <v>1706</v>
      </c>
      <c r="AJ187" s="199"/>
      <c r="AK187" s="191" t="s">
        <v>1706</v>
      </c>
      <c r="AL187" s="192" t="s">
        <v>1706</v>
      </c>
      <c r="AM187" s="193" t="s">
        <v>1706</v>
      </c>
      <c r="AN187" s="199"/>
      <c r="AO187" s="191" t="s">
        <v>1706</v>
      </c>
      <c r="AP187" s="192" t="s">
        <v>1706</v>
      </c>
      <c r="AQ187" s="193" t="s">
        <v>1706</v>
      </c>
      <c r="AR187" s="195"/>
    </row>
    <row r="188" ht="15.75" customHeight="1">
      <c r="A188" s="123" t="s">
        <v>473</v>
      </c>
      <c r="B188" s="132" t="s">
        <v>44</v>
      </c>
      <c r="C188" s="132" t="s">
        <v>48</v>
      </c>
      <c r="D188" s="132" t="s">
        <v>74</v>
      </c>
      <c r="E188" s="132" t="s">
        <v>62</v>
      </c>
      <c r="F188" s="132" t="s">
        <v>53</v>
      </c>
      <c r="G188" s="132" t="s">
        <v>474</v>
      </c>
      <c r="H188" s="200"/>
      <c r="I188" s="191">
        <v>0.0</v>
      </c>
      <c r="J188" s="192">
        <v>0.0</v>
      </c>
      <c r="K188" s="193">
        <v>0.0</v>
      </c>
      <c r="L188" s="194"/>
      <c r="M188" s="191">
        <v>0.0</v>
      </c>
      <c r="N188" s="192">
        <v>0.0</v>
      </c>
      <c r="O188" s="193">
        <v>0.0</v>
      </c>
      <c r="P188" s="195"/>
      <c r="Q188" s="196" t="s">
        <v>1703</v>
      </c>
      <c r="R188" s="196" t="s">
        <v>1704</v>
      </c>
      <c r="S188" s="197" t="s">
        <v>1705</v>
      </c>
      <c r="T188" s="197"/>
      <c r="U188" s="191" t="s">
        <v>1706</v>
      </c>
      <c r="V188" s="192" t="s">
        <v>1706</v>
      </c>
      <c r="W188" s="193" t="s">
        <v>1706</v>
      </c>
      <c r="X188" s="194"/>
      <c r="Y188" s="191" t="s">
        <v>1706</v>
      </c>
      <c r="Z188" s="192" t="s">
        <v>1706</v>
      </c>
      <c r="AA188" s="193" t="s">
        <v>1706</v>
      </c>
      <c r="AB188" s="194"/>
      <c r="AC188" s="191">
        <v>120000.0</v>
      </c>
      <c r="AD188" s="192">
        <v>253810.0</v>
      </c>
      <c r="AE188" s="193">
        <v>504620.0</v>
      </c>
      <c r="AF188" s="198" t="s">
        <v>1707</v>
      </c>
      <c r="AG188" s="191" t="s">
        <v>1706</v>
      </c>
      <c r="AH188" s="192" t="s">
        <v>1706</v>
      </c>
      <c r="AI188" s="193" t="s">
        <v>1706</v>
      </c>
      <c r="AJ188" s="199"/>
      <c r="AK188" s="191" t="s">
        <v>1706</v>
      </c>
      <c r="AL188" s="192" t="s">
        <v>1706</v>
      </c>
      <c r="AM188" s="193" t="s">
        <v>1706</v>
      </c>
      <c r="AN188" s="199"/>
      <c r="AO188" s="191" t="s">
        <v>1706</v>
      </c>
      <c r="AP188" s="192" t="s">
        <v>1706</v>
      </c>
      <c r="AQ188" s="193" t="s">
        <v>1706</v>
      </c>
      <c r="AR188" s="195"/>
    </row>
    <row r="189" ht="15.75" customHeight="1">
      <c r="A189" s="123" t="s">
        <v>475</v>
      </c>
      <c r="B189" s="132" t="s">
        <v>54</v>
      </c>
      <c r="C189" s="132" t="s">
        <v>48</v>
      </c>
      <c r="D189" s="132" t="s">
        <v>74</v>
      </c>
      <c r="E189" s="132" t="s">
        <v>62</v>
      </c>
      <c r="F189" s="132" t="s">
        <v>53</v>
      </c>
      <c r="G189" s="132" t="s">
        <v>476</v>
      </c>
      <c r="H189" s="200"/>
      <c r="I189" s="191">
        <v>0.0</v>
      </c>
      <c r="J189" s="192">
        <v>0.0</v>
      </c>
      <c r="K189" s="193">
        <v>0.0</v>
      </c>
      <c r="L189" s="194"/>
      <c r="M189" s="191">
        <v>0.0</v>
      </c>
      <c r="N189" s="192">
        <v>0.0</v>
      </c>
      <c r="O189" s="193">
        <v>0.0</v>
      </c>
      <c r="P189" s="195"/>
      <c r="Q189" s="196" t="s">
        <v>1703</v>
      </c>
      <c r="R189" s="196" t="s">
        <v>1704</v>
      </c>
      <c r="S189" s="197" t="s">
        <v>1705</v>
      </c>
      <c r="T189" s="197"/>
      <c r="U189" s="191" t="s">
        <v>1706</v>
      </c>
      <c r="V189" s="192" t="s">
        <v>1706</v>
      </c>
      <c r="W189" s="193" t="s">
        <v>1706</v>
      </c>
      <c r="X189" s="194"/>
      <c r="Y189" s="191" t="s">
        <v>1706</v>
      </c>
      <c r="Z189" s="192" t="s">
        <v>1706</v>
      </c>
      <c r="AA189" s="193" t="s">
        <v>1706</v>
      </c>
      <c r="AB189" s="194"/>
      <c r="AC189" s="191">
        <v>120000.0</v>
      </c>
      <c r="AD189" s="192">
        <v>253810.0</v>
      </c>
      <c r="AE189" s="193">
        <v>504620.0</v>
      </c>
      <c r="AF189" s="198" t="s">
        <v>1707</v>
      </c>
      <c r="AG189" s="191" t="s">
        <v>1706</v>
      </c>
      <c r="AH189" s="192" t="s">
        <v>1706</v>
      </c>
      <c r="AI189" s="193" t="s">
        <v>1706</v>
      </c>
      <c r="AJ189" s="199"/>
      <c r="AK189" s="191" t="s">
        <v>1706</v>
      </c>
      <c r="AL189" s="192" t="s">
        <v>1706</v>
      </c>
      <c r="AM189" s="193" t="s">
        <v>1706</v>
      </c>
      <c r="AN189" s="199"/>
      <c r="AO189" s="191" t="s">
        <v>1706</v>
      </c>
      <c r="AP189" s="192" t="s">
        <v>1706</v>
      </c>
      <c r="AQ189" s="193" t="s">
        <v>1706</v>
      </c>
      <c r="AR189" s="195"/>
    </row>
    <row r="190" ht="15.75" customHeight="1">
      <c r="A190" s="123" t="s">
        <v>477</v>
      </c>
      <c r="B190" s="132" t="s">
        <v>65</v>
      </c>
      <c r="C190" s="132" t="s">
        <v>48</v>
      </c>
      <c r="D190" s="132" t="s">
        <v>74</v>
      </c>
      <c r="E190" s="132" t="s">
        <v>62</v>
      </c>
      <c r="F190" s="132" t="s">
        <v>53</v>
      </c>
      <c r="G190" s="132" t="s">
        <v>478</v>
      </c>
      <c r="H190" s="200"/>
      <c r="I190" s="191">
        <v>0.0</v>
      </c>
      <c r="J190" s="192">
        <v>0.0</v>
      </c>
      <c r="K190" s="193">
        <v>0.0</v>
      </c>
      <c r="L190" s="194"/>
      <c r="M190" s="191">
        <v>0.0</v>
      </c>
      <c r="N190" s="192">
        <v>0.0</v>
      </c>
      <c r="O190" s="193">
        <v>0.0</v>
      </c>
      <c r="P190" s="195"/>
      <c r="Q190" s="196" t="s">
        <v>1703</v>
      </c>
      <c r="R190" s="196" t="s">
        <v>1704</v>
      </c>
      <c r="S190" s="197" t="s">
        <v>1705</v>
      </c>
      <c r="T190" s="197"/>
      <c r="U190" s="191" t="s">
        <v>1706</v>
      </c>
      <c r="V190" s="192" t="s">
        <v>1706</v>
      </c>
      <c r="W190" s="193" t="s">
        <v>1706</v>
      </c>
      <c r="X190" s="194"/>
      <c r="Y190" s="191" t="s">
        <v>1706</v>
      </c>
      <c r="Z190" s="192" t="s">
        <v>1706</v>
      </c>
      <c r="AA190" s="193" t="s">
        <v>1706</v>
      </c>
      <c r="AB190" s="194"/>
      <c r="AC190" s="191">
        <v>120000.0</v>
      </c>
      <c r="AD190" s="192">
        <v>253810.0</v>
      </c>
      <c r="AE190" s="193">
        <v>504620.0</v>
      </c>
      <c r="AF190" s="198" t="s">
        <v>1707</v>
      </c>
      <c r="AG190" s="191" t="s">
        <v>1706</v>
      </c>
      <c r="AH190" s="192" t="s">
        <v>1706</v>
      </c>
      <c r="AI190" s="193" t="s">
        <v>1706</v>
      </c>
      <c r="AJ190" s="199"/>
      <c r="AK190" s="191" t="s">
        <v>1706</v>
      </c>
      <c r="AL190" s="192" t="s">
        <v>1706</v>
      </c>
      <c r="AM190" s="193" t="s">
        <v>1706</v>
      </c>
      <c r="AN190" s="199"/>
      <c r="AO190" s="191" t="s">
        <v>1706</v>
      </c>
      <c r="AP190" s="192" t="s">
        <v>1706</v>
      </c>
      <c r="AQ190" s="193" t="s">
        <v>1706</v>
      </c>
      <c r="AR190" s="195"/>
    </row>
    <row r="191" ht="15.75" customHeight="1">
      <c r="A191" s="123" t="s">
        <v>479</v>
      </c>
      <c r="B191" s="132" t="s">
        <v>71</v>
      </c>
      <c r="C191" s="132" t="s">
        <v>48</v>
      </c>
      <c r="D191" s="132" t="s">
        <v>74</v>
      </c>
      <c r="E191" s="132" t="s">
        <v>62</v>
      </c>
      <c r="F191" s="132" t="s">
        <v>53</v>
      </c>
      <c r="G191" s="132" t="s">
        <v>480</v>
      </c>
      <c r="H191" s="200"/>
      <c r="I191" s="191">
        <v>0.0</v>
      </c>
      <c r="J191" s="192">
        <v>0.0</v>
      </c>
      <c r="K191" s="193">
        <v>0.0</v>
      </c>
      <c r="L191" s="194"/>
      <c r="M191" s="191">
        <v>0.0</v>
      </c>
      <c r="N191" s="192">
        <v>0.0</v>
      </c>
      <c r="O191" s="193">
        <v>0.0</v>
      </c>
      <c r="P191" s="195"/>
      <c r="Q191" s="196" t="s">
        <v>1703</v>
      </c>
      <c r="R191" s="196" t="s">
        <v>1704</v>
      </c>
      <c r="S191" s="197" t="s">
        <v>1705</v>
      </c>
      <c r="T191" s="197"/>
      <c r="U191" s="191" t="s">
        <v>1706</v>
      </c>
      <c r="V191" s="192" t="s">
        <v>1706</v>
      </c>
      <c r="W191" s="193" t="s">
        <v>1706</v>
      </c>
      <c r="X191" s="194"/>
      <c r="Y191" s="191" t="s">
        <v>1706</v>
      </c>
      <c r="Z191" s="192" t="s">
        <v>1706</v>
      </c>
      <c r="AA191" s="193" t="s">
        <v>1706</v>
      </c>
      <c r="AB191" s="194"/>
      <c r="AC191" s="191">
        <v>120000.0</v>
      </c>
      <c r="AD191" s="192">
        <v>253810.0</v>
      </c>
      <c r="AE191" s="193">
        <v>504620.0</v>
      </c>
      <c r="AF191" s="198" t="s">
        <v>1707</v>
      </c>
      <c r="AG191" s="191" t="s">
        <v>1706</v>
      </c>
      <c r="AH191" s="192" t="s">
        <v>1706</v>
      </c>
      <c r="AI191" s="193" t="s">
        <v>1706</v>
      </c>
      <c r="AJ191" s="199"/>
      <c r="AK191" s="191" t="s">
        <v>1706</v>
      </c>
      <c r="AL191" s="192" t="s">
        <v>1706</v>
      </c>
      <c r="AM191" s="193" t="s">
        <v>1706</v>
      </c>
      <c r="AN191" s="199"/>
      <c r="AO191" s="191" t="s">
        <v>1706</v>
      </c>
      <c r="AP191" s="192" t="s">
        <v>1706</v>
      </c>
      <c r="AQ191" s="193" t="s">
        <v>1706</v>
      </c>
      <c r="AR191" s="195"/>
    </row>
    <row r="192" ht="15.75" customHeight="1">
      <c r="A192" s="123" t="s">
        <v>481</v>
      </c>
      <c r="B192" s="132" t="s">
        <v>44</v>
      </c>
      <c r="C192" s="132" t="s">
        <v>58</v>
      </c>
      <c r="D192" s="132" t="s">
        <v>74</v>
      </c>
      <c r="E192" s="132" t="s">
        <v>62</v>
      </c>
      <c r="F192" s="132" t="s">
        <v>53</v>
      </c>
      <c r="G192" s="132" t="s">
        <v>482</v>
      </c>
      <c r="H192" s="200"/>
      <c r="I192" s="191">
        <v>0.0</v>
      </c>
      <c r="J192" s="192">
        <v>0.0</v>
      </c>
      <c r="K192" s="193">
        <v>0.0</v>
      </c>
      <c r="L192" s="194"/>
      <c r="M192" s="191">
        <v>0.0</v>
      </c>
      <c r="N192" s="192">
        <v>0.0</v>
      </c>
      <c r="O192" s="193">
        <v>0.0</v>
      </c>
      <c r="P192" s="195"/>
      <c r="Q192" s="196" t="s">
        <v>1703</v>
      </c>
      <c r="R192" s="196" t="s">
        <v>1704</v>
      </c>
      <c r="S192" s="197" t="s">
        <v>1705</v>
      </c>
      <c r="T192" s="197"/>
      <c r="U192" s="191" t="s">
        <v>1706</v>
      </c>
      <c r="V192" s="192" t="s">
        <v>1706</v>
      </c>
      <c r="W192" s="193" t="s">
        <v>1706</v>
      </c>
      <c r="X192" s="194"/>
      <c r="Y192" s="191" t="s">
        <v>1706</v>
      </c>
      <c r="Z192" s="192" t="s">
        <v>1706</v>
      </c>
      <c r="AA192" s="193" t="s">
        <v>1706</v>
      </c>
      <c r="AB192" s="194"/>
      <c r="AC192" s="191">
        <v>120000.0</v>
      </c>
      <c r="AD192" s="192">
        <v>253810.0</v>
      </c>
      <c r="AE192" s="193">
        <v>504620.0</v>
      </c>
      <c r="AF192" s="198" t="s">
        <v>1707</v>
      </c>
      <c r="AG192" s="191" t="s">
        <v>1706</v>
      </c>
      <c r="AH192" s="192" t="s">
        <v>1706</v>
      </c>
      <c r="AI192" s="193" t="s">
        <v>1706</v>
      </c>
      <c r="AJ192" s="199"/>
      <c r="AK192" s="191" t="s">
        <v>1706</v>
      </c>
      <c r="AL192" s="192" t="s">
        <v>1706</v>
      </c>
      <c r="AM192" s="193" t="s">
        <v>1706</v>
      </c>
      <c r="AN192" s="199"/>
      <c r="AO192" s="191" t="s">
        <v>1706</v>
      </c>
      <c r="AP192" s="192" t="s">
        <v>1706</v>
      </c>
      <c r="AQ192" s="193" t="s">
        <v>1706</v>
      </c>
      <c r="AR192" s="195"/>
    </row>
    <row r="193" ht="15.75" customHeight="1">
      <c r="A193" s="123" t="s">
        <v>483</v>
      </c>
      <c r="B193" s="132" t="s">
        <v>54</v>
      </c>
      <c r="C193" s="132" t="s">
        <v>58</v>
      </c>
      <c r="D193" s="132" t="s">
        <v>74</v>
      </c>
      <c r="E193" s="132" t="s">
        <v>62</v>
      </c>
      <c r="F193" s="132" t="s">
        <v>53</v>
      </c>
      <c r="G193" s="132" t="s">
        <v>484</v>
      </c>
      <c r="H193" s="200"/>
      <c r="I193" s="191">
        <v>0.0</v>
      </c>
      <c r="J193" s="192">
        <v>0.0</v>
      </c>
      <c r="K193" s="193">
        <v>0.0</v>
      </c>
      <c r="L193" s="194"/>
      <c r="M193" s="191">
        <v>0.0</v>
      </c>
      <c r="N193" s="192">
        <v>0.0</v>
      </c>
      <c r="O193" s="193">
        <v>0.0</v>
      </c>
      <c r="P193" s="195"/>
      <c r="Q193" s="196" t="s">
        <v>1703</v>
      </c>
      <c r="R193" s="196" t="s">
        <v>1704</v>
      </c>
      <c r="S193" s="197" t="s">
        <v>1705</v>
      </c>
      <c r="T193" s="197"/>
      <c r="U193" s="191" t="s">
        <v>1706</v>
      </c>
      <c r="V193" s="192" t="s">
        <v>1706</v>
      </c>
      <c r="W193" s="193" t="s">
        <v>1706</v>
      </c>
      <c r="X193" s="194"/>
      <c r="Y193" s="191" t="s">
        <v>1706</v>
      </c>
      <c r="Z193" s="192" t="s">
        <v>1706</v>
      </c>
      <c r="AA193" s="193" t="s">
        <v>1706</v>
      </c>
      <c r="AB193" s="194"/>
      <c r="AC193" s="191">
        <v>120000.0</v>
      </c>
      <c r="AD193" s="192">
        <v>253810.0</v>
      </c>
      <c r="AE193" s="193">
        <v>504620.0</v>
      </c>
      <c r="AF193" s="198" t="s">
        <v>1707</v>
      </c>
      <c r="AG193" s="191" t="s">
        <v>1706</v>
      </c>
      <c r="AH193" s="192" t="s">
        <v>1706</v>
      </c>
      <c r="AI193" s="193" t="s">
        <v>1706</v>
      </c>
      <c r="AJ193" s="199"/>
      <c r="AK193" s="191" t="s">
        <v>1706</v>
      </c>
      <c r="AL193" s="192" t="s">
        <v>1706</v>
      </c>
      <c r="AM193" s="193" t="s">
        <v>1706</v>
      </c>
      <c r="AN193" s="199"/>
      <c r="AO193" s="191" t="s">
        <v>1706</v>
      </c>
      <c r="AP193" s="192" t="s">
        <v>1706</v>
      </c>
      <c r="AQ193" s="193" t="s">
        <v>1706</v>
      </c>
      <c r="AR193" s="195"/>
    </row>
    <row r="194" ht="15.75" customHeight="1">
      <c r="A194" s="123" t="s">
        <v>485</v>
      </c>
      <c r="B194" s="132" t="s">
        <v>65</v>
      </c>
      <c r="C194" s="132" t="s">
        <v>58</v>
      </c>
      <c r="D194" s="132" t="s">
        <v>74</v>
      </c>
      <c r="E194" s="132" t="s">
        <v>62</v>
      </c>
      <c r="F194" s="132" t="s">
        <v>53</v>
      </c>
      <c r="G194" s="132" t="s">
        <v>486</v>
      </c>
      <c r="H194" s="200"/>
      <c r="I194" s="191">
        <v>0.0</v>
      </c>
      <c r="J194" s="192">
        <v>0.0</v>
      </c>
      <c r="K194" s="193">
        <v>0.0</v>
      </c>
      <c r="L194" s="194"/>
      <c r="M194" s="191">
        <v>0.0</v>
      </c>
      <c r="N194" s="192">
        <v>0.0</v>
      </c>
      <c r="O194" s="193">
        <v>0.0</v>
      </c>
      <c r="P194" s="195"/>
      <c r="Q194" s="196" t="s">
        <v>1703</v>
      </c>
      <c r="R194" s="196" t="s">
        <v>1704</v>
      </c>
      <c r="S194" s="197" t="s">
        <v>1705</v>
      </c>
      <c r="T194" s="197"/>
      <c r="U194" s="191" t="s">
        <v>1706</v>
      </c>
      <c r="V194" s="192" t="s">
        <v>1706</v>
      </c>
      <c r="W194" s="193" t="s">
        <v>1706</v>
      </c>
      <c r="X194" s="194"/>
      <c r="Y194" s="191" t="s">
        <v>1706</v>
      </c>
      <c r="Z194" s="192" t="s">
        <v>1706</v>
      </c>
      <c r="AA194" s="193" t="s">
        <v>1706</v>
      </c>
      <c r="AB194" s="194"/>
      <c r="AC194" s="191">
        <v>120000.0</v>
      </c>
      <c r="AD194" s="192">
        <v>253810.0</v>
      </c>
      <c r="AE194" s="193">
        <v>504620.0</v>
      </c>
      <c r="AF194" s="198" t="s">
        <v>1707</v>
      </c>
      <c r="AG194" s="191" t="s">
        <v>1706</v>
      </c>
      <c r="AH194" s="192" t="s">
        <v>1706</v>
      </c>
      <c r="AI194" s="193" t="s">
        <v>1706</v>
      </c>
      <c r="AJ194" s="199"/>
      <c r="AK194" s="191" t="s">
        <v>1706</v>
      </c>
      <c r="AL194" s="192" t="s">
        <v>1706</v>
      </c>
      <c r="AM194" s="193" t="s">
        <v>1706</v>
      </c>
      <c r="AN194" s="199"/>
      <c r="AO194" s="191" t="s">
        <v>1706</v>
      </c>
      <c r="AP194" s="192" t="s">
        <v>1706</v>
      </c>
      <c r="AQ194" s="193" t="s">
        <v>1706</v>
      </c>
      <c r="AR194" s="195"/>
    </row>
    <row r="195" ht="15.75" customHeight="1">
      <c r="A195" s="123" t="s">
        <v>487</v>
      </c>
      <c r="B195" s="132" t="s">
        <v>71</v>
      </c>
      <c r="C195" s="132" t="s">
        <v>58</v>
      </c>
      <c r="D195" s="132" t="s">
        <v>74</v>
      </c>
      <c r="E195" s="132" t="s">
        <v>62</v>
      </c>
      <c r="F195" s="132" t="s">
        <v>53</v>
      </c>
      <c r="G195" s="132" t="s">
        <v>488</v>
      </c>
      <c r="H195" s="200"/>
      <c r="I195" s="191">
        <v>0.0</v>
      </c>
      <c r="J195" s="192">
        <v>0.0</v>
      </c>
      <c r="K195" s="193">
        <v>0.0</v>
      </c>
      <c r="L195" s="194"/>
      <c r="M195" s="191">
        <v>0.0</v>
      </c>
      <c r="N195" s="192">
        <v>0.0</v>
      </c>
      <c r="O195" s="193">
        <v>0.0</v>
      </c>
      <c r="P195" s="195"/>
      <c r="Q195" s="196" t="s">
        <v>1703</v>
      </c>
      <c r="R195" s="196" t="s">
        <v>1704</v>
      </c>
      <c r="S195" s="197" t="s">
        <v>1705</v>
      </c>
      <c r="T195" s="197"/>
      <c r="U195" s="191" t="s">
        <v>1706</v>
      </c>
      <c r="V195" s="192" t="s">
        <v>1706</v>
      </c>
      <c r="W195" s="193" t="s">
        <v>1706</v>
      </c>
      <c r="X195" s="194"/>
      <c r="Y195" s="191" t="s">
        <v>1706</v>
      </c>
      <c r="Z195" s="192" t="s">
        <v>1706</v>
      </c>
      <c r="AA195" s="193" t="s">
        <v>1706</v>
      </c>
      <c r="AB195" s="194"/>
      <c r="AC195" s="191">
        <v>120000.0</v>
      </c>
      <c r="AD195" s="192">
        <v>253810.0</v>
      </c>
      <c r="AE195" s="193">
        <v>504620.0</v>
      </c>
      <c r="AF195" s="198" t="s">
        <v>1707</v>
      </c>
      <c r="AG195" s="191" t="s">
        <v>1706</v>
      </c>
      <c r="AH195" s="192" t="s">
        <v>1706</v>
      </c>
      <c r="AI195" s="193" t="s">
        <v>1706</v>
      </c>
      <c r="AJ195" s="199"/>
      <c r="AK195" s="191" t="s">
        <v>1706</v>
      </c>
      <c r="AL195" s="192" t="s">
        <v>1706</v>
      </c>
      <c r="AM195" s="193" t="s">
        <v>1706</v>
      </c>
      <c r="AN195" s="199"/>
      <c r="AO195" s="191" t="s">
        <v>1706</v>
      </c>
      <c r="AP195" s="192" t="s">
        <v>1706</v>
      </c>
      <c r="AQ195" s="193" t="s">
        <v>1706</v>
      </c>
      <c r="AR195" s="195"/>
    </row>
    <row r="196" ht="15.75" customHeight="1">
      <c r="A196" s="123" t="s">
        <v>489</v>
      </c>
      <c r="B196" s="132" t="s">
        <v>44</v>
      </c>
      <c r="C196" s="132" t="s">
        <v>66</v>
      </c>
      <c r="D196" s="132" t="s">
        <v>74</v>
      </c>
      <c r="E196" s="132" t="s">
        <v>62</v>
      </c>
      <c r="F196" s="132" t="s">
        <v>53</v>
      </c>
      <c r="G196" s="132" t="s">
        <v>490</v>
      </c>
      <c r="H196" s="200"/>
      <c r="I196" s="191">
        <v>0.0</v>
      </c>
      <c r="J196" s="192">
        <v>0.0</v>
      </c>
      <c r="K196" s="193">
        <v>0.0</v>
      </c>
      <c r="L196" s="194"/>
      <c r="M196" s="191">
        <v>0.0</v>
      </c>
      <c r="N196" s="192">
        <v>0.0</v>
      </c>
      <c r="O196" s="193">
        <v>0.0</v>
      </c>
      <c r="P196" s="195"/>
      <c r="Q196" s="196" t="s">
        <v>1703</v>
      </c>
      <c r="R196" s="196" t="s">
        <v>1704</v>
      </c>
      <c r="S196" s="197" t="s">
        <v>1705</v>
      </c>
      <c r="T196" s="197"/>
      <c r="U196" s="191" t="s">
        <v>1706</v>
      </c>
      <c r="V196" s="192" t="s">
        <v>1706</v>
      </c>
      <c r="W196" s="193" t="s">
        <v>1706</v>
      </c>
      <c r="X196" s="194"/>
      <c r="Y196" s="191" t="s">
        <v>1706</v>
      </c>
      <c r="Z196" s="192" t="s">
        <v>1706</v>
      </c>
      <c r="AA196" s="193" t="s">
        <v>1706</v>
      </c>
      <c r="AB196" s="194"/>
      <c r="AC196" s="191">
        <v>120000.0</v>
      </c>
      <c r="AD196" s="192">
        <v>253810.0</v>
      </c>
      <c r="AE196" s="193">
        <v>504620.0</v>
      </c>
      <c r="AF196" s="198" t="s">
        <v>1707</v>
      </c>
      <c r="AG196" s="191" t="s">
        <v>1706</v>
      </c>
      <c r="AH196" s="192" t="s">
        <v>1706</v>
      </c>
      <c r="AI196" s="193" t="s">
        <v>1706</v>
      </c>
      <c r="AJ196" s="199"/>
      <c r="AK196" s="191" t="s">
        <v>1706</v>
      </c>
      <c r="AL196" s="192" t="s">
        <v>1706</v>
      </c>
      <c r="AM196" s="193" t="s">
        <v>1706</v>
      </c>
      <c r="AN196" s="199"/>
      <c r="AO196" s="191" t="s">
        <v>1706</v>
      </c>
      <c r="AP196" s="192" t="s">
        <v>1706</v>
      </c>
      <c r="AQ196" s="193" t="s">
        <v>1706</v>
      </c>
      <c r="AR196" s="195"/>
    </row>
    <row r="197" ht="15.75" customHeight="1">
      <c r="A197" s="123" t="s">
        <v>491</v>
      </c>
      <c r="B197" s="132" t="s">
        <v>54</v>
      </c>
      <c r="C197" s="132" t="s">
        <v>66</v>
      </c>
      <c r="D197" s="132" t="s">
        <v>74</v>
      </c>
      <c r="E197" s="132" t="s">
        <v>62</v>
      </c>
      <c r="F197" s="132" t="s">
        <v>53</v>
      </c>
      <c r="G197" s="132" t="s">
        <v>492</v>
      </c>
      <c r="H197" s="200"/>
      <c r="I197" s="191">
        <v>0.0</v>
      </c>
      <c r="J197" s="192">
        <v>0.0</v>
      </c>
      <c r="K197" s="193">
        <v>0.0</v>
      </c>
      <c r="L197" s="194"/>
      <c r="M197" s="191">
        <v>0.0</v>
      </c>
      <c r="N197" s="192">
        <v>0.0</v>
      </c>
      <c r="O197" s="193">
        <v>0.0</v>
      </c>
      <c r="P197" s="195"/>
      <c r="Q197" s="196" t="s">
        <v>1703</v>
      </c>
      <c r="R197" s="196" t="s">
        <v>1704</v>
      </c>
      <c r="S197" s="197" t="s">
        <v>1705</v>
      </c>
      <c r="T197" s="197"/>
      <c r="U197" s="191" t="s">
        <v>1706</v>
      </c>
      <c r="V197" s="192" t="s">
        <v>1706</v>
      </c>
      <c r="W197" s="193" t="s">
        <v>1706</v>
      </c>
      <c r="X197" s="194"/>
      <c r="Y197" s="191" t="s">
        <v>1706</v>
      </c>
      <c r="Z197" s="192" t="s">
        <v>1706</v>
      </c>
      <c r="AA197" s="193" t="s">
        <v>1706</v>
      </c>
      <c r="AB197" s="194"/>
      <c r="AC197" s="191">
        <v>120000.0</v>
      </c>
      <c r="AD197" s="192">
        <v>253810.0</v>
      </c>
      <c r="AE197" s="193">
        <v>504620.0</v>
      </c>
      <c r="AF197" s="198" t="s">
        <v>1707</v>
      </c>
      <c r="AG197" s="191" t="s">
        <v>1706</v>
      </c>
      <c r="AH197" s="192" t="s">
        <v>1706</v>
      </c>
      <c r="AI197" s="193" t="s">
        <v>1706</v>
      </c>
      <c r="AJ197" s="199"/>
      <c r="AK197" s="191" t="s">
        <v>1706</v>
      </c>
      <c r="AL197" s="192" t="s">
        <v>1706</v>
      </c>
      <c r="AM197" s="193" t="s">
        <v>1706</v>
      </c>
      <c r="AN197" s="199"/>
      <c r="AO197" s="191" t="s">
        <v>1706</v>
      </c>
      <c r="AP197" s="192" t="s">
        <v>1706</v>
      </c>
      <c r="AQ197" s="193" t="s">
        <v>1706</v>
      </c>
      <c r="AR197" s="195"/>
    </row>
    <row r="198" ht="15.75" customHeight="1">
      <c r="A198" s="123" t="s">
        <v>493</v>
      </c>
      <c r="B198" s="132" t="s">
        <v>65</v>
      </c>
      <c r="C198" s="132" t="s">
        <v>66</v>
      </c>
      <c r="D198" s="132" t="s">
        <v>74</v>
      </c>
      <c r="E198" s="132" t="s">
        <v>62</v>
      </c>
      <c r="F198" s="132" t="s">
        <v>53</v>
      </c>
      <c r="G198" s="132" t="s">
        <v>494</v>
      </c>
      <c r="H198" s="200"/>
      <c r="I198" s="191">
        <v>0.0</v>
      </c>
      <c r="J198" s="192">
        <v>0.0</v>
      </c>
      <c r="K198" s="193">
        <v>0.0</v>
      </c>
      <c r="L198" s="194"/>
      <c r="M198" s="191">
        <v>0.0</v>
      </c>
      <c r="N198" s="192">
        <v>0.0</v>
      </c>
      <c r="O198" s="193">
        <v>0.0</v>
      </c>
      <c r="P198" s="195"/>
      <c r="Q198" s="196" t="s">
        <v>1703</v>
      </c>
      <c r="R198" s="196" t="s">
        <v>1704</v>
      </c>
      <c r="S198" s="197" t="s">
        <v>1705</v>
      </c>
      <c r="T198" s="197"/>
      <c r="U198" s="191" t="s">
        <v>1706</v>
      </c>
      <c r="V198" s="192" t="s">
        <v>1706</v>
      </c>
      <c r="W198" s="193" t="s">
        <v>1706</v>
      </c>
      <c r="X198" s="194"/>
      <c r="Y198" s="191" t="s">
        <v>1706</v>
      </c>
      <c r="Z198" s="192" t="s">
        <v>1706</v>
      </c>
      <c r="AA198" s="193" t="s">
        <v>1706</v>
      </c>
      <c r="AB198" s="194"/>
      <c r="AC198" s="191">
        <v>120000.0</v>
      </c>
      <c r="AD198" s="192">
        <v>253810.0</v>
      </c>
      <c r="AE198" s="193">
        <v>504620.0</v>
      </c>
      <c r="AF198" s="198" t="s">
        <v>1707</v>
      </c>
      <c r="AG198" s="191" t="s">
        <v>1706</v>
      </c>
      <c r="AH198" s="192" t="s">
        <v>1706</v>
      </c>
      <c r="AI198" s="193" t="s">
        <v>1706</v>
      </c>
      <c r="AJ198" s="199"/>
      <c r="AK198" s="191" t="s">
        <v>1706</v>
      </c>
      <c r="AL198" s="192" t="s">
        <v>1706</v>
      </c>
      <c r="AM198" s="193" t="s">
        <v>1706</v>
      </c>
      <c r="AN198" s="199"/>
      <c r="AO198" s="191" t="s">
        <v>1706</v>
      </c>
      <c r="AP198" s="192" t="s">
        <v>1706</v>
      </c>
      <c r="AQ198" s="193" t="s">
        <v>1706</v>
      </c>
      <c r="AR198" s="195"/>
    </row>
    <row r="199" ht="15.75" customHeight="1">
      <c r="A199" s="123" t="s">
        <v>495</v>
      </c>
      <c r="B199" s="132" t="s">
        <v>71</v>
      </c>
      <c r="C199" s="132" t="s">
        <v>66</v>
      </c>
      <c r="D199" s="132" t="s">
        <v>74</v>
      </c>
      <c r="E199" s="132" t="s">
        <v>62</v>
      </c>
      <c r="F199" s="132" t="s">
        <v>53</v>
      </c>
      <c r="G199" s="132" t="s">
        <v>496</v>
      </c>
      <c r="H199" s="200"/>
      <c r="I199" s="191">
        <v>0.0</v>
      </c>
      <c r="J199" s="192">
        <v>0.0</v>
      </c>
      <c r="K199" s="193">
        <v>0.0</v>
      </c>
      <c r="L199" s="194"/>
      <c r="M199" s="191">
        <v>0.0</v>
      </c>
      <c r="N199" s="192">
        <v>0.0</v>
      </c>
      <c r="O199" s="193">
        <v>0.0</v>
      </c>
      <c r="P199" s="195"/>
      <c r="Q199" s="196" t="s">
        <v>1703</v>
      </c>
      <c r="R199" s="196" t="s">
        <v>1704</v>
      </c>
      <c r="S199" s="197" t="s">
        <v>1705</v>
      </c>
      <c r="T199" s="197"/>
      <c r="U199" s="191" t="s">
        <v>1706</v>
      </c>
      <c r="V199" s="192" t="s">
        <v>1706</v>
      </c>
      <c r="W199" s="193" t="s">
        <v>1706</v>
      </c>
      <c r="X199" s="194"/>
      <c r="Y199" s="191" t="s">
        <v>1706</v>
      </c>
      <c r="Z199" s="192" t="s">
        <v>1706</v>
      </c>
      <c r="AA199" s="193" t="s">
        <v>1706</v>
      </c>
      <c r="AB199" s="194"/>
      <c r="AC199" s="191">
        <v>120000.0</v>
      </c>
      <c r="AD199" s="192">
        <v>253810.0</v>
      </c>
      <c r="AE199" s="193">
        <v>504620.0</v>
      </c>
      <c r="AF199" s="198" t="s">
        <v>1707</v>
      </c>
      <c r="AG199" s="191" t="s">
        <v>1706</v>
      </c>
      <c r="AH199" s="192" t="s">
        <v>1706</v>
      </c>
      <c r="AI199" s="193" t="s">
        <v>1706</v>
      </c>
      <c r="AJ199" s="199"/>
      <c r="AK199" s="191" t="s">
        <v>1706</v>
      </c>
      <c r="AL199" s="192" t="s">
        <v>1706</v>
      </c>
      <c r="AM199" s="193" t="s">
        <v>1706</v>
      </c>
      <c r="AN199" s="199"/>
      <c r="AO199" s="191" t="s">
        <v>1706</v>
      </c>
      <c r="AP199" s="192" t="s">
        <v>1706</v>
      </c>
      <c r="AQ199" s="193" t="s">
        <v>1706</v>
      </c>
      <c r="AR199" s="195"/>
    </row>
    <row r="200" ht="15.75" customHeight="1">
      <c r="A200" s="123" t="s">
        <v>497</v>
      </c>
      <c r="B200" s="132" t="s">
        <v>44</v>
      </c>
      <c r="C200" s="132" t="s">
        <v>72</v>
      </c>
      <c r="D200" s="132" t="s">
        <v>74</v>
      </c>
      <c r="E200" s="132" t="s">
        <v>62</v>
      </c>
      <c r="F200" s="132" t="s">
        <v>53</v>
      </c>
      <c r="G200" s="132" t="s">
        <v>498</v>
      </c>
      <c r="H200" s="200"/>
      <c r="I200" s="191">
        <v>0.0</v>
      </c>
      <c r="J200" s="192">
        <v>0.0</v>
      </c>
      <c r="K200" s="193">
        <v>0.0</v>
      </c>
      <c r="L200" s="194"/>
      <c r="M200" s="191">
        <v>0.0</v>
      </c>
      <c r="N200" s="192">
        <v>0.0</v>
      </c>
      <c r="O200" s="193">
        <v>0.0</v>
      </c>
      <c r="P200" s="195"/>
      <c r="Q200" s="196" t="s">
        <v>1703</v>
      </c>
      <c r="R200" s="196" t="s">
        <v>1704</v>
      </c>
      <c r="S200" s="197" t="s">
        <v>1705</v>
      </c>
      <c r="T200" s="197"/>
      <c r="U200" s="191" t="s">
        <v>1706</v>
      </c>
      <c r="V200" s="192" t="s">
        <v>1706</v>
      </c>
      <c r="W200" s="193" t="s">
        <v>1706</v>
      </c>
      <c r="X200" s="194"/>
      <c r="Y200" s="191" t="s">
        <v>1706</v>
      </c>
      <c r="Z200" s="192" t="s">
        <v>1706</v>
      </c>
      <c r="AA200" s="193" t="s">
        <v>1706</v>
      </c>
      <c r="AB200" s="194"/>
      <c r="AC200" s="191">
        <v>120000.0</v>
      </c>
      <c r="AD200" s="192">
        <v>253810.0</v>
      </c>
      <c r="AE200" s="193">
        <v>504620.0</v>
      </c>
      <c r="AF200" s="198" t="s">
        <v>1707</v>
      </c>
      <c r="AG200" s="191" t="s">
        <v>1706</v>
      </c>
      <c r="AH200" s="192" t="s">
        <v>1706</v>
      </c>
      <c r="AI200" s="193" t="s">
        <v>1706</v>
      </c>
      <c r="AJ200" s="199"/>
      <c r="AK200" s="191" t="s">
        <v>1706</v>
      </c>
      <c r="AL200" s="192" t="s">
        <v>1706</v>
      </c>
      <c r="AM200" s="193" t="s">
        <v>1706</v>
      </c>
      <c r="AN200" s="199"/>
      <c r="AO200" s="191" t="s">
        <v>1706</v>
      </c>
      <c r="AP200" s="192" t="s">
        <v>1706</v>
      </c>
      <c r="AQ200" s="193" t="s">
        <v>1706</v>
      </c>
      <c r="AR200" s="195"/>
    </row>
    <row r="201" ht="15.75" customHeight="1">
      <c r="A201" s="123" t="s">
        <v>499</v>
      </c>
      <c r="B201" s="132" t="s">
        <v>54</v>
      </c>
      <c r="C201" s="132" t="s">
        <v>72</v>
      </c>
      <c r="D201" s="132" t="s">
        <v>74</v>
      </c>
      <c r="E201" s="132" t="s">
        <v>62</v>
      </c>
      <c r="F201" s="132" t="s">
        <v>53</v>
      </c>
      <c r="G201" s="132" t="s">
        <v>500</v>
      </c>
      <c r="H201" s="200"/>
      <c r="I201" s="191">
        <v>0.0</v>
      </c>
      <c r="J201" s="192">
        <v>0.0</v>
      </c>
      <c r="K201" s="193">
        <v>0.0</v>
      </c>
      <c r="L201" s="194"/>
      <c r="M201" s="191">
        <v>0.0</v>
      </c>
      <c r="N201" s="192">
        <v>0.0</v>
      </c>
      <c r="O201" s="193">
        <v>0.0</v>
      </c>
      <c r="P201" s="195"/>
      <c r="Q201" s="196" t="s">
        <v>1703</v>
      </c>
      <c r="R201" s="196" t="s">
        <v>1704</v>
      </c>
      <c r="S201" s="197" t="s">
        <v>1705</v>
      </c>
      <c r="T201" s="197"/>
      <c r="U201" s="191" t="s">
        <v>1706</v>
      </c>
      <c r="V201" s="192" t="s">
        <v>1706</v>
      </c>
      <c r="W201" s="193" t="s">
        <v>1706</v>
      </c>
      <c r="X201" s="194"/>
      <c r="Y201" s="191" t="s">
        <v>1706</v>
      </c>
      <c r="Z201" s="192" t="s">
        <v>1706</v>
      </c>
      <c r="AA201" s="193" t="s">
        <v>1706</v>
      </c>
      <c r="AB201" s="194"/>
      <c r="AC201" s="191">
        <v>120000.0</v>
      </c>
      <c r="AD201" s="192">
        <v>253810.0</v>
      </c>
      <c r="AE201" s="193">
        <v>504620.0</v>
      </c>
      <c r="AF201" s="198" t="s">
        <v>1707</v>
      </c>
      <c r="AG201" s="191" t="s">
        <v>1706</v>
      </c>
      <c r="AH201" s="192" t="s">
        <v>1706</v>
      </c>
      <c r="AI201" s="193" t="s">
        <v>1706</v>
      </c>
      <c r="AJ201" s="199"/>
      <c r="AK201" s="191" t="s">
        <v>1706</v>
      </c>
      <c r="AL201" s="192" t="s">
        <v>1706</v>
      </c>
      <c r="AM201" s="193" t="s">
        <v>1706</v>
      </c>
      <c r="AN201" s="199"/>
      <c r="AO201" s="191" t="s">
        <v>1706</v>
      </c>
      <c r="AP201" s="192" t="s">
        <v>1706</v>
      </c>
      <c r="AQ201" s="193" t="s">
        <v>1706</v>
      </c>
      <c r="AR201" s="195"/>
    </row>
    <row r="202" ht="15.75" customHeight="1">
      <c r="A202" s="123" t="s">
        <v>501</v>
      </c>
      <c r="B202" s="132" t="s">
        <v>65</v>
      </c>
      <c r="C202" s="132" t="s">
        <v>72</v>
      </c>
      <c r="D202" s="132" t="s">
        <v>74</v>
      </c>
      <c r="E202" s="132" t="s">
        <v>62</v>
      </c>
      <c r="F202" s="132" t="s">
        <v>53</v>
      </c>
      <c r="G202" s="132" t="s">
        <v>502</v>
      </c>
      <c r="H202" s="200"/>
      <c r="I202" s="191">
        <v>0.0</v>
      </c>
      <c r="J202" s="192">
        <v>0.0</v>
      </c>
      <c r="K202" s="193">
        <v>0.0</v>
      </c>
      <c r="L202" s="194"/>
      <c r="M202" s="191">
        <v>0.0</v>
      </c>
      <c r="N202" s="192">
        <v>0.0</v>
      </c>
      <c r="O202" s="193">
        <v>0.0</v>
      </c>
      <c r="P202" s="195"/>
      <c r="Q202" s="196" t="s">
        <v>1703</v>
      </c>
      <c r="R202" s="196" t="s">
        <v>1704</v>
      </c>
      <c r="S202" s="197" t="s">
        <v>1705</v>
      </c>
      <c r="T202" s="197"/>
      <c r="U202" s="191" t="s">
        <v>1706</v>
      </c>
      <c r="V202" s="192" t="s">
        <v>1706</v>
      </c>
      <c r="W202" s="193" t="s">
        <v>1706</v>
      </c>
      <c r="X202" s="194"/>
      <c r="Y202" s="191" t="s">
        <v>1706</v>
      </c>
      <c r="Z202" s="192" t="s">
        <v>1706</v>
      </c>
      <c r="AA202" s="193" t="s">
        <v>1706</v>
      </c>
      <c r="AB202" s="194"/>
      <c r="AC202" s="191">
        <v>120000.0</v>
      </c>
      <c r="AD202" s="192">
        <v>253810.0</v>
      </c>
      <c r="AE202" s="193">
        <v>504620.0</v>
      </c>
      <c r="AF202" s="198" t="s">
        <v>1707</v>
      </c>
      <c r="AG202" s="191" t="s">
        <v>1706</v>
      </c>
      <c r="AH202" s="192" t="s">
        <v>1706</v>
      </c>
      <c r="AI202" s="193" t="s">
        <v>1706</v>
      </c>
      <c r="AJ202" s="199"/>
      <c r="AK202" s="191" t="s">
        <v>1706</v>
      </c>
      <c r="AL202" s="192" t="s">
        <v>1706</v>
      </c>
      <c r="AM202" s="193" t="s">
        <v>1706</v>
      </c>
      <c r="AN202" s="199"/>
      <c r="AO202" s="191" t="s">
        <v>1706</v>
      </c>
      <c r="AP202" s="192" t="s">
        <v>1706</v>
      </c>
      <c r="AQ202" s="193" t="s">
        <v>1706</v>
      </c>
      <c r="AR202" s="195"/>
    </row>
    <row r="203" ht="15.75" customHeight="1">
      <c r="A203" s="123" t="s">
        <v>503</v>
      </c>
      <c r="B203" s="132" t="s">
        <v>71</v>
      </c>
      <c r="C203" s="132" t="s">
        <v>72</v>
      </c>
      <c r="D203" s="132" t="s">
        <v>74</v>
      </c>
      <c r="E203" s="132" t="s">
        <v>62</v>
      </c>
      <c r="F203" s="132" t="s">
        <v>53</v>
      </c>
      <c r="G203" s="132" t="s">
        <v>504</v>
      </c>
      <c r="H203" s="200"/>
      <c r="I203" s="191">
        <v>0.0</v>
      </c>
      <c r="J203" s="192">
        <v>0.0</v>
      </c>
      <c r="K203" s="193">
        <v>0.0</v>
      </c>
      <c r="L203" s="194"/>
      <c r="M203" s="191">
        <v>0.0</v>
      </c>
      <c r="N203" s="192">
        <v>0.0</v>
      </c>
      <c r="O203" s="193">
        <v>0.0</v>
      </c>
      <c r="P203" s="195"/>
      <c r="Q203" s="196" t="s">
        <v>1703</v>
      </c>
      <c r="R203" s="196" t="s">
        <v>1704</v>
      </c>
      <c r="S203" s="197" t="s">
        <v>1705</v>
      </c>
      <c r="T203" s="197"/>
      <c r="U203" s="191" t="s">
        <v>1706</v>
      </c>
      <c r="V203" s="192" t="s">
        <v>1706</v>
      </c>
      <c r="W203" s="193" t="s">
        <v>1706</v>
      </c>
      <c r="X203" s="194"/>
      <c r="Y203" s="191" t="s">
        <v>1706</v>
      </c>
      <c r="Z203" s="192" t="s">
        <v>1706</v>
      </c>
      <c r="AA203" s="193" t="s">
        <v>1706</v>
      </c>
      <c r="AB203" s="194"/>
      <c r="AC203" s="191">
        <v>120000.0</v>
      </c>
      <c r="AD203" s="192">
        <v>253810.0</v>
      </c>
      <c r="AE203" s="193">
        <v>504620.0</v>
      </c>
      <c r="AF203" s="198" t="s">
        <v>1707</v>
      </c>
      <c r="AG203" s="191" t="s">
        <v>1706</v>
      </c>
      <c r="AH203" s="192" t="s">
        <v>1706</v>
      </c>
      <c r="AI203" s="193" t="s">
        <v>1706</v>
      </c>
      <c r="AJ203" s="199"/>
      <c r="AK203" s="191" t="s">
        <v>1706</v>
      </c>
      <c r="AL203" s="192" t="s">
        <v>1706</v>
      </c>
      <c r="AM203" s="193" t="s">
        <v>1706</v>
      </c>
      <c r="AN203" s="199"/>
      <c r="AO203" s="191" t="s">
        <v>1706</v>
      </c>
      <c r="AP203" s="192" t="s">
        <v>1706</v>
      </c>
      <c r="AQ203" s="193" t="s">
        <v>1706</v>
      </c>
      <c r="AR203" s="195"/>
    </row>
    <row r="204" ht="15.75" customHeight="1">
      <c r="A204" s="123" t="s">
        <v>505</v>
      </c>
      <c r="B204" s="132" t="s">
        <v>44</v>
      </c>
      <c r="C204" s="132" t="s">
        <v>78</v>
      </c>
      <c r="D204" s="132" t="s">
        <v>74</v>
      </c>
      <c r="E204" s="132" t="s">
        <v>62</v>
      </c>
      <c r="F204" s="132" t="s">
        <v>53</v>
      </c>
      <c r="G204" s="132" t="s">
        <v>506</v>
      </c>
      <c r="H204" s="200"/>
      <c r="I204" s="191">
        <v>0.0</v>
      </c>
      <c r="J204" s="192">
        <v>0.0</v>
      </c>
      <c r="K204" s="193">
        <v>0.0</v>
      </c>
      <c r="L204" s="194"/>
      <c r="M204" s="191">
        <v>0.0</v>
      </c>
      <c r="N204" s="192">
        <v>0.0</v>
      </c>
      <c r="O204" s="193">
        <v>0.0</v>
      </c>
      <c r="P204" s="195"/>
      <c r="Q204" s="196" t="s">
        <v>1703</v>
      </c>
      <c r="R204" s="196" t="s">
        <v>1704</v>
      </c>
      <c r="S204" s="197" t="s">
        <v>1705</v>
      </c>
      <c r="T204" s="197"/>
      <c r="U204" s="191" t="s">
        <v>1706</v>
      </c>
      <c r="V204" s="192" t="s">
        <v>1706</v>
      </c>
      <c r="W204" s="193" t="s">
        <v>1706</v>
      </c>
      <c r="X204" s="194"/>
      <c r="Y204" s="191" t="s">
        <v>1706</v>
      </c>
      <c r="Z204" s="192" t="s">
        <v>1706</v>
      </c>
      <c r="AA204" s="193" t="s">
        <v>1706</v>
      </c>
      <c r="AB204" s="194"/>
      <c r="AC204" s="191">
        <v>120000.0</v>
      </c>
      <c r="AD204" s="192">
        <v>253810.0</v>
      </c>
      <c r="AE204" s="193">
        <v>504620.0</v>
      </c>
      <c r="AF204" s="198" t="s">
        <v>1707</v>
      </c>
      <c r="AG204" s="191" t="s">
        <v>1706</v>
      </c>
      <c r="AH204" s="192" t="s">
        <v>1706</v>
      </c>
      <c r="AI204" s="193" t="s">
        <v>1706</v>
      </c>
      <c r="AJ204" s="199"/>
      <c r="AK204" s="191" t="s">
        <v>1706</v>
      </c>
      <c r="AL204" s="192" t="s">
        <v>1706</v>
      </c>
      <c r="AM204" s="193" t="s">
        <v>1706</v>
      </c>
      <c r="AN204" s="199"/>
      <c r="AO204" s="191" t="s">
        <v>1706</v>
      </c>
      <c r="AP204" s="192" t="s">
        <v>1706</v>
      </c>
      <c r="AQ204" s="193" t="s">
        <v>1706</v>
      </c>
      <c r="AR204" s="195"/>
    </row>
    <row r="205" ht="15.75" customHeight="1">
      <c r="A205" s="123" t="s">
        <v>507</v>
      </c>
      <c r="B205" s="132" t="s">
        <v>54</v>
      </c>
      <c r="C205" s="132" t="s">
        <v>78</v>
      </c>
      <c r="D205" s="132" t="s">
        <v>74</v>
      </c>
      <c r="E205" s="132" t="s">
        <v>62</v>
      </c>
      <c r="F205" s="132" t="s">
        <v>53</v>
      </c>
      <c r="G205" s="132" t="s">
        <v>508</v>
      </c>
      <c r="H205" s="200"/>
      <c r="I205" s="191">
        <v>0.0</v>
      </c>
      <c r="J205" s="192">
        <v>0.0</v>
      </c>
      <c r="K205" s="193">
        <v>0.0</v>
      </c>
      <c r="L205" s="194"/>
      <c r="M205" s="191">
        <v>0.0</v>
      </c>
      <c r="N205" s="192">
        <v>0.0</v>
      </c>
      <c r="O205" s="193">
        <v>0.0</v>
      </c>
      <c r="P205" s="195"/>
      <c r="Q205" s="196" t="s">
        <v>1703</v>
      </c>
      <c r="R205" s="196" t="s">
        <v>1704</v>
      </c>
      <c r="S205" s="197" t="s">
        <v>1705</v>
      </c>
      <c r="T205" s="197"/>
      <c r="U205" s="191" t="s">
        <v>1706</v>
      </c>
      <c r="V205" s="192" t="s">
        <v>1706</v>
      </c>
      <c r="W205" s="193" t="s">
        <v>1706</v>
      </c>
      <c r="X205" s="194"/>
      <c r="Y205" s="191" t="s">
        <v>1706</v>
      </c>
      <c r="Z205" s="192" t="s">
        <v>1706</v>
      </c>
      <c r="AA205" s="193" t="s">
        <v>1706</v>
      </c>
      <c r="AB205" s="194"/>
      <c r="AC205" s="191">
        <v>120000.0</v>
      </c>
      <c r="AD205" s="192">
        <v>253810.0</v>
      </c>
      <c r="AE205" s="193">
        <v>504620.0</v>
      </c>
      <c r="AF205" s="198" t="s">
        <v>1707</v>
      </c>
      <c r="AG205" s="191" t="s">
        <v>1706</v>
      </c>
      <c r="AH205" s="192" t="s">
        <v>1706</v>
      </c>
      <c r="AI205" s="193" t="s">
        <v>1706</v>
      </c>
      <c r="AJ205" s="199"/>
      <c r="AK205" s="191" t="s">
        <v>1706</v>
      </c>
      <c r="AL205" s="192" t="s">
        <v>1706</v>
      </c>
      <c r="AM205" s="193" t="s">
        <v>1706</v>
      </c>
      <c r="AN205" s="199"/>
      <c r="AO205" s="191" t="s">
        <v>1706</v>
      </c>
      <c r="AP205" s="192" t="s">
        <v>1706</v>
      </c>
      <c r="AQ205" s="193" t="s">
        <v>1706</v>
      </c>
      <c r="AR205" s="195"/>
    </row>
    <row r="206" ht="15.75" customHeight="1">
      <c r="A206" s="123" t="s">
        <v>509</v>
      </c>
      <c r="B206" s="132" t="s">
        <v>65</v>
      </c>
      <c r="C206" s="132" t="s">
        <v>78</v>
      </c>
      <c r="D206" s="132" t="s">
        <v>74</v>
      </c>
      <c r="E206" s="132" t="s">
        <v>62</v>
      </c>
      <c r="F206" s="132" t="s">
        <v>53</v>
      </c>
      <c r="G206" s="132" t="s">
        <v>510</v>
      </c>
      <c r="H206" s="200"/>
      <c r="I206" s="191">
        <v>0.0</v>
      </c>
      <c r="J206" s="192">
        <v>0.0</v>
      </c>
      <c r="K206" s="193">
        <v>0.0</v>
      </c>
      <c r="L206" s="194"/>
      <c r="M206" s="191">
        <v>0.0</v>
      </c>
      <c r="N206" s="192">
        <v>0.0</v>
      </c>
      <c r="O206" s="193">
        <v>0.0</v>
      </c>
      <c r="P206" s="195"/>
      <c r="Q206" s="196" t="s">
        <v>1703</v>
      </c>
      <c r="R206" s="196" t="s">
        <v>1704</v>
      </c>
      <c r="S206" s="197" t="s">
        <v>1705</v>
      </c>
      <c r="T206" s="197"/>
      <c r="U206" s="191" t="s">
        <v>1706</v>
      </c>
      <c r="V206" s="192" t="s">
        <v>1706</v>
      </c>
      <c r="W206" s="193" t="s">
        <v>1706</v>
      </c>
      <c r="X206" s="194"/>
      <c r="Y206" s="191" t="s">
        <v>1706</v>
      </c>
      <c r="Z206" s="192" t="s">
        <v>1706</v>
      </c>
      <c r="AA206" s="193" t="s">
        <v>1706</v>
      </c>
      <c r="AB206" s="194"/>
      <c r="AC206" s="191">
        <v>120000.0</v>
      </c>
      <c r="AD206" s="192">
        <v>253810.0</v>
      </c>
      <c r="AE206" s="193">
        <v>504620.0</v>
      </c>
      <c r="AF206" s="198" t="s">
        <v>1707</v>
      </c>
      <c r="AG206" s="191" t="s">
        <v>1706</v>
      </c>
      <c r="AH206" s="192" t="s">
        <v>1706</v>
      </c>
      <c r="AI206" s="193" t="s">
        <v>1706</v>
      </c>
      <c r="AJ206" s="199"/>
      <c r="AK206" s="191" t="s">
        <v>1706</v>
      </c>
      <c r="AL206" s="192" t="s">
        <v>1706</v>
      </c>
      <c r="AM206" s="193" t="s">
        <v>1706</v>
      </c>
      <c r="AN206" s="199"/>
      <c r="AO206" s="191" t="s">
        <v>1706</v>
      </c>
      <c r="AP206" s="192" t="s">
        <v>1706</v>
      </c>
      <c r="AQ206" s="193" t="s">
        <v>1706</v>
      </c>
      <c r="AR206" s="195"/>
    </row>
    <row r="207" ht="15.75" customHeight="1">
      <c r="A207" s="123" t="s">
        <v>511</v>
      </c>
      <c r="B207" s="132" t="s">
        <v>71</v>
      </c>
      <c r="C207" s="132" t="s">
        <v>78</v>
      </c>
      <c r="D207" s="132" t="s">
        <v>74</v>
      </c>
      <c r="E207" s="132" t="s">
        <v>62</v>
      </c>
      <c r="F207" s="132" t="s">
        <v>53</v>
      </c>
      <c r="G207" s="132" t="s">
        <v>512</v>
      </c>
      <c r="H207" s="200"/>
      <c r="I207" s="191">
        <v>0.0</v>
      </c>
      <c r="J207" s="192">
        <v>0.0</v>
      </c>
      <c r="K207" s="193">
        <v>0.0</v>
      </c>
      <c r="L207" s="194"/>
      <c r="M207" s="191">
        <v>0.0</v>
      </c>
      <c r="N207" s="192">
        <v>0.0</v>
      </c>
      <c r="O207" s="193">
        <v>0.0</v>
      </c>
      <c r="P207" s="195"/>
      <c r="Q207" s="196" t="s">
        <v>1703</v>
      </c>
      <c r="R207" s="196" t="s">
        <v>1704</v>
      </c>
      <c r="S207" s="197" t="s">
        <v>1705</v>
      </c>
      <c r="T207" s="197"/>
      <c r="U207" s="191" t="s">
        <v>1706</v>
      </c>
      <c r="V207" s="192" t="s">
        <v>1706</v>
      </c>
      <c r="W207" s="193" t="s">
        <v>1706</v>
      </c>
      <c r="X207" s="194"/>
      <c r="Y207" s="191" t="s">
        <v>1706</v>
      </c>
      <c r="Z207" s="192" t="s">
        <v>1706</v>
      </c>
      <c r="AA207" s="193" t="s">
        <v>1706</v>
      </c>
      <c r="AB207" s="194"/>
      <c r="AC207" s="191">
        <v>120000.0</v>
      </c>
      <c r="AD207" s="192">
        <v>253810.0</v>
      </c>
      <c r="AE207" s="193">
        <v>504620.0</v>
      </c>
      <c r="AF207" s="198" t="s">
        <v>1707</v>
      </c>
      <c r="AG207" s="191" t="s">
        <v>1706</v>
      </c>
      <c r="AH207" s="192" t="s">
        <v>1706</v>
      </c>
      <c r="AI207" s="193" t="s">
        <v>1706</v>
      </c>
      <c r="AJ207" s="199"/>
      <c r="AK207" s="191" t="s">
        <v>1706</v>
      </c>
      <c r="AL207" s="192" t="s">
        <v>1706</v>
      </c>
      <c r="AM207" s="193" t="s">
        <v>1706</v>
      </c>
      <c r="AN207" s="199"/>
      <c r="AO207" s="191" t="s">
        <v>1706</v>
      </c>
      <c r="AP207" s="192" t="s">
        <v>1706</v>
      </c>
      <c r="AQ207" s="193" t="s">
        <v>1706</v>
      </c>
      <c r="AR207" s="195"/>
    </row>
    <row r="208" ht="15.75" customHeight="1">
      <c r="A208" s="123" t="s">
        <v>513</v>
      </c>
      <c r="B208" s="132" t="s">
        <v>44</v>
      </c>
      <c r="C208" s="132" t="s">
        <v>48</v>
      </c>
      <c r="D208" s="132" t="s">
        <v>80</v>
      </c>
      <c r="E208" s="132" t="s">
        <v>62</v>
      </c>
      <c r="F208" s="132" t="s">
        <v>53</v>
      </c>
      <c r="G208" s="132" t="s">
        <v>514</v>
      </c>
      <c r="H208" s="200"/>
      <c r="I208" s="191">
        <v>0.0</v>
      </c>
      <c r="J208" s="192">
        <v>0.0</v>
      </c>
      <c r="K208" s="193">
        <v>0.0</v>
      </c>
      <c r="L208" s="194"/>
      <c r="M208" s="191">
        <v>0.0</v>
      </c>
      <c r="N208" s="192">
        <v>0.0</v>
      </c>
      <c r="O208" s="193">
        <v>0.0</v>
      </c>
      <c r="P208" s="195"/>
      <c r="Q208" s="196" t="s">
        <v>1703</v>
      </c>
      <c r="R208" s="196" t="s">
        <v>1704</v>
      </c>
      <c r="S208" s="197" t="s">
        <v>1705</v>
      </c>
      <c r="T208" s="197"/>
      <c r="U208" s="191" t="s">
        <v>1706</v>
      </c>
      <c r="V208" s="192" t="s">
        <v>1706</v>
      </c>
      <c r="W208" s="193" t="s">
        <v>1706</v>
      </c>
      <c r="X208" s="194"/>
      <c r="Y208" s="191" t="s">
        <v>1706</v>
      </c>
      <c r="Z208" s="192" t="s">
        <v>1706</v>
      </c>
      <c r="AA208" s="193" t="s">
        <v>1706</v>
      </c>
      <c r="AB208" s="194"/>
      <c r="AC208" s="191">
        <v>120000.0</v>
      </c>
      <c r="AD208" s="192">
        <v>253810.0</v>
      </c>
      <c r="AE208" s="193">
        <v>504620.0</v>
      </c>
      <c r="AF208" s="198" t="s">
        <v>1707</v>
      </c>
      <c r="AG208" s="191" t="s">
        <v>1706</v>
      </c>
      <c r="AH208" s="192" t="s">
        <v>1706</v>
      </c>
      <c r="AI208" s="193" t="s">
        <v>1706</v>
      </c>
      <c r="AJ208" s="199"/>
      <c r="AK208" s="191" t="s">
        <v>1706</v>
      </c>
      <c r="AL208" s="192" t="s">
        <v>1706</v>
      </c>
      <c r="AM208" s="193" t="s">
        <v>1706</v>
      </c>
      <c r="AN208" s="199"/>
      <c r="AO208" s="191" t="s">
        <v>1706</v>
      </c>
      <c r="AP208" s="192" t="s">
        <v>1706</v>
      </c>
      <c r="AQ208" s="193" t="s">
        <v>1706</v>
      </c>
      <c r="AR208" s="195"/>
    </row>
    <row r="209" ht="15.75" customHeight="1">
      <c r="A209" s="123" t="s">
        <v>515</v>
      </c>
      <c r="B209" s="132" t="s">
        <v>54</v>
      </c>
      <c r="C209" s="132" t="s">
        <v>48</v>
      </c>
      <c r="D209" s="132" t="s">
        <v>80</v>
      </c>
      <c r="E209" s="132" t="s">
        <v>62</v>
      </c>
      <c r="F209" s="132" t="s">
        <v>53</v>
      </c>
      <c r="G209" s="132" t="s">
        <v>516</v>
      </c>
      <c r="H209" s="200"/>
      <c r="I209" s="191">
        <v>0.0</v>
      </c>
      <c r="J209" s="192">
        <v>0.0</v>
      </c>
      <c r="K209" s="193">
        <v>0.0</v>
      </c>
      <c r="L209" s="194"/>
      <c r="M209" s="191">
        <v>0.0</v>
      </c>
      <c r="N209" s="192">
        <v>0.0</v>
      </c>
      <c r="O209" s="193">
        <v>0.0</v>
      </c>
      <c r="P209" s="195"/>
      <c r="Q209" s="196" t="s">
        <v>1703</v>
      </c>
      <c r="R209" s="196" t="s">
        <v>1704</v>
      </c>
      <c r="S209" s="197" t="s">
        <v>1705</v>
      </c>
      <c r="T209" s="197"/>
      <c r="U209" s="191" t="s">
        <v>1706</v>
      </c>
      <c r="V209" s="192" t="s">
        <v>1706</v>
      </c>
      <c r="W209" s="193" t="s">
        <v>1706</v>
      </c>
      <c r="X209" s="194"/>
      <c r="Y209" s="191" t="s">
        <v>1706</v>
      </c>
      <c r="Z209" s="192" t="s">
        <v>1706</v>
      </c>
      <c r="AA209" s="193" t="s">
        <v>1706</v>
      </c>
      <c r="AB209" s="194"/>
      <c r="AC209" s="191">
        <v>120000.0</v>
      </c>
      <c r="AD209" s="192">
        <v>253810.0</v>
      </c>
      <c r="AE209" s="193">
        <v>504620.0</v>
      </c>
      <c r="AF209" s="198" t="s">
        <v>1707</v>
      </c>
      <c r="AG209" s="191" t="s">
        <v>1706</v>
      </c>
      <c r="AH209" s="192" t="s">
        <v>1706</v>
      </c>
      <c r="AI209" s="193" t="s">
        <v>1706</v>
      </c>
      <c r="AJ209" s="199"/>
      <c r="AK209" s="191" t="s">
        <v>1706</v>
      </c>
      <c r="AL209" s="192" t="s">
        <v>1706</v>
      </c>
      <c r="AM209" s="193" t="s">
        <v>1706</v>
      </c>
      <c r="AN209" s="199"/>
      <c r="AO209" s="191" t="s">
        <v>1706</v>
      </c>
      <c r="AP209" s="192" t="s">
        <v>1706</v>
      </c>
      <c r="AQ209" s="193" t="s">
        <v>1706</v>
      </c>
      <c r="AR209" s="195"/>
    </row>
    <row r="210" ht="15.75" customHeight="1">
      <c r="A210" s="123" t="s">
        <v>517</v>
      </c>
      <c r="B210" s="132" t="s">
        <v>65</v>
      </c>
      <c r="C210" s="132" t="s">
        <v>48</v>
      </c>
      <c r="D210" s="132" t="s">
        <v>80</v>
      </c>
      <c r="E210" s="132" t="s">
        <v>62</v>
      </c>
      <c r="F210" s="132" t="s">
        <v>53</v>
      </c>
      <c r="G210" s="132" t="s">
        <v>518</v>
      </c>
      <c r="H210" s="200"/>
      <c r="I210" s="191">
        <v>0.0</v>
      </c>
      <c r="J210" s="192">
        <v>0.0</v>
      </c>
      <c r="K210" s="193">
        <v>0.0</v>
      </c>
      <c r="L210" s="194"/>
      <c r="M210" s="191">
        <v>0.0</v>
      </c>
      <c r="N210" s="192">
        <v>0.0</v>
      </c>
      <c r="O210" s="193">
        <v>0.0</v>
      </c>
      <c r="P210" s="195"/>
      <c r="Q210" s="196" t="s">
        <v>1703</v>
      </c>
      <c r="R210" s="196" t="s">
        <v>1704</v>
      </c>
      <c r="S210" s="197" t="s">
        <v>1705</v>
      </c>
      <c r="T210" s="197"/>
      <c r="U210" s="191" t="s">
        <v>1706</v>
      </c>
      <c r="V210" s="192" t="s">
        <v>1706</v>
      </c>
      <c r="W210" s="193" t="s">
        <v>1706</v>
      </c>
      <c r="X210" s="194"/>
      <c r="Y210" s="191" t="s">
        <v>1706</v>
      </c>
      <c r="Z210" s="192" t="s">
        <v>1706</v>
      </c>
      <c r="AA210" s="193" t="s">
        <v>1706</v>
      </c>
      <c r="AB210" s="194"/>
      <c r="AC210" s="191">
        <v>120000.0</v>
      </c>
      <c r="AD210" s="192">
        <v>253810.0</v>
      </c>
      <c r="AE210" s="193">
        <v>504620.0</v>
      </c>
      <c r="AF210" s="198" t="s">
        <v>1707</v>
      </c>
      <c r="AG210" s="191" t="s">
        <v>1706</v>
      </c>
      <c r="AH210" s="192" t="s">
        <v>1706</v>
      </c>
      <c r="AI210" s="193" t="s">
        <v>1706</v>
      </c>
      <c r="AJ210" s="199"/>
      <c r="AK210" s="191" t="s">
        <v>1706</v>
      </c>
      <c r="AL210" s="192" t="s">
        <v>1706</v>
      </c>
      <c r="AM210" s="193" t="s">
        <v>1706</v>
      </c>
      <c r="AN210" s="199"/>
      <c r="AO210" s="191" t="s">
        <v>1706</v>
      </c>
      <c r="AP210" s="192" t="s">
        <v>1706</v>
      </c>
      <c r="AQ210" s="193" t="s">
        <v>1706</v>
      </c>
      <c r="AR210" s="195"/>
    </row>
    <row r="211" ht="15.75" customHeight="1">
      <c r="A211" s="123" t="s">
        <v>519</v>
      </c>
      <c r="B211" s="132" t="s">
        <v>71</v>
      </c>
      <c r="C211" s="132" t="s">
        <v>48</v>
      </c>
      <c r="D211" s="132" t="s">
        <v>80</v>
      </c>
      <c r="E211" s="132" t="s">
        <v>62</v>
      </c>
      <c r="F211" s="132" t="s">
        <v>53</v>
      </c>
      <c r="G211" s="132" t="s">
        <v>520</v>
      </c>
      <c r="H211" s="200"/>
      <c r="I211" s="191">
        <v>0.0</v>
      </c>
      <c r="J211" s="192">
        <v>0.0</v>
      </c>
      <c r="K211" s="193">
        <v>0.0</v>
      </c>
      <c r="L211" s="194"/>
      <c r="M211" s="191">
        <v>0.0</v>
      </c>
      <c r="N211" s="192">
        <v>0.0</v>
      </c>
      <c r="O211" s="193">
        <v>0.0</v>
      </c>
      <c r="P211" s="195"/>
      <c r="Q211" s="196" t="s">
        <v>1703</v>
      </c>
      <c r="R211" s="196" t="s">
        <v>1704</v>
      </c>
      <c r="S211" s="197" t="s">
        <v>1705</v>
      </c>
      <c r="T211" s="197"/>
      <c r="U211" s="191" t="s">
        <v>1706</v>
      </c>
      <c r="V211" s="192" t="s">
        <v>1706</v>
      </c>
      <c r="W211" s="193" t="s">
        <v>1706</v>
      </c>
      <c r="X211" s="194"/>
      <c r="Y211" s="191" t="s">
        <v>1706</v>
      </c>
      <c r="Z211" s="192" t="s">
        <v>1706</v>
      </c>
      <c r="AA211" s="193" t="s">
        <v>1706</v>
      </c>
      <c r="AB211" s="194"/>
      <c r="AC211" s="191">
        <v>120000.0</v>
      </c>
      <c r="AD211" s="192">
        <v>253810.0</v>
      </c>
      <c r="AE211" s="193">
        <v>504620.0</v>
      </c>
      <c r="AF211" s="198" t="s">
        <v>1707</v>
      </c>
      <c r="AG211" s="191" t="s">
        <v>1706</v>
      </c>
      <c r="AH211" s="192" t="s">
        <v>1706</v>
      </c>
      <c r="AI211" s="193" t="s">
        <v>1706</v>
      </c>
      <c r="AJ211" s="199"/>
      <c r="AK211" s="191" t="s">
        <v>1706</v>
      </c>
      <c r="AL211" s="192" t="s">
        <v>1706</v>
      </c>
      <c r="AM211" s="193" t="s">
        <v>1706</v>
      </c>
      <c r="AN211" s="199"/>
      <c r="AO211" s="191" t="s">
        <v>1706</v>
      </c>
      <c r="AP211" s="192" t="s">
        <v>1706</v>
      </c>
      <c r="AQ211" s="193" t="s">
        <v>1706</v>
      </c>
      <c r="AR211" s="195"/>
    </row>
    <row r="212" ht="15.75" customHeight="1">
      <c r="A212" s="123" t="s">
        <v>521</v>
      </c>
      <c r="B212" s="132" t="s">
        <v>44</v>
      </c>
      <c r="C212" s="132" t="s">
        <v>58</v>
      </c>
      <c r="D212" s="132" t="s">
        <v>80</v>
      </c>
      <c r="E212" s="132" t="s">
        <v>62</v>
      </c>
      <c r="F212" s="132" t="s">
        <v>53</v>
      </c>
      <c r="G212" s="132" t="s">
        <v>522</v>
      </c>
      <c r="H212" s="200"/>
      <c r="I212" s="191">
        <v>0.0</v>
      </c>
      <c r="J212" s="192">
        <v>0.0</v>
      </c>
      <c r="K212" s="193">
        <v>0.0</v>
      </c>
      <c r="L212" s="194"/>
      <c r="M212" s="191">
        <v>0.0</v>
      </c>
      <c r="N212" s="192">
        <v>0.0</v>
      </c>
      <c r="O212" s="193">
        <v>0.0</v>
      </c>
      <c r="P212" s="195"/>
      <c r="Q212" s="196" t="s">
        <v>1703</v>
      </c>
      <c r="R212" s="196" t="s">
        <v>1704</v>
      </c>
      <c r="S212" s="197" t="s">
        <v>1705</v>
      </c>
      <c r="T212" s="197"/>
      <c r="U212" s="191" t="s">
        <v>1706</v>
      </c>
      <c r="V212" s="192" t="s">
        <v>1706</v>
      </c>
      <c r="W212" s="193" t="s">
        <v>1706</v>
      </c>
      <c r="X212" s="194"/>
      <c r="Y212" s="191" t="s">
        <v>1706</v>
      </c>
      <c r="Z212" s="192" t="s">
        <v>1706</v>
      </c>
      <c r="AA212" s="193" t="s">
        <v>1706</v>
      </c>
      <c r="AB212" s="194"/>
      <c r="AC212" s="191">
        <v>120000.0</v>
      </c>
      <c r="AD212" s="192">
        <v>253810.0</v>
      </c>
      <c r="AE212" s="193">
        <v>504620.0</v>
      </c>
      <c r="AF212" s="198" t="s">
        <v>1707</v>
      </c>
      <c r="AG212" s="191" t="s">
        <v>1706</v>
      </c>
      <c r="AH212" s="192" t="s">
        <v>1706</v>
      </c>
      <c r="AI212" s="193" t="s">
        <v>1706</v>
      </c>
      <c r="AJ212" s="199"/>
      <c r="AK212" s="191" t="s">
        <v>1706</v>
      </c>
      <c r="AL212" s="192" t="s">
        <v>1706</v>
      </c>
      <c r="AM212" s="193" t="s">
        <v>1706</v>
      </c>
      <c r="AN212" s="199"/>
      <c r="AO212" s="191" t="s">
        <v>1706</v>
      </c>
      <c r="AP212" s="192" t="s">
        <v>1706</v>
      </c>
      <c r="AQ212" s="193" t="s">
        <v>1706</v>
      </c>
      <c r="AR212" s="195"/>
    </row>
    <row r="213" ht="15.75" customHeight="1">
      <c r="A213" s="123" t="s">
        <v>523</v>
      </c>
      <c r="B213" s="132" t="s">
        <v>54</v>
      </c>
      <c r="C213" s="132" t="s">
        <v>58</v>
      </c>
      <c r="D213" s="132" t="s">
        <v>80</v>
      </c>
      <c r="E213" s="132" t="s">
        <v>62</v>
      </c>
      <c r="F213" s="132" t="s">
        <v>53</v>
      </c>
      <c r="G213" s="132" t="s">
        <v>524</v>
      </c>
      <c r="H213" s="200"/>
      <c r="I213" s="191">
        <v>0.0</v>
      </c>
      <c r="J213" s="192">
        <v>0.0</v>
      </c>
      <c r="K213" s="193">
        <v>0.0</v>
      </c>
      <c r="L213" s="194"/>
      <c r="M213" s="191">
        <v>0.0</v>
      </c>
      <c r="N213" s="192">
        <v>0.0</v>
      </c>
      <c r="O213" s="193">
        <v>0.0</v>
      </c>
      <c r="P213" s="195"/>
      <c r="Q213" s="196" t="s">
        <v>1703</v>
      </c>
      <c r="R213" s="196" t="s">
        <v>1704</v>
      </c>
      <c r="S213" s="197" t="s">
        <v>1705</v>
      </c>
      <c r="T213" s="197"/>
      <c r="U213" s="191" t="s">
        <v>1706</v>
      </c>
      <c r="V213" s="192" t="s">
        <v>1706</v>
      </c>
      <c r="W213" s="193" t="s">
        <v>1706</v>
      </c>
      <c r="X213" s="194"/>
      <c r="Y213" s="191" t="s">
        <v>1706</v>
      </c>
      <c r="Z213" s="192" t="s">
        <v>1706</v>
      </c>
      <c r="AA213" s="193" t="s">
        <v>1706</v>
      </c>
      <c r="AB213" s="194"/>
      <c r="AC213" s="191">
        <v>120000.0</v>
      </c>
      <c r="AD213" s="192">
        <v>253810.0</v>
      </c>
      <c r="AE213" s="193">
        <v>504620.0</v>
      </c>
      <c r="AF213" s="198" t="s">
        <v>1707</v>
      </c>
      <c r="AG213" s="191" t="s">
        <v>1706</v>
      </c>
      <c r="AH213" s="192" t="s">
        <v>1706</v>
      </c>
      <c r="AI213" s="193" t="s">
        <v>1706</v>
      </c>
      <c r="AJ213" s="199"/>
      <c r="AK213" s="191" t="s">
        <v>1706</v>
      </c>
      <c r="AL213" s="192" t="s">
        <v>1706</v>
      </c>
      <c r="AM213" s="193" t="s">
        <v>1706</v>
      </c>
      <c r="AN213" s="199"/>
      <c r="AO213" s="191" t="s">
        <v>1706</v>
      </c>
      <c r="AP213" s="192" t="s">
        <v>1706</v>
      </c>
      <c r="AQ213" s="193" t="s">
        <v>1706</v>
      </c>
      <c r="AR213" s="195"/>
    </row>
    <row r="214" ht="15.75" customHeight="1">
      <c r="A214" s="123" t="s">
        <v>525</v>
      </c>
      <c r="B214" s="132" t="s">
        <v>65</v>
      </c>
      <c r="C214" s="132" t="s">
        <v>58</v>
      </c>
      <c r="D214" s="132" t="s">
        <v>80</v>
      </c>
      <c r="E214" s="132" t="s">
        <v>62</v>
      </c>
      <c r="F214" s="132" t="s">
        <v>53</v>
      </c>
      <c r="G214" s="132" t="s">
        <v>526</v>
      </c>
      <c r="H214" s="200"/>
      <c r="I214" s="191">
        <v>0.0</v>
      </c>
      <c r="J214" s="192">
        <v>0.0</v>
      </c>
      <c r="K214" s="193">
        <v>0.0</v>
      </c>
      <c r="L214" s="194"/>
      <c r="M214" s="191">
        <v>0.0</v>
      </c>
      <c r="N214" s="192">
        <v>0.0</v>
      </c>
      <c r="O214" s="193">
        <v>0.0</v>
      </c>
      <c r="P214" s="195"/>
      <c r="Q214" s="196" t="s">
        <v>1703</v>
      </c>
      <c r="R214" s="196" t="s">
        <v>1704</v>
      </c>
      <c r="S214" s="197" t="s">
        <v>1705</v>
      </c>
      <c r="T214" s="197"/>
      <c r="U214" s="191" t="s">
        <v>1706</v>
      </c>
      <c r="V214" s="192" t="s">
        <v>1706</v>
      </c>
      <c r="W214" s="193" t="s">
        <v>1706</v>
      </c>
      <c r="X214" s="194"/>
      <c r="Y214" s="191" t="s">
        <v>1706</v>
      </c>
      <c r="Z214" s="192" t="s">
        <v>1706</v>
      </c>
      <c r="AA214" s="193" t="s">
        <v>1706</v>
      </c>
      <c r="AB214" s="194"/>
      <c r="AC214" s="191">
        <v>120000.0</v>
      </c>
      <c r="AD214" s="192">
        <v>253810.0</v>
      </c>
      <c r="AE214" s="193">
        <v>504620.0</v>
      </c>
      <c r="AF214" s="198" t="s">
        <v>1707</v>
      </c>
      <c r="AG214" s="191" t="s">
        <v>1706</v>
      </c>
      <c r="AH214" s="192" t="s">
        <v>1706</v>
      </c>
      <c r="AI214" s="193" t="s">
        <v>1706</v>
      </c>
      <c r="AJ214" s="199"/>
      <c r="AK214" s="191" t="s">
        <v>1706</v>
      </c>
      <c r="AL214" s="192" t="s">
        <v>1706</v>
      </c>
      <c r="AM214" s="193" t="s">
        <v>1706</v>
      </c>
      <c r="AN214" s="199"/>
      <c r="AO214" s="191" t="s">
        <v>1706</v>
      </c>
      <c r="AP214" s="192" t="s">
        <v>1706</v>
      </c>
      <c r="AQ214" s="193" t="s">
        <v>1706</v>
      </c>
      <c r="AR214" s="195"/>
    </row>
    <row r="215" ht="15.75" customHeight="1">
      <c r="A215" s="123" t="s">
        <v>527</v>
      </c>
      <c r="B215" s="132" t="s">
        <v>71</v>
      </c>
      <c r="C215" s="132" t="s">
        <v>58</v>
      </c>
      <c r="D215" s="132" t="s">
        <v>80</v>
      </c>
      <c r="E215" s="132" t="s">
        <v>62</v>
      </c>
      <c r="F215" s="132" t="s">
        <v>53</v>
      </c>
      <c r="G215" s="132" t="s">
        <v>528</v>
      </c>
      <c r="H215" s="200"/>
      <c r="I215" s="191">
        <v>0.0</v>
      </c>
      <c r="J215" s="192">
        <v>0.0</v>
      </c>
      <c r="K215" s="193">
        <v>0.0</v>
      </c>
      <c r="L215" s="194"/>
      <c r="M215" s="191">
        <v>0.0</v>
      </c>
      <c r="N215" s="192">
        <v>0.0</v>
      </c>
      <c r="O215" s="193">
        <v>0.0</v>
      </c>
      <c r="P215" s="195"/>
      <c r="Q215" s="196" t="s">
        <v>1703</v>
      </c>
      <c r="R215" s="196" t="s">
        <v>1704</v>
      </c>
      <c r="S215" s="197" t="s">
        <v>1705</v>
      </c>
      <c r="T215" s="197"/>
      <c r="U215" s="191" t="s">
        <v>1706</v>
      </c>
      <c r="V215" s="192" t="s">
        <v>1706</v>
      </c>
      <c r="W215" s="193" t="s">
        <v>1706</v>
      </c>
      <c r="X215" s="194"/>
      <c r="Y215" s="191" t="s">
        <v>1706</v>
      </c>
      <c r="Z215" s="192" t="s">
        <v>1706</v>
      </c>
      <c r="AA215" s="193" t="s">
        <v>1706</v>
      </c>
      <c r="AB215" s="194"/>
      <c r="AC215" s="191">
        <v>120000.0</v>
      </c>
      <c r="AD215" s="192">
        <v>253810.0</v>
      </c>
      <c r="AE215" s="193">
        <v>504620.0</v>
      </c>
      <c r="AF215" s="198" t="s">
        <v>1707</v>
      </c>
      <c r="AG215" s="191" t="s">
        <v>1706</v>
      </c>
      <c r="AH215" s="192" t="s">
        <v>1706</v>
      </c>
      <c r="AI215" s="193" t="s">
        <v>1706</v>
      </c>
      <c r="AJ215" s="199"/>
      <c r="AK215" s="191" t="s">
        <v>1706</v>
      </c>
      <c r="AL215" s="192" t="s">
        <v>1706</v>
      </c>
      <c r="AM215" s="193" t="s">
        <v>1706</v>
      </c>
      <c r="AN215" s="199"/>
      <c r="AO215" s="191" t="s">
        <v>1706</v>
      </c>
      <c r="AP215" s="192" t="s">
        <v>1706</v>
      </c>
      <c r="AQ215" s="193" t="s">
        <v>1706</v>
      </c>
      <c r="AR215" s="195"/>
    </row>
    <row r="216" ht="15.75" customHeight="1">
      <c r="A216" s="123" t="s">
        <v>529</v>
      </c>
      <c r="B216" s="132" t="s">
        <v>44</v>
      </c>
      <c r="C216" s="132" t="s">
        <v>66</v>
      </c>
      <c r="D216" s="132" t="s">
        <v>80</v>
      </c>
      <c r="E216" s="132" t="s">
        <v>62</v>
      </c>
      <c r="F216" s="132" t="s">
        <v>53</v>
      </c>
      <c r="G216" s="132" t="s">
        <v>530</v>
      </c>
      <c r="H216" s="200"/>
      <c r="I216" s="191">
        <v>0.0</v>
      </c>
      <c r="J216" s="192">
        <v>0.0</v>
      </c>
      <c r="K216" s="193">
        <v>0.0</v>
      </c>
      <c r="L216" s="194"/>
      <c r="M216" s="191">
        <v>0.0</v>
      </c>
      <c r="N216" s="192">
        <v>0.0</v>
      </c>
      <c r="O216" s="193">
        <v>0.0</v>
      </c>
      <c r="P216" s="195"/>
      <c r="Q216" s="196" t="s">
        <v>1703</v>
      </c>
      <c r="R216" s="196" t="s">
        <v>1704</v>
      </c>
      <c r="S216" s="197" t="s">
        <v>1705</v>
      </c>
      <c r="T216" s="197"/>
      <c r="U216" s="191" t="s">
        <v>1706</v>
      </c>
      <c r="V216" s="192" t="s">
        <v>1706</v>
      </c>
      <c r="W216" s="193" t="s">
        <v>1706</v>
      </c>
      <c r="X216" s="194"/>
      <c r="Y216" s="191" t="s">
        <v>1706</v>
      </c>
      <c r="Z216" s="192" t="s">
        <v>1706</v>
      </c>
      <c r="AA216" s="193" t="s">
        <v>1706</v>
      </c>
      <c r="AB216" s="194"/>
      <c r="AC216" s="191">
        <v>120000.0</v>
      </c>
      <c r="AD216" s="192">
        <v>253810.0</v>
      </c>
      <c r="AE216" s="193">
        <v>504620.0</v>
      </c>
      <c r="AF216" s="198" t="s">
        <v>1707</v>
      </c>
      <c r="AG216" s="191" t="s">
        <v>1706</v>
      </c>
      <c r="AH216" s="192" t="s">
        <v>1706</v>
      </c>
      <c r="AI216" s="193" t="s">
        <v>1706</v>
      </c>
      <c r="AJ216" s="199"/>
      <c r="AK216" s="191" t="s">
        <v>1706</v>
      </c>
      <c r="AL216" s="192" t="s">
        <v>1706</v>
      </c>
      <c r="AM216" s="193" t="s">
        <v>1706</v>
      </c>
      <c r="AN216" s="199"/>
      <c r="AO216" s="191" t="s">
        <v>1706</v>
      </c>
      <c r="AP216" s="192" t="s">
        <v>1706</v>
      </c>
      <c r="AQ216" s="193" t="s">
        <v>1706</v>
      </c>
      <c r="AR216" s="195"/>
    </row>
    <row r="217" ht="15.75" customHeight="1">
      <c r="A217" s="123" t="s">
        <v>531</v>
      </c>
      <c r="B217" s="132" t="s">
        <v>54</v>
      </c>
      <c r="C217" s="132" t="s">
        <v>66</v>
      </c>
      <c r="D217" s="132" t="s">
        <v>80</v>
      </c>
      <c r="E217" s="132" t="s">
        <v>62</v>
      </c>
      <c r="F217" s="132" t="s">
        <v>53</v>
      </c>
      <c r="G217" s="132" t="s">
        <v>532</v>
      </c>
      <c r="H217" s="200"/>
      <c r="I217" s="191">
        <v>0.0</v>
      </c>
      <c r="J217" s="192">
        <v>0.0</v>
      </c>
      <c r="K217" s="193">
        <v>0.0</v>
      </c>
      <c r="L217" s="194"/>
      <c r="M217" s="191">
        <v>0.0</v>
      </c>
      <c r="N217" s="192">
        <v>0.0</v>
      </c>
      <c r="O217" s="193">
        <v>0.0</v>
      </c>
      <c r="P217" s="195"/>
      <c r="Q217" s="196" t="s">
        <v>1703</v>
      </c>
      <c r="R217" s="196" t="s">
        <v>1704</v>
      </c>
      <c r="S217" s="197" t="s">
        <v>1705</v>
      </c>
      <c r="T217" s="197"/>
      <c r="U217" s="191" t="s">
        <v>1706</v>
      </c>
      <c r="V217" s="192" t="s">
        <v>1706</v>
      </c>
      <c r="W217" s="193" t="s">
        <v>1706</v>
      </c>
      <c r="X217" s="194"/>
      <c r="Y217" s="191" t="s">
        <v>1706</v>
      </c>
      <c r="Z217" s="192" t="s">
        <v>1706</v>
      </c>
      <c r="AA217" s="193" t="s">
        <v>1706</v>
      </c>
      <c r="AB217" s="194"/>
      <c r="AC217" s="191">
        <v>120000.0</v>
      </c>
      <c r="AD217" s="192">
        <v>253810.0</v>
      </c>
      <c r="AE217" s="193">
        <v>504620.0</v>
      </c>
      <c r="AF217" s="198" t="s">
        <v>1707</v>
      </c>
      <c r="AG217" s="191" t="s">
        <v>1706</v>
      </c>
      <c r="AH217" s="192" t="s">
        <v>1706</v>
      </c>
      <c r="AI217" s="193" t="s">
        <v>1706</v>
      </c>
      <c r="AJ217" s="199"/>
      <c r="AK217" s="191" t="s">
        <v>1706</v>
      </c>
      <c r="AL217" s="192" t="s">
        <v>1706</v>
      </c>
      <c r="AM217" s="193" t="s">
        <v>1706</v>
      </c>
      <c r="AN217" s="199"/>
      <c r="AO217" s="191" t="s">
        <v>1706</v>
      </c>
      <c r="AP217" s="192" t="s">
        <v>1706</v>
      </c>
      <c r="AQ217" s="193" t="s">
        <v>1706</v>
      </c>
      <c r="AR217" s="195"/>
    </row>
    <row r="218" ht="15.75" customHeight="1">
      <c r="A218" s="123" t="s">
        <v>533</v>
      </c>
      <c r="B218" s="132" t="s">
        <v>65</v>
      </c>
      <c r="C218" s="132" t="s">
        <v>66</v>
      </c>
      <c r="D218" s="132" t="s">
        <v>80</v>
      </c>
      <c r="E218" s="132" t="s">
        <v>62</v>
      </c>
      <c r="F218" s="132" t="s">
        <v>53</v>
      </c>
      <c r="G218" s="132" t="s">
        <v>534</v>
      </c>
      <c r="H218" s="200"/>
      <c r="I218" s="191">
        <v>0.0</v>
      </c>
      <c r="J218" s="192">
        <v>0.0</v>
      </c>
      <c r="K218" s="193">
        <v>0.0</v>
      </c>
      <c r="L218" s="194"/>
      <c r="M218" s="191">
        <v>0.0</v>
      </c>
      <c r="N218" s="192">
        <v>0.0</v>
      </c>
      <c r="O218" s="193">
        <v>0.0</v>
      </c>
      <c r="P218" s="195"/>
      <c r="Q218" s="196" t="s">
        <v>1703</v>
      </c>
      <c r="R218" s="196" t="s">
        <v>1704</v>
      </c>
      <c r="S218" s="197" t="s">
        <v>1705</v>
      </c>
      <c r="T218" s="197"/>
      <c r="U218" s="191" t="s">
        <v>1706</v>
      </c>
      <c r="V218" s="192" t="s">
        <v>1706</v>
      </c>
      <c r="W218" s="193" t="s">
        <v>1706</v>
      </c>
      <c r="X218" s="194"/>
      <c r="Y218" s="191" t="s">
        <v>1706</v>
      </c>
      <c r="Z218" s="192" t="s">
        <v>1706</v>
      </c>
      <c r="AA218" s="193" t="s">
        <v>1706</v>
      </c>
      <c r="AB218" s="194"/>
      <c r="AC218" s="191">
        <v>120000.0</v>
      </c>
      <c r="AD218" s="192">
        <v>253810.0</v>
      </c>
      <c r="AE218" s="193">
        <v>504620.0</v>
      </c>
      <c r="AF218" s="198" t="s">
        <v>1707</v>
      </c>
      <c r="AG218" s="191" t="s">
        <v>1706</v>
      </c>
      <c r="AH218" s="192" t="s">
        <v>1706</v>
      </c>
      <c r="AI218" s="193" t="s">
        <v>1706</v>
      </c>
      <c r="AJ218" s="199"/>
      <c r="AK218" s="191" t="s">
        <v>1706</v>
      </c>
      <c r="AL218" s="192" t="s">
        <v>1706</v>
      </c>
      <c r="AM218" s="193" t="s">
        <v>1706</v>
      </c>
      <c r="AN218" s="199"/>
      <c r="AO218" s="191" t="s">
        <v>1706</v>
      </c>
      <c r="AP218" s="192" t="s">
        <v>1706</v>
      </c>
      <c r="AQ218" s="193" t="s">
        <v>1706</v>
      </c>
      <c r="AR218" s="195"/>
    </row>
    <row r="219" ht="15.75" customHeight="1">
      <c r="A219" s="123" t="s">
        <v>535</v>
      </c>
      <c r="B219" s="132" t="s">
        <v>71</v>
      </c>
      <c r="C219" s="132" t="s">
        <v>66</v>
      </c>
      <c r="D219" s="132" t="s">
        <v>80</v>
      </c>
      <c r="E219" s="132" t="s">
        <v>62</v>
      </c>
      <c r="F219" s="132" t="s">
        <v>53</v>
      </c>
      <c r="G219" s="132" t="s">
        <v>536</v>
      </c>
      <c r="H219" s="200"/>
      <c r="I219" s="191">
        <v>0.0</v>
      </c>
      <c r="J219" s="192">
        <v>0.0</v>
      </c>
      <c r="K219" s="193">
        <v>0.0</v>
      </c>
      <c r="L219" s="194"/>
      <c r="M219" s="191">
        <v>0.0</v>
      </c>
      <c r="N219" s="192">
        <v>0.0</v>
      </c>
      <c r="O219" s="193">
        <v>0.0</v>
      </c>
      <c r="P219" s="195"/>
      <c r="Q219" s="196" t="s">
        <v>1703</v>
      </c>
      <c r="R219" s="196" t="s">
        <v>1704</v>
      </c>
      <c r="S219" s="197" t="s">
        <v>1705</v>
      </c>
      <c r="T219" s="197"/>
      <c r="U219" s="191" t="s">
        <v>1706</v>
      </c>
      <c r="V219" s="192" t="s">
        <v>1706</v>
      </c>
      <c r="W219" s="193" t="s">
        <v>1706</v>
      </c>
      <c r="X219" s="194"/>
      <c r="Y219" s="191" t="s">
        <v>1706</v>
      </c>
      <c r="Z219" s="192" t="s">
        <v>1706</v>
      </c>
      <c r="AA219" s="193" t="s">
        <v>1706</v>
      </c>
      <c r="AB219" s="194"/>
      <c r="AC219" s="191">
        <v>120000.0</v>
      </c>
      <c r="AD219" s="192">
        <v>253810.0</v>
      </c>
      <c r="AE219" s="193">
        <v>504620.0</v>
      </c>
      <c r="AF219" s="198" t="s">
        <v>1707</v>
      </c>
      <c r="AG219" s="191" t="s">
        <v>1706</v>
      </c>
      <c r="AH219" s="192" t="s">
        <v>1706</v>
      </c>
      <c r="AI219" s="193" t="s">
        <v>1706</v>
      </c>
      <c r="AJ219" s="199"/>
      <c r="AK219" s="191" t="s">
        <v>1706</v>
      </c>
      <c r="AL219" s="192" t="s">
        <v>1706</v>
      </c>
      <c r="AM219" s="193" t="s">
        <v>1706</v>
      </c>
      <c r="AN219" s="199"/>
      <c r="AO219" s="191" t="s">
        <v>1706</v>
      </c>
      <c r="AP219" s="192" t="s">
        <v>1706</v>
      </c>
      <c r="AQ219" s="193" t="s">
        <v>1706</v>
      </c>
      <c r="AR219" s="195"/>
    </row>
    <row r="220" ht="15.75" customHeight="1">
      <c r="A220" s="123" t="s">
        <v>537</v>
      </c>
      <c r="B220" s="132" t="s">
        <v>44</v>
      </c>
      <c r="C220" s="132" t="s">
        <v>72</v>
      </c>
      <c r="D220" s="132" t="s">
        <v>80</v>
      </c>
      <c r="E220" s="132" t="s">
        <v>62</v>
      </c>
      <c r="F220" s="132" t="s">
        <v>53</v>
      </c>
      <c r="G220" s="132" t="s">
        <v>538</v>
      </c>
      <c r="H220" s="200"/>
      <c r="I220" s="191">
        <v>0.0</v>
      </c>
      <c r="J220" s="192">
        <v>0.0</v>
      </c>
      <c r="K220" s="193">
        <v>0.0</v>
      </c>
      <c r="L220" s="194"/>
      <c r="M220" s="191">
        <v>0.0</v>
      </c>
      <c r="N220" s="192">
        <v>0.0</v>
      </c>
      <c r="O220" s="193">
        <v>0.0</v>
      </c>
      <c r="P220" s="195"/>
      <c r="Q220" s="196" t="s">
        <v>1703</v>
      </c>
      <c r="R220" s="196" t="s">
        <v>1704</v>
      </c>
      <c r="S220" s="197" t="s">
        <v>1705</v>
      </c>
      <c r="T220" s="197"/>
      <c r="U220" s="191" t="s">
        <v>1706</v>
      </c>
      <c r="V220" s="192" t="s">
        <v>1706</v>
      </c>
      <c r="W220" s="193" t="s">
        <v>1706</v>
      </c>
      <c r="X220" s="194"/>
      <c r="Y220" s="191" t="s">
        <v>1706</v>
      </c>
      <c r="Z220" s="192" t="s">
        <v>1706</v>
      </c>
      <c r="AA220" s="193" t="s">
        <v>1706</v>
      </c>
      <c r="AB220" s="194"/>
      <c r="AC220" s="191">
        <v>120000.0</v>
      </c>
      <c r="AD220" s="192">
        <v>253810.0</v>
      </c>
      <c r="AE220" s="193">
        <v>504620.0</v>
      </c>
      <c r="AF220" s="198" t="s">
        <v>1707</v>
      </c>
      <c r="AG220" s="191" t="s">
        <v>1706</v>
      </c>
      <c r="AH220" s="192" t="s">
        <v>1706</v>
      </c>
      <c r="AI220" s="193" t="s">
        <v>1706</v>
      </c>
      <c r="AJ220" s="199"/>
      <c r="AK220" s="191" t="s">
        <v>1706</v>
      </c>
      <c r="AL220" s="192" t="s">
        <v>1706</v>
      </c>
      <c r="AM220" s="193" t="s">
        <v>1706</v>
      </c>
      <c r="AN220" s="199"/>
      <c r="AO220" s="191" t="s">
        <v>1706</v>
      </c>
      <c r="AP220" s="192" t="s">
        <v>1706</v>
      </c>
      <c r="AQ220" s="193" t="s">
        <v>1706</v>
      </c>
      <c r="AR220" s="195"/>
    </row>
    <row r="221" ht="15.75" customHeight="1">
      <c r="A221" s="123" t="s">
        <v>539</v>
      </c>
      <c r="B221" s="132" t="s">
        <v>54</v>
      </c>
      <c r="C221" s="132" t="s">
        <v>72</v>
      </c>
      <c r="D221" s="132" t="s">
        <v>80</v>
      </c>
      <c r="E221" s="132" t="s">
        <v>62</v>
      </c>
      <c r="F221" s="132" t="s">
        <v>53</v>
      </c>
      <c r="G221" s="132" t="s">
        <v>540</v>
      </c>
      <c r="H221" s="200"/>
      <c r="I221" s="191">
        <v>0.0</v>
      </c>
      <c r="J221" s="192">
        <v>0.0</v>
      </c>
      <c r="K221" s="193">
        <v>0.0</v>
      </c>
      <c r="L221" s="194"/>
      <c r="M221" s="191">
        <v>0.0</v>
      </c>
      <c r="N221" s="192">
        <v>0.0</v>
      </c>
      <c r="O221" s="193">
        <v>0.0</v>
      </c>
      <c r="P221" s="195"/>
      <c r="Q221" s="196" t="s">
        <v>1703</v>
      </c>
      <c r="R221" s="196" t="s">
        <v>1704</v>
      </c>
      <c r="S221" s="197" t="s">
        <v>1705</v>
      </c>
      <c r="T221" s="197"/>
      <c r="U221" s="191" t="s">
        <v>1706</v>
      </c>
      <c r="V221" s="192" t="s">
        <v>1706</v>
      </c>
      <c r="W221" s="193" t="s">
        <v>1706</v>
      </c>
      <c r="X221" s="194"/>
      <c r="Y221" s="191" t="s">
        <v>1706</v>
      </c>
      <c r="Z221" s="192" t="s">
        <v>1706</v>
      </c>
      <c r="AA221" s="193" t="s">
        <v>1706</v>
      </c>
      <c r="AB221" s="194"/>
      <c r="AC221" s="191">
        <v>120000.0</v>
      </c>
      <c r="AD221" s="192">
        <v>253810.0</v>
      </c>
      <c r="AE221" s="193">
        <v>504620.0</v>
      </c>
      <c r="AF221" s="198" t="s">
        <v>1707</v>
      </c>
      <c r="AG221" s="191" t="s">
        <v>1706</v>
      </c>
      <c r="AH221" s="192" t="s">
        <v>1706</v>
      </c>
      <c r="AI221" s="193" t="s">
        <v>1706</v>
      </c>
      <c r="AJ221" s="199"/>
      <c r="AK221" s="191" t="s">
        <v>1706</v>
      </c>
      <c r="AL221" s="192" t="s">
        <v>1706</v>
      </c>
      <c r="AM221" s="193" t="s">
        <v>1706</v>
      </c>
      <c r="AN221" s="199"/>
      <c r="AO221" s="191" t="s">
        <v>1706</v>
      </c>
      <c r="AP221" s="192" t="s">
        <v>1706</v>
      </c>
      <c r="AQ221" s="193" t="s">
        <v>1706</v>
      </c>
      <c r="AR221" s="195"/>
    </row>
    <row r="222" ht="15.75" customHeight="1">
      <c r="A222" s="123" t="s">
        <v>541</v>
      </c>
      <c r="B222" s="132" t="s">
        <v>65</v>
      </c>
      <c r="C222" s="132" t="s">
        <v>72</v>
      </c>
      <c r="D222" s="132" t="s">
        <v>80</v>
      </c>
      <c r="E222" s="132" t="s">
        <v>62</v>
      </c>
      <c r="F222" s="132" t="s">
        <v>53</v>
      </c>
      <c r="G222" s="132" t="s">
        <v>542</v>
      </c>
      <c r="H222" s="200"/>
      <c r="I222" s="191">
        <v>0.0</v>
      </c>
      <c r="J222" s="192">
        <v>0.0</v>
      </c>
      <c r="K222" s="193">
        <v>0.0</v>
      </c>
      <c r="L222" s="194"/>
      <c r="M222" s="191">
        <v>0.0</v>
      </c>
      <c r="N222" s="192">
        <v>0.0</v>
      </c>
      <c r="O222" s="193">
        <v>0.0</v>
      </c>
      <c r="P222" s="195"/>
      <c r="Q222" s="196" t="s">
        <v>1703</v>
      </c>
      <c r="R222" s="196" t="s">
        <v>1704</v>
      </c>
      <c r="S222" s="197" t="s">
        <v>1705</v>
      </c>
      <c r="T222" s="197"/>
      <c r="U222" s="191" t="s">
        <v>1706</v>
      </c>
      <c r="V222" s="192" t="s">
        <v>1706</v>
      </c>
      <c r="W222" s="193" t="s">
        <v>1706</v>
      </c>
      <c r="X222" s="194"/>
      <c r="Y222" s="191" t="s">
        <v>1706</v>
      </c>
      <c r="Z222" s="192" t="s">
        <v>1706</v>
      </c>
      <c r="AA222" s="193" t="s">
        <v>1706</v>
      </c>
      <c r="AB222" s="194"/>
      <c r="AC222" s="191">
        <v>120000.0</v>
      </c>
      <c r="AD222" s="192">
        <v>253810.0</v>
      </c>
      <c r="AE222" s="193">
        <v>504620.0</v>
      </c>
      <c r="AF222" s="198" t="s">
        <v>1707</v>
      </c>
      <c r="AG222" s="191" t="s">
        <v>1706</v>
      </c>
      <c r="AH222" s="192" t="s">
        <v>1706</v>
      </c>
      <c r="AI222" s="193" t="s">
        <v>1706</v>
      </c>
      <c r="AJ222" s="199"/>
      <c r="AK222" s="191" t="s">
        <v>1706</v>
      </c>
      <c r="AL222" s="192" t="s">
        <v>1706</v>
      </c>
      <c r="AM222" s="193" t="s">
        <v>1706</v>
      </c>
      <c r="AN222" s="199"/>
      <c r="AO222" s="191" t="s">
        <v>1706</v>
      </c>
      <c r="AP222" s="192" t="s">
        <v>1706</v>
      </c>
      <c r="AQ222" s="193" t="s">
        <v>1706</v>
      </c>
      <c r="AR222" s="195"/>
    </row>
    <row r="223" ht="15.75" customHeight="1">
      <c r="A223" s="123" t="s">
        <v>543</v>
      </c>
      <c r="B223" s="132" t="s">
        <v>71</v>
      </c>
      <c r="C223" s="132" t="s">
        <v>72</v>
      </c>
      <c r="D223" s="132" t="s">
        <v>80</v>
      </c>
      <c r="E223" s="132" t="s">
        <v>62</v>
      </c>
      <c r="F223" s="132" t="s">
        <v>53</v>
      </c>
      <c r="G223" s="132" t="s">
        <v>544</v>
      </c>
      <c r="H223" s="200"/>
      <c r="I223" s="191">
        <v>0.0</v>
      </c>
      <c r="J223" s="192">
        <v>0.0</v>
      </c>
      <c r="K223" s="193">
        <v>0.0</v>
      </c>
      <c r="L223" s="194"/>
      <c r="M223" s="191">
        <v>0.0</v>
      </c>
      <c r="N223" s="192">
        <v>0.0</v>
      </c>
      <c r="O223" s="193">
        <v>0.0</v>
      </c>
      <c r="P223" s="195"/>
      <c r="Q223" s="196" t="s">
        <v>1703</v>
      </c>
      <c r="R223" s="196" t="s">
        <v>1704</v>
      </c>
      <c r="S223" s="197" t="s">
        <v>1705</v>
      </c>
      <c r="T223" s="197"/>
      <c r="U223" s="191" t="s">
        <v>1706</v>
      </c>
      <c r="V223" s="192" t="s">
        <v>1706</v>
      </c>
      <c r="W223" s="193" t="s">
        <v>1706</v>
      </c>
      <c r="X223" s="194"/>
      <c r="Y223" s="191" t="s">
        <v>1706</v>
      </c>
      <c r="Z223" s="192" t="s">
        <v>1706</v>
      </c>
      <c r="AA223" s="193" t="s">
        <v>1706</v>
      </c>
      <c r="AB223" s="194"/>
      <c r="AC223" s="191">
        <v>120000.0</v>
      </c>
      <c r="AD223" s="192">
        <v>253810.0</v>
      </c>
      <c r="AE223" s="193">
        <v>504620.0</v>
      </c>
      <c r="AF223" s="198" t="s">
        <v>1707</v>
      </c>
      <c r="AG223" s="191" t="s">
        <v>1706</v>
      </c>
      <c r="AH223" s="192" t="s">
        <v>1706</v>
      </c>
      <c r="AI223" s="193" t="s">
        <v>1706</v>
      </c>
      <c r="AJ223" s="199"/>
      <c r="AK223" s="191" t="s">
        <v>1706</v>
      </c>
      <c r="AL223" s="192" t="s">
        <v>1706</v>
      </c>
      <c r="AM223" s="193" t="s">
        <v>1706</v>
      </c>
      <c r="AN223" s="199"/>
      <c r="AO223" s="191" t="s">
        <v>1706</v>
      </c>
      <c r="AP223" s="192" t="s">
        <v>1706</v>
      </c>
      <c r="AQ223" s="193" t="s">
        <v>1706</v>
      </c>
      <c r="AR223" s="195"/>
    </row>
    <row r="224" ht="15.75" customHeight="1">
      <c r="A224" s="123" t="s">
        <v>545</v>
      </c>
      <c r="B224" s="132" t="s">
        <v>44</v>
      </c>
      <c r="C224" s="132" t="s">
        <v>78</v>
      </c>
      <c r="D224" s="132" t="s">
        <v>80</v>
      </c>
      <c r="E224" s="132" t="s">
        <v>62</v>
      </c>
      <c r="F224" s="132" t="s">
        <v>53</v>
      </c>
      <c r="G224" s="132" t="s">
        <v>546</v>
      </c>
      <c r="H224" s="200"/>
      <c r="I224" s="191">
        <v>0.0</v>
      </c>
      <c r="J224" s="192">
        <v>0.0</v>
      </c>
      <c r="K224" s="193">
        <v>0.0</v>
      </c>
      <c r="L224" s="194"/>
      <c r="M224" s="191">
        <v>0.0</v>
      </c>
      <c r="N224" s="192">
        <v>0.0</v>
      </c>
      <c r="O224" s="193">
        <v>0.0</v>
      </c>
      <c r="P224" s="195"/>
      <c r="Q224" s="196" t="s">
        <v>1703</v>
      </c>
      <c r="R224" s="196" t="s">
        <v>1704</v>
      </c>
      <c r="S224" s="197" t="s">
        <v>1705</v>
      </c>
      <c r="T224" s="197"/>
      <c r="U224" s="191" t="s">
        <v>1706</v>
      </c>
      <c r="V224" s="192" t="s">
        <v>1706</v>
      </c>
      <c r="W224" s="193" t="s">
        <v>1706</v>
      </c>
      <c r="X224" s="194"/>
      <c r="Y224" s="191" t="s">
        <v>1706</v>
      </c>
      <c r="Z224" s="192" t="s">
        <v>1706</v>
      </c>
      <c r="AA224" s="193" t="s">
        <v>1706</v>
      </c>
      <c r="AB224" s="194"/>
      <c r="AC224" s="191">
        <v>120000.0</v>
      </c>
      <c r="AD224" s="192">
        <v>253810.0</v>
      </c>
      <c r="AE224" s="193">
        <v>504620.0</v>
      </c>
      <c r="AF224" s="198" t="s">
        <v>1707</v>
      </c>
      <c r="AG224" s="191" t="s">
        <v>1706</v>
      </c>
      <c r="AH224" s="192" t="s">
        <v>1706</v>
      </c>
      <c r="AI224" s="193" t="s">
        <v>1706</v>
      </c>
      <c r="AJ224" s="199"/>
      <c r="AK224" s="191" t="s">
        <v>1706</v>
      </c>
      <c r="AL224" s="192" t="s">
        <v>1706</v>
      </c>
      <c r="AM224" s="193" t="s">
        <v>1706</v>
      </c>
      <c r="AN224" s="199"/>
      <c r="AO224" s="191" t="s">
        <v>1706</v>
      </c>
      <c r="AP224" s="192" t="s">
        <v>1706</v>
      </c>
      <c r="AQ224" s="193" t="s">
        <v>1706</v>
      </c>
      <c r="AR224" s="195"/>
    </row>
    <row r="225" ht="15.75" customHeight="1">
      <c r="A225" s="123" t="s">
        <v>547</v>
      </c>
      <c r="B225" s="132" t="s">
        <v>54</v>
      </c>
      <c r="C225" s="132" t="s">
        <v>78</v>
      </c>
      <c r="D225" s="132" t="s">
        <v>80</v>
      </c>
      <c r="E225" s="132" t="s">
        <v>62</v>
      </c>
      <c r="F225" s="132" t="s">
        <v>53</v>
      </c>
      <c r="G225" s="132" t="s">
        <v>548</v>
      </c>
      <c r="H225" s="200"/>
      <c r="I225" s="191">
        <v>0.0</v>
      </c>
      <c r="J225" s="192">
        <v>0.0</v>
      </c>
      <c r="K225" s="193">
        <v>0.0</v>
      </c>
      <c r="L225" s="194"/>
      <c r="M225" s="191">
        <v>0.0</v>
      </c>
      <c r="N225" s="192">
        <v>0.0</v>
      </c>
      <c r="O225" s="193">
        <v>0.0</v>
      </c>
      <c r="P225" s="195"/>
      <c r="Q225" s="196" t="s">
        <v>1703</v>
      </c>
      <c r="R225" s="196" t="s">
        <v>1704</v>
      </c>
      <c r="S225" s="197" t="s">
        <v>1705</v>
      </c>
      <c r="T225" s="197"/>
      <c r="U225" s="191" t="s">
        <v>1706</v>
      </c>
      <c r="V225" s="192" t="s">
        <v>1706</v>
      </c>
      <c r="W225" s="193" t="s">
        <v>1706</v>
      </c>
      <c r="X225" s="194"/>
      <c r="Y225" s="191" t="s">
        <v>1706</v>
      </c>
      <c r="Z225" s="192" t="s">
        <v>1706</v>
      </c>
      <c r="AA225" s="193" t="s">
        <v>1706</v>
      </c>
      <c r="AB225" s="194"/>
      <c r="AC225" s="191">
        <v>120000.0</v>
      </c>
      <c r="AD225" s="192">
        <v>253810.0</v>
      </c>
      <c r="AE225" s="193">
        <v>504620.0</v>
      </c>
      <c r="AF225" s="198" t="s">
        <v>1707</v>
      </c>
      <c r="AG225" s="191" t="s">
        <v>1706</v>
      </c>
      <c r="AH225" s="192" t="s">
        <v>1706</v>
      </c>
      <c r="AI225" s="193" t="s">
        <v>1706</v>
      </c>
      <c r="AJ225" s="199"/>
      <c r="AK225" s="191" t="s">
        <v>1706</v>
      </c>
      <c r="AL225" s="192" t="s">
        <v>1706</v>
      </c>
      <c r="AM225" s="193" t="s">
        <v>1706</v>
      </c>
      <c r="AN225" s="199"/>
      <c r="AO225" s="191" t="s">
        <v>1706</v>
      </c>
      <c r="AP225" s="192" t="s">
        <v>1706</v>
      </c>
      <c r="AQ225" s="193" t="s">
        <v>1706</v>
      </c>
      <c r="AR225" s="195"/>
    </row>
    <row r="226" ht="15.75" customHeight="1">
      <c r="A226" s="123" t="s">
        <v>549</v>
      </c>
      <c r="B226" s="132" t="s">
        <v>65</v>
      </c>
      <c r="C226" s="132" t="s">
        <v>78</v>
      </c>
      <c r="D226" s="132" t="s">
        <v>80</v>
      </c>
      <c r="E226" s="132" t="s">
        <v>62</v>
      </c>
      <c r="F226" s="132" t="s">
        <v>53</v>
      </c>
      <c r="G226" s="132" t="s">
        <v>550</v>
      </c>
      <c r="H226" s="200"/>
      <c r="I226" s="191">
        <v>0.0</v>
      </c>
      <c r="J226" s="192">
        <v>0.0</v>
      </c>
      <c r="K226" s="193">
        <v>0.0</v>
      </c>
      <c r="L226" s="194"/>
      <c r="M226" s="191">
        <v>0.0</v>
      </c>
      <c r="N226" s="192">
        <v>0.0</v>
      </c>
      <c r="O226" s="193">
        <v>0.0</v>
      </c>
      <c r="P226" s="195"/>
      <c r="Q226" s="196" t="s">
        <v>1703</v>
      </c>
      <c r="R226" s="196" t="s">
        <v>1704</v>
      </c>
      <c r="S226" s="197" t="s">
        <v>1705</v>
      </c>
      <c r="T226" s="197"/>
      <c r="U226" s="191" t="s">
        <v>1706</v>
      </c>
      <c r="V226" s="192" t="s">
        <v>1706</v>
      </c>
      <c r="W226" s="193" t="s">
        <v>1706</v>
      </c>
      <c r="X226" s="194"/>
      <c r="Y226" s="191" t="s">
        <v>1706</v>
      </c>
      <c r="Z226" s="192" t="s">
        <v>1706</v>
      </c>
      <c r="AA226" s="193" t="s">
        <v>1706</v>
      </c>
      <c r="AB226" s="194"/>
      <c r="AC226" s="191">
        <v>120000.0</v>
      </c>
      <c r="AD226" s="192">
        <v>253810.0</v>
      </c>
      <c r="AE226" s="193">
        <v>504620.0</v>
      </c>
      <c r="AF226" s="198" t="s">
        <v>1707</v>
      </c>
      <c r="AG226" s="191" t="s">
        <v>1706</v>
      </c>
      <c r="AH226" s="192" t="s">
        <v>1706</v>
      </c>
      <c r="AI226" s="193" t="s">
        <v>1706</v>
      </c>
      <c r="AJ226" s="199"/>
      <c r="AK226" s="191" t="s">
        <v>1706</v>
      </c>
      <c r="AL226" s="192" t="s">
        <v>1706</v>
      </c>
      <c r="AM226" s="193" t="s">
        <v>1706</v>
      </c>
      <c r="AN226" s="199"/>
      <c r="AO226" s="191" t="s">
        <v>1706</v>
      </c>
      <c r="AP226" s="192" t="s">
        <v>1706</v>
      </c>
      <c r="AQ226" s="193" t="s">
        <v>1706</v>
      </c>
      <c r="AR226" s="195"/>
    </row>
    <row r="227" ht="15.75" customHeight="1">
      <c r="A227" s="123" t="s">
        <v>551</v>
      </c>
      <c r="B227" s="132" t="s">
        <v>71</v>
      </c>
      <c r="C227" s="132" t="s">
        <v>78</v>
      </c>
      <c r="D227" s="132" t="s">
        <v>80</v>
      </c>
      <c r="E227" s="132" t="s">
        <v>62</v>
      </c>
      <c r="F227" s="132" t="s">
        <v>53</v>
      </c>
      <c r="G227" s="132" t="s">
        <v>552</v>
      </c>
      <c r="H227" s="200"/>
      <c r="I227" s="191">
        <v>0.0</v>
      </c>
      <c r="J227" s="192">
        <v>0.0</v>
      </c>
      <c r="K227" s="193">
        <v>0.0</v>
      </c>
      <c r="L227" s="194"/>
      <c r="M227" s="191">
        <v>0.0</v>
      </c>
      <c r="N227" s="192">
        <v>0.0</v>
      </c>
      <c r="O227" s="193">
        <v>0.0</v>
      </c>
      <c r="P227" s="195"/>
      <c r="Q227" s="196" t="s">
        <v>1703</v>
      </c>
      <c r="R227" s="196" t="s">
        <v>1704</v>
      </c>
      <c r="S227" s="197" t="s">
        <v>1705</v>
      </c>
      <c r="T227" s="197"/>
      <c r="U227" s="191" t="s">
        <v>1706</v>
      </c>
      <c r="V227" s="192" t="s">
        <v>1706</v>
      </c>
      <c r="W227" s="193" t="s">
        <v>1706</v>
      </c>
      <c r="X227" s="194"/>
      <c r="Y227" s="191" t="s">
        <v>1706</v>
      </c>
      <c r="Z227" s="192" t="s">
        <v>1706</v>
      </c>
      <c r="AA227" s="193" t="s">
        <v>1706</v>
      </c>
      <c r="AB227" s="194"/>
      <c r="AC227" s="191">
        <v>120000.0</v>
      </c>
      <c r="AD227" s="192">
        <v>253810.0</v>
      </c>
      <c r="AE227" s="193">
        <v>504620.0</v>
      </c>
      <c r="AF227" s="198" t="s">
        <v>1707</v>
      </c>
      <c r="AG227" s="191" t="s">
        <v>1706</v>
      </c>
      <c r="AH227" s="192" t="s">
        <v>1706</v>
      </c>
      <c r="AI227" s="193" t="s">
        <v>1706</v>
      </c>
      <c r="AJ227" s="199"/>
      <c r="AK227" s="191" t="s">
        <v>1706</v>
      </c>
      <c r="AL227" s="192" t="s">
        <v>1706</v>
      </c>
      <c r="AM227" s="193" t="s">
        <v>1706</v>
      </c>
      <c r="AN227" s="199"/>
      <c r="AO227" s="191" t="s">
        <v>1706</v>
      </c>
      <c r="AP227" s="192" t="s">
        <v>1706</v>
      </c>
      <c r="AQ227" s="193" t="s">
        <v>1706</v>
      </c>
      <c r="AR227" s="195"/>
    </row>
    <row r="228" ht="15.75" customHeight="1">
      <c r="A228" s="123" t="s">
        <v>553</v>
      </c>
      <c r="B228" s="132" t="s">
        <v>44</v>
      </c>
      <c r="C228" s="132" t="s">
        <v>48</v>
      </c>
      <c r="D228" s="132" t="s">
        <v>82</v>
      </c>
      <c r="E228" s="132" t="s">
        <v>62</v>
      </c>
      <c r="F228" s="132" t="s">
        <v>53</v>
      </c>
      <c r="G228" s="132" t="s">
        <v>554</v>
      </c>
      <c r="H228" s="200"/>
      <c r="I228" s="191">
        <v>0.0</v>
      </c>
      <c r="J228" s="192">
        <v>0.0</v>
      </c>
      <c r="K228" s="193">
        <v>0.0</v>
      </c>
      <c r="L228" s="194"/>
      <c r="M228" s="191">
        <v>0.0</v>
      </c>
      <c r="N228" s="192">
        <v>0.0</v>
      </c>
      <c r="O228" s="193">
        <v>0.0</v>
      </c>
      <c r="P228" s="195"/>
      <c r="Q228" s="196" t="s">
        <v>1703</v>
      </c>
      <c r="R228" s="196" t="s">
        <v>1704</v>
      </c>
      <c r="S228" s="197" t="s">
        <v>1705</v>
      </c>
      <c r="T228" s="197"/>
      <c r="U228" s="191" t="s">
        <v>1706</v>
      </c>
      <c r="V228" s="192" t="s">
        <v>1706</v>
      </c>
      <c r="W228" s="193" t="s">
        <v>1706</v>
      </c>
      <c r="X228" s="194"/>
      <c r="Y228" s="191" t="s">
        <v>1706</v>
      </c>
      <c r="Z228" s="192" t="s">
        <v>1706</v>
      </c>
      <c r="AA228" s="193" t="s">
        <v>1706</v>
      </c>
      <c r="AB228" s="194"/>
      <c r="AC228" s="191">
        <v>120000.0</v>
      </c>
      <c r="AD228" s="192">
        <v>253810.0</v>
      </c>
      <c r="AE228" s="193">
        <v>504620.0</v>
      </c>
      <c r="AF228" s="198" t="s">
        <v>1707</v>
      </c>
      <c r="AG228" s="191" t="s">
        <v>1706</v>
      </c>
      <c r="AH228" s="192" t="s">
        <v>1706</v>
      </c>
      <c r="AI228" s="193" t="s">
        <v>1706</v>
      </c>
      <c r="AJ228" s="199"/>
      <c r="AK228" s="191" t="s">
        <v>1706</v>
      </c>
      <c r="AL228" s="192" t="s">
        <v>1706</v>
      </c>
      <c r="AM228" s="193" t="s">
        <v>1706</v>
      </c>
      <c r="AN228" s="199"/>
      <c r="AO228" s="191" t="s">
        <v>1706</v>
      </c>
      <c r="AP228" s="192" t="s">
        <v>1706</v>
      </c>
      <c r="AQ228" s="193" t="s">
        <v>1706</v>
      </c>
      <c r="AR228" s="195"/>
    </row>
    <row r="229" ht="15.75" customHeight="1">
      <c r="A229" s="123" t="s">
        <v>555</v>
      </c>
      <c r="B229" s="132" t="s">
        <v>54</v>
      </c>
      <c r="C229" s="132" t="s">
        <v>48</v>
      </c>
      <c r="D229" s="132" t="s">
        <v>82</v>
      </c>
      <c r="E229" s="132" t="s">
        <v>62</v>
      </c>
      <c r="F229" s="132" t="s">
        <v>53</v>
      </c>
      <c r="G229" s="132" t="s">
        <v>556</v>
      </c>
      <c r="H229" s="200"/>
      <c r="I229" s="191">
        <v>0.0</v>
      </c>
      <c r="J229" s="192">
        <v>0.0</v>
      </c>
      <c r="K229" s="193">
        <v>0.0</v>
      </c>
      <c r="L229" s="194"/>
      <c r="M229" s="191">
        <v>0.0</v>
      </c>
      <c r="N229" s="192">
        <v>0.0</v>
      </c>
      <c r="O229" s="193">
        <v>0.0</v>
      </c>
      <c r="P229" s="195"/>
      <c r="Q229" s="196" t="s">
        <v>1703</v>
      </c>
      <c r="R229" s="196" t="s">
        <v>1704</v>
      </c>
      <c r="S229" s="197" t="s">
        <v>1705</v>
      </c>
      <c r="T229" s="197"/>
      <c r="U229" s="191" t="s">
        <v>1706</v>
      </c>
      <c r="V229" s="192" t="s">
        <v>1706</v>
      </c>
      <c r="W229" s="193" t="s">
        <v>1706</v>
      </c>
      <c r="X229" s="194"/>
      <c r="Y229" s="191" t="s">
        <v>1706</v>
      </c>
      <c r="Z229" s="192" t="s">
        <v>1706</v>
      </c>
      <c r="AA229" s="193" t="s">
        <v>1706</v>
      </c>
      <c r="AB229" s="194"/>
      <c r="AC229" s="191">
        <v>120000.0</v>
      </c>
      <c r="AD229" s="192">
        <v>253810.0</v>
      </c>
      <c r="AE229" s="193">
        <v>504620.0</v>
      </c>
      <c r="AF229" s="198" t="s">
        <v>1707</v>
      </c>
      <c r="AG229" s="191" t="s">
        <v>1706</v>
      </c>
      <c r="AH229" s="192" t="s">
        <v>1706</v>
      </c>
      <c r="AI229" s="193" t="s">
        <v>1706</v>
      </c>
      <c r="AJ229" s="199"/>
      <c r="AK229" s="191" t="s">
        <v>1706</v>
      </c>
      <c r="AL229" s="192" t="s">
        <v>1706</v>
      </c>
      <c r="AM229" s="193" t="s">
        <v>1706</v>
      </c>
      <c r="AN229" s="199"/>
      <c r="AO229" s="191" t="s">
        <v>1706</v>
      </c>
      <c r="AP229" s="192" t="s">
        <v>1706</v>
      </c>
      <c r="AQ229" s="193" t="s">
        <v>1706</v>
      </c>
      <c r="AR229" s="195"/>
    </row>
    <row r="230" ht="15.75" customHeight="1">
      <c r="A230" s="123" t="s">
        <v>557</v>
      </c>
      <c r="B230" s="132" t="s">
        <v>65</v>
      </c>
      <c r="C230" s="132" t="s">
        <v>48</v>
      </c>
      <c r="D230" s="132" t="s">
        <v>82</v>
      </c>
      <c r="E230" s="132" t="s">
        <v>62</v>
      </c>
      <c r="F230" s="132" t="s">
        <v>53</v>
      </c>
      <c r="G230" s="132" t="s">
        <v>558</v>
      </c>
      <c r="H230" s="200"/>
      <c r="I230" s="191">
        <v>0.0</v>
      </c>
      <c r="J230" s="192">
        <v>0.0</v>
      </c>
      <c r="K230" s="193">
        <v>0.0</v>
      </c>
      <c r="L230" s="194"/>
      <c r="M230" s="191">
        <v>0.0</v>
      </c>
      <c r="N230" s="192">
        <v>0.0</v>
      </c>
      <c r="O230" s="193">
        <v>0.0</v>
      </c>
      <c r="P230" s="195"/>
      <c r="Q230" s="196" t="s">
        <v>1703</v>
      </c>
      <c r="R230" s="196" t="s">
        <v>1704</v>
      </c>
      <c r="S230" s="197" t="s">
        <v>1705</v>
      </c>
      <c r="T230" s="197"/>
      <c r="U230" s="191" t="s">
        <v>1706</v>
      </c>
      <c r="V230" s="192" t="s">
        <v>1706</v>
      </c>
      <c r="W230" s="193" t="s">
        <v>1706</v>
      </c>
      <c r="X230" s="194"/>
      <c r="Y230" s="191" t="s">
        <v>1706</v>
      </c>
      <c r="Z230" s="192" t="s">
        <v>1706</v>
      </c>
      <c r="AA230" s="193" t="s">
        <v>1706</v>
      </c>
      <c r="AB230" s="194"/>
      <c r="AC230" s="191">
        <v>120000.0</v>
      </c>
      <c r="AD230" s="192">
        <v>253810.0</v>
      </c>
      <c r="AE230" s="193">
        <v>504620.0</v>
      </c>
      <c r="AF230" s="198" t="s">
        <v>1707</v>
      </c>
      <c r="AG230" s="191" t="s">
        <v>1706</v>
      </c>
      <c r="AH230" s="192" t="s">
        <v>1706</v>
      </c>
      <c r="AI230" s="193" t="s">
        <v>1706</v>
      </c>
      <c r="AJ230" s="199"/>
      <c r="AK230" s="191" t="s">
        <v>1706</v>
      </c>
      <c r="AL230" s="192" t="s">
        <v>1706</v>
      </c>
      <c r="AM230" s="193" t="s">
        <v>1706</v>
      </c>
      <c r="AN230" s="199"/>
      <c r="AO230" s="191" t="s">
        <v>1706</v>
      </c>
      <c r="AP230" s="192" t="s">
        <v>1706</v>
      </c>
      <c r="AQ230" s="193" t="s">
        <v>1706</v>
      </c>
      <c r="AR230" s="195"/>
    </row>
    <row r="231" ht="15.75" customHeight="1">
      <c r="A231" s="123" t="s">
        <v>559</v>
      </c>
      <c r="B231" s="132" t="s">
        <v>71</v>
      </c>
      <c r="C231" s="132" t="s">
        <v>48</v>
      </c>
      <c r="D231" s="132" t="s">
        <v>82</v>
      </c>
      <c r="E231" s="132" t="s">
        <v>62</v>
      </c>
      <c r="F231" s="132" t="s">
        <v>53</v>
      </c>
      <c r="G231" s="132" t="s">
        <v>560</v>
      </c>
      <c r="H231" s="200"/>
      <c r="I231" s="191">
        <v>0.0</v>
      </c>
      <c r="J231" s="192">
        <v>0.0</v>
      </c>
      <c r="K231" s="193">
        <v>0.0</v>
      </c>
      <c r="L231" s="194"/>
      <c r="M231" s="191">
        <v>0.0</v>
      </c>
      <c r="N231" s="192">
        <v>0.0</v>
      </c>
      <c r="O231" s="193">
        <v>0.0</v>
      </c>
      <c r="P231" s="195"/>
      <c r="Q231" s="196" t="s">
        <v>1703</v>
      </c>
      <c r="R231" s="196" t="s">
        <v>1704</v>
      </c>
      <c r="S231" s="197" t="s">
        <v>1705</v>
      </c>
      <c r="T231" s="197"/>
      <c r="U231" s="191" t="s">
        <v>1706</v>
      </c>
      <c r="V231" s="192" t="s">
        <v>1706</v>
      </c>
      <c r="W231" s="193" t="s">
        <v>1706</v>
      </c>
      <c r="X231" s="194"/>
      <c r="Y231" s="191" t="s">
        <v>1706</v>
      </c>
      <c r="Z231" s="192" t="s">
        <v>1706</v>
      </c>
      <c r="AA231" s="193" t="s">
        <v>1706</v>
      </c>
      <c r="AB231" s="194"/>
      <c r="AC231" s="191">
        <v>120000.0</v>
      </c>
      <c r="AD231" s="192">
        <v>253810.0</v>
      </c>
      <c r="AE231" s="193">
        <v>504620.0</v>
      </c>
      <c r="AF231" s="198" t="s">
        <v>1707</v>
      </c>
      <c r="AG231" s="191" t="s">
        <v>1706</v>
      </c>
      <c r="AH231" s="192" t="s">
        <v>1706</v>
      </c>
      <c r="AI231" s="193" t="s">
        <v>1706</v>
      </c>
      <c r="AJ231" s="199"/>
      <c r="AK231" s="191" t="s">
        <v>1706</v>
      </c>
      <c r="AL231" s="192" t="s">
        <v>1706</v>
      </c>
      <c r="AM231" s="193" t="s">
        <v>1706</v>
      </c>
      <c r="AN231" s="199"/>
      <c r="AO231" s="191" t="s">
        <v>1706</v>
      </c>
      <c r="AP231" s="192" t="s">
        <v>1706</v>
      </c>
      <c r="AQ231" s="193" t="s">
        <v>1706</v>
      </c>
      <c r="AR231" s="195"/>
    </row>
    <row r="232" ht="15.75" customHeight="1">
      <c r="A232" s="123" t="s">
        <v>561</v>
      </c>
      <c r="B232" s="132" t="s">
        <v>44</v>
      </c>
      <c r="C232" s="132" t="s">
        <v>58</v>
      </c>
      <c r="D232" s="132" t="s">
        <v>82</v>
      </c>
      <c r="E232" s="132" t="s">
        <v>62</v>
      </c>
      <c r="F232" s="132" t="s">
        <v>53</v>
      </c>
      <c r="G232" s="132" t="s">
        <v>562</v>
      </c>
      <c r="H232" s="200"/>
      <c r="I232" s="191">
        <v>0.0</v>
      </c>
      <c r="J232" s="192">
        <v>0.0</v>
      </c>
      <c r="K232" s="193">
        <v>0.0</v>
      </c>
      <c r="L232" s="194"/>
      <c r="M232" s="191">
        <v>0.0</v>
      </c>
      <c r="N232" s="192">
        <v>0.0</v>
      </c>
      <c r="O232" s="193">
        <v>0.0</v>
      </c>
      <c r="P232" s="195"/>
      <c r="Q232" s="196" t="s">
        <v>1703</v>
      </c>
      <c r="R232" s="196" t="s">
        <v>1704</v>
      </c>
      <c r="S232" s="197" t="s">
        <v>1705</v>
      </c>
      <c r="T232" s="197"/>
      <c r="U232" s="191" t="s">
        <v>1706</v>
      </c>
      <c r="V232" s="192" t="s">
        <v>1706</v>
      </c>
      <c r="W232" s="193" t="s">
        <v>1706</v>
      </c>
      <c r="X232" s="194"/>
      <c r="Y232" s="191" t="s">
        <v>1706</v>
      </c>
      <c r="Z232" s="192" t="s">
        <v>1706</v>
      </c>
      <c r="AA232" s="193" t="s">
        <v>1706</v>
      </c>
      <c r="AB232" s="194"/>
      <c r="AC232" s="191">
        <v>120000.0</v>
      </c>
      <c r="AD232" s="192">
        <v>253810.0</v>
      </c>
      <c r="AE232" s="193">
        <v>504620.0</v>
      </c>
      <c r="AF232" s="198" t="s">
        <v>1707</v>
      </c>
      <c r="AG232" s="191" t="s">
        <v>1706</v>
      </c>
      <c r="AH232" s="192" t="s">
        <v>1706</v>
      </c>
      <c r="AI232" s="193" t="s">
        <v>1706</v>
      </c>
      <c r="AJ232" s="199"/>
      <c r="AK232" s="191" t="s">
        <v>1706</v>
      </c>
      <c r="AL232" s="192" t="s">
        <v>1706</v>
      </c>
      <c r="AM232" s="193" t="s">
        <v>1706</v>
      </c>
      <c r="AN232" s="199"/>
      <c r="AO232" s="191" t="s">
        <v>1706</v>
      </c>
      <c r="AP232" s="192" t="s">
        <v>1706</v>
      </c>
      <c r="AQ232" s="193" t="s">
        <v>1706</v>
      </c>
      <c r="AR232" s="195"/>
    </row>
    <row r="233" ht="15.75" customHeight="1">
      <c r="A233" s="123" t="s">
        <v>563</v>
      </c>
      <c r="B233" s="132" t="s">
        <v>54</v>
      </c>
      <c r="C233" s="132" t="s">
        <v>58</v>
      </c>
      <c r="D233" s="132" t="s">
        <v>82</v>
      </c>
      <c r="E233" s="132" t="s">
        <v>62</v>
      </c>
      <c r="F233" s="132" t="s">
        <v>53</v>
      </c>
      <c r="G233" s="132" t="s">
        <v>564</v>
      </c>
      <c r="H233" s="200"/>
      <c r="I233" s="191">
        <v>0.0</v>
      </c>
      <c r="J233" s="192">
        <v>0.0</v>
      </c>
      <c r="K233" s="193">
        <v>0.0</v>
      </c>
      <c r="L233" s="194"/>
      <c r="M233" s="191">
        <v>0.0</v>
      </c>
      <c r="N233" s="192">
        <v>0.0</v>
      </c>
      <c r="O233" s="193">
        <v>0.0</v>
      </c>
      <c r="P233" s="195"/>
      <c r="Q233" s="196" t="s">
        <v>1703</v>
      </c>
      <c r="R233" s="196" t="s">
        <v>1704</v>
      </c>
      <c r="S233" s="197" t="s">
        <v>1705</v>
      </c>
      <c r="T233" s="197"/>
      <c r="U233" s="191" t="s">
        <v>1706</v>
      </c>
      <c r="V233" s="192" t="s">
        <v>1706</v>
      </c>
      <c r="W233" s="193" t="s">
        <v>1706</v>
      </c>
      <c r="X233" s="194"/>
      <c r="Y233" s="191" t="s">
        <v>1706</v>
      </c>
      <c r="Z233" s="192" t="s">
        <v>1706</v>
      </c>
      <c r="AA233" s="193" t="s">
        <v>1706</v>
      </c>
      <c r="AB233" s="194"/>
      <c r="AC233" s="191">
        <v>120000.0</v>
      </c>
      <c r="AD233" s="192">
        <v>253810.0</v>
      </c>
      <c r="AE233" s="193">
        <v>504620.0</v>
      </c>
      <c r="AF233" s="198" t="s">
        <v>1707</v>
      </c>
      <c r="AG233" s="191" t="s">
        <v>1706</v>
      </c>
      <c r="AH233" s="192" t="s">
        <v>1706</v>
      </c>
      <c r="AI233" s="193" t="s">
        <v>1706</v>
      </c>
      <c r="AJ233" s="199"/>
      <c r="AK233" s="191" t="s">
        <v>1706</v>
      </c>
      <c r="AL233" s="192" t="s">
        <v>1706</v>
      </c>
      <c r="AM233" s="193" t="s">
        <v>1706</v>
      </c>
      <c r="AN233" s="199"/>
      <c r="AO233" s="191" t="s">
        <v>1706</v>
      </c>
      <c r="AP233" s="192" t="s">
        <v>1706</v>
      </c>
      <c r="AQ233" s="193" t="s">
        <v>1706</v>
      </c>
      <c r="AR233" s="195"/>
    </row>
    <row r="234" ht="15.75" customHeight="1">
      <c r="A234" s="123" t="s">
        <v>565</v>
      </c>
      <c r="B234" s="132" t="s">
        <v>65</v>
      </c>
      <c r="C234" s="132" t="s">
        <v>58</v>
      </c>
      <c r="D234" s="132" t="s">
        <v>82</v>
      </c>
      <c r="E234" s="132" t="s">
        <v>62</v>
      </c>
      <c r="F234" s="132" t="s">
        <v>53</v>
      </c>
      <c r="G234" s="132" t="s">
        <v>566</v>
      </c>
      <c r="H234" s="200"/>
      <c r="I234" s="191">
        <v>0.0</v>
      </c>
      <c r="J234" s="192">
        <v>0.0</v>
      </c>
      <c r="K234" s="193">
        <v>0.0</v>
      </c>
      <c r="L234" s="194"/>
      <c r="M234" s="191">
        <v>0.0</v>
      </c>
      <c r="N234" s="192">
        <v>0.0</v>
      </c>
      <c r="O234" s="193">
        <v>0.0</v>
      </c>
      <c r="P234" s="195"/>
      <c r="Q234" s="196" t="s">
        <v>1703</v>
      </c>
      <c r="R234" s="196" t="s">
        <v>1704</v>
      </c>
      <c r="S234" s="197" t="s">
        <v>1705</v>
      </c>
      <c r="T234" s="197"/>
      <c r="U234" s="191" t="s">
        <v>1706</v>
      </c>
      <c r="V234" s="192" t="s">
        <v>1706</v>
      </c>
      <c r="W234" s="193" t="s">
        <v>1706</v>
      </c>
      <c r="X234" s="194"/>
      <c r="Y234" s="191" t="s">
        <v>1706</v>
      </c>
      <c r="Z234" s="192" t="s">
        <v>1706</v>
      </c>
      <c r="AA234" s="193" t="s">
        <v>1706</v>
      </c>
      <c r="AB234" s="194"/>
      <c r="AC234" s="191">
        <v>120000.0</v>
      </c>
      <c r="AD234" s="192">
        <v>253810.0</v>
      </c>
      <c r="AE234" s="193">
        <v>504620.0</v>
      </c>
      <c r="AF234" s="198" t="s">
        <v>1707</v>
      </c>
      <c r="AG234" s="191" t="s">
        <v>1706</v>
      </c>
      <c r="AH234" s="192" t="s">
        <v>1706</v>
      </c>
      <c r="AI234" s="193" t="s">
        <v>1706</v>
      </c>
      <c r="AJ234" s="199"/>
      <c r="AK234" s="191" t="s">
        <v>1706</v>
      </c>
      <c r="AL234" s="192" t="s">
        <v>1706</v>
      </c>
      <c r="AM234" s="193" t="s">
        <v>1706</v>
      </c>
      <c r="AN234" s="199"/>
      <c r="AO234" s="191" t="s">
        <v>1706</v>
      </c>
      <c r="AP234" s="192" t="s">
        <v>1706</v>
      </c>
      <c r="AQ234" s="193" t="s">
        <v>1706</v>
      </c>
      <c r="AR234" s="195"/>
    </row>
    <row r="235" ht="15.75" customHeight="1">
      <c r="A235" s="123" t="s">
        <v>567</v>
      </c>
      <c r="B235" s="132" t="s">
        <v>71</v>
      </c>
      <c r="C235" s="132" t="s">
        <v>58</v>
      </c>
      <c r="D235" s="132" t="s">
        <v>82</v>
      </c>
      <c r="E235" s="132" t="s">
        <v>62</v>
      </c>
      <c r="F235" s="132" t="s">
        <v>53</v>
      </c>
      <c r="G235" s="132" t="s">
        <v>568</v>
      </c>
      <c r="H235" s="200"/>
      <c r="I235" s="191">
        <v>0.0</v>
      </c>
      <c r="J235" s="192">
        <v>0.0</v>
      </c>
      <c r="K235" s="193">
        <v>0.0</v>
      </c>
      <c r="L235" s="194"/>
      <c r="M235" s="191">
        <v>0.0</v>
      </c>
      <c r="N235" s="192">
        <v>0.0</v>
      </c>
      <c r="O235" s="193">
        <v>0.0</v>
      </c>
      <c r="P235" s="195"/>
      <c r="Q235" s="196" t="s">
        <v>1703</v>
      </c>
      <c r="R235" s="196" t="s">
        <v>1704</v>
      </c>
      <c r="S235" s="197" t="s">
        <v>1705</v>
      </c>
      <c r="T235" s="197"/>
      <c r="U235" s="191" t="s">
        <v>1706</v>
      </c>
      <c r="V235" s="192" t="s">
        <v>1706</v>
      </c>
      <c r="W235" s="193" t="s">
        <v>1706</v>
      </c>
      <c r="X235" s="194"/>
      <c r="Y235" s="191" t="s">
        <v>1706</v>
      </c>
      <c r="Z235" s="192" t="s">
        <v>1706</v>
      </c>
      <c r="AA235" s="193" t="s">
        <v>1706</v>
      </c>
      <c r="AB235" s="194"/>
      <c r="AC235" s="191">
        <v>120000.0</v>
      </c>
      <c r="AD235" s="192">
        <v>253810.0</v>
      </c>
      <c r="AE235" s="193">
        <v>504620.0</v>
      </c>
      <c r="AF235" s="198" t="s">
        <v>1707</v>
      </c>
      <c r="AG235" s="191" t="s">
        <v>1706</v>
      </c>
      <c r="AH235" s="192" t="s">
        <v>1706</v>
      </c>
      <c r="AI235" s="193" t="s">
        <v>1706</v>
      </c>
      <c r="AJ235" s="199"/>
      <c r="AK235" s="191" t="s">
        <v>1706</v>
      </c>
      <c r="AL235" s="192" t="s">
        <v>1706</v>
      </c>
      <c r="AM235" s="193" t="s">
        <v>1706</v>
      </c>
      <c r="AN235" s="199"/>
      <c r="AO235" s="191" t="s">
        <v>1706</v>
      </c>
      <c r="AP235" s="192" t="s">
        <v>1706</v>
      </c>
      <c r="AQ235" s="193" t="s">
        <v>1706</v>
      </c>
      <c r="AR235" s="195"/>
    </row>
    <row r="236" ht="15.75" customHeight="1">
      <c r="A236" s="123" t="s">
        <v>569</v>
      </c>
      <c r="B236" s="132" t="s">
        <v>44</v>
      </c>
      <c r="C236" s="132" t="s">
        <v>66</v>
      </c>
      <c r="D236" s="132" t="s">
        <v>82</v>
      </c>
      <c r="E236" s="132" t="s">
        <v>62</v>
      </c>
      <c r="F236" s="132" t="s">
        <v>53</v>
      </c>
      <c r="G236" s="132" t="s">
        <v>570</v>
      </c>
      <c r="H236" s="200"/>
      <c r="I236" s="191">
        <v>0.0</v>
      </c>
      <c r="J236" s="192">
        <v>0.0</v>
      </c>
      <c r="K236" s="193">
        <v>0.0</v>
      </c>
      <c r="L236" s="194"/>
      <c r="M236" s="191">
        <v>0.0</v>
      </c>
      <c r="N236" s="192">
        <v>0.0</v>
      </c>
      <c r="O236" s="193">
        <v>0.0</v>
      </c>
      <c r="P236" s="195"/>
      <c r="Q236" s="196" t="s">
        <v>1703</v>
      </c>
      <c r="R236" s="196" t="s">
        <v>1704</v>
      </c>
      <c r="S236" s="197" t="s">
        <v>1705</v>
      </c>
      <c r="T236" s="197"/>
      <c r="U236" s="191" t="s">
        <v>1706</v>
      </c>
      <c r="V236" s="192" t="s">
        <v>1706</v>
      </c>
      <c r="W236" s="193" t="s">
        <v>1706</v>
      </c>
      <c r="X236" s="194"/>
      <c r="Y236" s="191" t="s">
        <v>1706</v>
      </c>
      <c r="Z236" s="192" t="s">
        <v>1706</v>
      </c>
      <c r="AA236" s="193" t="s">
        <v>1706</v>
      </c>
      <c r="AB236" s="194"/>
      <c r="AC236" s="191">
        <v>120000.0</v>
      </c>
      <c r="AD236" s="192">
        <v>253810.0</v>
      </c>
      <c r="AE236" s="193">
        <v>504620.0</v>
      </c>
      <c r="AF236" s="198" t="s">
        <v>1707</v>
      </c>
      <c r="AG236" s="191" t="s">
        <v>1706</v>
      </c>
      <c r="AH236" s="192" t="s">
        <v>1706</v>
      </c>
      <c r="AI236" s="193" t="s">
        <v>1706</v>
      </c>
      <c r="AJ236" s="199"/>
      <c r="AK236" s="191" t="s">
        <v>1706</v>
      </c>
      <c r="AL236" s="192" t="s">
        <v>1706</v>
      </c>
      <c r="AM236" s="193" t="s">
        <v>1706</v>
      </c>
      <c r="AN236" s="199"/>
      <c r="AO236" s="191" t="s">
        <v>1706</v>
      </c>
      <c r="AP236" s="192" t="s">
        <v>1706</v>
      </c>
      <c r="AQ236" s="193" t="s">
        <v>1706</v>
      </c>
      <c r="AR236" s="195"/>
    </row>
    <row r="237" ht="15.75" customHeight="1">
      <c r="A237" s="123" t="s">
        <v>571</v>
      </c>
      <c r="B237" s="132" t="s">
        <v>54</v>
      </c>
      <c r="C237" s="132" t="s">
        <v>66</v>
      </c>
      <c r="D237" s="132" t="s">
        <v>82</v>
      </c>
      <c r="E237" s="132" t="s">
        <v>62</v>
      </c>
      <c r="F237" s="132" t="s">
        <v>53</v>
      </c>
      <c r="G237" s="132" t="s">
        <v>572</v>
      </c>
      <c r="H237" s="200"/>
      <c r="I237" s="191">
        <v>0.0</v>
      </c>
      <c r="J237" s="192">
        <v>0.0</v>
      </c>
      <c r="K237" s="193">
        <v>0.0</v>
      </c>
      <c r="L237" s="194"/>
      <c r="M237" s="191">
        <v>0.0</v>
      </c>
      <c r="N237" s="192">
        <v>0.0</v>
      </c>
      <c r="O237" s="193">
        <v>0.0</v>
      </c>
      <c r="P237" s="195"/>
      <c r="Q237" s="196" t="s">
        <v>1703</v>
      </c>
      <c r="R237" s="196" t="s">
        <v>1704</v>
      </c>
      <c r="S237" s="197" t="s">
        <v>1705</v>
      </c>
      <c r="T237" s="197"/>
      <c r="U237" s="191" t="s">
        <v>1706</v>
      </c>
      <c r="V237" s="192" t="s">
        <v>1706</v>
      </c>
      <c r="W237" s="193" t="s">
        <v>1706</v>
      </c>
      <c r="X237" s="194"/>
      <c r="Y237" s="191" t="s">
        <v>1706</v>
      </c>
      <c r="Z237" s="192" t="s">
        <v>1706</v>
      </c>
      <c r="AA237" s="193" t="s">
        <v>1706</v>
      </c>
      <c r="AB237" s="194"/>
      <c r="AC237" s="191">
        <v>120000.0</v>
      </c>
      <c r="AD237" s="192">
        <v>253810.0</v>
      </c>
      <c r="AE237" s="193">
        <v>504620.0</v>
      </c>
      <c r="AF237" s="198" t="s">
        <v>1707</v>
      </c>
      <c r="AG237" s="191" t="s">
        <v>1706</v>
      </c>
      <c r="AH237" s="192" t="s">
        <v>1706</v>
      </c>
      <c r="AI237" s="193" t="s">
        <v>1706</v>
      </c>
      <c r="AJ237" s="199"/>
      <c r="AK237" s="191" t="s">
        <v>1706</v>
      </c>
      <c r="AL237" s="192" t="s">
        <v>1706</v>
      </c>
      <c r="AM237" s="193" t="s">
        <v>1706</v>
      </c>
      <c r="AN237" s="199"/>
      <c r="AO237" s="191" t="s">
        <v>1706</v>
      </c>
      <c r="AP237" s="192" t="s">
        <v>1706</v>
      </c>
      <c r="AQ237" s="193" t="s">
        <v>1706</v>
      </c>
      <c r="AR237" s="195"/>
    </row>
    <row r="238" ht="15.75" customHeight="1">
      <c r="A238" s="123" t="s">
        <v>573</v>
      </c>
      <c r="B238" s="132" t="s">
        <v>65</v>
      </c>
      <c r="C238" s="132" t="s">
        <v>66</v>
      </c>
      <c r="D238" s="132" t="s">
        <v>82</v>
      </c>
      <c r="E238" s="132" t="s">
        <v>62</v>
      </c>
      <c r="F238" s="132" t="s">
        <v>53</v>
      </c>
      <c r="G238" s="132" t="s">
        <v>574</v>
      </c>
      <c r="H238" s="200"/>
      <c r="I238" s="191">
        <v>0.0</v>
      </c>
      <c r="J238" s="192">
        <v>0.0</v>
      </c>
      <c r="K238" s="193">
        <v>0.0</v>
      </c>
      <c r="L238" s="194"/>
      <c r="M238" s="191">
        <v>0.0</v>
      </c>
      <c r="N238" s="192">
        <v>0.0</v>
      </c>
      <c r="O238" s="193">
        <v>0.0</v>
      </c>
      <c r="P238" s="195"/>
      <c r="Q238" s="196" t="s">
        <v>1703</v>
      </c>
      <c r="R238" s="196" t="s">
        <v>1704</v>
      </c>
      <c r="S238" s="197" t="s">
        <v>1705</v>
      </c>
      <c r="T238" s="197"/>
      <c r="U238" s="191" t="s">
        <v>1706</v>
      </c>
      <c r="V238" s="192" t="s">
        <v>1706</v>
      </c>
      <c r="W238" s="193" t="s">
        <v>1706</v>
      </c>
      <c r="X238" s="194"/>
      <c r="Y238" s="191" t="s">
        <v>1706</v>
      </c>
      <c r="Z238" s="192" t="s">
        <v>1706</v>
      </c>
      <c r="AA238" s="193" t="s">
        <v>1706</v>
      </c>
      <c r="AB238" s="194"/>
      <c r="AC238" s="191">
        <v>120000.0</v>
      </c>
      <c r="AD238" s="192">
        <v>253810.0</v>
      </c>
      <c r="AE238" s="193">
        <v>504620.0</v>
      </c>
      <c r="AF238" s="198" t="s">
        <v>1707</v>
      </c>
      <c r="AG238" s="191" t="s">
        <v>1706</v>
      </c>
      <c r="AH238" s="192" t="s">
        <v>1706</v>
      </c>
      <c r="AI238" s="193" t="s">
        <v>1706</v>
      </c>
      <c r="AJ238" s="199"/>
      <c r="AK238" s="191" t="s">
        <v>1706</v>
      </c>
      <c r="AL238" s="192" t="s">
        <v>1706</v>
      </c>
      <c r="AM238" s="193" t="s">
        <v>1706</v>
      </c>
      <c r="AN238" s="199"/>
      <c r="AO238" s="191" t="s">
        <v>1706</v>
      </c>
      <c r="AP238" s="192" t="s">
        <v>1706</v>
      </c>
      <c r="AQ238" s="193" t="s">
        <v>1706</v>
      </c>
      <c r="AR238" s="195"/>
    </row>
    <row r="239" ht="15.75" customHeight="1">
      <c r="A239" s="123" t="s">
        <v>575</v>
      </c>
      <c r="B239" s="132" t="s">
        <v>71</v>
      </c>
      <c r="C239" s="132" t="s">
        <v>66</v>
      </c>
      <c r="D239" s="132" t="s">
        <v>82</v>
      </c>
      <c r="E239" s="132" t="s">
        <v>62</v>
      </c>
      <c r="F239" s="132" t="s">
        <v>53</v>
      </c>
      <c r="G239" s="132" t="s">
        <v>576</v>
      </c>
      <c r="H239" s="200"/>
      <c r="I239" s="191">
        <v>0.0</v>
      </c>
      <c r="J239" s="192">
        <v>0.0</v>
      </c>
      <c r="K239" s="193">
        <v>0.0</v>
      </c>
      <c r="L239" s="194"/>
      <c r="M239" s="191">
        <v>0.0</v>
      </c>
      <c r="N239" s="192">
        <v>0.0</v>
      </c>
      <c r="O239" s="193">
        <v>0.0</v>
      </c>
      <c r="P239" s="195"/>
      <c r="Q239" s="196" t="s">
        <v>1703</v>
      </c>
      <c r="R239" s="196" t="s">
        <v>1704</v>
      </c>
      <c r="S239" s="197" t="s">
        <v>1705</v>
      </c>
      <c r="T239" s="197"/>
      <c r="U239" s="191" t="s">
        <v>1706</v>
      </c>
      <c r="V239" s="192" t="s">
        <v>1706</v>
      </c>
      <c r="W239" s="193" t="s">
        <v>1706</v>
      </c>
      <c r="X239" s="194"/>
      <c r="Y239" s="191" t="s">
        <v>1706</v>
      </c>
      <c r="Z239" s="192" t="s">
        <v>1706</v>
      </c>
      <c r="AA239" s="193" t="s">
        <v>1706</v>
      </c>
      <c r="AB239" s="194"/>
      <c r="AC239" s="191">
        <v>120000.0</v>
      </c>
      <c r="AD239" s="192">
        <v>253810.0</v>
      </c>
      <c r="AE239" s="193">
        <v>504620.0</v>
      </c>
      <c r="AF239" s="198" t="s">
        <v>1707</v>
      </c>
      <c r="AG239" s="191" t="s">
        <v>1706</v>
      </c>
      <c r="AH239" s="192" t="s">
        <v>1706</v>
      </c>
      <c r="AI239" s="193" t="s">
        <v>1706</v>
      </c>
      <c r="AJ239" s="199"/>
      <c r="AK239" s="191" t="s">
        <v>1706</v>
      </c>
      <c r="AL239" s="192" t="s">
        <v>1706</v>
      </c>
      <c r="AM239" s="193" t="s">
        <v>1706</v>
      </c>
      <c r="AN239" s="199"/>
      <c r="AO239" s="191" t="s">
        <v>1706</v>
      </c>
      <c r="AP239" s="192" t="s">
        <v>1706</v>
      </c>
      <c r="AQ239" s="193" t="s">
        <v>1706</v>
      </c>
      <c r="AR239" s="195"/>
    </row>
    <row r="240" ht="15.75" customHeight="1">
      <c r="A240" s="123" t="s">
        <v>577</v>
      </c>
      <c r="B240" s="132" t="s">
        <v>44</v>
      </c>
      <c r="C240" s="132" t="s">
        <v>72</v>
      </c>
      <c r="D240" s="132" t="s">
        <v>82</v>
      </c>
      <c r="E240" s="132" t="s">
        <v>62</v>
      </c>
      <c r="F240" s="132" t="s">
        <v>53</v>
      </c>
      <c r="G240" s="132" t="s">
        <v>578</v>
      </c>
      <c r="H240" s="200"/>
      <c r="I240" s="191">
        <v>0.0</v>
      </c>
      <c r="J240" s="192">
        <v>0.0</v>
      </c>
      <c r="K240" s="193">
        <v>0.0</v>
      </c>
      <c r="L240" s="194"/>
      <c r="M240" s="191">
        <v>0.0</v>
      </c>
      <c r="N240" s="192">
        <v>0.0</v>
      </c>
      <c r="O240" s="193">
        <v>0.0</v>
      </c>
      <c r="P240" s="195"/>
      <c r="Q240" s="196" t="s">
        <v>1703</v>
      </c>
      <c r="R240" s="196" t="s">
        <v>1704</v>
      </c>
      <c r="S240" s="197" t="s">
        <v>1705</v>
      </c>
      <c r="T240" s="197"/>
      <c r="U240" s="191" t="s">
        <v>1706</v>
      </c>
      <c r="V240" s="192" t="s">
        <v>1706</v>
      </c>
      <c r="W240" s="193" t="s">
        <v>1706</v>
      </c>
      <c r="X240" s="194"/>
      <c r="Y240" s="191" t="s">
        <v>1706</v>
      </c>
      <c r="Z240" s="192" t="s">
        <v>1706</v>
      </c>
      <c r="AA240" s="193" t="s">
        <v>1706</v>
      </c>
      <c r="AB240" s="194"/>
      <c r="AC240" s="191">
        <v>120000.0</v>
      </c>
      <c r="AD240" s="192">
        <v>253810.0</v>
      </c>
      <c r="AE240" s="193">
        <v>504620.0</v>
      </c>
      <c r="AF240" s="198" t="s">
        <v>1707</v>
      </c>
      <c r="AG240" s="191" t="s">
        <v>1706</v>
      </c>
      <c r="AH240" s="192" t="s">
        <v>1706</v>
      </c>
      <c r="AI240" s="193" t="s">
        <v>1706</v>
      </c>
      <c r="AJ240" s="199"/>
      <c r="AK240" s="191" t="s">
        <v>1706</v>
      </c>
      <c r="AL240" s="192" t="s">
        <v>1706</v>
      </c>
      <c r="AM240" s="193" t="s">
        <v>1706</v>
      </c>
      <c r="AN240" s="199"/>
      <c r="AO240" s="191" t="s">
        <v>1706</v>
      </c>
      <c r="AP240" s="192" t="s">
        <v>1706</v>
      </c>
      <c r="AQ240" s="193" t="s">
        <v>1706</v>
      </c>
      <c r="AR240" s="195"/>
    </row>
    <row r="241" ht="15.75" customHeight="1">
      <c r="A241" s="123" t="s">
        <v>579</v>
      </c>
      <c r="B241" s="132" t="s">
        <v>54</v>
      </c>
      <c r="C241" s="132" t="s">
        <v>72</v>
      </c>
      <c r="D241" s="132" t="s">
        <v>82</v>
      </c>
      <c r="E241" s="132" t="s">
        <v>62</v>
      </c>
      <c r="F241" s="132" t="s">
        <v>53</v>
      </c>
      <c r="G241" s="132" t="s">
        <v>580</v>
      </c>
      <c r="H241" s="200"/>
      <c r="I241" s="191">
        <v>0.0</v>
      </c>
      <c r="J241" s="192">
        <v>0.0</v>
      </c>
      <c r="K241" s="193">
        <v>0.0</v>
      </c>
      <c r="L241" s="194"/>
      <c r="M241" s="191">
        <v>0.0</v>
      </c>
      <c r="N241" s="192">
        <v>0.0</v>
      </c>
      <c r="O241" s="193">
        <v>0.0</v>
      </c>
      <c r="P241" s="195"/>
      <c r="Q241" s="196" t="s">
        <v>1703</v>
      </c>
      <c r="R241" s="196" t="s">
        <v>1704</v>
      </c>
      <c r="S241" s="197" t="s">
        <v>1705</v>
      </c>
      <c r="T241" s="197"/>
      <c r="U241" s="191" t="s">
        <v>1706</v>
      </c>
      <c r="V241" s="192" t="s">
        <v>1706</v>
      </c>
      <c r="W241" s="193" t="s">
        <v>1706</v>
      </c>
      <c r="X241" s="194"/>
      <c r="Y241" s="191" t="s">
        <v>1706</v>
      </c>
      <c r="Z241" s="192" t="s">
        <v>1706</v>
      </c>
      <c r="AA241" s="193" t="s">
        <v>1706</v>
      </c>
      <c r="AB241" s="194"/>
      <c r="AC241" s="191">
        <v>120000.0</v>
      </c>
      <c r="AD241" s="192">
        <v>253810.0</v>
      </c>
      <c r="AE241" s="193">
        <v>504620.0</v>
      </c>
      <c r="AF241" s="198" t="s">
        <v>1707</v>
      </c>
      <c r="AG241" s="191" t="s">
        <v>1706</v>
      </c>
      <c r="AH241" s="192" t="s">
        <v>1706</v>
      </c>
      <c r="AI241" s="193" t="s">
        <v>1706</v>
      </c>
      <c r="AJ241" s="199"/>
      <c r="AK241" s="191" t="s">
        <v>1706</v>
      </c>
      <c r="AL241" s="192" t="s">
        <v>1706</v>
      </c>
      <c r="AM241" s="193" t="s">
        <v>1706</v>
      </c>
      <c r="AN241" s="199"/>
      <c r="AO241" s="191" t="s">
        <v>1706</v>
      </c>
      <c r="AP241" s="192" t="s">
        <v>1706</v>
      </c>
      <c r="AQ241" s="193" t="s">
        <v>1706</v>
      </c>
      <c r="AR241" s="195"/>
    </row>
    <row r="242" ht="15.75" customHeight="1">
      <c r="A242" s="123" t="s">
        <v>581</v>
      </c>
      <c r="B242" s="132" t="s">
        <v>65</v>
      </c>
      <c r="C242" s="132" t="s">
        <v>72</v>
      </c>
      <c r="D242" s="132" t="s">
        <v>82</v>
      </c>
      <c r="E242" s="132" t="s">
        <v>62</v>
      </c>
      <c r="F242" s="132" t="s">
        <v>53</v>
      </c>
      <c r="G242" s="132" t="s">
        <v>582</v>
      </c>
      <c r="H242" s="200"/>
      <c r="I242" s="191">
        <v>0.0</v>
      </c>
      <c r="J242" s="192">
        <v>0.0</v>
      </c>
      <c r="K242" s="193">
        <v>0.0</v>
      </c>
      <c r="L242" s="194"/>
      <c r="M242" s="191">
        <v>0.0</v>
      </c>
      <c r="N242" s="192">
        <v>0.0</v>
      </c>
      <c r="O242" s="193">
        <v>0.0</v>
      </c>
      <c r="P242" s="195"/>
      <c r="Q242" s="196" t="s">
        <v>1703</v>
      </c>
      <c r="R242" s="196" t="s">
        <v>1704</v>
      </c>
      <c r="S242" s="197" t="s">
        <v>1705</v>
      </c>
      <c r="T242" s="197"/>
      <c r="U242" s="191" t="s">
        <v>1706</v>
      </c>
      <c r="V242" s="192" t="s">
        <v>1706</v>
      </c>
      <c r="W242" s="193" t="s">
        <v>1706</v>
      </c>
      <c r="X242" s="194"/>
      <c r="Y242" s="191" t="s">
        <v>1706</v>
      </c>
      <c r="Z242" s="192" t="s">
        <v>1706</v>
      </c>
      <c r="AA242" s="193" t="s">
        <v>1706</v>
      </c>
      <c r="AB242" s="194"/>
      <c r="AC242" s="191">
        <v>120000.0</v>
      </c>
      <c r="AD242" s="192">
        <v>253810.0</v>
      </c>
      <c r="AE242" s="193">
        <v>504620.0</v>
      </c>
      <c r="AF242" s="198" t="s">
        <v>1707</v>
      </c>
      <c r="AG242" s="191" t="s">
        <v>1706</v>
      </c>
      <c r="AH242" s="192" t="s">
        <v>1706</v>
      </c>
      <c r="AI242" s="193" t="s">
        <v>1706</v>
      </c>
      <c r="AJ242" s="199"/>
      <c r="AK242" s="191" t="s">
        <v>1706</v>
      </c>
      <c r="AL242" s="192" t="s">
        <v>1706</v>
      </c>
      <c r="AM242" s="193" t="s">
        <v>1706</v>
      </c>
      <c r="AN242" s="199"/>
      <c r="AO242" s="191" t="s">
        <v>1706</v>
      </c>
      <c r="AP242" s="192" t="s">
        <v>1706</v>
      </c>
      <c r="AQ242" s="193" t="s">
        <v>1706</v>
      </c>
      <c r="AR242" s="195"/>
    </row>
    <row r="243" ht="15.75" customHeight="1">
      <c r="A243" s="123" t="s">
        <v>583</v>
      </c>
      <c r="B243" s="132" t="s">
        <v>71</v>
      </c>
      <c r="C243" s="132" t="s">
        <v>72</v>
      </c>
      <c r="D243" s="132" t="s">
        <v>82</v>
      </c>
      <c r="E243" s="132" t="s">
        <v>62</v>
      </c>
      <c r="F243" s="132" t="s">
        <v>53</v>
      </c>
      <c r="G243" s="132" t="s">
        <v>584</v>
      </c>
      <c r="H243" s="200"/>
      <c r="I243" s="191">
        <v>0.0</v>
      </c>
      <c r="J243" s="192">
        <v>0.0</v>
      </c>
      <c r="K243" s="193">
        <v>0.0</v>
      </c>
      <c r="L243" s="194"/>
      <c r="M243" s="191">
        <v>0.0</v>
      </c>
      <c r="N243" s="192">
        <v>0.0</v>
      </c>
      <c r="O243" s="193">
        <v>0.0</v>
      </c>
      <c r="P243" s="195"/>
      <c r="Q243" s="196" t="s">
        <v>1703</v>
      </c>
      <c r="R243" s="196" t="s">
        <v>1704</v>
      </c>
      <c r="S243" s="197" t="s">
        <v>1705</v>
      </c>
      <c r="T243" s="197"/>
      <c r="U243" s="191" t="s">
        <v>1706</v>
      </c>
      <c r="V243" s="192" t="s">
        <v>1706</v>
      </c>
      <c r="W243" s="193" t="s">
        <v>1706</v>
      </c>
      <c r="X243" s="194"/>
      <c r="Y243" s="191" t="s">
        <v>1706</v>
      </c>
      <c r="Z243" s="192" t="s">
        <v>1706</v>
      </c>
      <c r="AA243" s="193" t="s">
        <v>1706</v>
      </c>
      <c r="AB243" s="194"/>
      <c r="AC243" s="191">
        <v>120000.0</v>
      </c>
      <c r="AD243" s="192">
        <v>253810.0</v>
      </c>
      <c r="AE243" s="193">
        <v>504620.0</v>
      </c>
      <c r="AF243" s="198" t="s">
        <v>1707</v>
      </c>
      <c r="AG243" s="191" t="s">
        <v>1706</v>
      </c>
      <c r="AH243" s="192" t="s">
        <v>1706</v>
      </c>
      <c r="AI243" s="193" t="s">
        <v>1706</v>
      </c>
      <c r="AJ243" s="199"/>
      <c r="AK243" s="191" t="s">
        <v>1706</v>
      </c>
      <c r="AL243" s="192" t="s">
        <v>1706</v>
      </c>
      <c r="AM243" s="193" t="s">
        <v>1706</v>
      </c>
      <c r="AN243" s="199"/>
      <c r="AO243" s="191" t="s">
        <v>1706</v>
      </c>
      <c r="AP243" s="192" t="s">
        <v>1706</v>
      </c>
      <c r="AQ243" s="193" t="s">
        <v>1706</v>
      </c>
      <c r="AR243" s="195"/>
    </row>
    <row r="244" ht="15.75" customHeight="1">
      <c r="A244" s="123" t="s">
        <v>585</v>
      </c>
      <c r="B244" s="132" t="s">
        <v>44</v>
      </c>
      <c r="C244" s="132" t="s">
        <v>78</v>
      </c>
      <c r="D244" s="132" t="s">
        <v>82</v>
      </c>
      <c r="E244" s="132" t="s">
        <v>62</v>
      </c>
      <c r="F244" s="132" t="s">
        <v>53</v>
      </c>
      <c r="G244" s="132" t="s">
        <v>586</v>
      </c>
      <c r="H244" s="200"/>
      <c r="I244" s="191">
        <v>0.0</v>
      </c>
      <c r="J244" s="192">
        <v>0.0</v>
      </c>
      <c r="K244" s="193">
        <v>0.0</v>
      </c>
      <c r="L244" s="194"/>
      <c r="M244" s="191">
        <v>0.0</v>
      </c>
      <c r="N244" s="192">
        <v>0.0</v>
      </c>
      <c r="O244" s="193">
        <v>0.0</v>
      </c>
      <c r="P244" s="195"/>
      <c r="Q244" s="196" t="s">
        <v>1703</v>
      </c>
      <c r="R244" s="196" t="s">
        <v>1704</v>
      </c>
      <c r="S244" s="197" t="s">
        <v>1705</v>
      </c>
      <c r="T244" s="197"/>
      <c r="U244" s="191" t="s">
        <v>1706</v>
      </c>
      <c r="V244" s="192" t="s">
        <v>1706</v>
      </c>
      <c r="W244" s="193" t="s">
        <v>1706</v>
      </c>
      <c r="X244" s="194"/>
      <c r="Y244" s="191" t="s">
        <v>1706</v>
      </c>
      <c r="Z244" s="192" t="s">
        <v>1706</v>
      </c>
      <c r="AA244" s="193" t="s">
        <v>1706</v>
      </c>
      <c r="AB244" s="194"/>
      <c r="AC244" s="191">
        <v>120000.0</v>
      </c>
      <c r="AD244" s="192">
        <v>253810.0</v>
      </c>
      <c r="AE244" s="193">
        <v>504620.0</v>
      </c>
      <c r="AF244" s="198" t="s">
        <v>1707</v>
      </c>
      <c r="AG244" s="191" t="s">
        <v>1706</v>
      </c>
      <c r="AH244" s="192" t="s">
        <v>1706</v>
      </c>
      <c r="AI244" s="193" t="s">
        <v>1706</v>
      </c>
      <c r="AJ244" s="199"/>
      <c r="AK244" s="191" t="s">
        <v>1706</v>
      </c>
      <c r="AL244" s="192" t="s">
        <v>1706</v>
      </c>
      <c r="AM244" s="193" t="s">
        <v>1706</v>
      </c>
      <c r="AN244" s="199"/>
      <c r="AO244" s="191" t="s">
        <v>1706</v>
      </c>
      <c r="AP244" s="192" t="s">
        <v>1706</v>
      </c>
      <c r="AQ244" s="193" t="s">
        <v>1706</v>
      </c>
      <c r="AR244" s="195"/>
    </row>
    <row r="245" ht="15.75" customHeight="1">
      <c r="A245" s="123" t="s">
        <v>587</v>
      </c>
      <c r="B245" s="132" t="s">
        <v>54</v>
      </c>
      <c r="C245" s="132" t="s">
        <v>78</v>
      </c>
      <c r="D245" s="132" t="s">
        <v>82</v>
      </c>
      <c r="E245" s="132" t="s">
        <v>62</v>
      </c>
      <c r="F245" s="132" t="s">
        <v>53</v>
      </c>
      <c r="G245" s="132" t="s">
        <v>588</v>
      </c>
      <c r="H245" s="200"/>
      <c r="I245" s="191">
        <v>0.0</v>
      </c>
      <c r="J245" s="192">
        <v>0.0</v>
      </c>
      <c r="K245" s="193">
        <v>0.0</v>
      </c>
      <c r="L245" s="194"/>
      <c r="M245" s="191">
        <v>0.0</v>
      </c>
      <c r="N245" s="192">
        <v>0.0</v>
      </c>
      <c r="O245" s="193">
        <v>0.0</v>
      </c>
      <c r="P245" s="195"/>
      <c r="Q245" s="196" t="s">
        <v>1703</v>
      </c>
      <c r="R245" s="196" t="s">
        <v>1704</v>
      </c>
      <c r="S245" s="197" t="s">
        <v>1705</v>
      </c>
      <c r="T245" s="197"/>
      <c r="U245" s="191" t="s">
        <v>1706</v>
      </c>
      <c r="V245" s="192" t="s">
        <v>1706</v>
      </c>
      <c r="W245" s="193" t="s">
        <v>1706</v>
      </c>
      <c r="X245" s="194"/>
      <c r="Y245" s="191" t="s">
        <v>1706</v>
      </c>
      <c r="Z245" s="192" t="s">
        <v>1706</v>
      </c>
      <c r="AA245" s="193" t="s">
        <v>1706</v>
      </c>
      <c r="AB245" s="194"/>
      <c r="AC245" s="191">
        <v>120000.0</v>
      </c>
      <c r="AD245" s="192">
        <v>253810.0</v>
      </c>
      <c r="AE245" s="193">
        <v>504620.0</v>
      </c>
      <c r="AF245" s="198" t="s">
        <v>1707</v>
      </c>
      <c r="AG245" s="191" t="s">
        <v>1706</v>
      </c>
      <c r="AH245" s="192" t="s">
        <v>1706</v>
      </c>
      <c r="AI245" s="193" t="s">
        <v>1706</v>
      </c>
      <c r="AJ245" s="199"/>
      <c r="AK245" s="191" t="s">
        <v>1706</v>
      </c>
      <c r="AL245" s="192" t="s">
        <v>1706</v>
      </c>
      <c r="AM245" s="193" t="s">
        <v>1706</v>
      </c>
      <c r="AN245" s="199"/>
      <c r="AO245" s="191" t="s">
        <v>1706</v>
      </c>
      <c r="AP245" s="192" t="s">
        <v>1706</v>
      </c>
      <c r="AQ245" s="193" t="s">
        <v>1706</v>
      </c>
      <c r="AR245" s="195"/>
    </row>
    <row r="246" ht="15.75" customHeight="1">
      <c r="A246" s="123" t="s">
        <v>589</v>
      </c>
      <c r="B246" s="132" t="s">
        <v>65</v>
      </c>
      <c r="C246" s="132" t="s">
        <v>78</v>
      </c>
      <c r="D246" s="132" t="s">
        <v>82</v>
      </c>
      <c r="E246" s="132" t="s">
        <v>62</v>
      </c>
      <c r="F246" s="132" t="s">
        <v>53</v>
      </c>
      <c r="G246" s="132" t="s">
        <v>590</v>
      </c>
      <c r="H246" s="200"/>
      <c r="I246" s="191">
        <v>0.0</v>
      </c>
      <c r="J246" s="192">
        <v>0.0</v>
      </c>
      <c r="K246" s="193">
        <v>0.0</v>
      </c>
      <c r="L246" s="194"/>
      <c r="M246" s="191">
        <v>0.0</v>
      </c>
      <c r="N246" s="192">
        <v>0.0</v>
      </c>
      <c r="O246" s="193">
        <v>0.0</v>
      </c>
      <c r="P246" s="195"/>
      <c r="Q246" s="196" t="s">
        <v>1703</v>
      </c>
      <c r="R246" s="196" t="s">
        <v>1704</v>
      </c>
      <c r="S246" s="197" t="s">
        <v>1705</v>
      </c>
      <c r="T246" s="197"/>
      <c r="U246" s="191" t="s">
        <v>1706</v>
      </c>
      <c r="V246" s="192" t="s">
        <v>1706</v>
      </c>
      <c r="W246" s="193" t="s">
        <v>1706</v>
      </c>
      <c r="X246" s="194"/>
      <c r="Y246" s="191" t="s">
        <v>1706</v>
      </c>
      <c r="Z246" s="192" t="s">
        <v>1706</v>
      </c>
      <c r="AA246" s="193" t="s">
        <v>1706</v>
      </c>
      <c r="AB246" s="194"/>
      <c r="AC246" s="191">
        <v>120000.0</v>
      </c>
      <c r="AD246" s="192">
        <v>253810.0</v>
      </c>
      <c r="AE246" s="193">
        <v>504620.0</v>
      </c>
      <c r="AF246" s="198" t="s">
        <v>1707</v>
      </c>
      <c r="AG246" s="191" t="s">
        <v>1706</v>
      </c>
      <c r="AH246" s="192" t="s">
        <v>1706</v>
      </c>
      <c r="AI246" s="193" t="s">
        <v>1706</v>
      </c>
      <c r="AJ246" s="199"/>
      <c r="AK246" s="191" t="s">
        <v>1706</v>
      </c>
      <c r="AL246" s="192" t="s">
        <v>1706</v>
      </c>
      <c r="AM246" s="193" t="s">
        <v>1706</v>
      </c>
      <c r="AN246" s="199"/>
      <c r="AO246" s="191" t="s">
        <v>1706</v>
      </c>
      <c r="AP246" s="192" t="s">
        <v>1706</v>
      </c>
      <c r="AQ246" s="193" t="s">
        <v>1706</v>
      </c>
      <c r="AR246" s="195"/>
    </row>
    <row r="247" ht="15.75" customHeight="1">
      <c r="A247" s="123" t="s">
        <v>591</v>
      </c>
      <c r="B247" s="132" t="s">
        <v>71</v>
      </c>
      <c r="C247" s="132" t="s">
        <v>78</v>
      </c>
      <c r="D247" s="132" t="s">
        <v>82</v>
      </c>
      <c r="E247" s="132" t="s">
        <v>62</v>
      </c>
      <c r="F247" s="132" t="s">
        <v>53</v>
      </c>
      <c r="G247" s="132" t="s">
        <v>592</v>
      </c>
      <c r="H247" s="200"/>
      <c r="I247" s="191">
        <v>0.0</v>
      </c>
      <c r="J247" s="192">
        <v>0.0</v>
      </c>
      <c r="K247" s="193">
        <v>0.0</v>
      </c>
      <c r="L247" s="194"/>
      <c r="M247" s="191">
        <v>0.0</v>
      </c>
      <c r="N247" s="192">
        <v>0.0</v>
      </c>
      <c r="O247" s="193">
        <v>0.0</v>
      </c>
      <c r="P247" s="195"/>
      <c r="Q247" s="196" t="s">
        <v>1703</v>
      </c>
      <c r="R247" s="196" t="s">
        <v>1704</v>
      </c>
      <c r="S247" s="197" t="s">
        <v>1705</v>
      </c>
      <c r="T247" s="197"/>
      <c r="U247" s="191" t="s">
        <v>1706</v>
      </c>
      <c r="V247" s="192" t="s">
        <v>1706</v>
      </c>
      <c r="W247" s="193" t="s">
        <v>1706</v>
      </c>
      <c r="X247" s="194"/>
      <c r="Y247" s="191" t="s">
        <v>1706</v>
      </c>
      <c r="Z247" s="192" t="s">
        <v>1706</v>
      </c>
      <c r="AA247" s="193" t="s">
        <v>1706</v>
      </c>
      <c r="AB247" s="194"/>
      <c r="AC247" s="191">
        <v>120000.0</v>
      </c>
      <c r="AD247" s="192">
        <v>253810.0</v>
      </c>
      <c r="AE247" s="193">
        <v>504620.0</v>
      </c>
      <c r="AF247" s="198" t="s">
        <v>1707</v>
      </c>
      <c r="AG247" s="191" t="s">
        <v>1706</v>
      </c>
      <c r="AH247" s="192" t="s">
        <v>1706</v>
      </c>
      <c r="AI247" s="193" t="s">
        <v>1706</v>
      </c>
      <c r="AJ247" s="199"/>
      <c r="AK247" s="191" t="s">
        <v>1706</v>
      </c>
      <c r="AL247" s="192" t="s">
        <v>1706</v>
      </c>
      <c r="AM247" s="193" t="s">
        <v>1706</v>
      </c>
      <c r="AN247" s="199"/>
      <c r="AO247" s="191" t="s">
        <v>1706</v>
      </c>
      <c r="AP247" s="192" t="s">
        <v>1706</v>
      </c>
      <c r="AQ247" s="193" t="s">
        <v>1706</v>
      </c>
      <c r="AR247" s="195"/>
    </row>
    <row r="248" ht="15.75" customHeight="1">
      <c r="A248" s="123" t="s">
        <v>593</v>
      </c>
      <c r="B248" s="132" t="s">
        <v>44</v>
      </c>
      <c r="C248" s="132" t="s">
        <v>48</v>
      </c>
      <c r="D248" s="132" t="s">
        <v>84</v>
      </c>
      <c r="E248" s="132" t="s">
        <v>62</v>
      </c>
      <c r="F248" s="132" t="s">
        <v>53</v>
      </c>
      <c r="G248" s="132" t="s">
        <v>594</v>
      </c>
      <c r="H248" s="200"/>
      <c r="I248" s="191">
        <v>0.0</v>
      </c>
      <c r="J248" s="192">
        <v>0.0</v>
      </c>
      <c r="K248" s="193">
        <v>0.0</v>
      </c>
      <c r="L248" s="194"/>
      <c r="M248" s="191">
        <v>0.0</v>
      </c>
      <c r="N248" s="192">
        <v>0.0</v>
      </c>
      <c r="O248" s="193">
        <v>0.0</v>
      </c>
      <c r="P248" s="195"/>
      <c r="Q248" s="196" t="s">
        <v>1703</v>
      </c>
      <c r="R248" s="196" t="s">
        <v>1704</v>
      </c>
      <c r="S248" s="197" t="s">
        <v>1705</v>
      </c>
      <c r="T248" s="197"/>
      <c r="U248" s="191" t="s">
        <v>1706</v>
      </c>
      <c r="V248" s="192" t="s">
        <v>1706</v>
      </c>
      <c r="W248" s="193" t="s">
        <v>1706</v>
      </c>
      <c r="X248" s="194"/>
      <c r="Y248" s="191" t="s">
        <v>1706</v>
      </c>
      <c r="Z248" s="192" t="s">
        <v>1706</v>
      </c>
      <c r="AA248" s="193" t="s">
        <v>1706</v>
      </c>
      <c r="AB248" s="194"/>
      <c r="AC248" s="191">
        <v>120000.0</v>
      </c>
      <c r="AD248" s="192">
        <v>253810.0</v>
      </c>
      <c r="AE248" s="193">
        <v>504620.0</v>
      </c>
      <c r="AF248" s="198" t="s">
        <v>1707</v>
      </c>
      <c r="AG248" s="191" t="s">
        <v>1706</v>
      </c>
      <c r="AH248" s="192" t="s">
        <v>1706</v>
      </c>
      <c r="AI248" s="193" t="s">
        <v>1706</v>
      </c>
      <c r="AJ248" s="199"/>
      <c r="AK248" s="191" t="s">
        <v>1706</v>
      </c>
      <c r="AL248" s="192" t="s">
        <v>1706</v>
      </c>
      <c r="AM248" s="193" t="s">
        <v>1706</v>
      </c>
      <c r="AN248" s="199"/>
      <c r="AO248" s="191" t="s">
        <v>1706</v>
      </c>
      <c r="AP248" s="192" t="s">
        <v>1706</v>
      </c>
      <c r="AQ248" s="193" t="s">
        <v>1706</v>
      </c>
      <c r="AR248" s="195"/>
    </row>
    <row r="249" ht="15.75" customHeight="1">
      <c r="A249" s="123" t="s">
        <v>595</v>
      </c>
      <c r="B249" s="132" t="s">
        <v>54</v>
      </c>
      <c r="C249" s="132" t="s">
        <v>48</v>
      </c>
      <c r="D249" s="132" t="s">
        <v>84</v>
      </c>
      <c r="E249" s="132" t="s">
        <v>62</v>
      </c>
      <c r="F249" s="132" t="s">
        <v>53</v>
      </c>
      <c r="G249" s="132" t="s">
        <v>596</v>
      </c>
      <c r="H249" s="200"/>
      <c r="I249" s="191">
        <v>0.0</v>
      </c>
      <c r="J249" s="192">
        <v>0.0</v>
      </c>
      <c r="K249" s="193">
        <v>0.0</v>
      </c>
      <c r="L249" s="194"/>
      <c r="M249" s="191">
        <v>0.0</v>
      </c>
      <c r="N249" s="192">
        <v>0.0</v>
      </c>
      <c r="O249" s="193">
        <v>0.0</v>
      </c>
      <c r="P249" s="195"/>
      <c r="Q249" s="196" t="s">
        <v>1703</v>
      </c>
      <c r="R249" s="196" t="s">
        <v>1704</v>
      </c>
      <c r="S249" s="197" t="s">
        <v>1705</v>
      </c>
      <c r="T249" s="197"/>
      <c r="U249" s="191" t="s">
        <v>1706</v>
      </c>
      <c r="V249" s="192" t="s">
        <v>1706</v>
      </c>
      <c r="W249" s="193" t="s">
        <v>1706</v>
      </c>
      <c r="X249" s="194"/>
      <c r="Y249" s="191" t="s">
        <v>1706</v>
      </c>
      <c r="Z249" s="192" t="s">
        <v>1706</v>
      </c>
      <c r="AA249" s="193" t="s">
        <v>1706</v>
      </c>
      <c r="AB249" s="194"/>
      <c r="AC249" s="191">
        <v>120000.0</v>
      </c>
      <c r="AD249" s="192">
        <v>253810.0</v>
      </c>
      <c r="AE249" s="193">
        <v>504620.0</v>
      </c>
      <c r="AF249" s="198" t="s">
        <v>1707</v>
      </c>
      <c r="AG249" s="191" t="s">
        <v>1706</v>
      </c>
      <c r="AH249" s="192" t="s">
        <v>1706</v>
      </c>
      <c r="AI249" s="193" t="s">
        <v>1706</v>
      </c>
      <c r="AJ249" s="199"/>
      <c r="AK249" s="191" t="s">
        <v>1706</v>
      </c>
      <c r="AL249" s="192" t="s">
        <v>1706</v>
      </c>
      <c r="AM249" s="193" t="s">
        <v>1706</v>
      </c>
      <c r="AN249" s="199"/>
      <c r="AO249" s="191" t="s">
        <v>1706</v>
      </c>
      <c r="AP249" s="192" t="s">
        <v>1706</v>
      </c>
      <c r="AQ249" s="193" t="s">
        <v>1706</v>
      </c>
      <c r="AR249" s="195"/>
    </row>
    <row r="250" ht="15.75" customHeight="1">
      <c r="A250" s="123" t="s">
        <v>597</v>
      </c>
      <c r="B250" s="132" t="s">
        <v>65</v>
      </c>
      <c r="C250" s="132" t="s">
        <v>48</v>
      </c>
      <c r="D250" s="132" t="s">
        <v>84</v>
      </c>
      <c r="E250" s="132" t="s">
        <v>62</v>
      </c>
      <c r="F250" s="132" t="s">
        <v>53</v>
      </c>
      <c r="G250" s="132" t="s">
        <v>598</v>
      </c>
      <c r="H250" s="200"/>
      <c r="I250" s="191">
        <v>0.0</v>
      </c>
      <c r="J250" s="192">
        <v>0.0</v>
      </c>
      <c r="K250" s="193">
        <v>0.0</v>
      </c>
      <c r="L250" s="194"/>
      <c r="M250" s="191">
        <v>0.0</v>
      </c>
      <c r="N250" s="192">
        <v>0.0</v>
      </c>
      <c r="O250" s="193">
        <v>0.0</v>
      </c>
      <c r="P250" s="195"/>
      <c r="Q250" s="196" t="s">
        <v>1703</v>
      </c>
      <c r="R250" s="196" t="s">
        <v>1704</v>
      </c>
      <c r="S250" s="197" t="s">
        <v>1705</v>
      </c>
      <c r="T250" s="197"/>
      <c r="U250" s="191" t="s">
        <v>1706</v>
      </c>
      <c r="V250" s="192" t="s">
        <v>1706</v>
      </c>
      <c r="W250" s="193" t="s">
        <v>1706</v>
      </c>
      <c r="X250" s="194"/>
      <c r="Y250" s="191" t="s">
        <v>1706</v>
      </c>
      <c r="Z250" s="192" t="s">
        <v>1706</v>
      </c>
      <c r="AA250" s="193" t="s">
        <v>1706</v>
      </c>
      <c r="AB250" s="194"/>
      <c r="AC250" s="191">
        <v>120000.0</v>
      </c>
      <c r="AD250" s="192">
        <v>253810.0</v>
      </c>
      <c r="AE250" s="193">
        <v>504620.0</v>
      </c>
      <c r="AF250" s="198" t="s">
        <v>1707</v>
      </c>
      <c r="AG250" s="191" t="s">
        <v>1706</v>
      </c>
      <c r="AH250" s="192" t="s">
        <v>1706</v>
      </c>
      <c r="AI250" s="193" t="s">
        <v>1706</v>
      </c>
      <c r="AJ250" s="199"/>
      <c r="AK250" s="191" t="s">
        <v>1706</v>
      </c>
      <c r="AL250" s="192" t="s">
        <v>1706</v>
      </c>
      <c r="AM250" s="193" t="s">
        <v>1706</v>
      </c>
      <c r="AN250" s="199"/>
      <c r="AO250" s="191" t="s">
        <v>1706</v>
      </c>
      <c r="AP250" s="192" t="s">
        <v>1706</v>
      </c>
      <c r="AQ250" s="193" t="s">
        <v>1706</v>
      </c>
      <c r="AR250" s="195"/>
    </row>
    <row r="251" ht="15.75" customHeight="1">
      <c r="A251" s="123" t="s">
        <v>599</v>
      </c>
      <c r="B251" s="132" t="s">
        <v>71</v>
      </c>
      <c r="C251" s="132" t="s">
        <v>48</v>
      </c>
      <c r="D251" s="132" t="s">
        <v>84</v>
      </c>
      <c r="E251" s="132" t="s">
        <v>62</v>
      </c>
      <c r="F251" s="132" t="s">
        <v>53</v>
      </c>
      <c r="G251" s="132" t="s">
        <v>600</v>
      </c>
      <c r="H251" s="200"/>
      <c r="I251" s="191">
        <v>0.0</v>
      </c>
      <c r="J251" s="192">
        <v>0.0</v>
      </c>
      <c r="K251" s="193">
        <v>0.0</v>
      </c>
      <c r="L251" s="194"/>
      <c r="M251" s="191">
        <v>0.0</v>
      </c>
      <c r="N251" s="192">
        <v>0.0</v>
      </c>
      <c r="O251" s="193">
        <v>0.0</v>
      </c>
      <c r="P251" s="195"/>
      <c r="Q251" s="196" t="s">
        <v>1703</v>
      </c>
      <c r="R251" s="196" t="s">
        <v>1704</v>
      </c>
      <c r="S251" s="197" t="s">
        <v>1705</v>
      </c>
      <c r="T251" s="197"/>
      <c r="U251" s="191" t="s">
        <v>1706</v>
      </c>
      <c r="V251" s="192" t="s">
        <v>1706</v>
      </c>
      <c r="W251" s="193" t="s">
        <v>1706</v>
      </c>
      <c r="X251" s="194"/>
      <c r="Y251" s="191" t="s">
        <v>1706</v>
      </c>
      <c r="Z251" s="192" t="s">
        <v>1706</v>
      </c>
      <c r="AA251" s="193" t="s">
        <v>1706</v>
      </c>
      <c r="AB251" s="194"/>
      <c r="AC251" s="191">
        <v>120000.0</v>
      </c>
      <c r="AD251" s="192">
        <v>253810.0</v>
      </c>
      <c r="AE251" s="193">
        <v>504620.0</v>
      </c>
      <c r="AF251" s="198" t="s">
        <v>1707</v>
      </c>
      <c r="AG251" s="191" t="s">
        <v>1706</v>
      </c>
      <c r="AH251" s="192" t="s">
        <v>1706</v>
      </c>
      <c r="AI251" s="193" t="s">
        <v>1706</v>
      </c>
      <c r="AJ251" s="199"/>
      <c r="AK251" s="191" t="s">
        <v>1706</v>
      </c>
      <c r="AL251" s="192" t="s">
        <v>1706</v>
      </c>
      <c r="AM251" s="193" t="s">
        <v>1706</v>
      </c>
      <c r="AN251" s="199"/>
      <c r="AO251" s="191" t="s">
        <v>1706</v>
      </c>
      <c r="AP251" s="192" t="s">
        <v>1706</v>
      </c>
      <c r="AQ251" s="193" t="s">
        <v>1706</v>
      </c>
      <c r="AR251" s="195"/>
    </row>
    <row r="252" ht="15.75" customHeight="1">
      <c r="A252" s="123" t="s">
        <v>601</v>
      </c>
      <c r="B252" s="132" t="s">
        <v>44</v>
      </c>
      <c r="C252" s="132" t="s">
        <v>58</v>
      </c>
      <c r="D252" s="132" t="s">
        <v>84</v>
      </c>
      <c r="E252" s="132" t="s">
        <v>62</v>
      </c>
      <c r="F252" s="132" t="s">
        <v>53</v>
      </c>
      <c r="G252" s="132" t="s">
        <v>602</v>
      </c>
      <c r="H252" s="200"/>
      <c r="I252" s="191">
        <v>0.0</v>
      </c>
      <c r="J252" s="192">
        <v>0.0</v>
      </c>
      <c r="K252" s="193">
        <v>0.0</v>
      </c>
      <c r="L252" s="194"/>
      <c r="M252" s="191">
        <v>0.0</v>
      </c>
      <c r="N252" s="192">
        <v>0.0</v>
      </c>
      <c r="O252" s="193">
        <v>0.0</v>
      </c>
      <c r="P252" s="195"/>
      <c r="Q252" s="196" t="s">
        <v>1703</v>
      </c>
      <c r="R252" s="196" t="s">
        <v>1704</v>
      </c>
      <c r="S252" s="197" t="s">
        <v>1705</v>
      </c>
      <c r="T252" s="197"/>
      <c r="U252" s="191" t="s">
        <v>1706</v>
      </c>
      <c r="V252" s="192" t="s">
        <v>1706</v>
      </c>
      <c r="W252" s="193" t="s">
        <v>1706</v>
      </c>
      <c r="X252" s="194"/>
      <c r="Y252" s="191" t="s">
        <v>1706</v>
      </c>
      <c r="Z252" s="192" t="s">
        <v>1706</v>
      </c>
      <c r="AA252" s="193" t="s">
        <v>1706</v>
      </c>
      <c r="AB252" s="194"/>
      <c r="AC252" s="191">
        <v>120000.0</v>
      </c>
      <c r="AD252" s="192">
        <v>253810.0</v>
      </c>
      <c r="AE252" s="193">
        <v>504620.0</v>
      </c>
      <c r="AF252" s="198" t="s">
        <v>1707</v>
      </c>
      <c r="AG252" s="191" t="s">
        <v>1706</v>
      </c>
      <c r="AH252" s="192" t="s">
        <v>1706</v>
      </c>
      <c r="AI252" s="193" t="s">
        <v>1706</v>
      </c>
      <c r="AJ252" s="199"/>
      <c r="AK252" s="191" t="s">
        <v>1706</v>
      </c>
      <c r="AL252" s="192" t="s">
        <v>1706</v>
      </c>
      <c r="AM252" s="193" t="s">
        <v>1706</v>
      </c>
      <c r="AN252" s="199"/>
      <c r="AO252" s="191" t="s">
        <v>1706</v>
      </c>
      <c r="AP252" s="192" t="s">
        <v>1706</v>
      </c>
      <c r="AQ252" s="193" t="s">
        <v>1706</v>
      </c>
      <c r="AR252" s="195"/>
    </row>
    <row r="253" ht="15.75" customHeight="1">
      <c r="A253" s="123" t="s">
        <v>603</v>
      </c>
      <c r="B253" s="132" t="s">
        <v>54</v>
      </c>
      <c r="C253" s="132" t="s">
        <v>58</v>
      </c>
      <c r="D253" s="132" t="s">
        <v>84</v>
      </c>
      <c r="E253" s="132" t="s">
        <v>62</v>
      </c>
      <c r="F253" s="132" t="s">
        <v>53</v>
      </c>
      <c r="G253" s="132" t="s">
        <v>604</v>
      </c>
      <c r="H253" s="200"/>
      <c r="I253" s="191">
        <v>0.0</v>
      </c>
      <c r="J253" s="192">
        <v>0.0</v>
      </c>
      <c r="K253" s="193">
        <v>0.0</v>
      </c>
      <c r="L253" s="194"/>
      <c r="M253" s="191">
        <v>0.0</v>
      </c>
      <c r="N253" s="192">
        <v>0.0</v>
      </c>
      <c r="O253" s="193">
        <v>0.0</v>
      </c>
      <c r="P253" s="195"/>
      <c r="Q253" s="196" t="s">
        <v>1703</v>
      </c>
      <c r="R253" s="196" t="s">
        <v>1704</v>
      </c>
      <c r="S253" s="197" t="s">
        <v>1705</v>
      </c>
      <c r="T253" s="197"/>
      <c r="U253" s="191" t="s">
        <v>1706</v>
      </c>
      <c r="V253" s="192" t="s">
        <v>1706</v>
      </c>
      <c r="W253" s="193" t="s">
        <v>1706</v>
      </c>
      <c r="X253" s="194"/>
      <c r="Y253" s="191" t="s">
        <v>1706</v>
      </c>
      <c r="Z253" s="192" t="s">
        <v>1706</v>
      </c>
      <c r="AA253" s="193" t="s">
        <v>1706</v>
      </c>
      <c r="AB253" s="194"/>
      <c r="AC253" s="191">
        <v>120000.0</v>
      </c>
      <c r="AD253" s="192">
        <v>253810.0</v>
      </c>
      <c r="AE253" s="193">
        <v>504620.0</v>
      </c>
      <c r="AF253" s="198" t="s">
        <v>1707</v>
      </c>
      <c r="AG253" s="191" t="s">
        <v>1706</v>
      </c>
      <c r="AH253" s="192" t="s">
        <v>1706</v>
      </c>
      <c r="AI253" s="193" t="s">
        <v>1706</v>
      </c>
      <c r="AJ253" s="199"/>
      <c r="AK253" s="191" t="s">
        <v>1706</v>
      </c>
      <c r="AL253" s="192" t="s">
        <v>1706</v>
      </c>
      <c r="AM253" s="193" t="s">
        <v>1706</v>
      </c>
      <c r="AN253" s="199"/>
      <c r="AO253" s="191" t="s">
        <v>1706</v>
      </c>
      <c r="AP253" s="192" t="s">
        <v>1706</v>
      </c>
      <c r="AQ253" s="193" t="s">
        <v>1706</v>
      </c>
      <c r="AR253" s="195"/>
    </row>
    <row r="254" ht="15.75" customHeight="1">
      <c r="A254" s="123" t="s">
        <v>605</v>
      </c>
      <c r="B254" s="132" t="s">
        <v>65</v>
      </c>
      <c r="C254" s="132" t="s">
        <v>58</v>
      </c>
      <c r="D254" s="132" t="s">
        <v>84</v>
      </c>
      <c r="E254" s="132" t="s">
        <v>62</v>
      </c>
      <c r="F254" s="132" t="s">
        <v>53</v>
      </c>
      <c r="G254" s="132" t="s">
        <v>606</v>
      </c>
      <c r="H254" s="200"/>
      <c r="I254" s="191">
        <v>0.0</v>
      </c>
      <c r="J254" s="192">
        <v>0.0</v>
      </c>
      <c r="K254" s="193">
        <v>0.0</v>
      </c>
      <c r="L254" s="194"/>
      <c r="M254" s="191">
        <v>0.0</v>
      </c>
      <c r="N254" s="192">
        <v>0.0</v>
      </c>
      <c r="O254" s="193">
        <v>0.0</v>
      </c>
      <c r="P254" s="195"/>
      <c r="Q254" s="196" t="s">
        <v>1703</v>
      </c>
      <c r="R254" s="196" t="s">
        <v>1704</v>
      </c>
      <c r="S254" s="197" t="s">
        <v>1705</v>
      </c>
      <c r="T254" s="197"/>
      <c r="U254" s="191" t="s">
        <v>1706</v>
      </c>
      <c r="V254" s="192" t="s">
        <v>1706</v>
      </c>
      <c r="W254" s="193" t="s">
        <v>1706</v>
      </c>
      <c r="X254" s="194"/>
      <c r="Y254" s="191" t="s">
        <v>1706</v>
      </c>
      <c r="Z254" s="192" t="s">
        <v>1706</v>
      </c>
      <c r="AA254" s="193" t="s">
        <v>1706</v>
      </c>
      <c r="AB254" s="194"/>
      <c r="AC254" s="191">
        <v>120000.0</v>
      </c>
      <c r="AD254" s="192">
        <v>253810.0</v>
      </c>
      <c r="AE254" s="193">
        <v>504620.0</v>
      </c>
      <c r="AF254" s="198" t="s">
        <v>1707</v>
      </c>
      <c r="AG254" s="191" t="s">
        <v>1706</v>
      </c>
      <c r="AH254" s="192" t="s">
        <v>1706</v>
      </c>
      <c r="AI254" s="193" t="s">
        <v>1706</v>
      </c>
      <c r="AJ254" s="199"/>
      <c r="AK254" s="191" t="s">
        <v>1706</v>
      </c>
      <c r="AL254" s="192" t="s">
        <v>1706</v>
      </c>
      <c r="AM254" s="193" t="s">
        <v>1706</v>
      </c>
      <c r="AN254" s="199"/>
      <c r="AO254" s="191" t="s">
        <v>1706</v>
      </c>
      <c r="AP254" s="192" t="s">
        <v>1706</v>
      </c>
      <c r="AQ254" s="193" t="s">
        <v>1706</v>
      </c>
      <c r="AR254" s="195"/>
    </row>
    <row r="255" ht="15.75" customHeight="1">
      <c r="A255" s="123" t="s">
        <v>607</v>
      </c>
      <c r="B255" s="132" t="s">
        <v>71</v>
      </c>
      <c r="C255" s="132" t="s">
        <v>58</v>
      </c>
      <c r="D255" s="132" t="s">
        <v>84</v>
      </c>
      <c r="E255" s="132" t="s">
        <v>62</v>
      </c>
      <c r="F255" s="132" t="s">
        <v>53</v>
      </c>
      <c r="G255" s="132" t="s">
        <v>608</v>
      </c>
      <c r="H255" s="200"/>
      <c r="I255" s="191">
        <v>0.0</v>
      </c>
      <c r="J255" s="192">
        <v>0.0</v>
      </c>
      <c r="K255" s="193">
        <v>0.0</v>
      </c>
      <c r="L255" s="194"/>
      <c r="M255" s="191">
        <v>0.0</v>
      </c>
      <c r="N255" s="192">
        <v>0.0</v>
      </c>
      <c r="O255" s="193">
        <v>0.0</v>
      </c>
      <c r="P255" s="195"/>
      <c r="Q255" s="196" t="s">
        <v>1703</v>
      </c>
      <c r="R255" s="196" t="s">
        <v>1704</v>
      </c>
      <c r="S255" s="197" t="s">
        <v>1705</v>
      </c>
      <c r="T255" s="197"/>
      <c r="U255" s="191" t="s">
        <v>1706</v>
      </c>
      <c r="V255" s="192" t="s">
        <v>1706</v>
      </c>
      <c r="W255" s="193" t="s">
        <v>1706</v>
      </c>
      <c r="X255" s="194"/>
      <c r="Y255" s="191" t="s">
        <v>1706</v>
      </c>
      <c r="Z255" s="192" t="s">
        <v>1706</v>
      </c>
      <c r="AA255" s="193" t="s">
        <v>1706</v>
      </c>
      <c r="AB255" s="194"/>
      <c r="AC255" s="191">
        <v>120000.0</v>
      </c>
      <c r="AD255" s="192">
        <v>253810.0</v>
      </c>
      <c r="AE255" s="193">
        <v>504620.0</v>
      </c>
      <c r="AF255" s="198" t="s">
        <v>1707</v>
      </c>
      <c r="AG255" s="191" t="s">
        <v>1706</v>
      </c>
      <c r="AH255" s="192" t="s">
        <v>1706</v>
      </c>
      <c r="AI255" s="193" t="s">
        <v>1706</v>
      </c>
      <c r="AJ255" s="199"/>
      <c r="AK255" s="191" t="s">
        <v>1706</v>
      </c>
      <c r="AL255" s="192" t="s">
        <v>1706</v>
      </c>
      <c r="AM255" s="193" t="s">
        <v>1706</v>
      </c>
      <c r="AN255" s="199"/>
      <c r="AO255" s="191" t="s">
        <v>1706</v>
      </c>
      <c r="AP255" s="192" t="s">
        <v>1706</v>
      </c>
      <c r="AQ255" s="193" t="s">
        <v>1706</v>
      </c>
      <c r="AR255" s="195"/>
    </row>
    <row r="256" ht="15.75" customHeight="1">
      <c r="A256" s="123" t="s">
        <v>609</v>
      </c>
      <c r="B256" s="132" t="s">
        <v>44</v>
      </c>
      <c r="C256" s="132" t="s">
        <v>66</v>
      </c>
      <c r="D256" s="132" t="s">
        <v>84</v>
      </c>
      <c r="E256" s="132" t="s">
        <v>62</v>
      </c>
      <c r="F256" s="132" t="s">
        <v>53</v>
      </c>
      <c r="G256" s="132" t="s">
        <v>610</v>
      </c>
      <c r="H256" s="200"/>
      <c r="I256" s="191">
        <v>0.0</v>
      </c>
      <c r="J256" s="192">
        <v>0.0</v>
      </c>
      <c r="K256" s="193">
        <v>0.0</v>
      </c>
      <c r="L256" s="194"/>
      <c r="M256" s="191">
        <v>0.0</v>
      </c>
      <c r="N256" s="192">
        <v>0.0</v>
      </c>
      <c r="O256" s="193">
        <v>0.0</v>
      </c>
      <c r="P256" s="195"/>
      <c r="Q256" s="196" t="s">
        <v>1703</v>
      </c>
      <c r="R256" s="196" t="s">
        <v>1704</v>
      </c>
      <c r="S256" s="197" t="s">
        <v>1705</v>
      </c>
      <c r="T256" s="197"/>
      <c r="U256" s="191" t="s">
        <v>1706</v>
      </c>
      <c r="V256" s="192" t="s">
        <v>1706</v>
      </c>
      <c r="W256" s="193" t="s">
        <v>1706</v>
      </c>
      <c r="X256" s="194"/>
      <c r="Y256" s="191" t="s">
        <v>1706</v>
      </c>
      <c r="Z256" s="192" t="s">
        <v>1706</v>
      </c>
      <c r="AA256" s="193" t="s">
        <v>1706</v>
      </c>
      <c r="AB256" s="194"/>
      <c r="AC256" s="191">
        <v>120000.0</v>
      </c>
      <c r="AD256" s="192">
        <v>253810.0</v>
      </c>
      <c r="AE256" s="193">
        <v>504620.0</v>
      </c>
      <c r="AF256" s="198" t="s">
        <v>1707</v>
      </c>
      <c r="AG256" s="191" t="s">
        <v>1706</v>
      </c>
      <c r="AH256" s="192" t="s">
        <v>1706</v>
      </c>
      <c r="AI256" s="193" t="s">
        <v>1706</v>
      </c>
      <c r="AJ256" s="199"/>
      <c r="AK256" s="191" t="s">
        <v>1706</v>
      </c>
      <c r="AL256" s="192" t="s">
        <v>1706</v>
      </c>
      <c r="AM256" s="193" t="s">
        <v>1706</v>
      </c>
      <c r="AN256" s="199"/>
      <c r="AO256" s="191" t="s">
        <v>1706</v>
      </c>
      <c r="AP256" s="192" t="s">
        <v>1706</v>
      </c>
      <c r="AQ256" s="193" t="s">
        <v>1706</v>
      </c>
      <c r="AR256" s="195"/>
    </row>
    <row r="257" ht="15.75" customHeight="1">
      <c r="A257" s="123" t="s">
        <v>611</v>
      </c>
      <c r="B257" s="132" t="s">
        <v>54</v>
      </c>
      <c r="C257" s="132" t="s">
        <v>66</v>
      </c>
      <c r="D257" s="132" t="s">
        <v>84</v>
      </c>
      <c r="E257" s="132" t="s">
        <v>62</v>
      </c>
      <c r="F257" s="132" t="s">
        <v>53</v>
      </c>
      <c r="G257" s="132" t="s">
        <v>612</v>
      </c>
      <c r="H257" s="200"/>
      <c r="I257" s="191">
        <v>0.0</v>
      </c>
      <c r="J257" s="192">
        <v>0.0</v>
      </c>
      <c r="K257" s="193">
        <v>0.0</v>
      </c>
      <c r="L257" s="194"/>
      <c r="M257" s="191">
        <v>0.0</v>
      </c>
      <c r="N257" s="192">
        <v>0.0</v>
      </c>
      <c r="O257" s="193">
        <v>0.0</v>
      </c>
      <c r="P257" s="195"/>
      <c r="Q257" s="196" t="s">
        <v>1703</v>
      </c>
      <c r="R257" s="196" t="s">
        <v>1704</v>
      </c>
      <c r="S257" s="197" t="s">
        <v>1705</v>
      </c>
      <c r="T257" s="197"/>
      <c r="U257" s="191" t="s">
        <v>1706</v>
      </c>
      <c r="V257" s="192" t="s">
        <v>1706</v>
      </c>
      <c r="W257" s="193" t="s">
        <v>1706</v>
      </c>
      <c r="X257" s="194"/>
      <c r="Y257" s="191" t="s">
        <v>1706</v>
      </c>
      <c r="Z257" s="192" t="s">
        <v>1706</v>
      </c>
      <c r="AA257" s="193" t="s">
        <v>1706</v>
      </c>
      <c r="AB257" s="194"/>
      <c r="AC257" s="191">
        <v>120000.0</v>
      </c>
      <c r="AD257" s="192">
        <v>253810.0</v>
      </c>
      <c r="AE257" s="193">
        <v>504620.0</v>
      </c>
      <c r="AF257" s="198" t="s">
        <v>1707</v>
      </c>
      <c r="AG257" s="191" t="s">
        <v>1706</v>
      </c>
      <c r="AH257" s="192" t="s">
        <v>1706</v>
      </c>
      <c r="AI257" s="193" t="s">
        <v>1706</v>
      </c>
      <c r="AJ257" s="199"/>
      <c r="AK257" s="191" t="s">
        <v>1706</v>
      </c>
      <c r="AL257" s="192" t="s">
        <v>1706</v>
      </c>
      <c r="AM257" s="193" t="s">
        <v>1706</v>
      </c>
      <c r="AN257" s="199"/>
      <c r="AO257" s="191" t="s">
        <v>1706</v>
      </c>
      <c r="AP257" s="192" t="s">
        <v>1706</v>
      </c>
      <c r="AQ257" s="193" t="s">
        <v>1706</v>
      </c>
      <c r="AR257" s="195"/>
    </row>
    <row r="258" ht="15.75" customHeight="1">
      <c r="A258" s="123" t="s">
        <v>613</v>
      </c>
      <c r="B258" s="132" t="s">
        <v>65</v>
      </c>
      <c r="C258" s="132" t="s">
        <v>66</v>
      </c>
      <c r="D258" s="132" t="s">
        <v>84</v>
      </c>
      <c r="E258" s="132" t="s">
        <v>62</v>
      </c>
      <c r="F258" s="132" t="s">
        <v>53</v>
      </c>
      <c r="G258" s="132" t="s">
        <v>614</v>
      </c>
      <c r="H258" s="200"/>
      <c r="I258" s="191">
        <v>0.0</v>
      </c>
      <c r="J258" s="192">
        <v>0.0</v>
      </c>
      <c r="K258" s="193">
        <v>0.0</v>
      </c>
      <c r="L258" s="194"/>
      <c r="M258" s="191">
        <v>0.0</v>
      </c>
      <c r="N258" s="192">
        <v>0.0</v>
      </c>
      <c r="O258" s="193">
        <v>0.0</v>
      </c>
      <c r="P258" s="195"/>
      <c r="Q258" s="196" t="s">
        <v>1703</v>
      </c>
      <c r="R258" s="196" t="s">
        <v>1704</v>
      </c>
      <c r="S258" s="197" t="s">
        <v>1705</v>
      </c>
      <c r="T258" s="197"/>
      <c r="U258" s="191" t="s">
        <v>1706</v>
      </c>
      <c r="V258" s="192" t="s">
        <v>1706</v>
      </c>
      <c r="W258" s="193" t="s">
        <v>1706</v>
      </c>
      <c r="X258" s="194"/>
      <c r="Y258" s="191" t="s">
        <v>1706</v>
      </c>
      <c r="Z258" s="192" t="s">
        <v>1706</v>
      </c>
      <c r="AA258" s="193" t="s">
        <v>1706</v>
      </c>
      <c r="AB258" s="194"/>
      <c r="AC258" s="191">
        <v>120000.0</v>
      </c>
      <c r="AD258" s="192">
        <v>253810.0</v>
      </c>
      <c r="AE258" s="193">
        <v>504620.0</v>
      </c>
      <c r="AF258" s="198" t="s">
        <v>1707</v>
      </c>
      <c r="AG258" s="191" t="s">
        <v>1706</v>
      </c>
      <c r="AH258" s="192" t="s">
        <v>1706</v>
      </c>
      <c r="AI258" s="193" t="s">
        <v>1706</v>
      </c>
      <c r="AJ258" s="199"/>
      <c r="AK258" s="191" t="s">
        <v>1706</v>
      </c>
      <c r="AL258" s="192" t="s">
        <v>1706</v>
      </c>
      <c r="AM258" s="193" t="s">
        <v>1706</v>
      </c>
      <c r="AN258" s="199"/>
      <c r="AO258" s="191" t="s">
        <v>1706</v>
      </c>
      <c r="AP258" s="192" t="s">
        <v>1706</v>
      </c>
      <c r="AQ258" s="193" t="s">
        <v>1706</v>
      </c>
      <c r="AR258" s="195"/>
    </row>
    <row r="259" ht="15.75" customHeight="1">
      <c r="A259" s="123" t="s">
        <v>615</v>
      </c>
      <c r="B259" s="132" t="s">
        <v>71</v>
      </c>
      <c r="C259" s="132" t="s">
        <v>66</v>
      </c>
      <c r="D259" s="132" t="s">
        <v>84</v>
      </c>
      <c r="E259" s="132" t="s">
        <v>62</v>
      </c>
      <c r="F259" s="132" t="s">
        <v>53</v>
      </c>
      <c r="G259" s="132" t="s">
        <v>616</v>
      </c>
      <c r="H259" s="200"/>
      <c r="I259" s="191">
        <v>0.0</v>
      </c>
      <c r="J259" s="192">
        <v>0.0</v>
      </c>
      <c r="K259" s="193">
        <v>0.0</v>
      </c>
      <c r="L259" s="194"/>
      <c r="M259" s="191">
        <v>0.0</v>
      </c>
      <c r="N259" s="192">
        <v>0.0</v>
      </c>
      <c r="O259" s="193">
        <v>0.0</v>
      </c>
      <c r="P259" s="195"/>
      <c r="Q259" s="196" t="s">
        <v>1703</v>
      </c>
      <c r="R259" s="196" t="s">
        <v>1704</v>
      </c>
      <c r="S259" s="197" t="s">
        <v>1705</v>
      </c>
      <c r="T259" s="197"/>
      <c r="U259" s="191" t="s">
        <v>1706</v>
      </c>
      <c r="V259" s="192" t="s">
        <v>1706</v>
      </c>
      <c r="W259" s="193" t="s">
        <v>1706</v>
      </c>
      <c r="X259" s="194"/>
      <c r="Y259" s="191" t="s">
        <v>1706</v>
      </c>
      <c r="Z259" s="192" t="s">
        <v>1706</v>
      </c>
      <c r="AA259" s="193" t="s">
        <v>1706</v>
      </c>
      <c r="AB259" s="194"/>
      <c r="AC259" s="191">
        <v>120000.0</v>
      </c>
      <c r="AD259" s="192">
        <v>253810.0</v>
      </c>
      <c r="AE259" s="193">
        <v>504620.0</v>
      </c>
      <c r="AF259" s="198" t="s">
        <v>1707</v>
      </c>
      <c r="AG259" s="191" t="s">
        <v>1706</v>
      </c>
      <c r="AH259" s="192" t="s">
        <v>1706</v>
      </c>
      <c r="AI259" s="193" t="s">
        <v>1706</v>
      </c>
      <c r="AJ259" s="199"/>
      <c r="AK259" s="191" t="s">
        <v>1706</v>
      </c>
      <c r="AL259" s="192" t="s">
        <v>1706</v>
      </c>
      <c r="AM259" s="193" t="s">
        <v>1706</v>
      </c>
      <c r="AN259" s="199"/>
      <c r="AO259" s="191" t="s">
        <v>1706</v>
      </c>
      <c r="AP259" s="192" t="s">
        <v>1706</v>
      </c>
      <c r="AQ259" s="193" t="s">
        <v>1706</v>
      </c>
      <c r="AR259" s="195"/>
    </row>
    <row r="260" ht="15.75" customHeight="1">
      <c r="A260" s="123" t="s">
        <v>617</v>
      </c>
      <c r="B260" s="132" t="s">
        <v>44</v>
      </c>
      <c r="C260" s="132" t="s">
        <v>72</v>
      </c>
      <c r="D260" s="132" t="s">
        <v>84</v>
      </c>
      <c r="E260" s="132" t="s">
        <v>62</v>
      </c>
      <c r="F260" s="132" t="s">
        <v>53</v>
      </c>
      <c r="G260" s="132" t="s">
        <v>618</v>
      </c>
      <c r="H260" s="200"/>
      <c r="I260" s="191">
        <v>0.0</v>
      </c>
      <c r="J260" s="192">
        <v>0.0</v>
      </c>
      <c r="K260" s="193">
        <v>0.0</v>
      </c>
      <c r="L260" s="194"/>
      <c r="M260" s="191">
        <v>0.0</v>
      </c>
      <c r="N260" s="192">
        <v>0.0</v>
      </c>
      <c r="O260" s="193">
        <v>0.0</v>
      </c>
      <c r="P260" s="195"/>
      <c r="Q260" s="196" t="s">
        <v>1703</v>
      </c>
      <c r="R260" s="196" t="s">
        <v>1704</v>
      </c>
      <c r="S260" s="197" t="s">
        <v>1705</v>
      </c>
      <c r="T260" s="197"/>
      <c r="U260" s="191" t="s">
        <v>1706</v>
      </c>
      <c r="V260" s="192" t="s">
        <v>1706</v>
      </c>
      <c r="W260" s="193" t="s">
        <v>1706</v>
      </c>
      <c r="X260" s="194"/>
      <c r="Y260" s="191" t="s">
        <v>1706</v>
      </c>
      <c r="Z260" s="192" t="s">
        <v>1706</v>
      </c>
      <c r="AA260" s="193" t="s">
        <v>1706</v>
      </c>
      <c r="AB260" s="194"/>
      <c r="AC260" s="191">
        <v>120000.0</v>
      </c>
      <c r="AD260" s="192">
        <v>253810.0</v>
      </c>
      <c r="AE260" s="193">
        <v>504620.0</v>
      </c>
      <c r="AF260" s="198" t="s">
        <v>1707</v>
      </c>
      <c r="AG260" s="191" t="s">
        <v>1706</v>
      </c>
      <c r="AH260" s="192" t="s">
        <v>1706</v>
      </c>
      <c r="AI260" s="193" t="s">
        <v>1706</v>
      </c>
      <c r="AJ260" s="199"/>
      <c r="AK260" s="191" t="s">
        <v>1706</v>
      </c>
      <c r="AL260" s="192" t="s">
        <v>1706</v>
      </c>
      <c r="AM260" s="193" t="s">
        <v>1706</v>
      </c>
      <c r="AN260" s="199"/>
      <c r="AO260" s="191" t="s">
        <v>1706</v>
      </c>
      <c r="AP260" s="192" t="s">
        <v>1706</v>
      </c>
      <c r="AQ260" s="193" t="s">
        <v>1706</v>
      </c>
      <c r="AR260" s="195"/>
    </row>
    <row r="261" ht="15.75" customHeight="1">
      <c r="A261" s="123" t="s">
        <v>619</v>
      </c>
      <c r="B261" s="132" t="s">
        <v>54</v>
      </c>
      <c r="C261" s="132" t="s">
        <v>72</v>
      </c>
      <c r="D261" s="132" t="s">
        <v>84</v>
      </c>
      <c r="E261" s="132" t="s">
        <v>62</v>
      </c>
      <c r="F261" s="132" t="s">
        <v>53</v>
      </c>
      <c r="G261" s="132" t="s">
        <v>620</v>
      </c>
      <c r="H261" s="200"/>
      <c r="I261" s="191">
        <v>0.0</v>
      </c>
      <c r="J261" s="192">
        <v>0.0</v>
      </c>
      <c r="K261" s="193">
        <v>0.0</v>
      </c>
      <c r="L261" s="194"/>
      <c r="M261" s="191">
        <v>0.0</v>
      </c>
      <c r="N261" s="192">
        <v>0.0</v>
      </c>
      <c r="O261" s="193">
        <v>0.0</v>
      </c>
      <c r="P261" s="195"/>
      <c r="Q261" s="196" t="s">
        <v>1703</v>
      </c>
      <c r="R261" s="196" t="s">
        <v>1704</v>
      </c>
      <c r="S261" s="197" t="s">
        <v>1705</v>
      </c>
      <c r="T261" s="197"/>
      <c r="U261" s="191" t="s">
        <v>1706</v>
      </c>
      <c r="V261" s="192" t="s">
        <v>1706</v>
      </c>
      <c r="W261" s="193" t="s">
        <v>1706</v>
      </c>
      <c r="X261" s="194"/>
      <c r="Y261" s="191" t="s">
        <v>1706</v>
      </c>
      <c r="Z261" s="192" t="s">
        <v>1706</v>
      </c>
      <c r="AA261" s="193" t="s">
        <v>1706</v>
      </c>
      <c r="AB261" s="194"/>
      <c r="AC261" s="191">
        <v>120000.0</v>
      </c>
      <c r="AD261" s="192">
        <v>253810.0</v>
      </c>
      <c r="AE261" s="193">
        <v>504620.0</v>
      </c>
      <c r="AF261" s="198" t="s">
        <v>1707</v>
      </c>
      <c r="AG261" s="191" t="s">
        <v>1706</v>
      </c>
      <c r="AH261" s="192" t="s">
        <v>1706</v>
      </c>
      <c r="AI261" s="193" t="s">
        <v>1706</v>
      </c>
      <c r="AJ261" s="199"/>
      <c r="AK261" s="191" t="s">
        <v>1706</v>
      </c>
      <c r="AL261" s="192" t="s">
        <v>1706</v>
      </c>
      <c r="AM261" s="193" t="s">
        <v>1706</v>
      </c>
      <c r="AN261" s="199"/>
      <c r="AO261" s="191" t="s">
        <v>1706</v>
      </c>
      <c r="AP261" s="192" t="s">
        <v>1706</v>
      </c>
      <c r="AQ261" s="193" t="s">
        <v>1706</v>
      </c>
      <c r="AR261" s="195"/>
    </row>
    <row r="262" ht="15.75" customHeight="1">
      <c r="A262" s="123" t="s">
        <v>621</v>
      </c>
      <c r="B262" s="132" t="s">
        <v>65</v>
      </c>
      <c r="C262" s="132" t="s">
        <v>72</v>
      </c>
      <c r="D262" s="132" t="s">
        <v>84</v>
      </c>
      <c r="E262" s="132" t="s">
        <v>62</v>
      </c>
      <c r="F262" s="132" t="s">
        <v>53</v>
      </c>
      <c r="G262" s="132" t="s">
        <v>622</v>
      </c>
      <c r="H262" s="200"/>
      <c r="I262" s="191">
        <v>0.0</v>
      </c>
      <c r="J262" s="192">
        <v>0.0</v>
      </c>
      <c r="K262" s="193">
        <v>0.0</v>
      </c>
      <c r="L262" s="194"/>
      <c r="M262" s="191">
        <v>0.0</v>
      </c>
      <c r="N262" s="192">
        <v>0.0</v>
      </c>
      <c r="O262" s="193">
        <v>0.0</v>
      </c>
      <c r="P262" s="195"/>
      <c r="Q262" s="196" t="s">
        <v>1703</v>
      </c>
      <c r="R262" s="196" t="s">
        <v>1704</v>
      </c>
      <c r="S262" s="197" t="s">
        <v>1705</v>
      </c>
      <c r="T262" s="197"/>
      <c r="U262" s="191" t="s">
        <v>1706</v>
      </c>
      <c r="V262" s="192" t="s">
        <v>1706</v>
      </c>
      <c r="W262" s="193" t="s">
        <v>1706</v>
      </c>
      <c r="X262" s="194"/>
      <c r="Y262" s="191" t="s">
        <v>1706</v>
      </c>
      <c r="Z262" s="192" t="s">
        <v>1706</v>
      </c>
      <c r="AA262" s="193" t="s">
        <v>1706</v>
      </c>
      <c r="AB262" s="194"/>
      <c r="AC262" s="191">
        <v>120000.0</v>
      </c>
      <c r="AD262" s="192">
        <v>253810.0</v>
      </c>
      <c r="AE262" s="193">
        <v>504620.0</v>
      </c>
      <c r="AF262" s="198" t="s">
        <v>1707</v>
      </c>
      <c r="AG262" s="191" t="s">
        <v>1706</v>
      </c>
      <c r="AH262" s="192" t="s">
        <v>1706</v>
      </c>
      <c r="AI262" s="193" t="s">
        <v>1706</v>
      </c>
      <c r="AJ262" s="199"/>
      <c r="AK262" s="191" t="s">
        <v>1706</v>
      </c>
      <c r="AL262" s="192" t="s">
        <v>1706</v>
      </c>
      <c r="AM262" s="193" t="s">
        <v>1706</v>
      </c>
      <c r="AN262" s="199"/>
      <c r="AO262" s="191" t="s">
        <v>1706</v>
      </c>
      <c r="AP262" s="192" t="s">
        <v>1706</v>
      </c>
      <c r="AQ262" s="193" t="s">
        <v>1706</v>
      </c>
      <c r="AR262" s="195"/>
    </row>
    <row r="263" ht="15.75" customHeight="1">
      <c r="A263" s="123" t="s">
        <v>623</v>
      </c>
      <c r="B263" s="132" t="s">
        <v>71</v>
      </c>
      <c r="C263" s="132" t="s">
        <v>72</v>
      </c>
      <c r="D263" s="132" t="s">
        <v>84</v>
      </c>
      <c r="E263" s="132" t="s">
        <v>62</v>
      </c>
      <c r="F263" s="132" t="s">
        <v>53</v>
      </c>
      <c r="G263" s="132" t="s">
        <v>624</v>
      </c>
      <c r="H263" s="200"/>
      <c r="I263" s="191">
        <v>0.0</v>
      </c>
      <c r="J263" s="192">
        <v>0.0</v>
      </c>
      <c r="K263" s="193">
        <v>0.0</v>
      </c>
      <c r="L263" s="194"/>
      <c r="M263" s="191">
        <v>0.0</v>
      </c>
      <c r="N263" s="192">
        <v>0.0</v>
      </c>
      <c r="O263" s="193">
        <v>0.0</v>
      </c>
      <c r="P263" s="195"/>
      <c r="Q263" s="196" t="s">
        <v>1703</v>
      </c>
      <c r="R263" s="196" t="s">
        <v>1704</v>
      </c>
      <c r="S263" s="197" t="s">
        <v>1705</v>
      </c>
      <c r="T263" s="197"/>
      <c r="U263" s="191" t="s">
        <v>1706</v>
      </c>
      <c r="V263" s="192" t="s">
        <v>1706</v>
      </c>
      <c r="W263" s="193" t="s">
        <v>1706</v>
      </c>
      <c r="X263" s="194"/>
      <c r="Y263" s="191" t="s">
        <v>1706</v>
      </c>
      <c r="Z263" s="192" t="s">
        <v>1706</v>
      </c>
      <c r="AA263" s="193" t="s">
        <v>1706</v>
      </c>
      <c r="AB263" s="194"/>
      <c r="AC263" s="191">
        <v>120000.0</v>
      </c>
      <c r="AD263" s="192">
        <v>253810.0</v>
      </c>
      <c r="AE263" s="193">
        <v>504620.0</v>
      </c>
      <c r="AF263" s="198" t="s">
        <v>1707</v>
      </c>
      <c r="AG263" s="191" t="s">
        <v>1706</v>
      </c>
      <c r="AH263" s="192" t="s">
        <v>1706</v>
      </c>
      <c r="AI263" s="193" t="s">
        <v>1706</v>
      </c>
      <c r="AJ263" s="199"/>
      <c r="AK263" s="191" t="s">
        <v>1706</v>
      </c>
      <c r="AL263" s="192" t="s">
        <v>1706</v>
      </c>
      <c r="AM263" s="193" t="s">
        <v>1706</v>
      </c>
      <c r="AN263" s="199"/>
      <c r="AO263" s="191" t="s">
        <v>1706</v>
      </c>
      <c r="AP263" s="192" t="s">
        <v>1706</v>
      </c>
      <c r="AQ263" s="193" t="s">
        <v>1706</v>
      </c>
      <c r="AR263" s="195"/>
    </row>
    <row r="264" ht="15.75" customHeight="1">
      <c r="A264" s="123" t="s">
        <v>625</v>
      </c>
      <c r="B264" s="132" t="s">
        <v>44</v>
      </c>
      <c r="C264" s="132" t="s">
        <v>78</v>
      </c>
      <c r="D264" s="132" t="s">
        <v>84</v>
      </c>
      <c r="E264" s="132" t="s">
        <v>62</v>
      </c>
      <c r="F264" s="132" t="s">
        <v>53</v>
      </c>
      <c r="G264" s="132" t="s">
        <v>626</v>
      </c>
      <c r="H264" s="200"/>
      <c r="I264" s="191">
        <v>0.0</v>
      </c>
      <c r="J264" s="192">
        <v>0.0</v>
      </c>
      <c r="K264" s="193">
        <v>0.0</v>
      </c>
      <c r="L264" s="194"/>
      <c r="M264" s="191">
        <v>0.0</v>
      </c>
      <c r="N264" s="192">
        <v>0.0</v>
      </c>
      <c r="O264" s="193">
        <v>0.0</v>
      </c>
      <c r="P264" s="195"/>
      <c r="Q264" s="196" t="s">
        <v>1703</v>
      </c>
      <c r="R264" s="196" t="s">
        <v>1704</v>
      </c>
      <c r="S264" s="197" t="s">
        <v>1705</v>
      </c>
      <c r="T264" s="197"/>
      <c r="U264" s="191" t="s">
        <v>1706</v>
      </c>
      <c r="V264" s="192" t="s">
        <v>1706</v>
      </c>
      <c r="W264" s="193" t="s">
        <v>1706</v>
      </c>
      <c r="X264" s="194"/>
      <c r="Y264" s="191" t="s">
        <v>1706</v>
      </c>
      <c r="Z264" s="192" t="s">
        <v>1706</v>
      </c>
      <c r="AA264" s="193" t="s">
        <v>1706</v>
      </c>
      <c r="AB264" s="194"/>
      <c r="AC264" s="191">
        <v>120000.0</v>
      </c>
      <c r="AD264" s="192">
        <v>253810.0</v>
      </c>
      <c r="AE264" s="193">
        <v>504620.0</v>
      </c>
      <c r="AF264" s="198" t="s">
        <v>1707</v>
      </c>
      <c r="AG264" s="191" t="s">
        <v>1706</v>
      </c>
      <c r="AH264" s="192" t="s">
        <v>1706</v>
      </c>
      <c r="AI264" s="193" t="s">
        <v>1706</v>
      </c>
      <c r="AJ264" s="199"/>
      <c r="AK264" s="191" t="s">
        <v>1706</v>
      </c>
      <c r="AL264" s="192" t="s">
        <v>1706</v>
      </c>
      <c r="AM264" s="193" t="s">
        <v>1706</v>
      </c>
      <c r="AN264" s="199"/>
      <c r="AO264" s="191" t="s">
        <v>1706</v>
      </c>
      <c r="AP264" s="192" t="s">
        <v>1706</v>
      </c>
      <c r="AQ264" s="193" t="s">
        <v>1706</v>
      </c>
      <c r="AR264" s="195"/>
    </row>
    <row r="265" ht="15.75" customHeight="1">
      <c r="A265" s="123" t="s">
        <v>627</v>
      </c>
      <c r="B265" s="132" t="s">
        <v>54</v>
      </c>
      <c r="C265" s="132" t="s">
        <v>78</v>
      </c>
      <c r="D265" s="132" t="s">
        <v>84</v>
      </c>
      <c r="E265" s="132" t="s">
        <v>62</v>
      </c>
      <c r="F265" s="132" t="s">
        <v>53</v>
      </c>
      <c r="G265" s="132" t="s">
        <v>628</v>
      </c>
      <c r="H265" s="200"/>
      <c r="I265" s="191">
        <v>0.0</v>
      </c>
      <c r="J265" s="192">
        <v>0.0</v>
      </c>
      <c r="K265" s="193">
        <v>0.0</v>
      </c>
      <c r="L265" s="194"/>
      <c r="M265" s="191">
        <v>0.0</v>
      </c>
      <c r="N265" s="192">
        <v>0.0</v>
      </c>
      <c r="O265" s="193">
        <v>0.0</v>
      </c>
      <c r="P265" s="195"/>
      <c r="Q265" s="196" t="s">
        <v>1703</v>
      </c>
      <c r="R265" s="196" t="s">
        <v>1704</v>
      </c>
      <c r="S265" s="197" t="s">
        <v>1705</v>
      </c>
      <c r="T265" s="197"/>
      <c r="U265" s="191" t="s">
        <v>1706</v>
      </c>
      <c r="V265" s="192" t="s">
        <v>1706</v>
      </c>
      <c r="W265" s="193" t="s">
        <v>1706</v>
      </c>
      <c r="X265" s="194"/>
      <c r="Y265" s="191" t="s">
        <v>1706</v>
      </c>
      <c r="Z265" s="192" t="s">
        <v>1706</v>
      </c>
      <c r="AA265" s="193" t="s">
        <v>1706</v>
      </c>
      <c r="AB265" s="194"/>
      <c r="AC265" s="191">
        <v>120000.0</v>
      </c>
      <c r="AD265" s="192">
        <v>253810.0</v>
      </c>
      <c r="AE265" s="193">
        <v>504620.0</v>
      </c>
      <c r="AF265" s="198" t="s">
        <v>1707</v>
      </c>
      <c r="AG265" s="191" t="s">
        <v>1706</v>
      </c>
      <c r="AH265" s="192" t="s">
        <v>1706</v>
      </c>
      <c r="AI265" s="193" t="s">
        <v>1706</v>
      </c>
      <c r="AJ265" s="199"/>
      <c r="AK265" s="191" t="s">
        <v>1706</v>
      </c>
      <c r="AL265" s="192" t="s">
        <v>1706</v>
      </c>
      <c r="AM265" s="193" t="s">
        <v>1706</v>
      </c>
      <c r="AN265" s="199"/>
      <c r="AO265" s="191" t="s">
        <v>1706</v>
      </c>
      <c r="AP265" s="192" t="s">
        <v>1706</v>
      </c>
      <c r="AQ265" s="193" t="s">
        <v>1706</v>
      </c>
      <c r="AR265" s="195"/>
    </row>
    <row r="266" ht="15.75" customHeight="1">
      <c r="A266" s="123" t="s">
        <v>629</v>
      </c>
      <c r="B266" s="132" t="s">
        <v>65</v>
      </c>
      <c r="C266" s="132" t="s">
        <v>78</v>
      </c>
      <c r="D266" s="132" t="s">
        <v>84</v>
      </c>
      <c r="E266" s="132" t="s">
        <v>62</v>
      </c>
      <c r="F266" s="132" t="s">
        <v>53</v>
      </c>
      <c r="G266" s="132" t="s">
        <v>630</v>
      </c>
      <c r="H266" s="200"/>
      <c r="I266" s="191">
        <v>0.0</v>
      </c>
      <c r="J266" s="192">
        <v>0.0</v>
      </c>
      <c r="K266" s="193">
        <v>0.0</v>
      </c>
      <c r="L266" s="194"/>
      <c r="M266" s="191">
        <v>0.0</v>
      </c>
      <c r="N266" s="192">
        <v>0.0</v>
      </c>
      <c r="O266" s="193">
        <v>0.0</v>
      </c>
      <c r="P266" s="195"/>
      <c r="Q266" s="196" t="s">
        <v>1703</v>
      </c>
      <c r="R266" s="196" t="s">
        <v>1704</v>
      </c>
      <c r="S266" s="197" t="s">
        <v>1705</v>
      </c>
      <c r="T266" s="197"/>
      <c r="U266" s="191" t="s">
        <v>1706</v>
      </c>
      <c r="V266" s="192" t="s">
        <v>1706</v>
      </c>
      <c r="W266" s="193" t="s">
        <v>1706</v>
      </c>
      <c r="X266" s="194"/>
      <c r="Y266" s="191" t="s">
        <v>1706</v>
      </c>
      <c r="Z266" s="192" t="s">
        <v>1706</v>
      </c>
      <c r="AA266" s="193" t="s">
        <v>1706</v>
      </c>
      <c r="AB266" s="194"/>
      <c r="AC266" s="191">
        <v>120000.0</v>
      </c>
      <c r="AD266" s="192">
        <v>253810.0</v>
      </c>
      <c r="AE266" s="193">
        <v>504620.0</v>
      </c>
      <c r="AF266" s="198" t="s">
        <v>1707</v>
      </c>
      <c r="AG266" s="191" t="s">
        <v>1706</v>
      </c>
      <c r="AH266" s="192" t="s">
        <v>1706</v>
      </c>
      <c r="AI266" s="193" t="s">
        <v>1706</v>
      </c>
      <c r="AJ266" s="199"/>
      <c r="AK266" s="191" t="s">
        <v>1706</v>
      </c>
      <c r="AL266" s="192" t="s">
        <v>1706</v>
      </c>
      <c r="AM266" s="193" t="s">
        <v>1706</v>
      </c>
      <c r="AN266" s="199"/>
      <c r="AO266" s="191" t="s">
        <v>1706</v>
      </c>
      <c r="AP266" s="192" t="s">
        <v>1706</v>
      </c>
      <c r="AQ266" s="193" t="s">
        <v>1706</v>
      </c>
      <c r="AR266" s="195"/>
    </row>
    <row r="267" ht="15.75" customHeight="1">
      <c r="A267" s="123" t="s">
        <v>631</v>
      </c>
      <c r="B267" s="132" t="s">
        <v>71</v>
      </c>
      <c r="C267" s="132" t="s">
        <v>78</v>
      </c>
      <c r="D267" s="132" t="s">
        <v>84</v>
      </c>
      <c r="E267" s="132" t="s">
        <v>62</v>
      </c>
      <c r="F267" s="132" t="s">
        <v>53</v>
      </c>
      <c r="G267" s="132" t="s">
        <v>632</v>
      </c>
      <c r="H267" s="200"/>
      <c r="I267" s="191">
        <v>0.0</v>
      </c>
      <c r="J267" s="192">
        <v>0.0</v>
      </c>
      <c r="K267" s="193">
        <v>0.0</v>
      </c>
      <c r="L267" s="194"/>
      <c r="M267" s="191">
        <v>0.0</v>
      </c>
      <c r="N267" s="192">
        <v>0.0</v>
      </c>
      <c r="O267" s="193">
        <v>0.0</v>
      </c>
      <c r="P267" s="195"/>
      <c r="Q267" s="196" t="s">
        <v>1703</v>
      </c>
      <c r="R267" s="196" t="s">
        <v>1704</v>
      </c>
      <c r="S267" s="197" t="s">
        <v>1705</v>
      </c>
      <c r="T267" s="197"/>
      <c r="U267" s="191" t="s">
        <v>1706</v>
      </c>
      <c r="V267" s="192" t="s">
        <v>1706</v>
      </c>
      <c r="W267" s="193" t="s">
        <v>1706</v>
      </c>
      <c r="X267" s="194"/>
      <c r="Y267" s="191" t="s">
        <v>1706</v>
      </c>
      <c r="Z267" s="192" t="s">
        <v>1706</v>
      </c>
      <c r="AA267" s="193" t="s">
        <v>1706</v>
      </c>
      <c r="AB267" s="194"/>
      <c r="AC267" s="191">
        <v>120000.0</v>
      </c>
      <c r="AD267" s="192">
        <v>253810.0</v>
      </c>
      <c r="AE267" s="193">
        <v>504620.0</v>
      </c>
      <c r="AF267" s="198" t="s">
        <v>1707</v>
      </c>
      <c r="AG267" s="191" t="s">
        <v>1706</v>
      </c>
      <c r="AH267" s="192" t="s">
        <v>1706</v>
      </c>
      <c r="AI267" s="193" t="s">
        <v>1706</v>
      </c>
      <c r="AJ267" s="199"/>
      <c r="AK267" s="191" t="s">
        <v>1706</v>
      </c>
      <c r="AL267" s="192" t="s">
        <v>1706</v>
      </c>
      <c r="AM267" s="193" t="s">
        <v>1706</v>
      </c>
      <c r="AN267" s="199"/>
      <c r="AO267" s="191" t="s">
        <v>1706</v>
      </c>
      <c r="AP267" s="192" t="s">
        <v>1706</v>
      </c>
      <c r="AQ267" s="193" t="s">
        <v>1706</v>
      </c>
      <c r="AR267" s="195"/>
    </row>
    <row r="268" ht="15.75" customHeight="1">
      <c r="A268" s="123" t="s">
        <v>633</v>
      </c>
      <c r="B268" s="132" t="s">
        <v>44</v>
      </c>
      <c r="C268" s="132" t="s">
        <v>48</v>
      </c>
      <c r="D268" s="132" t="s">
        <v>50</v>
      </c>
      <c r="E268" s="132" t="s">
        <v>51</v>
      </c>
      <c r="F268" s="132" t="s">
        <v>64</v>
      </c>
      <c r="G268" s="132" t="s">
        <v>634</v>
      </c>
      <c r="H268" s="200"/>
      <c r="I268" s="191">
        <v>0.0</v>
      </c>
      <c r="J268" s="192">
        <v>0.0</v>
      </c>
      <c r="K268" s="193">
        <v>0.0</v>
      </c>
      <c r="L268" s="194"/>
      <c r="M268" s="191">
        <v>0.0</v>
      </c>
      <c r="N268" s="192">
        <v>0.0</v>
      </c>
      <c r="O268" s="193">
        <v>0.0</v>
      </c>
      <c r="P268" s="195"/>
      <c r="Q268" s="196" t="s">
        <v>1703</v>
      </c>
      <c r="R268" s="196" t="s">
        <v>1704</v>
      </c>
      <c r="S268" s="197" t="s">
        <v>1705</v>
      </c>
      <c r="T268" s="197"/>
      <c r="U268" s="191" t="s">
        <v>1706</v>
      </c>
      <c r="V268" s="192" t="s">
        <v>1706</v>
      </c>
      <c r="W268" s="193" t="s">
        <v>1706</v>
      </c>
      <c r="X268" s="194"/>
      <c r="Y268" s="191" t="s">
        <v>1706</v>
      </c>
      <c r="Z268" s="192" t="s">
        <v>1706</v>
      </c>
      <c r="AA268" s="193" t="s">
        <v>1706</v>
      </c>
      <c r="AB268" s="194"/>
      <c r="AC268" s="191">
        <v>120000.0</v>
      </c>
      <c r="AD268" s="192">
        <v>253810.0</v>
      </c>
      <c r="AE268" s="193">
        <v>504620.0</v>
      </c>
      <c r="AF268" s="198" t="s">
        <v>1707</v>
      </c>
      <c r="AG268" s="191" t="s">
        <v>1706</v>
      </c>
      <c r="AH268" s="192" t="s">
        <v>1706</v>
      </c>
      <c r="AI268" s="193" t="s">
        <v>1706</v>
      </c>
      <c r="AJ268" s="199"/>
      <c r="AK268" s="191" t="s">
        <v>1706</v>
      </c>
      <c r="AL268" s="192" t="s">
        <v>1706</v>
      </c>
      <c r="AM268" s="193" t="s">
        <v>1706</v>
      </c>
      <c r="AN268" s="199"/>
      <c r="AO268" s="191" t="s">
        <v>1706</v>
      </c>
      <c r="AP268" s="192" t="s">
        <v>1706</v>
      </c>
      <c r="AQ268" s="193" t="s">
        <v>1706</v>
      </c>
      <c r="AR268" s="195"/>
    </row>
    <row r="269" ht="15.75" customHeight="1">
      <c r="A269" s="123" t="s">
        <v>635</v>
      </c>
      <c r="B269" s="132" t="s">
        <v>54</v>
      </c>
      <c r="C269" s="132" t="s">
        <v>48</v>
      </c>
      <c r="D269" s="132" t="s">
        <v>50</v>
      </c>
      <c r="E269" s="132" t="s">
        <v>51</v>
      </c>
      <c r="F269" s="132" t="s">
        <v>64</v>
      </c>
      <c r="G269" s="132" t="s">
        <v>636</v>
      </c>
      <c r="H269" s="200"/>
      <c r="I269" s="191">
        <v>0.0</v>
      </c>
      <c r="J269" s="192">
        <v>0.0</v>
      </c>
      <c r="K269" s="193">
        <v>0.0</v>
      </c>
      <c r="L269" s="194"/>
      <c r="M269" s="191">
        <v>0.0</v>
      </c>
      <c r="N269" s="192">
        <v>0.0</v>
      </c>
      <c r="O269" s="193">
        <v>0.0</v>
      </c>
      <c r="P269" s="195"/>
      <c r="Q269" s="196" t="s">
        <v>1703</v>
      </c>
      <c r="R269" s="196" t="s">
        <v>1704</v>
      </c>
      <c r="S269" s="197" t="s">
        <v>1705</v>
      </c>
      <c r="T269" s="197"/>
      <c r="U269" s="191" t="s">
        <v>1706</v>
      </c>
      <c r="V269" s="192" t="s">
        <v>1706</v>
      </c>
      <c r="W269" s="193" t="s">
        <v>1706</v>
      </c>
      <c r="X269" s="194"/>
      <c r="Y269" s="191" t="s">
        <v>1706</v>
      </c>
      <c r="Z269" s="192" t="s">
        <v>1706</v>
      </c>
      <c r="AA269" s="193" t="s">
        <v>1706</v>
      </c>
      <c r="AB269" s="194"/>
      <c r="AC269" s="191">
        <v>120000.0</v>
      </c>
      <c r="AD269" s="192">
        <v>253810.0</v>
      </c>
      <c r="AE269" s="193">
        <v>504620.0</v>
      </c>
      <c r="AF269" s="198" t="s">
        <v>1707</v>
      </c>
      <c r="AG269" s="191" t="s">
        <v>1706</v>
      </c>
      <c r="AH269" s="192" t="s">
        <v>1706</v>
      </c>
      <c r="AI269" s="193" t="s">
        <v>1706</v>
      </c>
      <c r="AJ269" s="199"/>
      <c r="AK269" s="191" t="s">
        <v>1706</v>
      </c>
      <c r="AL269" s="192" t="s">
        <v>1706</v>
      </c>
      <c r="AM269" s="193" t="s">
        <v>1706</v>
      </c>
      <c r="AN269" s="199"/>
      <c r="AO269" s="191" t="s">
        <v>1706</v>
      </c>
      <c r="AP269" s="192" t="s">
        <v>1706</v>
      </c>
      <c r="AQ269" s="193" t="s">
        <v>1706</v>
      </c>
      <c r="AR269" s="195"/>
    </row>
    <row r="270" ht="15.75" customHeight="1">
      <c r="A270" s="123" t="s">
        <v>637</v>
      </c>
      <c r="B270" s="132" t="s">
        <v>65</v>
      </c>
      <c r="C270" s="132" t="s">
        <v>48</v>
      </c>
      <c r="D270" s="132" t="s">
        <v>50</v>
      </c>
      <c r="E270" s="132" t="s">
        <v>51</v>
      </c>
      <c r="F270" s="132" t="s">
        <v>64</v>
      </c>
      <c r="G270" s="132" t="s">
        <v>638</v>
      </c>
      <c r="H270" s="200"/>
      <c r="I270" s="191">
        <v>0.0</v>
      </c>
      <c r="J270" s="192">
        <v>0.0</v>
      </c>
      <c r="K270" s="193">
        <v>0.0</v>
      </c>
      <c r="L270" s="194"/>
      <c r="M270" s="191">
        <v>0.0</v>
      </c>
      <c r="N270" s="192">
        <v>0.0</v>
      </c>
      <c r="O270" s="193">
        <v>0.0</v>
      </c>
      <c r="P270" s="195"/>
      <c r="Q270" s="196" t="s">
        <v>1703</v>
      </c>
      <c r="R270" s="196" t="s">
        <v>1704</v>
      </c>
      <c r="S270" s="197" t="s">
        <v>1705</v>
      </c>
      <c r="T270" s="197"/>
      <c r="U270" s="191" t="s">
        <v>1706</v>
      </c>
      <c r="V270" s="192" t="s">
        <v>1706</v>
      </c>
      <c r="W270" s="193" t="s">
        <v>1706</v>
      </c>
      <c r="X270" s="194"/>
      <c r="Y270" s="191" t="s">
        <v>1706</v>
      </c>
      <c r="Z270" s="192" t="s">
        <v>1706</v>
      </c>
      <c r="AA270" s="193" t="s">
        <v>1706</v>
      </c>
      <c r="AB270" s="194"/>
      <c r="AC270" s="191">
        <v>120000.0</v>
      </c>
      <c r="AD270" s="192">
        <v>253810.0</v>
      </c>
      <c r="AE270" s="193">
        <v>504620.0</v>
      </c>
      <c r="AF270" s="198" t="s">
        <v>1707</v>
      </c>
      <c r="AG270" s="191" t="s">
        <v>1706</v>
      </c>
      <c r="AH270" s="192" t="s">
        <v>1706</v>
      </c>
      <c r="AI270" s="193" t="s">
        <v>1706</v>
      </c>
      <c r="AJ270" s="199"/>
      <c r="AK270" s="191" t="s">
        <v>1706</v>
      </c>
      <c r="AL270" s="192" t="s">
        <v>1706</v>
      </c>
      <c r="AM270" s="193" t="s">
        <v>1706</v>
      </c>
      <c r="AN270" s="199"/>
      <c r="AO270" s="191" t="s">
        <v>1706</v>
      </c>
      <c r="AP270" s="192" t="s">
        <v>1706</v>
      </c>
      <c r="AQ270" s="193" t="s">
        <v>1706</v>
      </c>
      <c r="AR270" s="195"/>
    </row>
    <row r="271" ht="15.75" customHeight="1">
      <c r="A271" s="123" t="s">
        <v>639</v>
      </c>
      <c r="B271" s="132" t="s">
        <v>71</v>
      </c>
      <c r="C271" s="132" t="s">
        <v>48</v>
      </c>
      <c r="D271" s="132" t="s">
        <v>50</v>
      </c>
      <c r="E271" s="132" t="s">
        <v>51</v>
      </c>
      <c r="F271" s="132" t="s">
        <v>64</v>
      </c>
      <c r="G271" s="132" t="s">
        <v>640</v>
      </c>
      <c r="H271" s="200"/>
      <c r="I271" s="191">
        <v>0.0</v>
      </c>
      <c r="J271" s="192">
        <v>0.0</v>
      </c>
      <c r="K271" s="193">
        <v>0.0</v>
      </c>
      <c r="L271" s="194"/>
      <c r="M271" s="191">
        <v>0.0</v>
      </c>
      <c r="N271" s="192">
        <v>0.0</v>
      </c>
      <c r="O271" s="193">
        <v>0.0</v>
      </c>
      <c r="P271" s="195"/>
      <c r="Q271" s="196" t="s">
        <v>1703</v>
      </c>
      <c r="R271" s="196" t="s">
        <v>1704</v>
      </c>
      <c r="S271" s="197" t="s">
        <v>1705</v>
      </c>
      <c r="T271" s="197"/>
      <c r="U271" s="191" t="s">
        <v>1706</v>
      </c>
      <c r="V271" s="192" t="s">
        <v>1706</v>
      </c>
      <c r="W271" s="193" t="s">
        <v>1706</v>
      </c>
      <c r="X271" s="194"/>
      <c r="Y271" s="191" t="s">
        <v>1706</v>
      </c>
      <c r="Z271" s="192" t="s">
        <v>1706</v>
      </c>
      <c r="AA271" s="193" t="s">
        <v>1706</v>
      </c>
      <c r="AB271" s="194"/>
      <c r="AC271" s="191">
        <v>120000.0</v>
      </c>
      <c r="AD271" s="192">
        <v>253810.0</v>
      </c>
      <c r="AE271" s="193">
        <v>504620.0</v>
      </c>
      <c r="AF271" s="198" t="s">
        <v>1707</v>
      </c>
      <c r="AG271" s="191" t="s">
        <v>1706</v>
      </c>
      <c r="AH271" s="192" t="s">
        <v>1706</v>
      </c>
      <c r="AI271" s="193" t="s">
        <v>1706</v>
      </c>
      <c r="AJ271" s="199"/>
      <c r="AK271" s="191" t="s">
        <v>1706</v>
      </c>
      <c r="AL271" s="192" t="s">
        <v>1706</v>
      </c>
      <c r="AM271" s="193" t="s">
        <v>1706</v>
      </c>
      <c r="AN271" s="199"/>
      <c r="AO271" s="191" t="s">
        <v>1706</v>
      </c>
      <c r="AP271" s="192" t="s">
        <v>1706</v>
      </c>
      <c r="AQ271" s="193" t="s">
        <v>1706</v>
      </c>
      <c r="AR271" s="195"/>
    </row>
    <row r="272" ht="15.75" customHeight="1">
      <c r="A272" s="123" t="s">
        <v>641</v>
      </c>
      <c r="B272" s="132" t="s">
        <v>44</v>
      </c>
      <c r="C272" s="132" t="s">
        <v>58</v>
      </c>
      <c r="D272" s="132" t="s">
        <v>50</v>
      </c>
      <c r="E272" s="132" t="s">
        <v>51</v>
      </c>
      <c r="F272" s="132" t="s">
        <v>64</v>
      </c>
      <c r="G272" s="132" t="s">
        <v>642</v>
      </c>
      <c r="H272" s="200"/>
      <c r="I272" s="191">
        <v>0.0</v>
      </c>
      <c r="J272" s="192">
        <v>0.0</v>
      </c>
      <c r="K272" s="193">
        <v>0.0</v>
      </c>
      <c r="L272" s="194"/>
      <c r="M272" s="191">
        <v>0.0</v>
      </c>
      <c r="N272" s="192">
        <v>0.0</v>
      </c>
      <c r="O272" s="193">
        <v>0.0</v>
      </c>
      <c r="P272" s="195"/>
      <c r="Q272" s="196" t="s">
        <v>1703</v>
      </c>
      <c r="R272" s="196" t="s">
        <v>1704</v>
      </c>
      <c r="S272" s="197" t="s">
        <v>1705</v>
      </c>
      <c r="T272" s="197"/>
      <c r="U272" s="191" t="s">
        <v>1706</v>
      </c>
      <c r="V272" s="192" t="s">
        <v>1706</v>
      </c>
      <c r="W272" s="193" t="s">
        <v>1706</v>
      </c>
      <c r="X272" s="194"/>
      <c r="Y272" s="191" t="s">
        <v>1706</v>
      </c>
      <c r="Z272" s="192" t="s">
        <v>1706</v>
      </c>
      <c r="AA272" s="193" t="s">
        <v>1706</v>
      </c>
      <c r="AB272" s="194"/>
      <c r="AC272" s="191">
        <v>120000.0</v>
      </c>
      <c r="AD272" s="192">
        <v>253810.0</v>
      </c>
      <c r="AE272" s="193">
        <v>504620.0</v>
      </c>
      <c r="AF272" s="198" t="s">
        <v>1707</v>
      </c>
      <c r="AG272" s="191" t="s">
        <v>1706</v>
      </c>
      <c r="AH272" s="192" t="s">
        <v>1706</v>
      </c>
      <c r="AI272" s="193" t="s">
        <v>1706</v>
      </c>
      <c r="AJ272" s="199"/>
      <c r="AK272" s="191" t="s">
        <v>1706</v>
      </c>
      <c r="AL272" s="192" t="s">
        <v>1706</v>
      </c>
      <c r="AM272" s="193" t="s">
        <v>1706</v>
      </c>
      <c r="AN272" s="199"/>
      <c r="AO272" s="191" t="s">
        <v>1706</v>
      </c>
      <c r="AP272" s="192" t="s">
        <v>1706</v>
      </c>
      <c r="AQ272" s="193" t="s">
        <v>1706</v>
      </c>
      <c r="AR272" s="195"/>
    </row>
    <row r="273" ht="15.75" customHeight="1">
      <c r="A273" s="123" t="s">
        <v>643</v>
      </c>
      <c r="B273" s="132" t="s">
        <v>54</v>
      </c>
      <c r="C273" s="132" t="s">
        <v>58</v>
      </c>
      <c r="D273" s="132" t="s">
        <v>50</v>
      </c>
      <c r="E273" s="132" t="s">
        <v>51</v>
      </c>
      <c r="F273" s="132" t="s">
        <v>64</v>
      </c>
      <c r="G273" s="132" t="s">
        <v>644</v>
      </c>
      <c r="H273" s="200"/>
      <c r="I273" s="191">
        <v>0.0</v>
      </c>
      <c r="J273" s="192">
        <v>0.0</v>
      </c>
      <c r="K273" s="193">
        <v>0.0</v>
      </c>
      <c r="L273" s="194"/>
      <c r="M273" s="191">
        <v>0.0</v>
      </c>
      <c r="N273" s="192">
        <v>0.0</v>
      </c>
      <c r="O273" s="193">
        <v>0.0</v>
      </c>
      <c r="P273" s="195"/>
      <c r="Q273" s="196" t="s">
        <v>1703</v>
      </c>
      <c r="R273" s="196" t="s">
        <v>1704</v>
      </c>
      <c r="S273" s="197" t="s">
        <v>1705</v>
      </c>
      <c r="T273" s="197"/>
      <c r="U273" s="191" t="s">
        <v>1706</v>
      </c>
      <c r="V273" s="192" t="s">
        <v>1706</v>
      </c>
      <c r="W273" s="193" t="s">
        <v>1706</v>
      </c>
      <c r="X273" s="194"/>
      <c r="Y273" s="191" t="s">
        <v>1706</v>
      </c>
      <c r="Z273" s="192" t="s">
        <v>1706</v>
      </c>
      <c r="AA273" s="193" t="s">
        <v>1706</v>
      </c>
      <c r="AB273" s="194"/>
      <c r="AC273" s="191">
        <v>120000.0</v>
      </c>
      <c r="AD273" s="192">
        <v>253810.0</v>
      </c>
      <c r="AE273" s="193">
        <v>504620.0</v>
      </c>
      <c r="AF273" s="198" t="s">
        <v>1707</v>
      </c>
      <c r="AG273" s="191" t="s">
        <v>1706</v>
      </c>
      <c r="AH273" s="192" t="s">
        <v>1706</v>
      </c>
      <c r="AI273" s="193" t="s">
        <v>1706</v>
      </c>
      <c r="AJ273" s="199"/>
      <c r="AK273" s="191" t="s">
        <v>1706</v>
      </c>
      <c r="AL273" s="192" t="s">
        <v>1706</v>
      </c>
      <c r="AM273" s="193" t="s">
        <v>1706</v>
      </c>
      <c r="AN273" s="199"/>
      <c r="AO273" s="191" t="s">
        <v>1706</v>
      </c>
      <c r="AP273" s="192" t="s">
        <v>1706</v>
      </c>
      <c r="AQ273" s="193" t="s">
        <v>1706</v>
      </c>
      <c r="AR273" s="195"/>
    </row>
    <row r="274" ht="15.75" customHeight="1">
      <c r="A274" s="123" t="s">
        <v>645</v>
      </c>
      <c r="B274" s="132" t="s">
        <v>65</v>
      </c>
      <c r="C274" s="132" t="s">
        <v>58</v>
      </c>
      <c r="D274" s="132" t="s">
        <v>50</v>
      </c>
      <c r="E274" s="132" t="s">
        <v>51</v>
      </c>
      <c r="F274" s="132" t="s">
        <v>64</v>
      </c>
      <c r="G274" s="132" t="s">
        <v>646</v>
      </c>
      <c r="H274" s="200"/>
      <c r="I274" s="191">
        <v>0.0</v>
      </c>
      <c r="J274" s="192">
        <v>0.0</v>
      </c>
      <c r="K274" s="193">
        <v>0.0</v>
      </c>
      <c r="L274" s="194"/>
      <c r="M274" s="191">
        <v>0.0</v>
      </c>
      <c r="N274" s="192">
        <v>0.0</v>
      </c>
      <c r="O274" s="193">
        <v>0.0</v>
      </c>
      <c r="P274" s="195"/>
      <c r="Q274" s="196" t="s">
        <v>1703</v>
      </c>
      <c r="R274" s="196" t="s">
        <v>1704</v>
      </c>
      <c r="S274" s="197" t="s">
        <v>1705</v>
      </c>
      <c r="T274" s="197"/>
      <c r="U274" s="191" t="s">
        <v>1706</v>
      </c>
      <c r="V274" s="192" t="s">
        <v>1706</v>
      </c>
      <c r="W274" s="193" t="s">
        <v>1706</v>
      </c>
      <c r="X274" s="194"/>
      <c r="Y274" s="191" t="s">
        <v>1706</v>
      </c>
      <c r="Z274" s="192" t="s">
        <v>1706</v>
      </c>
      <c r="AA274" s="193" t="s">
        <v>1706</v>
      </c>
      <c r="AB274" s="194"/>
      <c r="AC274" s="191">
        <v>120000.0</v>
      </c>
      <c r="AD274" s="192">
        <v>253810.0</v>
      </c>
      <c r="AE274" s="193">
        <v>504620.0</v>
      </c>
      <c r="AF274" s="198" t="s">
        <v>1707</v>
      </c>
      <c r="AG274" s="191" t="s">
        <v>1706</v>
      </c>
      <c r="AH274" s="192" t="s">
        <v>1706</v>
      </c>
      <c r="AI274" s="193" t="s">
        <v>1706</v>
      </c>
      <c r="AJ274" s="199"/>
      <c r="AK274" s="191" t="s">
        <v>1706</v>
      </c>
      <c r="AL274" s="192" t="s">
        <v>1706</v>
      </c>
      <c r="AM274" s="193" t="s">
        <v>1706</v>
      </c>
      <c r="AN274" s="199"/>
      <c r="AO274" s="191" t="s">
        <v>1706</v>
      </c>
      <c r="AP274" s="192" t="s">
        <v>1706</v>
      </c>
      <c r="AQ274" s="193" t="s">
        <v>1706</v>
      </c>
      <c r="AR274" s="195"/>
    </row>
    <row r="275" ht="15.75" customHeight="1">
      <c r="A275" s="123" t="s">
        <v>647</v>
      </c>
      <c r="B275" s="132" t="s">
        <v>71</v>
      </c>
      <c r="C275" s="132" t="s">
        <v>58</v>
      </c>
      <c r="D275" s="132" t="s">
        <v>50</v>
      </c>
      <c r="E275" s="132" t="s">
        <v>51</v>
      </c>
      <c r="F275" s="132" t="s">
        <v>64</v>
      </c>
      <c r="G275" s="132" t="s">
        <v>648</v>
      </c>
      <c r="H275" s="200"/>
      <c r="I275" s="191">
        <v>0.0</v>
      </c>
      <c r="J275" s="192">
        <v>0.0</v>
      </c>
      <c r="K275" s="193">
        <v>0.0</v>
      </c>
      <c r="L275" s="194"/>
      <c r="M275" s="191">
        <v>0.0</v>
      </c>
      <c r="N275" s="192">
        <v>0.0</v>
      </c>
      <c r="O275" s="193">
        <v>0.0</v>
      </c>
      <c r="P275" s="195"/>
      <c r="Q275" s="196" t="s">
        <v>1703</v>
      </c>
      <c r="R275" s="196" t="s">
        <v>1704</v>
      </c>
      <c r="S275" s="197" t="s">
        <v>1705</v>
      </c>
      <c r="T275" s="197"/>
      <c r="U275" s="191" t="s">
        <v>1706</v>
      </c>
      <c r="V275" s="192" t="s">
        <v>1706</v>
      </c>
      <c r="W275" s="193" t="s">
        <v>1706</v>
      </c>
      <c r="X275" s="194"/>
      <c r="Y275" s="191" t="s">
        <v>1706</v>
      </c>
      <c r="Z275" s="192" t="s">
        <v>1706</v>
      </c>
      <c r="AA275" s="193" t="s">
        <v>1706</v>
      </c>
      <c r="AB275" s="194"/>
      <c r="AC275" s="191">
        <v>120000.0</v>
      </c>
      <c r="AD275" s="192">
        <v>253810.0</v>
      </c>
      <c r="AE275" s="193">
        <v>504620.0</v>
      </c>
      <c r="AF275" s="198" t="s">
        <v>1707</v>
      </c>
      <c r="AG275" s="191" t="s">
        <v>1706</v>
      </c>
      <c r="AH275" s="192" t="s">
        <v>1706</v>
      </c>
      <c r="AI275" s="193" t="s">
        <v>1706</v>
      </c>
      <c r="AJ275" s="199"/>
      <c r="AK275" s="191" t="s">
        <v>1706</v>
      </c>
      <c r="AL275" s="192" t="s">
        <v>1706</v>
      </c>
      <c r="AM275" s="193" t="s">
        <v>1706</v>
      </c>
      <c r="AN275" s="199"/>
      <c r="AO275" s="191" t="s">
        <v>1706</v>
      </c>
      <c r="AP275" s="192" t="s">
        <v>1706</v>
      </c>
      <c r="AQ275" s="193" t="s">
        <v>1706</v>
      </c>
      <c r="AR275" s="195"/>
    </row>
    <row r="276" ht="15.75" customHeight="1">
      <c r="A276" s="123" t="s">
        <v>649</v>
      </c>
      <c r="B276" s="132" t="s">
        <v>44</v>
      </c>
      <c r="C276" s="132" t="s">
        <v>66</v>
      </c>
      <c r="D276" s="132" t="s">
        <v>50</v>
      </c>
      <c r="E276" s="132" t="s">
        <v>51</v>
      </c>
      <c r="F276" s="132" t="s">
        <v>64</v>
      </c>
      <c r="G276" s="132" t="s">
        <v>650</v>
      </c>
      <c r="H276" s="200"/>
      <c r="I276" s="191">
        <v>0.0</v>
      </c>
      <c r="J276" s="192">
        <v>0.0</v>
      </c>
      <c r="K276" s="193">
        <v>0.0</v>
      </c>
      <c r="L276" s="194"/>
      <c r="M276" s="191">
        <v>0.0</v>
      </c>
      <c r="N276" s="192">
        <v>0.0</v>
      </c>
      <c r="O276" s="193">
        <v>0.0</v>
      </c>
      <c r="P276" s="195"/>
      <c r="Q276" s="196" t="s">
        <v>1703</v>
      </c>
      <c r="R276" s="196" t="s">
        <v>1704</v>
      </c>
      <c r="S276" s="197" t="s">
        <v>1705</v>
      </c>
      <c r="T276" s="197"/>
      <c r="U276" s="191" t="s">
        <v>1706</v>
      </c>
      <c r="V276" s="192" t="s">
        <v>1706</v>
      </c>
      <c r="W276" s="193" t="s">
        <v>1706</v>
      </c>
      <c r="X276" s="194"/>
      <c r="Y276" s="191" t="s">
        <v>1706</v>
      </c>
      <c r="Z276" s="192" t="s">
        <v>1706</v>
      </c>
      <c r="AA276" s="193" t="s">
        <v>1706</v>
      </c>
      <c r="AB276" s="194"/>
      <c r="AC276" s="191">
        <v>120000.0</v>
      </c>
      <c r="AD276" s="192">
        <v>253810.0</v>
      </c>
      <c r="AE276" s="193">
        <v>504620.0</v>
      </c>
      <c r="AF276" s="198" t="s">
        <v>1707</v>
      </c>
      <c r="AG276" s="191" t="s">
        <v>1706</v>
      </c>
      <c r="AH276" s="192" t="s">
        <v>1706</v>
      </c>
      <c r="AI276" s="193" t="s">
        <v>1706</v>
      </c>
      <c r="AJ276" s="199"/>
      <c r="AK276" s="191" t="s">
        <v>1706</v>
      </c>
      <c r="AL276" s="192" t="s">
        <v>1706</v>
      </c>
      <c r="AM276" s="193" t="s">
        <v>1706</v>
      </c>
      <c r="AN276" s="199"/>
      <c r="AO276" s="191" t="s">
        <v>1706</v>
      </c>
      <c r="AP276" s="192" t="s">
        <v>1706</v>
      </c>
      <c r="AQ276" s="193" t="s">
        <v>1706</v>
      </c>
      <c r="AR276" s="195"/>
    </row>
    <row r="277" ht="15.75" customHeight="1">
      <c r="A277" s="123" t="s">
        <v>651</v>
      </c>
      <c r="B277" s="132" t="s">
        <v>54</v>
      </c>
      <c r="C277" s="132" t="s">
        <v>66</v>
      </c>
      <c r="D277" s="132" t="s">
        <v>50</v>
      </c>
      <c r="E277" s="132" t="s">
        <v>51</v>
      </c>
      <c r="F277" s="132" t="s">
        <v>64</v>
      </c>
      <c r="G277" s="132" t="s">
        <v>652</v>
      </c>
      <c r="H277" s="200"/>
      <c r="I277" s="191">
        <v>0.0</v>
      </c>
      <c r="J277" s="192">
        <v>0.0</v>
      </c>
      <c r="K277" s="193">
        <v>0.0</v>
      </c>
      <c r="L277" s="194"/>
      <c r="M277" s="191">
        <v>0.0</v>
      </c>
      <c r="N277" s="192">
        <v>0.0</v>
      </c>
      <c r="O277" s="193">
        <v>0.0</v>
      </c>
      <c r="P277" s="195"/>
      <c r="Q277" s="196" t="s">
        <v>1703</v>
      </c>
      <c r="R277" s="196" t="s">
        <v>1704</v>
      </c>
      <c r="S277" s="197" t="s">
        <v>1705</v>
      </c>
      <c r="T277" s="197"/>
      <c r="U277" s="191" t="s">
        <v>1706</v>
      </c>
      <c r="V277" s="192" t="s">
        <v>1706</v>
      </c>
      <c r="W277" s="193" t="s">
        <v>1706</v>
      </c>
      <c r="X277" s="194"/>
      <c r="Y277" s="191" t="s">
        <v>1706</v>
      </c>
      <c r="Z277" s="192" t="s">
        <v>1706</v>
      </c>
      <c r="AA277" s="193" t="s">
        <v>1706</v>
      </c>
      <c r="AB277" s="194"/>
      <c r="AC277" s="191">
        <v>120000.0</v>
      </c>
      <c r="AD277" s="192">
        <v>253810.0</v>
      </c>
      <c r="AE277" s="193">
        <v>504620.0</v>
      </c>
      <c r="AF277" s="198" t="s">
        <v>1707</v>
      </c>
      <c r="AG277" s="191" t="s">
        <v>1706</v>
      </c>
      <c r="AH277" s="192" t="s">
        <v>1706</v>
      </c>
      <c r="AI277" s="193" t="s">
        <v>1706</v>
      </c>
      <c r="AJ277" s="199"/>
      <c r="AK277" s="191" t="s">
        <v>1706</v>
      </c>
      <c r="AL277" s="192" t="s">
        <v>1706</v>
      </c>
      <c r="AM277" s="193" t="s">
        <v>1706</v>
      </c>
      <c r="AN277" s="199"/>
      <c r="AO277" s="191" t="s">
        <v>1706</v>
      </c>
      <c r="AP277" s="192" t="s">
        <v>1706</v>
      </c>
      <c r="AQ277" s="193" t="s">
        <v>1706</v>
      </c>
      <c r="AR277" s="195"/>
    </row>
    <row r="278" ht="15.75" customHeight="1">
      <c r="A278" s="123" t="s">
        <v>654</v>
      </c>
      <c r="B278" s="132" t="s">
        <v>65</v>
      </c>
      <c r="C278" s="132" t="s">
        <v>66</v>
      </c>
      <c r="D278" s="132" t="s">
        <v>50</v>
      </c>
      <c r="E278" s="132" t="s">
        <v>51</v>
      </c>
      <c r="F278" s="132" t="s">
        <v>64</v>
      </c>
      <c r="G278" s="132" t="s">
        <v>655</v>
      </c>
      <c r="H278" s="200"/>
      <c r="I278" s="191">
        <v>0.0</v>
      </c>
      <c r="J278" s="192">
        <v>0.0</v>
      </c>
      <c r="K278" s="193">
        <v>0.0</v>
      </c>
      <c r="L278" s="194"/>
      <c r="M278" s="191">
        <v>0.0</v>
      </c>
      <c r="N278" s="192">
        <v>0.0</v>
      </c>
      <c r="O278" s="193">
        <v>0.0</v>
      </c>
      <c r="P278" s="195"/>
      <c r="Q278" s="196" t="s">
        <v>1703</v>
      </c>
      <c r="R278" s="196" t="s">
        <v>1704</v>
      </c>
      <c r="S278" s="197" t="s">
        <v>1705</v>
      </c>
      <c r="T278" s="197"/>
      <c r="U278" s="191" t="s">
        <v>1706</v>
      </c>
      <c r="V278" s="192" t="s">
        <v>1706</v>
      </c>
      <c r="W278" s="193" t="s">
        <v>1706</v>
      </c>
      <c r="X278" s="194"/>
      <c r="Y278" s="191" t="s">
        <v>1706</v>
      </c>
      <c r="Z278" s="192" t="s">
        <v>1706</v>
      </c>
      <c r="AA278" s="193" t="s">
        <v>1706</v>
      </c>
      <c r="AB278" s="194"/>
      <c r="AC278" s="191">
        <v>120000.0</v>
      </c>
      <c r="AD278" s="192">
        <v>253810.0</v>
      </c>
      <c r="AE278" s="193">
        <v>504620.0</v>
      </c>
      <c r="AF278" s="198" t="s">
        <v>1707</v>
      </c>
      <c r="AG278" s="191" t="s">
        <v>1706</v>
      </c>
      <c r="AH278" s="192" t="s">
        <v>1706</v>
      </c>
      <c r="AI278" s="193" t="s">
        <v>1706</v>
      </c>
      <c r="AJ278" s="199"/>
      <c r="AK278" s="191" t="s">
        <v>1706</v>
      </c>
      <c r="AL278" s="192" t="s">
        <v>1706</v>
      </c>
      <c r="AM278" s="193" t="s">
        <v>1706</v>
      </c>
      <c r="AN278" s="199"/>
      <c r="AO278" s="191" t="s">
        <v>1706</v>
      </c>
      <c r="AP278" s="192" t="s">
        <v>1706</v>
      </c>
      <c r="AQ278" s="193" t="s">
        <v>1706</v>
      </c>
      <c r="AR278" s="195"/>
    </row>
    <row r="279" ht="15.75" customHeight="1">
      <c r="A279" s="123" t="s">
        <v>656</v>
      </c>
      <c r="B279" s="132" t="s">
        <v>71</v>
      </c>
      <c r="C279" s="132" t="s">
        <v>66</v>
      </c>
      <c r="D279" s="132" t="s">
        <v>50</v>
      </c>
      <c r="E279" s="132" t="s">
        <v>51</v>
      </c>
      <c r="F279" s="132" t="s">
        <v>64</v>
      </c>
      <c r="G279" s="132" t="s">
        <v>657</v>
      </c>
      <c r="H279" s="200"/>
      <c r="I279" s="191">
        <v>0.0</v>
      </c>
      <c r="J279" s="192">
        <v>0.0</v>
      </c>
      <c r="K279" s="193">
        <v>0.0</v>
      </c>
      <c r="L279" s="194"/>
      <c r="M279" s="191">
        <v>0.0</v>
      </c>
      <c r="N279" s="192">
        <v>0.0</v>
      </c>
      <c r="O279" s="193">
        <v>0.0</v>
      </c>
      <c r="P279" s="195"/>
      <c r="Q279" s="196" t="s">
        <v>1703</v>
      </c>
      <c r="R279" s="196" t="s">
        <v>1704</v>
      </c>
      <c r="S279" s="197" t="s">
        <v>1705</v>
      </c>
      <c r="T279" s="197"/>
      <c r="U279" s="191" t="s">
        <v>1706</v>
      </c>
      <c r="V279" s="192" t="s">
        <v>1706</v>
      </c>
      <c r="W279" s="193" t="s">
        <v>1706</v>
      </c>
      <c r="X279" s="194"/>
      <c r="Y279" s="191" t="s">
        <v>1706</v>
      </c>
      <c r="Z279" s="192" t="s">
        <v>1706</v>
      </c>
      <c r="AA279" s="193" t="s">
        <v>1706</v>
      </c>
      <c r="AB279" s="194"/>
      <c r="AC279" s="191">
        <v>120000.0</v>
      </c>
      <c r="AD279" s="192">
        <v>253810.0</v>
      </c>
      <c r="AE279" s="193">
        <v>504620.0</v>
      </c>
      <c r="AF279" s="198" t="s">
        <v>1707</v>
      </c>
      <c r="AG279" s="191" t="s">
        <v>1706</v>
      </c>
      <c r="AH279" s="192" t="s">
        <v>1706</v>
      </c>
      <c r="AI279" s="193" t="s">
        <v>1706</v>
      </c>
      <c r="AJ279" s="199"/>
      <c r="AK279" s="191" t="s">
        <v>1706</v>
      </c>
      <c r="AL279" s="192" t="s">
        <v>1706</v>
      </c>
      <c r="AM279" s="193" t="s">
        <v>1706</v>
      </c>
      <c r="AN279" s="199"/>
      <c r="AO279" s="191" t="s">
        <v>1706</v>
      </c>
      <c r="AP279" s="192" t="s">
        <v>1706</v>
      </c>
      <c r="AQ279" s="193" t="s">
        <v>1706</v>
      </c>
      <c r="AR279" s="195"/>
    </row>
    <row r="280" ht="15.75" customHeight="1">
      <c r="A280" s="123" t="s">
        <v>658</v>
      </c>
      <c r="B280" s="132" t="s">
        <v>44</v>
      </c>
      <c r="C280" s="132" t="s">
        <v>72</v>
      </c>
      <c r="D280" s="132" t="s">
        <v>50</v>
      </c>
      <c r="E280" s="132" t="s">
        <v>51</v>
      </c>
      <c r="F280" s="132" t="s">
        <v>64</v>
      </c>
      <c r="G280" s="132" t="s">
        <v>659</v>
      </c>
      <c r="H280" s="200"/>
      <c r="I280" s="191">
        <v>0.0</v>
      </c>
      <c r="J280" s="192">
        <v>0.0</v>
      </c>
      <c r="K280" s="193">
        <v>0.0</v>
      </c>
      <c r="L280" s="194"/>
      <c r="M280" s="191">
        <v>0.0</v>
      </c>
      <c r="N280" s="192">
        <v>0.0</v>
      </c>
      <c r="O280" s="193">
        <v>0.0</v>
      </c>
      <c r="P280" s="195"/>
      <c r="Q280" s="196" t="s">
        <v>1703</v>
      </c>
      <c r="R280" s="196" t="s">
        <v>1704</v>
      </c>
      <c r="S280" s="197" t="s">
        <v>1705</v>
      </c>
      <c r="T280" s="197"/>
      <c r="U280" s="191" t="s">
        <v>1706</v>
      </c>
      <c r="V280" s="192" t="s">
        <v>1706</v>
      </c>
      <c r="W280" s="193" t="s">
        <v>1706</v>
      </c>
      <c r="X280" s="194"/>
      <c r="Y280" s="191" t="s">
        <v>1706</v>
      </c>
      <c r="Z280" s="192" t="s">
        <v>1706</v>
      </c>
      <c r="AA280" s="193" t="s">
        <v>1706</v>
      </c>
      <c r="AB280" s="194"/>
      <c r="AC280" s="191">
        <v>120000.0</v>
      </c>
      <c r="AD280" s="192">
        <v>253810.0</v>
      </c>
      <c r="AE280" s="193">
        <v>504620.0</v>
      </c>
      <c r="AF280" s="198" t="s">
        <v>1707</v>
      </c>
      <c r="AG280" s="191" t="s">
        <v>1706</v>
      </c>
      <c r="AH280" s="192" t="s">
        <v>1706</v>
      </c>
      <c r="AI280" s="193" t="s">
        <v>1706</v>
      </c>
      <c r="AJ280" s="199"/>
      <c r="AK280" s="191" t="s">
        <v>1706</v>
      </c>
      <c r="AL280" s="192" t="s">
        <v>1706</v>
      </c>
      <c r="AM280" s="193" t="s">
        <v>1706</v>
      </c>
      <c r="AN280" s="199"/>
      <c r="AO280" s="191" t="s">
        <v>1706</v>
      </c>
      <c r="AP280" s="192" t="s">
        <v>1706</v>
      </c>
      <c r="AQ280" s="193" t="s">
        <v>1706</v>
      </c>
      <c r="AR280" s="195"/>
    </row>
    <row r="281" ht="15.75" customHeight="1">
      <c r="A281" s="123" t="s">
        <v>660</v>
      </c>
      <c r="B281" s="132" t="s">
        <v>54</v>
      </c>
      <c r="C281" s="132" t="s">
        <v>72</v>
      </c>
      <c r="D281" s="132" t="s">
        <v>50</v>
      </c>
      <c r="E281" s="132" t="s">
        <v>51</v>
      </c>
      <c r="F281" s="132" t="s">
        <v>64</v>
      </c>
      <c r="G281" s="132" t="s">
        <v>661</v>
      </c>
      <c r="H281" s="200"/>
      <c r="I281" s="191">
        <v>0.0</v>
      </c>
      <c r="J281" s="192">
        <v>0.0</v>
      </c>
      <c r="K281" s="193">
        <v>0.0</v>
      </c>
      <c r="L281" s="194"/>
      <c r="M281" s="191">
        <v>0.0</v>
      </c>
      <c r="N281" s="192">
        <v>0.0</v>
      </c>
      <c r="O281" s="193">
        <v>0.0</v>
      </c>
      <c r="P281" s="195"/>
      <c r="Q281" s="196" t="s">
        <v>1703</v>
      </c>
      <c r="R281" s="196" t="s">
        <v>1704</v>
      </c>
      <c r="S281" s="197" t="s">
        <v>1705</v>
      </c>
      <c r="T281" s="197"/>
      <c r="U281" s="191" t="s">
        <v>1706</v>
      </c>
      <c r="V281" s="192" t="s">
        <v>1706</v>
      </c>
      <c r="W281" s="193" t="s">
        <v>1706</v>
      </c>
      <c r="X281" s="194"/>
      <c r="Y281" s="191" t="s">
        <v>1706</v>
      </c>
      <c r="Z281" s="192" t="s">
        <v>1706</v>
      </c>
      <c r="AA281" s="193" t="s">
        <v>1706</v>
      </c>
      <c r="AB281" s="194"/>
      <c r="AC281" s="191">
        <v>120000.0</v>
      </c>
      <c r="AD281" s="192">
        <v>253810.0</v>
      </c>
      <c r="AE281" s="193">
        <v>504620.0</v>
      </c>
      <c r="AF281" s="198" t="s">
        <v>1707</v>
      </c>
      <c r="AG281" s="191" t="s">
        <v>1706</v>
      </c>
      <c r="AH281" s="192" t="s">
        <v>1706</v>
      </c>
      <c r="AI281" s="193" t="s">
        <v>1706</v>
      </c>
      <c r="AJ281" s="199"/>
      <c r="AK281" s="191" t="s">
        <v>1706</v>
      </c>
      <c r="AL281" s="192" t="s">
        <v>1706</v>
      </c>
      <c r="AM281" s="193" t="s">
        <v>1706</v>
      </c>
      <c r="AN281" s="199"/>
      <c r="AO281" s="191" t="s">
        <v>1706</v>
      </c>
      <c r="AP281" s="192" t="s">
        <v>1706</v>
      </c>
      <c r="AQ281" s="193" t="s">
        <v>1706</v>
      </c>
      <c r="AR281" s="195"/>
    </row>
    <row r="282" ht="15.75" customHeight="1">
      <c r="A282" s="123" t="s">
        <v>662</v>
      </c>
      <c r="B282" s="132" t="s">
        <v>65</v>
      </c>
      <c r="C282" s="132" t="s">
        <v>72</v>
      </c>
      <c r="D282" s="132" t="s">
        <v>50</v>
      </c>
      <c r="E282" s="132" t="s">
        <v>51</v>
      </c>
      <c r="F282" s="132" t="s">
        <v>64</v>
      </c>
      <c r="G282" s="132" t="s">
        <v>663</v>
      </c>
      <c r="H282" s="200"/>
      <c r="I282" s="191">
        <v>0.0</v>
      </c>
      <c r="J282" s="192">
        <v>0.0</v>
      </c>
      <c r="K282" s="193">
        <v>0.0</v>
      </c>
      <c r="L282" s="194"/>
      <c r="M282" s="191">
        <v>0.0</v>
      </c>
      <c r="N282" s="192">
        <v>0.0</v>
      </c>
      <c r="O282" s="193">
        <v>0.0</v>
      </c>
      <c r="P282" s="195"/>
      <c r="Q282" s="196" t="s">
        <v>1703</v>
      </c>
      <c r="R282" s="196" t="s">
        <v>1704</v>
      </c>
      <c r="S282" s="197" t="s">
        <v>1705</v>
      </c>
      <c r="T282" s="197"/>
      <c r="U282" s="191" t="s">
        <v>1706</v>
      </c>
      <c r="V282" s="192" t="s">
        <v>1706</v>
      </c>
      <c r="W282" s="193" t="s">
        <v>1706</v>
      </c>
      <c r="X282" s="194"/>
      <c r="Y282" s="191" t="s">
        <v>1706</v>
      </c>
      <c r="Z282" s="192" t="s">
        <v>1706</v>
      </c>
      <c r="AA282" s="193" t="s">
        <v>1706</v>
      </c>
      <c r="AB282" s="194"/>
      <c r="AC282" s="191">
        <v>120000.0</v>
      </c>
      <c r="AD282" s="192">
        <v>253810.0</v>
      </c>
      <c r="AE282" s="193">
        <v>504620.0</v>
      </c>
      <c r="AF282" s="198" t="s">
        <v>1707</v>
      </c>
      <c r="AG282" s="191" t="s">
        <v>1706</v>
      </c>
      <c r="AH282" s="192" t="s">
        <v>1706</v>
      </c>
      <c r="AI282" s="193" t="s">
        <v>1706</v>
      </c>
      <c r="AJ282" s="199"/>
      <c r="AK282" s="191" t="s">
        <v>1706</v>
      </c>
      <c r="AL282" s="192" t="s">
        <v>1706</v>
      </c>
      <c r="AM282" s="193" t="s">
        <v>1706</v>
      </c>
      <c r="AN282" s="199"/>
      <c r="AO282" s="191" t="s">
        <v>1706</v>
      </c>
      <c r="AP282" s="192" t="s">
        <v>1706</v>
      </c>
      <c r="AQ282" s="193" t="s">
        <v>1706</v>
      </c>
      <c r="AR282" s="195"/>
    </row>
    <row r="283" ht="15.75" customHeight="1">
      <c r="A283" s="123" t="s">
        <v>664</v>
      </c>
      <c r="B283" s="132" t="s">
        <v>71</v>
      </c>
      <c r="C283" s="132" t="s">
        <v>72</v>
      </c>
      <c r="D283" s="132" t="s">
        <v>50</v>
      </c>
      <c r="E283" s="132" t="s">
        <v>51</v>
      </c>
      <c r="F283" s="132" t="s">
        <v>64</v>
      </c>
      <c r="G283" s="132" t="s">
        <v>665</v>
      </c>
      <c r="H283" s="200"/>
      <c r="I283" s="191">
        <v>0.0</v>
      </c>
      <c r="J283" s="192">
        <v>0.0</v>
      </c>
      <c r="K283" s="193">
        <v>0.0</v>
      </c>
      <c r="L283" s="194"/>
      <c r="M283" s="191">
        <v>0.0</v>
      </c>
      <c r="N283" s="192">
        <v>0.0</v>
      </c>
      <c r="O283" s="193">
        <v>0.0</v>
      </c>
      <c r="P283" s="195"/>
      <c r="Q283" s="196" t="s">
        <v>1703</v>
      </c>
      <c r="R283" s="196" t="s">
        <v>1704</v>
      </c>
      <c r="S283" s="197" t="s">
        <v>1705</v>
      </c>
      <c r="T283" s="197"/>
      <c r="U283" s="191" t="s">
        <v>1706</v>
      </c>
      <c r="V283" s="192" t="s">
        <v>1706</v>
      </c>
      <c r="W283" s="193" t="s">
        <v>1706</v>
      </c>
      <c r="X283" s="194"/>
      <c r="Y283" s="191" t="s">
        <v>1706</v>
      </c>
      <c r="Z283" s="192" t="s">
        <v>1706</v>
      </c>
      <c r="AA283" s="193" t="s">
        <v>1706</v>
      </c>
      <c r="AB283" s="194"/>
      <c r="AC283" s="191">
        <v>120000.0</v>
      </c>
      <c r="AD283" s="192">
        <v>253810.0</v>
      </c>
      <c r="AE283" s="193">
        <v>504620.0</v>
      </c>
      <c r="AF283" s="198" t="s">
        <v>1707</v>
      </c>
      <c r="AG283" s="191" t="s">
        <v>1706</v>
      </c>
      <c r="AH283" s="192" t="s">
        <v>1706</v>
      </c>
      <c r="AI283" s="193" t="s">
        <v>1706</v>
      </c>
      <c r="AJ283" s="199"/>
      <c r="AK283" s="191" t="s">
        <v>1706</v>
      </c>
      <c r="AL283" s="192" t="s">
        <v>1706</v>
      </c>
      <c r="AM283" s="193" t="s">
        <v>1706</v>
      </c>
      <c r="AN283" s="199"/>
      <c r="AO283" s="191" t="s">
        <v>1706</v>
      </c>
      <c r="AP283" s="192" t="s">
        <v>1706</v>
      </c>
      <c r="AQ283" s="193" t="s">
        <v>1706</v>
      </c>
      <c r="AR283" s="195"/>
    </row>
    <row r="284" ht="15.75" customHeight="1">
      <c r="A284" s="123" t="s">
        <v>666</v>
      </c>
      <c r="B284" s="132" t="s">
        <v>44</v>
      </c>
      <c r="C284" s="132" t="s">
        <v>78</v>
      </c>
      <c r="D284" s="132" t="s">
        <v>50</v>
      </c>
      <c r="E284" s="132" t="s">
        <v>51</v>
      </c>
      <c r="F284" s="132" t="s">
        <v>64</v>
      </c>
      <c r="G284" s="132" t="s">
        <v>667</v>
      </c>
      <c r="H284" s="200"/>
      <c r="I284" s="191">
        <v>0.0</v>
      </c>
      <c r="J284" s="192">
        <v>0.0</v>
      </c>
      <c r="K284" s="193">
        <v>0.0</v>
      </c>
      <c r="L284" s="194"/>
      <c r="M284" s="191">
        <v>0.0</v>
      </c>
      <c r="N284" s="192">
        <v>0.0</v>
      </c>
      <c r="O284" s="193">
        <v>0.0</v>
      </c>
      <c r="P284" s="195"/>
      <c r="Q284" s="196" t="s">
        <v>1703</v>
      </c>
      <c r="R284" s="196" t="s">
        <v>1704</v>
      </c>
      <c r="S284" s="197" t="s">
        <v>1705</v>
      </c>
      <c r="T284" s="197"/>
      <c r="U284" s="191" t="s">
        <v>1706</v>
      </c>
      <c r="V284" s="192" t="s">
        <v>1706</v>
      </c>
      <c r="W284" s="193" t="s">
        <v>1706</v>
      </c>
      <c r="X284" s="194"/>
      <c r="Y284" s="191" t="s">
        <v>1706</v>
      </c>
      <c r="Z284" s="192" t="s">
        <v>1706</v>
      </c>
      <c r="AA284" s="193" t="s">
        <v>1706</v>
      </c>
      <c r="AB284" s="194"/>
      <c r="AC284" s="191">
        <v>120000.0</v>
      </c>
      <c r="AD284" s="192">
        <v>253810.0</v>
      </c>
      <c r="AE284" s="193">
        <v>504620.0</v>
      </c>
      <c r="AF284" s="198" t="s">
        <v>1707</v>
      </c>
      <c r="AG284" s="191" t="s">
        <v>1706</v>
      </c>
      <c r="AH284" s="192" t="s">
        <v>1706</v>
      </c>
      <c r="AI284" s="193" t="s">
        <v>1706</v>
      </c>
      <c r="AJ284" s="199"/>
      <c r="AK284" s="191" t="s">
        <v>1706</v>
      </c>
      <c r="AL284" s="192" t="s">
        <v>1706</v>
      </c>
      <c r="AM284" s="193" t="s">
        <v>1706</v>
      </c>
      <c r="AN284" s="199"/>
      <c r="AO284" s="191" t="s">
        <v>1706</v>
      </c>
      <c r="AP284" s="192" t="s">
        <v>1706</v>
      </c>
      <c r="AQ284" s="193" t="s">
        <v>1706</v>
      </c>
      <c r="AR284" s="195"/>
    </row>
    <row r="285" ht="15.75" customHeight="1">
      <c r="A285" s="123" t="s">
        <v>668</v>
      </c>
      <c r="B285" s="132" t="s">
        <v>54</v>
      </c>
      <c r="C285" s="132" t="s">
        <v>78</v>
      </c>
      <c r="D285" s="132" t="s">
        <v>50</v>
      </c>
      <c r="E285" s="132" t="s">
        <v>51</v>
      </c>
      <c r="F285" s="132" t="s">
        <v>64</v>
      </c>
      <c r="G285" s="132" t="s">
        <v>669</v>
      </c>
      <c r="H285" s="200"/>
      <c r="I285" s="191">
        <v>0.0</v>
      </c>
      <c r="J285" s="192">
        <v>0.0</v>
      </c>
      <c r="K285" s="193">
        <v>0.0</v>
      </c>
      <c r="L285" s="194"/>
      <c r="M285" s="191">
        <v>0.0</v>
      </c>
      <c r="N285" s="192">
        <v>0.0</v>
      </c>
      <c r="O285" s="193">
        <v>0.0</v>
      </c>
      <c r="P285" s="195"/>
      <c r="Q285" s="196" t="s">
        <v>1703</v>
      </c>
      <c r="R285" s="196" t="s">
        <v>1704</v>
      </c>
      <c r="S285" s="197" t="s">
        <v>1705</v>
      </c>
      <c r="T285" s="197"/>
      <c r="U285" s="191" t="s">
        <v>1706</v>
      </c>
      <c r="V285" s="192" t="s">
        <v>1706</v>
      </c>
      <c r="W285" s="193" t="s">
        <v>1706</v>
      </c>
      <c r="X285" s="194"/>
      <c r="Y285" s="191" t="s">
        <v>1706</v>
      </c>
      <c r="Z285" s="192" t="s">
        <v>1706</v>
      </c>
      <c r="AA285" s="193" t="s">
        <v>1706</v>
      </c>
      <c r="AB285" s="194"/>
      <c r="AC285" s="191">
        <v>120000.0</v>
      </c>
      <c r="AD285" s="192">
        <v>253810.0</v>
      </c>
      <c r="AE285" s="193">
        <v>504620.0</v>
      </c>
      <c r="AF285" s="198" t="s">
        <v>1707</v>
      </c>
      <c r="AG285" s="191" t="s">
        <v>1706</v>
      </c>
      <c r="AH285" s="192" t="s">
        <v>1706</v>
      </c>
      <c r="AI285" s="193" t="s">
        <v>1706</v>
      </c>
      <c r="AJ285" s="199"/>
      <c r="AK285" s="191" t="s">
        <v>1706</v>
      </c>
      <c r="AL285" s="192" t="s">
        <v>1706</v>
      </c>
      <c r="AM285" s="193" t="s">
        <v>1706</v>
      </c>
      <c r="AN285" s="199"/>
      <c r="AO285" s="191" t="s">
        <v>1706</v>
      </c>
      <c r="AP285" s="192" t="s">
        <v>1706</v>
      </c>
      <c r="AQ285" s="193" t="s">
        <v>1706</v>
      </c>
      <c r="AR285" s="195"/>
    </row>
    <row r="286" ht="15.75" customHeight="1">
      <c r="A286" s="123" t="s">
        <v>670</v>
      </c>
      <c r="B286" s="132" t="s">
        <v>65</v>
      </c>
      <c r="C286" s="132" t="s">
        <v>78</v>
      </c>
      <c r="D286" s="132" t="s">
        <v>50</v>
      </c>
      <c r="E286" s="132" t="s">
        <v>51</v>
      </c>
      <c r="F286" s="132" t="s">
        <v>64</v>
      </c>
      <c r="G286" s="132" t="s">
        <v>671</v>
      </c>
      <c r="H286" s="200"/>
      <c r="I286" s="191">
        <v>0.0</v>
      </c>
      <c r="J286" s="192">
        <v>0.0</v>
      </c>
      <c r="K286" s="193">
        <v>0.0</v>
      </c>
      <c r="L286" s="194"/>
      <c r="M286" s="191">
        <v>0.0</v>
      </c>
      <c r="N286" s="192">
        <v>0.0</v>
      </c>
      <c r="O286" s="193">
        <v>0.0</v>
      </c>
      <c r="P286" s="195"/>
      <c r="Q286" s="196" t="s">
        <v>1703</v>
      </c>
      <c r="R286" s="196" t="s">
        <v>1704</v>
      </c>
      <c r="S286" s="197" t="s">
        <v>1705</v>
      </c>
      <c r="T286" s="197"/>
      <c r="U286" s="191" t="s">
        <v>1706</v>
      </c>
      <c r="V286" s="192" t="s">
        <v>1706</v>
      </c>
      <c r="W286" s="193" t="s">
        <v>1706</v>
      </c>
      <c r="X286" s="194"/>
      <c r="Y286" s="191" t="s">
        <v>1706</v>
      </c>
      <c r="Z286" s="192" t="s">
        <v>1706</v>
      </c>
      <c r="AA286" s="193" t="s">
        <v>1706</v>
      </c>
      <c r="AB286" s="194"/>
      <c r="AC286" s="191">
        <v>120000.0</v>
      </c>
      <c r="AD286" s="192">
        <v>253810.0</v>
      </c>
      <c r="AE286" s="193">
        <v>504620.0</v>
      </c>
      <c r="AF286" s="198" t="s">
        <v>1707</v>
      </c>
      <c r="AG286" s="191" t="s">
        <v>1706</v>
      </c>
      <c r="AH286" s="192" t="s">
        <v>1706</v>
      </c>
      <c r="AI286" s="193" t="s">
        <v>1706</v>
      </c>
      <c r="AJ286" s="199"/>
      <c r="AK286" s="191" t="s">
        <v>1706</v>
      </c>
      <c r="AL286" s="192" t="s">
        <v>1706</v>
      </c>
      <c r="AM286" s="193" t="s">
        <v>1706</v>
      </c>
      <c r="AN286" s="199"/>
      <c r="AO286" s="191" t="s">
        <v>1706</v>
      </c>
      <c r="AP286" s="192" t="s">
        <v>1706</v>
      </c>
      <c r="AQ286" s="193" t="s">
        <v>1706</v>
      </c>
      <c r="AR286" s="195"/>
    </row>
    <row r="287" ht="15.75" customHeight="1">
      <c r="A287" s="123" t="s">
        <v>672</v>
      </c>
      <c r="B287" s="132" t="s">
        <v>71</v>
      </c>
      <c r="C287" s="132" t="s">
        <v>78</v>
      </c>
      <c r="D287" s="132" t="s">
        <v>50</v>
      </c>
      <c r="E287" s="132" t="s">
        <v>51</v>
      </c>
      <c r="F287" s="132" t="s">
        <v>64</v>
      </c>
      <c r="G287" s="132" t="s">
        <v>673</v>
      </c>
      <c r="H287" s="200"/>
      <c r="I287" s="191">
        <v>0.0</v>
      </c>
      <c r="J287" s="192">
        <v>0.0</v>
      </c>
      <c r="K287" s="193">
        <v>0.0</v>
      </c>
      <c r="L287" s="194"/>
      <c r="M287" s="191">
        <v>0.0</v>
      </c>
      <c r="N287" s="192">
        <v>0.0</v>
      </c>
      <c r="O287" s="193">
        <v>0.0</v>
      </c>
      <c r="P287" s="195"/>
      <c r="Q287" s="196" t="s">
        <v>1703</v>
      </c>
      <c r="R287" s="196" t="s">
        <v>1704</v>
      </c>
      <c r="S287" s="197" t="s">
        <v>1705</v>
      </c>
      <c r="T287" s="197"/>
      <c r="U287" s="191" t="s">
        <v>1706</v>
      </c>
      <c r="V287" s="192" t="s">
        <v>1706</v>
      </c>
      <c r="W287" s="193" t="s">
        <v>1706</v>
      </c>
      <c r="X287" s="194"/>
      <c r="Y287" s="191" t="s">
        <v>1706</v>
      </c>
      <c r="Z287" s="192" t="s">
        <v>1706</v>
      </c>
      <c r="AA287" s="193" t="s">
        <v>1706</v>
      </c>
      <c r="AB287" s="194"/>
      <c r="AC287" s="191">
        <v>120000.0</v>
      </c>
      <c r="AD287" s="192">
        <v>253810.0</v>
      </c>
      <c r="AE287" s="193">
        <v>504620.0</v>
      </c>
      <c r="AF287" s="198" t="s">
        <v>1707</v>
      </c>
      <c r="AG287" s="191" t="s">
        <v>1706</v>
      </c>
      <c r="AH287" s="192" t="s">
        <v>1706</v>
      </c>
      <c r="AI287" s="193" t="s">
        <v>1706</v>
      </c>
      <c r="AJ287" s="199"/>
      <c r="AK287" s="191" t="s">
        <v>1706</v>
      </c>
      <c r="AL287" s="192" t="s">
        <v>1706</v>
      </c>
      <c r="AM287" s="193" t="s">
        <v>1706</v>
      </c>
      <c r="AN287" s="199"/>
      <c r="AO287" s="191" t="s">
        <v>1706</v>
      </c>
      <c r="AP287" s="192" t="s">
        <v>1706</v>
      </c>
      <c r="AQ287" s="193" t="s">
        <v>1706</v>
      </c>
      <c r="AR287" s="195"/>
    </row>
    <row r="288" ht="15.75" customHeight="1">
      <c r="A288" s="123" t="s">
        <v>674</v>
      </c>
      <c r="B288" s="132" t="s">
        <v>44</v>
      </c>
      <c r="C288" s="132" t="s">
        <v>48</v>
      </c>
      <c r="D288" s="132" t="s">
        <v>61</v>
      </c>
      <c r="E288" s="132" t="s">
        <v>51</v>
      </c>
      <c r="F288" s="132" t="s">
        <v>64</v>
      </c>
      <c r="G288" s="132" t="s">
        <v>675</v>
      </c>
      <c r="H288" s="200"/>
      <c r="I288" s="191">
        <v>0.0</v>
      </c>
      <c r="J288" s="192">
        <v>0.0</v>
      </c>
      <c r="K288" s="193">
        <v>0.0</v>
      </c>
      <c r="L288" s="194"/>
      <c r="M288" s="191">
        <v>0.0</v>
      </c>
      <c r="N288" s="192">
        <v>0.0</v>
      </c>
      <c r="O288" s="193">
        <v>0.0</v>
      </c>
      <c r="P288" s="195"/>
      <c r="Q288" s="196" t="s">
        <v>1703</v>
      </c>
      <c r="R288" s="196" t="s">
        <v>1704</v>
      </c>
      <c r="S288" s="197" t="s">
        <v>1705</v>
      </c>
      <c r="T288" s="197"/>
      <c r="U288" s="191" t="s">
        <v>1706</v>
      </c>
      <c r="V288" s="192" t="s">
        <v>1706</v>
      </c>
      <c r="W288" s="193" t="s">
        <v>1706</v>
      </c>
      <c r="X288" s="194"/>
      <c r="Y288" s="191" t="s">
        <v>1706</v>
      </c>
      <c r="Z288" s="192" t="s">
        <v>1706</v>
      </c>
      <c r="AA288" s="193" t="s">
        <v>1706</v>
      </c>
      <c r="AB288" s="194"/>
      <c r="AC288" s="191">
        <v>120000.0</v>
      </c>
      <c r="AD288" s="192">
        <v>253810.0</v>
      </c>
      <c r="AE288" s="193">
        <v>504620.0</v>
      </c>
      <c r="AF288" s="198" t="s">
        <v>1707</v>
      </c>
      <c r="AG288" s="191" t="s">
        <v>1706</v>
      </c>
      <c r="AH288" s="192" t="s">
        <v>1706</v>
      </c>
      <c r="AI288" s="193" t="s">
        <v>1706</v>
      </c>
      <c r="AJ288" s="199"/>
      <c r="AK288" s="191" t="s">
        <v>1706</v>
      </c>
      <c r="AL288" s="192" t="s">
        <v>1706</v>
      </c>
      <c r="AM288" s="193" t="s">
        <v>1706</v>
      </c>
      <c r="AN288" s="199"/>
      <c r="AO288" s="191" t="s">
        <v>1706</v>
      </c>
      <c r="AP288" s="192" t="s">
        <v>1706</v>
      </c>
      <c r="AQ288" s="193" t="s">
        <v>1706</v>
      </c>
      <c r="AR288" s="195"/>
    </row>
    <row r="289" ht="15.75" customHeight="1">
      <c r="A289" s="123" t="s">
        <v>676</v>
      </c>
      <c r="B289" s="132" t="s">
        <v>54</v>
      </c>
      <c r="C289" s="132" t="s">
        <v>48</v>
      </c>
      <c r="D289" s="132" t="s">
        <v>61</v>
      </c>
      <c r="E289" s="132" t="s">
        <v>51</v>
      </c>
      <c r="F289" s="132" t="s">
        <v>64</v>
      </c>
      <c r="G289" s="132" t="s">
        <v>677</v>
      </c>
      <c r="H289" s="200"/>
      <c r="I289" s="191">
        <v>0.0</v>
      </c>
      <c r="J289" s="192">
        <v>0.0</v>
      </c>
      <c r="K289" s="193">
        <v>0.0</v>
      </c>
      <c r="L289" s="194"/>
      <c r="M289" s="191">
        <v>0.0</v>
      </c>
      <c r="N289" s="192">
        <v>0.0</v>
      </c>
      <c r="O289" s="193">
        <v>0.0</v>
      </c>
      <c r="P289" s="195"/>
      <c r="Q289" s="196" t="s">
        <v>1703</v>
      </c>
      <c r="R289" s="196" t="s">
        <v>1704</v>
      </c>
      <c r="S289" s="197" t="s">
        <v>1705</v>
      </c>
      <c r="T289" s="197"/>
      <c r="U289" s="191" t="s">
        <v>1706</v>
      </c>
      <c r="V289" s="192" t="s">
        <v>1706</v>
      </c>
      <c r="W289" s="193" t="s">
        <v>1706</v>
      </c>
      <c r="X289" s="194"/>
      <c r="Y289" s="191" t="s">
        <v>1706</v>
      </c>
      <c r="Z289" s="192" t="s">
        <v>1706</v>
      </c>
      <c r="AA289" s="193" t="s">
        <v>1706</v>
      </c>
      <c r="AB289" s="194"/>
      <c r="AC289" s="191">
        <v>120000.0</v>
      </c>
      <c r="AD289" s="192">
        <v>253810.0</v>
      </c>
      <c r="AE289" s="193">
        <v>504620.0</v>
      </c>
      <c r="AF289" s="198" t="s">
        <v>1707</v>
      </c>
      <c r="AG289" s="191" t="s">
        <v>1706</v>
      </c>
      <c r="AH289" s="192" t="s">
        <v>1706</v>
      </c>
      <c r="AI289" s="193" t="s">
        <v>1706</v>
      </c>
      <c r="AJ289" s="199"/>
      <c r="AK289" s="191" t="s">
        <v>1706</v>
      </c>
      <c r="AL289" s="192" t="s">
        <v>1706</v>
      </c>
      <c r="AM289" s="193" t="s">
        <v>1706</v>
      </c>
      <c r="AN289" s="199"/>
      <c r="AO289" s="191" t="s">
        <v>1706</v>
      </c>
      <c r="AP289" s="192" t="s">
        <v>1706</v>
      </c>
      <c r="AQ289" s="193" t="s">
        <v>1706</v>
      </c>
      <c r="AR289" s="195"/>
    </row>
    <row r="290" ht="15.75" customHeight="1">
      <c r="A290" s="123" t="s">
        <v>678</v>
      </c>
      <c r="B290" s="132" t="s">
        <v>65</v>
      </c>
      <c r="C290" s="132" t="s">
        <v>48</v>
      </c>
      <c r="D290" s="132" t="s">
        <v>61</v>
      </c>
      <c r="E290" s="132" t="s">
        <v>51</v>
      </c>
      <c r="F290" s="132" t="s">
        <v>64</v>
      </c>
      <c r="G290" s="132" t="s">
        <v>679</v>
      </c>
      <c r="H290" s="200"/>
      <c r="I290" s="191">
        <v>0.0</v>
      </c>
      <c r="J290" s="192">
        <v>0.0</v>
      </c>
      <c r="K290" s="193">
        <v>0.0</v>
      </c>
      <c r="L290" s="194"/>
      <c r="M290" s="191">
        <v>0.0</v>
      </c>
      <c r="N290" s="192">
        <v>0.0</v>
      </c>
      <c r="O290" s="193">
        <v>0.0</v>
      </c>
      <c r="P290" s="195"/>
      <c r="Q290" s="196" t="s">
        <v>1703</v>
      </c>
      <c r="R290" s="196" t="s">
        <v>1704</v>
      </c>
      <c r="S290" s="197" t="s">
        <v>1705</v>
      </c>
      <c r="T290" s="197"/>
      <c r="U290" s="191" t="s">
        <v>1706</v>
      </c>
      <c r="V290" s="192" t="s">
        <v>1706</v>
      </c>
      <c r="W290" s="193" t="s">
        <v>1706</v>
      </c>
      <c r="X290" s="194"/>
      <c r="Y290" s="191" t="s">
        <v>1706</v>
      </c>
      <c r="Z290" s="192" t="s">
        <v>1706</v>
      </c>
      <c r="AA290" s="193" t="s">
        <v>1706</v>
      </c>
      <c r="AB290" s="194"/>
      <c r="AC290" s="191">
        <v>120000.0</v>
      </c>
      <c r="AD290" s="192">
        <v>253810.0</v>
      </c>
      <c r="AE290" s="193">
        <v>504620.0</v>
      </c>
      <c r="AF290" s="198" t="s">
        <v>1707</v>
      </c>
      <c r="AG290" s="191" t="s">
        <v>1706</v>
      </c>
      <c r="AH290" s="192" t="s">
        <v>1706</v>
      </c>
      <c r="AI290" s="193" t="s">
        <v>1706</v>
      </c>
      <c r="AJ290" s="199"/>
      <c r="AK290" s="191" t="s">
        <v>1706</v>
      </c>
      <c r="AL290" s="192" t="s">
        <v>1706</v>
      </c>
      <c r="AM290" s="193" t="s">
        <v>1706</v>
      </c>
      <c r="AN290" s="199"/>
      <c r="AO290" s="191" t="s">
        <v>1706</v>
      </c>
      <c r="AP290" s="192" t="s">
        <v>1706</v>
      </c>
      <c r="AQ290" s="193" t="s">
        <v>1706</v>
      </c>
      <c r="AR290" s="195"/>
    </row>
    <row r="291" ht="15.75" customHeight="1">
      <c r="A291" s="123" t="s">
        <v>680</v>
      </c>
      <c r="B291" s="132" t="s">
        <v>71</v>
      </c>
      <c r="C291" s="132" t="s">
        <v>48</v>
      </c>
      <c r="D291" s="132" t="s">
        <v>61</v>
      </c>
      <c r="E291" s="132" t="s">
        <v>51</v>
      </c>
      <c r="F291" s="132" t="s">
        <v>64</v>
      </c>
      <c r="G291" s="132" t="s">
        <v>681</v>
      </c>
      <c r="H291" s="200"/>
      <c r="I291" s="191">
        <v>0.0</v>
      </c>
      <c r="J291" s="192">
        <v>0.0</v>
      </c>
      <c r="K291" s="193">
        <v>0.0</v>
      </c>
      <c r="L291" s="194"/>
      <c r="M291" s="191">
        <v>0.0</v>
      </c>
      <c r="N291" s="192">
        <v>0.0</v>
      </c>
      <c r="O291" s="193">
        <v>0.0</v>
      </c>
      <c r="P291" s="195"/>
      <c r="Q291" s="196" t="s">
        <v>1703</v>
      </c>
      <c r="R291" s="196" t="s">
        <v>1704</v>
      </c>
      <c r="S291" s="197" t="s">
        <v>1705</v>
      </c>
      <c r="T291" s="197"/>
      <c r="U291" s="191" t="s">
        <v>1706</v>
      </c>
      <c r="V291" s="192" t="s">
        <v>1706</v>
      </c>
      <c r="W291" s="193" t="s">
        <v>1706</v>
      </c>
      <c r="X291" s="194"/>
      <c r="Y291" s="191" t="s">
        <v>1706</v>
      </c>
      <c r="Z291" s="192" t="s">
        <v>1706</v>
      </c>
      <c r="AA291" s="193" t="s">
        <v>1706</v>
      </c>
      <c r="AB291" s="194"/>
      <c r="AC291" s="191">
        <v>120000.0</v>
      </c>
      <c r="AD291" s="192">
        <v>253810.0</v>
      </c>
      <c r="AE291" s="193">
        <v>504620.0</v>
      </c>
      <c r="AF291" s="198" t="s">
        <v>1707</v>
      </c>
      <c r="AG291" s="191" t="s">
        <v>1706</v>
      </c>
      <c r="AH291" s="192" t="s">
        <v>1706</v>
      </c>
      <c r="AI291" s="193" t="s">
        <v>1706</v>
      </c>
      <c r="AJ291" s="199"/>
      <c r="AK291" s="191" t="s">
        <v>1706</v>
      </c>
      <c r="AL291" s="192" t="s">
        <v>1706</v>
      </c>
      <c r="AM291" s="193" t="s">
        <v>1706</v>
      </c>
      <c r="AN291" s="199"/>
      <c r="AO291" s="191" t="s">
        <v>1706</v>
      </c>
      <c r="AP291" s="192" t="s">
        <v>1706</v>
      </c>
      <c r="AQ291" s="193" t="s">
        <v>1706</v>
      </c>
      <c r="AR291" s="195"/>
    </row>
    <row r="292" ht="15.75" customHeight="1">
      <c r="A292" s="123" t="s">
        <v>682</v>
      </c>
      <c r="B292" s="132" t="s">
        <v>44</v>
      </c>
      <c r="C292" s="132" t="s">
        <v>58</v>
      </c>
      <c r="D292" s="132" t="s">
        <v>61</v>
      </c>
      <c r="E292" s="132" t="s">
        <v>51</v>
      </c>
      <c r="F292" s="132" t="s">
        <v>64</v>
      </c>
      <c r="G292" s="132" t="s">
        <v>683</v>
      </c>
      <c r="H292" s="200"/>
      <c r="I292" s="191">
        <v>0.0</v>
      </c>
      <c r="J292" s="192">
        <v>0.0</v>
      </c>
      <c r="K292" s="193">
        <v>0.0</v>
      </c>
      <c r="L292" s="194"/>
      <c r="M292" s="191">
        <v>0.0</v>
      </c>
      <c r="N292" s="192">
        <v>0.0</v>
      </c>
      <c r="O292" s="193">
        <v>0.0</v>
      </c>
      <c r="P292" s="195"/>
      <c r="Q292" s="196" t="s">
        <v>1703</v>
      </c>
      <c r="R292" s="196" t="s">
        <v>1704</v>
      </c>
      <c r="S292" s="197" t="s">
        <v>1705</v>
      </c>
      <c r="T292" s="197"/>
      <c r="U292" s="191" t="s">
        <v>1706</v>
      </c>
      <c r="V292" s="192" t="s">
        <v>1706</v>
      </c>
      <c r="W292" s="193" t="s">
        <v>1706</v>
      </c>
      <c r="X292" s="194"/>
      <c r="Y292" s="191" t="s">
        <v>1706</v>
      </c>
      <c r="Z292" s="192" t="s">
        <v>1706</v>
      </c>
      <c r="AA292" s="193" t="s">
        <v>1706</v>
      </c>
      <c r="AB292" s="194"/>
      <c r="AC292" s="191">
        <v>120000.0</v>
      </c>
      <c r="AD292" s="192">
        <v>253810.0</v>
      </c>
      <c r="AE292" s="193">
        <v>504620.0</v>
      </c>
      <c r="AF292" s="198" t="s">
        <v>1707</v>
      </c>
      <c r="AG292" s="191" t="s">
        <v>1706</v>
      </c>
      <c r="AH292" s="192" t="s">
        <v>1706</v>
      </c>
      <c r="AI292" s="193" t="s">
        <v>1706</v>
      </c>
      <c r="AJ292" s="199"/>
      <c r="AK292" s="191" t="s">
        <v>1706</v>
      </c>
      <c r="AL292" s="192" t="s">
        <v>1706</v>
      </c>
      <c r="AM292" s="193" t="s">
        <v>1706</v>
      </c>
      <c r="AN292" s="199"/>
      <c r="AO292" s="191" t="s">
        <v>1706</v>
      </c>
      <c r="AP292" s="192" t="s">
        <v>1706</v>
      </c>
      <c r="AQ292" s="193" t="s">
        <v>1706</v>
      </c>
      <c r="AR292" s="195"/>
    </row>
    <row r="293" ht="15.75" customHeight="1">
      <c r="A293" s="123" t="s">
        <v>684</v>
      </c>
      <c r="B293" s="132" t="s">
        <v>54</v>
      </c>
      <c r="C293" s="132" t="s">
        <v>58</v>
      </c>
      <c r="D293" s="132" t="s">
        <v>61</v>
      </c>
      <c r="E293" s="132" t="s">
        <v>51</v>
      </c>
      <c r="F293" s="132" t="s">
        <v>64</v>
      </c>
      <c r="G293" s="132" t="s">
        <v>685</v>
      </c>
      <c r="H293" s="200"/>
      <c r="I293" s="191">
        <v>0.0</v>
      </c>
      <c r="J293" s="192">
        <v>0.0</v>
      </c>
      <c r="K293" s="193">
        <v>0.0</v>
      </c>
      <c r="L293" s="194"/>
      <c r="M293" s="191">
        <v>0.0</v>
      </c>
      <c r="N293" s="192">
        <v>0.0</v>
      </c>
      <c r="O293" s="193">
        <v>0.0</v>
      </c>
      <c r="P293" s="195"/>
      <c r="Q293" s="196" t="s">
        <v>1703</v>
      </c>
      <c r="R293" s="196" t="s">
        <v>1704</v>
      </c>
      <c r="S293" s="197" t="s">
        <v>1705</v>
      </c>
      <c r="T293" s="197"/>
      <c r="U293" s="191" t="s">
        <v>1706</v>
      </c>
      <c r="V293" s="192" t="s">
        <v>1706</v>
      </c>
      <c r="W293" s="193" t="s">
        <v>1706</v>
      </c>
      <c r="X293" s="194"/>
      <c r="Y293" s="191" t="s">
        <v>1706</v>
      </c>
      <c r="Z293" s="192" t="s">
        <v>1706</v>
      </c>
      <c r="AA293" s="193" t="s">
        <v>1706</v>
      </c>
      <c r="AB293" s="194"/>
      <c r="AC293" s="191">
        <v>120000.0</v>
      </c>
      <c r="AD293" s="192">
        <v>253810.0</v>
      </c>
      <c r="AE293" s="193">
        <v>504620.0</v>
      </c>
      <c r="AF293" s="198" t="s">
        <v>1707</v>
      </c>
      <c r="AG293" s="191" t="s">
        <v>1706</v>
      </c>
      <c r="AH293" s="192" t="s">
        <v>1706</v>
      </c>
      <c r="AI293" s="193" t="s">
        <v>1706</v>
      </c>
      <c r="AJ293" s="199"/>
      <c r="AK293" s="191" t="s">
        <v>1706</v>
      </c>
      <c r="AL293" s="192" t="s">
        <v>1706</v>
      </c>
      <c r="AM293" s="193" t="s">
        <v>1706</v>
      </c>
      <c r="AN293" s="199"/>
      <c r="AO293" s="191" t="s">
        <v>1706</v>
      </c>
      <c r="AP293" s="192" t="s">
        <v>1706</v>
      </c>
      <c r="AQ293" s="193" t="s">
        <v>1706</v>
      </c>
      <c r="AR293" s="195"/>
    </row>
    <row r="294" ht="15.75" customHeight="1">
      <c r="A294" s="123" t="s">
        <v>686</v>
      </c>
      <c r="B294" s="132" t="s">
        <v>65</v>
      </c>
      <c r="C294" s="132" t="s">
        <v>58</v>
      </c>
      <c r="D294" s="132" t="s">
        <v>61</v>
      </c>
      <c r="E294" s="132" t="s">
        <v>51</v>
      </c>
      <c r="F294" s="132" t="s">
        <v>64</v>
      </c>
      <c r="G294" s="132" t="s">
        <v>687</v>
      </c>
      <c r="H294" s="200"/>
      <c r="I294" s="191">
        <v>0.0</v>
      </c>
      <c r="J294" s="192">
        <v>0.0</v>
      </c>
      <c r="K294" s="193">
        <v>0.0</v>
      </c>
      <c r="L294" s="194"/>
      <c r="M294" s="191">
        <v>0.0</v>
      </c>
      <c r="N294" s="192">
        <v>0.0</v>
      </c>
      <c r="O294" s="193">
        <v>0.0</v>
      </c>
      <c r="P294" s="195"/>
      <c r="Q294" s="196" t="s">
        <v>1703</v>
      </c>
      <c r="R294" s="196" t="s">
        <v>1704</v>
      </c>
      <c r="S294" s="197" t="s">
        <v>1705</v>
      </c>
      <c r="T294" s="197"/>
      <c r="U294" s="191" t="s">
        <v>1706</v>
      </c>
      <c r="V294" s="192" t="s">
        <v>1706</v>
      </c>
      <c r="W294" s="193" t="s">
        <v>1706</v>
      </c>
      <c r="X294" s="194"/>
      <c r="Y294" s="191" t="s">
        <v>1706</v>
      </c>
      <c r="Z294" s="192" t="s">
        <v>1706</v>
      </c>
      <c r="AA294" s="193" t="s">
        <v>1706</v>
      </c>
      <c r="AB294" s="194"/>
      <c r="AC294" s="191">
        <v>120000.0</v>
      </c>
      <c r="AD294" s="192">
        <v>253810.0</v>
      </c>
      <c r="AE294" s="193">
        <v>504620.0</v>
      </c>
      <c r="AF294" s="198" t="s">
        <v>1707</v>
      </c>
      <c r="AG294" s="191" t="s">
        <v>1706</v>
      </c>
      <c r="AH294" s="192" t="s">
        <v>1706</v>
      </c>
      <c r="AI294" s="193" t="s">
        <v>1706</v>
      </c>
      <c r="AJ294" s="199"/>
      <c r="AK294" s="191" t="s">
        <v>1706</v>
      </c>
      <c r="AL294" s="192" t="s">
        <v>1706</v>
      </c>
      <c r="AM294" s="193" t="s">
        <v>1706</v>
      </c>
      <c r="AN294" s="199"/>
      <c r="AO294" s="191" t="s">
        <v>1706</v>
      </c>
      <c r="AP294" s="192" t="s">
        <v>1706</v>
      </c>
      <c r="AQ294" s="193" t="s">
        <v>1706</v>
      </c>
      <c r="AR294" s="195"/>
    </row>
    <row r="295" ht="15.75" customHeight="1">
      <c r="A295" s="123" t="s">
        <v>688</v>
      </c>
      <c r="B295" s="132" t="s">
        <v>71</v>
      </c>
      <c r="C295" s="132" t="s">
        <v>58</v>
      </c>
      <c r="D295" s="132" t="s">
        <v>61</v>
      </c>
      <c r="E295" s="132" t="s">
        <v>51</v>
      </c>
      <c r="F295" s="132" t="s">
        <v>64</v>
      </c>
      <c r="G295" s="132" t="s">
        <v>689</v>
      </c>
      <c r="H295" s="200"/>
      <c r="I295" s="191">
        <v>0.0</v>
      </c>
      <c r="J295" s="192">
        <v>0.0</v>
      </c>
      <c r="K295" s="193">
        <v>0.0</v>
      </c>
      <c r="L295" s="194"/>
      <c r="M295" s="191">
        <v>0.0</v>
      </c>
      <c r="N295" s="192">
        <v>0.0</v>
      </c>
      <c r="O295" s="193">
        <v>0.0</v>
      </c>
      <c r="P295" s="195"/>
      <c r="Q295" s="196" t="s">
        <v>1703</v>
      </c>
      <c r="R295" s="196" t="s">
        <v>1704</v>
      </c>
      <c r="S295" s="197" t="s">
        <v>1705</v>
      </c>
      <c r="T295" s="197"/>
      <c r="U295" s="191" t="s">
        <v>1706</v>
      </c>
      <c r="V295" s="192" t="s">
        <v>1706</v>
      </c>
      <c r="W295" s="193" t="s">
        <v>1706</v>
      </c>
      <c r="X295" s="194"/>
      <c r="Y295" s="191" t="s">
        <v>1706</v>
      </c>
      <c r="Z295" s="192" t="s">
        <v>1706</v>
      </c>
      <c r="AA295" s="193" t="s">
        <v>1706</v>
      </c>
      <c r="AB295" s="194"/>
      <c r="AC295" s="191">
        <v>120000.0</v>
      </c>
      <c r="AD295" s="192">
        <v>253810.0</v>
      </c>
      <c r="AE295" s="193">
        <v>504620.0</v>
      </c>
      <c r="AF295" s="198" t="s">
        <v>1707</v>
      </c>
      <c r="AG295" s="191" t="s">
        <v>1706</v>
      </c>
      <c r="AH295" s="192" t="s">
        <v>1706</v>
      </c>
      <c r="AI295" s="193" t="s">
        <v>1706</v>
      </c>
      <c r="AJ295" s="199"/>
      <c r="AK295" s="191" t="s">
        <v>1706</v>
      </c>
      <c r="AL295" s="192" t="s">
        <v>1706</v>
      </c>
      <c r="AM295" s="193" t="s">
        <v>1706</v>
      </c>
      <c r="AN295" s="199"/>
      <c r="AO295" s="191" t="s">
        <v>1706</v>
      </c>
      <c r="AP295" s="192" t="s">
        <v>1706</v>
      </c>
      <c r="AQ295" s="193" t="s">
        <v>1706</v>
      </c>
      <c r="AR295" s="195"/>
    </row>
    <row r="296" ht="15.75" customHeight="1">
      <c r="A296" s="123" t="s">
        <v>690</v>
      </c>
      <c r="B296" s="132" t="s">
        <v>44</v>
      </c>
      <c r="C296" s="132" t="s">
        <v>66</v>
      </c>
      <c r="D296" s="132" t="s">
        <v>61</v>
      </c>
      <c r="E296" s="132" t="s">
        <v>51</v>
      </c>
      <c r="F296" s="132" t="s">
        <v>64</v>
      </c>
      <c r="G296" s="132" t="s">
        <v>691</v>
      </c>
      <c r="H296" s="200"/>
      <c r="I296" s="191">
        <v>0.0</v>
      </c>
      <c r="J296" s="192">
        <v>0.0</v>
      </c>
      <c r="K296" s="193">
        <v>0.0</v>
      </c>
      <c r="L296" s="194"/>
      <c r="M296" s="191">
        <v>0.0</v>
      </c>
      <c r="N296" s="192">
        <v>0.0</v>
      </c>
      <c r="O296" s="193">
        <v>0.0</v>
      </c>
      <c r="P296" s="195"/>
      <c r="Q296" s="196" t="s">
        <v>1703</v>
      </c>
      <c r="R296" s="196" t="s">
        <v>1704</v>
      </c>
      <c r="S296" s="197" t="s">
        <v>1705</v>
      </c>
      <c r="T296" s="197"/>
      <c r="U296" s="191" t="s">
        <v>1706</v>
      </c>
      <c r="V296" s="192" t="s">
        <v>1706</v>
      </c>
      <c r="W296" s="193" t="s">
        <v>1706</v>
      </c>
      <c r="X296" s="194"/>
      <c r="Y296" s="191" t="s">
        <v>1706</v>
      </c>
      <c r="Z296" s="192" t="s">
        <v>1706</v>
      </c>
      <c r="AA296" s="193" t="s">
        <v>1706</v>
      </c>
      <c r="AB296" s="194"/>
      <c r="AC296" s="191">
        <v>120000.0</v>
      </c>
      <c r="AD296" s="192">
        <v>253810.0</v>
      </c>
      <c r="AE296" s="193">
        <v>504620.0</v>
      </c>
      <c r="AF296" s="198" t="s">
        <v>1707</v>
      </c>
      <c r="AG296" s="191" t="s">
        <v>1706</v>
      </c>
      <c r="AH296" s="192" t="s">
        <v>1706</v>
      </c>
      <c r="AI296" s="193" t="s">
        <v>1706</v>
      </c>
      <c r="AJ296" s="199"/>
      <c r="AK296" s="191" t="s">
        <v>1706</v>
      </c>
      <c r="AL296" s="192" t="s">
        <v>1706</v>
      </c>
      <c r="AM296" s="193" t="s">
        <v>1706</v>
      </c>
      <c r="AN296" s="199"/>
      <c r="AO296" s="191" t="s">
        <v>1706</v>
      </c>
      <c r="AP296" s="192" t="s">
        <v>1706</v>
      </c>
      <c r="AQ296" s="193" t="s">
        <v>1706</v>
      </c>
      <c r="AR296" s="195"/>
    </row>
    <row r="297" ht="15.75" customHeight="1">
      <c r="A297" s="123" t="s">
        <v>692</v>
      </c>
      <c r="B297" s="132" t="s">
        <v>54</v>
      </c>
      <c r="C297" s="132" t="s">
        <v>66</v>
      </c>
      <c r="D297" s="132" t="s">
        <v>61</v>
      </c>
      <c r="E297" s="132" t="s">
        <v>51</v>
      </c>
      <c r="F297" s="132" t="s">
        <v>64</v>
      </c>
      <c r="G297" s="132" t="s">
        <v>693</v>
      </c>
      <c r="H297" s="200"/>
      <c r="I297" s="191">
        <v>0.0</v>
      </c>
      <c r="J297" s="192">
        <v>0.0</v>
      </c>
      <c r="K297" s="193">
        <v>0.0</v>
      </c>
      <c r="L297" s="194"/>
      <c r="M297" s="191">
        <v>0.0</v>
      </c>
      <c r="N297" s="192">
        <v>0.0</v>
      </c>
      <c r="O297" s="193">
        <v>0.0</v>
      </c>
      <c r="P297" s="195"/>
      <c r="Q297" s="196" t="s">
        <v>1703</v>
      </c>
      <c r="R297" s="196" t="s">
        <v>1704</v>
      </c>
      <c r="S297" s="197" t="s">
        <v>1705</v>
      </c>
      <c r="T297" s="197"/>
      <c r="U297" s="191" t="s">
        <v>1706</v>
      </c>
      <c r="V297" s="192" t="s">
        <v>1706</v>
      </c>
      <c r="W297" s="193" t="s">
        <v>1706</v>
      </c>
      <c r="X297" s="194"/>
      <c r="Y297" s="191" t="s">
        <v>1706</v>
      </c>
      <c r="Z297" s="192" t="s">
        <v>1706</v>
      </c>
      <c r="AA297" s="193" t="s">
        <v>1706</v>
      </c>
      <c r="AB297" s="194"/>
      <c r="AC297" s="191">
        <v>120000.0</v>
      </c>
      <c r="AD297" s="192">
        <v>253810.0</v>
      </c>
      <c r="AE297" s="193">
        <v>504620.0</v>
      </c>
      <c r="AF297" s="198" t="s">
        <v>1707</v>
      </c>
      <c r="AG297" s="191" t="s">
        <v>1706</v>
      </c>
      <c r="AH297" s="192" t="s">
        <v>1706</v>
      </c>
      <c r="AI297" s="193" t="s">
        <v>1706</v>
      </c>
      <c r="AJ297" s="199"/>
      <c r="AK297" s="191" t="s">
        <v>1706</v>
      </c>
      <c r="AL297" s="192" t="s">
        <v>1706</v>
      </c>
      <c r="AM297" s="193" t="s">
        <v>1706</v>
      </c>
      <c r="AN297" s="199"/>
      <c r="AO297" s="191" t="s">
        <v>1706</v>
      </c>
      <c r="AP297" s="192" t="s">
        <v>1706</v>
      </c>
      <c r="AQ297" s="193" t="s">
        <v>1706</v>
      </c>
      <c r="AR297" s="195"/>
    </row>
    <row r="298" ht="15.75" customHeight="1">
      <c r="A298" s="123" t="s">
        <v>694</v>
      </c>
      <c r="B298" s="132" t="s">
        <v>65</v>
      </c>
      <c r="C298" s="132" t="s">
        <v>66</v>
      </c>
      <c r="D298" s="132" t="s">
        <v>61</v>
      </c>
      <c r="E298" s="132" t="s">
        <v>51</v>
      </c>
      <c r="F298" s="132" t="s">
        <v>64</v>
      </c>
      <c r="G298" s="132" t="s">
        <v>695</v>
      </c>
      <c r="H298" s="200"/>
      <c r="I298" s="191">
        <v>0.0</v>
      </c>
      <c r="J298" s="192">
        <v>0.0</v>
      </c>
      <c r="K298" s="193">
        <v>0.0</v>
      </c>
      <c r="L298" s="194"/>
      <c r="M298" s="191">
        <v>0.0</v>
      </c>
      <c r="N298" s="192">
        <v>0.0</v>
      </c>
      <c r="O298" s="193">
        <v>0.0</v>
      </c>
      <c r="P298" s="195"/>
      <c r="Q298" s="196" t="s">
        <v>1703</v>
      </c>
      <c r="R298" s="196" t="s">
        <v>1704</v>
      </c>
      <c r="S298" s="197" t="s">
        <v>1705</v>
      </c>
      <c r="T298" s="197"/>
      <c r="U298" s="191" t="s">
        <v>1706</v>
      </c>
      <c r="V298" s="192" t="s">
        <v>1706</v>
      </c>
      <c r="W298" s="193" t="s">
        <v>1706</v>
      </c>
      <c r="X298" s="194"/>
      <c r="Y298" s="191" t="s">
        <v>1706</v>
      </c>
      <c r="Z298" s="192" t="s">
        <v>1706</v>
      </c>
      <c r="AA298" s="193" t="s">
        <v>1706</v>
      </c>
      <c r="AB298" s="194"/>
      <c r="AC298" s="191">
        <v>120000.0</v>
      </c>
      <c r="AD298" s="192">
        <v>253810.0</v>
      </c>
      <c r="AE298" s="193">
        <v>504620.0</v>
      </c>
      <c r="AF298" s="198" t="s">
        <v>1707</v>
      </c>
      <c r="AG298" s="191" t="s">
        <v>1706</v>
      </c>
      <c r="AH298" s="192" t="s">
        <v>1706</v>
      </c>
      <c r="AI298" s="193" t="s">
        <v>1706</v>
      </c>
      <c r="AJ298" s="199"/>
      <c r="AK298" s="191" t="s">
        <v>1706</v>
      </c>
      <c r="AL298" s="192" t="s">
        <v>1706</v>
      </c>
      <c r="AM298" s="193" t="s">
        <v>1706</v>
      </c>
      <c r="AN298" s="199"/>
      <c r="AO298" s="191" t="s">
        <v>1706</v>
      </c>
      <c r="AP298" s="192" t="s">
        <v>1706</v>
      </c>
      <c r="AQ298" s="193" t="s">
        <v>1706</v>
      </c>
      <c r="AR298" s="195"/>
    </row>
    <row r="299" ht="15.75" customHeight="1">
      <c r="A299" s="123" t="s">
        <v>696</v>
      </c>
      <c r="B299" s="132" t="s">
        <v>71</v>
      </c>
      <c r="C299" s="132" t="s">
        <v>66</v>
      </c>
      <c r="D299" s="132" t="s">
        <v>61</v>
      </c>
      <c r="E299" s="132" t="s">
        <v>51</v>
      </c>
      <c r="F299" s="132" t="s">
        <v>64</v>
      </c>
      <c r="G299" s="132" t="s">
        <v>697</v>
      </c>
      <c r="H299" s="200"/>
      <c r="I299" s="191">
        <v>0.0</v>
      </c>
      <c r="J299" s="192">
        <v>0.0</v>
      </c>
      <c r="K299" s="193">
        <v>0.0</v>
      </c>
      <c r="L299" s="194"/>
      <c r="M299" s="191">
        <v>0.0</v>
      </c>
      <c r="N299" s="192">
        <v>0.0</v>
      </c>
      <c r="O299" s="193">
        <v>0.0</v>
      </c>
      <c r="P299" s="195"/>
      <c r="Q299" s="196" t="s">
        <v>1703</v>
      </c>
      <c r="R299" s="196" t="s">
        <v>1704</v>
      </c>
      <c r="S299" s="197" t="s">
        <v>1705</v>
      </c>
      <c r="T299" s="197"/>
      <c r="U299" s="191" t="s">
        <v>1706</v>
      </c>
      <c r="V299" s="192" t="s">
        <v>1706</v>
      </c>
      <c r="W299" s="193" t="s">
        <v>1706</v>
      </c>
      <c r="X299" s="194"/>
      <c r="Y299" s="191" t="s">
        <v>1706</v>
      </c>
      <c r="Z299" s="192" t="s">
        <v>1706</v>
      </c>
      <c r="AA299" s="193" t="s">
        <v>1706</v>
      </c>
      <c r="AB299" s="194"/>
      <c r="AC299" s="191">
        <v>120000.0</v>
      </c>
      <c r="AD299" s="192">
        <v>253810.0</v>
      </c>
      <c r="AE299" s="193">
        <v>504620.0</v>
      </c>
      <c r="AF299" s="198" t="s">
        <v>1707</v>
      </c>
      <c r="AG299" s="191" t="s">
        <v>1706</v>
      </c>
      <c r="AH299" s="192" t="s">
        <v>1706</v>
      </c>
      <c r="AI299" s="193" t="s">
        <v>1706</v>
      </c>
      <c r="AJ299" s="199"/>
      <c r="AK299" s="191" t="s">
        <v>1706</v>
      </c>
      <c r="AL299" s="192" t="s">
        <v>1706</v>
      </c>
      <c r="AM299" s="193" t="s">
        <v>1706</v>
      </c>
      <c r="AN299" s="199"/>
      <c r="AO299" s="191" t="s">
        <v>1706</v>
      </c>
      <c r="AP299" s="192" t="s">
        <v>1706</v>
      </c>
      <c r="AQ299" s="193" t="s">
        <v>1706</v>
      </c>
      <c r="AR299" s="195"/>
    </row>
    <row r="300" ht="15.75" customHeight="1">
      <c r="A300" s="123" t="s">
        <v>698</v>
      </c>
      <c r="B300" s="132" t="s">
        <v>44</v>
      </c>
      <c r="C300" s="132" t="s">
        <v>72</v>
      </c>
      <c r="D300" s="132" t="s">
        <v>61</v>
      </c>
      <c r="E300" s="132" t="s">
        <v>51</v>
      </c>
      <c r="F300" s="132" t="s">
        <v>64</v>
      </c>
      <c r="G300" s="132" t="s">
        <v>699</v>
      </c>
      <c r="H300" s="200"/>
      <c r="I300" s="191">
        <v>0.0</v>
      </c>
      <c r="J300" s="192">
        <v>0.0</v>
      </c>
      <c r="K300" s="193">
        <v>0.0</v>
      </c>
      <c r="L300" s="194"/>
      <c r="M300" s="191">
        <v>0.0</v>
      </c>
      <c r="N300" s="192">
        <v>0.0</v>
      </c>
      <c r="O300" s="193">
        <v>0.0</v>
      </c>
      <c r="P300" s="195"/>
      <c r="Q300" s="196" t="s">
        <v>1703</v>
      </c>
      <c r="R300" s="196" t="s">
        <v>1704</v>
      </c>
      <c r="S300" s="197" t="s">
        <v>1705</v>
      </c>
      <c r="T300" s="197"/>
      <c r="U300" s="191" t="s">
        <v>1706</v>
      </c>
      <c r="V300" s="192" t="s">
        <v>1706</v>
      </c>
      <c r="W300" s="193" t="s">
        <v>1706</v>
      </c>
      <c r="X300" s="194"/>
      <c r="Y300" s="191" t="s">
        <v>1706</v>
      </c>
      <c r="Z300" s="192" t="s">
        <v>1706</v>
      </c>
      <c r="AA300" s="193" t="s">
        <v>1706</v>
      </c>
      <c r="AB300" s="194"/>
      <c r="AC300" s="191">
        <v>120000.0</v>
      </c>
      <c r="AD300" s="192">
        <v>253810.0</v>
      </c>
      <c r="AE300" s="193">
        <v>504620.0</v>
      </c>
      <c r="AF300" s="198" t="s">
        <v>1707</v>
      </c>
      <c r="AG300" s="191" t="s">
        <v>1706</v>
      </c>
      <c r="AH300" s="192" t="s">
        <v>1706</v>
      </c>
      <c r="AI300" s="193" t="s">
        <v>1706</v>
      </c>
      <c r="AJ300" s="199"/>
      <c r="AK300" s="191" t="s">
        <v>1706</v>
      </c>
      <c r="AL300" s="192" t="s">
        <v>1706</v>
      </c>
      <c r="AM300" s="193" t="s">
        <v>1706</v>
      </c>
      <c r="AN300" s="199"/>
      <c r="AO300" s="191" t="s">
        <v>1706</v>
      </c>
      <c r="AP300" s="192" t="s">
        <v>1706</v>
      </c>
      <c r="AQ300" s="193" t="s">
        <v>1706</v>
      </c>
      <c r="AR300" s="195"/>
    </row>
    <row r="301" ht="15.75" customHeight="1">
      <c r="A301" s="123" t="s">
        <v>700</v>
      </c>
      <c r="B301" s="132" t="s">
        <v>54</v>
      </c>
      <c r="C301" s="132" t="s">
        <v>72</v>
      </c>
      <c r="D301" s="132" t="s">
        <v>61</v>
      </c>
      <c r="E301" s="132" t="s">
        <v>51</v>
      </c>
      <c r="F301" s="132" t="s">
        <v>64</v>
      </c>
      <c r="G301" s="132" t="s">
        <v>701</v>
      </c>
      <c r="H301" s="200"/>
      <c r="I301" s="191">
        <v>0.0</v>
      </c>
      <c r="J301" s="192">
        <v>0.0</v>
      </c>
      <c r="K301" s="193">
        <v>0.0</v>
      </c>
      <c r="L301" s="194"/>
      <c r="M301" s="191">
        <v>0.0</v>
      </c>
      <c r="N301" s="192">
        <v>0.0</v>
      </c>
      <c r="O301" s="193">
        <v>0.0</v>
      </c>
      <c r="P301" s="195"/>
      <c r="Q301" s="196" t="s">
        <v>1703</v>
      </c>
      <c r="R301" s="196" t="s">
        <v>1704</v>
      </c>
      <c r="S301" s="197" t="s">
        <v>1705</v>
      </c>
      <c r="T301" s="197"/>
      <c r="U301" s="191" t="s">
        <v>1706</v>
      </c>
      <c r="V301" s="192" t="s">
        <v>1706</v>
      </c>
      <c r="W301" s="193" t="s">
        <v>1706</v>
      </c>
      <c r="X301" s="194"/>
      <c r="Y301" s="191" t="s">
        <v>1706</v>
      </c>
      <c r="Z301" s="192" t="s">
        <v>1706</v>
      </c>
      <c r="AA301" s="193" t="s">
        <v>1706</v>
      </c>
      <c r="AB301" s="194"/>
      <c r="AC301" s="191">
        <v>120000.0</v>
      </c>
      <c r="AD301" s="192">
        <v>253810.0</v>
      </c>
      <c r="AE301" s="193">
        <v>504620.0</v>
      </c>
      <c r="AF301" s="198" t="s">
        <v>1707</v>
      </c>
      <c r="AG301" s="191" t="s">
        <v>1706</v>
      </c>
      <c r="AH301" s="192" t="s">
        <v>1706</v>
      </c>
      <c r="AI301" s="193" t="s">
        <v>1706</v>
      </c>
      <c r="AJ301" s="199"/>
      <c r="AK301" s="191" t="s">
        <v>1706</v>
      </c>
      <c r="AL301" s="192" t="s">
        <v>1706</v>
      </c>
      <c r="AM301" s="193" t="s">
        <v>1706</v>
      </c>
      <c r="AN301" s="199"/>
      <c r="AO301" s="191" t="s">
        <v>1706</v>
      </c>
      <c r="AP301" s="192" t="s">
        <v>1706</v>
      </c>
      <c r="AQ301" s="193" t="s">
        <v>1706</v>
      </c>
      <c r="AR301" s="195"/>
    </row>
    <row r="302" ht="15.75" customHeight="1">
      <c r="A302" s="123" t="s">
        <v>702</v>
      </c>
      <c r="B302" s="132" t="s">
        <v>65</v>
      </c>
      <c r="C302" s="132" t="s">
        <v>72</v>
      </c>
      <c r="D302" s="132" t="s">
        <v>61</v>
      </c>
      <c r="E302" s="132" t="s">
        <v>51</v>
      </c>
      <c r="F302" s="132" t="s">
        <v>64</v>
      </c>
      <c r="G302" s="132" t="s">
        <v>703</v>
      </c>
      <c r="H302" s="200"/>
      <c r="I302" s="191">
        <v>0.0</v>
      </c>
      <c r="J302" s="192">
        <v>0.0</v>
      </c>
      <c r="K302" s="193">
        <v>0.0</v>
      </c>
      <c r="L302" s="194"/>
      <c r="M302" s="191">
        <v>0.0</v>
      </c>
      <c r="N302" s="192">
        <v>0.0</v>
      </c>
      <c r="O302" s="193">
        <v>0.0</v>
      </c>
      <c r="P302" s="195"/>
      <c r="Q302" s="196" t="s">
        <v>1703</v>
      </c>
      <c r="R302" s="196" t="s">
        <v>1704</v>
      </c>
      <c r="S302" s="197" t="s">
        <v>1705</v>
      </c>
      <c r="T302" s="197"/>
      <c r="U302" s="191" t="s">
        <v>1706</v>
      </c>
      <c r="V302" s="192" t="s">
        <v>1706</v>
      </c>
      <c r="W302" s="193" t="s">
        <v>1706</v>
      </c>
      <c r="X302" s="194"/>
      <c r="Y302" s="191" t="s">
        <v>1706</v>
      </c>
      <c r="Z302" s="192" t="s">
        <v>1706</v>
      </c>
      <c r="AA302" s="193" t="s">
        <v>1706</v>
      </c>
      <c r="AB302" s="194"/>
      <c r="AC302" s="191">
        <v>120000.0</v>
      </c>
      <c r="AD302" s="192">
        <v>253810.0</v>
      </c>
      <c r="AE302" s="193">
        <v>504620.0</v>
      </c>
      <c r="AF302" s="198" t="s">
        <v>1707</v>
      </c>
      <c r="AG302" s="191" t="s">
        <v>1706</v>
      </c>
      <c r="AH302" s="192" t="s">
        <v>1706</v>
      </c>
      <c r="AI302" s="193" t="s">
        <v>1706</v>
      </c>
      <c r="AJ302" s="199"/>
      <c r="AK302" s="191" t="s">
        <v>1706</v>
      </c>
      <c r="AL302" s="192" t="s">
        <v>1706</v>
      </c>
      <c r="AM302" s="193" t="s">
        <v>1706</v>
      </c>
      <c r="AN302" s="199"/>
      <c r="AO302" s="191" t="s">
        <v>1706</v>
      </c>
      <c r="AP302" s="192" t="s">
        <v>1706</v>
      </c>
      <c r="AQ302" s="193" t="s">
        <v>1706</v>
      </c>
      <c r="AR302" s="195"/>
    </row>
    <row r="303" ht="15.75" customHeight="1">
      <c r="A303" s="123" t="s">
        <v>704</v>
      </c>
      <c r="B303" s="132" t="s">
        <v>71</v>
      </c>
      <c r="C303" s="132" t="s">
        <v>72</v>
      </c>
      <c r="D303" s="132" t="s">
        <v>61</v>
      </c>
      <c r="E303" s="132" t="s">
        <v>51</v>
      </c>
      <c r="F303" s="132" t="s">
        <v>64</v>
      </c>
      <c r="G303" s="132" t="s">
        <v>705</v>
      </c>
      <c r="H303" s="200"/>
      <c r="I303" s="191">
        <v>0.0</v>
      </c>
      <c r="J303" s="192">
        <v>0.0</v>
      </c>
      <c r="K303" s="193">
        <v>0.0</v>
      </c>
      <c r="L303" s="194"/>
      <c r="M303" s="191">
        <v>0.0</v>
      </c>
      <c r="N303" s="192">
        <v>0.0</v>
      </c>
      <c r="O303" s="193">
        <v>0.0</v>
      </c>
      <c r="P303" s="195"/>
      <c r="Q303" s="196" t="s">
        <v>1703</v>
      </c>
      <c r="R303" s="196" t="s">
        <v>1704</v>
      </c>
      <c r="S303" s="197" t="s">
        <v>1705</v>
      </c>
      <c r="T303" s="197"/>
      <c r="U303" s="191" t="s">
        <v>1706</v>
      </c>
      <c r="V303" s="192" t="s">
        <v>1706</v>
      </c>
      <c r="W303" s="193" t="s">
        <v>1706</v>
      </c>
      <c r="X303" s="194"/>
      <c r="Y303" s="191" t="s">
        <v>1706</v>
      </c>
      <c r="Z303" s="192" t="s">
        <v>1706</v>
      </c>
      <c r="AA303" s="193" t="s">
        <v>1706</v>
      </c>
      <c r="AB303" s="194"/>
      <c r="AC303" s="191">
        <v>120000.0</v>
      </c>
      <c r="AD303" s="192">
        <v>253810.0</v>
      </c>
      <c r="AE303" s="193">
        <v>504620.0</v>
      </c>
      <c r="AF303" s="198" t="s">
        <v>1707</v>
      </c>
      <c r="AG303" s="191" t="s">
        <v>1706</v>
      </c>
      <c r="AH303" s="192" t="s">
        <v>1706</v>
      </c>
      <c r="AI303" s="193" t="s">
        <v>1706</v>
      </c>
      <c r="AJ303" s="199"/>
      <c r="AK303" s="191" t="s">
        <v>1706</v>
      </c>
      <c r="AL303" s="192" t="s">
        <v>1706</v>
      </c>
      <c r="AM303" s="193" t="s">
        <v>1706</v>
      </c>
      <c r="AN303" s="199"/>
      <c r="AO303" s="191" t="s">
        <v>1706</v>
      </c>
      <c r="AP303" s="192" t="s">
        <v>1706</v>
      </c>
      <c r="AQ303" s="193" t="s">
        <v>1706</v>
      </c>
      <c r="AR303" s="195"/>
    </row>
    <row r="304" ht="15.75" customHeight="1">
      <c r="A304" s="123" t="s">
        <v>706</v>
      </c>
      <c r="B304" s="132" t="s">
        <v>44</v>
      </c>
      <c r="C304" s="132" t="s">
        <v>78</v>
      </c>
      <c r="D304" s="132" t="s">
        <v>61</v>
      </c>
      <c r="E304" s="132" t="s">
        <v>51</v>
      </c>
      <c r="F304" s="132" t="s">
        <v>64</v>
      </c>
      <c r="G304" s="132" t="s">
        <v>707</v>
      </c>
      <c r="H304" s="200"/>
      <c r="I304" s="191">
        <v>0.0</v>
      </c>
      <c r="J304" s="192">
        <v>0.0</v>
      </c>
      <c r="K304" s="193">
        <v>0.0</v>
      </c>
      <c r="L304" s="194"/>
      <c r="M304" s="191">
        <v>0.0</v>
      </c>
      <c r="N304" s="192">
        <v>0.0</v>
      </c>
      <c r="O304" s="193">
        <v>0.0</v>
      </c>
      <c r="P304" s="195"/>
      <c r="Q304" s="196" t="s">
        <v>1703</v>
      </c>
      <c r="R304" s="196" t="s">
        <v>1704</v>
      </c>
      <c r="S304" s="197" t="s">
        <v>1705</v>
      </c>
      <c r="T304" s="197"/>
      <c r="U304" s="191" t="s">
        <v>1706</v>
      </c>
      <c r="V304" s="192" t="s">
        <v>1706</v>
      </c>
      <c r="W304" s="193" t="s">
        <v>1706</v>
      </c>
      <c r="X304" s="194"/>
      <c r="Y304" s="191" t="s">
        <v>1706</v>
      </c>
      <c r="Z304" s="192" t="s">
        <v>1706</v>
      </c>
      <c r="AA304" s="193" t="s">
        <v>1706</v>
      </c>
      <c r="AB304" s="194"/>
      <c r="AC304" s="191">
        <v>120000.0</v>
      </c>
      <c r="AD304" s="192">
        <v>253810.0</v>
      </c>
      <c r="AE304" s="193">
        <v>504620.0</v>
      </c>
      <c r="AF304" s="198" t="s">
        <v>1707</v>
      </c>
      <c r="AG304" s="191" t="s">
        <v>1706</v>
      </c>
      <c r="AH304" s="192" t="s">
        <v>1706</v>
      </c>
      <c r="AI304" s="193" t="s">
        <v>1706</v>
      </c>
      <c r="AJ304" s="199"/>
      <c r="AK304" s="191" t="s">
        <v>1706</v>
      </c>
      <c r="AL304" s="192" t="s">
        <v>1706</v>
      </c>
      <c r="AM304" s="193" t="s">
        <v>1706</v>
      </c>
      <c r="AN304" s="199"/>
      <c r="AO304" s="191" t="s">
        <v>1706</v>
      </c>
      <c r="AP304" s="192" t="s">
        <v>1706</v>
      </c>
      <c r="AQ304" s="193" t="s">
        <v>1706</v>
      </c>
      <c r="AR304" s="195"/>
    </row>
    <row r="305" ht="15.75" customHeight="1">
      <c r="A305" s="123" t="s">
        <v>708</v>
      </c>
      <c r="B305" s="132" t="s">
        <v>54</v>
      </c>
      <c r="C305" s="132" t="s">
        <v>78</v>
      </c>
      <c r="D305" s="132" t="s">
        <v>61</v>
      </c>
      <c r="E305" s="132" t="s">
        <v>51</v>
      </c>
      <c r="F305" s="132" t="s">
        <v>64</v>
      </c>
      <c r="G305" s="132" t="s">
        <v>709</v>
      </c>
      <c r="H305" s="200"/>
      <c r="I305" s="191">
        <v>0.0</v>
      </c>
      <c r="J305" s="192">
        <v>0.0</v>
      </c>
      <c r="K305" s="193">
        <v>0.0</v>
      </c>
      <c r="L305" s="194"/>
      <c r="M305" s="191">
        <v>0.0</v>
      </c>
      <c r="N305" s="192">
        <v>0.0</v>
      </c>
      <c r="O305" s="193">
        <v>0.0</v>
      </c>
      <c r="P305" s="195"/>
      <c r="Q305" s="196" t="s">
        <v>1703</v>
      </c>
      <c r="R305" s="196" t="s">
        <v>1704</v>
      </c>
      <c r="S305" s="197" t="s">
        <v>1705</v>
      </c>
      <c r="T305" s="197"/>
      <c r="U305" s="191" t="s">
        <v>1706</v>
      </c>
      <c r="V305" s="192" t="s">
        <v>1706</v>
      </c>
      <c r="W305" s="193" t="s">
        <v>1706</v>
      </c>
      <c r="X305" s="194"/>
      <c r="Y305" s="191" t="s">
        <v>1706</v>
      </c>
      <c r="Z305" s="192" t="s">
        <v>1706</v>
      </c>
      <c r="AA305" s="193" t="s">
        <v>1706</v>
      </c>
      <c r="AB305" s="194"/>
      <c r="AC305" s="191">
        <v>120000.0</v>
      </c>
      <c r="AD305" s="192">
        <v>253810.0</v>
      </c>
      <c r="AE305" s="193">
        <v>504620.0</v>
      </c>
      <c r="AF305" s="198" t="s">
        <v>1707</v>
      </c>
      <c r="AG305" s="191" t="s">
        <v>1706</v>
      </c>
      <c r="AH305" s="192" t="s">
        <v>1706</v>
      </c>
      <c r="AI305" s="193" t="s">
        <v>1706</v>
      </c>
      <c r="AJ305" s="199"/>
      <c r="AK305" s="191" t="s">
        <v>1706</v>
      </c>
      <c r="AL305" s="192" t="s">
        <v>1706</v>
      </c>
      <c r="AM305" s="193" t="s">
        <v>1706</v>
      </c>
      <c r="AN305" s="199"/>
      <c r="AO305" s="191" t="s">
        <v>1706</v>
      </c>
      <c r="AP305" s="192" t="s">
        <v>1706</v>
      </c>
      <c r="AQ305" s="193" t="s">
        <v>1706</v>
      </c>
      <c r="AR305" s="195"/>
    </row>
    <row r="306" ht="15.75" customHeight="1">
      <c r="A306" s="123" t="s">
        <v>710</v>
      </c>
      <c r="B306" s="132" t="s">
        <v>65</v>
      </c>
      <c r="C306" s="132" t="s">
        <v>78</v>
      </c>
      <c r="D306" s="132" t="s">
        <v>61</v>
      </c>
      <c r="E306" s="132" t="s">
        <v>51</v>
      </c>
      <c r="F306" s="132" t="s">
        <v>64</v>
      </c>
      <c r="G306" s="132" t="s">
        <v>711</v>
      </c>
      <c r="H306" s="200"/>
      <c r="I306" s="191">
        <v>0.0</v>
      </c>
      <c r="J306" s="192">
        <v>0.0</v>
      </c>
      <c r="K306" s="193">
        <v>0.0</v>
      </c>
      <c r="L306" s="194"/>
      <c r="M306" s="191">
        <v>0.0</v>
      </c>
      <c r="N306" s="192">
        <v>0.0</v>
      </c>
      <c r="O306" s="193">
        <v>0.0</v>
      </c>
      <c r="P306" s="195"/>
      <c r="Q306" s="196" t="s">
        <v>1703</v>
      </c>
      <c r="R306" s="196" t="s">
        <v>1704</v>
      </c>
      <c r="S306" s="197" t="s">
        <v>1705</v>
      </c>
      <c r="T306" s="197"/>
      <c r="U306" s="191" t="s">
        <v>1706</v>
      </c>
      <c r="V306" s="192" t="s">
        <v>1706</v>
      </c>
      <c r="W306" s="193" t="s">
        <v>1706</v>
      </c>
      <c r="X306" s="194"/>
      <c r="Y306" s="191" t="s">
        <v>1706</v>
      </c>
      <c r="Z306" s="192" t="s">
        <v>1706</v>
      </c>
      <c r="AA306" s="193" t="s">
        <v>1706</v>
      </c>
      <c r="AB306" s="194"/>
      <c r="AC306" s="191">
        <v>120000.0</v>
      </c>
      <c r="AD306" s="192">
        <v>253810.0</v>
      </c>
      <c r="AE306" s="193">
        <v>504620.0</v>
      </c>
      <c r="AF306" s="198" t="s">
        <v>1707</v>
      </c>
      <c r="AG306" s="191" t="s">
        <v>1706</v>
      </c>
      <c r="AH306" s="192" t="s">
        <v>1706</v>
      </c>
      <c r="AI306" s="193" t="s">
        <v>1706</v>
      </c>
      <c r="AJ306" s="199"/>
      <c r="AK306" s="191" t="s">
        <v>1706</v>
      </c>
      <c r="AL306" s="192" t="s">
        <v>1706</v>
      </c>
      <c r="AM306" s="193" t="s">
        <v>1706</v>
      </c>
      <c r="AN306" s="199"/>
      <c r="AO306" s="191" t="s">
        <v>1706</v>
      </c>
      <c r="AP306" s="192" t="s">
        <v>1706</v>
      </c>
      <c r="AQ306" s="193" t="s">
        <v>1706</v>
      </c>
      <c r="AR306" s="195"/>
    </row>
    <row r="307" ht="15.75" customHeight="1">
      <c r="A307" s="123" t="s">
        <v>712</v>
      </c>
      <c r="B307" s="132" t="s">
        <v>71</v>
      </c>
      <c r="C307" s="132" t="s">
        <v>78</v>
      </c>
      <c r="D307" s="132" t="s">
        <v>61</v>
      </c>
      <c r="E307" s="132" t="s">
        <v>51</v>
      </c>
      <c r="F307" s="132" t="s">
        <v>64</v>
      </c>
      <c r="G307" s="132" t="s">
        <v>713</v>
      </c>
      <c r="H307" s="200"/>
      <c r="I307" s="191">
        <v>0.0</v>
      </c>
      <c r="J307" s="192">
        <v>0.0</v>
      </c>
      <c r="K307" s="193">
        <v>0.0</v>
      </c>
      <c r="L307" s="194"/>
      <c r="M307" s="191">
        <v>0.0</v>
      </c>
      <c r="N307" s="192">
        <v>0.0</v>
      </c>
      <c r="O307" s="193">
        <v>0.0</v>
      </c>
      <c r="P307" s="195"/>
      <c r="Q307" s="196" t="s">
        <v>1703</v>
      </c>
      <c r="R307" s="196" t="s">
        <v>1704</v>
      </c>
      <c r="S307" s="197" t="s">
        <v>1705</v>
      </c>
      <c r="T307" s="197"/>
      <c r="U307" s="191" t="s">
        <v>1706</v>
      </c>
      <c r="V307" s="192" t="s">
        <v>1706</v>
      </c>
      <c r="W307" s="193" t="s">
        <v>1706</v>
      </c>
      <c r="X307" s="194"/>
      <c r="Y307" s="191" t="s">
        <v>1706</v>
      </c>
      <c r="Z307" s="192" t="s">
        <v>1706</v>
      </c>
      <c r="AA307" s="193" t="s">
        <v>1706</v>
      </c>
      <c r="AB307" s="194"/>
      <c r="AC307" s="191">
        <v>120000.0</v>
      </c>
      <c r="AD307" s="192">
        <v>253810.0</v>
      </c>
      <c r="AE307" s="193">
        <v>504620.0</v>
      </c>
      <c r="AF307" s="198" t="s">
        <v>1707</v>
      </c>
      <c r="AG307" s="191" t="s">
        <v>1706</v>
      </c>
      <c r="AH307" s="192" t="s">
        <v>1706</v>
      </c>
      <c r="AI307" s="193" t="s">
        <v>1706</v>
      </c>
      <c r="AJ307" s="199"/>
      <c r="AK307" s="191" t="s">
        <v>1706</v>
      </c>
      <c r="AL307" s="192" t="s">
        <v>1706</v>
      </c>
      <c r="AM307" s="193" t="s">
        <v>1706</v>
      </c>
      <c r="AN307" s="199"/>
      <c r="AO307" s="191" t="s">
        <v>1706</v>
      </c>
      <c r="AP307" s="192" t="s">
        <v>1706</v>
      </c>
      <c r="AQ307" s="193" t="s">
        <v>1706</v>
      </c>
      <c r="AR307" s="195"/>
    </row>
    <row r="308" ht="15.75" customHeight="1">
      <c r="A308" s="123" t="s">
        <v>714</v>
      </c>
      <c r="B308" s="132" t="s">
        <v>44</v>
      </c>
      <c r="C308" s="132" t="s">
        <v>48</v>
      </c>
      <c r="D308" s="132" t="s">
        <v>68</v>
      </c>
      <c r="E308" s="132" t="s">
        <v>51</v>
      </c>
      <c r="F308" s="132" t="s">
        <v>64</v>
      </c>
      <c r="G308" s="132" t="s">
        <v>715</v>
      </c>
      <c r="H308" s="200"/>
      <c r="I308" s="191">
        <v>0.0</v>
      </c>
      <c r="J308" s="192">
        <v>0.0</v>
      </c>
      <c r="K308" s="193">
        <v>0.0</v>
      </c>
      <c r="L308" s="194"/>
      <c r="M308" s="191">
        <v>0.0</v>
      </c>
      <c r="N308" s="192">
        <v>0.0</v>
      </c>
      <c r="O308" s="193">
        <v>0.0</v>
      </c>
      <c r="P308" s="195"/>
      <c r="Q308" s="196" t="s">
        <v>1703</v>
      </c>
      <c r="R308" s="196" t="s">
        <v>1704</v>
      </c>
      <c r="S308" s="197" t="s">
        <v>1705</v>
      </c>
      <c r="T308" s="197"/>
      <c r="U308" s="191" t="s">
        <v>1706</v>
      </c>
      <c r="V308" s="192" t="s">
        <v>1706</v>
      </c>
      <c r="W308" s="193" t="s">
        <v>1706</v>
      </c>
      <c r="X308" s="194"/>
      <c r="Y308" s="191" t="s">
        <v>1706</v>
      </c>
      <c r="Z308" s="192" t="s">
        <v>1706</v>
      </c>
      <c r="AA308" s="193" t="s">
        <v>1706</v>
      </c>
      <c r="AB308" s="194"/>
      <c r="AC308" s="191">
        <v>120000.0</v>
      </c>
      <c r="AD308" s="192">
        <v>253810.0</v>
      </c>
      <c r="AE308" s="193">
        <v>504620.0</v>
      </c>
      <c r="AF308" s="198" t="s">
        <v>1707</v>
      </c>
      <c r="AG308" s="191" t="s">
        <v>1706</v>
      </c>
      <c r="AH308" s="192" t="s">
        <v>1706</v>
      </c>
      <c r="AI308" s="193" t="s">
        <v>1706</v>
      </c>
      <c r="AJ308" s="199"/>
      <c r="AK308" s="191" t="s">
        <v>1706</v>
      </c>
      <c r="AL308" s="192" t="s">
        <v>1706</v>
      </c>
      <c r="AM308" s="193" t="s">
        <v>1706</v>
      </c>
      <c r="AN308" s="199"/>
      <c r="AO308" s="191" t="s">
        <v>1706</v>
      </c>
      <c r="AP308" s="192" t="s">
        <v>1706</v>
      </c>
      <c r="AQ308" s="193" t="s">
        <v>1706</v>
      </c>
      <c r="AR308" s="195"/>
    </row>
    <row r="309" ht="15.75" customHeight="1">
      <c r="A309" s="123" t="s">
        <v>716</v>
      </c>
      <c r="B309" s="132" t="s">
        <v>54</v>
      </c>
      <c r="C309" s="132" t="s">
        <v>48</v>
      </c>
      <c r="D309" s="132" t="s">
        <v>68</v>
      </c>
      <c r="E309" s="132" t="s">
        <v>51</v>
      </c>
      <c r="F309" s="132" t="s">
        <v>64</v>
      </c>
      <c r="G309" s="132" t="s">
        <v>717</v>
      </c>
      <c r="H309" s="200"/>
      <c r="I309" s="191">
        <v>0.0</v>
      </c>
      <c r="J309" s="192">
        <v>0.0</v>
      </c>
      <c r="K309" s="193">
        <v>0.0</v>
      </c>
      <c r="L309" s="194"/>
      <c r="M309" s="191">
        <v>0.0</v>
      </c>
      <c r="N309" s="192">
        <v>0.0</v>
      </c>
      <c r="O309" s="193">
        <v>0.0</v>
      </c>
      <c r="P309" s="195"/>
      <c r="Q309" s="196" t="s">
        <v>1703</v>
      </c>
      <c r="R309" s="196" t="s">
        <v>1704</v>
      </c>
      <c r="S309" s="197" t="s">
        <v>1705</v>
      </c>
      <c r="T309" s="197"/>
      <c r="U309" s="191" t="s">
        <v>1706</v>
      </c>
      <c r="V309" s="192" t="s">
        <v>1706</v>
      </c>
      <c r="W309" s="193" t="s">
        <v>1706</v>
      </c>
      <c r="X309" s="194"/>
      <c r="Y309" s="191" t="s">
        <v>1706</v>
      </c>
      <c r="Z309" s="192" t="s">
        <v>1706</v>
      </c>
      <c r="AA309" s="193" t="s">
        <v>1706</v>
      </c>
      <c r="AB309" s="194"/>
      <c r="AC309" s="191">
        <v>120000.0</v>
      </c>
      <c r="AD309" s="192">
        <v>253810.0</v>
      </c>
      <c r="AE309" s="193">
        <v>504620.0</v>
      </c>
      <c r="AF309" s="198" t="s">
        <v>1707</v>
      </c>
      <c r="AG309" s="191" t="s">
        <v>1706</v>
      </c>
      <c r="AH309" s="192" t="s">
        <v>1706</v>
      </c>
      <c r="AI309" s="193" t="s">
        <v>1706</v>
      </c>
      <c r="AJ309" s="199"/>
      <c r="AK309" s="191" t="s">
        <v>1706</v>
      </c>
      <c r="AL309" s="192" t="s">
        <v>1706</v>
      </c>
      <c r="AM309" s="193" t="s">
        <v>1706</v>
      </c>
      <c r="AN309" s="199"/>
      <c r="AO309" s="191" t="s">
        <v>1706</v>
      </c>
      <c r="AP309" s="192" t="s">
        <v>1706</v>
      </c>
      <c r="AQ309" s="193" t="s">
        <v>1706</v>
      </c>
      <c r="AR309" s="195"/>
    </row>
    <row r="310" ht="15.75" customHeight="1">
      <c r="A310" s="123" t="s">
        <v>718</v>
      </c>
      <c r="B310" s="132" t="s">
        <v>65</v>
      </c>
      <c r="C310" s="132" t="s">
        <v>48</v>
      </c>
      <c r="D310" s="132" t="s">
        <v>68</v>
      </c>
      <c r="E310" s="132" t="s">
        <v>51</v>
      </c>
      <c r="F310" s="132" t="s">
        <v>64</v>
      </c>
      <c r="G310" s="132" t="s">
        <v>719</v>
      </c>
      <c r="H310" s="200"/>
      <c r="I310" s="191">
        <v>0.0</v>
      </c>
      <c r="J310" s="192">
        <v>0.0</v>
      </c>
      <c r="K310" s="193">
        <v>0.0</v>
      </c>
      <c r="L310" s="194"/>
      <c r="M310" s="191">
        <v>0.0</v>
      </c>
      <c r="N310" s="192">
        <v>0.0</v>
      </c>
      <c r="O310" s="193">
        <v>0.0</v>
      </c>
      <c r="P310" s="195"/>
      <c r="Q310" s="196" t="s">
        <v>1703</v>
      </c>
      <c r="R310" s="196" t="s">
        <v>1704</v>
      </c>
      <c r="S310" s="197" t="s">
        <v>1705</v>
      </c>
      <c r="T310" s="197"/>
      <c r="U310" s="191" t="s">
        <v>1706</v>
      </c>
      <c r="V310" s="192" t="s">
        <v>1706</v>
      </c>
      <c r="W310" s="193" t="s">
        <v>1706</v>
      </c>
      <c r="X310" s="194"/>
      <c r="Y310" s="191" t="s">
        <v>1706</v>
      </c>
      <c r="Z310" s="192" t="s">
        <v>1706</v>
      </c>
      <c r="AA310" s="193" t="s">
        <v>1706</v>
      </c>
      <c r="AB310" s="194"/>
      <c r="AC310" s="191">
        <v>120000.0</v>
      </c>
      <c r="AD310" s="192">
        <v>253810.0</v>
      </c>
      <c r="AE310" s="193">
        <v>504620.0</v>
      </c>
      <c r="AF310" s="198" t="s">
        <v>1707</v>
      </c>
      <c r="AG310" s="191" t="s">
        <v>1706</v>
      </c>
      <c r="AH310" s="192" t="s">
        <v>1706</v>
      </c>
      <c r="AI310" s="193" t="s">
        <v>1706</v>
      </c>
      <c r="AJ310" s="199"/>
      <c r="AK310" s="191" t="s">
        <v>1706</v>
      </c>
      <c r="AL310" s="192" t="s">
        <v>1706</v>
      </c>
      <c r="AM310" s="193" t="s">
        <v>1706</v>
      </c>
      <c r="AN310" s="199"/>
      <c r="AO310" s="191" t="s">
        <v>1706</v>
      </c>
      <c r="AP310" s="192" t="s">
        <v>1706</v>
      </c>
      <c r="AQ310" s="193" t="s">
        <v>1706</v>
      </c>
      <c r="AR310" s="195"/>
    </row>
    <row r="311" ht="15.75" customHeight="1">
      <c r="A311" s="123" t="s">
        <v>720</v>
      </c>
      <c r="B311" s="132" t="s">
        <v>71</v>
      </c>
      <c r="C311" s="132" t="s">
        <v>48</v>
      </c>
      <c r="D311" s="132" t="s">
        <v>68</v>
      </c>
      <c r="E311" s="132" t="s">
        <v>51</v>
      </c>
      <c r="F311" s="132" t="s">
        <v>64</v>
      </c>
      <c r="G311" s="132" t="s">
        <v>721</v>
      </c>
      <c r="H311" s="200"/>
      <c r="I311" s="191">
        <v>0.0</v>
      </c>
      <c r="J311" s="192">
        <v>0.0</v>
      </c>
      <c r="K311" s="193">
        <v>0.0</v>
      </c>
      <c r="L311" s="194"/>
      <c r="M311" s="191">
        <v>0.0</v>
      </c>
      <c r="N311" s="192">
        <v>0.0</v>
      </c>
      <c r="O311" s="193">
        <v>0.0</v>
      </c>
      <c r="P311" s="195"/>
      <c r="Q311" s="196" t="s">
        <v>1703</v>
      </c>
      <c r="R311" s="196" t="s">
        <v>1704</v>
      </c>
      <c r="S311" s="197" t="s">
        <v>1705</v>
      </c>
      <c r="T311" s="197"/>
      <c r="U311" s="191" t="s">
        <v>1706</v>
      </c>
      <c r="V311" s="192" t="s">
        <v>1706</v>
      </c>
      <c r="W311" s="193" t="s">
        <v>1706</v>
      </c>
      <c r="X311" s="194"/>
      <c r="Y311" s="191" t="s">
        <v>1706</v>
      </c>
      <c r="Z311" s="192" t="s">
        <v>1706</v>
      </c>
      <c r="AA311" s="193" t="s">
        <v>1706</v>
      </c>
      <c r="AB311" s="194"/>
      <c r="AC311" s="191">
        <v>120000.0</v>
      </c>
      <c r="AD311" s="192">
        <v>253810.0</v>
      </c>
      <c r="AE311" s="193">
        <v>504620.0</v>
      </c>
      <c r="AF311" s="198" t="s">
        <v>1707</v>
      </c>
      <c r="AG311" s="191" t="s">
        <v>1706</v>
      </c>
      <c r="AH311" s="192" t="s">
        <v>1706</v>
      </c>
      <c r="AI311" s="193" t="s">
        <v>1706</v>
      </c>
      <c r="AJ311" s="199"/>
      <c r="AK311" s="191" t="s">
        <v>1706</v>
      </c>
      <c r="AL311" s="192" t="s">
        <v>1706</v>
      </c>
      <c r="AM311" s="193" t="s">
        <v>1706</v>
      </c>
      <c r="AN311" s="199"/>
      <c r="AO311" s="191" t="s">
        <v>1706</v>
      </c>
      <c r="AP311" s="192" t="s">
        <v>1706</v>
      </c>
      <c r="AQ311" s="193" t="s">
        <v>1706</v>
      </c>
      <c r="AR311" s="195"/>
    </row>
    <row r="312" ht="15.75" customHeight="1">
      <c r="A312" s="123" t="s">
        <v>722</v>
      </c>
      <c r="B312" s="132" t="s">
        <v>44</v>
      </c>
      <c r="C312" s="132" t="s">
        <v>58</v>
      </c>
      <c r="D312" s="132" t="s">
        <v>68</v>
      </c>
      <c r="E312" s="132" t="s">
        <v>51</v>
      </c>
      <c r="F312" s="132" t="s">
        <v>64</v>
      </c>
      <c r="G312" s="132" t="s">
        <v>723</v>
      </c>
      <c r="H312" s="200"/>
      <c r="I312" s="191">
        <v>0.0</v>
      </c>
      <c r="J312" s="192">
        <v>0.0</v>
      </c>
      <c r="K312" s="193">
        <v>0.0</v>
      </c>
      <c r="L312" s="194"/>
      <c r="M312" s="191">
        <v>0.0</v>
      </c>
      <c r="N312" s="192">
        <v>0.0</v>
      </c>
      <c r="O312" s="193">
        <v>0.0</v>
      </c>
      <c r="P312" s="195"/>
      <c r="Q312" s="196" t="s">
        <v>1703</v>
      </c>
      <c r="R312" s="196" t="s">
        <v>1704</v>
      </c>
      <c r="S312" s="197" t="s">
        <v>1705</v>
      </c>
      <c r="T312" s="197"/>
      <c r="U312" s="191" t="s">
        <v>1706</v>
      </c>
      <c r="V312" s="192" t="s">
        <v>1706</v>
      </c>
      <c r="W312" s="193" t="s">
        <v>1706</v>
      </c>
      <c r="X312" s="194"/>
      <c r="Y312" s="191" t="s">
        <v>1706</v>
      </c>
      <c r="Z312" s="192" t="s">
        <v>1706</v>
      </c>
      <c r="AA312" s="193" t="s">
        <v>1706</v>
      </c>
      <c r="AB312" s="194"/>
      <c r="AC312" s="191">
        <v>120000.0</v>
      </c>
      <c r="AD312" s="192">
        <v>253810.0</v>
      </c>
      <c r="AE312" s="193">
        <v>504620.0</v>
      </c>
      <c r="AF312" s="198" t="s">
        <v>1707</v>
      </c>
      <c r="AG312" s="191" t="s">
        <v>1706</v>
      </c>
      <c r="AH312" s="192" t="s">
        <v>1706</v>
      </c>
      <c r="AI312" s="193" t="s">
        <v>1706</v>
      </c>
      <c r="AJ312" s="199"/>
      <c r="AK312" s="191" t="s">
        <v>1706</v>
      </c>
      <c r="AL312" s="192" t="s">
        <v>1706</v>
      </c>
      <c r="AM312" s="193" t="s">
        <v>1706</v>
      </c>
      <c r="AN312" s="199"/>
      <c r="AO312" s="191" t="s">
        <v>1706</v>
      </c>
      <c r="AP312" s="192" t="s">
        <v>1706</v>
      </c>
      <c r="AQ312" s="193" t="s">
        <v>1706</v>
      </c>
      <c r="AR312" s="195"/>
    </row>
    <row r="313" ht="15.75" customHeight="1">
      <c r="A313" s="123" t="s">
        <v>725</v>
      </c>
      <c r="B313" s="132" t="s">
        <v>54</v>
      </c>
      <c r="C313" s="132" t="s">
        <v>58</v>
      </c>
      <c r="D313" s="132" t="s">
        <v>68</v>
      </c>
      <c r="E313" s="132" t="s">
        <v>51</v>
      </c>
      <c r="F313" s="132" t="s">
        <v>64</v>
      </c>
      <c r="G313" s="132" t="s">
        <v>726</v>
      </c>
      <c r="H313" s="200"/>
      <c r="I313" s="191">
        <v>0.0</v>
      </c>
      <c r="J313" s="192">
        <v>0.0</v>
      </c>
      <c r="K313" s="193">
        <v>0.0</v>
      </c>
      <c r="L313" s="194"/>
      <c r="M313" s="191">
        <v>0.0</v>
      </c>
      <c r="N313" s="192">
        <v>0.0</v>
      </c>
      <c r="O313" s="193">
        <v>0.0</v>
      </c>
      <c r="P313" s="195"/>
      <c r="Q313" s="196" t="s">
        <v>1703</v>
      </c>
      <c r="R313" s="196" t="s">
        <v>1704</v>
      </c>
      <c r="S313" s="197" t="s">
        <v>1705</v>
      </c>
      <c r="T313" s="197"/>
      <c r="U313" s="191" t="s">
        <v>1706</v>
      </c>
      <c r="V313" s="192" t="s">
        <v>1706</v>
      </c>
      <c r="W313" s="193" t="s">
        <v>1706</v>
      </c>
      <c r="X313" s="194"/>
      <c r="Y313" s="191" t="s">
        <v>1706</v>
      </c>
      <c r="Z313" s="192" t="s">
        <v>1706</v>
      </c>
      <c r="AA313" s="193" t="s">
        <v>1706</v>
      </c>
      <c r="AB313" s="194"/>
      <c r="AC313" s="191">
        <v>120000.0</v>
      </c>
      <c r="AD313" s="192">
        <v>253810.0</v>
      </c>
      <c r="AE313" s="193">
        <v>504620.0</v>
      </c>
      <c r="AF313" s="198" t="s">
        <v>1707</v>
      </c>
      <c r="AG313" s="191" t="s">
        <v>1706</v>
      </c>
      <c r="AH313" s="192" t="s">
        <v>1706</v>
      </c>
      <c r="AI313" s="193" t="s">
        <v>1706</v>
      </c>
      <c r="AJ313" s="199"/>
      <c r="AK313" s="191" t="s">
        <v>1706</v>
      </c>
      <c r="AL313" s="192" t="s">
        <v>1706</v>
      </c>
      <c r="AM313" s="193" t="s">
        <v>1706</v>
      </c>
      <c r="AN313" s="199"/>
      <c r="AO313" s="191" t="s">
        <v>1706</v>
      </c>
      <c r="AP313" s="192" t="s">
        <v>1706</v>
      </c>
      <c r="AQ313" s="193" t="s">
        <v>1706</v>
      </c>
      <c r="AR313" s="195"/>
    </row>
    <row r="314" ht="15.75" customHeight="1">
      <c r="A314" s="123" t="s">
        <v>727</v>
      </c>
      <c r="B314" s="132" t="s">
        <v>65</v>
      </c>
      <c r="C314" s="132" t="s">
        <v>58</v>
      </c>
      <c r="D314" s="132" t="s">
        <v>68</v>
      </c>
      <c r="E314" s="132" t="s">
        <v>51</v>
      </c>
      <c r="F314" s="132" t="s">
        <v>64</v>
      </c>
      <c r="G314" s="132" t="s">
        <v>728</v>
      </c>
      <c r="H314" s="200"/>
      <c r="I314" s="191">
        <v>0.0</v>
      </c>
      <c r="J314" s="192">
        <v>0.0</v>
      </c>
      <c r="K314" s="193">
        <v>0.0</v>
      </c>
      <c r="L314" s="194"/>
      <c r="M314" s="191">
        <v>0.0</v>
      </c>
      <c r="N314" s="192">
        <v>0.0</v>
      </c>
      <c r="O314" s="193">
        <v>0.0</v>
      </c>
      <c r="P314" s="195"/>
      <c r="Q314" s="196" t="s">
        <v>1703</v>
      </c>
      <c r="R314" s="196" t="s">
        <v>1704</v>
      </c>
      <c r="S314" s="197" t="s">
        <v>1705</v>
      </c>
      <c r="T314" s="197"/>
      <c r="U314" s="191" t="s">
        <v>1706</v>
      </c>
      <c r="V314" s="192" t="s">
        <v>1706</v>
      </c>
      <c r="W314" s="193" t="s">
        <v>1706</v>
      </c>
      <c r="X314" s="194"/>
      <c r="Y314" s="191" t="s">
        <v>1706</v>
      </c>
      <c r="Z314" s="192" t="s">
        <v>1706</v>
      </c>
      <c r="AA314" s="193" t="s">
        <v>1706</v>
      </c>
      <c r="AB314" s="194"/>
      <c r="AC314" s="191">
        <v>120000.0</v>
      </c>
      <c r="AD314" s="192">
        <v>253810.0</v>
      </c>
      <c r="AE314" s="193">
        <v>504620.0</v>
      </c>
      <c r="AF314" s="198" t="s">
        <v>1707</v>
      </c>
      <c r="AG314" s="191" t="s">
        <v>1706</v>
      </c>
      <c r="AH314" s="192" t="s">
        <v>1706</v>
      </c>
      <c r="AI314" s="193" t="s">
        <v>1706</v>
      </c>
      <c r="AJ314" s="199"/>
      <c r="AK314" s="191" t="s">
        <v>1706</v>
      </c>
      <c r="AL314" s="192" t="s">
        <v>1706</v>
      </c>
      <c r="AM314" s="193" t="s">
        <v>1706</v>
      </c>
      <c r="AN314" s="199"/>
      <c r="AO314" s="191" t="s">
        <v>1706</v>
      </c>
      <c r="AP314" s="192" t="s">
        <v>1706</v>
      </c>
      <c r="AQ314" s="193" t="s">
        <v>1706</v>
      </c>
      <c r="AR314" s="195"/>
    </row>
    <row r="315" ht="15.75" customHeight="1">
      <c r="A315" s="123" t="s">
        <v>729</v>
      </c>
      <c r="B315" s="132" t="s">
        <v>71</v>
      </c>
      <c r="C315" s="132" t="s">
        <v>58</v>
      </c>
      <c r="D315" s="132" t="s">
        <v>68</v>
      </c>
      <c r="E315" s="132" t="s">
        <v>51</v>
      </c>
      <c r="F315" s="132" t="s">
        <v>64</v>
      </c>
      <c r="G315" s="132" t="s">
        <v>730</v>
      </c>
      <c r="H315" s="200"/>
      <c r="I315" s="191">
        <v>0.0</v>
      </c>
      <c r="J315" s="192">
        <v>0.0</v>
      </c>
      <c r="K315" s="193">
        <v>0.0</v>
      </c>
      <c r="L315" s="194"/>
      <c r="M315" s="191">
        <v>0.0</v>
      </c>
      <c r="N315" s="192">
        <v>0.0</v>
      </c>
      <c r="O315" s="193">
        <v>0.0</v>
      </c>
      <c r="P315" s="195"/>
      <c r="Q315" s="196" t="s">
        <v>1703</v>
      </c>
      <c r="R315" s="196" t="s">
        <v>1704</v>
      </c>
      <c r="S315" s="197" t="s">
        <v>1705</v>
      </c>
      <c r="T315" s="197"/>
      <c r="U315" s="191" t="s">
        <v>1706</v>
      </c>
      <c r="V315" s="192" t="s">
        <v>1706</v>
      </c>
      <c r="W315" s="193" t="s">
        <v>1706</v>
      </c>
      <c r="X315" s="194"/>
      <c r="Y315" s="191" t="s">
        <v>1706</v>
      </c>
      <c r="Z315" s="192" t="s">
        <v>1706</v>
      </c>
      <c r="AA315" s="193" t="s">
        <v>1706</v>
      </c>
      <c r="AB315" s="194"/>
      <c r="AC315" s="191">
        <v>120000.0</v>
      </c>
      <c r="AD315" s="192">
        <v>253810.0</v>
      </c>
      <c r="AE315" s="193">
        <v>504620.0</v>
      </c>
      <c r="AF315" s="198" t="s">
        <v>1707</v>
      </c>
      <c r="AG315" s="191" t="s">
        <v>1706</v>
      </c>
      <c r="AH315" s="192" t="s">
        <v>1706</v>
      </c>
      <c r="AI315" s="193" t="s">
        <v>1706</v>
      </c>
      <c r="AJ315" s="199"/>
      <c r="AK315" s="191" t="s">
        <v>1706</v>
      </c>
      <c r="AL315" s="192" t="s">
        <v>1706</v>
      </c>
      <c r="AM315" s="193" t="s">
        <v>1706</v>
      </c>
      <c r="AN315" s="199"/>
      <c r="AO315" s="191" t="s">
        <v>1706</v>
      </c>
      <c r="AP315" s="192" t="s">
        <v>1706</v>
      </c>
      <c r="AQ315" s="193" t="s">
        <v>1706</v>
      </c>
      <c r="AR315" s="195"/>
    </row>
    <row r="316" ht="15.75" customHeight="1">
      <c r="A316" s="123" t="s">
        <v>731</v>
      </c>
      <c r="B316" s="132" t="s">
        <v>44</v>
      </c>
      <c r="C316" s="132" t="s">
        <v>66</v>
      </c>
      <c r="D316" s="132" t="s">
        <v>68</v>
      </c>
      <c r="E316" s="132" t="s">
        <v>51</v>
      </c>
      <c r="F316" s="132" t="s">
        <v>64</v>
      </c>
      <c r="G316" s="132" t="s">
        <v>732</v>
      </c>
      <c r="H316" s="200"/>
      <c r="I316" s="191">
        <v>0.0</v>
      </c>
      <c r="J316" s="192">
        <v>0.0</v>
      </c>
      <c r="K316" s="193">
        <v>0.0</v>
      </c>
      <c r="L316" s="194"/>
      <c r="M316" s="191">
        <v>0.0</v>
      </c>
      <c r="N316" s="192">
        <v>0.0</v>
      </c>
      <c r="O316" s="193">
        <v>0.0</v>
      </c>
      <c r="P316" s="195"/>
      <c r="Q316" s="196" t="s">
        <v>1703</v>
      </c>
      <c r="R316" s="196" t="s">
        <v>1704</v>
      </c>
      <c r="S316" s="197" t="s">
        <v>1705</v>
      </c>
      <c r="T316" s="197"/>
      <c r="U316" s="191" t="s">
        <v>1706</v>
      </c>
      <c r="V316" s="192" t="s">
        <v>1706</v>
      </c>
      <c r="W316" s="193" t="s">
        <v>1706</v>
      </c>
      <c r="X316" s="194"/>
      <c r="Y316" s="191" t="s">
        <v>1706</v>
      </c>
      <c r="Z316" s="192" t="s">
        <v>1706</v>
      </c>
      <c r="AA316" s="193" t="s">
        <v>1706</v>
      </c>
      <c r="AB316" s="194"/>
      <c r="AC316" s="191">
        <v>120000.0</v>
      </c>
      <c r="AD316" s="192">
        <v>253810.0</v>
      </c>
      <c r="AE316" s="193">
        <v>504620.0</v>
      </c>
      <c r="AF316" s="198" t="s">
        <v>1707</v>
      </c>
      <c r="AG316" s="191" t="s">
        <v>1706</v>
      </c>
      <c r="AH316" s="192" t="s">
        <v>1706</v>
      </c>
      <c r="AI316" s="193" t="s">
        <v>1706</v>
      </c>
      <c r="AJ316" s="199"/>
      <c r="AK316" s="191" t="s">
        <v>1706</v>
      </c>
      <c r="AL316" s="192" t="s">
        <v>1706</v>
      </c>
      <c r="AM316" s="193" t="s">
        <v>1706</v>
      </c>
      <c r="AN316" s="199"/>
      <c r="AO316" s="191" t="s">
        <v>1706</v>
      </c>
      <c r="AP316" s="192" t="s">
        <v>1706</v>
      </c>
      <c r="AQ316" s="193" t="s">
        <v>1706</v>
      </c>
      <c r="AR316" s="195"/>
    </row>
    <row r="317" ht="15.75" customHeight="1">
      <c r="A317" s="123" t="s">
        <v>733</v>
      </c>
      <c r="B317" s="132" t="s">
        <v>54</v>
      </c>
      <c r="C317" s="132" t="s">
        <v>66</v>
      </c>
      <c r="D317" s="132" t="s">
        <v>68</v>
      </c>
      <c r="E317" s="132" t="s">
        <v>51</v>
      </c>
      <c r="F317" s="132" t="s">
        <v>64</v>
      </c>
      <c r="G317" s="132" t="s">
        <v>734</v>
      </c>
      <c r="H317" s="200"/>
      <c r="I317" s="191">
        <v>0.0</v>
      </c>
      <c r="J317" s="192">
        <v>0.0</v>
      </c>
      <c r="K317" s="193">
        <v>0.0</v>
      </c>
      <c r="L317" s="194"/>
      <c r="M317" s="191">
        <v>0.0</v>
      </c>
      <c r="N317" s="192">
        <v>0.0</v>
      </c>
      <c r="O317" s="193">
        <v>0.0</v>
      </c>
      <c r="P317" s="195"/>
      <c r="Q317" s="196" t="s">
        <v>1703</v>
      </c>
      <c r="R317" s="196" t="s">
        <v>1704</v>
      </c>
      <c r="S317" s="197" t="s">
        <v>1705</v>
      </c>
      <c r="T317" s="197"/>
      <c r="U317" s="191" t="s">
        <v>1706</v>
      </c>
      <c r="V317" s="192" t="s">
        <v>1706</v>
      </c>
      <c r="W317" s="193" t="s">
        <v>1706</v>
      </c>
      <c r="X317" s="194"/>
      <c r="Y317" s="191" t="s">
        <v>1706</v>
      </c>
      <c r="Z317" s="192" t="s">
        <v>1706</v>
      </c>
      <c r="AA317" s="193" t="s">
        <v>1706</v>
      </c>
      <c r="AB317" s="194"/>
      <c r="AC317" s="191">
        <v>120000.0</v>
      </c>
      <c r="AD317" s="192">
        <v>253810.0</v>
      </c>
      <c r="AE317" s="193">
        <v>504620.0</v>
      </c>
      <c r="AF317" s="198" t="s">
        <v>1707</v>
      </c>
      <c r="AG317" s="191" t="s">
        <v>1706</v>
      </c>
      <c r="AH317" s="192" t="s">
        <v>1706</v>
      </c>
      <c r="AI317" s="193" t="s">
        <v>1706</v>
      </c>
      <c r="AJ317" s="199"/>
      <c r="AK317" s="191" t="s">
        <v>1706</v>
      </c>
      <c r="AL317" s="192" t="s">
        <v>1706</v>
      </c>
      <c r="AM317" s="193" t="s">
        <v>1706</v>
      </c>
      <c r="AN317" s="199"/>
      <c r="AO317" s="191" t="s">
        <v>1706</v>
      </c>
      <c r="AP317" s="192" t="s">
        <v>1706</v>
      </c>
      <c r="AQ317" s="193" t="s">
        <v>1706</v>
      </c>
      <c r="AR317" s="195"/>
    </row>
    <row r="318" ht="15.75" customHeight="1">
      <c r="A318" s="123" t="s">
        <v>735</v>
      </c>
      <c r="B318" s="132" t="s">
        <v>65</v>
      </c>
      <c r="C318" s="132" t="s">
        <v>66</v>
      </c>
      <c r="D318" s="132" t="s">
        <v>68</v>
      </c>
      <c r="E318" s="132" t="s">
        <v>51</v>
      </c>
      <c r="F318" s="132" t="s">
        <v>64</v>
      </c>
      <c r="G318" s="132" t="s">
        <v>736</v>
      </c>
      <c r="H318" s="200"/>
      <c r="I318" s="191">
        <v>0.0</v>
      </c>
      <c r="J318" s="192">
        <v>0.0</v>
      </c>
      <c r="K318" s="193">
        <v>0.0</v>
      </c>
      <c r="L318" s="194"/>
      <c r="M318" s="191">
        <v>0.0</v>
      </c>
      <c r="N318" s="192">
        <v>0.0</v>
      </c>
      <c r="O318" s="193">
        <v>0.0</v>
      </c>
      <c r="P318" s="195"/>
      <c r="Q318" s="196" t="s">
        <v>1703</v>
      </c>
      <c r="R318" s="196" t="s">
        <v>1704</v>
      </c>
      <c r="S318" s="197" t="s">
        <v>1705</v>
      </c>
      <c r="T318" s="197"/>
      <c r="U318" s="191" t="s">
        <v>1706</v>
      </c>
      <c r="V318" s="192" t="s">
        <v>1706</v>
      </c>
      <c r="W318" s="193" t="s">
        <v>1706</v>
      </c>
      <c r="X318" s="194"/>
      <c r="Y318" s="191" t="s">
        <v>1706</v>
      </c>
      <c r="Z318" s="192" t="s">
        <v>1706</v>
      </c>
      <c r="AA318" s="193" t="s">
        <v>1706</v>
      </c>
      <c r="AB318" s="194"/>
      <c r="AC318" s="191">
        <v>120000.0</v>
      </c>
      <c r="AD318" s="192">
        <v>253810.0</v>
      </c>
      <c r="AE318" s="193">
        <v>504620.0</v>
      </c>
      <c r="AF318" s="198" t="s">
        <v>1707</v>
      </c>
      <c r="AG318" s="191" t="s">
        <v>1706</v>
      </c>
      <c r="AH318" s="192" t="s">
        <v>1706</v>
      </c>
      <c r="AI318" s="193" t="s">
        <v>1706</v>
      </c>
      <c r="AJ318" s="199"/>
      <c r="AK318" s="191" t="s">
        <v>1706</v>
      </c>
      <c r="AL318" s="192" t="s">
        <v>1706</v>
      </c>
      <c r="AM318" s="193" t="s">
        <v>1706</v>
      </c>
      <c r="AN318" s="199"/>
      <c r="AO318" s="191" t="s">
        <v>1706</v>
      </c>
      <c r="AP318" s="192" t="s">
        <v>1706</v>
      </c>
      <c r="AQ318" s="193" t="s">
        <v>1706</v>
      </c>
      <c r="AR318" s="195"/>
    </row>
    <row r="319" ht="15.75" customHeight="1">
      <c r="A319" s="123" t="s">
        <v>737</v>
      </c>
      <c r="B319" s="132" t="s">
        <v>71</v>
      </c>
      <c r="C319" s="132" t="s">
        <v>66</v>
      </c>
      <c r="D319" s="132" t="s">
        <v>68</v>
      </c>
      <c r="E319" s="132" t="s">
        <v>51</v>
      </c>
      <c r="F319" s="132" t="s">
        <v>64</v>
      </c>
      <c r="G319" s="132" t="s">
        <v>739</v>
      </c>
      <c r="H319" s="200"/>
      <c r="I319" s="191">
        <v>0.0</v>
      </c>
      <c r="J319" s="192">
        <v>0.0</v>
      </c>
      <c r="K319" s="193">
        <v>0.0</v>
      </c>
      <c r="L319" s="194"/>
      <c r="M319" s="191">
        <v>0.0</v>
      </c>
      <c r="N319" s="192">
        <v>0.0</v>
      </c>
      <c r="O319" s="193">
        <v>0.0</v>
      </c>
      <c r="P319" s="195"/>
      <c r="Q319" s="196" t="s">
        <v>1703</v>
      </c>
      <c r="R319" s="196" t="s">
        <v>1704</v>
      </c>
      <c r="S319" s="197" t="s">
        <v>1705</v>
      </c>
      <c r="T319" s="197"/>
      <c r="U319" s="191" t="s">
        <v>1706</v>
      </c>
      <c r="V319" s="192" t="s">
        <v>1706</v>
      </c>
      <c r="W319" s="193" t="s">
        <v>1706</v>
      </c>
      <c r="X319" s="194"/>
      <c r="Y319" s="191" t="s">
        <v>1706</v>
      </c>
      <c r="Z319" s="192" t="s">
        <v>1706</v>
      </c>
      <c r="AA319" s="193" t="s">
        <v>1706</v>
      </c>
      <c r="AB319" s="194"/>
      <c r="AC319" s="191">
        <v>120000.0</v>
      </c>
      <c r="AD319" s="192">
        <v>253810.0</v>
      </c>
      <c r="AE319" s="193">
        <v>504620.0</v>
      </c>
      <c r="AF319" s="198" t="s">
        <v>1707</v>
      </c>
      <c r="AG319" s="191" t="s">
        <v>1706</v>
      </c>
      <c r="AH319" s="192" t="s">
        <v>1706</v>
      </c>
      <c r="AI319" s="193" t="s">
        <v>1706</v>
      </c>
      <c r="AJ319" s="199"/>
      <c r="AK319" s="191" t="s">
        <v>1706</v>
      </c>
      <c r="AL319" s="192" t="s">
        <v>1706</v>
      </c>
      <c r="AM319" s="193" t="s">
        <v>1706</v>
      </c>
      <c r="AN319" s="199"/>
      <c r="AO319" s="191" t="s">
        <v>1706</v>
      </c>
      <c r="AP319" s="192" t="s">
        <v>1706</v>
      </c>
      <c r="AQ319" s="193" t="s">
        <v>1706</v>
      </c>
      <c r="AR319" s="195"/>
    </row>
    <row r="320" ht="15.75" customHeight="1">
      <c r="A320" s="123" t="s">
        <v>740</v>
      </c>
      <c r="B320" s="132" t="s">
        <v>44</v>
      </c>
      <c r="C320" s="132" t="s">
        <v>72</v>
      </c>
      <c r="D320" s="132" t="s">
        <v>68</v>
      </c>
      <c r="E320" s="132" t="s">
        <v>51</v>
      </c>
      <c r="F320" s="132" t="s">
        <v>64</v>
      </c>
      <c r="G320" s="132" t="s">
        <v>741</v>
      </c>
      <c r="H320" s="200"/>
      <c r="I320" s="191">
        <v>0.0</v>
      </c>
      <c r="J320" s="192">
        <v>0.0</v>
      </c>
      <c r="K320" s="193">
        <v>0.0</v>
      </c>
      <c r="L320" s="194"/>
      <c r="M320" s="191">
        <v>0.0</v>
      </c>
      <c r="N320" s="192">
        <v>0.0</v>
      </c>
      <c r="O320" s="193">
        <v>0.0</v>
      </c>
      <c r="P320" s="195"/>
      <c r="Q320" s="196" t="s">
        <v>1703</v>
      </c>
      <c r="R320" s="196" t="s">
        <v>1704</v>
      </c>
      <c r="S320" s="197" t="s">
        <v>1705</v>
      </c>
      <c r="T320" s="197"/>
      <c r="U320" s="191" t="s">
        <v>1706</v>
      </c>
      <c r="V320" s="192" t="s">
        <v>1706</v>
      </c>
      <c r="W320" s="193" t="s">
        <v>1706</v>
      </c>
      <c r="X320" s="194"/>
      <c r="Y320" s="191" t="s">
        <v>1706</v>
      </c>
      <c r="Z320" s="192" t="s">
        <v>1706</v>
      </c>
      <c r="AA320" s="193" t="s">
        <v>1706</v>
      </c>
      <c r="AB320" s="194"/>
      <c r="AC320" s="191">
        <v>120000.0</v>
      </c>
      <c r="AD320" s="192">
        <v>253810.0</v>
      </c>
      <c r="AE320" s="193">
        <v>504620.0</v>
      </c>
      <c r="AF320" s="198" t="s">
        <v>1707</v>
      </c>
      <c r="AG320" s="191" t="s">
        <v>1706</v>
      </c>
      <c r="AH320" s="192" t="s">
        <v>1706</v>
      </c>
      <c r="AI320" s="193" t="s">
        <v>1706</v>
      </c>
      <c r="AJ320" s="199"/>
      <c r="AK320" s="191" t="s">
        <v>1706</v>
      </c>
      <c r="AL320" s="192" t="s">
        <v>1706</v>
      </c>
      <c r="AM320" s="193" t="s">
        <v>1706</v>
      </c>
      <c r="AN320" s="199"/>
      <c r="AO320" s="191" t="s">
        <v>1706</v>
      </c>
      <c r="AP320" s="192" t="s">
        <v>1706</v>
      </c>
      <c r="AQ320" s="193" t="s">
        <v>1706</v>
      </c>
      <c r="AR320" s="195"/>
    </row>
    <row r="321" ht="15.75" customHeight="1">
      <c r="A321" s="123" t="s">
        <v>742</v>
      </c>
      <c r="B321" s="132" t="s">
        <v>54</v>
      </c>
      <c r="C321" s="132" t="s">
        <v>72</v>
      </c>
      <c r="D321" s="132" t="s">
        <v>68</v>
      </c>
      <c r="E321" s="132" t="s">
        <v>51</v>
      </c>
      <c r="F321" s="132" t="s">
        <v>64</v>
      </c>
      <c r="G321" s="132" t="s">
        <v>743</v>
      </c>
      <c r="H321" s="200"/>
      <c r="I321" s="191">
        <v>0.0</v>
      </c>
      <c r="J321" s="192">
        <v>0.0</v>
      </c>
      <c r="K321" s="193">
        <v>0.0</v>
      </c>
      <c r="L321" s="194"/>
      <c r="M321" s="191">
        <v>0.0</v>
      </c>
      <c r="N321" s="192">
        <v>0.0</v>
      </c>
      <c r="O321" s="193">
        <v>0.0</v>
      </c>
      <c r="P321" s="195"/>
      <c r="Q321" s="196" t="s">
        <v>1703</v>
      </c>
      <c r="R321" s="196" t="s">
        <v>1704</v>
      </c>
      <c r="S321" s="197" t="s">
        <v>1705</v>
      </c>
      <c r="T321" s="197"/>
      <c r="U321" s="191" t="s">
        <v>1706</v>
      </c>
      <c r="V321" s="192" t="s">
        <v>1706</v>
      </c>
      <c r="W321" s="193" t="s">
        <v>1706</v>
      </c>
      <c r="X321" s="194"/>
      <c r="Y321" s="191" t="s">
        <v>1706</v>
      </c>
      <c r="Z321" s="192" t="s">
        <v>1706</v>
      </c>
      <c r="AA321" s="193" t="s">
        <v>1706</v>
      </c>
      <c r="AB321" s="194"/>
      <c r="AC321" s="191">
        <v>120000.0</v>
      </c>
      <c r="AD321" s="192">
        <v>253810.0</v>
      </c>
      <c r="AE321" s="193">
        <v>504620.0</v>
      </c>
      <c r="AF321" s="198" t="s">
        <v>1707</v>
      </c>
      <c r="AG321" s="191" t="s">
        <v>1706</v>
      </c>
      <c r="AH321" s="192" t="s">
        <v>1706</v>
      </c>
      <c r="AI321" s="193" t="s">
        <v>1706</v>
      </c>
      <c r="AJ321" s="199"/>
      <c r="AK321" s="191" t="s">
        <v>1706</v>
      </c>
      <c r="AL321" s="192" t="s">
        <v>1706</v>
      </c>
      <c r="AM321" s="193" t="s">
        <v>1706</v>
      </c>
      <c r="AN321" s="199"/>
      <c r="AO321" s="191" t="s">
        <v>1706</v>
      </c>
      <c r="AP321" s="192" t="s">
        <v>1706</v>
      </c>
      <c r="AQ321" s="193" t="s">
        <v>1706</v>
      </c>
      <c r="AR321" s="195"/>
    </row>
    <row r="322" ht="15.75" customHeight="1">
      <c r="A322" s="123" t="s">
        <v>744</v>
      </c>
      <c r="B322" s="132" t="s">
        <v>65</v>
      </c>
      <c r="C322" s="132" t="s">
        <v>72</v>
      </c>
      <c r="D322" s="132" t="s">
        <v>68</v>
      </c>
      <c r="E322" s="132" t="s">
        <v>51</v>
      </c>
      <c r="F322" s="132" t="s">
        <v>64</v>
      </c>
      <c r="G322" s="132" t="s">
        <v>746</v>
      </c>
      <c r="H322" s="200"/>
      <c r="I322" s="191">
        <v>0.0</v>
      </c>
      <c r="J322" s="192">
        <v>0.0</v>
      </c>
      <c r="K322" s="193">
        <v>0.0</v>
      </c>
      <c r="L322" s="194"/>
      <c r="M322" s="191">
        <v>0.0</v>
      </c>
      <c r="N322" s="192">
        <v>0.0</v>
      </c>
      <c r="O322" s="193">
        <v>0.0</v>
      </c>
      <c r="P322" s="195"/>
      <c r="Q322" s="196" t="s">
        <v>1703</v>
      </c>
      <c r="R322" s="196" t="s">
        <v>1704</v>
      </c>
      <c r="S322" s="197" t="s">
        <v>1705</v>
      </c>
      <c r="T322" s="197"/>
      <c r="U322" s="191" t="s">
        <v>1706</v>
      </c>
      <c r="V322" s="192" t="s">
        <v>1706</v>
      </c>
      <c r="W322" s="193" t="s">
        <v>1706</v>
      </c>
      <c r="X322" s="194"/>
      <c r="Y322" s="191" t="s">
        <v>1706</v>
      </c>
      <c r="Z322" s="192" t="s">
        <v>1706</v>
      </c>
      <c r="AA322" s="193" t="s">
        <v>1706</v>
      </c>
      <c r="AB322" s="194"/>
      <c r="AC322" s="191">
        <v>120000.0</v>
      </c>
      <c r="AD322" s="192">
        <v>253810.0</v>
      </c>
      <c r="AE322" s="193">
        <v>504620.0</v>
      </c>
      <c r="AF322" s="198" t="s">
        <v>1707</v>
      </c>
      <c r="AG322" s="191" t="s">
        <v>1706</v>
      </c>
      <c r="AH322" s="192" t="s">
        <v>1706</v>
      </c>
      <c r="AI322" s="193" t="s">
        <v>1706</v>
      </c>
      <c r="AJ322" s="199"/>
      <c r="AK322" s="191" t="s">
        <v>1706</v>
      </c>
      <c r="AL322" s="192" t="s">
        <v>1706</v>
      </c>
      <c r="AM322" s="193" t="s">
        <v>1706</v>
      </c>
      <c r="AN322" s="199"/>
      <c r="AO322" s="191" t="s">
        <v>1706</v>
      </c>
      <c r="AP322" s="192" t="s">
        <v>1706</v>
      </c>
      <c r="AQ322" s="193" t="s">
        <v>1706</v>
      </c>
      <c r="AR322" s="195"/>
    </row>
    <row r="323" ht="15.75" customHeight="1">
      <c r="A323" s="123" t="s">
        <v>747</v>
      </c>
      <c r="B323" s="132" t="s">
        <v>71</v>
      </c>
      <c r="C323" s="132" t="s">
        <v>72</v>
      </c>
      <c r="D323" s="132" t="s">
        <v>68</v>
      </c>
      <c r="E323" s="132" t="s">
        <v>51</v>
      </c>
      <c r="F323" s="132" t="s">
        <v>64</v>
      </c>
      <c r="G323" s="132" t="s">
        <v>748</v>
      </c>
      <c r="H323" s="200"/>
      <c r="I323" s="191">
        <v>0.0</v>
      </c>
      <c r="J323" s="192">
        <v>0.0</v>
      </c>
      <c r="K323" s="193">
        <v>0.0</v>
      </c>
      <c r="L323" s="194"/>
      <c r="M323" s="191">
        <v>0.0</v>
      </c>
      <c r="N323" s="192">
        <v>0.0</v>
      </c>
      <c r="O323" s="193">
        <v>0.0</v>
      </c>
      <c r="P323" s="195"/>
      <c r="Q323" s="196" t="s">
        <v>1703</v>
      </c>
      <c r="R323" s="196" t="s">
        <v>1704</v>
      </c>
      <c r="S323" s="197" t="s">
        <v>1705</v>
      </c>
      <c r="T323" s="197"/>
      <c r="U323" s="191" t="s">
        <v>1706</v>
      </c>
      <c r="V323" s="192" t="s">
        <v>1706</v>
      </c>
      <c r="W323" s="193" t="s">
        <v>1706</v>
      </c>
      <c r="X323" s="194"/>
      <c r="Y323" s="191" t="s">
        <v>1706</v>
      </c>
      <c r="Z323" s="192" t="s">
        <v>1706</v>
      </c>
      <c r="AA323" s="193" t="s">
        <v>1706</v>
      </c>
      <c r="AB323" s="194"/>
      <c r="AC323" s="191">
        <v>120000.0</v>
      </c>
      <c r="AD323" s="192">
        <v>253810.0</v>
      </c>
      <c r="AE323" s="193">
        <v>504620.0</v>
      </c>
      <c r="AF323" s="198" t="s">
        <v>1707</v>
      </c>
      <c r="AG323" s="191" t="s">
        <v>1706</v>
      </c>
      <c r="AH323" s="192" t="s">
        <v>1706</v>
      </c>
      <c r="AI323" s="193" t="s">
        <v>1706</v>
      </c>
      <c r="AJ323" s="199"/>
      <c r="AK323" s="191" t="s">
        <v>1706</v>
      </c>
      <c r="AL323" s="192" t="s">
        <v>1706</v>
      </c>
      <c r="AM323" s="193" t="s">
        <v>1706</v>
      </c>
      <c r="AN323" s="199"/>
      <c r="AO323" s="191" t="s">
        <v>1706</v>
      </c>
      <c r="AP323" s="192" t="s">
        <v>1706</v>
      </c>
      <c r="AQ323" s="193" t="s">
        <v>1706</v>
      </c>
      <c r="AR323" s="195"/>
    </row>
    <row r="324" ht="15.75" customHeight="1">
      <c r="A324" s="123" t="s">
        <v>749</v>
      </c>
      <c r="B324" s="132" t="s">
        <v>44</v>
      </c>
      <c r="C324" s="132" t="s">
        <v>78</v>
      </c>
      <c r="D324" s="132" t="s">
        <v>68</v>
      </c>
      <c r="E324" s="132" t="s">
        <v>51</v>
      </c>
      <c r="F324" s="132" t="s">
        <v>64</v>
      </c>
      <c r="G324" s="132" t="s">
        <v>750</v>
      </c>
      <c r="H324" s="200"/>
      <c r="I324" s="191">
        <v>0.0</v>
      </c>
      <c r="J324" s="192">
        <v>0.0</v>
      </c>
      <c r="K324" s="193">
        <v>0.0</v>
      </c>
      <c r="L324" s="194"/>
      <c r="M324" s="191">
        <v>0.0</v>
      </c>
      <c r="N324" s="192">
        <v>0.0</v>
      </c>
      <c r="O324" s="193">
        <v>0.0</v>
      </c>
      <c r="P324" s="195"/>
      <c r="Q324" s="196" t="s">
        <v>1703</v>
      </c>
      <c r="R324" s="196" t="s">
        <v>1704</v>
      </c>
      <c r="S324" s="197" t="s">
        <v>1705</v>
      </c>
      <c r="T324" s="197"/>
      <c r="U324" s="191" t="s">
        <v>1706</v>
      </c>
      <c r="V324" s="192" t="s">
        <v>1706</v>
      </c>
      <c r="W324" s="193" t="s">
        <v>1706</v>
      </c>
      <c r="X324" s="194"/>
      <c r="Y324" s="191" t="s">
        <v>1706</v>
      </c>
      <c r="Z324" s="192" t="s">
        <v>1706</v>
      </c>
      <c r="AA324" s="193" t="s">
        <v>1706</v>
      </c>
      <c r="AB324" s="194"/>
      <c r="AC324" s="191">
        <v>120000.0</v>
      </c>
      <c r="AD324" s="192">
        <v>253810.0</v>
      </c>
      <c r="AE324" s="193">
        <v>504620.0</v>
      </c>
      <c r="AF324" s="198" t="s">
        <v>1707</v>
      </c>
      <c r="AG324" s="191" t="s">
        <v>1706</v>
      </c>
      <c r="AH324" s="192" t="s">
        <v>1706</v>
      </c>
      <c r="AI324" s="193" t="s">
        <v>1706</v>
      </c>
      <c r="AJ324" s="199"/>
      <c r="AK324" s="191" t="s">
        <v>1706</v>
      </c>
      <c r="AL324" s="192" t="s">
        <v>1706</v>
      </c>
      <c r="AM324" s="193" t="s">
        <v>1706</v>
      </c>
      <c r="AN324" s="199"/>
      <c r="AO324" s="191" t="s">
        <v>1706</v>
      </c>
      <c r="AP324" s="192" t="s">
        <v>1706</v>
      </c>
      <c r="AQ324" s="193" t="s">
        <v>1706</v>
      </c>
      <c r="AR324" s="195"/>
    </row>
    <row r="325" ht="15.75" customHeight="1">
      <c r="A325" s="123" t="s">
        <v>751</v>
      </c>
      <c r="B325" s="132" t="s">
        <v>54</v>
      </c>
      <c r="C325" s="132" t="s">
        <v>78</v>
      </c>
      <c r="D325" s="132" t="s">
        <v>68</v>
      </c>
      <c r="E325" s="132" t="s">
        <v>51</v>
      </c>
      <c r="F325" s="132" t="s">
        <v>64</v>
      </c>
      <c r="G325" s="132" t="s">
        <v>752</v>
      </c>
      <c r="H325" s="200"/>
      <c r="I325" s="191">
        <v>0.0</v>
      </c>
      <c r="J325" s="192">
        <v>0.0</v>
      </c>
      <c r="K325" s="193">
        <v>0.0</v>
      </c>
      <c r="L325" s="194"/>
      <c r="M325" s="191">
        <v>0.0</v>
      </c>
      <c r="N325" s="192">
        <v>0.0</v>
      </c>
      <c r="O325" s="193">
        <v>0.0</v>
      </c>
      <c r="P325" s="195"/>
      <c r="Q325" s="196" t="s">
        <v>1703</v>
      </c>
      <c r="R325" s="196" t="s">
        <v>1704</v>
      </c>
      <c r="S325" s="197" t="s">
        <v>1705</v>
      </c>
      <c r="T325" s="197"/>
      <c r="U325" s="191" t="s">
        <v>1706</v>
      </c>
      <c r="V325" s="192" t="s">
        <v>1706</v>
      </c>
      <c r="W325" s="193" t="s">
        <v>1706</v>
      </c>
      <c r="X325" s="194"/>
      <c r="Y325" s="191" t="s">
        <v>1706</v>
      </c>
      <c r="Z325" s="192" t="s">
        <v>1706</v>
      </c>
      <c r="AA325" s="193" t="s">
        <v>1706</v>
      </c>
      <c r="AB325" s="194"/>
      <c r="AC325" s="191">
        <v>120000.0</v>
      </c>
      <c r="AD325" s="192">
        <v>253810.0</v>
      </c>
      <c r="AE325" s="193">
        <v>504620.0</v>
      </c>
      <c r="AF325" s="198" t="s">
        <v>1707</v>
      </c>
      <c r="AG325" s="191" t="s">
        <v>1706</v>
      </c>
      <c r="AH325" s="192" t="s">
        <v>1706</v>
      </c>
      <c r="AI325" s="193" t="s">
        <v>1706</v>
      </c>
      <c r="AJ325" s="199"/>
      <c r="AK325" s="191" t="s">
        <v>1706</v>
      </c>
      <c r="AL325" s="192" t="s">
        <v>1706</v>
      </c>
      <c r="AM325" s="193" t="s">
        <v>1706</v>
      </c>
      <c r="AN325" s="199"/>
      <c r="AO325" s="191" t="s">
        <v>1706</v>
      </c>
      <c r="AP325" s="192" t="s">
        <v>1706</v>
      </c>
      <c r="AQ325" s="193" t="s">
        <v>1706</v>
      </c>
      <c r="AR325" s="195"/>
    </row>
    <row r="326" ht="15.75" customHeight="1">
      <c r="A326" s="123" t="s">
        <v>753</v>
      </c>
      <c r="B326" s="132" t="s">
        <v>65</v>
      </c>
      <c r="C326" s="132" t="s">
        <v>78</v>
      </c>
      <c r="D326" s="132" t="s">
        <v>68</v>
      </c>
      <c r="E326" s="132" t="s">
        <v>51</v>
      </c>
      <c r="F326" s="132" t="s">
        <v>64</v>
      </c>
      <c r="G326" s="132" t="s">
        <v>754</v>
      </c>
      <c r="H326" s="200"/>
      <c r="I326" s="191">
        <v>0.0</v>
      </c>
      <c r="J326" s="192">
        <v>0.0</v>
      </c>
      <c r="K326" s="193">
        <v>0.0</v>
      </c>
      <c r="L326" s="194"/>
      <c r="M326" s="191">
        <v>0.0</v>
      </c>
      <c r="N326" s="192">
        <v>0.0</v>
      </c>
      <c r="O326" s="193">
        <v>0.0</v>
      </c>
      <c r="P326" s="195"/>
      <c r="Q326" s="196" t="s">
        <v>1703</v>
      </c>
      <c r="R326" s="196" t="s">
        <v>1704</v>
      </c>
      <c r="S326" s="197" t="s">
        <v>1705</v>
      </c>
      <c r="T326" s="197"/>
      <c r="U326" s="191" t="s">
        <v>1706</v>
      </c>
      <c r="V326" s="192" t="s">
        <v>1706</v>
      </c>
      <c r="W326" s="193" t="s">
        <v>1706</v>
      </c>
      <c r="X326" s="194"/>
      <c r="Y326" s="191" t="s">
        <v>1706</v>
      </c>
      <c r="Z326" s="192" t="s">
        <v>1706</v>
      </c>
      <c r="AA326" s="193" t="s">
        <v>1706</v>
      </c>
      <c r="AB326" s="194"/>
      <c r="AC326" s="191">
        <v>120000.0</v>
      </c>
      <c r="AD326" s="192">
        <v>253810.0</v>
      </c>
      <c r="AE326" s="193">
        <v>504620.0</v>
      </c>
      <c r="AF326" s="198" t="s">
        <v>1707</v>
      </c>
      <c r="AG326" s="191" t="s">
        <v>1706</v>
      </c>
      <c r="AH326" s="192" t="s">
        <v>1706</v>
      </c>
      <c r="AI326" s="193" t="s">
        <v>1706</v>
      </c>
      <c r="AJ326" s="199"/>
      <c r="AK326" s="191" t="s">
        <v>1706</v>
      </c>
      <c r="AL326" s="192" t="s">
        <v>1706</v>
      </c>
      <c r="AM326" s="193" t="s">
        <v>1706</v>
      </c>
      <c r="AN326" s="199"/>
      <c r="AO326" s="191" t="s">
        <v>1706</v>
      </c>
      <c r="AP326" s="192" t="s">
        <v>1706</v>
      </c>
      <c r="AQ326" s="193" t="s">
        <v>1706</v>
      </c>
      <c r="AR326" s="195"/>
    </row>
    <row r="327" ht="15.75" customHeight="1">
      <c r="A327" s="123" t="s">
        <v>755</v>
      </c>
      <c r="B327" s="132" t="s">
        <v>71</v>
      </c>
      <c r="C327" s="132" t="s">
        <v>78</v>
      </c>
      <c r="D327" s="132" t="s">
        <v>68</v>
      </c>
      <c r="E327" s="132" t="s">
        <v>51</v>
      </c>
      <c r="F327" s="132" t="s">
        <v>64</v>
      </c>
      <c r="G327" s="132" t="s">
        <v>756</v>
      </c>
      <c r="H327" s="200"/>
      <c r="I327" s="191">
        <v>0.0</v>
      </c>
      <c r="J327" s="192">
        <v>0.0</v>
      </c>
      <c r="K327" s="193">
        <v>0.0</v>
      </c>
      <c r="L327" s="194"/>
      <c r="M327" s="191">
        <v>0.0</v>
      </c>
      <c r="N327" s="192">
        <v>0.0</v>
      </c>
      <c r="O327" s="193">
        <v>0.0</v>
      </c>
      <c r="P327" s="195"/>
      <c r="Q327" s="196" t="s">
        <v>1703</v>
      </c>
      <c r="R327" s="196" t="s">
        <v>1704</v>
      </c>
      <c r="S327" s="197" t="s">
        <v>1705</v>
      </c>
      <c r="T327" s="197"/>
      <c r="U327" s="191" t="s">
        <v>1706</v>
      </c>
      <c r="V327" s="192" t="s">
        <v>1706</v>
      </c>
      <c r="W327" s="193" t="s">
        <v>1706</v>
      </c>
      <c r="X327" s="194"/>
      <c r="Y327" s="191" t="s">
        <v>1706</v>
      </c>
      <c r="Z327" s="192" t="s">
        <v>1706</v>
      </c>
      <c r="AA327" s="193" t="s">
        <v>1706</v>
      </c>
      <c r="AB327" s="194"/>
      <c r="AC327" s="191">
        <v>120000.0</v>
      </c>
      <c r="AD327" s="192">
        <v>253810.0</v>
      </c>
      <c r="AE327" s="193">
        <v>504620.0</v>
      </c>
      <c r="AF327" s="198" t="s">
        <v>1707</v>
      </c>
      <c r="AG327" s="191" t="s">
        <v>1706</v>
      </c>
      <c r="AH327" s="192" t="s">
        <v>1706</v>
      </c>
      <c r="AI327" s="193" t="s">
        <v>1706</v>
      </c>
      <c r="AJ327" s="199"/>
      <c r="AK327" s="191" t="s">
        <v>1706</v>
      </c>
      <c r="AL327" s="192" t="s">
        <v>1706</v>
      </c>
      <c r="AM327" s="193" t="s">
        <v>1706</v>
      </c>
      <c r="AN327" s="199"/>
      <c r="AO327" s="191" t="s">
        <v>1706</v>
      </c>
      <c r="AP327" s="192" t="s">
        <v>1706</v>
      </c>
      <c r="AQ327" s="193" t="s">
        <v>1706</v>
      </c>
      <c r="AR327" s="195"/>
    </row>
    <row r="328" ht="15.75" customHeight="1">
      <c r="A328" s="123" t="s">
        <v>757</v>
      </c>
      <c r="B328" s="132" t="s">
        <v>44</v>
      </c>
      <c r="C328" s="132" t="s">
        <v>48</v>
      </c>
      <c r="D328" s="132" t="s">
        <v>74</v>
      </c>
      <c r="E328" s="132" t="s">
        <v>51</v>
      </c>
      <c r="F328" s="132" t="s">
        <v>64</v>
      </c>
      <c r="G328" s="132" t="s">
        <v>758</v>
      </c>
      <c r="H328" s="200"/>
      <c r="I328" s="191">
        <v>0.0</v>
      </c>
      <c r="J328" s="192">
        <v>0.0</v>
      </c>
      <c r="K328" s="193">
        <v>0.0</v>
      </c>
      <c r="L328" s="194"/>
      <c r="M328" s="191">
        <v>0.0</v>
      </c>
      <c r="N328" s="192">
        <v>0.0</v>
      </c>
      <c r="O328" s="193">
        <v>0.0</v>
      </c>
      <c r="P328" s="195"/>
      <c r="Q328" s="196" t="s">
        <v>1703</v>
      </c>
      <c r="R328" s="196" t="s">
        <v>1704</v>
      </c>
      <c r="S328" s="197" t="s">
        <v>1705</v>
      </c>
      <c r="T328" s="197"/>
      <c r="U328" s="191" t="s">
        <v>1706</v>
      </c>
      <c r="V328" s="192" t="s">
        <v>1706</v>
      </c>
      <c r="W328" s="193" t="s">
        <v>1706</v>
      </c>
      <c r="X328" s="194"/>
      <c r="Y328" s="191" t="s">
        <v>1706</v>
      </c>
      <c r="Z328" s="192" t="s">
        <v>1706</v>
      </c>
      <c r="AA328" s="193" t="s">
        <v>1706</v>
      </c>
      <c r="AB328" s="194"/>
      <c r="AC328" s="191">
        <v>120000.0</v>
      </c>
      <c r="AD328" s="192">
        <v>253810.0</v>
      </c>
      <c r="AE328" s="193">
        <v>504620.0</v>
      </c>
      <c r="AF328" s="198" t="s">
        <v>1707</v>
      </c>
      <c r="AG328" s="191" t="s">
        <v>1706</v>
      </c>
      <c r="AH328" s="192" t="s">
        <v>1706</v>
      </c>
      <c r="AI328" s="193" t="s">
        <v>1706</v>
      </c>
      <c r="AJ328" s="199"/>
      <c r="AK328" s="191" t="s">
        <v>1706</v>
      </c>
      <c r="AL328" s="192" t="s">
        <v>1706</v>
      </c>
      <c r="AM328" s="193" t="s">
        <v>1706</v>
      </c>
      <c r="AN328" s="199"/>
      <c r="AO328" s="191" t="s">
        <v>1706</v>
      </c>
      <c r="AP328" s="192" t="s">
        <v>1706</v>
      </c>
      <c r="AQ328" s="193" t="s">
        <v>1706</v>
      </c>
      <c r="AR328" s="195"/>
    </row>
    <row r="329" ht="15.75" customHeight="1">
      <c r="A329" s="123" t="s">
        <v>759</v>
      </c>
      <c r="B329" s="132" t="s">
        <v>54</v>
      </c>
      <c r="C329" s="132" t="s">
        <v>48</v>
      </c>
      <c r="D329" s="132" t="s">
        <v>74</v>
      </c>
      <c r="E329" s="132" t="s">
        <v>51</v>
      </c>
      <c r="F329" s="132" t="s">
        <v>64</v>
      </c>
      <c r="G329" s="132" t="s">
        <v>760</v>
      </c>
      <c r="H329" s="200"/>
      <c r="I329" s="191">
        <v>0.0</v>
      </c>
      <c r="J329" s="192">
        <v>0.0</v>
      </c>
      <c r="K329" s="193">
        <v>0.0</v>
      </c>
      <c r="L329" s="194"/>
      <c r="M329" s="191">
        <v>0.0</v>
      </c>
      <c r="N329" s="192">
        <v>0.0</v>
      </c>
      <c r="O329" s="193">
        <v>0.0</v>
      </c>
      <c r="P329" s="195"/>
      <c r="Q329" s="196" t="s">
        <v>1703</v>
      </c>
      <c r="R329" s="196" t="s">
        <v>1704</v>
      </c>
      <c r="S329" s="197" t="s">
        <v>1705</v>
      </c>
      <c r="T329" s="197"/>
      <c r="U329" s="191" t="s">
        <v>1706</v>
      </c>
      <c r="V329" s="192" t="s">
        <v>1706</v>
      </c>
      <c r="W329" s="193" t="s">
        <v>1706</v>
      </c>
      <c r="X329" s="194"/>
      <c r="Y329" s="191" t="s">
        <v>1706</v>
      </c>
      <c r="Z329" s="192" t="s">
        <v>1706</v>
      </c>
      <c r="AA329" s="193" t="s">
        <v>1706</v>
      </c>
      <c r="AB329" s="194"/>
      <c r="AC329" s="191">
        <v>120000.0</v>
      </c>
      <c r="AD329" s="192">
        <v>253810.0</v>
      </c>
      <c r="AE329" s="193">
        <v>504620.0</v>
      </c>
      <c r="AF329" s="198" t="s">
        <v>1707</v>
      </c>
      <c r="AG329" s="191" t="s">
        <v>1706</v>
      </c>
      <c r="AH329" s="192" t="s">
        <v>1706</v>
      </c>
      <c r="AI329" s="193" t="s">
        <v>1706</v>
      </c>
      <c r="AJ329" s="199"/>
      <c r="AK329" s="191" t="s">
        <v>1706</v>
      </c>
      <c r="AL329" s="192" t="s">
        <v>1706</v>
      </c>
      <c r="AM329" s="193" t="s">
        <v>1706</v>
      </c>
      <c r="AN329" s="199"/>
      <c r="AO329" s="191" t="s">
        <v>1706</v>
      </c>
      <c r="AP329" s="192" t="s">
        <v>1706</v>
      </c>
      <c r="AQ329" s="193" t="s">
        <v>1706</v>
      </c>
      <c r="AR329" s="195"/>
    </row>
    <row r="330" ht="15.75" customHeight="1">
      <c r="A330" s="123" t="s">
        <v>761</v>
      </c>
      <c r="B330" s="132" t="s">
        <v>65</v>
      </c>
      <c r="C330" s="132" t="s">
        <v>48</v>
      </c>
      <c r="D330" s="132" t="s">
        <v>74</v>
      </c>
      <c r="E330" s="132" t="s">
        <v>51</v>
      </c>
      <c r="F330" s="132" t="s">
        <v>64</v>
      </c>
      <c r="G330" s="132" t="s">
        <v>762</v>
      </c>
      <c r="H330" s="200"/>
      <c r="I330" s="191">
        <v>0.0</v>
      </c>
      <c r="J330" s="192">
        <v>0.0</v>
      </c>
      <c r="K330" s="193">
        <v>0.0</v>
      </c>
      <c r="L330" s="194"/>
      <c r="M330" s="191">
        <v>0.0</v>
      </c>
      <c r="N330" s="192">
        <v>0.0</v>
      </c>
      <c r="O330" s="193">
        <v>0.0</v>
      </c>
      <c r="P330" s="195"/>
      <c r="Q330" s="196" t="s">
        <v>1703</v>
      </c>
      <c r="R330" s="196" t="s">
        <v>1704</v>
      </c>
      <c r="S330" s="197" t="s">
        <v>1705</v>
      </c>
      <c r="T330" s="197"/>
      <c r="U330" s="191" t="s">
        <v>1706</v>
      </c>
      <c r="V330" s="192" t="s">
        <v>1706</v>
      </c>
      <c r="W330" s="193" t="s">
        <v>1706</v>
      </c>
      <c r="X330" s="194"/>
      <c r="Y330" s="191" t="s">
        <v>1706</v>
      </c>
      <c r="Z330" s="192" t="s">
        <v>1706</v>
      </c>
      <c r="AA330" s="193" t="s">
        <v>1706</v>
      </c>
      <c r="AB330" s="194"/>
      <c r="AC330" s="191">
        <v>120000.0</v>
      </c>
      <c r="AD330" s="192">
        <v>253810.0</v>
      </c>
      <c r="AE330" s="193">
        <v>504620.0</v>
      </c>
      <c r="AF330" s="198" t="s">
        <v>1707</v>
      </c>
      <c r="AG330" s="191" t="s">
        <v>1706</v>
      </c>
      <c r="AH330" s="192" t="s">
        <v>1706</v>
      </c>
      <c r="AI330" s="193" t="s">
        <v>1706</v>
      </c>
      <c r="AJ330" s="199"/>
      <c r="AK330" s="191" t="s">
        <v>1706</v>
      </c>
      <c r="AL330" s="192" t="s">
        <v>1706</v>
      </c>
      <c r="AM330" s="193" t="s">
        <v>1706</v>
      </c>
      <c r="AN330" s="199"/>
      <c r="AO330" s="191" t="s">
        <v>1706</v>
      </c>
      <c r="AP330" s="192" t="s">
        <v>1706</v>
      </c>
      <c r="AQ330" s="193" t="s">
        <v>1706</v>
      </c>
      <c r="AR330" s="195"/>
    </row>
    <row r="331" ht="15.75" customHeight="1">
      <c r="A331" s="123" t="s">
        <v>763</v>
      </c>
      <c r="B331" s="132" t="s">
        <v>71</v>
      </c>
      <c r="C331" s="132" t="s">
        <v>48</v>
      </c>
      <c r="D331" s="132" t="s">
        <v>74</v>
      </c>
      <c r="E331" s="132" t="s">
        <v>51</v>
      </c>
      <c r="F331" s="132" t="s">
        <v>64</v>
      </c>
      <c r="G331" s="132" t="s">
        <v>764</v>
      </c>
      <c r="H331" s="200"/>
      <c r="I331" s="191">
        <v>0.0</v>
      </c>
      <c r="J331" s="192">
        <v>0.0</v>
      </c>
      <c r="K331" s="193">
        <v>0.0</v>
      </c>
      <c r="L331" s="194"/>
      <c r="M331" s="191">
        <v>0.0</v>
      </c>
      <c r="N331" s="192">
        <v>0.0</v>
      </c>
      <c r="O331" s="193">
        <v>0.0</v>
      </c>
      <c r="P331" s="195"/>
      <c r="Q331" s="196" t="s">
        <v>1703</v>
      </c>
      <c r="R331" s="196" t="s">
        <v>1704</v>
      </c>
      <c r="S331" s="197" t="s">
        <v>1705</v>
      </c>
      <c r="T331" s="197"/>
      <c r="U331" s="191" t="s">
        <v>1706</v>
      </c>
      <c r="V331" s="192" t="s">
        <v>1706</v>
      </c>
      <c r="W331" s="193" t="s">
        <v>1706</v>
      </c>
      <c r="X331" s="194"/>
      <c r="Y331" s="191" t="s">
        <v>1706</v>
      </c>
      <c r="Z331" s="192" t="s">
        <v>1706</v>
      </c>
      <c r="AA331" s="193" t="s">
        <v>1706</v>
      </c>
      <c r="AB331" s="194"/>
      <c r="AC331" s="191">
        <v>120000.0</v>
      </c>
      <c r="AD331" s="192">
        <v>253810.0</v>
      </c>
      <c r="AE331" s="193">
        <v>504620.0</v>
      </c>
      <c r="AF331" s="198" t="s">
        <v>1707</v>
      </c>
      <c r="AG331" s="191" t="s">
        <v>1706</v>
      </c>
      <c r="AH331" s="192" t="s">
        <v>1706</v>
      </c>
      <c r="AI331" s="193" t="s">
        <v>1706</v>
      </c>
      <c r="AJ331" s="199"/>
      <c r="AK331" s="191" t="s">
        <v>1706</v>
      </c>
      <c r="AL331" s="192" t="s">
        <v>1706</v>
      </c>
      <c r="AM331" s="193" t="s">
        <v>1706</v>
      </c>
      <c r="AN331" s="199"/>
      <c r="AO331" s="191" t="s">
        <v>1706</v>
      </c>
      <c r="AP331" s="192" t="s">
        <v>1706</v>
      </c>
      <c r="AQ331" s="193" t="s">
        <v>1706</v>
      </c>
      <c r="AR331" s="195"/>
    </row>
    <row r="332" ht="15.75" customHeight="1">
      <c r="A332" s="123" t="s">
        <v>765</v>
      </c>
      <c r="B332" s="132" t="s">
        <v>44</v>
      </c>
      <c r="C332" s="132" t="s">
        <v>58</v>
      </c>
      <c r="D332" s="132" t="s">
        <v>74</v>
      </c>
      <c r="E332" s="132" t="s">
        <v>51</v>
      </c>
      <c r="F332" s="132" t="s">
        <v>64</v>
      </c>
      <c r="G332" s="132" t="s">
        <v>766</v>
      </c>
      <c r="H332" s="200"/>
      <c r="I332" s="191">
        <v>0.0</v>
      </c>
      <c r="J332" s="192">
        <v>0.0</v>
      </c>
      <c r="K332" s="193">
        <v>0.0</v>
      </c>
      <c r="L332" s="194"/>
      <c r="M332" s="191">
        <v>0.0</v>
      </c>
      <c r="N332" s="192">
        <v>0.0</v>
      </c>
      <c r="O332" s="193">
        <v>0.0</v>
      </c>
      <c r="P332" s="195"/>
      <c r="Q332" s="196" t="s">
        <v>1703</v>
      </c>
      <c r="R332" s="196" t="s">
        <v>1704</v>
      </c>
      <c r="S332" s="197" t="s">
        <v>1705</v>
      </c>
      <c r="T332" s="197"/>
      <c r="U332" s="191" t="s">
        <v>1706</v>
      </c>
      <c r="V332" s="192" t="s">
        <v>1706</v>
      </c>
      <c r="W332" s="193" t="s">
        <v>1706</v>
      </c>
      <c r="X332" s="194"/>
      <c r="Y332" s="191" t="s">
        <v>1706</v>
      </c>
      <c r="Z332" s="192" t="s">
        <v>1706</v>
      </c>
      <c r="AA332" s="193" t="s">
        <v>1706</v>
      </c>
      <c r="AB332" s="194"/>
      <c r="AC332" s="191">
        <v>120000.0</v>
      </c>
      <c r="AD332" s="192">
        <v>253810.0</v>
      </c>
      <c r="AE332" s="193">
        <v>504620.0</v>
      </c>
      <c r="AF332" s="198" t="s">
        <v>1707</v>
      </c>
      <c r="AG332" s="191" t="s">
        <v>1706</v>
      </c>
      <c r="AH332" s="192" t="s">
        <v>1706</v>
      </c>
      <c r="AI332" s="193" t="s">
        <v>1706</v>
      </c>
      <c r="AJ332" s="199"/>
      <c r="AK332" s="191" t="s">
        <v>1706</v>
      </c>
      <c r="AL332" s="192" t="s">
        <v>1706</v>
      </c>
      <c r="AM332" s="193" t="s">
        <v>1706</v>
      </c>
      <c r="AN332" s="199"/>
      <c r="AO332" s="191" t="s">
        <v>1706</v>
      </c>
      <c r="AP332" s="192" t="s">
        <v>1706</v>
      </c>
      <c r="AQ332" s="193" t="s">
        <v>1706</v>
      </c>
      <c r="AR332" s="195"/>
    </row>
    <row r="333" ht="15.75" customHeight="1">
      <c r="A333" s="123" t="s">
        <v>767</v>
      </c>
      <c r="B333" s="132" t="s">
        <v>54</v>
      </c>
      <c r="C333" s="132" t="s">
        <v>58</v>
      </c>
      <c r="D333" s="132" t="s">
        <v>74</v>
      </c>
      <c r="E333" s="132" t="s">
        <v>51</v>
      </c>
      <c r="F333" s="132" t="s">
        <v>64</v>
      </c>
      <c r="G333" s="132" t="s">
        <v>768</v>
      </c>
      <c r="H333" s="200"/>
      <c r="I333" s="191">
        <v>0.0</v>
      </c>
      <c r="J333" s="192">
        <v>0.0</v>
      </c>
      <c r="K333" s="193">
        <v>0.0</v>
      </c>
      <c r="L333" s="194"/>
      <c r="M333" s="191">
        <v>0.0</v>
      </c>
      <c r="N333" s="192">
        <v>0.0</v>
      </c>
      <c r="O333" s="193">
        <v>0.0</v>
      </c>
      <c r="P333" s="195"/>
      <c r="Q333" s="196" t="s">
        <v>1703</v>
      </c>
      <c r="R333" s="196" t="s">
        <v>1704</v>
      </c>
      <c r="S333" s="197" t="s">
        <v>1705</v>
      </c>
      <c r="T333" s="197"/>
      <c r="U333" s="191" t="s">
        <v>1706</v>
      </c>
      <c r="V333" s="192" t="s">
        <v>1706</v>
      </c>
      <c r="W333" s="193" t="s">
        <v>1706</v>
      </c>
      <c r="X333" s="194"/>
      <c r="Y333" s="191" t="s">
        <v>1706</v>
      </c>
      <c r="Z333" s="192" t="s">
        <v>1706</v>
      </c>
      <c r="AA333" s="193" t="s">
        <v>1706</v>
      </c>
      <c r="AB333" s="194"/>
      <c r="AC333" s="191">
        <v>120000.0</v>
      </c>
      <c r="AD333" s="192">
        <v>253810.0</v>
      </c>
      <c r="AE333" s="193">
        <v>504620.0</v>
      </c>
      <c r="AF333" s="198" t="s">
        <v>1707</v>
      </c>
      <c r="AG333" s="191" t="s">
        <v>1706</v>
      </c>
      <c r="AH333" s="192" t="s">
        <v>1706</v>
      </c>
      <c r="AI333" s="193" t="s">
        <v>1706</v>
      </c>
      <c r="AJ333" s="199"/>
      <c r="AK333" s="191" t="s">
        <v>1706</v>
      </c>
      <c r="AL333" s="192" t="s">
        <v>1706</v>
      </c>
      <c r="AM333" s="193" t="s">
        <v>1706</v>
      </c>
      <c r="AN333" s="199"/>
      <c r="AO333" s="191" t="s">
        <v>1706</v>
      </c>
      <c r="AP333" s="192" t="s">
        <v>1706</v>
      </c>
      <c r="AQ333" s="193" t="s">
        <v>1706</v>
      </c>
      <c r="AR333" s="195"/>
    </row>
    <row r="334" ht="15.75" customHeight="1">
      <c r="A334" s="123" t="s">
        <v>769</v>
      </c>
      <c r="B334" s="132" t="s">
        <v>65</v>
      </c>
      <c r="C334" s="132" t="s">
        <v>58</v>
      </c>
      <c r="D334" s="132" t="s">
        <v>74</v>
      </c>
      <c r="E334" s="132" t="s">
        <v>51</v>
      </c>
      <c r="F334" s="132" t="s">
        <v>64</v>
      </c>
      <c r="G334" s="132" t="s">
        <v>770</v>
      </c>
      <c r="H334" s="200"/>
      <c r="I334" s="191">
        <v>0.0</v>
      </c>
      <c r="J334" s="192">
        <v>0.0</v>
      </c>
      <c r="K334" s="193">
        <v>0.0</v>
      </c>
      <c r="L334" s="194"/>
      <c r="M334" s="191">
        <v>0.0</v>
      </c>
      <c r="N334" s="192">
        <v>0.0</v>
      </c>
      <c r="O334" s="193">
        <v>0.0</v>
      </c>
      <c r="P334" s="195"/>
      <c r="Q334" s="196" t="s">
        <v>1703</v>
      </c>
      <c r="R334" s="196" t="s">
        <v>1704</v>
      </c>
      <c r="S334" s="197" t="s">
        <v>1705</v>
      </c>
      <c r="T334" s="197"/>
      <c r="U334" s="191" t="s">
        <v>1706</v>
      </c>
      <c r="V334" s="192" t="s">
        <v>1706</v>
      </c>
      <c r="W334" s="193" t="s">
        <v>1706</v>
      </c>
      <c r="X334" s="194"/>
      <c r="Y334" s="191" t="s">
        <v>1706</v>
      </c>
      <c r="Z334" s="192" t="s">
        <v>1706</v>
      </c>
      <c r="AA334" s="193" t="s">
        <v>1706</v>
      </c>
      <c r="AB334" s="194"/>
      <c r="AC334" s="191">
        <v>120000.0</v>
      </c>
      <c r="AD334" s="192">
        <v>253810.0</v>
      </c>
      <c r="AE334" s="193">
        <v>504620.0</v>
      </c>
      <c r="AF334" s="198" t="s">
        <v>1707</v>
      </c>
      <c r="AG334" s="191" t="s">
        <v>1706</v>
      </c>
      <c r="AH334" s="192" t="s">
        <v>1706</v>
      </c>
      <c r="AI334" s="193" t="s">
        <v>1706</v>
      </c>
      <c r="AJ334" s="199"/>
      <c r="AK334" s="191" t="s">
        <v>1706</v>
      </c>
      <c r="AL334" s="192" t="s">
        <v>1706</v>
      </c>
      <c r="AM334" s="193" t="s">
        <v>1706</v>
      </c>
      <c r="AN334" s="199"/>
      <c r="AO334" s="191" t="s">
        <v>1706</v>
      </c>
      <c r="AP334" s="192" t="s">
        <v>1706</v>
      </c>
      <c r="AQ334" s="193" t="s">
        <v>1706</v>
      </c>
      <c r="AR334" s="195"/>
    </row>
    <row r="335" ht="15.75" customHeight="1">
      <c r="A335" s="123" t="s">
        <v>771</v>
      </c>
      <c r="B335" s="132" t="s">
        <v>71</v>
      </c>
      <c r="C335" s="132" t="s">
        <v>58</v>
      </c>
      <c r="D335" s="132" t="s">
        <v>74</v>
      </c>
      <c r="E335" s="132" t="s">
        <v>51</v>
      </c>
      <c r="F335" s="132" t="s">
        <v>64</v>
      </c>
      <c r="G335" s="132" t="s">
        <v>772</v>
      </c>
      <c r="H335" s="200"/>
      <c r="I335" s="191">
        <v>0.0</v>
      </c>
      <c r="J335" s="192">
        <v>0.0</v>
      </c>
      <c r="K335" s="193">
        <v>0.0</v>
      </c>
      <c r="L335" s="194"/>
      <c r="M335" s="191">
        <v>0.0</v>
      </c>
      <c r="N335" s="192">
        <v>0.0</v>
      </c>
      <c r="O335" s="193">
        <v>0.0</v>
      </c>
      <c r="P335" s="195"/>
      <c r="Q335" s="196" t="s">
        <v>1703</v>
      </c>
      <c r="R335" s="196" t="s">
        <v>1704</v>
      </c>
      <c r="S335" s="197" t="s">
        <v>1705</v>
      </c>
      <c r="T335" s="197"/>
      <c r="U335" s="191" t="s">
        <v>1706</v>
      </c>
      <c r="V335" s="192" t="s">
        <v>1706</v>
      </c>
      <c r="W335" s="193" t="s">
        <v>1706</v>
      </c>
      <c r="X335" s="194"/>
      <c r="Y335" s="191" t="s">
        <v>1706</v>
      </c>
      <c r="Z335" s="192" t="s">
        <v>1706</v>
      </c>
      <c r="AA335" s="193" t="s">
        <v>1706</v>
      </c>
      <c r="AB335" s="194"/>
      <c r="AC335" s="191">
        <v>120000.0</v>
      </c>
      <c r="AD335" s="192">
        <v>253810.0</v>
      </c>
      <c r="AE335" s="193">
        <v>504620.0</v>
      </c>
      <c r="AF335" s="198" t="s">
        <v>1707</v>
      </c>
      <c r="AG335" s="191" t="s">
        <v>1706</v>
      </c>
      <c r="AH335" s="192" t="s">
        <v>1706</v>
      </c>
      <c r="AI335" s="193" t="s">
        <v>1706</v>
      </c>
      <c r="AJ335" s="199"/>
      <c r="AK335" s="191" t="s">
        <v>1706</v>
      </c>
      <c r="AL335" s="192" t="s">
        <v>1706</v>
      </c>
      <c r="AM335" s="193" t="s">
        <v>1706</v>
      </c>
      <c r="AN335" s="199"/>
      <c r="AO335" s="191" t="s">
        <v>1706</v>
      </c>
      <c r="AP335" s="192" t="s">
        <v>1706</v>
      </c>
      <c r="AQ335" s="193" t="s">
        <v>1706</v>
      </c>
      <c r="AR335" s="195"/>
    </row>
    <row r="336" ht="15.75" customHeight="1">
      <c r="A336" s="123" t="s">
        <v>773</v>
      </c>
      <c r="B336" s="132" t="s">
        <v>44</v>
      </c>
      <c r="C336" s="132" t="s">
        <v>66</v>
      </c>
      <c r="D336" s="132" t="s">
        <v>74</v>
      </c>
      <c r="E336" s="132" t="s">
        <v>51</v>
      </c>
      <c r="F336" s="132" t="s">
        <v>64</v>
      </c>
      <c r="G336" s="132" t="s">
        <v>774</v>
      </c>
      <c r="H336" s="200"/>
      <c r="I336" s="191">
        <v>0.0</v>
      </c>
      <c r="J336" s="192">
        <v>0.0</v>
      </c>
      <c r="K336" s="193">
        <v>0.0</v>
      </c>
      <c r="L336" s="194"/>
      <c r="M336" s="191">
        <v>0.0</v>
      </c>
      <c r="N336" s="192">
        <v>0.0</v>
      </c>
      <c r="O336" s="193">
        <v>0.0</v>
      </c>
      <c r="P336" s="195"/>
      <c r="Q336" s="196" t="s">
        <v>1703</v>
      </c>
      <c r="R336" s="196" t="s">
        <v>1704</v>
      </c>
      <c r="S336" s="197" t="s">
        <v>1705</v>
      </c>
      <c r="T336" s="197"/>
      <c r="U336" s="191" t="s">
        <v>1706</v>
      </c>
      <c r="V336" s="192" t="s">
        <v>1706</v>
      </c>
      <c r="W336" s="193" t="s">
        <v>1706</v>
      </c>
      <c r="X336" s="194"/>
      <c r="Y336" s="191" t="s">
        <v>1706</v>
      </c>
      <c r="Z336" s="192" t="s">
        <v>1706</v>
      </c>
      <c r="AA336" s="193" t="s">
        <v>1706</v>
      </c>
      <c r="AB336" s="194"/>
      <c r="AC336" s="191">
        <v>120000.0</v>
      </c>
      <c r="AD336" s="192">
        <v>253810.0</v>
      </c>
      <c r="AE336" s="193">
        <v>504620.0</v>
      </c>
      <c r="AF336" s="198" t="s">
        <v>1707</v>
      </c>
      <c r="AG336" s="191" t="s">
        <v>1706</v>
      </c>
      <c r="AH336" s="192" t="s">
        <v>1706</v>
      </c>
      <c r="AI336" s="193" t="s">
        <v>1706</v>
      </c>
      <c r="AJ336" s="199"/>
      <c r="AK336" s="191" t="s">
        <v>1706</v>
      </c>
      <c r="AL336" s="192" t="s">
        <v>1706</v>
      </c>
      <c r="AM336" s="193" t="s">
        <v>1706</v>
      </c>
      <c r="AN336" s="199"/>
      <c r="AO336" s="191" t="s">
        <v>1706</v>
      </c>
      <c r="AP336" s="192" t="s">
        <v>1706</v>
      </c>
      <c r="AQ336" s="193" t="s">
        <v>1706</v>
      </c>
      <c r="AR336" s="195"/>
    </row>
    <row r="337" ht="15.75" customHeight="1">
      <c r="A337" s="123" t="s">
        <v>775</v>
      </c>
      <c r="B337" s="132" t="s">
        <v>54</v>
      </c>
      <c r="C337" s="132" t="s">
        <v>66</v>
      </c>
      <c r="D337" s="132" t="s">
        <v>74</v>
      </c>
      <c r="E337" s="132" t="s">
        <v>51</v>
      </c>
      <c r="F337" s="132" t="s">
        <v>64</v>
      </c>
      <c r="G337" s="132" t="s">
        <v>776</v>
      </c>
      <c r="H337" s="200"/>
      <c r="I337" s="191">
        <v>0.0</v>
      </c>
      <c r="J337" s="192">
        <v>0.0</v>
      </c>
      <c r="K337" s="193">
        <v>0.0</v>
      </c>
      <c r="L337" s="194"/>
      <c r="M337" s="191">
        <v>0.0</v>
      </c>
      <c r="N337" s="192">
        <v>0.0</v>
      </c>
      <c r="O337" s="193">
        <v>0.0</v>
      </c>
      <c r="P337" s="195"/>
      <c r="Q337" s="196" t="s">
        <v>1703</v>
      </c>
      <c r="R337" s="196" t="s">
        <v>1704</v>
      </c>
      <c r="S337" s="197" t="s">
        <v>1705</v>
      </c>
      <c r="T337" s="197"/>
      <c r="U337" s="191" t="s">
        <v>1706</v>
      </c>
      <c r="V337" s="192" t="s">
        <v>1706</v>
      </c>
      <c r="W337" s="193" t="s">
        <v>1706</v>
      </c>
      <c r="X337" s="194"/>
      <c r="Y337" s="191" t="s">
        <v>1706</v>
      </c>
      <c r="Z337" s="192" t="s">
        <v>1706</v>
      </c>
      <c r="AA337" s="193" t="s">
        <v>1706</v>
      </c>
      <c r="AB337" s="194"/>
      <c r="AC337" s="191">
        <v>120000.0</v>
      </c>
      <c r="AD337" s="192">
        <v>253810.0</v>
      </c>
      <c r="AE337" s="193">
        <v>504620.0</v>
      </c>
      <c r="AF337" s="198" t="s">
        <v>1707</v>
      </c>
      <c r="AG337" s="191" t="s">
        <v>1706</v>
      </c>
      <c r="AH337" s="192" t="s">
        <v>1706</v>
      </c>
      <c r="AI337" s="193" t="s">
        <v>1706</v>
      </c>
      <c r="AJ337" s="199"/>
      <c r="AK337" s="191" t="s">
        <v>1706</v>
      </c>
      <c r="AL337" s="192" t="s">
        <v>1706</v>
      </c>
      <c r="AM337" s="193" t="s">
        <v>1706</v>
      </c>
      <c r="AN337" s="199"/>
      <c r="AO337" s="191" t="s">
        <v>1706</v>
      </c>
      <c r="AP337" s="192" t="s">
        <v>1706</v>
      </c>
      <c r="AQ337" s="193" t="s">
        <v>1706</v>
      </c>
      <c r="AR337" s="195"/>
    </row>
    <row r="338" ht="15.75" customHeight="1">
      <c r="A338" s="123" t="s">
        <v>777</v>
      </c>
      <c r="B338" s="132" t="s">
        <v>65</v>
      </c>
      <c r="C338" s="132" t="s">
        <v>66</v>
      </c>
      <c r="D338" s="132" t="s">
        <v>74</v>
      </c>
      <c r="E338" s="132" t="s">
        <v>51</v>
      </c>
      <c r="F338" s="132" t="s">
        <v>64</v>
      </c>
      <c r="G338" s="132" t="s">
        <v>778</v>
      </c>
      <c r="H338" s="200"/>
      <c r="I338" s="191">
        <v>0.0</v>
      </c>
      <c r="J338" s="192">
        <v>0.0</v>
      </c>
      <c r="K338" s="193">
        <v>0.0</v>
      </c>
      <c r="L338" s="194"/>
      <c r="M338" s="191">
        <v>0.0</v>
      </c>
      <c r="N338" s="192">
        <v>0.0</v>
      </c>
      <c r="O338" s="193">
        <v>0.0</v>
      </c>
      <c r="P338" s="195"/>
      <c r="Q338" s="196" t="s">
        <v>1703</v>
      </c>
      <c r="R338" s="196" t="s">
        <v>1704</v>
      </c>
      <c r="S338" s="197" t="s">
        <v>1705</v>
      </c>
      <c r="T338" s="197"/>
      <c r="U338" s="191" t="s">
        <v>1706</v>
      </c>
      <c r="V338" s="192" t="s">
        <v>1706</v>
      </c>
      <c r="W338" s="193" t="s">
        <v>1706</v>
      </c>
      <c r="X338" s="194"/>
      <c r="Y338" s="191" t="s">
        <v>1706</v>
      </c>
      <c r="Z338" s="192" t="s">
        <v>1706</v>
      </c>
      <c r="AA338" s="193" t="s">
        <v>1706</v>
      </c>
      <c r="AB338" s="194"/>
      <c r="AC338" s="191">
        <v>120000.0</v>
      </c>
      <c r="AD338" s="192">
        <v>253810.0</v>
      </c>
      <c r="AE338" s="193">
        <v>504620.0</v>
      </c>
      <c r="AF338" s="198" t="s">
        <v>1707</v>
      </c>
      <c r="AG338" s="191" t="s">
        <v>1706</v>
      </c>
      <c r="AH338" s="192" t="s">
        <v>1706</v>
      </c>
      <c r="AI338" s="193" t="s">
        <v>1706</v>
      </c>
      <c r="AJ338" s="199"/>
      <c r="AK338" s="191" t="s">
        <v>1706</v>
      </c>
      <c r="AL338" s="192" t="s">
        <v>1706</v>
      </c>
      <c r="AM338" s="193" t="s">
        <v>1706</v>
      </c>
      <c r="AN338" s="199"/>
      <c r="AO338" s="191" t="s">
        <v>1706</v>
      </c>
      <c r="AP338" s="192" t="s">
        <v>1706</v>
      </c>
      <c r="AQ338" s="193" t="s">
        <v>1706</v>
      </c>
      <c r="AR338" s="195"/>
    </row>
    <row r="339" ht="15.75" customHeight="1">
      <c r="A339" s="123" t="s">
        <v>779</v>
      </c>
      <c r="B339" s="132" t="s">
        <v>71</v>
      </c>
      <c r="C339" s="132" t="s">
        <v>66</v>
      </c>
      <c r="D339" s="132" t="s">
        <v>74</v>
      </c>
      <c r="E339" s="132" t="s">
        <v>51</v>
      </c>
      <c r="F339" s="132" t="s">
        <v>64</v>
      </c>
      <c r="G339" s="132" t="s">
        <v>780</v>
      </c>
      <c r="H339" s="200"/>
      <c r="I339" s="191">
        <v>0.0</v>
      </c>
      <c r="J339" s="192">
        <v>0.0</v>
      </c>
      <c r="K339" s="193">
        <v>0.0</v>
      </c>
      <c r="L339" s="194"/>
      <c r="M339" s="191">
        <v>0.0</v>
      </c>
      <c r="N339" s="192">
        <v>0.0</v>
      </c>
      <c r="O339" s="193">
        <v>0.0</v>
      </c>
      <c r="P339" s="195"/>
      <c r="Q339" s="196" t="s">
        <v>1703</v>
      </c>
      <c r="R339" s="196" t="s">
        <v>1704</v>
      </c>
      <c r="S339" s="197" t="s">
        <v>1705</v>
      </c>
      <c r="T339" s="197"/>
      <c r="U339" s="191" t="s">
        <v>1706</v>
      </c>
      <c r="V339" s="192" t="s">
        <v>1706</v>
      </c>
      <c r="W339" s="193" t="s">
        <v>1706</v>
      </c>
      <c r="X339" s="194"/>
      <c r="Y339" s="191" t="s">
        <v>1706</v>
      </c>
      <c r="Z339" s="192" t="s">
        <v>1706</v>
      </c>
      <c r="AA339" s="193" t="s">
        <v>1706</v>
      </c>
      <c r="AB339" s="194"/>
      <c r="AC339" s="191">
        <v>120000.0</v>
      </c>
      <c r="AD339" s="192">
        <v>253810.0</v>
      </c>
      <c r="AE339" s="193">
        <v>504620.0</v>
      </c>
      <c r="AF339" s="198" t="s">
        <v>1707</v>
      </c>
      <c r="AG339" s="191" t="s">
        <v>1706</v>
      </c>
      <c r="AH339" s="192" t="s">
        <v>1706</v>
      </c>
      <c r="AI339" s="193" t="s">
        <v>1706</v>
      </c>
      <c r="AJ339" s="199"/>
      <c r="AK339" s="191" t="s">
        <v>1706</v>
      </c>
      <c r="AL339" s="192" t="s">
        <v>1706</v>
      </c>
      <c r="AM339" s="193" t="s">
        <v>1706</v>
      </c>
      <c r="AN339" s="199"/>
      <c r="AO339" s="191" t="s">
        <v>1706</v>
      </c>
      <c r="AP339" s="192" t="s">
        <v>1706</v>
      </c>
      <c r="AQ339" s="193" t="s">
        <v>1706</v>
      </c>
      <c r="AR339" s="195"/>
    </row>
    <row r="340" ht="15.75" customHeight="1">
      <c r="A340" s="123" t="s">
        <v>781</v>
      </c>
      <c r="B340" s="132" t="s">
        <v>44</v>
      </c>
      <c r="C340" s="132" t="s">
        <v>72</v>
      </c>
      <c r="D340" s="132" t="s">
        <v>74</v>
      </c>
      <c r="E340" s="132" t="s">
        <v>51</v>
      </c>
      <c r="F340" s="132" t="s">
        <v>64</v>
      </c>
      <c r="G340" s="132" t="s">
        <v>782</v>
      </c>
      <c r="H340" s="200"/>
      <c r="I340" s="191">
        <v>0.0</v>
      </c>
      <c r="J340" s="192">
        <v>0.0</v>
      </c>
      <c r="K340" s="193">
        <v>0.0</v>
      </c>
      <c r="L340" s="194"/>
      <c r="M340" s="191">
        <v>0.0</v>
      </c>
      <c r="N340" s="192">
        <v>0.0</v>
      </c>
      <c r="O340" s="193">
        <v>0.0</v>
      </c>
      <c r="P340" s="195"/>
      <c r="Q340" s="196" t="s">
        <v>1703</v>
      </c>
      <c r="R340" s="196" t="s">
        <v>1704</v>
      </c>
      <c r="S340" s="197" t="s">
        <v>1705</v>
      </c>
      <c r="T340" s="197"/>
      <c r="U340" s="191" t="s">
        <v>1706</v>
      </c>
      <c r="V340" s="192" t="s">
        <v>1706</v>
      </c>
      <c r="W340" s="193" t="s">
        <v>1706</v>
      </c>
      <c r="X340" s="194"/>
      <c r="Y340" s="191" t="s">
        <v>1706</v>
      </c>
      <c r="Z340" s="192" t="s">
        <v>1706</v>
      </c>
      <c r="AA340" s="193" t="s">
        <v>1706</v>
      </c>
      <c r="AB340" s="194"/>
      <c r="AC340" s="191">
        <v>120000.0</v>
      </c>
      <c r="AD340" s="192">
        <v>253810.0</v>
      </c>
      <c r="AE340" s="193">
        <v>504620.0</v>
      </c>
      <c r="AF340" s="198" t="s">
        <v>1707</v>
      </c>
      <c r="AG340" s="191" t="s">
        <v>1706</v>
      </c>
      <c r="AH340" s="192" t="s">
        <v>1706</v>
      </c>
      <c r="AI340" s="193" t="s">
        <v>1706</v>
      </c>
      <c r="AJ340" s="199"/>
      <c r="AK340" s="191" t="s">
        <v>1706</v>
      </c>
      <c r="AL340" s="192" t="s">
        <v>1706</v>
      </c>
      <c r="AM340" s="193" t="s">
        <v>1706</v>
      </c>
      <c r="AN340" s="199"/>
      <c r="AO340" s="191" t="s">
        <v>1706</v>
      </c>
      <c r="AP340" s="192" t="s">
        <v>1706</v>
      </c>
      <c r="AQ340" s="193" t="s">
        <v>1706</v>
      </c>
      <c r="AR340" s="195"/>
    </row>
    <row r="341" ht="15.75" customHeight="1">
      <c r="A341" s="123" t="s">
        <v>783</v>
      </c>
      <c r="B341" s="132" t="s">
        <v>54</v>
      </c>
      <c r="C341" s="132" t="s">
        <v>72</v>
      </c>
      <c r="D341" s="132" t="s">
        <v>74</v>
      </c>
      <c r="E341" s="132" t="s">
        <v>51</v>
      </c>
      <c r="F341" s="132" t="s">
        <v>64</v>
      </c>
      <c r="G341" s="132" t="s">
        <v>784</v>
      </c>
      <c r="H341" s="200"/>
      <c r="I341" s="191">
        <v>0.0</v>
      </c>
      <c r="J341" s="192">
        <v>0.0</v>
      </c>
      <c r="K341" s="193">
        <v>0.0</v>
      </c>
      <c r="L341" s="194"/>
      <c r="M341" s="191">
        <v>0.0</v>
      </c>
      <c r="N341" s="192">
        <v>0.0</v>
      </c>
      <c r="O341" s="193">
        <v>0.0</v>
      </c>
      <c r="P341" s="195"/>
      <c r="Q341" s="196" t="s">
        <v>1703</v>
      </c>
      <c r="R341" s="196" t="s">
        <v>1704</v>
      </c>
      <c r="S341" s="197" t="s">
        <v>1705</v>
      </c>
      <c r="T341" s="197"/>
      <c r="U341" s="191" t="s">
        <v>1706</v>
      </c>
      <c r="V341" s="192" t="s">
        <v>1706</v>
      </c>
      <c r="W341" s="193" t="s">
        <v>1706</v>
      </c>
      <c r="X341" s="194"/>
      <c r="Y341" s="191" t="s">
        <v>1706</v>
      </c>
      <c r="Z341" s="192" t="s">
        <v>1706</v>
      </c>
      <c r="AA341" s="193" t="s">
        <v>1706</v>
      </c>
      <c r="AB341" s="194"/>
      <c r="AC341" s="191">
        <v>120000.0</v>
      </c>
      <c r="AD341" s="192">
        <v>253810.0</v>
      </c>
      <c r="AE341" s="193">
        <v>504620.0</v>
      </c>
      <c r="AF341" s="198" t="s">
        <v>1707</v>
      </c>
      <c r="AG341" s="191" t="s">
        <v>1706</v>
      </c>
      <c r="AH341" s="192" t="s">
        <v>1706</v>
      </c>
      <c r="AI341" s="193" t="s">
        <v>1706</v>
      </c>
      <c r="AJ341" s="199"/>
      <c r="AK341" s="191" t="s">
        <v>1706</v>
      </c>
      <c r="AL341" s="192" t="s">
        <v>1706</v>
      </c>
      <c r="AM341" s="193" t="s">
        <v>1706</v>
      </c>
      <c r="AN341" s="199"/>
      <c r="AO341" s="191" t="s">
        <v>1706</v>
      </c>
      <c r="AP341" s="192" t="s">
        <v>1706</v>
      </c>
      <c r="AQ341" s="193" t="s">
        <v>1706</v>
      </c>
      <c r="AR341" s="195"/>
    </row>
    <row r="342" ht="15.75" customHeight="1">
      <c r="A342" s="123" t="s">
        <v>785</v>
      </c>
      <c r="B342" s="132" t="s">
        <v>65</v>
      </c>
      <c r="C342" s="132" t="s">
        <v>72</v>
      </c>
      <c r="D342" s="132" t="s">
        <v>74</v>
      </c>
      <c r="E342" s="132" t="s">
        <v>51</v>
      </c>
      <c r="F342" s="132" t="s">
        <v>64</v>
      </c>
      <c r="G342" s="132" t="s">
        <v>786</v>
      </c>
      <c r="H342" s="200"/>
      <c r="I342" s="191">
        <v>0.0</v>
      </c>
      <c r="J342" s="192">
        <v>0.0</v>
      </c>
      <c r="K342" s="193">
        <v>0.0</v>
      </c>
      <c r="L342" s="194"/>
      <c r="M342" s="191">
        <v>0.0</v>
      </c>
      <c r="N342" s="192">
        <v>0.0</v>
      </c>
      <c r="O342" s="193">
        <v>0.0</v>
      </c>
      <c r="P342" s="195"/>
      <c r="Q342" s="196" t="s">
        <v>1703</v>
      </c>
      <c r="R342" s="196" t="s">
        <v>1704</v>
      </c>
      <c r="S342" s="197" t="s">
        <v>1705</v>
      </c>
      <c r="T342" s="197"/>
      <c r="U342" s="191" t="s">
        <v>1706</v>
      </c>
      <c r="V342" s="192" t="s">
        <v>1706</v>
      </c>
      <c r="W342" s="193" t="s">
        <v>1706</v>
      </c>
      <c r="X342" s="194"/>
      <c r="Y342" s="191" t="s">
        <v>1706</v>
      </c>
      <c r="Z342" s="192" t="s">
        <v>1706</v>
      </c>
      <c r="AA342" s="193" t="s">
        <v>1706</v>
      </c>
      <c r="AB342" s="194"/>
      <c r="AC342" s="191">
        <v>120000.0</v>
      </c>
      <c r="AD342" s="192">
        <v>253810.0</v>
      </c>
      <c r="AE342" s="193">
        <v>504620.0</v>
      </c>
      <c r="AF342" s="198" t="s">
        <v>1707</v>
      </c>
      <c r="AG342" s="191" t="s">
        <v>1706</v>
      </c>
      <c r="AH342" s="192" t="s">
        <v>1706</v>
      </c>
      <c r="AI342" s="193" t="s">
        <v>1706</v>
      </c>
      <c r="AJ342" s="199"/>
      <c r="AK342" s="191" t="s">
        <v>1706</v>
      </c>
      <c r="AL342" s="192" t="s">
        <v>1706</v>
      </c>
      <c r="AM342" s="193" t="s">
        <v>1706</v>
      </c>
      <c r="AN342" s="199"/>
      <c r="AO342" s="191" t="s">
        <v>1706</v>
      </c>
      <c r="AP342" s="192" t="s">
        <v>1706</v>
      </c>
      <c r="AQ342" s="193" t="s">
        <v>1706</v>
      </c>
      <c r="AR342" s="195"/>
    </row>
    <row r="343" ht="15.75" customHeight="1">
      <c r="A343" s="123" t="s">
        <v>787</v>
      </c>
      <c r="B343" s="132" t="s">
        <v>71</v>
      </c>
      <c r="C343" s="132" t="s">
        <v>72</v>
      </c>
      <c r="D343" s="132" t="s">
        <v>74</v>
      </c>
      <c r="E343" s="132" t="s">
        <v>51</v>
      </c>
      <c r="F343" s="132" t="s">
        <v>64</v>
      </c>
      <c r="G343" s="132" t="s">
        <v>788</v>
      </c>
      <c r="H343" s="200"/>
      <c r="I343" s="191">
        <v>0.0</v>
      </c>
      <c r="J343" s="192">
        <v>0.0</v>
      </c>
      <c r="K343" s="193">
        <v>0.0</v>
      </c>
      <c r="L343" s="194"/>
      <c r="M343" s="191">
        <v>0.0</v>
      </c>
      <c r="N343" s="192">
        <v>0.0</v>
      </c>
      <c r="O343" s="193">
        <v>0.0</v>
      </c>
      <c r="P343" s="195"/>
      <c r="Q343" s="196" t="s">
        <v>1703</v>
      </c>
      <c r="R343" s="196" t="s">
        <v>1704</v>
      </c>
      <c r="S343" s="197" t="s">
        <v>1705</v>
      </c>
      <c r="T343" s="197"/>
      <c r="U343" s="191" t="s">
        <v>1706</v>
      </c>
      <c r="V343" s="192" t="s">
        <v>1706</v>
      </c>
      <c r="W343" s="193" t="s">
        <v>1706</v>
      </c>
      <c r="X343" s="194"/>
      <c r="Y343" s="191" t="s">
        <v>1706</v>
      </c>
      <c r="Z343" s="192" t="s">
        <v>1706</v>
      </c>
      <c r="AA343" s="193" t="s">
        <v>1706</v>
      </c>
      <c r="AB343" s="194"/>
      <c r="AC343" s="191">
        <v>120000.0</v>
      </c>
      <c r="AD343" s="192">
        <v>253810.0</v>
      </c>
      <c r="AE343" s="193">
        <v>504620.0</v>
      </c>
      <c r="AF343" s="198" t="s">
        <v>1707</v>
      </c>
      <c r="AG343" s="191" t="s">
        <v>1706</v>
      </c>
      <c r="AH343" s="192" t="s">
        <v>1706</v>
      </c>
      <c r="AI343" s="193" t="s">
        <v>1706</v>
      </c>
      <c r="AJ343" s="199"/>
      <c r="AK343" s="191" t="s">
        <v>1706</v>
      </c>
      <c r="AL343" s="192" t="s">
        <v>1706</v>
      </c>
      <c r="AM343" s="193" t="s">
        <v>1706</v>
      </c>
      <c r="AN343" s="199"/>
      <c r="AO343" s="191" t="s">
        <v>1706</v>
      </c>
      <c r="AP343" s="192" t="s">
        <v>1706</v>
      </c>
      <c r="AQ343" s="193" t="s">
        <v>1706</v>
      </c>
      <c r="AR343" s="195"/>
    </row>
    <row r="344" ht="15.75" customHeight="1">
      <c r="A344" s="123" t="s">
        <v>789</v>
      </c>
      <c r="B344" s="132" t="s">
        <v>44</v>
      </c>
      <c r="C344" s="132" t="s">
        <v>78</v>
      </c>
      <c r="D344" s="132" t="s">
        <v>74</v>
      </c>
      <c r="E344" s="132" t="s">
        <v>51</v>
      </c>
      <c r="F344" s="132" t="s">
        <v>64</v>
      </c>
      <c r="G344" s="132" t="s">
        <v>790</v>
      </c>
      <c r="H344" s="200"/>
      <c r="I344" s="191">
        <v>0.0</v>
      </c>
      <c r="J344" s="192">
        <v>0.0</v>
      </c>
      <c r="K344" s="193">
        <v>0.0</v>
      </c>
      <c r="L344" s="194"/>
      <c r="M344" s="191">
        <v>0.0</v>
      </c>
      <c r="N344" s="192">
        <v>0.0</v>
      </c>
      <c r="O344" s="193">
        <v>0.0</v>
      </c>
      <c r="P344" s="195"/>
      <c r="Q344" s="196" t="s">
        <v>1703</v>
      </c>
      <c r="R344" s="196" t="s">
        <v>1704</v>
      </c>
      <c r="S344" s="197" t="s">
        <v>1705</v>
      </c>
      <c r="T344" s="197"/>
      <c r="U344" s="191" t="s">
        <v>1706</v>
      </c>
      <c r="V344" s="192" t="s">
        <v>1706</v>
      </c>
      <c r="W344" s="193" t="s">
        <v>1706</v>
      </c>
      <c r="X344" s="194"/>
      <c r="Y344" s="191" t="s">
        <v>1706</v>
      </c>
      <c r="Z344" s="192" t="s">
        <v>1706</v>
      </c>
      <c r="AA344" s="193" t="s">
        <v>1706</v>
      </c>
      <c r="AB344" s="194"/>
      <c r="AC344" s="191">
        <v>120000.0</v>
      </c>
      <c r="AD344" s="192">
        <v>253810.0</v>
      </c>
      <c r="AE344" s="193">
        <v>504620.0</v>
      </c>
      <c r="AF344" s="198" t="s">
        <v>1707</v>
      </c>
      <c r="AG344" s="191" t="s">
        <v>1706</v>
      </c>
      <c r="AH344" s="192" t="s">
        <v>1706</v>
      </c>
      <c r="AI344" s="193" t="s">
        <v>1706</v>
      </c>
      <c r="AJ344" s="199"/>
      <c r="AK344" s="191" t="s">
        <v>1706</v>
      </c>
      <c r="AL344" s="192" t="s">
        <v>1706</v>
      </c>
      <c r="AM344" s="193" t="s">
        <v>1706</v>
      </c>
      <c r="AN344" s="199"/>
      <c r="AO344" s="191" t="s">
        <v>1706</v>
      </c>
      <c r="AP344" s="192" t="s">
        <v>1706</v>
      </c>
      <c r="AQ344" s="193" t="s">
        <v>1706</v>
      </c>
      <c r="AR344" s="195"/>
    </row>
    <row r="345" ht="15.75" customHeight="1">
      <c r="A345" s="123" t="s">
        <v>791</v>
      </c>
      <c r="B345" s="132" t="s">
        <v>54</v>
      </c>
      <c r="C345" s="132" t="s">
        <v>78</v>
      </c>
      <c r="D345" s="132" t="s">
        <v>74</v>
      </c>
      <c r="E345" s="132" t="s">
        <v>51</v>
      </c>
      <c r="F345" s="132" t="s">
        <v>64</v>
      </c>
      <c r="G345" s="132" t="s">
        <v>792</v>
      </c>
      <c r="H345" s="200"/>
      <c r="I345" s="191">
        <v>0.0</v>
      </c>
      <c r="J345" s="192">
        <v>0.0</v>
      </c>
      <c r="K345" s="193">
        <v>0.0</v>
      </c>
      <c r="L345" s="194"/>
      <c r="M345" s="191">
        <v>0.0</v>
      </c>
      <c r="N345" s="192">
        <v>0.0</v>
      </c>
      <c r="O345" s="193">
        <v>0.0</v>
      </c>
      <c r="P345" s="195"/>
      <c r="Q345" s="196" t="s">
        <v>1703</v>
      </c>
      <c r="R345" s="196" t="s">
        <v>1704</v>
      </c>
      <c r="S345" s="197" t="s">
        <v>1705</v>
      </c>
      <c r="T345" s="197"/>
      <c r="U345" s="191" t="s">
        <v>1706</v>
      </c>
      <c r="V345" s="192" t="s">
        <v>1706</v>
      </c>
      <c r="W345" s="193" t="s">
        <v>1706</v>
      </c>
      <c r="X345" s="194"/>
      <c r="Y345" s="191" t="s">
        <v>1706</v>
      </c>
      <c r="Z345" s="192" t="s">
        <v>1706</v>
      </c>
      <c r="AA345" s="193" t="s">
        <v>1706</v>
      </c>
      <c r="AB345" s="194"/>
      <c r="AC345" s="191">
        <v>120000.0</v>
      </c>
      <c r="AD345" s="192">
        <v>253810.0</v>
      </c>
      <c r="AE345" s="193">
        <v>504620.0</v>
      </c>
      <c r="AF345" s="198" t="s">
        <v>1707</v>
      </c>
      <c r="AG345" s="191" t="s">
        <v>1706</v>
      </c>
      <c r="AH345" s="192" t="s">
        <v>1706</v>
      </c>
      <c r="AI345" s="193" t="s">
        <v>1706</v>
      </c>
      <c r="AJ345" s="199"/>
      <c r="AK345" s="191" t="s">
        <v>1706</v>
      </c>
      <c r="AL345" s="192" t="s">
        <v>1706</v>
      </c>
      <c r="AM345" s="193" t="s">
        <v>1706</v>
      </c>
      <c r="AN345" s="199"/>
      <c r="AO345" s="191" t="s">
        <v>1706</v>
      </c>
      <c r="AP345" s="192" t="s">
        <v>1706</v>
      </c>
      <c r="AQ345" s="193" t="s">
        <v>1706</v>
      </c>
      <c r="AR345" s="195"/>
    </row>
    <row r="346" ht="15.75" customHeight="1">
      <c r="A346" s="123" t="s">
        <v>793</v>
      </c>
      <c r="B346" s="132" t="s">
        <v>65</v>
      </c>
      <c r="C346" s="132" t="s">
        <v>78</v>
      </c>
      <c r="D346" s="132" t="s">
        <v>74</v>
      </c>
      <c r="E346" s="132" t="s">
        <v>51</v>
      </c>
      <c r="F346" s="132" t="s">
        <v>64</v>
      </c>
      <c r="G346" s="132" t="s">
        <v>794</v>
      </c>
      <c r="H346" s="200"/>
      <c r="I346" s="191">
        <v>0.0</v>
      </c>
      <c r="J346" s="192">
        <v>0.0</v>
      </c>
      <c r="K346" s="193">
        <v>0.0</v>
      </c>
      <c r="L346" s="194"/>
      <c r="M346" s="191">
        <v>0.0</v>
      </c>
      <c r="N346" s="192">
        <v>0.0</v>
      </c>
      <c r="O346" s="193">
        <v>0.0</v>
      </c>
      <c r="P346" s="195"/>
      <c r="Q346" s="196" t="s">
        <v>1703</v>
      </c>
      <c r="R346" s="196" t="s">
        <v>1704</v>
      </c>
      <c r="S346" s="197" t="s">
        <v>1705</v>
      </c>
      <c r="T346" s="197"/>
      <c r="U346" s="191" t="s">
        <v>1706</v>
      </c>
      <c r="V346" s="192" t="s">
        <v>1706</v>
      </c>
      <c r="W346" s="193" t="s">
        <v>1706</v>
      </c>
      <c r="X346" s="194"/>
      <c r="Y346" s="191" t="s">
        <v>1706</v>
      </c>
      <c r="Z346" s="192" t="s">
        <v>1706</v>
      </c>
      <c r="AA346" s="193" t="s">
        <v>1706</v>
      </c>
      <c r="AB346" s="194"/>
      <c r="AC346" s="191">
        <v>120000.0</v>
      </c>
      <c r="AD346" s="192">
        <v>253810.0</v>
      </c>
      <c r="AE346" s="193">
        <v>504620.0</v>
      </c>
      <c r="AF346" s="198" t="s">
        <v>1707</v>
      </c>
      <c r="AG346" s="191" t="s">
        <v>1706</v>
      </c>
      <c r="AH346" s="192" t="s">
        <v>1706</v>
      </c>
      <c r="AI346" s="193" t="s">
        <v>1706</v>
      </c>
      <c r="AJ346" s="199"/>
      <c r="AK346" s="191" t="s">
        <v>1706</v>
      </c>
      <c r="AL346" s="192" t="s">
        <v>1706</v>
      </c>
      <c r="AM346" s="193" t="s">
        <v>1706</v>
      </c>
      <c r="AN346" s="199"/>
      <c r="AO346" s="191" t="s">
        <v>1706</v>
      </c>
      <c r="AP346" s="192" t="s">
        <v>1706</v>
      </c>
      <c r="AQ346" s="193" t="s">
        <v>1706</v>
      </c>
      <c r="AR346" s="195"/>
    </row>
    <row r="347" ht="15.75" customHeight="1">
      <c r="A347" s="123" t="s">
        <v>795</v>
      </c>
      <c r="B347" s="132" t="s">
        <v>71</v>
      </c>
      <c r="C347" s="132" t="s">
        <v>78</v>
      </c>
      <c r="D347" s="132" t="s">
        <v>74</v>
      </c>
      <c r="E347" s="132" t="s">
        <v>51</v>
      </c>
      <c r="F347" s="132" t="s">
        <v>64</v>
      </c>
      <c r="G347" s="132" t="s">
        <v>796</v>
      </c>
      <c r="H347" s="200"/>
      <c r="I347" s="191">
        <v>0.0</v>
      </c>
      <c r="J347" s="192">
        <v>0.0</v>
      </c>
      <c r="K347" s="193">
        <v>0.0</v>
      </c>
      <c r="L347" s="194"/>
      <c r="M347" s="191">
        <v>0.0</v>
      </c>
      <c r="N347" s="192">
        <v>0.0</v>
      </c>
      <c r="O347" s="193">
        <v>0.0</v>
      </c>
      <c r="P347" s="195"/>
      <c r="Q347" s="196" t="s">
        <v>1703</v>
      </c>
      <c r="R347" s="196" t="s">
        <v>1704</v>
      </c>
      <c r="S347" s="197" t="s">
        <v>1705</v>
      </c>
      <c r="T347" s="197"/>
      <c r="U347" s="191" t="s">
        <v>1706</v>
      </c>
      <c r="V347" s="192" t="s">
        <v>1706</v>
      </c>
      <c r="W347" s="193" t="s">
        <v>1706</v>
      </c>
      <c r="X347" s="194"/>
      <c r="Y347" s="191" t="s">
        <v>1706</v>
      </c>
      <c r="Z347" s="192" t="s">
        <v>1706</v>
      </c>
      <c r="AA347" s="193" t="s">
        <v>1706</v>
      </c>
      <c r="AB347" s="194"/>
      <c r="AC347" s="191">
        <v>120000.0</v>
      </c>
      <c r="AD347" s="192">
        <v>253810.0</v>
      </c>
      <c r="AE347" s="193">
        <v>504620.0</v>
      </c>
      <c r="AF347" s="198" t="s">
        <v>1707</v>
      </c>
      <c r="AG347" s="191" t="s">
        <v>1706</v>
      </c>
      <c r="AH347" s="192" t="s">
        <v>1706</v>
      </c>
      <c r="AI347" s="193" t="s">
        <v>1706</v>
      </c>
      <c r="AJ347" s="199"/>
      <c r="AK347" s="191" t="s">
        <v>1706</v>
      </c>
      <c r="AL347" s="192" t="s">
        <v>1706</v>
      </c>
      <c r="AM347" s="193" t="s">
        <v>1706</v>
      </c>
      <c r="AN347" s="199"/>
      <c r="AO347" s="191" t="s">
        <v>1706</v>
      </c>
      <c r="AP347" s="192" t="s">
        <v>1706</v>
      </c>
      <c r="AQ347" s="193" t="s">
        <v>1706</v>
      </c>
      <c r="AR347" s="195"/>
    </row>
    <row r="348" ht="15.75" customHeight="1">
      <c r="A348" s="123" t="s">
        <v>797</v>
      </c>
      <c r="B348" s="132" t="s">
        <v>44</v>
      </c>
      <c r="C348" s="132" t="s">
        <v>48</v>
      </c>
      <c r="D348" s="132" t="s">
        <v>80</v>
      </c>
      <c r="E348" s="132" t="s">
        <v>51</v>
      </c>
      <c r="F348" s="132" t="s">
        <v>64</v>
      </c>
      <c r="G348" s="132" t="s">
        <v>798</v>
      </c>
      <c r="H348" s="200"/>
      <c r="I348" s="191">
        <v>0.0</v>
      </c>
      <c r="J348" s="192">
        <v>0.0</v>
      </c>
      <c r="K348" s="193">
        <v>0.0</v>
      </c>
      <c r="L348" s="194"/>
      <c r="M348" s="191">
        <v>0.0</v>
      </c>
      <c r="N348" s="192">
        <v>0.0</v>
      </c>
      <c r="O348" s="193">
        <v>0.0</v>
      </c>
      <c r="P348" s="195"/>
      <c r="Q348" s="196" t="s">
        <v>1703</v>
      </c>
      <c r="R348" s="196" t="s">
        <v>1704</v>
      </c>
      <c r="S348" s="197" t="s">
        <v>1705</v>
      </c>
      <c r="T348" s="197"/>
      <c r="U348" s="191" t="s">
        <v>1706</v>
      </c>
      <c r="V348" s="192" t="s">
        <v>1706</v>
      </c>
      <c r="W348" s="193" t="s">
        <v>1706</v>
      </c>
      <c r="X348" s="194"/>
      <c r="Y348" s="191" t="s">
        <v>1706</v>
      </c>
      <c r="Z348" s="192" t="s">
        <v>1706</v>
      </c>
      <c r="AA348" s="193" t="s">
        <v>1706</v>
      </c>
      <c r="AB348" s="194"/>
      <c r="AC348" s="191">
        <v>120000.0</v>
      </c>
      <c r="AD348" s="192">
        <v>253810.0</v>
      </c>
      <c r="AE348" s="193">
        <v>504620.0</v>
      </c>
      <c r="AF348" s="198" t="s">
        <v>1707</v>
      </c>
      <c r="AG348" s="191" t="s">
        <v>1706</v>
      </c>
      <c r="AH348" s="192" t="s">
        <v>1706</v>
      </c>
      <c r="AI348" s="193" t="s">
        <v>1706</v>
      </c>
      <c r="AJ348" s="199"/>
      <c r="AK348" s="191" t="s">
        <v>1706</v>
      </c>
      <c r="AL348" s="192" t="s">
        <v>1706</v>
      </c>
      <c r="AM348" s="193" t="s">
        <v>1706</v>
      </c>
      <c r="AN348" s="199"/>
      <c r="AO348" s="191" t="s">
        <v>1706</v>
      </c>
      <c r="AP348" s="192" t="s">
        <v>1706</v>
      </c>
      <c r="AQ348" s="193" t="s">
        <v>1706</v>
      </c>
      <c r="AR348" s="195"/>
    </row>
    <row r="349" ht="15.75" customHeight="1">
      <c r="A349" s="123" t="s">
        <v>799</v>
      </c>
      <c r="B349" s="132" t="s">
        <v>54</v>
      </c>
      <c r="C349" s="132" t="s">
        <v>48</v>
      </c>
      <c r="D349" s="132" t="s">
        <v>80</v>
      </c>
      <c r="E349" s="132" t="s">
        <v>51</v>
      </c>
      <c r="F349" s="132" t="s">
        <v>64</v>
      </c>
      <c r="G349" s="132" t="s">
        <v>800</v>
      </c>
      <c r="H349" s="200"/>
      <c r="I349" s="191">
        <v>0.0</v>
      </c>
      <c r="J349" s="192">
        <v>0.0</v>
      </c>
      <c r="K349" s="193">
        <v>0.0</v>
      </c>
      <c r="L349" s="194"/>
      <c r="M349" s="191">
        <v>0.0</v>
      </c>
      <c r="N349" s="192">
        <v>0.0</v>
      </c>
      <c r="O349" s="193">
        <v>0.0</v>
      </c>
      <c r="P349" s="195"/>
      <c r="Q349" s="196" t="s">
        <v>1703</v>
      </c>
      <c r="R349" s="196" t="s">
        <v>1704</v>
      </c>
      <c r="S349" s="197" t="s">
        <v>1705</v>
      </c>
      <c r="T349" s="197"/>
      <c r="U349" s="191" t="s">
        <v>1706</v>
      </c>
      <c r="V349" s="192" t="s">
        <v>1706</v>
      </c>
      <c r="W349" s="193" t="s">
        <v>1706</v>
      </c>
      <c r="X349" s="194"/>
      <c r="Y349" s="191" t="s">
        <v>1706</v>
      </c>
      <c r="Z349" s="192" t="s">
        <v>1706</v>
      </c>
      <c r="AA349" s="193" t="s">
        <v>1706</v>
      </c>
      <c r="AB349" s="194"/>
      <c r="AC349" s="191">
        <v>120000.0</v>
      </c>
      <c r="AD349" s="192">
        <v>253810.0</v>
      </c>
      <c r="AE349" s="193">
        <v>504620.0</v>
      </c>
      <c r="AF349" s="198" t="s">
        <v>1707</v>
      </c>
      <c r="AG349" s="191" t="s">
        <v>1706</v>
      </c>
      <c r="AH349" s="192" t="s">
        <v>1706</v>
      </c>
      <c r="AI349" s="193" t="s">
        <v>1706</v>
      </c>
      <c r="AJ349" s="199"/>
      <c r="AK349" s="191" t="s">
        <v>1706</v>
      </c>
      <c r="AL349" s="192" t="s">
        <v>1706</v>
      </c>
      <c r="AM349" s="193" t="s">
        <v>1706</v>
      </c>
      <c r="AN349" s="199"/>
      <c r="AO349" s="191" t="s">
        <v>1706</v>
      </c>
      <c r="AP349" s="192" t="s">
        <v>1706</v>
      </c>
      <c r="AQ349" s="193" t="s">
        <v>1706</v>
      </c>
      <c r="AR349" s="195"/>
    </row>
    <row r="350" ht="15.75" customHeight="1">
      <c r="A350" s="123" t="s">
        <v>801</v>
      </c>
      <c r="B350" s="132" t="s">
        <v>65</v>
      </c>
      <c r="C350" s="132" t="s">
        <v>48</v>
      </c>
      <c r="D350" s="132" t="s">
        <v>80</v>
      </c>
      <c r="E350" s="132" t="s">
        <v>51</v>
      </c>
      <c r="F350" s="132" t="s">
        <v>64</v>
      </c>
      <c r="G350" s="132" t="s">
        <v>802</v>
      </c>
      <c r="H350" s="200"/>
      <c r="I350" s="191">
        <v>0.0</v>
      </c>
      <c r="J350" s="192">
        <v>0.0</v>
      </c>
      <c r="K350" s="193">
        <v>0.0</v>
      </c>
      <c r="L350" s="194"/>
      <c r="M350" s="191">
        <v>0.0</v>
      </c>
      <c r="N350" s="192">
        <v>0.0</v>
      </c>
      <c r="O350" s="193">
        <v>0.0</v>
      </c>
      <c r="P350" s="195"/>
      <c r="Q350" s="196" t="s">
        <v>1703</v>
      </c>
      <c r="R350" s="196" t="s">
        <v>1704</v>
      </c>
      <c r="S350" s="197" t="s">
        <v>1705</v>
      </c>
      <c r="T350" s="197"/>
      <c r="U350" s="191" t="s">
        <v>1706</v>
      </c>
      <c r="V350" s="192" t="s">
        <v>1706</v>
      </c>
      <c r="W350" s="193" t="s">
        <v>1706</v>
      </c>
      <c r="X350" s="194"/>
      <c r="Y350" s="191" t="s">
        <v>1706</v>
      </c>
      <c r="Z350" s="192" t="s">
        <v>1706</v>
      </c>
      <c r="AA350" s="193" t="s">
        <v>1706</v>
      </c>
      <c r="AB350" s="194"/>
      <c r="AC350" s="191">
        <v>120000.0</v>
      </c>
      <c r="AD350" s="192">
        <v>253810.0</v>
      </c>
      <c r="AE350" s="193">
        <v>504620.0</v>
      </c>
      <c r="AF350" s="198" t="s">
        <v>1707</v>
      </c>
      <c r="AG350" s="191" t="s">
        <v>1706</v>
      </c>
      <c r="AH350" s="192" t="s">
        <v>1706</v>
      </c>
      <c r="AI350" s="193" t="s">
        <v>1706</v>
      </c>
      <c r="AJ350" s="199"/>
      <c r="AK350" s="191" t="s">
        <v>1706</v>
      </c>
      <c r="AL350" s="192" t="s">
        <v>1706</v>
      </c>
      <c r="AM350" s="193" t="s">
        <v>1706</v>
      </c>
      <c r="AN350" s="199"/>
      <c r="AO350" s="191" t="s">
        <v>1706</v>
      </c>
      <c r="AP350" s="192" t="s">
        <v>1706</v>
      </c>
      <c r="AQ350" s="193" t="s">
        <v>1706</v>
      </c>
      <c r="AR350" s="195"/>
    </row>
    <row r="351" ht="15.75" customHeight="1">
      <c r="A351" s="123" t="s">
        <v>803</v>
      </c>
      <c r="B351" s="132" t="s">
        <v>71</v>
      </c>
      <c r="C351" s="132" t="s">
        <v>48</v>
      </c>
      <c r="D351" s="132" t="s">
        <v>80</v>
      </c>
      <c r="E351" s="132" t="s">
        <v>51</v>
      </c>
      <c r="F351" s="132" t="s">
        <v>64</v>
      </c>
      <c r="G351" s="132" t="s">
        <v>804</v>
      </c>
      <c r="H351" s="200"/>
      <c r="I351" s="191">
        <v>0.0</v>
      </c>
      <c r="J351" s="192">
        <v>0.0</v>
      </c>
      <c r="K351" s="193">
        <v>0.0</v>
      </c>
      <c r="L351" s="194"/>
      <c r="M351" s="191">
        <v>0.0</v>
      </c>
      <c r="N351" s="192">
        <v>0.0</v>
      </c>
      <c r="O351" s="193">
        <v>0.0</v>
      </c>
      <c r="P351" s="195"/>
      <c r="Q351" s="196" t="s">
        <v>1703</v>
      </c>
      <c r="R351" s="196" t="s">
        <v>1704</v>
      </c>
      <c r="S351" s="197" t="s">
        <v>1705</v>
      </c>
      <c r="T351" s="197"/>
      <c r="U351" s="191" t="s">
        <v>1706</v>
      </c>
      <c r="V351" s="192" t="s">
        <v>1706</v>
      </c>
      <c r="W351" s="193" t="s">
        <v>1706</v>
      </c>
      <c r="X351" s="194"/>
      <c r="Y351" s="191" t="s">
        <v>1706</v>
      </c>
      <c r="Z351" s="192" t="s">
        <v>1706</v>
      </c>
      <c r="AA351" s="193" t="s">
        <v>1706</v>
      </c>
      <c r="AB351" s="194"/>
      <c r="AC351" s="191">
        <v>120000.0</v>
      </c>
      <c r="AD351" s="192">
        <v>253810.0</v>
      </c>
      <c r="AE351" s="193">
        <v>504620.0</v>
      </c>
      <c r="AF351" s="198" t="s">
        <v>1707</v>
      </c>
      <c r="AG351" s="191" t="s">
        <v>1706</v>
      </c>
      <c r="AH351" s="192" t="s">
        <v>1706</v>
      </c>
      <c r="AI351" s="193" t="s">
        <v>1706</v>
      </c>
      <c r="AJ351" s="199"/>
      <c r="AK351" s="191" t="s">
        <v>1706</v>
      </c>
      <c r="AL351" s="192" t="s">
        <v>1706</v>
      </c>
      <c r="AM351" s="193" t="s">
        <v>1706</v>
      </c>
      <c r="AN351" s="199"/>
      <c r="AO351" s="191" t="s">
        <v>1706</v>
      </c>
      <c r="AP351" s="192" t="s">
        <v>1706</v>
      </c>
      <c r="AQ351" s="193" t="s">
        <v>1706</v>
      </c>
      <c r="AR351" s="195"/>
    </row>
    <row r="352" ht="15.75" customHeight="1">
      <c r="A352" s="123" t="s">
        <v>805</v>
      </c>
      <c r="B352" s="132" t="s">
        <v>44</v>
      </c>
      <c r="C352" s="132" t="s">
        <v>58</v>
      </c>
      <c r="D352" s="132" t="s">
        <v>80</v>
      </c>
      <c r="E352" s="132" t="s">
        <v>51</v>
      </c>
      <c r="F352" s="132" t="s">
        <v>64</v>
      </c>
      <c r="G352" s="132" t="s">
        <v>806</v>
      </c>
      <c r="H352" s="200"/>
      <c r="I352" s="191">
        <v>0.0</v>
      </c>
      <c r="J352" s="192">
        <v>0.0</v>
      </c>
      <c r="K352" s="193">
        <v>0.0</v>
      </c>
      <c r="L352" s="194"/>
      <c r="M352" s="191">
        <v>0.0</v>
      </c>
      <c r="N352" s="192">
        <v>0.0</v>
      </c>
      <c r="O352" s="193">
        <v>0.0</v>
      </c>
      <c r="P352" s="195"/>
      <c r="Q352" s="196" t="s">
        <v>1703</v>
      </c>
      <c r="R352" s="196" t="s">
        <v>1704</v>
      </c>
      <c r="S352" s="197" t="s">
        <v>1705</v>
      </c>
      <c r="T352" s="197"/>
      <c r="U352" s="191" t="s">
        <v>1706</v>
      </c>
      <c r="V352" s="192" t="s">
        <v>1706</v>
      </c>
      <c r="W352" s="193" t="s">
        <v>1706</v>
      </c>
      <c r="X352" s="194"/>
      <c r="Y352" s="191" t="s">
        <v>1706</v>
      </c>
      <c r="Z352" s="192" t="s">
        <v>1706</v>
      </c>
      <c r="AA352" s="193" t="s">
        <v>1706</v>
      </c>
      <c r="AB352" s="194"/>
      <c r="AC352" s="191">
        <v>120000.0</v>
      </c>
      <c r="AD352" s="192">
        <v>253810.0</v>
      </c>
      <c r="AE352" s="193">
        <v>504620.0</v>
      </c>
      <c r="AF352" s="198" t="s">
        <v>1707</v>
      </c>
      <c r="AG352" s="191" t="s">
        <v>1706</v>
      </c>
      <c r="AH352" s="192" t="s">
        <v>1706</v>
      </c>
      <c r="AI352" s="193" t="s">
        <v>1706</v>
      </c>
      <c r="AJ352" s="199"/>
      <c r="AK352" s="191" t="s">
        <v>1706</v>
      </c>
      <c r="AL352" s="192" t="s">
        <v>1706</v>
      </c>
      <c r="AM352" s="193" t="s">
        <v>1706</v>
      </c>
      <c r="AN352" s="199"/>
      <c r="AO352" s="191" t="s">
        <v>1706</v>
      </c>
      <c r="AP352" s="192" t="s">
        <v>1706</v>
      </c>
      <c r="AQ352" s="193" t="s">
        <v>1706</v>
      </c>
      <c r="AR352" s="195"/>
    </row>
    <row r="353" ht="15.75" customHeight="1">
      <c r="A353" s="123" t="s">
        <v>807</v>
      </c>
      <c r="B353" s="132" t="s">
        <v>54</v>
      </c>
      <c r="C353" s="132" t="s">
        <v>58</v>
      </c>
      <c r="D353" s="132" t="s">
        <v>80</v>
      </c>
      <c r="E353" s="132" t="s">
        <v>51</v>
      </c>
      <c r="F353" s="132" t="s">
        <v>64</v>
      </c>
      <c r="G353" s="132" t="s">
        <v>808</v>
      </c>
      <c r="H353" s="200"/>
      <c r="I353" s="191">
        <v>0.0</v>
      </c>
      <c r="J353" s="192">
        <v>0.0</v>
      </c>
      <c r="K353" s="193">
        <v>0.0</v>
      </c>
      <c r="L353" s="194"/>
      <c r="M353" s="191">
        <v>0.0</v>
      </c>
      <c r="N353" s="192">
        <v>0.0</v>
      </c>
      <c r="O353" s="193">
        <v>0.0</v>
      </c>
      <c r="P353" s="195"/>
      <c r="Q353" s="196" t="s">
        <v>1703</v>
      </c>
      <c r="R353" s="196" t="s">
        <v>1704</v>
      </c>
      <c r="S353" s="197" t="s">
        <v>1705</v>
      </c>
      <c r="T353" s="197"/>
      <c r="U353" s="191" t="s">
        <v>1706</v>
      </c>
      <c r="V353" s="192" t="s">
        <v>1706</v>
      </c>
      <c r="W353" s="193" t="s">
        <v>1706</v>
      </c>
      <c r="X353" s="194"/>
      <c r="Y353" s="191" t="s">
        <v>1706</v>
      </c>
      <c r="Z353" s="192" t="s">
        <v>1706</v>
      </c>
      <c r="AA353" s="193" t="s">
        <v>1706</v>
      </c>
      <c r="AB353" s="194"/>
      <c r="AC353" s="191">
        <v>120000.0</v>
      </c>
      <c r="AD353" s="192">
        <v>253810.0</v>
      </c>
      <c r="AE353" s="193">
        <v>504620.0</v>
      </c>
      <c r="AF353" s="198" t="s">
        <v>1707</v>
      </c>
      <c r="AG353" s="191" t="s">
        <v>1706</v>
      </c>
      <c r="AH353" s="192" t="s">
        <v>1706</v>
      </c>
      <c r="AI353" s="193" t="s">
        <v>1706</v>
      </c>
      <c r="AJ353" s="199"/>
      <c r="AK353" s="191" t="s">
        <v>1706</v>
      </c>
      <c r="AL353" s="192" t="s">
        <v>1706</v>
      </c>
      <c r="AM353" s="193" t="s">
        <v>1706</v>
      </c>
      <c r="AN353" s="199"/>
      <c r="AO353" s="191" t="s">
        <v>1706</v>
      </c>
      <c r="AP353" s="192" t="s">
        <v>1706</v>
      </c>
      <c r="AQ353" s="193" t="s">
        <v>1706</v>
      </c>
      <c r="AR353" s="195"/>
    </row>
    <row r="354" ht="15.75" customHeight="1">
      <c r="A354" s="123" t="s">
        <v>809</v>
      </c>
      <c r="B354" s="132" t="s">
        <v>65</v>
      </c>
      <c r="C354" s="132" t="s">
        <v>58</v>
      </c>
      <c r="D354" s="132" t="s">
        <v>80</v>
      </c>
      <c r="E354" s="132" t="s">
        <v>51</v>
      </c>
      <c r="F354" s="132" t="s">
        <v>64</v>
      </c>
      <c r="G354" s="132" t="s">
        <v>810</v>
      </c>
      <c r="H354" s="200"/>
      <c r="I354" s="191">
        <v>0.0</v>
      </c>
      <c r="J354" s="192">
        <v>0.0</v>
      </c>
      <c r="K354" s="193">
        <v>0.0</v>
      </c>
      <c r="L354" s="194"/>
      <c r="M354" s="191">
        <v>0.0</v>
      </c>
      <c r="N354" s="192">
        <v>0.0</v>
      </c>
      <c r="O354" s="193">
        <v>0.0</v>
      </c>
      <c r="P354" s="195"/>
      <c r="Q354" s="196" t="s">
        <v>1703</v>
      </c>
      <c r="R354" s="196" t="s">
        <v>1704</v>
      </c>
      <c r="S354" s="197" t="s">
        <v>1705</v>
      </c>
      <c r="T354" s="197"/>
      <c r="U354" s="191" t="s">
        <v>1706</v>
      </c>
      <c r="V354" s="192" t="s">
        <v>1706</v>
      </c>
      <c r="W354" s="193" t="s">
        <v>1706</v>
      </c>
      <c r="X354" s="194"/>
      <c r="Y354" s="191" t="s">
        <v>1706</v>
      </c>
      <c r="Z354" s="192" t="s">
        <v>1706</v>
      </c>
      <c r="AA354" s="193" t="s">
        <v>1706</v>
      </c>
      <c r="AB354" s="194"/>
      <c r="AC354" s="191">
        <v>120000.0</v>
      </c>
      <c r="AD354" s="192">
        <v>253810.0</v>
      </c>
      <c r="AE354" s="193">
        <v>504620.0</v>
      </c>
      <c r="AF354" s="198" t="s">
        <v>1707</v>
      </c>
      <c r="AG354" s="191" t="s">
        <v>1706</v>
      </c>
      <c r="AH354" s="192" t="s">
        <v>1706</v>
      </c>
      <c r="AI354" s="193" t="s">
        <v>1706</v>
      </c>
      <c r="AJ354" s="199"/>
      <c r="AK354" s="191" t="s">
        <v>1706</v>
      </c>
      <c r="AL354" s="192" t="s">
        <v>1706</v>
      </c>
      <c r="AM354" s="193" t="s">
        <v>1706</v>
      </c>
      <c r="AN354" s="199"/>
      <c r="AO354" s="191" t="s">
        <v>1706</v>
      </c>
      <c r="AP354" s="192" t="s">
        <v>1706</v>
      </c>
      <c r="AQ354" s="193" t="s">
        <v>1706</v>
      </c>
      <c r="AR354" s="195"/>
    </row>
    <row r="355" ht="15.75" customHeight="1">
      <c r="A355" s="123" t="s">
        <v>811</v>
      </c>
      <c r="B355" s="132" t="s">
        <v>71</v>
      </c>
      <c r="C355" s="132" t="s">
        <v>58</v>
      </c>
      <c r="D355" s="132" t="s">
        <v>80</v>
      </c>
      <c r="E355" s="132" t="s">
        <v>51</v>
      </c>
      <c r="F355" s="132" t="s">
        <v>64</v>
      </c>
      <c r="G355" s="132" t="s">
        <v>812</v>
      </c>
      <c r="H355" s="200"/>
      <c r="I355" s="191">
        <v>0.0</v>
      </c>
      <c r="J355" s="192">
        <v>0.0</v>
      </c>
      <c r="K355" s="193">
        <v>0.0</v>
      </c>
      <c r="L355" s="194"/>
      <c r="M355" s="191">
        <v>0.0</v>
      </c>
      <c r="N355" s="192">
        <v>0.0</v>
      </c>
      <c r="O355" s="193">
        <v>0.0</v>
      </c>
      <c r="P355" s="195"/>
      <c r="Q355" s="196" t="s">
        <v>1703</v>
      </c>
      <c r="R355" s="196" t="s">
        <v>1704</v>
      </c>
      <c r="S355" s="197" t="s">
        <v>1705</v>
      </c>
      <c r="T355" s="197"/>
      <c r="U355" s="191" t="s">
        <v>1706</v>
      </c>
      <c r="V355" s="192" t="s">
        <v>1706</v>
      </c>
      <c r="W355" s="193" t="s">
        <v>1706</v>
      </c>
      <c r="X355" s="194"/>
      <c r="Y355" s="191" t="s">
        <v>1706</v>
      </c>
      <c r="Z355" s="192" t="s">
        <v>1706</v>
      </c>
      <c r="AA355" s="193" t="s">
        <v>1706</v>
      </c>
      <c r="AB355" s="194"/>
      <c r="AC355" s="191">
        <v>120000.0</v>
      </c>
      <c r="AD355" s="192">
        <v>253810.0</v>
      </c>
      <c r="AE355" s="193">
        <v>504620.0</v>
      </c>
      <c r="AF355" s="198" t="s">
        <v>1707</v>
      </c>
      <c r="AG355" s="191" t="s">
        <v>1706</v>
      </c>
      <c r="AH355" s="192" t="s">
        <v>1706</v>
      </c>
      <c r="AI355" s="193" t="s">
        <v>1706</v>
      </c>
      <c r="AJ355" s="199"/>
      <c r="AK355" s="191" t="s">
        <v>1706</v>
      </c>
      <c r="AL355" s="192" t="s">
        <v>1706</v>
      </c>
      <c r="AM355" s="193" t="s">
        <v>1706</v>
      </c>
      <c r="AN355" s="199"/>
      <c r="AO355" s="191" t="s">
        <v>1706</v>
      </c>
      <c r="AP355" s="192" t="s">
        <v>1706</v>
      </c>
      <c r="AQ355" s="193" t="s">
        <v>1706</v>
      </c>
      <c r="AR355" s="195"/>
    </row>
    <row r="356" ht="15.75" customHeight="1">
      <c r="A356" s="123" t="s">
        <v>813</v>
      </c>
      <c r="B356" s="132" t="s">
        <v>44</v>
      </c>
      <c r="C356" s="132" t="s">
        <v>66</v>
      </c>
      <c r="D356" s="132" t="s">
        <v>80</v>
      </c>
      <c r="E356" s="132" t="s">
        <v>51</v>
      </c>
      <c r="F356" s="132" t="s">
        <v>64</v>
      </c>
      <c r="G356" s="132" t="s">
        <v>814</v>
      </c>
      <c r="H356" s="200"/>
      <c r="I356" s="191">
        <v>0.0</v>
      </c>
      <c r="J356" s="192">
        <v>0.0</v>
      </c>
      <c r="K356" s="193">
        <v>0.0</v>
      </c>
      <c r="L356" s="194"/>
      <c r="M356" s="191">
        <v>0.0</v>
      </c>
      <c r="N356" s="192">
        <v>0.0</v>
      </c>
      <c r="O356" s="193">
        <v>0.0</v>
      </c>
      <c r="P356" s="195"/>
      <c r="Q356" s="196" t="s">
        <v>1703</v>
      </c>
      <c r="R356" s="196" t="s">
        <v>1704</v>
      </c>
      <c r="S356" s="197" t="s">
        <v>1705</v>
      </c>
      <c r="T356" s="197"/>
      <c r="U356" s="191" t="s">
        <v>1706</v>
      </c>
      <c r="V356" s="192" t="s">
        <v>1706</v>
      </c>
      <c r="W356" s="193" t="s">
        <v>1706</v>
      </c>
      <c r="X356" s="194"/>
      <c r="Y356" s="191" t="s">
        <v>1706</v>
      </c>
      <c r="Z356" s="192" t="s">
        <v>1706</v>
      </c>
      <c r="AA356" s="193" t="s">
        <v>1706</v>
      </c>
      <c r="AB356" s="194"/>
      <c r="AC356" s="191">
        <v>120000.0</v>
      </c>
      <c r="AD356" s="192">
        <v>253810.0</v>
      </c>
      <c r="AE356" s="193">
        <v>504620.0</v>
      </c>
      <c r="AF356" s="198" t="s">
        <v>1707</v>
      </c>
      <c r="AG356" s="191" t="s">
        <v>1706</v>
      </c>
      <c r="AH356" s="192" t="s">
        <v>1706</v>
      </c>
      <c r="AI356" s="193" t="s">
        <v>1706</v>
      </c>
      <c r="AJ356" s="199"/>
      <c r="AK356" s="191" t="s">
        <v>1706</v>
      </c>
      <c r="AL356" s="192" t="s">
        <v>1706</v>
      </c>
      <c r="AM356" s="193" t="s">
        <v>1706</v>
      </c>
      <c r="AN356" s="199"/>
      <c r="AO356" s="191" t="s">
        <v>1706</v>
      </c>
      <c r="AP356" s="192" t="s">
        <v>1706</v>
      </c>
      <c r="AQ356" s="193" t="s">
        <v>1706</v>
      </c>
      <c r="AR356" s="195"/>
    </row>
    <row r="357" ht="15.75" customHeight="1">
      <c r="A357" s="123" t="s">
        <v>815</v>
      </c>
      <c r="B357" s="132" t="s">
        <v>54</v>
      </c>
      <c r="C357" s="132" t="s">
        <v>66</v>
      </c>
      <c r="D357" s="132" t="s">
        <v>80</v>
      </c>
      <c r="E357" s="132" t="s">
        <v>51</v>
      </c>
      <c r="F357" s="132" t="s">
        <v>64</v>
      </c>
      <c r="G357" s="132" t="s">
        <v>816</v>
      </c>
      <c r="H357" s="200"/>
      <c r="I357" s="191">
        <v>0.0</v>
      </c>
      <c r="J357" s="192">
        <v>0.0</v>
      </c>
      <c r="K357" s="193">
        <v>0.0</v>
      </c>
      <c r="L357" s="194"/>
      <c r="M357" s="191">
        <v>0.0</v>
      </c>
      <c r="N357" s="192">
        <v>0.0</v>
      </c>
      <c r="O357" s="193">
        <v>0.0</v>
      </c>
      <c r="P357" s="195"/>
      <c r="Q357" s="196" t="s">
        <v>1703</v>
      </c>
      <c r="R357" s="196" t="s">
        <v>1704</v>
      </c>
      <c r="S357" s="197" t="s">
        <v>1705</v>
      </c>
      <c r="T357" s="197"/>
      <c r="U357" s="191" t="s">
        <v>1706</v>
      </c>
      <c r="V357" s="192" t="s">
        <v>1706</v>
      </c>
      <c r="W357" s="193" t="s">
        <v>1706</v>
      </c>
      <c r="X357" s="194"/>
      <c r="Y357" s="191" t="s">
        <v>1706</v>
      </c>
      <c r="Z357" s="192" t="s">
        <v>1706</v>
      </c>
      <c r="AA357" s="193" t="s">
        <v>1706</v>
      </c>
      <c r="AB357" s="194"/>
      <c r="AC357" s="191">
        <v>120000.0</v>
      </c>
      <c r="AD357" s="192">
        <v>253810.0</v>
      </c>
      <c r="AE357" s="193">
        <v>504620.0</v>
      </c>
      <c r="AF357" s="198" t="s">
        <v>1707</v>
      </c>
      <c r="AG357" s="191" t="s">
        <v>1706</v>
      </c>
      <c r="AH357" s="192" t="s">
        <v>1706</v>
      </c>
      <c r="AI357" s="193" t="s">
        <v>1706</v>
      </c>
      <c r="AJ357" s="199"/>
      <c r="AK357" s="191" t="s">
        <v>1706</v>
      </c>
      <c r="AL357" s="192" t="s">
        <v>1706</v>
      </c>
      <c r="AM357" s="193" t="s">
        <v>1706</v>
      </c>
      <c r="AN357" s="199"/>
      <c r="AO357" s="191" t="s">
        <v>1706</v>
      </c>
      <c r="AP357" s="192" t="s">
        <v>1706</v>
      </c>
      <c r="AQ357" s="193" t="s">
        <v>1706</v>
      </c>
      <c r="AR357" s="195"/>
    </row>
    <row r="358" ht="15.75" customHeight="1">
      <c r="A358" s="123" t="s">
        <v>817</v>
      </c>
      <c r="B358" s="132" t="s">
        <v>65</v>
      </c>
      <c r="C358" s="132" t="s">
        <v>66</v>
      </c>
      <c r="D358" s="132" t="s">
        <v>80</v>
      </c>
      <c r="E358" s="132" t="s">
        <v>51</v>
      </c>
      <c r="F358" s="132" t="s">
        <v>64</v>
      </c>
      <c r="G358" s="132" t="s">
        <v>819</v>
      </c>
      <c r="H358" s="200"/>
      <c r="I358" s="191">
        <v>0.0</v>
      </c>
      <c r="J358" s="192">
        <v>0.0</v>
      </c>
      <c r="K358" s="193">
        <v>0.0</v>
      </c>
      <c r="L358" s="194"/>
      <c r="M358" s="191">
        <v>0.0</v>
      </c>
      <c r="N358" s="192">
        <v>0.0</v>
      </c>
      <c r="O358" s="193">
        <v>0.0</v>
      </c>
      <c r="P358" s="195"/>
      <c r="Q358" s="196" t="s">
        <v>1703</v>
      </c>
      <c r="R358" s="196" t="s">
        <v>1704</v>
      </c>
      <c r="S358" s="197" t="s">
        <v>1705</v>
      </c>
      <c r="T358" s="197"/>
      <c r="U358" s="191" t="s">
        <v>1706</v>
      </c>
      <c r="V358" s="192" t="s">
        <v>1706</v>
      </c>
      <c r="W358" s="193" t="s">
        <v>1706</v>
      </c>
      <c r="X358" s="194"/>
      <c r="Y358" s="191" t="s">
        <v>1706</v>
      </c>
      <c r="Z358" s="192" t="s">
        <v>1706</v>
      </c>
      <c r="AA358" s="193" t="s">
        <v>1706</v>
      </c>
      <c r="AB358" s="194"/>
      <c r="AC358" s="191">
        <v>120000.0</v>
      </c>
      <c r="AD358" s="192">
        <v>253810.0</v>
      </c>
      <c r="AE358" s="193">
        <v>504620.0</v>
      </c>
      <c r="AF358" s="198" t="s">
        <v>1707</v>
      </c>
      <c r="AG358" s="191" t="s">
        <v>1706</v>
      </c>
      <c r="AH358" s="192" t="s">
        <v>1706</v>
      </c>
      <c r="AI358" s="193" t="s">
        <v>1706</v>
      </c>
      <c r="AJ358" s="199"/>
      <c r="AK358" s="191" t="s">
        <v>1706</v>
      </c>
      <c r="AL358" s="192" t="s">
        <v>1706</v>
      </c>
      <c r="AM358" s="193" t="s">
        <v>1706</v>
      </c>
      <c r="AN358" s="199"/>
      <c r="AO358" s="191" t="s">
        <v>1706</v>
      </c>
      <c r="AP358" s="192" t="s">
        <v>1706</v>
      </c>
      <c r="AQ358" s="193" t="s">
        <v>1706</v>
      </c>
      <c r="AR358" s="195"/>
    </row>
    <row r="359" ht="15.75" customHeight="1">
      <c r="A359" s="123" t="s">
        <v>820</v>
      </c>
      <c r="B359" s="132" t="s">
        <v>71</v>
      </c>
      <c r="C359" s="132" t="s">
        <v>66</v>
      </c>
      <c r="D359" s="132" t="s">
        <v>80</v>
      </c>
      <c r="E359" s="132" t="s">
        <v>51</v>
      </c>
      <c r="F359" s="132" t="s">
        <v>64</v>
      </c>
      <c r="G359" s="132" t="s">
        <v>821</v>
      </c>
      <c r="H359" s="200"/>
      <c r="I359" s="191">
        <v>0.0</v>
      </c>
      <c r="J359" s="192">
        <v>0.0</v>
      </c>
      <c r="K359" s="193">
        <v>0.0</v>
      </c>
      <c r="L359" s="194"/>
      <c r="M359" s="191">
        <v>0.0</v>
      </c>
      <c r="N359" s="192">
        <v>0.0</v>
      </c>
      <c r="O359" s="193">
        <v>0.0</v>
      </c>
      <c r="P359" s="195"/>
      <c r="Q359" s="196" t="s">
        <v>1703</v>
      </c>
      <c r="R359" s="196" t="s">
        <v>1704</v>
      </c>
      <c r="S359" s="197" t="s">
        <v>1705</v>
      </c>
      <c r="T359" s="197"/>
      <c r="U359" s="191" t="s">
        <v>1706</v>
      </c>
      <c r="V359" s="192" t="s">
        <v>1706</v>
      </c>
      <c r="W359" s="193" t="s">
        <v>1706</v>
      </c>
      <c r="X359" s="194"/>
      <c r="Y359" s="191" t="s">
        <v>1706</v>
      </c>
      <c r="Z359" s="192" t="s">
        <v>1706</v>
      </c>
      <c r="AA359" s="193" t="s">
        <v>1706</v>
      </c>
      <c r="AB359" s="194"/>
      <c r="AC359" s="191">
        <v>120000.0</v>
      </c>
      <c r="AD359" s="192">
        <v>253810.0</v>
      </c>
      <c r="AE359" s="193">
        <v>504620.0</v>
      </c>
      <c r="AF359" s="198" t="s">
        <v>1707</v>
      </c>
      <c r="AG359" s="191" t="s">
        <v>1706</v>
      </c>
      <c r="AH359" s="192" t="s">
        <v>1706</v>
      </c>
      <c r="AI359" s="193" t="s">
        <v>1706</v>
      </c>
      <c r="AJ359" s="199"/>
      <c r="AK359" s="191" t="s">
        <v>1706</v>
      </c>
      <c r="AL359" s="192" t="s">
        <v>1706</v>
      </c>
      <c r="AM359" s="193" t="s">
        <v>1706</v>
      </c>
      <c r="AN359" s="199"/>
      <c r="AO359" s="191" t="s">
        <v>1706</v>
      </c>
      <c r="AP359" s="192" t="s">
        <v>1706</v>
      </c>
      <c r="AQ359" s="193" t="s">
        <v>1706</v>
      </c>
      <c r="AR359" s="195"/>
    </row>
    <row r="360" ht="15.75" customHeight="1">
      <c r="A360" s="123" t="s">
        <v>822</v>
      </c>
      <c r="B360" s="132" t="s">
        <v>44</v>
      </c>
      <c r="C360" s="132" t="s">
        <v>72</v>
      </c>
      <c r="D360" s="132" t="s">
        <v>80</v>
      </c>
      <c r="E360" s="132" t="s">
        <v>51</v>
      </c>
      <c r="F360" s="132" t="s">
        <v>64</v>
      </c>
      <c r="G360" s="132" t="s">
        <v>823</v>
      </c>
      <c r="H360" s="200"/>
      <c r="I360" s="191">
        <v>0.0</v>
      </c>
      <c r="J360" s="192">
        <v>0.0</v>
      </c>
      <c r="K360" s="193">
        <v>0.0</v>
      </c>
      <c r="L360" s="194"/>
      <c r="M360" s="191">
        <v>0.0</v>
      </c>
      <c r="N360" s="192">
        <v>0.0</v>
      </c>
      <c r="O360" s="193">
        <v>0.0</v>
      </c>
      <c r="P360" s="195"/>
      <c r="Q360" s="196" t="s">
        <v>1703</v>
      </c>
      <c r="R360" s="196" t="s">
        <v>1704</v>
      </c>
      <c r="S360" s="197" t="s">
        <v>1705</v>
      </c>
      <c r="T360" s="197"/>
      <c r="U360" s="191" t="s">
        <v>1706</v>
      </c>
      <c r="V360" s="192" t="s">
        <v>1706</v>
      </c>
      <c r="W360" s="193" t="s">
        <v>1706</v>
      </c>
      <c r="X360" s="194"/>
      <c r="Y360" s="191" t="s">
        <v>1706</v>
      </c>
      <c r="Z360" s="192" t="s">
        <v>1706</v>
      </c>
      <c r="AA360" s="193" t="s">
        <v>1706</v>
      </c>
      <c r="AB360" s="194"/>
      <c r="AC360" s="191">
        <v>120000.0</v>
      </c>
      <c r="AD360" s="192">
        <v>253810.0</v>
      </c>
      <c r="AE360" s="193">
        <v>504620.0</v>
      </c>
      <c r="AF360" s="198" t="s">
        <v>1707</v>
      </c>
      <c r="AG360" s="191" t="s">
        <v>1706</v>
      </c>
      <c r="AH360" s="192" t="s">
        <v>1706</v>
      </c>
      <c r="AI360" s="193" t="s">
        <v>1706</v>
      </c>
      <c r="AJ360" s="199"/>
      <c r="AK360" s="191" t="s">
        <v>1706</v>
      </c>
      <c r="AL360" s="192" t="s">
        <v>1706</v>
      </c>
      <c r="AM360" s="193" t="s">
        <v>1706</v>
      </c>
      <c r="AN360" s="199"/>
      <c r="AO360" s="191" t="s">
        <v>1706</v>
      </c>
      <c r="AP360" s="192" t="s">
        <v>1706</v>
      </c>
      <c r="AQ360" s="193" t="s">
        <v>1706</v>
      </c>
      <c r="AR360" s="195"/>
    </row>
    <row r="361" ht="15.75" customHeight="1">
      <c r="A361" s="123" t="s">
        <v>824</v>
      </c>
      <c r="B361" s="132" t="s">
        <v>54</v>
      </c>
      <c r="C361" s="132" t="s">
        <v>72</v>
      </c>
      <c r="D361" s="132" t="s">
        <v>80</v>
      </c>
      <c r="E361" s="132" t="s">
        <v>51</v>
      </c>
      <c r="F361" s="132" t="s">
        <v>64</v>
      </c>
      <c r="G361" s="132" t="s">
        <v>825</v>
      </c>
      <c r="H361" s="200"/>
      <c r="I361" s="191">
        <v>0.0</v>
      </c>
      <c r="J361" s="192">
        <v>0.0</v>
      </c>
      <c r="K361" s="193">
        <v>0.0</v>
      </c>
      <c r="L361" s="194"/>
      <c r="M361" s="191">
        <v>0.0</v>
      </c>
      <c r="N361" s="192">
        <v>0.0</v>
      </c>
      <c r="O361" s="193">
        <v>0.0</v>
      </c>
      <c r="P361" s="195"/>
      <c r="Q361" s="196" t="s">
        <v>1703</v>
      </c>
      <c r="R361" s="196" t="s">
        <v>1704</v>
      </c>
      <c r="S361" s="197" t="s">
        <v>1705</v>
      </c>
      <c r="T361" s="197"/>
      <c r="U361" s="191" t="s">
        <v>1706</v>
      </c>
      <c r="V361" s="192" t="s">
        <v>1706</v>
      </c>
      <c r="W361" s="193" t="s">
        <v>1706</v>
      </c>
      <c r="X361" s="194"/>
      <c r="Y361" s="191" t="s">
        <v>1706</v>
      </c>
      <c r="Z361" s="192" t="s">
        <v>1706</v>
      </c>
      <c r="AA361" s="193" t="s">
        <v>1706</v>
      </c>
      <c r="AB361" s="194"/>
      <c r="AC361" s="191">
        <v>120000.0</v>
      </c>
      <c r="AD361" s="192">
        <v>253810.0</v>
      </c>
      <c r="AE361" s="193">
        <v>504620.0</v>
      </c>
      <c r="AF361" s="198" t="s">
        <v>1707</v>
      </c>
      <c r="AG361" s="191" t="s">
        <v>1706</v>
      </c>
      <c r="AH361" s="192" t="s">
        <v>1706</v>
      </c>
      <c r="AI361" s="193" t="s">
        <v>1706</v>
      </c>
      <c r="AJ361" s="199"/>
      <c r="AK361" s="191" t="s">
        <v>1706</v>
      </c>
      <c r="AL361" s="192" t="s">
        <v>1706</v>
      </c>
      <c r="AM361" s="193" t="s">
        <v>1706</v>
      </c>
      <c r="AN361" s="199"/>
      <c r="AO361" s="191" t="s">
        <v>1706</v>
      </c>
      <c r="AP361" s="192" t="s">
        <v>1706</v>
      </c>
      <c r="AQ361" s="193" t="s">
        <v>1706</v>
      </c>
      <c r="AR361" s="195"/>
    </row>
    <row r="362" ht="15.75" customHeight="1">
      <c r="A362" s="123" t="s">
        <v>827</v>
      </c>
      <c r="B362" s="132" t="s">
        <v>65</v>
      </c>
      <c r="C362" s="132" t="s">
        <v>72</v>
      </c>
      <c r="D362" s="132" t="s">
        <v>80</v>
      </c>
      <c r="E362" s="132" t="s">
        <v>51</v>
      </c>
      <c r="F362" s="132" t="s">
        <v>64</v>
      </c>
      <c r="G362" s="132" t="s">
        <v>828</v>
      </c>
      <c r="H362" s="200"/>
      <c r="I362" s="191">
        <v>0.0</v>
      </c>
      <c r="J362" s="192">
        <v>0.0</v>
      </c>
      <c r="K362" s="193">
        <v>0.0</v>
      </c>
      <c r="L362" s="194"/>
      <c r="M362" s="191">
        <v>0.0</v>
      </c>
      <c r="N362" s="192">
        <v>0.0</v>
      </c>
      <c r="O362" s="193">
        <v>0.0</v>
      </c>
      <c r="P362" s="195"/>
      <c r="Q362" s="196" t="s">
        <v>1703</v>
      </c>
      <c r="R362" s="196" t="s">
        <v>1704</v>
      </c>
      <c r="S362" s="197" t="s">
        <v>1705</v>
      </c>
      <c r="T362" s="197"/>
      <c r="U362" s="191" t="s">
        <v>1706</v>
      </c>
      <c r="V362" s="192" t="s">
        <v>1706</v>
      </c>
      <c r="W362" s="193" t="s">
        <v>1706</v>
      </c>
      <c r="X362" s="194"/>
      <c r="Y362" s="191" t="s">
        <v>1706</v>
      </c>
      <c r="Z362" s="192" t="s">
        <v>1706</v>
      </c>
      <c r="AA362" s="193" t="s">
        <v>1706</v>
      </c>
      <c r="AB362" s="194"/>
      <c r="AC362" s="191">
        <v>120000.0</v>
      </c>
      <c r="AD362" s="192">
        <v>253810.0</v>
      </c>
      <c r="AE362" s="193">
        <v>504620.0</v>
      </c>
      <c r="AF362" s="198" t="s">
        <v>1707</v>
      </c>
      <c r="AG362" s="191" t="s">
        <v>1706</v>
      </c>
      <c r="AH362" s="192" t="s">
        <v>1706</v>
      </c>
      <c r="AI362" s="193" t="s">
        <v>1706</v>
      </c>
      <c r="AJ362" s="199"/>
      <c r="AK362" s="191" t="s">
        <v>1706</v>
      </c>
      <c r="AL362" s="192" t="s">
        <v>1706</v>
      </c>
      <c r="AM362" s="193" t="s">
        <v>1706</v>
      </c>
      <c r="AN362" s="199"/>
      <c r="AO362" s="191" t="s">
        <v>1706</v>
      </c>
      <c r="AP362" s="192" t="s">
        <v>1706</v>
      </c>
      <c r="AQ362" s="193" t="s">
        <v>1706</v>
      </c>
      <c r="AR362" s="195"/>
    </row>
    <row r="363" ht="15.75" customHeight="1">
      <c r="A363" s="123" t="s">
        <v>829</v>
      </c>
      <c r="B363" s="132" t="s">
        <v>71</v>
      </c>
      <c r="C363" s="132" t="s">
        <v>72</v>
      </c>
      <c r="D363" s="132" t="s">
        <v>80</v>
      </c>
      <c r="E363" s="132" t="s">
        <v>51</v>
      </c>
      <c r="F363" s="132" t="s">
        <v>64</v>
      </c>
      <c r="G363" s="132" t="s">
        <v>831</v>
      </c>
      <c r="H363" s="200"/>
      <c r="I363" s="191">
        <v>0.0</v>
      </c>
      <c r="J363" s="192">
        <v>0.0</v>
      </c>
      <c r="K363" s="193">
        <v>0.0</v>
      </c>
      <c r="L363" s="194"/>
      <c r="M363" s="191">
        <v>0.0</v>
      </c>
      <c r="N363" s="192">
        <v>0.0</v>
      </c>
      <c r="O363" s="193">
        <v>0.0</v>
      </c>
      <c r="P363" s="195"/>
      <c r="Q363" s="196" t="s">
        <v>1703</v>
      </c>
      <c r="R363" s="196" t="s">
        <v>1704</v>
      </c>
      <c r="S363" s="197" t="s">
        <v>1705</v>
      </c>
      <c r="T363" s="197"/>
      <c r="U363" s="191" t="s">
        <v>1706</v>
      </c>
      <c r="V363" s="192" t="s">
        <v>1706</v>
      </c>
      <c r="W363" s="193" t="s">
        <v>1706</v>
      </c>
      <c r="X363" s="194"/>
      <c r="Y363" s="191" t="s">
        <v>1706</v>
      </c>
      <c r="Z363" s="192" t="s">
        <v>1706</v>
      </c>
      <c r="AA363" s="193" t="s">
        <v>1706</v>
      </c>
      <c r="AB363" s="194"/>
      <c r="AC363" s="191">
        <v>120000.0</v>
      </c>
      <c r="AD363" s="192">
        <v>253810.0</v>
      </c>
      <c r="AE363" s="193">
        <v>504620.0</v>
      </c>
      <c r="AF363" s="198" t="s">
        <v>1707</v>
      </c>
      <c r="AG363" s="191" t="s">
        <v>1706</v>
      </c>
      <c r="AH363" s="192" t="s">
        <v>1706</v>
      </c>
      <c r="AI363" s="193" t="s">
        <v>1706</v>
      </c>
      <c r="AJ363" s="199"/>
      <c r="AK363" s="191" t="s">
        <v>1706</v>
      </c>
      <c r="AL363" s="192" t="s">
        <v>1706</v>
      </c>
      <c r="AM363" s="193" t="s">
        <v>1706</v>
      </c>
      <c r="AN363" s="199"/>
      <c r="AO363" s="191" t="s">
        <v>1706</v>
      </c>
      <c r="AP363" s="192" t="s">
        <v>1706</v>
      </c>
      <c r="AQ363" s="193" t="s">
        <v>1706</v>
      </c>
      <c r="AR363" s="195"/>
    </row>
    <row r="364" ht="15.75" customHeight="1">
      <c r="A364" s="123" t="s">
        <v>833</v>
      </c>
      <c r="B364" s="132" t="s">
        <v>44</v>
      </c>
      <c r="C364" s="132" t="s">
        <v>78</v>
      </c>
      <c r="D364" s="132" t="s">
        <v>80</v>
      </c>
      <c r="E364" s="132" t="s">
        <v>51</v>
      </c>
      <c r="F364" s="132" t="s">
        <v>64</v>
      </c>
      <c r="G364" s="132" t="s">
        <v>837</v>
      </c>
      <c r="H364" s="200"/>
      <c r="I364" s="191">
        <v>0.0</v>
      </c>
      <c r="J364" s="192">
        <v>0.0</v>
      </c>
      <c r="K364" s="193">
        <v>0.0</v>
      </c>
      <c r="L364" s="194"/>
      <c r="M364" s="191">
        <v>0.0</v>
      </c>
      <c r="N364" s="192">
        <v>0.0</v>
      </c>
      <c r="O364" s="193">
        <v>0.0</v>
      </c>
      <c r="P364" s="195"/>
      <c r="Q364" s="196" t="s">
        <v>1703</v>
      </c>
      <c r="R364" s="196" t="s">
        <v>1704</v>
      </c>
      <c r="S364" s="197" t="s">
        <v>1705</v>
      </c>
      <c r="T364" s="197"/>
      <c r="U364" s="191" t="s">
        <v>1706</v>
      </c>
      <c r="V364" s="192" t="s">
        <v>1706</v>
      </c>
      <c r="W364" s="193" t="s">
        <v>1706</v>
      </c>
      <c r="X364" s="194"/>
      <c r="Y364" s="191" t="s">
        <v>1706</v>
      </c>
      <c r="Z364" s="192" t="s">
        <v>1706</v>
      </c>
      <c r="AA364" s="193" t="s">
        <v>1706</v>
      </c>
      <c r="AB364" s="194"/>
      <c r="AC364" s="191">
        <v>120000.0</v>
      </c>
      <c r="AD364" s="192">
        <v>253810.0</v>
      </c>
      <c r="AE364" s="193">
        <v>504620.0</v>
      </c>
      <c r="AF364" s="198" t="s">
        <v>1707</v>
      </c>
      <c r="AG364" s="191" t="s">
        <v>1706</v>
      </c>
      <c r="AH364" s="192" t="s">
        <v>1706</v>
      </c>
      <c r="AI364" s="193" t="s">
        <v>1706</v>
      </c>
      <c r="AJ364" s="199"/>
      <c r="AK364" s="191" t="s">
        <v>1706</v>
      </c>
      <c r="AL364" s="192" t="s">
        <v>1706</v>
      </c>
      <c r="AM364" s="193" t="s">
        <v>1706</v>
      </c>
      <c r="AN364" s="199"/>
      <c r="AO364" s="191" t="s">
        <v>1706</v>
      </c>
      <c r="AP364" s="192" t="s">
        <v>1706</v>
      </c>
      <c r="AQ364" s="193" t="s">
        <v>1706</v>
      </c>
      <c r="AR364" s="195"/>
    </row>
    <row r="365" ht="15.75" customHeight="1">
      <c r="A365" s="123" t="s">
        <v>839</v>
      </c>
      <c r="B365" s="132" t="s">
        <v>54</v>
      </c>
      <c r="C365" s="132" t="s">
        <v>78</v>
      </c>
      <c r="D365" s="132" t="s">
        <v>80</v>
      </c>
      <c r="E365" s="132" t="s">
        <v>51</v>
      </c>
      <c r="F365" s="132" t="s">
        <v>64</v>
      </c>
      <c r="G365" s="132" t="s">
        <v>842</v>
      </c>
      <c r="H365" s="200"/>
      <c r="I365" s="191">
        <v>0.0</v>
      </c>
      <c r="J365" s="192">
        <v>0.0</v>
      </c>
      <c r="K365" s="193">
        <v>0.0</v>
      </c>
      <c r="L365" s="194"/>
      <c r="M365" s="191">
        <v>0.0</v>
      </c>
      <c r="N365" s="192">
        <v>0.0</v>
      </c>
      <c r="O365" s="193">
        <v>0.0</v>
      </c>
      <c r="P365" s="195"/>
      <c r="Q365" s="196" t="s">
        <v>1703</v>
      </c>
      <c r="R365" s="196" t="s">
        <v>1704</v>
      </c>
      <c r="S365" s="197" t="s">
        <v>1705</v>
      </c>
      <c r="T365" s="197"/>
      <c r="U365" s="191" t="s">
        <v>1706</v>
      </c>
      <c r="V365" s="192" t="s">
        <v>1706</v>
      </c>
      <c r="W365" s="193" t="s">
        <v>1706</v>
      </c>
      <c r="X365" s="194"/>
      <c r="Y365" s="191" t="s">
        <v>1706</v>
      </c>
      <c r="Z365" s="192" t="s">
        <v>1706</v>
      </c>
      <c r="AA365" s="193" t="s">
        <v>1706</v>
      </c>
      <c r="AB365" s="194"/>
      <c r="AC365" s="191">
        <v>120000.0</v>
      </c>
      <c r="AD365" s="192">
        <v>253810.0</v>
      </c>
      <c r="AE365" s="193">
        <v>504620.0</v>
      </c>
      <c r="AF365" s="198" t="s">
        <v>1707</v>
      </c>
      <c r="AG365" s="191" t="s">
        <v>1706</v>
      </c>
      <c r="AH365" s="192" t="s">
        <v>1706</v>
      </c>
      <c r="AI365" s="193" t="s">
        <v>1706</v>
      </c>
      <c r="AJ365" s="199"/>
      <c r="AK365" s="191" t="s">
        <v>1706</v>
      </c>
      <c r="AL365" s="192" t="s">
        <v>1706</v>
      </c>
      <c r="AM365" s="193" t="s">
        <v>1706</v>
      </c>
      <c r="AN365" s="199"/>
      <c r="AO365" s="191" t="s">
        <v>1706</v>
      </c>
      <c r="AP365" s="192" t="s">
        <v>1706</v>
      </c>
      <c r="AQ365" s="193" t="s">
        <v>1706</v>
      </c>
      <c r="AR365" s="195"/>
    </row>
    <row r="366" ht="15.75" customHeight="1">
      <c r="A366" s="123" t="s">
        <v>844</v>
      </c>
      <c r="B366" s="132" t="s">
        <v>65</v>
      </c>
      <c r="C366" s="132" t="s">
        <v>78</v>
      </c>
      <c r="D366" s="132" t="s">
        <v>80</v>
      </c>
      <c r="E366" s="132" t="s">
        <v>51</v>
      </c>
      <c r="F366" s="132" t="s">
        <v>64</v>
      </c>
      <c r="G366" s="132" t="s">
        <v>845</v>
      </c>
      <c r="H366" s="200"/>
      <c r="I366" s="191">
        <v>0.0</v>
      </c>
      <c r="J366" s="192">
        <v>0.0</v>
      </c>
      <c r="K366" s="193">
        <v>0.0</v>
      </c>
      <c r="L366" s="194"/>
      <c r="M366" s="191">
        <v>0.0</v>
      </c>
      <c r="N366" s="192">
        <v>0.0</v>
      </c>
      <c r="O366" s="193">
        <v>0.0</v>
      </c>
      <c r="P366" s="195"/>
      <c r="Q366" s="196" t="s">
        <v>1703</v>
      </c>
      <c r="R366" s="196" t="s">
        <v>1704</v>
      </c>
      <c r="S366" s="197" t="s">
        <v>1705</v>
      </c>
      <c r="T366" s="197"/>
      <c r="U366" s="191" t="s">
        <v>1706</v>
      </c>
      <c r="V366" s="192" t="s">
        <v>1706</v>
      </c>
      <c r="W366" s="193" t="s">
        <v>1706</v>
      </c>
      <c r="X366" s="194"/>
      <c r="Y366" s="191" t="s">
        <v>1706</v>
      </c>
      <c r="Z366" s="192" t="s">
        <v>1706</v>
      </c>
      <c r="AA366" s="193" t="s">
        <v>1706</v>
      </c>
      <c r="AB366" s="194"/>
      <c r="AC366" s="191">
        <v>120000.0</v>
      </c>
      <c r="AD366" s="192">
        <v>253810.0</v>
      </c>
      <c r="AE366" s="193">
        <v>504620.0</v>
      </c>
      <c r="AF366" s="198" t="s">
        <v>1707</v>
      </c>
      <c r="AG366" s="191" t="s">
        <v>1706</v>
      </c>
      <c r="AH366" s="192" t="s">
        <v>1706</v>
      </c>
      <c r="AI366" s="193" t="s">
        <v>1706</v>
      </c>
      <c r="AJ366" s="199"/>
      <c r="AK366" s="191" t="s">
        <v>1706</v>
      </c>
      <c r="AL366" s="192" t="s">
        <v>1706</v>
      </c>
      <c r="AM366" s="193" t="s">
        <v>1706</v>
      </c>
      <c r="AN366" s="199"/>
      <c r="AO366" s="191" t="s">
        <v>1706</v>
      </c>
      <c r="AP366" s="192" t="s">
        <v>1706</v>
      </c>
      <c r="AQ366" s="193" t="s">
        <v>1706</v>
      </c>
      <c r="AR366" s="195"/>
    </row>
    <row r="367" ht="15.75" customHeight="1">
      <c r="A367" s="123" t="s">
        <v>846</v>
      </c>
      <c r="B367" s="132" t="s">
        <v>71</v>
      </c>
      <c r="C367" s="132" t="s">
        <v>78</v>
      </c>
      <c r="D367" s="132" t="s">
        <v>80</v>
      </c>
      <c r="E367" s="132" t="s">
        <v>51</v>
      </c>
      <c r="F367" s="132" t="s">
        <v>64</v>
      </c>
      <c r="G367" s="132" t="s">
        <v>847</v>
      </c>
      <c r="H367" s="200"/>
      <c r="I367" s="191">
        <v>0.0</v>
      </c>
      <c r="J367" s="192">
        <v>0.0</v>
      </c>
      <c r="K367" s="193">
        <v>0.0</v>
      </c>
      <c r="L367" s="194"/>
      <c r="M367" s="191">
        <v>0.0</v>
      </c>
      <c r="N367" s="192">
        <v>0.0</v>
      </c>
      <c r="O367" s="193">
        <v>0.0</v>
      </c>
      <c r="P367" s="195"/>
      <c r="Q367" s="196" t="s">
        <v>1703</v>
      </c>
      <c r="R367" s="196" t="s">
        <v>1704</v>
      </c>
      <c r="S367" s="197" t="s">
        <v>1705</v>
      </c>
      <c r="T367" s="197"/>
      <c r="U367" s="191" t="s">
        <v>1706</v>
      </c>
      <c r="V367" s="192" t="s">
        <v>1706</v>
      </c>
      <c r="W367" s="193" t="s">
        <v>1706</v>
      </c>
      <c r="X367" s="194"/>
      <c r="Y367" s="191" t="s">
        <v>1706</v>
      </c>
      <c r="Z367" s="192" t="s">
        <v>1706</v>
      </c>
      <c r="AA367" s="193" t="s">
        <v>1706</v>
      </c>
      <c r="AB367" s="194"/>
      <c r="AC367" s="191">
        <v>120000.0</v>
      </c>
      <c r="AD367" s="192">
        <v>253810.0</v>
      </c>
      <c r="AE367" s="193">
        <v>504620.0</v>
      </c>
      <c r="AF367" s="198" t="s">
        <v>1707</v>
      </c>
      <c r="AG367" s="191" t="s">
        <v>1706</v>
      </c>
      <c r="AH367" s="192" t="s">
        <v>1706</v>
      </c>
      <c r="AI367" s="193" t="s">
        <v>1706</v>
      </c>
      <c r="AJ367" s="199"/>
      <c r="AK367" s="191" t="s">
        <v>1706</v>
      </c>
      <c r="AL367" s="192" t="s">
        <v>1706</v>
      </c>
      <c r="AM367" s="193" t="s">
        <v>1706</v>
      </c>
      <c r="AN367" s="199"/>
      <c r="AO367" s="191" t="s">
        <v>1706</v>
      </c>
      <c r="AP367" s="192" t="s">
        <v>1706</v>
      </c>
      <c r="AQ367" s="193" t="s">
        <v>1706</v>
      </c>
      <c r="AR367" s="195"/>
    </row>
    <row r="368" ht="15.75" customHeight="1">
      <c r="A368" s="123" t="s">
        <v>848</v>
      </c>
      <c r="B368" s="132" t="s">
        <v>44</v>
      </c>
      <c r="C368" s="132" t="s">
        <v>48</v>
      </c>
      <c r="D368" s="132" t="s">
        <v>82</v>
      </c>
      <c r="E368" s="132" t="s">
        <v>51</v>
      </c>
      <c r="F368" s="132" t="s">
        <v>64</v>
      </c>
      <c r="G368" s="132" t="s">
        <v>849</v>
      </c>
      <c r="H368" s="200"/>
      <c r="I368" s="191">
        <v>0.0</v>
      </c>
      <c r="J368" s="192">
        <v>0.0</v>
      </c>
      <c r="K368" s="193">
        <v>0.0</v>
      </c>
      <c r="L368" s="194"/>
      <c r="M368" s="191">
        <v>0.0</v>
      </c>
      <c r="N368" s="192">
        <v>0.0</v>
      </c>
      <c r="O368" s="193">
        <v>0.0</v>
      </c>
      <c r="P368" s="195"/>
      <c r="Q368" s="196" t="s">
        <v>1703</v>
      </c>
      <c r="R368" s="196" t="s">
        <v>1704</v>
      </c>
      <c r="S368" s="197" t="s">
        <v>1705</v>
      </c>
      <c r="T368" s="197"/>
      <c r="U368" s="191" t="s">
        <v>1706</v>
      </c>
      <c r="V368" s="192" t="s">
        <v>1706</v>
      </c>
      <c r="W368" s="193" t="s">
        <v>1706</v>
      </c>
      <c r="X368" s="194"/>
      <c r="Y368" s="191" t="s">
        <v>1706</v>
      </c>
      <c r="Z368" s="192" t="s">
        <v>1706</v>
      </c>
      <c r="AA368" s="193" t="s">
        <v>1706</v>
      </c>
      <c r="AB368" s="194"/>
      <c r="AC368" s="191">
        <v>120000.0</v>
      </c>
      <c r="AD368" s="192">
        <v>253810.0</v>
      </c>
      <c r="AE368" s="193">
        <v>504620.0</v>
      </c>
      <c r="AF368" s="198" t="s">
        <v>1707</v>
      </c>
      <c r="AG368" s="191" t="s">
        <v>1706</v>
      </c>
      <c r="AH368" s="192" t="s">
        <v>1706</v>
      </c>
      <c r="AI368" s="193" t="s">
        <v>1706</v>
      </c>
      <c r="AJ368" s="199"/>
      <c r="AK368" s="191" t="s">
        <v>1706</v>
      </c>
      <c r="AL368" s="192" t="s">
        <v>1706</v>
      </c>
      <c r="AM368" s="193" t="s">
        <v>1706</v>
      </c>
      <c r="AN368" s="199"/>
      <c r="AO368" s="191" t="s">
        <v>1706</v>
      </c>
      <c r="AP368" s="192" t="s">
        <v>1706</v>
      </c>
      <c r="AQ368" s="193" t="s">
        <v>1706</v>
      </c>
      <c r="AR368" s="195"/>
    </row>
    <row r="369" ht="15.75" customHeight="1">
      <c r="A369" s="123" t="s">
        <v>850</v>
      </c>
      <c r="B369" s="132" t="s">
        <v>54</v>
      </c>
      <c r="C369" s="132" t="s">
        <v>48</v>
      </c>
      <c r="D369" s="132" t="s">
        <v>82</v>
      </c>
      <c r="E369" s="132" t="s">
        <v>51</v>
      </c>
      <c r="F369" s="132" t="s">
        <v>64</v>
      </c>
      <c r="G369" s="132" t="s">
        <v>851</v>
      </c>
      <c r="H369" s="200"/>
      <c r="I369" s="191">
        <v>0.0</v>
      </c>
      <c r="J369" s="192">
        <v>0.0</v>
      </c>
      <c r="K369" s="193">
        <v>0.0</v>
      </c>
      <c r="L369" s="194"/>
      <c r="M369" s="191">
        <v>0.0</v>
      </c>
      <c r="N369" s="192">
        <v>0.0</v>
      </c>
      <c r="O369" s="193">
        <v>0.0</v>
      </c>
      <c r="P369" s="195"/>
      <c r="Q369" s="196" t="s">
        <v>1703</v>
      </c>
      <c r="R369" s="196" t="s">
        <v>1704</v>
      </c>
      <c r="S369" s="197" t="s">
        <v>1705</v>
      </c>
      <c r="T369" s="197"/>
      <c r="U369" s="191" t="s">
        <v>1706</v>
      </c>
      <c r="V369" s="192" t="s">
        <v>1706</v>
      </c>
      <c r="W369" s="193" t="s">
        <v>1706</v>
      </c>
      <c r="X369" s="194"/>
      <c r="Y369" s="191" t="s">
        <v>1706</v>
      </c>
      <c r="Z369" s="192" t="s">
        <v>1706</v>
      </c>
      <c r="AA369" s="193" t="s">
        <v>1706</v>
      </c>
      <c r="AB369" s="194"/>
      <c r="AC369" s="191">
        <v>120000.0</v>
      </c>
      <c r="AD369" s="192">
        <v>253810.0</v>
      </c>
      <c r="AE369" s="193">
        <v>504620.0</v>
      </c>
      <c r="AF369" s="198" t="s">
        <v>1707</v>
      </c>
      <c r="AG369" s="191" t="s">
        <v>1706</v>
      </c>
      <c r="AH369" s="192" t="s">
        <v>1706</v>
      </c>
      <c r="AI369" s="193" t="s">
        <v>1706</v>
      </c>
      <c r="AJ369" s="199"/>
      <c r="AK369" s="191" t="s">
        <v>1706</v>
      </c>
      <c r="AL369" s="192" t="s">
        <v>1706</v>
      </c>
      <c r="AM369" s="193" t="s">
        <v>1706</v>
      </c>
      <c r="AN369" s="199"/>
      <c r="AO369" s="191" t="s">
        <v>1706</v>
      </c>
      <c r="AP369" s="192" t="s">
        <v>1706</v>
      </c>
      <c r="AQ369" s="193" t="s">
        <v>1706</v>
      </c>
      <c r="AR369" s="195"/>
    </row>
    <row r="370" ht="15.75" customHeight="1">
      <c r="A370" s="123" t="s">
        <v>852</v>
      </c>
      <c r="B370" s="132" t="s">
        <v>65</v>
      </c>
      <c r="C370" s="132" t="s">
        <v>48</v>
      </c>
      <c r="D370" s="132" t="s">
        <v>82</v>
      </c>
      <c r="E370" s="132" t="s">
        <v>51</v>
      </c>
      <c r="F370" s="132" t="s">
        <v>64</v>
      </c>
      <c r="G370" s="132" t="s">
        <v>853</v>
      </c>
      <c r="H370" s="200"/>
      <c r="I370" s="191">
        <v>0.0</v>
      </c>
      <c r="J370" s="192">
        <v>0.0</v>
      </c>
      <c r="K370" s="193">
        <v>0.0</v>
      </c>
      <c r="L370" s="194"/>
      <c r="M370" s="191">
        <v>0.0</v>
      </c>
      <c r="N370" s="192">
        <v>0.0</v>
      </c>
      <c r="O370" s="193">
        <v>0.0</v>
      </c>
      <c r="P370" s="195"/>
      <c r="Q370" s="196" t="s">
        <v>1703</v>
      </c>
      <c r="R370" s="196" t="s">
        <v>1704</v>
      </c>
      <c r="S370" s="197" t="s">
        <v>1705</v>
      </c>
      <c r="T370" s="197"/>
      <c r="U370" s="191" t="s">
        <v>1706</v>
      </c>
      <c r="V370" s="192" t="s">
        <v>1706</v>
      </c>
      <c r="W370" s="193" t="s">
        <v>1706</v>
      </c>
      <c r="X370" s="194"/>
      <c r="Y370" s="191" t="s">
        <v>1706</v>
      </c>
      <c r="Z370" s="192" t="s">
        <v>1706</v>
      </c>
      <c r="AA370" s="193" t="s">
        <v>1706</v>
      </c>
      <c r="AB370" s="194"/>
      <c r="AC370" s="191">
        <v>120000.0</v>
      </c>
      <c r="AD370" s="192">
        <v>253810.0</v>
      </c>
      <c r="AE370" s="193">
        <v>504620.0</v>
      </c>
      <c r="AF370" s="198" t="s">
        <v>1707</v>
      </c>
      <c r="AG370" s="191" t="s">
        <v>1706</v>
      </c>
      <c r="AH370" s="192" t="s">
        <v>1706</v>
      </c>
      <c r="AI370" s="193" t="s">
        <v>1706</v>
      </c>
      <c r="AJ370" s="199"/>
      <c r="AK370" s="191" t="s">
        <v>1706</v>
      </c>
      <c r="AL370" s="192" t="s">
        <v>1706</v>
      </c>
      <c r="AM370" s="193" t="s">
        <v>1706</v>
      </c>
      <c r="AN370" s="199"/>
      <c r="AO370" s="191" t="s">
        <v>1706</v>
      </c>
      <c r="AP370" s="192" t="s">
        <v>1706</v>
      </c>
      <c r="AQ370" s="193" t="s">
        <v>1706</v>
      </c>
      <c r="AR370" s="195"/>
    </row>
    <row r="371" ht="15.75" customHeight="1">
      <c r="A371" s="123" t="s">
        <v>854</v>
      </c>
      <c r="B371" s="132" t="s">
        <v>71</v>
      </c>
      <c r="C371" s="132" t="s">
        <v>48</v>
      </c>
      <c r="D371" s="132" t="s">
        <v>82</v>
      </c>
      <c r="E371" s="132" t="s">
        <v>51</v>
      </c>
      <c r="F371" s="132" t="s">
        <v>64</v>
      </c>
      <c r="G371" s="132" t="s">
        <v>855</v>
      </c>
      <c r="H371" s="200"/>
      <c r="I371" s="191">
        <v>0.0</v>
      </c>
      <c r="J371" s="192">
        <v>0.0</v>
      </c>
      <c r="K371" s="193">
        <v>0.0</v>
      </c>
      <c r="L371" s="194"/>
      <c r="M371" s="191">
        <v>0.0</v>
      </c>
      <c r="N371" s="192">
        <v>0.0</v>
      </c>
      <c r="O371" s="193">
        <v>0.0</v>
      </c>
      <c r="P371" s="195"/>
      <c r="Q371" s="196" t="s">
        <v>1703</v>
      </c>
      <c r="R371" s="196" t="s">
        <v>1704</v>
      </c>
      <c r="S371" s="197" t="s">
        <v>1705</v>
      </c>
      <c r="T371" s="197"/>
      <c r="U371" s="191" t="s">
        <v>1706</v>
      </c>
      <c r="V371" s="192" t="s">
        <v>1706</v>
      </c>
      <c r="W371" s="193" t="s">
        <v>1706</v>
      </c>
      <c r="X371" s="194"/>
      <c r="Y371" s="191" t="s">
        <v>1706</v>
      </c>
      <c r="Z371" s="192" t="s">
        <v>1706</v>
      </c>
      <c r="AA371" s="193" t="s">
        <v>1706</v>
      </c>
      <c r="AB371" s="194"/>
      <c r="AC371" s="191">
        <v>120000.0</v>
      </c>
      <c r="AD371" s="192">
        <v>253810.0</v>
      </c>
      <c r="AE371" s="193">
        <v>504620.0</v>
      </c>
      <c r="AF371" s="198" t="s">
        <v>1707</v>
      </c>
      <c r="AG371" s="191" t="s">
        <v>1706</v>
      </c>
      <c r="AH371" s="192" t="s">
        <v>1706</v>
      </c>
      <c r="AI371" s="193" t="s">
        <v>1706</v>
      </c>
      <c r="AJ371" s="199"/>
      <c r="AK371" s="191" t="s">
        <v>1706</v>
      </c>
      <c r="AL371" s="192" t="s">
        <v>1706</v>
      </c>
      <c r="AM371" s="193" t="s">
        <v>1706</v>
      </c>
      <c r="AN371" s="199"/>
      <c r="AO371" s="191" t="s">
        <v>1706</v>
      </c>
      <c r="AP371" s="192" t="s">
        <v>1706</v>
      </c>
      <c r="AQ371" s="193" t="s">
        <v>1706</v>
      </c>
      <c r="AR371" s="195"/>
    </row>
    <row r="372" ht="15.75" customHeight="1">
      <c r="A372" s="123" t="s">
        <v>856</v>
      </c>
      <c r="B372" s="132" t="s">
        <v>44</v>
      </c>
      <c r="C372" s="132" t="s">
        <v>58</v>
      </c>
      <c r="D372" s="132" t="s">
        <v>82</v>
      </c>
      <c r="E372" s="132" t="s">
        <v>51</v>
      </c>
      <c r="F372" s="132" t="s">
        <v>64</v>
      </c>
      <c r="G372" s="132" t="s">
        <v>857</v>
      </c>
      <c r="H372" s="200"/>
      <c r="I372" s="191">
        <v>0.0</v>
      </c>
      <c r="J372" s="192">
        <v>0.0</v>
      </c>
      <c r="K372" s="193">
        <v>0.0</v>
      </c>
      <c r="L372" s="194"/>
      <c r="M372" s="191">
        <v>0.0</v>
      </c>
      <c r="N372" s="192">
        <v>0.0</v>
      </c>
      <c r="O372" s="193">
        <v>0.0</v>
      </c>
      <c r="P372" s="195"/>
      <c r="Q372" s="196" t="s">
        <v>1703</v>
      </c>
      <c r="R372" s="196" t="s">
        <v>1704</v>
      </c>
      <c r="S372" s="197" t="s">
        <v>1705</v>
      </c>
      <c r="T372" s="197"/>
      <c r="U372" s="191" t="s">
        <v>1706</v>
      </c>
      <c r="V372" s="192" t="s">
        <v>1706</v>
      </c>
      <c r="W372" s="193" t="s">
        <v>1706</v>
      </c>
      <c r="X372" s="194"/>
      <c r="Y372" s="191" t="s">
        <v>1706</v>
      </c>
      <c r="Z372" s="192" t="s">
        <v>1706</v>
      </c>
      <c r="AA372" s="193" t="s">
        <v>1706</v>
      </c>
      <c r="AB372" s="194"/>
      <c r="AC372" s="191">
        <v>120000.0</v>
      </c>
      <c r="AD372" s="192">
        <v>253810.0</v>
      </c>
      <c r="AE372" s="193">
        <v>504620.0</v>
      </c>
      <c r="AF372" s="198" t="s">
        <v>1707</v>
      </c>
      <c r="AG372" s="191" t="s">
        <v>1706</v>
      </c>
      <c r="AH372" s="192" t="s">
        <v>1706</v>
      </c>
      <c r="AI372" s="193" t="s">
        <v>1706</v>
      </c>
      <c r="AJ372" s="199"/>
      <c r="AK372" s="191" t="s">
        <v>1706</v>
      </c>
      <c r="AL372" s="192" t="s">
        <v>1706</v>
      </c>
      <c r="AM372" s="193" t="s">
        <v>1706</v>
      </c>
      <c r="AN372" s="199"/>
      <c r="AO372" s="191" t="s">
        <v>1706</v>
      </c>
      <c r="AP372" s="192" t="s">
        <v>1706</v>
      </c>
      <c r="AQ372" s="193" t="s">
        <v>1706</v>
      </c>
      <c r="AR372" s="195"/>
    </row>
    <row r="373" ht="15.75" customHeight="1">
      <c r="A373" s="123" t="s">
        <v>858</v>
      </c>
      <c r="B373" s="132" t="s">
        <v>54</v>
      </c>
      <c r="C373" s="132" t="s">
        <v>58</v>
      </c>
      <c r="D373" s="132" t="s">
        <v>82</v>
      </c>
      <c r="E373" s="132" t="s">
        <v>51</v>
      </c>
      <c r="F373" s="132" t="s">
        <v>64</v>
      </c>
      <c r="G373" s="132" t="s">
        <v>859</v>
      </c>
      <c r="H373" s="200"/>
      <c r="I373" s="191">
        <v>0.0</v>
      </c>
      <c r="J373" s="192">
        <v>0.0</v>
      </c>
      <c r="K373" s="193">
        <v>0.0</v>
      </c>
      <c r="L373" s="194"/>
      <c r="M373" s="191">
        <v>0.0</v>
      </c>
      <c r="N373" s="192">
        <v>0.0</v>
      </c>
      <c r="O373" s="193">
        <v>0.0</v>
      </c>
      <c r="P373" s="195"/>
      <c r="Q373" s="196" t="s">
        <v>1703</v>
      </c>
      <c r="R373" s="196" t="s">
        <v>1704</v>
      </c>
      <c r="S373" s="197" t="s">
        <v>1705</v>
      </c>
      <c r="T373" s="197"/>
      <c r="U373" s="191" t="s">
        <v>1706</v>
      </c>
      <c r="V373" s="192" t="s">
        <v>1706</v>
      </c>
      <c r="W373" s="193" t="s">
        <v>1706</v>
      </c>
      <c r="X373" s="194"/>
      <c r="Y373" s="191" t="s">
        <v>1706</v>
      </c>
      <c r="Z373" s="192" t="s">
        <v>1706</v>
      </c>
      <c r="AA373" s="193" t="s">
        <v>1706</v>
      </c>
      <c r="AB373" s="194"/>
      <c r="AC373" s="191">
        <v>120000.0</v>
      </c>
      <c r="AD373" s="192">
        <v>253810.0</v>
      </c>
      <c r="AE373" s="193">
        <v>504620.0</v>
      </c>
      <c r="AF373" s="198" t="s">
        <v>1707</v>
      </c>
      <c r="AG373" s="191" t="s">
        <v>1706</v>
      </c>
      <c r="AH373" s="192" t="s">
        <v>1706</v>
      </c>
      <c r="AI373" s="193" t="s">
        <v>1706</v>
      </c>
      <c r="AJ373" s="199"/>
      <c r="AK373" s="191" t="s">
        <v>1706</v>
      </c>
      <c r="AL373" s="192" t="s">
        <v>1706</v>
      </c>
      <c r="AM373" s="193" t="s">
        <v>1706</v>
      </c>
      <c r="AN373" s="199"/>
      <c r="AO373" s="191" t="s">
        <v>1706</v>
      </c>
      <c r="AP373" s="192" t="s">
        <v>1706</v>
      </c>
      <c r="AQ373" s="193" t="s">
        <v>1706</v>
      </c>
      <c r="AR373" s="195"/>
    </row>
    <row r="374" ht="15.75" customHeight="1">
      <c r="A374" s="123" t="s">
        <v>860</v>
      </c>
      <c r="B374" s="132" t="s">
        <v>65</v>
      </c>
      <c r="C374" s="132" t="s">
        <v>58</v>
      </c>
      <c r="D374" s="132" t="s">
        <v>82</v>
      </c>
      <c r="E374" s="132" t="s">
        <v>51</v>
      </c>
      <c r="F374" s="132" t="s">
        <v>64</v>
      </c>
      <c r="G374" s="132" t="s">
        <v>861</v>
      </c>
      <c r="H374" s="200"/>
      <c r="I374" s="191">
        <v>0.0</v>
      </c>
      <c r="J374" s="192">
        <v>0.0</v>
      </c>
      <c r="K374" s="193">
        <v>0.0</v>
      </c>
      <c r="L374" s="194"/>
      <c r="M374" s="191">
        <v>0.0</v>
      </c>
      <c r="N374" s="192">
        <v>0.0</v>
      </c>
      <c r="O374" s="193">
        <v>0.0</v>
      </c>
      <c r="P374" s="195"/>
      <c r="Q374" s="196" t="s">
        <v>1703</v>
      </c>
      <c r="R374" s="196" t="s">
        <v>1704</v>
      </c>
      <c r="S374" s="197" t="s">
        <v>1705</v>
      </c>
      <c r="T374" s="197"/>
      <c r="U374" s="191" t="s">
        <v>1706</v>
      </c>
      <c r="V374" s="192" t="s">
        <v>1706</v>
      </c>
      <c r="W374" s="193" t="s">
        <v>1706</v>
      </c>
      <c r="X374" s="194"/>
      <c r="Y374" s="191" t="s">
        <v>1706</v>
      </c>
      <c r="Z374" s="192" t="s">
        <v>1706</v>
      </c>
      <c r="AA374" s="193" t="s">
        <v>1706</v>
      </c>
      <c r="AB374" s="194"/>
      <c r="AC374" s="191">
        <v>120000.0</v>
      </c>
      <c r="AD374" s="192">
        <v>253810.0</v>
      </c>
      <c r="AE374" s="193">
        <v>504620.0</v>
      </c>
      <c r="AF374" s="198" t="s">
        <v>1707</v>
      </c>
      <c r="AG374" s="191" t="s">
        <v>1706</v>
      </c>
      <c r="AH374" s="192" t="s">
        <v>1706</v>
      </c>
      <c r="AI374" s="193" t="s">
        <v>1706</v>
      </c>
      <c r="AJ374" s="199"/>
      <c r="AK374" s="191" t="s">
        <v>1706</v>
      </c>
      <c r="AL374" s="192" t="s">
        <v>1706</v>
      </c>
      <c r="AM374" s="193" t="s">
        <v>1706</v>
      </c>
      <c r="AN374" s="199"/>
      <c r="AO374" s="191" t="s">
        <v>1706</v>
      </c>
      <c r="AP374" s="192" t="s">
        <v>1706</v>
      </c>
      <c r="AQ374" s="193" t="s">
        <v>1706</v>
      </c>
      <c r="AR374" s="195"/>
    </row>
    <row r="375" ht="15.75" customHeight="1">
      <c r="A375" s="123" t="s">
        <v>862</v>
      </c>
      <c r="B375" s="132" t="s">
        <v>71</v>
      </c>
      <c r="C375" s="132" t="s">
        <v>58</v>
      </c>
      <c r="D375" s="132" t="s">
        <v>82</v>
      </c>
      <c r="E375" s="132" t="s">
        <v>51</v>
      </c>
      <c r="F375" s="132" t="s">
        <v>64</v>
      </c>
      <c r="G375" s="132" t="s">
        <v>863</v>
      </c>
      <c r="H375" s="200"/>
      <c r="I375" s="191">
        <v>0.0</v>
      </c>
      <c r="J375" s="192">
        <v>0.0</v>
      </c>
      <c r="K375" s="193">
        <v>0.0</v>
      </c>
      <c r="L375" s="194"/>
      <c r="M375" s="191">
        <v>0.0</v>
      </c>
      <c r="N375" s="192">
        <v>0.0</v>
      </c>
      <c r="O375" s="193">
        <v>0.0</v>
      </c>
      <c r="P375" s="195"/>
      <c r="Q375" s="196" t="s">
        <v>1703</v>
      </c>
      <c r="R375" s="196" t="s">
        <v>1704</v>
      </c>
      <c r="S375" s="197" t="s">
        <v>1705</v>
      </c>
      <c r="T375" s="197"/>
      <c r="U375" s="191" t="s">
        <v>1706</v>
      </c>
      <c r="V375" s="192" t="s">
        <v>1706</v>
      </c>
      <c r="W375" s="193" t="s">
        <v>1706</v>
      </c>
      <c r="X375" s="194"/>
      <c r="Y375" s="191" t="s">
        <v>1706</v>
      </c>
      <c r="Z375" s="192" t="s">
        <v>1706</v>
      </c>
      <c r="AA375" s="193" t="s">
        <v>1706</v>
      </c>
      <c r="AB375" s="194"/>
      <c r="AC375" s="191">
        <v>120000.0</v>
      </c>
      <c r="AD375" s="192">
        <v>253810.0</v>
      </c>
      <c r="AE375" s="193">
        <v>504620.0</v>
      </c>
      <c r="AF375" s="198" t="s">
        <v>1707</v>
      </c>
      <c r="AG375" s="191" t="s">
        <v>1706</v>
      </c>
      <c r="AH375" s="192" t="s">
        <v>1706</v>
      </c>
      <c r="AI375" s="193" t="s">
        <v>1706</v>
      </c>
      <c r="AJ375" s="199"/>
      <c r="AK375" s="191" t="s">
        <v>1706</v>
      </c>
      <c r="AL375" s="192" t="s">
        <v>1706</v>
      </c>
      <c r="AM375" s="193" t="s">
        <v>1706</v>
      </c>
      <c r="AN375" s="199"/>
      <c r="AO375" s="191" t="s">
        <v>1706</v>
      </c>
      <c r="AP375" s="192" t="s">
        <v>1706</v>
      </c>
      <c r="AQ375" s="193" t="s">
        <v>1706</v>
      </c>
      <c r="AR375" s="195"/>
    </row>
    <row r="376" ht="15.75" customHeight="1">
      <c r="A376" s="123" t="s">
        <v>864</v>
      </c>
      <c r="B376" s="132" t="s">
        <v>44</v>
      </c>
      <c r="C376" s="132" t="s">
        <v>66</v>
      </c>
      <c r="D376" s="132" t="s">
        <v>82</v>
      </c>
      <c r="E376" s="132" t="s">
        <v>51</v>
      </c>
      <c r="F376" s="132" t="s">
        <v>64</v>
      </c>
      <c r="G376" s="132" t="s">
        <v>865</v>
      </c>
      <c r="H376" s="200"/>
      <c r="I376" s="191">
        <v>0.0</v>
      </c>
      <c r="J376" s="192">
        <v>0.0</v>
      </c>
      <c r="K376" s="193">
        <v>0.0</v>
      </c>
      <c r="L376" s="194"/>
      <c r="M376" s="191">
        <v>0.0</v>
      </c>
      <c r="N376" s="192">
        <v>0.0</v>
      </c>
      <c r="O376" s="193">
        <v>0.0</v>
      </c>
      <c r="P376" s="195"/>
      <c r="Q376" s="196" t="s">
        <v>1703</v>
      </c>
      <c r="R376" s="196" t="s">
        <v>1704</v>
      </c>
      <c r="S376" s="197" t="s">
        <v>1705</v>
      </c>
      <c r="T376" s="197"/>
      <c r="U376" s="191" t="s">
        <v>1706</v>
      </c>
      <c r="V376" s="192" t="s">
        <v>1706</v>
      </c>
      <c r="W376" s="193" t="s">
        <v>1706</v>
      </c>
      <c r="X376" s="194"/>
      <c r="Y376" s="191" t="s">
        <v>1706</v>
      </c>
      <c r="Z376" s="192" t="s">
        <v>1706</v>
      </c>
      <c r="AA376" s="193" t="s">
        <v>1706</v>
      </c>
      <c r="AB376" s="194"/>
      <c r="AC376" s="191">
        <v>120000.0</v>
      </c>
      <c r="AD376" s="192">
        <v>253810.0</v>
      </c>
      <c r="AE376" s="193">
        <v>504620.0</v>
      </c>
      <c r="AF376" s="198" t="s">
        <v>1707</v>
      </c>
      <c r="AG376" s="191" t="s">
        <v>1706</v>
      </c>
      <c r="AH376" s="192" t="s">
        <v>1706</v>
      </c>
      <c r="AI376" s="193" t="s">
        <v>1706</v>
      </c>
      <c r="AJ376" s="199"/>
      <c r="AK376" s="191" t="s">
        <v>1706</v>
      </c>
      <c r="AL376" s="192" t="s">
        <v>1706</v>
      </c>
      <c r="AM376" s="193" t="s">
        <v>1706</v>
      </c>
      <c r="AN376" s="199"/>
      <c r="AO376" s="191" t="s">
        <v>1706</v>
      </c>
      <c r="AP376" s="192" t="s">
        <v>1706</v>
      </c>
      <c r="AQ376" s="193" t="s">
        <v>1706</v>
      </c>
      <c r="AR376" s="195"/>
    </row>
    <row r="377" ht="15.75" customHeight="1">
      <c r="A377" s="123" t="s">
        <v>866</v>
      </c>
      <c r="B377" s="132" t="s">
        <v>54</v>
      </c>
      <c r="C377" s="132" t="s">
        <v>66</v>
      </c>
      <c r="D377" s="132" t="s">
        <v>82</v>
      </c>
      <c r="E377" s="132" t="s">
        <v>51</v>
      </c>
      <c r="F377" s="132" t="s">
        <v>64</v>
      </c>
      <c r="G377" s="132" t="s">
        <v>867</v>
      </c>
      <c r="H377" s="200"/>
      <c r="I377" s="191">
        <v>0.0</v>
      </c>
      <c r="J377" s="192">
        <v>0.0</v>
      </c>
      <c r="K377" s="193">
        <v>0.0</v>
      </c>
      <c r="L377" s="194"/>
      <c r="M377" s="191">
        <v>0.0</v>
      </c>
      <c r="N377" s="192">
        <v>0.0</v>
      </c>
      <c r="O377" s="193">
        <v>0.0</v>
      </c>
      <c r="P377" s="195"/>
      <c r="Q377" s="196" t="s">
        <v>1703</v>
      </c>
      <c r="R377" s="196" t="s">
        <v>1704</v>
      </c>
      <c r="S377" s="197" t="s">
        <v>1705</v>
      </c>
      <c r="T377" s="197"/>
      <c r="U377" s="191" t="s">
        <v>1706</v>
      </c>
      <c r="V377" s="192" t="s">
        <v>1706</v>
      </c>
      <c r="W377" s="193" t="s">
        <v>1706</v>
      </c>
      <c r="X377" s="194"/>
      <c r="Y377" s="191" t="s">
        <v>1706</v>
      </c>
      <c r="Z377" s="192" t="s">
        <v>1706</v>
      </c>
      <c r="AA377" s="193" t="s">
        <v>1706</v>
      </c>
      <c r="AB377" s="194"/>
      <c r="AC377" s="191">
        <v>120000.0</v>
      </c>
      <c r="AD377" s="192">
        <v>253810.0</v>
      </c>
      <c r="AE377" s="193">
        <v>504620.0</v>
      </c>
      <c r="AF377" s="198" t="s">
        <v>1707</v>
      </c>
      <c r="AG377" s="191" t="s">
        <v>1706</v>
      </c>
      <c r="AH377" s="192" t="s">
        <v>1706</v>
      </c>
      <c r="AI377" s="193" t="s">
        <v>1706</v>
      </c>
      <c r="AJ377" s="199"/>
      <c r="AK377" s="191" t="s">
        <v>1706</v>
      </c>
      <c r="AL377" s="192" t="s">
        <v>1706</v>
      </c>
      <c r="AM377" s="193" t="s">
        <v>1706</v>
      </c>
      <c r="AN377" s="199"/>
      <c r="AO377" s="191" t="s">
        <v>1706</v>
      </c>
      <c r="AP377" s="192" t="s">
        <v>1706</v>
      </c>
      <c r="AQ377" s="193" t="s">
        <v>1706</v>
      </c>
      <c r="AR377" s="195"/>
    </row>
    <row r="378" ht="15.75" customHeight="1">
      <c r="A378" s="123" t="s">
        <v>868</v>
      </c>
      <c r="B378" s="132" t="s">
        <v>65</v>
      </c>
      <c r="C378" s="132" t="s">
        <v>66</v>
      </c>
      <c r="D378" s="132" t="s">
        <v>82</v>
      </c>
      <c r="E378" s="132" t="s">
        <v>51</v>
      </c>
      <c r="F378" s="132" t="s">
        <v>64</v>
      </c>
      <c r="G378" s="132" t="s">
        <v>869</v>
      </c>
      <c r="H378" s="200"/>
      <c r="I378" s="191">
        <v>0.0</v>
      </c>
      <c r="J378" s="192">
        <v>0.0</v>
      </c>
      <c r="K378" s="193">
        <v>0.0</v>
      </c>
      <c r="L378" s="194"/>
      <c r="M378" s="191">
        <v>0.0</v>
      </c>
      <c r="N378" s="192">
        <v>0.0</v>
      </c>
      <c r="O378" s="193">
        <v>0.0</v>
      </c>
      <c r="P378" s="195"/>
      <c r="Q378" s="196" t="s">
        <v>1703</v>
      </c>
      <c r="R378" s="196" t="s">
        <v>1704</v>
      </c>
      <c r="S378" s="197" t="s">
        <v>1705</v>
      </c>
      <c r="T378" s="197"/>
      <c r="U378" s="191" t="s">
        <v>1706</v>
      </c>
      <c r="V378" s="192" t="s">
        <v>1706</v>
      </c>
      <c r="W378" s="193" t="s">
        <v>1706</v>
      </c>
      <c r="X378" s="194"/>
      <c r="Y378" s="191" t="s">
        <v>1706</v>
      </c>
      <c r="Z378" s="192" t="s">
        <v>1706</v>
      </c>
      <c r="AA378" s="193" t="s">
        <v>1706</v>
      </c>
      <c r="AB378" s="194"/>
      <c r="AC378" s="191">
        <v>120000.0</v>
      </c>
      <c r="AD378" s="192">
        <v>253810.0</v>
      </c>
      <c r="AE378" s="193">
        <v>504620.0</v>
      </c>
      <c r="AF378" s="198" t="s">
        <v>1707</v>
      </c>
      <c r="AG378" s="191" t="s">
        <v>1706</v>
      </c>
      <c r="AH378" s="192" t="s">
        <v>1706</v>
      </c>
      <c r="AI378" s="193" t="s">
        <v>1706</v>
      </c>
      <c r="AJ378" s="199"/>
      <c r="AK378" s="191" t="s">
        <v>1706</v>
      </c>
      <c r="AL378" s="192" t="s">
        <v>1706</v>
      </c>
      <c r="AM378" s="193" t="s">
        <v>1706</v>
      </c>
      <c r="AN378" s="199"/>
      <c r="AO378" s="191" t="s">
        <v>1706</v>
      </c>
      <c r="AP378" s="192" t="s">
        <v>1706</v>
      </c>
      <c r="AQ378" s="193" t="s">
        <v>1706</v>
      </c>
      <c r="AR378" s="195"/>
    </row>
    <row r="379" ht="15.75" customHeight="1">
      <c r="A379" s="123" t="s">
        <v>870</v>
      </c>
      <c r="B379" s="132" t="s">
        <v>71</v>
      </c>
      <c r="C379" s="132" t="s">
        <v>66</v>
      </c>
      <c r="D379" s="132" t="s">
        <v>82</v>
      </c>
      <c r="E379" s="132" t="s">
        <v>51</v>
      </c>
      <c r="F379" s="132" t="s">
        <v>64</v>
      </c>
      <c r="G379" s="132" t="s">
        <v>871</v>
      </c>
      <c r="H379" s="200"/>
      <c r="I379" s="191">
        <v>0.0</v>
      </c>
      <c r="J379" s="192">
        <v>0.0</v>
      </c>
      <c r="K379" s="193">
        <v>0.0</v>
      </c>
      <c r="L379" s="194"/>
      <c r="M379" s="191">
        <v>0.0</v>
      </c>
      <c r="N379" s="192">
        <v>0.0</v>
      </c>
      <c r="O379" s="193">
        <v>0.0</v>
      </c>
      <c r="P379" s="195"/>
      <c r="Q379" s="196" t="s">
        <v>1703</v>
      </c>
      <c r="R379" s="196" t="s">
        <v>1704</v>
      </c>
      <c r="S379" s="197" t="s">
        <v>1705</v>
      </c>
      <c r="T379" s="197"/>
      <c r="U379" s="191" t="s">
        <v>1706</v>
      </c>
      <c r="V379" s="192" t="s">
        <v>1706</v>
      </c>
      <c r="W379" s="193" t="s">
        <v>1706</v>
      </c>
      <c r="X379" s="194"/>
      <c r="Y379" s="191" t="s">
        <v>1706</v>
      </c>
      <c r="Z379" s="192" t="s">
        <v>1706</v>
      </c>
      <c r="AA379" s="193" t="s">
        <v>1706</v>
      </c>
      <c r="AB379" s="194"/>
      <c r="AC379" s="191">
        <v>120000.0</v>
      </c>
      <c r="AD379" s="192">
        <v>253810.0</v>
      </c>
      <c r="AE379" s="193">
        <v>504620.0</v>
      </c>
      <c r="AF379" s="198" t="s">
        <v>1707</v>
      </c>
      <c r="AG379" s="191" t="s">
        <v>1706</v>
      </c>
      <c r="AH379" s="192" t="s">
        <v>1706</v>
      </c>
      <c r="AI379" s="193" t="s">
        <v>1706</v>
      </c>
      <c r="AJ379" s="199"/>
      <c r="AK379" s="191" t="s">
        <v>1706</v>
      </c>
      <c r="AL379" s="192" t="s">
        <v>1706</v>
      </c>
      <c r="AM379" s="193" t="s">
        <v>1706</v>
      </c>
      <c r="AN379" s="199"/>
      <c r="AO379" s="191" t="s">
        <v>1706</v>
      </c>
      <c r="AP379" s="192" t="s">
        <v>1706</v>
      </c>
      <c r="AQ379" s="193" t="s">
        <v>1706</v>
      </c>
      <c r="AR379" s="195"/>
    </row>
    <row r="380" ht="15.75" customHeight="1">
      <c r="A380" s="123" t="s">
        <v>872</v>
      </c>
      <c r="B380" s="132" t="s">
        <v>44</v>
      </c>
      <c r="C380" s="132" t="s">
        <v>72</v>
      </c>
      <c r="D380" s="132" t="s">
        <v>82</v>
      </c>
      <c r="E380" s="132" t="s">
        <v>51</v>
      </c>
      <c r="F380" s="132" t="s">
        <v>64</v>
      </c>
      <c r="G380" s="132" t="s">
        <v>873</v>
      </c>
      <c r="H380" s="200"/>
      <c r="I380" s="191">
        <v>0.0</v>
      </c>
      <c r="J380" s="192">
        <v>0.0</v>
      </c>
      <c r="K380" s="193">
        <v>0.0</v>
      </c>
      <c r="L380" s="194"/>
      <c r="M380" s="191">
        <v>0.0</v>
      </c>
      <c r="N380" s="192">
        <v>0.0</v>
      </c>
      <c r="O380" s="193">
        <v>0.0</v>
      </c>
      <c r="P380" s="195"/>
      <c r="Q380" s="196" t="s">
        <v>1703</v>
      </c>
      <c r="R380" s="196" t="s">
        <v>1704</v>
      </c>
      <c r="S380" s="197" t="s">
        <v>1705</v>
      </c>
      <c r="T380" s="197"/>
      <c r="U380" s="191" t="s">
        <v>1706</v>
      </c>
      <c r="V380" s="192" t="s">
        <v>1706</v>
      </c>
      <c r="W380" s="193" t="s">
        <v>1706</v>
      </c>
      <c r="X380" s="194"/>
      <c r="Y380" s="191" t="s">
        <v>1706</v>
      </c>
      <c r="Z380" s="192" t="s">
        <v>1706</v>
      </c>
      <c r="AA380" s="193" t="s">
        <v>1706</v>
      </c>
      <c r="AB380" s="194"/>
      <c r="AC380" s="191">
        <v>120000.0</v>
      </c>
      <c r="AD380" s="192">
        <v>253810.0</v>
      </c>
      <c r="AE380" s="193">
        <v>504620.0</v>
      </c>
      <c r="AF380" s="198" t="s">
        <v>1707</v>
      </c>
      <c r="AG380" s="191" t="s">
        <v>1706</v>
      </c>
      <c r="AH380" s="192" t="s">
        <v>1706</v>
      </c>
      <c r="AI380" s="193" t="s">
        <v>1706</v>
      </c>
      <c r="AJ380" s="199"/>
      <c r="AK380" s="191" t="s">
        <v>1706</v>
      </c>
      <c r="AL380" s="192" t="s">
        <v>1706</v>
      </c>
      <c r="AM380" s="193" t="s">
        <v>1706</v>
      </c>
      <c r="AN380" s="199"/>
      <c r="AO380" s="191" t="s">
        <v>1706</v>
      </c>
      <c r="AP380" s="192" t="s">
        <v>1706</v>
      </c>
      <c r="AQ380" s="193" t="s">
        <v>1706</v>
      </c>
      <c r="AR380" s="195"/>
    </row>
    <row r="381" ht="15.75" customHeight="1">
      <c r="A381" s="123" t="s">
        <v>874</v>
      </c>
      <c r="B381" s="132" t="s">
        <v>54</v>
      </c>
      <c r="C381" s="132" t="s">
        <v>72</v>
      </c>
      <c r="D381" s="132" t="s">
        <v>82</v>
      </c>
      <c r="E381" s="132" t="s">
        <v>51</v>
      </c>
      <c r="F381" s="132" t="s">
        <v>64</v>
      </c>
      <c r="G381" s="132" t="s">
        <v>875</v>
      </c>
      <c r="H381" s="200"/>
      <c r="I381" s="191">
        <v>0.0</v>
      </c>
      <c r="J381" s="192">
        <v>0.0</v>
      </c>
      <c r="K381" s="193">
        <v>0.0</v>
      </c>
      <c r="L381" s="194"/>
      <c r="M381" s="191">
        <v>0.0</v>
      </c>
      <c r="N381" s="192">
        <v>0.0</v>
      </c>
      <c r="O381" s="193">
        <v>0.0</v>
      </c>
      <c r="P381" s="195"/>
      <c r="Q381" s="196" t="s">
        <v>1703</v>
      </c>
      <c r="R381" s="196" t="s">
        <v>1704</v>
      </c>
      <c r="S381" s="197" t="s">
        <v>1705</v>
      </c>
      <c r="T381" s="197"/>
      <c r="U381" s="191" t="s">
        <v>1706</v>
      </c>
      <c r="V381" s="192" t="s">
        <v>1706</v>
      </c>
      <c r="W381" s="193" t="s">
        <v>1706</v>
      </c>
      <c r="X381" s="194"/>
      <c r="Y381" s="191" t="s">
        <v>1706</v>
      </c>
      <c r="Z381" s="192" t="s">
        <v>1706</v>
      </c>
      <c r="AA381" s="193" t="s">
        <v>1706</v>
      </c>
      <c r="AB381" s="194"/>
      <c r="AC381" s="191">
        <v>120000.0</v>
      </c>
      <c r="AD381" s="192">
        <v>253810.0</v>
      </c>
      <c r="AE381" s="193">
        <v>504620.0</v>
      </c>
      <c r="AF381" s="198" t="s">
        <v>1707</v>
      </c>
      <c r="AG381" s="191" t="s">
        <v>1706</v>
      </c>
      <c r="AH381" s="192" t="s">
        <v>1706</v>
      </c>
      <c r="AI381" s="193" t="s">
        <v>1706</v>
      </c>
      <c r="AJ381" s="199"/>
      <c r="AK381" s="191" t="s">
        <v>1706</v>
      </c>
      <c r="AL381" s="192" t="s">
        <v>1706</v>
      </c>
      <c r="AM381" s="193" t="s">
        <v>1706</v>
      </c>
      <c r="AN381" s="199"/>
      <c r="AO381" s="191" t="s">
        <v>1706</v>
      </c>
      <c r="AP381" s="192" t="s">
        <v>1706</v>
      </c>
      <c r="AQ381" s="193" t="s">
        <v>1706</v>
      </c>
      <c r="AR381" s="195"/>
    </row>
    <row r="382" ht="15.75" customHeight="1">
      <c r="A382" s="123" t="s">
        <v>876</v>
      </c>
      <c r="B382" s="132" t="s">
        <v>65</v>
      </c>
      <c r="C382" s="132" t="s">
        <v>72</v>
      </c>
      <c r="D382" s="132" t="s">
        <v>82</v>
      </c>
      <c r="E382" s="132" t="s">
        <v>51</v>
      </c>
      <c r="F382" s="132" t="s">
        <v>64</v>
      </c>
      <c r="G382" s="132" t="s">
        <v>877</v>
      </c>
      <c r="H382" s="200"/>
      <c r="I382" s="191">
        <v>0.0</v>
      </c>
      <c r="J382" s="192">
        <v>0.0</v>
      </c>
      <c r="K382" s="193">
        <v>0.0</v>
      </c>
      <c r="L382" s="194"/>
      <c r="M382" s="191">
        <v>0.0</v>
      </c>
      <c r="N382" s="192">
        <v>0.0</v>
      </c>
      <c r="O382" s="193">
        <v>0.0</v>
      </c>
      <c r="P382" s="195"/>
      <c r="Q382" s="196" t="s">
        <v>1703</v>
      </c>
      <c r="R382" s="196" t="s">
        <v>1704</v>
      </c>
      <c r="S382" s="197" t="s">
        <v>1705</v>
      </c>
      <c r="T382" s="197"/>
      <c r="U382" s="191" t="s">
        <v>1706</v>
      </c>
      <c r="V382" s="192" t="s">
        <v>1706</v>
      </c>
      <c r="W382" s="193" t="s">
        <v>1706</v>
      </c>
      <c r="X382" s="194"/>
      <c r="Y382" s="191" t="s">
        <v>1706</v>
      </c>
      <c r="Z382" s="192" t="s">
        <v>1706</v>
      </c>
      <c r="AA382" s="193" t="s">
        <v>1706</v>
      </c>
      <c r="AB382" s="194"/>
      <c r="AC382" s="191">
        <v>120000.0</v>
      </c>
      <c r="AD382" s="192">
        <v>253810.0</v>
      </c>
      <c r="AE382" s="193">
        <v>504620.0</v>
      </c>
      <c r="AF382" s="198" t="s">
        <v>1707</v>
      </c>
      <c r="AG382" s="191" t="s">
        <v>1706</v>
      </c>
      <c r="AH382" s="192" t="s">
        <v>1706</v>
      </c>
      <c r="AI382" s="193" t="s">
        <v>1706</v>
      </c>
      <c r="AJ382" s="199"/>
      <c r="AK382" s="191" t="s">
        <v>1706</v>
      </c>
      <c r="AL382" s="192" t="s">
        <v>1706</v>
      </c>
      <c r="AM382" s="193" t="s">
        <v>1706</v>
      </c>
      <c r="AN382" s="199"/>
      <c r="AO382" s="191" t="s">
        <v>1706</v>
      </c>
      <c r="AP382" s="192" t="s">
        <v>1706</v>
      </c>
      <c r="AQ382" s="193" t="s">
        <v>1706</v>
      </c>
      <c r="AR382" s="195"/>
    </row>
    <row r="383" ht="15.75" customHeight="1">
      <c r="A383" s="123" t="s">
        <v>878</v>
      </c>
      <c r="B383" s="132" t="s">
        <v>71</v>
      </c>
      <c r="C383" s="132" t="s">
        <v>72</v>
      </c>
      <c r="D383" s="132" t="s">
        <v>82</v>
      </c>
      <c r="E383" s="132" t="s">
        <v>51</v>
      </c>
      <c r="F383" s="132" t="s">
        <v>64</v>
      </c>
      <c r="G383" s="132" t="s">
        <v>879</v>
      </c>
      <c r="H383" s="200"/>
      <c r="I383" s="191">
        <v>0.0</v>
      </c>
      <c r="J383" s="192">
        <v>0.0</v>
      </c>
      <c r="K383" s="193">
        <v>0.0</v>
      </c>
      <c r="L383" s="194"/>
      <c r="M383" s="191">
        <v>0.0</v>
      </c>
      <c r="N383" s="192">
        <v>0.0</v>
      </c>
      <c r="O383" s="193">
        <v>0.0</v>
      </c>
      <c r="P383" s="195"/>
      <c r="Q383" s="196" t="s">
        <v>1703</v>
      </c>
      <c r="R383" s="196" t="s">
        <v>1704</v>
      </c>
      <c r="S383" s="197" t="s">
        <v>1705</v>
      </c>
      <c r="T383" s="197"/>
      <c r="U383" s="191" t="s">
        <v>1706</v>
      </c>
      <c r="V383" s="192" t="s">
        <v>1706</v>
      </c>
      <c r="W383" s="193" t="s">
        <v>1706</v>
      </c>
      <c r="X383" s="194"/>
      <c r="Y383" s="191" t="s">
        <v>1706</v>
      </c>
      <c r="Z383" s="192" t="s">
        <v>1706</v>
      </c>
      <c r="AA383" s="193" t="s">
        <v>1706</v>
      </c>
      <c r="AB383" s="194"/>
      <c r="AC383" s="191">
        <v>120000.0</v>
      </c>
      <c r="AD383" s="192">
        <v>253810.0</v>
      </c>
      <c r="AE383" s="193">
        <v>504620.0</v>
      </c>
      <c r="AF383" s="198" t="s">
        <v>1707</v>
      </c>
      <c r="AG383" s="191" t="s">
        <v>1706</v>
      </c>
      <c r="AH383" s="192" t="s">
        <v>1706</v>
      </c>
      <c r="AI383" s="193" t="s">
        <v>1706</v>
      </c>
      <c r="AJ383" s="199"/>
      <c r="AK383" s="191" t="s">
        <v>1706</v>
      </c>
      <c r="AL383" s="192" t="s">
        <v>1706</v>
      </c>
      <c r="AM383" s="193" t="s">
        <v>1706</v>
      </c>
      <c r="AN383" s="199"/>
      <c r="AO383" s="191" t="s">
        <v>1706</v>
      </c>
      <c r="AP383" s="192" t="s">
        <v>1706</v>
      </c>
      <c r="AQ383" s="193" t="s">
        <v>1706</v>
      </c>
      <c r="AR383" s="195"/>
    </row>
    <row r="384" ht="15.75" customHeight="1">
      <c r="A384" s="123" t="s">
        <v>880</v>
      </c>
      <c r="B384" s="132" t="s">
        <v>44</v>
      </c>
      <c r="C384" s="132" t="s">
        <v>78</v>
      </c>
      <c r="D384" s="132" t="s">
        <v>82</v>
      </c>
      <c r="E384" s="132" t="s">
        <v>51</v>
      </c>
      <c r="F384" s="132" t="s">
        <v>64</v>
      </c>
      <c r="G384" s="132" t="s">
        <v>881</v>
      </c>
      <c r="H384" s="200"/>
      <c r="I384" s="191">
        <v>0.0</v>
      </c>
      <c r="J384" s="192">
        <v>0.0</v>
      </c>
      <c r="K384" s="193">
        <v>0.0</v>
      </c>
      <c r="L384" s="194"/>
      <c r="M384" s="191">
        <v>0.0</v>
      </c>
      <c r="N384" s="192">
        <v>0.0</v>
      </c>
      <c r="O384" s="193">
        <v>0.0</v>
      </c>
      <c r="P384" s="195"/>
      <c r="Q384" s="196" t="s">
        <v>1703</v>
      </c>
      <c r="R384" s="196" t="s">
        <v>1704</v>
      </c>
      <c r="S384" s="197" t="s">
        <v>1705</v>
      </c>
      <c r="T384" s="197"/>
      <c r="U384" s="191" t="s">
        <v>1706</v>
      </c>
      <c r="V384" s="192" t="s">
        <v>1706</v>
      </c>
      <c r="W384" s="193" t="s">
        <v>1706</v>
      </c>
      <c r="X384" s="194"/>
      <c r="Y384" s="191" t="s">
        <v>1706</v>
      </c>
      <c r="Z384" s="192" t="s">
        <v>1706</v>
      </c>
      <c r="AA384" s="193" t="s">
        <v>1706</v>
      </c>
      <c r="AB384" s="194"/>
      <c r="AC384" s="191">
        <v>120000.0</v>
      </c>
      <c r="AD384" s="192">
        <v>253810.0</v>
      </c>
      <c r="AE384" s="193">
        <v>504620.0</v>
      </c>
      <c r="AF384" s="198" t="s">
        <v>1707</v>
      </c>
      <c r="AG384" s="191" t="s">
        <v>1706</v>
      </c>
      <c r="AH384" s="192" t="s">
        <v>1706</v>
      </c>
      <c r="AI384" s="193" t="s">
        <v>1706</v>
      </c>
      <c r="AJ384" s="199"/>
      <c r="AK384" s="191" t="s">
        <v>1706</v>
      </c>
      <c r="AL384" s="192" t="s">
        <v>1706</v>
      </c>
      <c r="AM384" s="193" t="s">
        <v>1706</v>
      </c>
      <c r="AN384" s="199"/>
      <c r="AO384" s="191" t="s">
        <v>1706</v>
      </c>
      <c r="AP384" s="192" t="s">
        <v>1706</v>
      </c>
      <c r="AQ384" s="193" t="s">
        <v>1706</v>
      </c>
      <c r="AR384" s="195"/>
    </row>
    <row r="385" ht="15.75" customHeight="1">
      <c r="A385" s="123" t="s">
        <v>882</v>
      </c>
      <c r="B385" s="132" t="s">
        <v>54</v>
      </c>
      <c r="C385" s="132" t="s">
        <v>78</v>
      </c>
      <c r="D385" s="132" t="s">
        <v>82</v>
      </c>
      <c r="E385" s="132" t="s">
        <v>51</v>
      </c>
      <c r="F385" s="132" t="s">
        <v>64</v>
      </c>
      <c r="G385" s="132" t="s">
        <v>883</v>
      </c>
      <c r="H385" s="200"/>
      <c r="I385" s="191">
        <v>0.0</v>
      </c>
      <c r="J385" s="192">
        <v>0.0</v>
      </c>
      <c r="K385" s="193">
        <v>0.0</v>
      </c>
      <c r="L385" s="194"/>
      <c r="M385" s="191">
        <v>0.0</v>
      </c>
      <c r="N385" s="192">
        <v>0.0</v>
      </c>
      <c r="O385" s="193">
        <v>0.0</v>
      </c>
      <c r="P385" s="195"/>
      <c r="Q385" s="196" t="s">
        <v>1703</v>
      </c>
      <c r="R385" s="196" t="s">
        <v>1704</v>
      </c>
      <c r="S385" s="197" t="s">
        <v>1705</v>
      </c>
      <c r="T385" s="197"/>
      <c r="U385" s="191" t="s">
        <v>1706</v>
      </c>
      <c r="V385" s="192" t="s">
        <v>1706</v>
      </c>
      <c r="W385" s="193" t="s">
        <v>1706</v>
      </c>
      <c r="X385" s="194"/>
      <c r="Y385" s="191" t="s">
        <v>1706</v>
      </c>
      <c r="Z385" s="192" t="s">
        <v>1706</v>
      </c>
      <c r="AA385" s="193" t="s">
        <v>1706</v>
      </c>
      <c r="AB385" s="194"/>
      <c r="AC385" s="191">
        <v>120000.0</v>
      </c>
      <c r="AD385" s="192">
        <v>253810.0</v>
      </c>
      <c r="AE385" s="193">
        <v>504620.0</v>
      </c>
      <c r="AF385" s="198" t="s">
        <v>1707</v>
      </c>
      <c r="AG385" s="191" t="s">
        <v>1706</v>
      </c>
      <c r="AH385" s="192" t="s">
        <v>1706</v>
      </c>
      <c r="AI385" s="193" t="s">
        <v>1706</v>
      </c>
      <c r="AJ385" s="199"/>
      <c r="AK385" s="191" t="s">
        <v>1706</v>
      </c>
      <c r="AL385" s="192" t="s">
        <v>1706</v>
      </c>
      <c r="AM385" s="193" t="s">
        <v>1706</v>
      </c>
      <c r="AN385" s="199"/>
      <c r="AO385" s="191" t="s">
        <v>1706</v>
      </c>
      <c r="AP385" s="192" t="s">
        <v>1706</v>
      </c>
      <c r="AQ385" s="193" t="s">
        <v>1706</v>
      </c>
      <c r="AR385" s="195"/>
    </row>
    <row r="386" ht="15.75" customHeight="1">
      <c r="A386" s="123" t="s">
        <v>884</v>
      </c>
      <c r="B386" s="132" t="s">
        <v>65</v>
      </c>
      <c r="C386" s="132" t="s">
        <v>78</v>
      </c>
      <c r="D386" s="132" t="s">
        <v>82</v>
      </c>
      <c r="E386" s="132" t="s">
        <v>51</v>
      </c>
      <c r="F386" s="132" t="s">
        <v>64</v>
      </c>
      <c r="G386" s="132" t="s">
        <v>885</v>
      </c>
      <c r="H386" s="200"/>
      <c r="I386" s="191">
        <v>0.0</v>
      </c>
      <c r="J386" s="192">
        <v>0.0</v>
      </c>
      <c r="K386" s="193">
        <v>0.0</v>
      </c>
      <c r="L386" s="194"/>
      <c r="M386" s="191">
        <v>0.0</v>
      </c>
      <c r="N386" s="192">
        <v>0.0</v>
      </c>
      <c r="O386" s="193">
        <v>0.0</v>
      </c>
      <c r="P386" s="195"/>
      <c r="Q386" s="196" t="s">
        <v>1703</v>
      </c>
      <c r="R386" s="196" t="s">
        <v>1704</v>
      </c>
      <c r="S386" s="197" t="s">
        <v>1705</v>
      </c>
      <c r="T386" s="197"/>
      <c r="U386" s="191" t="s">
        <v>1706</v>
      </c>
      <c r="V386" s="192" t="s">
        <v>1706</v>
      </c>
      <c r="W386" s="193" t="s">
        <v>1706</v>
      </c>
      <c r="X386" s="194"/>
      <c r="Y386" s="191" t="s">
        <v>1706</v>
      </c>
      <c r="Z386" s="192" t="s">
        <v>1706</v>
      </c>
      <c r="AA386" s="193" t="s">
        <v>1706</v>
      </c>
      <c r="AB386" s="194"/>
      <c r="AC386" s="191">
        <v>120000.0</v>
      </c>
      <c r="AD386" s="192">
        <v>253810.0</v>
      </c>
      <c r="AE386" s="193">
        <v>504620.0</v>
      </c>
      <c r="AF386" s="198" t="s">
        <v>1707</v>
      </c>
      <c r="AG386" s="191" t="s">
        <v>1706</v>
      </c>
      <c r="AH386" s="192" t="s">
        <v>1706</v>
      </c>
      <c r="AI386" s="193" t="s">
        <v>1706</v>
      </c>
      <c r="AJ386" s="199"/>
      <c r="AK386" s="191" t="s">
        <v>1706</v>
      </c>
      <c r="AL386" s="192" t="s">
        <v>1706</v>
      </c>
      <c r="AM386" s="193" t="s">
        <v>1706</v>
      </c>
      <c r="AN386" s="199"/>
      <c r="AO386" s="191" t="s">
        <v>1706</v>
      </c>
      <c r="AP386" s="192" t="s">
        <v>1706</v>
      </c>
      <c r="AQ386" s="193" t="s">
        <v>1706</v>
      </c>
      <c r="AR386" s="195"/>
    </row>
    <row r="387" ht="15.75" customHeight="1">
      <c r="A387" s="123" t="s">
        <v>886</v>
      </c>
      <c r="B387" s="132" t="s">
        <v>71</v>
      </c>
      <c r="C387" s="132" t="s">
        <v>78</v>
      </c>
      <c r="D387" s="132" t="s">
        <v>82</v>
      </c>
      <c r="E387" s="132" t="s">
        <v>51</v>
      </c>
      <c r="F387" s="132" t="s">
        <v>64</v>
      </c>
      <c r="G387" s="132" t="s">
        <v>887</v>
      </c>
      <c r="H387" s="200"/>
      <c r="I387" s="191">
        <v>0.0</v>
      </c>
      <c r="J387" s="192">
        <v>0.0</v>
      </c>
      <c r="K387" s="193">
        <v>0.0</v>
      </c>
      <c r="L387" s="194"/>
      <c r="M387" s="191">
        <v>0.0</v>
      </c>
      <c r="N387" s="192">
        <v>0.0</v>
      </c>
      <c r="O387" s="193">
        <v>0.0</v>
      </c>
      <c r="P387" s="195"/>
      <c r="Q387" s="196" t="s">
        <v>1703</v>
      </c>
      <c r="R387" s="196" t="s">
        <v>1704</v>
      </c>
      <c r="S387" s="197" t="s">
        <v>1705</v>
      </c>
      <c r="T387" s="197"/>
      <c r="U387" s="191" t="s">
        <v>1706</v>
      </c>
      <c r="V387" s="192" t="s">
        <v>1706</v>
      </c>
      <c r="W387" s="193" t="s">
        <v>1706</v>
      </c>
      <c r="X387" s="194"/>
      <c r="Y387" s="191" t="s">
        <v>1706</v>
      </c>
      <c r="Z387" s="192" t="s">
        <v>1706</v>
      </c>
      <c r="AA387" s="193" t="s">
        <v>1706</v>
      </c>
      <c r="AB387" s="194"/>
      <c r="AC387" s="191">
        <v>120000.0</v>
      </c>
      <c r="AD387" s="192">
        <v>253810.0</v>
      </c>
      <c r="AE387" s="193">
        <v>504620.0</v>
      </c>
      <c r="AF387" s="198" t="s">
        <v>1707</v>
      </c>
      <c r="AG387" s="191" t="s">
        <v>1706</v>
      </c>
      <c r="AH387" s="192" t="s">
        <v>1706</v>
      </c>
      <c r="AI387" s="193" t="s">
        <v>1706</v>
      </c>
      <c r="AJ387" s="199"/>
      <c r="AK387" s="191" t="s">
        <v>1706</v>
      </c>
      <c r="AL387" s="192" t="s">
        <v>1706</v>
      </c>
      <c r="AM387" s="193" t="s">
        <v>1706</v>
      </c>
      <c r="AN387" s="199"/>
      <c r="AO387" s="191" t="s">
        <v>1706</v>
      </c>
      <c r="AP387" s="192" t="s">
        <v>1706</v>
      </c>
      <c r="AQ387" s="193" t="s">
        <v>1706</v>
      </c>
      <c r="AR387" s="195"/>
    </row>
    <row r="388" ht="15.75" customHeight="1">
      <c r="A388" s="123" t="s">
        <v>888</v>
      </c>
      <c r="B388" s="132" t="s">
        <v>44</v>
      </c>
      <c r="C388" s="132" t="s">
        <v>48</v>
      </c>
      <c r="D388" s="132" t="s">
        <v>84</v>
      </c>
      <c r="E388" s="132" t="s">
        <v>51</v>
      </c>
      <c r="F388" s="132" t="s">
        <v>64</v>
      </c>
      <c r="G388" s="132" t="s">
        <v>889</v>
      </c>
      <c r="H388" s="200"/>
      <c r="I388" s="191">
        <v>0.0</v>
      </c>
      <c r="J388" s="192">
        <v>0.0</v>
      </c>
      <c r="K388" s="193">
        <v>0.0</v>
      </c>
      <c r="L388" s="194"/>
      <c r="M388" s="191">
        <v>0.0</v>
      </c>
      <c r="N388" s="192">
        <v>0.0</v>
      </c>
      <c r="O388" s="193">
        <v>0.0</v>
      </c>
      <c r="P388" s="195"/>
      <c r="Q388" s="196" t="s">
        <v>1703</v>
      </c>
      <c r="R388" s="196" t="s">
        <v>1704</v>
      </c>
      <c r="S388" s="197" t="s">
        <v>1705</v>
      </c>
      <c r="T388" s="197"/>
      <c r="U388" s="191" t="s">
        <v>1706</v>
      </c>
      <c r="V388" s="192" t="s">
        <v>1706</v>
      </c>
      <c r="W388" s="193" t="s">
        <v>1706</v>
      </c>
      <c r="X388" s="194"/>
      <c r="Y388" s="191" t="s">
        <v>1706</v>
      </c>
      <c r="Z388" s="192" t="s">
        <v>1706</v>
      </c>
      <c r="AA388" s="193" t="s">
        <v>1706</v>
      </c>
      <c r="AB388" s="194"/>
      <c r="AC388" s="191">
        <v>120000.0</v>
      </c>
      <c r="AD388" s="192">
        <v>253810.0</v>
      </c>
      <c r="AE388" s="193">
        <v>504620.0</v>
      </c>
      <c r="AF388" s="198" t="s">
        <v>1707</v>
      </c>
      <c r="AG388" s="191" t="s">
        <v>1706</v>
      </c>
      <c r="AH388" s="192" t="s">
        <v>1706</v>
      </c>
      <c r="AI388" s="193" t="s">
        <v>1706</v>
      </c>
      <c r="AJ388" s="199"/>
      <c r="AK388" s="191" t="s">
        <v>1706</v>
      </c>
      <c r="AL388" s="192" t="s">
        <v>1706</v>
      </c>
      <c r="AM388" s="193" t="s">
        <v>1706</v>
      </c>
      <c r="AN388" s="199"/>
      <c r="AO388" s="191" t="s">
        <v>1706</v>
      </c>
      <c r="AP388" s="192" t="s">
        <v>1706</v>
      </c>
      <c r="AQ388" s="193" t="s">
        <v>1706</v>
      </c>
      <c r="AR388" s="195"/>
    </row>
    <row r="389" ht="15.75" customHeight="1">
      <c r="A389" s="123" t="s">
        <v>890</v>
      </c>
      <c r="B389" s="132" t="s">
        <v>54</v>
      </c>
      <c r="C389" s="132" t="s">
        <v>48</v>
      </c>
      <c r="D389" s="132" t="s">
        <v>84</v>
      </c>
      <c r="E389" s="132" t="s">
        <v>51</v>
      </c>
      <c r="F389" s="132" t="s">
        <v>64</v>
      </c>
      <c r="G389" s="132" t="s">
        <v>891</v>
      </c>
      <c r="H389" s="200"/>
      <c r="I389" s="191">
        <v>0.0</v>
      </c>
      <c r="J389" s="192">
        <v>0.0</v>
      </c>
      <c r="K389" s="193">
        <v>0.0</v>
      </c>
      <c r="L389" s="194"/>
      <c r="M389" s="191">
        <v>0.0</v>
      </c>
      <c r="N389" s="192">
        <v>0.0</v>
      </c>
      <c r="O389" s="193">
        <v>0.0</v>
      </c>
      <c r="P389" s="195"/>
      <c r="Q389" s="196" t="s">
        <v>1703</v>
      </c>
      <c r="R389" s="196" t="s">
        <v>1704</v>
      </c>
      <c r="S389" s="197" t="s">
        <v>1705</v>
      </c>
      <c r="T389" s="197"/>
      <c r="U389" s="191" t="s">
        <v>1706</v>
      </c>
      <c r="V389" s="192" t="s">
        <v>1706</v>
      </c>
      <c r="W389" s="193" t="s">
        <v>1706</v>
      </c>
      <c r="X389" s="194"/>
      <c r="Y389" s="191" t="s">
        <v>1706</v>
      </c>
      <c r="Z389" s="192" t="s">
        <v>1706</v>
      </c>
      <c r="AA389" s="193" t="s">
        <v>1706</v>
      </c>
      <c r="AB389" s="194"/>
      <c r="AC389" s="191">
        <v>120000.0</v>
      </c>
      <c r="AD389" s="192">
        <v>253810.0</v>
      </c>
      <c r="AE389" s="193">
        <v>504620.0</v>
      </c>
      <c r="AF389" s="198" t="s">
        <v>1707</v>
      </c>
      <c r="AG389" s="191" t="s">
        <v>1706</v>
      </c>
      <c r="AH389" s="192" t="s">
        <v>1706</v>
      </c>
      <c r="AI389" s="193" t="s">
        <v>1706</v>
      </c>
      <c r="AJ389" s="199"/>
      <c r="AK389" s="191" t="s">
        <v>1706</v>
      </c>
      <c r="AL389" s="192" t="s">
        <v>1706</v>
      </c>
      <c r="AM389" s="193" t="s">
        <v>1706</v>
      </c>
      <c r="AN389" s="199"/>
      <c r="AO389" s="191" t="s">
        <v>1706</v>
      </c>
      <c r="AP389" s="192" t="s">
        <v>1706</v>
      </c>
      <c r="AQ389" s="193" t="s">
        <v>1706</v>
      </c>
      <c r="AR389" s="195"/>
    </row>
    <row r="390" ht="15.75" customHeight="1">
      <c r="A390" s="123" t="s">
        <v>892</v>
      </c>
      <c r="B390" s="132" t="s">
        <v>65</v>
      </c>
      <c r="C390" s="132" t="s">
        <v>48</v>
      </c>
      <c r="D390" s="132" t="s">
        <v>84</v>
      </c>
      <c r="E390" s="132" t="s">
        <v>51</v>
      </c>
      <c r="F390" s="132" t="s">
        <v>64</v>
      </c>
      <c r="G390" s="132" t="s">
        <v>893</v>
      </c>
      <c r="H390" s="200"/>
      <c r="I390" s="191">
        <v>0.0</v>
      </c>
      <c r="J390" s="192">
        <v>0.0</v>
      </c>
      <c r="K390" s="193">
        <v>0.0</v>
      </c>
      <c r="L390" s="194"/>
      <c r="M390" s="191">
        <v>0.0</v>
      </c>
      <c r="N390" s="192">
        <v>0.0</v>
      </c>
      <c r="O390" s="193">
        <v>0.0</v>
      </c>
      <c r="P390" s="195"/>
      <c r="Q390" s="196" t="s">
        <v>1703</v>
      </c>
      <c r="R390" s="196" t="s">
        <v>1704</v>
      </c>
      <c r="S390" s="197" t="s">
        <v>1705</v>
      </c>
      <c r="T390" s="197"/>
      <c r="U390" s="191" t="s">
        <v>1706</v>
      </c>
      <c r="V390" s="192" t="s">
        <v>1706</v>
      </c>
      <c r="W390" s="193" t="s">
        <v>1706</v>
      </c>
      <c r="X390" s="194"/>
      <c r="Y390" s="191" t="s">
        <v>1706</v>
      </c>
      <c r="Z390" s="192" t="s">
        <v>1706</v>
      </c>
      <c r="AA390" s="193" t="s">
        <v>1706</v>
      </c>
      <c r="AB390" s="194"/>
      <c r="AC390" s="191">
        <v>120000.0</v>
      </c>
      <c r="AD390" s="192">
        <v>253810.0</v>
      </c>
      <c r="AE390" s="193">
        <v>504620.0</v>
      </c>
      <c r="AF390" s="198" t="s">
        <v>1707</v>
      </c>
      <c r="AG390" s="191" t="s">
        <v>1706</v>
      </c>
      <c r="AH390" s="192" t="s">
        <v>1706</v>
      </c>
      <c r="AI390" s="193" t="s">
        <v>1706</v>
      </c>
      <c r="AJ390" s="199"/>
      <c r="AK390" s="191" t="s">
        <v>1706</v>
      </c>
      <c r="AL390" s="192" t="s">
        <v>1706</v>
      </c>
      <c r="AM390" s="193" t="s">
        <v>1706</v>
      </c>
      <c r="AN390" s="199"/>
      <c r="AO390" s="191" t="s">
        <v>1706</v>
      </c>
      <c r="AP390" s="192" t="s">
        <v>1706</v>
      </c>
      <c r="AQ390" s="193" t="s">
        <v>1706</v>
      </c>
      <c r="AR390" s="195"/>
    </row>
    <row r="391" ht="15.75" customHeight="1">
      <c r="A391" s="123" t="s">
        <v>894</v>
      </c>
      <c r="B391" s="132" t="s">
        <v>71</v>
      </c>
      <c r="C391" s="132" t="s">
        <v>48</v>
      </c>
      <c r="D391" s="132" t="s">
        <v>84</v>
      </c>
      <c r="E391" s="132" t="s">
        <v>51</v>
      </c>
      <c r="F391" s="132" t="s">
        <v>64</v>
      </c>
      <c r="G391" s="132" t="s">
        <v>895</v>
      </c>
      <c r="H391" s="200"/>
      <c r="I391" s="191">
        <v>0.0</v>
      </c>
      <c r="J391" s="192">
        <v>0.0</v>
      </c>
      <c r="K391" s="193">
        <v>0.0</v>
      </c>
      <c r="L391" s="194"/>
      <c r="M391" s="191">
        <v>0.0</v>
      </c>
      <c r="N391" s="192">
        <v>0.0</v>
      </c>
      <c r="O391" s="193">
        <v>0.0</v>
      </c>
      <c r="P391" s="195"/>
      <c r="Q391" s="196" t="s">
        <v>1703</v>
      </c>
      <c r="R391" s="196" t="s">
        <v>1704</v>
      </c>
      <c r="S391" s="197" t="s">
        <v>1705</v>
      </c>
      <c r="T391" s="197"/>
      <c r="U391" s="191" t="s">
        <v>1706</v>
      </c>
      <c r="V391" s="192" t="s">
        <v>1706</v>
      </c>
      <c r="W391" s="193" t="s">
        <v>1706</v>
      </c>
      <c r="X391" s="194"/>
      <c r="Y391" s="191" t="s">
        <v>1706</v>
      </c>
      <c r="Z391" s="192" t="s">
        <v>1706</v>
      </c>
      <c r="AA391" s="193" t="s">
        <v>1706</v>
      </c>
      <c r="AB391" s="194"/>
      <c r="AC391" s="191">
        <v>120000.0</v>
      </c>
      <c r="AD391" s="192">
        <v>253810.0</v>
      </c>
      <c r="AE391" s="193">
        <v>504620.0</v>
      </c>
      <c r="AF391" s="198" t="s">
        <v>1707</v>
      </c>
      <c r="AG391" s="191" t="s">
        <v>1706</v>
      </c>
      <c r="AH391" s="192" t="s">
        <v>1706</v>
      </c>
      <c r="AI391" s="193" t="s">
        <v>1706</v>
      </c>
      <c r="AJ391" s="199"/>
      <c r="AK391" s="191" t="s">
        <v>1706</v>
      </c>
      <c r="AL391" s="192" t="s">
        <v>1706</v>
      </c>
      <c r="AM391" s="193" t="s">
        <v>1706</v>
      </c>
      <c r="AN391" s="199"/>
      <c r="AO391" s="191" t="s">
        <v>1706</v>
      </c>
      <c r="AP391" s="192" t="s">
        <v>1706</v>
      </c>
      <c r="AQ391" s="193" t="s">
        <v>1706</v>
      </c>
      <c r="AR391" s="195"/>
    </row>
    <row r="392" ht="15.75" customHeight="1">
      <c r="A392" s="123" t="s">
        <v>896</v>
      </c>
      <c r="B392" s="132" t="s">
        <v>44</v>
      </c>
      <c r="C392" s="132" t="s">
        <v>58</v>
      </c>
      <c r="D392" s="132" t="s">
        <v>84</v>
      </c>
      <c r="E392" s="132" t="s">
        <v>51</v>
      </c>
      <c r="F392" s="132" t="s">
        <v>64</v>
      </c>
      <c r="G392" s="132" t="s">
        <v>897</v>
      </c>
      <c r="H392" s="200"/>
      <c r="I392" s="191">
        <v>0.0</v>
      </c>
      <c r="J392" s="192">
        <v>0.0</v>
      </c>
      <c r="K392" s="193">
        <v>0.0</v>
      </c>
      <c r="L392" s="194"/>
      <c r="M392" s="191">
        <v>0.0</v>
      </c>
      <c r="N392" s="192">
        <v>0.0</v>
      </c>
      <c r="O392" s="193">
        <v>0.0</v>
      </c>
      <c r="P392" s="195"/>
      <c r="Q392" s="196" t="s">
        <v>1703</v>
      </c>
      <c r="R392" s="196" t="s">
        <v>1704</v>
      </c>
      <c r="S392" s="197" t="s">
        <v>1705</v>
      </c>
      <c r="T392" s="197"/>
      <c r="U392" s="191" t="s">
        <v>1706</v>
      </c>
      <c r="V392" s="192" t="s">
        <v>1706</v>
      </c>
      <c r="W392" s="193" t="s">
        <v>1706</v>
      </c>
      <c r="X392" s="194"/>
      <c r="Y392" s="191" t="s">
        <v>1706</v>
      </c>
      <c r="Z392" s="192" t="s">
        <v>1706</v>
      </c>
      <c r="AA392" s="193" t="s">
        <v>1706</v>
      </c>
      <c r="AB392" s="194"/>
      <c r="AC392" s="191">
        <v>120000.0</v>
      </c>
      <c r="AD392" s="192">
        <v>253810.0</v>
      </c>
      <c r="AE392" s="193">
        <v>504620.0</v>
      </c>
      <c r="AF392" s="198" t="s">
        <v>1707</v>
      </c>
      <c r="AG392" s="191" t="s">
        <v>1706</v>
      </c>
      <c r="AH392" s="192" t="s">
        <v>1706</v>
      </c>
      <c r="AI392" s="193" t="s">
        <v>1706</v>
      </c>
      <c r="AJ392" s="199"/>
      <c r="AK392" s="191" t="s">
        <v>1706</v>
      </c>
      <c r="AL392" s="192" t="s">
        <v>1706</v>
      </c>
      <c r="AM392" s="193" t="s">
        <v>1706</v>
      </c>
      <c r="AN392" s="199"/>
      <c r="AO392" s="191" t="s">
        <v>1706</v>
      </c>
      <c r="AP392" s="192" t="s">
        <v>1706</v>
      </c>
      <c r="AQ392" s="193" t="s">
        <v>1706</v>
      </c>
      <c r="AR392" s="195"/>
    </row>
    <row r="393" ht="15.75" customHeight="1">
      <c r="A393" s="123" t="s">
        <v>898</v>
      </c>
      <c r="B393" s="132" t="s">
        <v>54</v>
      </c>
      <c r="C393" s="132" t="s">
        <v>58</v>
      </c>
      <c r="D393" s="132" t="s">
        <v>84</v>
      </c>
      <c r="E393" s="132" t="s">
        <v>51</v>
      </c>
      <c r="F393" s="132" t="s">
        <v>64</v>
      </c>
      <c r="G393" s="132" t="s">
        <v>899</v>
      </c>
      <c r="H393" s="200"/>
      <c r="I393" s="191">
        <v>0.0</v>
      </c>
      <c r="J393" s="192">
        <v>0.0</v>
      </c>
      <c r="K393" s="193">
        <v>0.0</v>
      </c>
      <c r="L393" s="194"/>
      <c r="M393" s="191">
        <v>0.0</v>
      </c>
      <c r="N393" s="192">
        <v>0.0</v>
      </c>
      <c r="O393" s="193">
        <v>0.0</v>
      </c>
      <c r="P393" s="195"/>
      <c r="Q393" s="196" t="s">
        <v>1703</v>
      </c>
      <c r="R393" s="196" t="s">
        <v>1704</v>
      </c>
      <c r="S393" s="197" t="s">
        <v>1705</v>
      </c>
      <c r="T393" s="197"/>
      <c r="U393" s="191" t="s">
        <v>1706</v>
      </c>
      <c r="V393" s="192" t="s">
        <v>1706</v>
      </c>
      <c r="W393" s="193" t="s">
        <v>1706</v>
      </c>
      <c r="X393" s="194"/>
      <c r="Y393" s="191" t="s">
        <v>1706</v>
      </c>
      <c r="Z393" s="192" t="s">
        <v>1706</v>
      </c>
      <c r="AA393" s="193" t="s">
        <v>1706</v>
      </c>
      <c r="AB393" s="194"/>
      <c r="AC393" s="191">
        <v>120000.0</v>
      </c>
      <c r="AD393" s="192">
        <v>253810.0</v>
      </c>
      <c r="AE393" s="193">
        <v>504620.0</v>
      </c>
      <c r="AF393" s="198" t="s">
        <v>1707</v>
      </c>
      <c r="AG393" s="191" t="s">
        <v>1706</v>
      </c>
      <c r="AH393" s="192" t="s">
        <v>1706</v>
      </c>
      <c r="AI393" s="193" t="s">
        <v>1706</v>
      </c>
      <c r="AJ393" s="199"/>
      <c r="AK393" s="191" t="s">
        <v>1706</v>
      </c>
      <c r="AL393" s="192" t="s">
        <v>1706</v>
      </c>
      <c r="AM393" s="193" t="s">
        <v>1706</v>
      </c>
      <c r="AN393" s="199"/>
      <c r="AO393" s="191" t="s">
        <v>1706</v>
      </c>
      <c r="AP393" s="192" t="s">
        <v>1706</v>
      </c>
      <c r="AQ393" s="193" t="s">
        <v>1706</v>
      </c>
      <c r="AR393" s="195"/>
    </row>
    <row r="394" ht="15.75" customHeight="1">
      <c r="A394" s="123" t="s">
        <v>900</v>
      </c>
      <c r="B394" s="132" t="s">
        <v>65</v>
      </c>
      <c r="C394" s="132" t="s">
        <v>58</v>
      </c>
      <c r="D394" s="132" t="s">
        <v>84</v>
      </c>
      <c r="E394" s="132" t="s">
        <v>51</v>
      </c>
      <c r="F394" s="132" t="s">
        <v>64</v>
      </c>
      <c r="G394" s="132" t="s">
        <v>901</v>
      </c>
      <c r="H394" s="200"/>
      <c r="I394" s="191">
        <v>0.0</v>
      </c>
      <c r="J394" s="192">
        <v>0.0</v>
      </c>
      <c r="K394" s="193">
        <v>0.0</v>
      </c>
      <c r="L394" s="194"/>
      <c r="M394" s="191">
        <v>0.0</v>
      </c>
      <c r="N394" s="192">
        <v>0.0</v>
      </c>
      <c r="O394" s="193">
        <v>0.0</v>
      </c>
      <c r="P394" s="195"/>
      <c r="Q394" s="196" t="s">
        <v>1703</v>
      </c>
      <c r="R394" s="196" t="s">
        <v>1704</v>
      </c>
      <c r="S394" s="197" t="s">
        <v>1705</v>
      </c>
      <c r="T394" s="197"/>
      <c r="U394" s="191" t="s">
        <v>1706</v>
      </c>
      <c r="V394" s="192" t="s">
        <v>1706</v>
      </c>
      <c r="W394" s="193" t="s">
        <v>1706</v>
      </c>
      <c r="X394" s="194"/>
      <c r="Y394" s="191" t="s">
        <v>1706</v>
      </c>
      <c r="Z394" s="192" t="s">
        <v>1706</v>
      </c>
      <c r="AA394" s="193" t="s">
        <v>1706</v>
      </c>
      <c r="AB394" s="194"/>
      <c r="AC394" s="191">
        <v>120000.0</v>
      </c>
      <c r="AD394" s="192">
        <v>253810.0</v>
      </c>
      <c r="AE394" s="193">
        <v>504620.0</v>
      </c>
      <c r="AF394" s="198" t="s">
        <v>1707</v>
      </c>
      <c r="AG394" s="191" t="s">
        <v>1706</v>
      </c>
      <c r="AH394" s="192" t="s">
        <v>1706</v>
      </c>
      <c r="AI394" s="193" t="s">
        <v>1706</v>
      </c>
      <c r="AJ394" s="199"/>
      <c r="AK394" s="191" t="s">
        <v>1706</v>
      </c>
      <c r="AL394" s="192" t="s">
        <v>1706</v>
      </c>
      <c r="AM394" s="193" t="s">
        <v>1706</v>
      </c>
      <c r="AN394" s="199"/>
      <c r="AO394" s="191" t="s">
        <v>1706</v>
      </c>
      <c r="AP394" s="192" t="s">
        <v>1706</v>
      </c>
      <c r="AQ394" s="193" t="s">
        <v>1706</v>
      </c>
      <c r="AR394" s="195"/>
    </row>
    <row r="395" ht="15.75" customHeight="1">
      <c r="A395" s="123" t="s">
        <v>902</v>
      </c>
      <c r="B395" s="132" t="s">
        <v>71</v>
      </c>
      <c r="C395" s="132" t="s">
        <v>58</v>
      </c>
      <c r="D395" s="132" t="s">
        <v>84</v>
      </c>
      <c r="E395" s="132" t="s">
        <v>51</v>
      </c>
      <c r="F395" s="132" t="s">
        <v>64</v>
      </c>
      <c r="G395" s="132" t="s">
        <v>903</v>
      </c>
      <c r="H395" s="200"/>
      <c r="I395" s="191">
        <v>0.0</v>
      </c>
      <c r="J395" s="192">
        <v>0.0</v>
      </c>
      <c r="K395" s="193">
        <v>0.0</v>
      </c>
      <c r="L395" s="194"/>
      <c r="M395" s="191">
        <v>0.0</v>
      </c>
      <c r="N395" s="192">
        <v>0.0</v>
      </c>
      <c r="O395" s="193">
        <v>0.0</v>
      </c>
      <c r="P395" s="195"/>
      <c r="Q395" s="196" t="s">
        <v>1703</v>
      </c>
      <c r="R395" s="196" t="s">
        <v>1704</v>
      </c>
      <c r="S395" s="197" t="s">
        <v>1705</v>
      </c>
      <c r="T395" s="197"/>
      <c r="U395" s="191" t="s">
        <v>1706</v>
      </c>
      <c r="V395" s="192" t="s">
        <v>1706</v>
      </c>
      <c r="W395" s="193" t="s">
        <v>1706</v>
      </c>
      <c r="X395" s="194"/>
      <c r="Y395" s="191" t="s">
        <v>1706</v>
      </c>
      <c r="Z395" s="192" t="s">
        <v>1706</v>
      </c>
      <c r="AA395" s="193" t="s">
        <v>1706</v>
      </c>
      <c r="AB395" s="194"/>
      <c r="AC395" s="191">
        <v>120000.0</v>
      </c>
      <c r="AD395" s="192">
        <v>253810.0</v>
      </c>
      <c r="AE395" s="193">
        <v>504620.0</v>
      </c>
      <c r="AF395" s="198" t="s">
        <v>1707</v>
      </c>
      <c r="AG395" s="191" t="s">
        <v>1706</v>
      </c>
      <c r="AH395" s="192" t="s">
        <v>1706</v>
      </c>
      <c r="AI395" s="193" t="s">
        <v>1706</v>
      </c>
      <c r="AJ395" s="199"/>
      <c r="AK395" s="191" t="s">
        <v>1706</v>
      </c>
      <c r="AL395" s="192" t="s">
        <v>1706</v>
      </c>
      <c r="AM395" s="193" t="s">
        <v>1706</v>
      </c>
      <c r="AN395" s="199"/>
      <c r="AO395" s="191" t="s">
        <v>1706</v>
      </c>
      <c r="AP395" s="192" t="s">
        <v>1706</v>
      </c>
      <c r="AQ395" s="193" t="s">
        <v>1706</v>
      </c>
      <c r="AR395" s="195"/>
    </row>
    <row r="396" ht="15.75" customHeight="1">
      <c r="A396" s="123" t="s">
        <v>904</v>
      </c>
      <c r="B396" s="132" t="s">
        <v>44</v>
      </c>
      <c r="C396" s="132" t="s">
        <v>66</v>
      </c>
      <c r="D396" s="132" t="s">
        <v>84</v>
      </c>
      <c r="E396" s="132" t="s">
        <v>51</v>
      </c>
      <c r="F396" s="132" t="s">
        <v>64</v>
      </c>
      <c r="G396" s="132" t="s">
        <v>905</v>
      </c>
      <c r="H396" s="200"/>
      <c r="I396" s="191">
        <v>0.0</v>
      </c>
      <c r="J396" s="192">
        <v>0.0</v>
      </c>
      <c r="K396" s="193">
        <v>0.0</v>
      </c>
      <c r="L396" s="194"/>
      <c r="M396" s="191">
        <v>0.0</v>
      </c>
      <c r="N396" s="192">
        <v>0.0</v>
      </c>
      <c r="O396" s="193">
        <v>0.0</v>
      </c>
      <c r="P396" s="195"/>
      <c r="Q396" s="196" t="s">
        <v>1703</v>
      </c>
      <c r="R396" s="196" t="s">
        <v>1704</v>
      </c>
      <c r="S396" s="197" t="s">
        <v>1705</v>
      </c>
      <c r="T396" s="197"/>
      <c r="U396" s="191" t="s">
        <v>1706</v>
      </c>
      <c r="V396" s="192" t="s">
        <v>1706</v>
      </c>
      <c r="W396" s="193" t="s">
        <v>1706</v>
      </c>
      <c r="X396" s="194"/>
      <c r="Y396" s="191" t="s">
        <v>1706</v>
      </c>
      <c r="Z396" s="192" t="s">
        <v>1706</v>
      </c>
      <c r="AA396" s="193" t="s">
        <v>1706</v>
      </c>
      <c r="AB396" s="194"/>
      <c r="AC396" s="191">
        <v>120000.0</v>
      </c>
      <c r="AD396" s="192">
        <v>253810.0</v>
      </c>
      <c r="AE396" s="193">
        <v>504620.0</v>
      </c>
      <c r="AF396" s="198" t="s">
        <v>1707</v>
      </c>
      <c r="AG396" s="191" t="s">
        <v>1706</v>
      </c>
      <c r="AH396" s="192" t="s">
        <v>1706</v>
      </c>
      <c r="AI396" s="193" t="s">
        <v>1706</v>
      </c>
      <c r="AJ396" s="199"/>
      <c r="AK396" s="191" t="s">
        <v>1706</v>
      </c>
      <c r="AL396" s="192" t="s">
        <v>1706</v>
      </c>
      <c r="AM396" s="193" t="s">
        <v>1706</v>
      </c>
      <c r="AN396" s="199"/>
      <c r="AO396" s="191" t="s">
        <v>1706</v>
      </c>
      <c r="AP396" s="192" t="s">
        <v>1706</v>
      </c>
      <c r="AQ396" s="193" t="s">
        <v>1706</v>
      </c>
      <c r="AR396" s="195"/>
    </row>
    <row r="397" ht="15.75" customHeight="1">
      <c r="A397" s="123" t="s">
        <v>906</v>
      </c>
      <c r="B397" s="132" t="s">
        <v>54</v>
      </c>
      <c r="C397" s="132" t="s">
        <v>66</v>
      </c>
      <c r="D397" s="132" t="s">
        <v>84</v>
      </c>
      <c r="E397" s="132" t="s">
        <v>51</v>
      </c>
      <c r="F397" s="132" t="s">
        <v>64</v>
      </c>
      <c r="G397" s="132" t="s">
        <v>907</v>
      </c>
      <c r="H397" s="200"/>
      <c r="I397" s="191">
        <v>0.0</v>
      </c>
      <c r="J397" s="192">
        <v>0.0</v>
      </c>
      <c r="K397" s="193">
        <v>0.0</v>
      </c>
      <c r="L397" s="194"/>
      <c r="M397" s="191">
        <v>0.0</v>
      </c>
      <c r="N397" s="192">
        <v>0.0</v>
      </c>
      <c r="O397" s="193">
        <v>0.0</v>
      </c>
      <c r="P397" s="195"/>
      <c r="Q397" s="196" t="s">
        <v>1703</v>
      </c>
      <c r="R397" s="196" t="s">
        <v>1704</v>
      </c>
      <c r="S397" s="197" t="s">
        <v>1705</v>
      </c>
      <c r="T397" s="197"/>
      <c r="U397" s="191" t="s">
        <v>1706</v>
      </c>
      <c r="V397" s="192" t="s">
        <v>1706</v>
      </c>
      <c r="W397" s="193" t="s">
        <v>1706</v>
      </c>
      <c r="X397" s="194"/>
      <c r="Y397" s="191" t="s">
        <v>1706</v>
      </c>
      <c r="Z397" s="192" t="s">
        <v>1706</v>
      </c>
      <c r="AA397" s="193" t="s">
        <v>1706</v>
      </c>
      <c r="AB397" s="194"/>
      <c r="AC397" s="191">
        <v>120000.0</v>
      </c>
      <c r="AD397" s="192">
        <v>253810.0</v>
      </c>
      <c r="AE397" s="193">
        <v>504620.0</v>
      </c>
      <c r="AF397" s="198" t="s">
        <v>1707</v>
      </c>
      <c r="AG397" s="191" t="s">
        <v>1706</v>
      </c>
      <c r="AH397" s="192" t="s">
        <v>1706</v>
      </c>
      <c r="AI397" s="193" t="s">
        <v>1706</v>
      </c>
      <c r="AJ397" s="199"/>
      <c r="AK397" s="191" t="s">
        <v>1706</v>
      </c>
      <c r="AL397" s="192" t="s">
        <v>1706</v>
      </c>
      <c r="AM397" s="193" t="s">
        <v>1706</v>
      </c>
      <c r="AN397" s="199"/>
      <c r="AO397" s="191" t="s">
        <v>1706</v>
      </c>
      <c r="AP397" s="192" t="s">
        <v>1706</v>
      </c>
      <c r="AQ397" s="193" t="s">
        <v>1706</v>
      </c>
      <c r="AR397" s="195"/>
    </row>
    <row r="398" ht="15.75" customHeight="1">
      <c r="A398" s="123" t="s">
        <v>908</v>
      </c>
      <c r="B398" s="132" t="s">
        <v>65</v>
      </c>
      <c r="C398" s="132" t="s">
        <v>66</v>
      </c>
      <c r="D398" s="132" t="s">
        <v>84</v>
      </c>
      <c r="E398" s="132" t="s">
        <v>51</v>
      </c>
      <c r="F398" s="132" t="s">
        <v>64</v>
      </c>
      <c r="G398" s="132" t="s">
        <v>909</v>
      </c>
      <c r="H398" s="200"/>
      <c r="I398" s="191">
        <v>0.0</v>
      </c>
      <c r="J398" s="192">
        <v>0.0</v>
      </c>
      <c r="K398" s="193">
        <v>0.0</v>
      </c>
      <c r="L398" s="194"/>
      <c r="M398" s="191">
        <v>0.0</v>
      </c>
      <c r="N398" s="192">
        <v>0.0</v>
      </c>
      <c r="O398" s="193">
        <v>0.0</v>
      </c>
      <c r="P398" s="195"/>
      <c r="Q398" s="196" t="s">
        <v>1703</v>
      </c>
      <c r="R398" s="196" t="s">
        <v>1704</v>
      </c>
      <c r="S398" s="197" t="s">
        <v>1705</v>
      </c>
      <c r="T398" s="197"/>
      <c r="U398" s="191" t="s">
        <v>1706</v>
      </c>
      <c r="V398" s="192" t="s">
        <v>1706</v>
      </c>
      <c r="W398" s="193" t="s">
        <v>1706</v>
      </c>
      <c r="X398" s="194"/>
      <c r="Y398" s="191" t="s">
        <v>1706</v>
      </c>
      <c r="Z398" s="192" t="s">
        <v>1706</v>
      </c>
      <c r="AA398" s="193" t="s">
        <v>1706</v>
      </c>
      <c r="AB398" s="194"/>
      <c r="AC398" s="191">
        <v>120000.0</v>
      </c>
      <c r="AD398" s="192">
        <v>253810.0</v>
      </c>
      <c r="AE398" s="193">
        <v>504620.0</v>
      </c>
      <c r="AF398" s="198" t="s">
        <v>1707</v>
      </c>
      <c r="AG398" s="191" t="s">
        <v>1706</v>
      </c>
      <c r="AH398" s="192" t="s">
        <v>1706</v>
      </c>
      <c r="AI398" s="193" t="s">
        <v>1706</v>
      </c>
      <c r="AJ398" s="199"/>
      <c r="AK398" s="191" t="s">
        <v>1706</v>
      </c>
      <c r="AL398" s="192" t="s">
        <v>1706</v>
      </c>
      <c r="AM398" s="193" t="s">
        <v>1706</v>
      </c>
      <c r="AN398" s="199"/>
      <c r="AO398" s="191" t="s">
        <v>1706</v>
      </c>
      <c r="AP398" s="192" t="s">
        <v>1706</v>
      </c>
      <c r="AQ398" s="193" t="s">
        <v>1706</v>
      </c>
      <c r="AR398" s="195"/>
    </row>
    <row r="399" ht="15.75" customHeight="1">
      <c r="A399" s="123" t="s">
        <v>910</v>
      </c>
      <c r="B399" s="132" t="s">
        <v>71</v>
      </c>
      <c r="C399" s="132" t="s">
        <v>66</v>
      </c>
      <c r="D399" s="132" t="s">
        <v>84</v>
      </c>
      <c r="E399" s="132" t="s">
        <v>51</v>
      </c>
      <c r="F399" s="132" t="s">
        <v>64</v>
      </c>
      <c r="G399" s="132" t="s">
        <v>911</v>
      </c>
      <c r="H399" s="200"/>
      <c r="I399" s="191">
        <v>0.0</v>
      </c>
      <c r="J399" s="192">
        <v>0.0</v>
      </c>
      <c r="K399" s="193">
        <v>0.0</v>
      </c>
      <c r="L399" s="194"/>
      <c r="M399" s="191">
        <v>0.0</v>
      </c>
      <c r="N399" s="192">
        <v>0.0</v>
      </c>
      <c r="O399" s="193">
        <v>0.0</v>
      </c>
      <c r="P399" s="195"/>
      <c r="Q399" s="196" t="s">
        <v>1703</v>
      </c>
      <c r="R399" s="196" t="s">
        <v>1704</v>
      </c>
      <c r="S399" s="197" t="s">
        <v>1705</v>
      </c>
      <c r="T399" s="197"/>
      <c r="U399" s="191" t="s">
        <v>1706</v>
      </c>
      <c r="V399" s="192" t="s">
        <v>1706</v>
      </c>
      <c r="W399" s="193" t="s">
        <v>1706</v>
      </c>
      <c r="X399" s="194"/>
      <c r="Y399" s="191" t="s">
        <v>1706</v>
      </c>
      <c r="Z399" s="192" t="s">
        <v>1706</v>
      </c>
      <c r="AA399" s="193" t="s">
        <v>1706</v>
      </c>
      <c r="AB399" s="194"/>
      <c r="AC399" s="191">
        <v>120000.0</v>
      </c>
      <c r="AD399" s="192">
        <v>253810.0</v>
      </c>
      <c r="AE399" s="193">
        <v>504620.0</v>
      </c>
      <c r="AF399" s="198" t="s">
        <v>1707</v>
      </c>
      <c r="AG399" s="191" t="s">
        <v>1706</v>
      </c>
      <c r="AH399" s="192" t="s">
        <v>1706</v>
      </c>
      <c r="AI399" s="193" t="s">
        <v>1706</v>
      </c>
      <c r="AJ399" s="199"/>
      <c r="AK399" s="191" t="s">
        <v>1706</v>
      </c>
      <c r="AL399" s="192" t="s">
        <v>1706</v>
      </c>
      <c r="AM399" s="193" t="s">
        <v>1706</v>
      </c>
      <c r="AN399" s="199"/>
      <c r="AO399" s="191" t="s">
        <v>1706</v>
      </c>
      <c r="AP399" s="192" t="s">
        <v>1706</v>
      </c>
      <c r="AQ399" s="193" t="s">
        <v>1706</v>
      </c>
      <c r="AR399" s="195"/>
    </row>
    <row r="400" ht="15.75" customHeight="1">
      <c r="A400" s="123" t="s">
        <v>912</v>
      </c>
      <c r="B400" s="132" t="s">
        <v>44</v>
      </c>
      <c r="C400" s="132" t="s">
        <v>72</v>
      </c>
      <c r="D400" s="132" t="s">
        <v>84</v>
      </c>
      <c r="E400" s="132" t="s">
        <v>51</v>
      </c>
      <c r="F400" s="132" t="s">
        <v>64</v>
      </c>
      <c r="G400" s="132" t="s">
        <v>913</v>
      </c>
      <c r="H400" s="200"/>
      <c r="I400" s="191">
        <v>0.0</v>
      </c>
      <c r="J400" s="192">
        <v>0.0</v>
      </c>
      <c r="K400" s="193">
        <v>0.0</v>
      </c>
      <c r="L400" s="194"/>
      <c r="M400" s="191">
        <v>0.0</v>
      </c>
      <c r="N400" s="192">
        <v>0.0</v>
      </c>
      <c r="O400" s="193">
        <v>0.0</v>
      </c>
      <c r="P400" s="195"/>
      <c r="Q400" s="196" t="s">
        <v>1703</v>
      </c>
      <c r="R400" s="196" t="s">
        <v>1704</v>
      </c>
      <c r="S400" s="197" t="s">
        <v>1705</v>
      </c>
      <c r="T400" s="197"/>
      <c r="U400" s="191" t="s">
        <v>1706</v>
      </c>
      <c r="V400" s="192" t="s">
        <v>1706</v>
      </c>
      <c r="W400" s="193" t="s">
        <v>1706</v>
      </c>
      <c r="X400" s="194"/>
      <c r="Y400" s="191" t="s">
        <v>1706</v>
      </c>
      <c r="Z400" s="192" t="s">
        <v>1706</v>
      </c>
      <c r="AA400" s="193" t="s">
        <v>1706</v>
      </c>
      <c r="AB400" s="194"/>
      <c r="AC400" s="191">
        <v>120000.0</v>
      </c>
      <c r="AD400" s="192">
        <v>253810.0</v>
      </c>
      <c r="AE400" s="193">
        <v>504620.0</v>
      </c>
      <c r="AF400" s="198" t="s">
        <v>1707</v>
      </c>
      <c r="AG400" s="191" t="s">
        <v>1706</v>
      </c>
      <c r="AH400" s="192" t="s">
        <v>1706</v>
      </c>
      <c r="AI400" s="193" t="s">
        <v>1706</v>
      </c>
      <c r="AJ400" s="199"/>
      <c r="AK400" s="191" t="s">
        <v>1706</v>
      </c>
      <c r="AL400" s="192" t="s">
        <v>1706</v>
      </c>
      <c r="AM400" s="193" t="s">
        <v>1706</v>
      </c>
      <c r="AN400" s="199"/>
      <c r="AO400" s="191" t="s">
        <v>1706</v>
      </c>
      <c r="AP400" s="192" t="s">
        <v>1706</v>
      </c>
      <c r="AQ400" s="193" t="s">
        <v>1706</v>
      </c>
      <c r="AR400" s="195"/>
    </row>
    <row r="401" ht="15.75" customHeight="1">
      <c r="A401" s="123" t="s">
        <v>914</v>
      </c>
      <c r="B401" s="132" t="s">
        <v>54</v>
      </c>
      <c r="C401" s="132" t="s">
        <v>72</v>
      </c>
      <c r="D401" s="132" t="s">
        <v>84</v>
      </c>
      <c r="E401" s="132" t="s">
        <v>51</v>
      </c>
      <c r="F401" s="132" t="s">
        <v>64</v>
      </c>
      <c r="G401" s="132" t="s">
        <v>915</v>
      </c>
      <c r="H401" s="200"/>
      <c r="I401" s="191">
        <v>0.0</v>
      </c>
      <c r="J401" s="192">
        <v>0.0</v>
      </c>
      <c r="K401" s="193">
        <v>0.0</v>
      </c>
      <c r="L401" s="194"/>
      <c r="M401" s="191">
        <v>0.0</v>
      </c>
      <c r="N401" s="192">
        <v>0.0</v>
      </c>
      <c r="O401" s="193">
        <v>0.0</v>
      </c>
      <c r="P401" s="195"/>
      <c r="Q401" s="196" t="s">
        <v>1703</v>
      </c>
      <c r="R401" s="196" t="s">
        <v>1704</v>
      </c>
      <c r="S401" s="197" t="s">
        <v>1705</v>
      </c>
      <c r="T401" s="197"/>
      <c r="U401" s="191" t="s">
        <v>1706</v>
      </c>
      <c r="V401" s="192" t="s">
        <v>1706</v>
      </c>
      <c r="W401" s="193" t="s">
        <v>1706</v>
      </c>
      <c r="X401" s="194"/>
      <c r="Y401" s="191" t="s">
        <v>1706</v>
      </c>
      <c r="Z401" s="192" t="s">
        <v>1706</v>
      </c>
      <c r="AA401" s="193" t="s">
        <v>1706</v>
      </c>
      <c r="AB401" s="194"/>
      <c r="AC401" s="191">
        <v>120000.0</v>
      </c>
      <c r="AD401" s="192">
        <v>253810.0</v>
      </c>
      <c r="AE401" s="193">
        <v>504620.0</v>
      </c>
      <c r="AF401" s="198" t="s">
        <v>1707</v>
      </c>
      <c r="AG401" s="191" t="s">
        <v>1706</v>
      </c>
      <c r="AH401" s="192" t="s">
        <v>1706</v>
      </c>
      <c r="AI401" s="193" t="s">
        <v>1706</v>
      </c>
      <c r="AJ401" s="199"/>
      <c r="AK401" s="191" t="s">
        <v>1706</v>
      </c>
      <c r="AL401" s="192" t="s">
        <v>1706</v>
      </c>
      <c r="AM401" s="193" t="s">
        <v>1706</v>
      </c>
      <c r="AN401" s="199"/>
      <c r="AO401" s="191" t="s">
        <v>1706</v>
      </c>
      <c r="AP401" s="192" t="s">
        <v>1706</v>
      </c>
      <c r="AQ401" s="193" t="s">
        <v>1706</v>
      </c>
      <c r="AR401" s="195"/>
    </row>
    <row r="402" ht="15.75" customHeight="1">
      <c r="A402" s="123" t="s">
        <v>916</v>
      </c>
      <c r="B402" s="132" t="s">
        <v>65</v>
      </c>
      <c r="C402" s="132" t="s">
        <v>72</v>
      </c>
      <c r="D402" s="132" t="s">
        <v>84</v>
      </c>
      <c r="E402" s="132" t="s">
        <v>51</v>
      </c>
      <c r="F402" s="132" t="s">
        <v>64</v>
      </c>
      <c r="G402" s="132" t="s">
        <v>917</v>
      </c>
      <c r="H402" s="200"/>
      <c r="I402" s="191">
        <v>0.0</v>
      </c>
      <c r="J402" s="192">
        <v>0.0</v>
      </c>
      <c r="K402" s="193">
        <v>0.0</v>
      </c>
      <c r="L402" s="194"/>
      <c r="M402" s="191">
        <v>0.0</v>
      </c>
      <c r="N402" s="192">
        <v>0.0</v>
      </c>
      <c r="O402" s="193">
        <v>0.0</v>
      </c>
      <c r="P402" s="195"/>
      <c r="Q402" s="196" t="s">
        <v>1703</v>
      </c>
      <c r="R402" s="196" t="s">
        <v>1704</v>
      </c>
      <c r="S402" s="197" t="s">
        <v>1705</v>
      </c>
      <c r="T402" s="197"/>
      <c r="U402" s="191" t="s">
        <v>1706</v>
      </c>
      <c r="V402" s="192" t="s">
        <v>1706</v>
      </c>
      <c r="W402" s="193" t="s">
        <v>1706</v>
      </c>
      <c r="X402" s="194"/>
      <c r="Y402" s="191" t="s">
        <v>1706</v>
      </c>
      <c r="Z402" s="192" t="s">
        <v>1706</v>
      </c>
      <c r="AA402" s="193" t="s">
        <v>1706</v>
      </c>
      <c r="AB402" s="194"/>
      <c r="AC402" s="191">
        <v>120000.0</v>
      </c>
      <c r="AD402" s="192">
        <v>253810.0</v>
      </c>
      <c r="AE402" s="193">
        <v>504620.0</v>
      </c>
      <c r="AF402" s="198" t="s">
        <v>1707</v>
      </c>
      <c r="AG402" s="191" t="s">
        <v>1706</v>
      </c>
      <c r="AH402" s="192" t="s">
        <v>1706</v>
      </c>
      <c r="AI402" s="193" t="s">
        <v>1706</v>
      </c>
      <c r="AJ402" s="199"/>
      <c r="AK402" s="191" t="s">
        <v>1706</v>
      </c>
      <c r="AL402" s="192" t="s">
        <v>1706</v>
      </c>
      <c r="AM402" s="193" t="s">
        <v>1706</v>
      </c>
      <c r="AN402" s="199"/>
      <c r="AO402" s="191" t="s">
        <v>1706</v>
      </c>
      <c r="AP402" s="192" t="s">
        <v>1706</v>
      </c>
      <c r="AQ402" s="193" t="s">
        <v>1706</v>
      </c>
      <c r="AR402" s="195"/>
    </row>
    <row r="403" ht="15.75" customHeight="1">
      <c r="A403" s="123" t="s">
        <v>918</v>
      </c>
      <c r="B403" s="132" t="s">
        <v>71</v>
      </c>
      <c r="C403" s="132" t="s">
        <v>72</v>
      </c>
      <c r="D403" s="132" t="s">
        <v>84</v>
      </c>
      <c r="E403" s="132" t="s">
        <v>51</v>
      </c>
      <c r="F403" s="132" t="s">
        <v>64</v>
      </c>
      <c r="G403" s="132" t="s">
        <v>919</v>
      </c>
      <c r="H403" s="200"/>
      <c r="I403" s="191">
        <v>0.0</v>
      </c>
      <c r="J403" s="192">
        <v>0.0</v>
      </c>
      <c r="K403" s="193">
        <v>0.0</v>
      </c>
      <c r="L403" s="194"/>
      <c r="M403" s="191">
        <v>0.0</v>
      </c>
      <c r="N403" s="192">
        <v>0.0</v>
      </c>
      <c r="O403" s="193">
        <v>0.0</v>
      </c>
      <c r="P403" s="195"/>
      <c r="Q403" s="196" t="s">
        <v>1703</v>
      </c>
      <c r="R403" s="196" t="s">
        <v>1704</v>
      </c>
      <c r="S403" s="197" t="s">
        <v>1705</v>
      </c>
      <c r="T403" s="197"/>
      <c r="U403" s="191" t="s">
        <v>1706</v>
      </c>
      <c r="V403" s="192" t="s">
        <v>1706</v>
      </c>
      <c r="W403" s="193" t="s">
        <v>1706</v>
      </c>
      <c r="X403" s="194"/>
      <c r="Y403" s="191" t="s">
        <v>1706</v>
      </c>
      <c r="Z403" s="192" t="s">
        <v>1706</v>
      </c>
      <c r="AA403" s="193" t="s">
        <v>1706</v>
      </c>
      <c r="AB403" s="194"/>
      <c r="AC403" s="191">
        <v>120000.0</v>
      </c>
      <c r="AD403" s="192">
        <v>253810.0</v>
      </c>
      <c r="AE403" s="193">
        <v>504620.0</v>
      </c>
      <c r="AF403" s="198" t="s">
        <v>1707</v>
      </c>
      <c r="AG403" s="191" t="s">
        <v>1706</v>
      </c>
      <c r="AH403" s="192" t="s">
        <v>1706</v>
      </c>
      <c r="AI403" s="193" t="s">
        <v>1706</v>
      </c>
      <c r="AJ403" s="199"/>
      <c r="AK403" s="191" t="s">
        <v>1706</v>
      </c>
      <c r="AL403" s="192" t="s">
        <v>1706</v>
      </c>
      <c r="AM403" s="193" t="s">
        <v>1706</v>
      </c>
      <c r="AN403" s="199"/>
      <c r="AO403" s="191" t="s">
        <v>1706</v>
      </c>
      <c r="AP403" s="192" t="s">
        <v>1706</v>
      </c>
      <c r="AQ403" s="193" t="s">
        <v>1706</v>
      </c>
      <c r="AR403" s="195"/>
    </row>
    <row r="404" ht="15.75" customHeight="1">
      <c r="A404" s="123" t="s">
        <v>920</v>
      </c>
      <c r="B404" s="132" t="s">
        <v>44</v>
      </c>
      <c r="C404" s="132" t="s">
        <v>78</v>
      </c>
      <c r="D404" s="132" t="s">
        <v>84</v>
      </c>
      <c r="E404" s="132" t="s">
        <v>51</v>
      </c>
      <c r="F404" s="132" t="s">
        <v>64</v>
      </c>
      <c r="G404" s="132" t="s">
        <v>921</v>
      </c>
      <c r="H404" s="200"/>
      <c r="I404" s="191">
        <v>0.0</v>
      </c>
      <c r="J404" s="192">
        <v>0.0</v>
      </c>
      <c r="K404" s="193">
        <v>0.0</v>
      </c>
      <c r="L404" s="194"/>
      <c r="M404" s="191">
        <v>0.0</v>
      </c>
      <c r="N404" s="192">
        <v>0.0</v>
      </c>
      <c r="O404" s="193">
        <v>0.0</v>
      </c>
      <c r="P404" s="195"/>
      <c r="Q404" s="196" t="s">
        <v>1703</v>
      </c>
      <c r="R404" s="196" t="s">
        <v>1704</v>
      </c>
      <c r="S404" s="197" t="s">
        <v>1705</v>
      </c>
      <c r="T404" s="197"/>
      <c r="U404" s="191" t="s">
        <v>1706</v>
      </c>
      <c r="V404" s="192" t="s">
        <v>1706</v>
      </c>
      <c r="W404" s="193" t="s">
        <v>1706</v>
      </c>
      <c r="X404" s="194"/>
      <c r="Y404" s="191" t="s">
        <v>1706</v>
      </c>
      <c r="Z404" s="192" t="s">
        <v>1706</v>
      </c>
      <c r="AA404" s="193" t="s">
        <v>1706</v>
      </c>
      <c r="AB404" s="194"/>
      <c r="AC404" s="191">
        <v>120000.0</v>
      </c>
      <c r="AD404" s="192">
        <v>253810.0</v>
      </c>
      <c r="AE404" s="193">
        <v>504620.0</v>
      </c>
      <c r="AF404" s="198" t="s">
        <v>1707</v>
      </c>
      <c r="AG404" s="191" t="s">
        <v>1706</v>
      </c>
      <c r="AH404" s="192" t="s">
        <v>1706</v>
      </c>
      <c r="AI404" s="193" t="s">
        <v>1706</v>
      </c>
      <c r="AJ404" s="199"/>
      <c r="AK404" s="191" t="s">
        <v>1706</v>
      </c>
      <c r="AL404" s="192" t="s">
        <v>1706</v>
      </c>
      <c r="AM404" s="193" t="s">
        <v>1706</v>
      </c>
      <c r="AN404" s="199"/>
      <c r="AO404" s="191" t="s">
        <v>1706</v>
      </c>
      <c r="AP404" s="192" t="s">
        <v>1706</v>
      </c>
      <c r="AQ404" s="193" t="s">
        <v>1706</v>
      </c>
      <c r="AR404" s="195"/>
    </row>
    <row r="405" ht="15.75" customHeight="1">
      <c r="A405" s="123" t="s">
        <v>922</v>
      </c>
      <c r="B405" s="132" t="s">
        <v>54</v>
      </c>
      <c r="C405" s="132" t="s">
        <v>78</v>
      </c>
      <c r="D405" s="132" t="s">
        <v>84</v>
      </c>
      <c r="E405" s="132" t="s">
        <v>51</v>
      </c>
      <c r="F405" s="132" t="s">
        <v>64</v>
      </c>
      <c r="G405" s="132" t="s">
        <v>923</v>
      </c>
      <c r="H405" s="200"/>
      <c r="I405" s="191">
        <v>0.0</v>
      </c>
      <c r="J405" s="192">
        <v>0.0</v>
      </c>
      <c r="K405" s="193">
        <v>0.0</v>
      </c>
      <c r="L405" s="194"/>
      <c r="M405" s="191">
        <v>0.0</v>
      </c>
      <c r="N405" s="192">
        <v>0.0</v>
      </c>
      <c r="O405" s="193">
        <v>0.0</v>
      </c>
      <c r="P405" s="195"/>
      <c r="Q405" s="196" t="s">
        <v>1703</v>
      </c>
      <c r="R405" s="196" t="s">
        <v>1704</v>
      </c>
      <c r="S405" s="197" t="s">
        <v>1705</v>
      </c>
      <c r="T405" s="197"/>
      <c r="U405" s="191" t="s">
        <v>1706</v>
      </c>
      <c r="V405" s="192" t="s">
        <v>1706</v>
      </c>
      <c r="W405" s="193" t="s">
        <v>1706</v>
      </c>
      <c r="X405" s="194"/>
      <c r="Y405" s="191" t="s">
        <v>1706</v>
      </c>
      <c r="Z405" s="192" t="s">
        <v>1706</v>
      </c>
      <c r="AA405" s="193" t="s">
        <v>1706</v>
      </c>
      <c r="AB405" s="194"/>
      <c r="AC405" s="191">
        <v>120000.0</v>
      </c>
      <c r="AD405" s="192">
        <v>253810.0</v>
      </c>
      <c r="AE405" s="193">
        <v>504620.0</v>
      </c>
      <c r="AF405" s="198" t="s">
        <v>1707</v>
      </c>
      <c r="AG405" s="191" t="s">
        <v>1706</v>
      </c>
      <c r="AH405" s="192" t="s">
        <v>1706</v>
      </c>
      <c r="AI405" s="193" t="s">
        <v>1706</v>
      </c>
      <c r="AJ405" s="199"/>
      <c r="AK405" s="191" t="s">
        <v>1706</v>
      </c>
      <c r="AL405" s="192" t="s">
        <v>1706</v>
      </c>
      <c r="AM405" s="193" t="s">
        <v>1706</v>
      </c>
      <c r="AN405" s="199"/>
      <c r="AO405" s="191" t="s">
        <v>1706</v>
      </c>
      <c r="AP405" s="192" t="s">
        <v>1706</v>
      </c>
      <c r="AQ405" s="193" t="s">
        <v>1706</v>
      </c>
      <c r="AR405" s="195"/>
    </row>
    <row r="406" ht="15.75" customHeight="1">
      <c r="A406" s="123" t="s">
        <v>924</v>
      </c>
      <c r="B406" s="132" t="s">
        <v>65</v>
      </c>
      <c r="C406" s="132" t="s">
        <v>78</v>
      </c>
      <c r="D406" s="132" t="s">
        <v>84</v>
      </c>
      <c r="E406" s="132" t="s">
        <v>51</v>
      </c>
      <c r="F406" s="132" t="s">
        <v>64</v>
      </c>
      <c r="G406" s="132" t="s">
        <v>925</v>
      </c>
      <c r="H406" s="200"/>
      <c r="I406" s="191">
        <v>0.0</v>
      </c>
      <c r="J406" s="192">
        <v>0.0</v>
      </c>
      <c r="K406" s="193">
        <v>0.0</v>
      </c>
      <c r="L406" s="194"/>
      <c r="M406" s="191">
        <v>0.0</v>
      </c>
      <c r="N406" s="192">
        <v>0.0</v>
      </c>
      <c r="O406" s="193">
        <v>0.0</v>
      </c>
      <c r="P406" s="195"/>
      <c r="Q406" s="196" t="s">
        <v>1703</v>
      </c>
      <c r="R406" s="196" t="s">
        <v>1704</v>
      </c>
      <c r="S406" s="197" t="s">
        <v>1705</v>
      </c>
      <c r="T406" s="197"/>
      <c r="U406" s="191" t="s">
        <v>1706</v>
      </c>
      <c r="V406" s="192" t="s">
        <v>1706</v>
      </c>
      <c r="W406" s="193" t="s">
        <v>1706</v>
      </c>
      <c r="X406" s="194"/>
      <c r="Y406" s="191" t="s">
        <v>1706</v>
      </c>
      <c r="Z406" s="192" t="s">
        <v>1706</v>
      </c>
      <c r="AA406" s="193" t="s">
        <v>1706</v>
      </c>
      <c r="AB406" s="194"/>
      <c r="AC406" s="191">
        <v>120000.0</v>
      </c>
      <c r="AD406" s="192">
        <v>253810.0</v>
      </c>
      <c r="AE406" s="193">
        <v>504620.0</v>
      </c>
      <c r="AF406" s="198" t="s">
        <v>1707</v>
      </c>
      <c r="AG406" s="191" t="s">
        <v>1706</v>
      </c>
      <c r="AH406" s="192" t="s">
        <v>1706</v>
      </c>
      <c r="AI406" s="193" t="s">
        <v>1706</v>
      </c>
      <c r="AJ406" s="199"/>
      <c r="AK406" s="191" t="s">
        <v>1706</v>
      </c>
      <c r="AL406" s="192" t="s">
        <v>1706</v>
      </c>
      <c r="AM406" s="193" t="s">
        <v>1706</v>
      </c>
      <c r="AN406" s="199"/>
      <c r="AO406" s="191" t="s">
        <v>1706</v>
      </c>
      <c r="AP406" s="192" t="s">
        <v>1706</v>
      </c>
      <c r="AQ406" s="193" t="s">
        <v>1706</v>
      </c>
      <c r="AR406" s="195"/>
    </row>
    <row r="407" ht="15.75" customHeight="1">
      <c r="A407" s="123" t="s">
        <v>926</v>
      </c>
      <c r="B407" s="132" t="s">
        <v>71</v>
      </c>
      <c r="C407" s="132" t="s">
        <v>78</v>
      </c>
      <c r="D407" s="132" t="s">
        <v>84</v>
      </c>
      <c r="E407" s="132" t="s">
        <v>51</v>
      </c>
      <c r="F407" s="132" t="s">
        <v>64</v>
      </c>
      <c r="G407" s="132" t="s">
        <v>927</v>
      </c>
      <c r="H407" s="200"/>
      <c r="I407" s="191">
        <v>0.0</v>
      </c>
      <c r="J407" s="192">
        <v>0.0</v>
      </c>
      <c r="K407" s="193">
        <v>0.0</v>
      </c>
      <c r="L407" s="194"/>
      <c r="M407" s="191">
        <v>0.0</v>
      </c>
      <c r="N407" s="192">
        <v>0.0</v>
      </c>
      <c r="O407" s="193">
        <v>0.0</v>
      </c>
      <c r="P407" s="195"/>
      <c r="Q407" s="196" t="s">
        <v>1703</v>
      </c>
      <c r="R407" s="196" t="s">
        <v>1704</v>
      </c>
      <c r="S407" s="197" t="s">
        <v>1705</v>
      </c>
      <c r="T407" s="197"/>
      <c r="U407" s="191" t="s">
        <v>1706</v>
      </c>
      <c r="V407" s="192" t="s">
        <v>1706</v>
      </c>
      <c r="W407" s="193" t="s">
        <v>1706</v>
      </c>
      <c r="X407" s="194"/>
      <c r="Y407" s="191" t="s">
        <v>1706</v>
      </c>
      <c r="Z407" s="192" t="s">
        <v>1706</v>
      </c>
      <c r="AA407" s="193" t="s">
        <v>1706</v>
      </c>
      <c r="AB407" s="194"/>
      <c r="AC407" s="191">
        <v>120000.0</v>
      </c>
      <c r="AD407" s="192">
        <v>253810.0</v>
      </c>
      <c r="AE407" s="193">
        <v>504620.0</v>
      </c>
      <c r="AF407" s="198" t="s">
        <v>1707</v>
      </c>
      <c r="AG407" s="191" t="s">
        <v>1706</v>
      </c>
      <c r="AH407" s="192" t="s">
        <v>1706</v>
      </c>
      <c r="AI407" s="193" t="s">
        <v>1706</v>
      </c>
      <c r="AJ407" s="199"/>
      <c r="AK407" s="191" t="s">
        <v>1706</v>
      </c>
      <c r="AL407" s="192" t="s">
        <v>1706</v>
      </c>
      <c r="AM407" s="193" t="s">
        <v>1706</v>
      </c>
      <c r="AN407" s="199"/>
      <c r="AO407" s="191" t="s">
        <v>1706</v>
      </c>
      <c r="AP407" s="192" t="s">
        <v>1706</v>
      </c>
      <c r="AQ407" s="193" t="s">
        <v>1706</v>
      </c>
      <c r="AR407" s="195"/>
    </row>
    <row r="408" ht="15.75" customHeight="1">
      <c r="A408" s="123" t="s">
        <v>928</v>
      </c>
      <c r="B408" s="132" t="s">
        <v>44</v>
      </c>
      <c r="C408" s="132" t="s">
        <v>48</v>
      </c>
      <c r="D408" s="132" t="s">
        <v>50</v>
      </c>
      <c r="E408" s="132" t="s">
        <v>62</v>
      </c>
      <c r="F408" s="132" t="s">
        <v>64</v>
      </c>
      <c r="G408" s="132" t="s">
        <v>929</v>
      </c>
      <c r="H408" s="200"/>
      <c r="I408" s="191">
        <v>0.0</v>
      </c>
      <c r="J408" s="192">
        <v>0.0</v>
      </c>
      <c r="K408" s="193">
        <v>0.0</v>
      </c>
      <c r="L408" s="194"/>
      <c r="M408" s="191">
        <v>0.0</v>
      </c>
      <c r="N408" s="192">
        <v>0.0</v>
      </c>
      <c r="O408" s="193">
        <v>0.0</v>
      </c>
      <c r="P408" s="195"/>
      <c r="Q408" s="196" t="s">
        <v>1703</v>
      </c>
      <c r="R408" s="196" t="s">
        <v>1704</v>
      </c>
      <c r="S408" s="197" t="s">
        <v>1705</v>
      </c>
      <c r="T408" s="197"/>
      <c r="U408" s="191" t="s">
        <v>1706</v>
      </c>
      <c r="V408" s="192" t="s">
        <v>1706</v>
      </c>
      <c r="W408" s="193" t="s">
        <v>1706</v>
      </c>
      <c r="X408" s="194"/>
      <c r="Y408" s="191" t="s">
        <v>1706</v>
      </c>
      <c r="Z408" s="192" t="s">
        <v>1706</v>
      </c>
      <c r="AA408" s="193" t="s">
        <v>1706</v>
      </c>
      <c r="AB408" s="194"/>
      <c r="AC408" s="191">
        <v>120000.0</v>
      </c>
      <c r="AD408" s="192">
        <v>253810.0</v>
      </c>
      <c r="AE408" s="193">
        <v>504620.0</v>
      </c>
      <c r="AF408" s="198" t="s">
        <v>1707</v>
      </c>
      <c r="AG408" s="191" t="s">
        <v>1706</v>
      </c>
      <c r="AH408" s="192" t="s">
        <v>1706</v>
      </c>
      <c r="AI408" s="193" t="s">
        <v>1706</v>
      </c>
      <c r="AJ408" s="199"/>
      <c r="AK408" s="191" t="s">
        <v>1706</v>
      </c>
      <c r="AL408" s="192" t="s">
        <v>1706</v>
      </c>
      <c r="AM408" s="193" t="s">
        <v>1706</v>
      </c>
      <c r="AN408" s="199"/>
      <c r="AO408" s="191" t="s">
        <v>1706</v>
      </c>
      <c r="AP408" s="192" t="s">
        <v>1706</v>
      </c>
      <c r="AQ408" s="193" t="s">
        <v>1706</v>
      </c>
      <c r="AR408" s="195"/>
    </row>
    <row r="409" ht="15.75" customHeight="1">
      <c r="A409" s="123" t="s">
        <v>930</v>
      </c>
      <c r="B409" s="132" t="s">
        <v>54</v>
      </c>
      <c r="C409" s="132" t="s">
        <v>48</v>
      </c>
      <c r="D409" s="132" t="s">
        <v>50</v>
      </c>
      <c r="E409" s="132" t="s">
        <v>62</v>
      </c>
      <c r="F409" s="132" t="s">
        <v>64</v>
      </c>
      <c r="G409" s="132" t="s">
        <v>931</v>
      </c>
      <c r="H409" s="200"/>
      <c r="I409" s="191">
        <v>0.0</v>
      </c>
      <c r="J409" s="192">
        <v>0.0</v>
      </c>
      <c r="K409" s="193">
        <v>0.0</v>
      </c>
      <c r="L409" s="194"/>
      <c r="M409" s="191">
        <v>0.0</v>
      </c>
      <c r="N409" s="192">
        <v>0.0</v>
      </c>
      <c r="O409" s="193">
        <v>0.0</v>
      </c>
      <c r="P409" s="195"/>
      <c r="Q409" s="196" t="s">
        <v>1703</v>
      </c>
      <c r="R409" s="196" t="s">
        <v>1704</v>
      </c>
      <c r="S409" s="197" t="s">
        <v>1705</v>
      </c>
      <c r="T409" s="197"/>
      <c r="U409" s="191" t="s">
        <v>1706</v>
      </c>
      <c r="V409" s="192" t="s">
        <v>1706</v>
      </c>
      <c r="W409" s="193" t="s">
        <v>1706</v>
      </c>
      <c r="X409" s="194"/>
      <c r="Y409" s="191" t="s">
        <v>1706</v>
      </c>
      <c r="Z409" s="192" t="s">
        <v>1706</v>
      </c>
      <c r="AA409" s="193" t="s">
        <v>1706</v>
      </c>
      <c r="AB409" s="194"/>
      <c r="AC409" s="191">
        <v>120000.0</v>
      </c>
      <c r="AD409" s="192">
        <v>253810.0</v>
      </c>
      <c r="AE409" s="193">
        <v>504620.0</v>
      </c>
      <c r="AF409" s="198" t="s">
        <v>1707</v>
      </c>
      <c r="AG409" s="191" t="s">
        <v>1706</v>
      </c>
      <c r="AH409" s="192" t="s">
        <v>1706</v>
      </c>
      <c r="AI409" s="193" t="s">
        <v>1706</v>
      </c>
      <c r="AJ409" s="199"/>
      <c r="AK409" s="191" t="s">
        <v>1706</v>
      </c>
      <c r="AL409" s="192" t="s">
        <v>1706</v>
      </c>
      <c r="AM409" s="193" t="s">
        <v>1706</v>
      </c>
      <c r="AN409" s="199"/>
      <c r="AO409" s="191" t="s">
        <v>1706</v>
      </c>
      <c r="AP409" s="192" t="s">
        <v>1706</v>
      </c>
      <c r="AQ409" s="193" t="s">
        <v>1706</v>
      </c>
      <c r="AR409" s="195"/>
    </row>
    <row r="410" ht="15.75" customHeight="1">
      <c r="A410" s="123" t="s">
        <v>932</v>
      </c>
      <c r="B410" s="132" t="s">
        <v>65</v>
      </c>
      <c r="C410" s="132" t="s">
        <v>48</v>
      </c>
      <c r="D410" s="132" t="s">
        <v>50</v>
      </c>
      <c r="E410" s="132" t="s">
        <v>62</v>
      </c>
      <c r="F410" s="132" t="s">
        <v>64</v>
      </c>
      <c r="G410" s="132" t="s">
        <v>933</v>
      </c>
      <c r="H410" s="200"/>
      <c r="I410" s="191">
        <v>0.0</v>
      </c>
      <c r="J410" s="192">
        <v>0.0</v>
      </c>
      <c r="K410" s="193">
        <v>0.0</v>
      </c>
      <c r="L410" s="194"/>
      <c r="M410" s="191">
        <v>0.0</v>
      </c>
      <c r="N410" s="192">
        <v>0.0</v>
      </c>
      <c r="O410" s="193">
        <v>0.0</v>
      </c>
      <c r="P410" s="195"/>
      <c r="Q410" s="196" t="s">
        <v>1703</v>
      </c>
      <c r="R410" s="196" t="s">
        <v>1704</v>
      </c>
      <c r="S410" s="197" t="s">
        <v>1705</v>
      </c>
      <c r="T410" s="197"/>
      <c r="U410" s="191" t="s">
        <v>1706</v>
      </c>
      <c r="V410" s="192" t="s">
        <v>1706</v>
      </c>
      <c r="W410" s="193" t="s">
        <v>1706</v>
      </c>
      <c r="X410" s="194"/>
      <c r="Y410" s="191" t="s">
        <v>1706</v>
      </c>
      <c r="Z410" s="192" t="s">
        <v>1706</v>
      </c>
      <c r="AA410" s="193" t="s">
        <v>1706</v>
      </c>
      <c r="AB410" s="194"/>
      <c r="AC410" s="191">
        <v>120000.0</v>
      </c>
      <c r="AD410" s="192">
        <v>253810.0</v>
      </c>
      <c r="AE410" s="193">
        <v>504620.0</v>
      </c>
      <c r="AF410" s="198" t="s">
        <v>1707</v>
      </c>
      <c r="AG410" s="191" t="s">
        <v>1706</v>
      </c>
      <c r="AH410" s="192" t="s">
        <v>1706</v>
      </c>
      <c r="AI410" s="193" t="s">
        <v>1706</v>
      </c>
      <c r="AJ410" s="199"/>
      <c r="AK410" s="191" t="s">
        <v>1706</v>
      </c>
      <c r="AL410" s="192" t="s">
        <v>1706</v>
      </c>
      <c r="AM410" s="193" t="s">
        <v>1706</v>
      </c>
      <c r="AN410" s="199"/>
      <c r="AO410" s="191" t="s">
        <v>1706</v>
      </c>
      <c r="AP410" s="192" t="s">
        <v>1706</v>
      </c>
      <c r="AQ410" s="193" t="s">
        <v>1706</v>
      </c>
      <c r="AR410" s="195"/>
    </row>
    <row r="411" ht="15.75" customHeight="1">
      <c r="A411" s="123" t="s">
        <v>934</v>
      </c>
      <c r="B411" s="132" t="s">
        <v>71</v>
      </c>
      <c r="C411" s="132" t="s">
        <v>48</v>
      </c>
      <c r="D411" s="132" t="s">
        <v>50</v>
      </c>
      <c r="E411" s="132" t="s">
        <v>62</v>
      </c>
      <c r="F411" s="132" t="s">
        <v>64</v>
      </c>
      <c r="G411" s="132" t="s">
        <v>935</v>
      </c>
      <c r="H411" s="200"/>
      <c r="I411" s="191">
        <v>0.0</v>
      </c>
      <c r="J411" s="192">
        <v>0.0</v>
      </c>
      <c r="K411" s="193">
        <v>0.0</v>
      </c>
      <c r="L411" s="194"/>
      <c r="M411" s="191">
        <v>0.0</v>
      </c>
      <c r="N411" s="192">
        <v>0.0</v>
      </c>
      <c r="O411" s="193">
        <v>0.0</v>
      </c>
      <c r="P411" s="195"/>
      <c r="Q411" s="196" t="s">
        <v>1703</v>
      </c>
      <c r="R411" s="196" t="s">
        <v>1704</v>
      </c>
      <c r="S411" s="197" t="s">
        <v>1705</v>
      </c>
      <c r="T411" s="197"/>
      <c r="U411" s="191" t="s">
        <v>1706</v>
      </c>
      <c r="V411" s="192" t="s">
        <v>1706</v>
      </c>
      <c r="W411" s="193" t="s">
        <v>1706</v>
      </c>
      <c r="X411" s="194"/>
      <c r="Y411" s="191" t="s">
        <v>1706</v>
      </c>
      <c r="Z411" s="192" t="s">
        <v>1706</v>
      </c>
      <c r="AA411" s="193" t="s">
        <v>1706</v>
      </c>
      <c r="AB411" s="194"/>
      <c r="AC411" s="191">
        <v>120000.0</v>
      </c>
      <c r="AD411" s="192">
        <v>253810.0</v>
      </c>
      <c r="AE411" s="193">
        <v>504620.0</v>
      </c>
      <c r="AF411" s="198" t="s">
        <v>1707</v>
      </c>
      <c r="AG411" s="191" t="s">
        <v>1706</v>
      </c>
      <c r="AH411" s="192" t="s">
        <v>1706</v>
      </c>
      <c r="AI411" s="193" t="s">
        <v>1706</v>
      </c>
      <c r="AJ411" s="199"/>
      <c r="AK411" s="191" t="s">
        <v>1706</v>
      </c>
      <c r="AL411" s="192" t="s">
        <v>1706</v>
      </c>
      <c r="AM411" s="193" t="s">
        <v>1706</v>
      </c>
      <c r="AN411" s="199"/>
      <c r="AO411" s="191" t="s">
        <v>1706</v>
      </c>
      <c r="AP411" s="192" t="s">
        <v>1706</v>
      </c>
      <c r="AQ411" s="193" t="s">
        <v>1706</v>
      </c>
      <c r="AR411" s="195"/>
    </row>
    <row r="412" ht="15.75" customHeight="1">
      <c r="A412" s="123" t="s">
        <v>936</v>
      </c>
      <c r="B412" s="132" t="s">
        <v>44</v>
      </c>
      <c r="C412" s="132" t="s">
        <v>58</v>
      </c>
      <c r="D412" s="132" t="s">
        <v>50</v>
      </c>
      <c r="E412" s="132" t="s">
        <v>62</v>
      </c>
      <c r="F412" s="132" t="s">
        <v>64</v>
      </c>
      <c r="G412" s="132" t="s">
        <v>937</v>
      </c>
      <c r="H412" s="200"/>
      <c r="I412" s="191">
        <v>0.0</v>
      </c>
      <c r="J412" s="192">
        <v>0.0</v>
      </c>
      <c r="K412" s="193">
        <v>0.0</v>
      </c>
      <c r="L412" s="194"/>
      <c r="M412" s="191">
        <v>0.0</v>
      </c>
      <c r="N412" s="192">
        <v>0.0</v>
      </c>
      <c r="O412" s="193">
        <v>0.0</v>
      </c>
      <c r="P412" s="195"/>
      <c r="Q412" s="196" t="s">
        <v>1703</v>
      </c>
      <c r="R412" s="196" t="s">
        <v>1704</v>
      </c>
      <c r="S412" s="197" t="s">
        <v>1705</v>
      </c>
      <c r="T412" s="197"/>
      <c r="U412" s="191" t="s">
        <v>1706</v>
      </c>
      <c r="V412" s="192" t="s">
        <v>1706</v>
      </c>
      <c r="W412" s="193" t="s">
        <v>1706</v>
      </c>
      <c r="X412" s="194"/>
      <c r="Y412" s="191" t="s">
        <v>1706</v>
      </c>
      <c r="Z412" s="192" t="s">
        <v>1706</v>
      </c>
      <c r="AA412" s="193" t="s">
        <v>1706</v>
      </c>
      <c r="AB412" s="194"/>
      <c r="AC412" s="191">
        <v>120000.0</v>
      </c>
      <c r="AD412" s="192">
        <v>253810.0</v>
      </c>
      <c r="AE412" s="193">
        <v>504620.0</v>
      </c>
      <c r="AF412" s="198" t="s">
        <v>1707</v>
      </c>
      <c r="AG412" s="191" t="s">
        <v>1706</v>
      </c>
      <c r="AH412" s="192" t="s">
        <v>1706</v>
      </c>
      <c r="AI412" s="193" t="s">
        <v>1706</v>
      </c>
      <c r="AJ412" s="199"/>
      <c r="AK412" s="191" t="s">
        <v>1706</v>
      </c>
      <c r="AL412" s="192" t="s">
        <v>1706</v>
      </c>
      <c r="AM412" s="193" t="s">
        <v>1706</v>
      </c>
      <c r="AN412" s="199"/>
      <c r="AO412" s="191" t="s">
        <v>1706</v>
      </c>
      <c r="AP412" s="192" t="s">
        <v>1706</v>
      </c>
      <c r="AQ412" s="193" t="s">
        <v>1706</v>
      </c>
      <c r="AR412" s="195"/>
    </row>
    <row r="413" ht="15.75" customHeight="1">
      <c r="A413" s="123" t="s">
        <v>938</v>
      </c>
      <c r="B413" s="132" t="s">
        <v>54</v>
      </c>
      <c r="C413" s="132" t="s">
        <v>58</v>
      </c>
      <c r="D413" s="132" t="s">
        <v>50</v>
      </c>
      <c r="E413" s="132" t="s">
        <v>62</v>
      </c>
      <c r="F413" s="132" t="s">
        <v>64</v>
      </c>
      <c r="G413" s="132" t="s">
        <v>939</v>
      </c>
      <c r="H413" s="200"/>
      <c r="I413" s="191">
        <v>0.0</v>
      </c>
      <c r="J413" s="192">
        <v>0.0</v>
      </c>
      <c r="K413" s="193">
        <v>0.0</v>
      </c>
      <c r="L413" s="194"/>
      <c r="M413" s="191">
        <v>0.0</v>
      </c>
      <c r="N413" s="192">
        <v>0.0</v>
      </c>
      <c r="O413" s="193">
        <v>0.0</v>
      </c>
      <c r="P413" s="195"/>
      <c r="Q413" s="196" t="s">
        <v>1703</v>
      </c>
      <c r="R413" s="196" t="s">
        <v>1704</v>
      </c>
      <c r="S413" s="197" t="s">
        <v>1705</v>
      </c>
      <c r="T413" s="197"/>
      <c r="U413" s="191" t="s">
        <v>1706</v>
      </c>
      <c r="V413" s="192" t="s">
        <v>1706</v>
      </c>
      <c r="W413" s="193" t="s">
        <v>1706</v>
      </c>
      <c r="X413" s="194"/>
      <c r="Y413" s="191" t="s">
        <v>1706</v>
      </c>
      <c r="Z413" s="192" t="s">
        <v>1706</v>
      </c>
      <c r="AA413" s="193" t="s">
        <v>1706</v>
      </c>
      <c r="AB413" s="194"/>
      <c r="AC413" s="191">
        <v>120000.0</v>
      </c>
      <c r="AD413" s="192">
        <v>253810.0</v>
      </c>
      <c r="AE413" s="193">
        <v>504620.0</v>
      </c>
      <c r="AF413" s="198" t="s">
        <v>1707</v>
      </c>
      <c r="AG413" s="191" t="s">
        <v>1706</v>
      </c>
      <c r="AH413" s="192" t="s">
        <v>1706</v>
      </c>
      <c r="AI413" s="193" t="s">
        <v>1706</v>
      </c>
      <c r="AJ413" s="199"/>
      <c r="AK413" s="191" t="s">
        <v>1706</v>
      </c>
      <c r="AL413" s="192" t="s">
        <v>1706</v>
      </c>
      <c r="AM413" s="193" t="s">
        <v>1706</v>
      </c>
      <c r="AN413" s="199"/>
      <c r="AO413" s="191" t="s">
        <v>1706</v>
      </c>
      <c r="AP413" s="192" t="s">
        <v>1706</v>
      </c>
      <c r="AQ413" s="193" t="s">
        <v>1706</v>
      </c>
      <c r="AR413" s="195"/>
    </row>
    <row r="414" ht="15.75" customHeight="1">
      <c r="A414" s="123" t="s">
        <v>940</v>
      </c>
      <c r="B414" s="132" t="s">
        <v>65</v>
      </c>
      <c r="C414" s="132" t="s">
        <v>58</v>
      </c>
      <c r="D414" s="132" t="s">
        <v>50</v>
      </c>
      <c r="E414" s="132" t="s">
        <v>62</v>
      </c>
      <c r="F414" s="132" t="s">
        <v>64</v>
      </c>
      <c r="G414" s="132" t="s">
        <v>941</v>
      </c>
      <c r="H414" s="200"/>
      <c r="I414" s="191">
        <v>0.0</v>
      </c>
      <c r="J414" s="192">
        <v>0.0</v>
      </c>
      <c r="K414" s="193">
        <v>0.0</v>
      </c>
      <c r="L414" s="194"/>
      <c r="M414" s="191">
        <v>0.0</v>
      </c>
      <c r="N414" s="192">
        <v>0.0</v>
      </c>
      <c r="O414" s="193">
        <v>0.0</v>
      </c>
      <c r="P414" s="195"/>
      <c r="Q414" s="196" t="s">
        <v>1703</v>
      </c>
      <c r="R414" s="196" t="s">
        <v>1704</v>
      </c>
      <c r="S414" s="197" t="s">
        <v>1705</v>
      </c>
      <c r="T414" s="197"/>
      <c r="U414" s="191" t="s">
        <v>1706</v>
      </c>
      <c r="V414" s="192" t="s">
        <v>1706</v>
      </c>
      <c r="W414" s="193" t="s">
        <v>1706</v>
      </c>
      <c r="X414" s="194"/>
      <c r="Y414" s="191" t="s">
        <v>1706</v>
      </c>
      <c r="Z414" s="192" t="s">
        <v>1706</v>
      </c>
      <c r="AA414" s="193" t="s">
        <v>1706</v>
      </c>
      <c r="AB414" s="194"/>
      <c r="AC414" s="191">
        <v>120000.0</v>
      </c>
      <c r="AD414" s="192">
        <v>253810.0</v>
      </c>
      <c r="AE414" s="193">
        <v>504620.0</v>
      </c>
      <c r="AF414" s="198" t="s">
        <v>1707</v>
      </c>
      <c r="AG414" s="191" t="s">
        <v>1706</v>
      </c>
      <c r="AH414" s="192" t="s">
        <v>1706</v>
      </c>
      <c r="AI414" s="193" t="s">
        <v>1706</v>
      </c>
      <c r="AJ414" s="199"/>
      <c r="AK414" s="191" t="s">
        <v>1706</v>
      </c>
      <c r="AL414" s="192" t="s">
        <v>1706</v>
      </c>
      <c r="AM414" s="193" t="s">
        <v>1706</v>
      </c>
      <c r="AN414" s="199"/>
      <c r="AO414" s="191" t="s">
        <v>1706</v>
      </c>
      <c r="AP414" s="192" t="s">
        <v>1706</v>
      </c>
      <c r="AQ414" s="193" t="s">
        <v>1706</v>
      </c>
      <c r="AR414" s="195"/>
    </row>
    <row r="415" ht="15.75" customHeight="1">
      <c r="A415" s="123" t="s">
        <v>942</v>
      </c>
      <c r="B415" s="132" t="s">
        <v>71</v>
      </c>
      <c r="C415" s="132" t="s">
        <v>58</v>
      </c>
      <c r="D415" s="132" t="s">
        <v>50</v>
      </c>
      <c r="E415" s="132" t="s">
        <v>62</v>
      </c>
      <c r="F415" s="132" t="s">
        <v>64</v>
      </c>
      <c r="G415" s="132" t="s">
        <v>943</v>
      </c>
      <c r="H415" s="200"/>
      <c r="I415" s="191">
        <v>0.0</v>
      </c>
      <c r="J415" s="192">
        <v>0.0</v>
      </c>
      <c r="K415" s="193">
        <v>0.0</v>
      </c>
      <c r="L415" s="194"/>
      <c r="M415" s="191">
        <v>0.0</v>
      </c>
      <c r="N415" s="192">
        <v>0.0</v>
      </c>
      <c r="O415" s="193">
        <v>0.0</v>
      </c>
      <c r="P415" s="195"/>
      <c r="Q415" s="196" t="s">
        <v>1703</v>
      </c>
      <c r="R415" s="196" t="s">
        <v>1704</v>
      </c>
      <c r="S415" s="197" t="s">
        <v>1705</v>
      </c>
      <c r="T415" s="197"/>
      <c r="U415" s="191" t="s">
        <v>1706</v>
      </c>
      <c r="V415" s="192" t="s">
        <v>1706</v>
      </c>
      <c r="W415" s="193" t="s">
        <v>1706</v>
      </c>
      <c r="X415" s="194"/>
      <c r="Y415" s="191" t="s">
        <v>1706</v>
      </c>
      <c r="Z415" s="192" t="s">
        <v>1706</v>
      </c>
      <c r="AA415" s="193" t="s">
        <v>1706</v>
      </c>
      <c r="AB415" s="194"/>
      <c r="AC415" s="191">
        <v>120000.0</v>
      </c>
      <c r="AD415" s="192">
        <v>253810.0</v>
      </c>
      <c r="AE415" s="193">
        <v>504620.0</v>
      </c>
      <c r="AF415" s="198" t="s">
        <v>1707</v>
      </c>
      <c r="AG415" s="191" t="s">
        <v>1706</v>
      </c>
      <c r="AH415" s="192" t="s">
        <v>1706</v>
      </c>
      <c r="AI415" s="193" t="s">
        <v>1706</v>
      </c>
      <c r="AJ415" s="199"/>
      <c r="AK415" s="191" t="s">
        <v>1706</v>
      </c>
      <c r="AL415" s="192" t="s">
        <v>1706</v>
      </c>
      <c r="AM415" s="193" t="s">
        <v>1706</v>
      </c>
      <c r="AN415" s="199"/>
      <c r="AO415" s="191" t="s">
        <v>1706</v>
      </c>
      <c r="AP415" s="192" t="s">
        <v>1706</v>
      </c>
      <c r="AQ415" s="193" t="s">
        <v>1706</v>
      </c>
      <c r="AR415" s="195"/>
    </row>
    <row r="416" ht="15.75" customHeight="1">
      <c r="A416" s="123" t="s">
        <v>944</v>
      </c>
      <c r="B416" s="132" t="s">
        <v>44</v>
      </c>
      <c r="C416" s="132" t="s">
        <v>66</v>
      </c>
      <c r="D416" s="132" t="s">
        <v>50</v>
      </c>
      <c r="E416" s="132" t="s">
        <v>62</v>
      </c>
      <c r="F416" s="132" t="s">
        <v>64</v>
      </c>
      <c r="G416" s="132" t="s">
        <v>945</v>
      </c>
      <c r="H416" s="200"/>
      <c r="I416" s="191">
        <v>0.0</v>
      </c>
      <c r="J416" s="192">
        <v>0.0</v>
      </c>
      <c r="K416" s="193">
        <v>0.0</v>
      </c>
      <c r="L416" s="194"/>
      <c r="M416" s="191">
        <v>0.0</v>
      </c>
      <c r="N416" s="192">
        <v>0.0</v>
      </c>
      <c r="O416" s="193">
        <v>0.0</v>
      </c>
      <c r="P416" s="195"/>
      <c r="Q416" s="196" t="s">
        <v>1703</v>
      </c>
      <c r="R416" s="196" t="s">
        <v>1704</v>
      </c>
      <c r="S416" s="197" t="s">
        <v>1705</v>
      </c>
      <c r="T416" s="197"/>
      <c r="U416" s="191" t="s">
        <v>1706</v>
      </c>
      <c r="V416" s="192" t="s">
        <v>1706</v>
      </c>
      <c r="W416" s="193" t="s">
        <v>1706</v>
      </c>
      <c r="X416" s="194"/>
      <c r="Y416" s="191" t="s">
        <v>1706</v>
      </c>
      <c r="Z416" s="192" t="s">
        <v>1706</v>
      </c>
      <c r="AA416" s="193" t="s">
        <v>1706</v>
      </c>
      <c r="AB416" s="194"/>
      <c r="AC416" s="191">
        <v>120000.0</v>
      </c>
      <c r="AD416" s="192">
        <v>253810.0</v>
      </c>
      <c r="AE416" s="193">
        <v>504620.0</v>
      </c>
      <c r="AF416" s="198" t="s">
        <v>1707</v>
      </c>
      <c r="AG416" s="191" t="s">
        <v>1706</v>
      </c>
      <c r="AH416" s="192" t="s">
        <v>1706</v>
      </c>
      <c r="AI416" s="193" t="s">
        <v>1706</v>
      </c>
      <c r="AJ416" s="199"/>
      <c r="AK416" s="191" t="s">
        <v>1706</v>
      </c>
      <c r="AL416" s="192" t="s">
        <v>1706</v>
      </c>
      <c r="AM416" s="193" t="s">
        <v>1706</v>
      </c>
      <c r="AN416" s="199"/>
      <c r="AO416" s="191" t="s">
        <v>1706</v>
      </c>
      <c r="AP416" s="192" t="s">
        <v>1706</v>
      </c>
      <c r="AQ416" s="193" t="s">
        <v>1706</v>
      </c>
      <c r="AR416" s="195"/>
    </row>
    <row r="417" ht="15.75" customHeight="1">
      <c r="A417" s="123" t="s">
        <v>946</v>
      </c>
      <c r="B417" s="132" t="s">
        <v>54</v>
      </c>
      <c r="C417" s="132" t="s">
        <v>66</v>
      </c>
      <c r="D417" s="132" t="s">
        <v>50</v>
      </c>
      <c r="E417" s="132" t="s">
        <v>62</v>
      </c>
      <c r="F417" s="132" t="s">
        <v>64</v>
      </c>
      <c r="G417" s="132" t="s">
        <v>947</v>
      </c>
      <c r="H417" s="200"/>
      <c r="I417" s="191">
        <v>0.0</v>
      </c>
      <c r="J417" s="192">
        <v>0.0</v>
      </c>
      <c r="K417" s="193">
        <v>0.0</v>
      </c>
      <c r="L417" s="194"/>
      <c r="M417" s="191">
        <v>0.0</v>
      </c>
      <c r="N417" s="192">
        <v>0.0</v>
      </c>
      <c r="O417" s="193">
        <v>0.0</v>
      </c>
      <c r="P417" s="195"/>
      <c r="Q417" s="196" t="s">
        <v>1703</v>
      </c>
      <c r="R417" s="196" t="s">
        <v>1704</v>
      </c>
      <c r="S417" s="197" t="s">
        <v>1705</v>
      </c>
      <c r="T417" s="197"/>
      <c r="U417" s="191" t="s">
        <v>1706</v>
      </c>
      <c r="V417" s="192" t="s">
        <v>1706</v>
      </c>
      <c r="W417" s="193" t="s">
        <v>1706</v>
      </c>
      <c r="X417" s="194"/>
      <c r="Y417" s="191" t="s">
        <v>1706</v>
      </c>
      <c r="Z417" s="192" t="s">
        <v>1706</v>
      </c>
      <c r="AA417" s="193" t="s">
        <v>1706</v>
      </c>
      <c r="AB417" s="194"/>
      <c r="AC417" s="191">
        <v>120000.0</v>
      </c>
      <c r="AD417" s="192">
        <v>253810.0</v>
      </c>
      <c r="AE417" s="193">
        <v>504620.0</v>
      </c>
      <c r="AF417" s="198" t="s">
        <v>1707</v>
      </c>
      <c r="AG417" s="191" t="s">
        <v>1706</v>
      </c>
      <c r="AH417" s="192" t="s">
        <v>1706</v>
      </c>
      <c r="AI417" s="193" t="s">
        <v>1706</v>
      </c>
      <c r="AJ417" s="199"/>
      <c r="AK417" s="191" t="s">
        <v>1706</v>
      </c>
      <c r="AL417" s="192" t="s">
        <v>1706</v>
      </c>
      <c r="AM417" s="193" t="s">
        <v>1706</v>
      </c>
      <c r="AN417" s="199"/>
      <c r="AO417" s="191" t="s">
        <v>1706</v>
      </c>
      <c r="AP417" s="192" t="s">
        <v>1706</v>
      </c>
      <c r="AQ417" s="193" t="s">
        <v>1706</v>
      </c>
      <c r="AR417" s="195"/>
    </row>
    <row r="418" ht="15.75" customHeight="1">
      <c r="A418" s="123" t="s">
        <v>948</v>
      </c>
      <c r="B418" s="132" t="s">
        <v>65</v>
      </c>
      <c r="C418" s="132" t="s">
        <v>66</v>
      </c>
      <c r="D418" s="132" t="s">
        <v>50</v>
      </c>
      <c r="E418" s="132" t="s">
        <v>62</v>
      </c>
      <c r="F418" s="132" t="s">
        <v>64</v>
      </c>
      <c r="G418" s="132" t="s">
        <v>949</v>
      </c>
      <c r="H418" s="200"/>
      <c r="I418" s="191">
        <v>0.0</v>
      </c>
      <c r="J418" s="192">
        <v>0.0</v>
      </c>
      <c r="K418" s="193">
        <v>0.0</v>
      </c>
      <c r="L418" s="194"/>
      <c r="M418" s="191">
        <v>0.0</v>
      </c>
      <c r="N418" s="192">
        <v>0.0</v>
      </c>
      <c r="O418" s="193">
        <v>0.0</v>
      </c>
      <c r="P418" s="195"/>
      <c r="Q418" s="196" t="s">
        <v>1703</v>
      </c>
      <c r="R418" s="196" t="s">
        <v>1704</v>
      </c>
      <c r="S418" s="197" t="s">
        <v>1705</v>
      </c>
      <c r="T418" s="197"/>
      <c r="U418" s="191" t="s">
        <v>1706</v>
      </c>
      <c r="V418" s="192" t="s">
        <v>1706</v>
      </c>
      <c r="W418" s="193" t="s">
        <v>1706</v>
      </c>
      <c r="X418" s="194"/>
      <c r="Y418" s="191" t="s">
        <v>1706</v>
      </c>
      <c r="Z418" s="192" t="s">
        <v>1706</v>
      </c>
      <c r="AA418" s="193" t="s">
        <v>1706</v>
      </c>
      <c r="AB418" s="194"/>
      <c r="AC418" s="191">
        <v>120000.0</v>
      </c>
      <c r="AD418" s="192">
        <v>253810.0</v>
      </c>
      <c r="AE418" s="193">
        <v>504620.0</v>
      </c>
      <c r="AF418" s="198" t="s">
        <v>1707</v>
      </c>
      <c r="AG418" s="191" t="s">
        <v>1706</v>
      </c>
      <c r="AH418" s="192" t="s">
        <v>1706</v>
      </c>
      <c r="AI418" s="193" t="s">
        <v>1706</v>
      </c>
      <c r="AJ418" s="199"/>
      <c r="AK418" s="191" t="s">
        <v>1706</v>
      </c>
      <c r="AL418" s="192" t="s">
        <v>1706</v>
      </c>
      <c r="AM418" s="193" t="s">
        <v>1706</v>
      </c>
      <c r="AN418" s="199"/>
      <c r="AO418" s="191" t="s">
        <v>1706</v>
      </c>
      <c r="AP418" s="192" t="s">
        <v>1706</v>
      </c>
      <c r="AQ418" s="193" t="s">
        <v>1706</v>
      </c>
      <c r="AR418" s="195"/>
    </row>
    <row r="419" ht="15.75" customHeight="1">
      <c r="A419" s="123" t="s">
        <v>950</v>
      </c>
      <c r="B419" s="132" t="s">
        <v>71</v>
      </c>
      <c r="C419" s="132" t="s">
        <v>66</v>
      </c>
      <c r="D419" s="132" t="s">
        <v>50</v>
      </c>
      <c r="E419" s="132" t="s">
        <v>62</v>
      </c>
      <c r="F419" s="132" t="s">
        <v>64</v>
      </c>
      <c r="G419" s="132" t="s">
        <v>951</v>
      </c>
      <c r="H419" s="200"/>
      <c r="I419" s="191">
        <v>0.0</v>
      </c>
      <c r="J419" s="192">
        <v>0.0</v>
      </c>
      <c r="K419" s="193">
        <v>0.0</v>
      </c>
      <c r="L419" s="194"/>
      <c r="M419" s="191">
        <v>0.0</v>
      </c>
      <c r="N419" s="192">
        <v>0.0</v>
      </c>
      <c r="O419" s="193">
        <v>0.0</v>
      </c>
      <c r="P419" s="195"/>
      <c r="Q419" s="196" t="s">
        <v>1703</v>
      </c>
      <c r="R419" s="196" t="s">
        <v>1704</v>
      </c>
      <c r="S419" s="197" t="s">
        <v>1705</v>
      </c>
      <c r="T419" s="197"/>
      <c r="U419" s="191" t="s">
        <v>1706</v>
      </c>
      <c r="V419" s="192" t="s">
        <v>1706</v>
      </c>
      <c r="W419" s="193" t="s">
        <v>1706</v>
      </c>
      <c r="X419" s="194"/>
      <c r="Y419" s="191" t="s">
        <v>1706</v>
      </c>
      <c r="Z419" s="192" t="s">
        <v>1706</v>
      </c>
      <c r="AA419" s="193" t="s">
        <v>1706</v>
      </c>
      <c r="AB419" s="194"/>
      <c r="AC419" s="191">
        <v>120000.0</v>
      </c>
      <c r="AD419" s="192">
        <v>253810.0</v>
      </c>
      <c r="AE419" s="193">
        <v>504620.0</v>
      </c>
      <c r="AF419" s="198" t="s">
        <v>1707</v>
      </c>
      <c r="AG419" s="191" t="s">
        <v>1706</v>
      </c>
      <c r="AH419" s="192" t="s">
        <v>1706</v>
      </c>
      <c r="AI419" s="193" t="s">
        <v>1706</v>
      </c>
      <c r="AJ419" s="199"/>
      <c r="AK419" s="191" t="s">
        <v>1706</v>
      </c>
      <c r="AL419" s="192" t="s">
        <v>1706</v>
      </c>
      <c r="AM419" s="193" t="s">
        <v>1706</v>
      </c>
      <c r="AN419" s="199"/>
      <c r="AO419" s="191" t="s">
        <v>1706</v>
      </c>
      <c r="AP419" s="192" t="s">
        <v>1706</v>
      </c>
      <c r="AQ419" s="193" t="s">
        <v>1706</v>
      </c>
      <c r="AR419" s="195"/>
    </row>
    <row r="420" ht="15.75" customHeight="1">
      <c r="A420" s="123" t="s">
        <v>952</v>
      </c>
      <c r="B420" s="132" t="s">
        <v>44</v>
      </c>
      <c r="C420" s="132" t="s">
        <v>72</v>
      </c>
      <c r="D420" s="132" t="s">
        <v>50</v>
      </c>
      <c r="E420" s="132" t="s">
        <v>62</v>
      </c>
      <c r="F420" s="132" t="s">
        <v>64</v>
      </c>
      <c r="G420" s="132" t="s">
        <v>953</v>
      </c>
      <c r="H420" s="200"/>
      <c r="I420" s="191">
        <v>0.0</v>
      </c>
      <c r="J420" s="192">
        <v>0.0</v>
      </c>
      <c r="K420" s="193">
        <v>0.0</v>
      </c>
      <c r="L420" s="194"/>
      <c r="M420" s="191">
        <v>0.0</v>
      </c>
      <c r="N420" s="192">
        <v>0.0</v>
      </c>
      <c r="O420" s="193">
        <v>0.0</v>
      </c>
      <c r="P420" s="195"/>
      <c r="Q420" s="196" t="s">
        <v>1703</v>
      </c>
      <c r="R420" s="196" t="s">
        <v>1704</v>
      </c>
      <c r="S420" s="197" t="s">
        <v>1705</v>
      </c>
      <c r="T420" s="197"/>
      <c r="U420" s="191" t="s">
        <v>1706</v>
      </c>
      <c r="V420" s="192" t="s">
        <v>1706</v>
      </c>
      <c r="W420" s="193" t="s">
        <v>1706</v>
      </c>
      <c r="X420" s="194"/>
      <c r="Y420" s="191" t="s">
        <v>1706</v>
      </c>
      <c r="Z420" s="192" t="s">
        <v>1706</v>
      </c>
      <c r="AA420" s="193" t="s">
        <v>1706</v>
      </c>
      <c r="AB420" s="194"/>
      <c r="AC420" s="191">
        <v>120000.0</v>
      </c>
      <c r="AD420" s="192">
        <v>253810.0</v>
      </c>
      <c r="AE420" s="193">
        <v>504620.0</v>
      </c>
      <c r="AF420" s="198" t="s">
        <v>1707</v>
      </c>
      <c r="AG420" s="191" t="s">
        <v>1706</v>
      </c>
      <c r="AH420" s="192" t="s">
        <v>1706</v>
      </c>
      <c r="AI420" s="193" t="s">
        <v>1706</v>
      </c>
      <c r="AJ420" s="199"/>
      <c r="AK420" s="191" t="s">
        <v>1706</v>
      </c>
      <c r="AL420" s="192" t="s">
        <v>1706</v>
      </c>
      <c r="AM420" s="193" t="s">
        <v>1706</v>
      </c>
      <c r="AN420" s="199"/>
      <c r="AO420" s="191" t="s">
        <v>1706</v>
      </c>
      <c r="AP420" s="192" t="s">
        <v>1706</v>
      </c>
      <c r="AQ420" s="193" t="s">
        <v>1706</v>
      </c>
      <c r="AR420" s="195"/>
    </row>
    <row r="421" ht="15.75" customHeight="1">
      <c r="A421" s="123" t="s">
        <v>954</v>
      </c>
      <c r="B421" s="132" t="s">
        <v>54</v>
      </c>
      <c r="C421" s="132" t="s">
        <v>72</v>
      </c>
      <c r="D421" s="132" t="s">
        <v>50</v>
      </c>
      <c r="E421" s="132" t="s">
        <v>62</v>
      </c>
      <c r="F421" s="132" t="s">
        <v>64</v>
      </c>
      <c r="G421" s="132" t="s">
        <v>955</v>
      </c>
      <c r="H421" s="200"/>
      <c r="I421" s="191">
        <v>0.0</v>
      </c>
      <c r="J421" s="192">
        <v>0.0</v>
      </c>
      <c r="K421" s="193">
        <v>0.0</v>
      </c>
      <c r="L421" s="194"/>
      <c r="M421" s="191">
        <v>0.0</v>
      </c>
      <c r="N421" s="192">
        <v>0.0</v>
      </c>
      <c r="O421" s="193">
        <v>0.0</v>
      </c>
      <c r="P421" s="195"/>
      <c r="Q421" s="196" t="s">
        <v>1703</v>
      </c>
      <c r="R421" s="196" t="s">
        <v>1704</v>
      </c>
      <c r="S421" s="197" t="s">
        <v>1705</v>
      </c>
      <c r="T421" s="197"/>
      <c r="U421" s="191" t="s">
        <v>1706</v>
      </c>
      <c r="V421" s="192" t="s">
        <v>1706</v>
      </c>
      <c r="W421" s="193" t="s">
        <v>1706</v>
      </c>
      <c r="X421" s="194"/>
      <c r="Y421" s="191" t="s">
        <v>1706</v>
      </c>
      <c r="Z421" s="192" t="s">
        <v>1706</v>
      </c>
      <c r="AA421" s="193" t="s">
        <v>1706</v>
      </c>
      <c r="AB421" s="194"/>
      <c r="AC421" s="191">
        <v>120000.0</v>
      </c>
      <c r="AD421" s="192">
        <v>253810.0</v>
      </c>
      <c r="AE421" s="193">
        <v>504620.0</v>
      </c>
      <c r="AF421" s="198" t="s">
        <v>1707</v>
      </c>
      <c r="AG421" s="191" t="s">
        <v>1706</v>
      </c>
      <c r="AH421" s="192" t="s">
        <v>1706</v>
      </c>
      <c r="AI421" s="193" t="s">
        <v>1706</v>
      </c>
      <c r="AJ421" s="199"/>
      <c r="AK421" s="191" t="s">
        <v>1706</v>
      </c>
      <c r="AL421" s="192" t="s">
        <v>1706</v>
      </c>
      <c r="AM421" s="193" t="s">
        <v>1706</v>
      </c>
      <c r="AN421" s="199"/>
      <c r="AO421" s="191" t="s">
        <v>1706</v>
      </c>
      <c r="AP421" s="192" t="s">
        <v>1706</v>
      </c>
      <c r="AQ421" s="193" t="s">
        <v>1706</v>
      </c>
      <c r="AR421" s="195"/>
    </row>
    <row r="422" ht="15.75" customHeight="1">
      <c r="A422" s="123" t="s">
        <v>956</v>
      </c>
      <c r="B422" s="132" t="s">
        <v>65</v>
      </c>
      <c r="C422" s="132" t="s">
        <v>72</v>
      </c>
      <c r="D422" s="132" t="s">
        <v>50</v>
      </c>
      <c r="E422" s="132" t="s">
        <v>62</v>
      </c>
      <c r="F422" s="132" t="s">
        <v>64</v>
      </c>
      <c r="G422" s="132" t="s">
        <v>957</v>
      </c>
      <c r="H422" s="200"/>
      <c r="I422" s="191">
        <v>0.0</v>
      </c>
      <c r="J422" s="192">
        <v>0.0</v>
      </c>
      <c r="K422" s="193">
        <v>0.0</v>
      </c>
      <c r="L422" s="194"/>
      <c r="M422" s="191">
        <v>0.0</v>
      </c>
      <c r="N422" s="192">
        <v>0.0</v>
      </c>
      <c r="O422" s="193">
        <v>0.0</v>
      </c>
      <c r="P422" s="195"/>
      <c r="Q422" s="196" t="s">
        <v>1703</v>
      </c>
      <c r="R422" s="196" t="s">
        <v>1704</v>
      </c>
      <c r="S422" s="197" t="s">
        <v>1705</v>
      </c>
      <c r="T422" s="197"/>
      <c r="U422" s="191" t="s">
        <v>1706</v>
      </c>
      <c r="V422" s="192" t="s">
        <v>1706</v>
      </c>
      <c r="W422" s="193" t="s">
        <v>1706</v>
      </c>
      <c r="X422" s="194"/>
      <c r="Y422" s="191" t="s">
        <v>1706</v>
      </c>
      <c r="Z422" s="192" t="s">
        <v>1706</v>
      </c>
      <c r="AA422" s="193" t="s">
        <v>1706</v>
      </c>
      <c r="AB422" s="194"/>
      <c r="AC422" s="191">
        <v>120000.0</v>
      </c>
      <c r="AD422" s="192">
        <v>253810.0</v>
      </c>
      <c r="AE422" s="193">
        <v>504620.0</v>
      </c>
      <c r="AF422" s="198" t="s">
        <v>1707</v>
      </c>
      <c r="AG422" s="191" t="s">
        <v>1706</v>
      </c>
      <c r="AH422" s="192" t="s">
        <v>1706</v>
      </c>
      <c r="AI422" s="193" t="s">
        <v>1706</v>
      </c>
      <c r="AJ422" s="199"/>
      <c r="AK422" s="191" t="s">
        <v>1706</v>
      </c>
      <c r="AL422" s="192" t="s">
        <v>1706</v>
      </c>
      <c r="AM422" s="193" t="s">
        <v>1706</v>
      </c>
      <c r="AN422" s="199"/>
      <c r="AO422" s="191" t="s">
        <v>1706</v>
      </c>
      <c r="AP422" s="192" t="s">
        <v>1706</v>
      </c>
      <c r="AQ422" s="193" t="s">
        <v>1706</v>
      </c>
      <c r="AR422" s="195"/>
    </row>
    <row r="423" ht="15.75" customHeight="1">
      <c r="A423" s="123" t="s">
        <v>958</v>
      </c>
      <c r="B423" s="132" t="s">
        <v>71</v>
      </c>
      <c r="C423" s="132" t="s">
        <v>72</v>
      </c>
      <c r="D423" s="132" t="s">
        <v>50</v>
      </c>
      <c r="E423" s="132" t="s">
        <v>62</v>
      </c>
      <c r="F423" s="132" t="s">
        <v>64</v>
      </c>
      <c r="G423" s="132" t="s">
        <v>959</v>
      </c>
      <c r="H423" s="200"/>
      <c r="I423" s="191">
        <v>0.0</v>
      </c>
      <c r="J423" s="192">
        <v>0.0</v>
      </c>
      <c r="K423" s="193">
        <v>0.0</v>
      </c>
      <c r="L423" s="194"/>
      <c r="M423" s="191">
        <v>0.0</v>
      </c>
      <c r="N423" s="192">
        <v>0.0</v>
      </c>
      <c r="O423" s="193">
        <v>0.0</v>
      </c>
      <c r="P423" s="195"/>
      <c r="Q423" s="196" t="s">
        <v>1703</v>
      </c>
      <c r="R423" s="196" t="s">
        <v>1704</v>
      </c>
      <c r="S423" s="197" t="s">
        <v>1705</v>
      </c>
      <c r="T423" s="197"/>
      <c r="U423" s="191" t="s">
        <v>1706</v>
      </c>
      <c r="V423" s="192" t="s">
        <v>1706</v>
      </c>
      <c r="W423" s="193" t="s">
        <v>1706</v>
      </c>
      <c r="X423" s="194"/>
      <c r="Y423" s="191" t="s">
        <v>1706</v>
      </c>
      <c r="Z423" s="192" t="s">
        <v>1706</v>
      </c>
      <c r="AA423" s="193" t="s">
        <v>1706</v>
      </c>
      <c r="AB423" s="194"/>
      <c r="AC423" s="191">
        <v>120000.0</v>
      </c>
      <c r="AD423" s="192">
        <v>253810.0</v>
      </c>
      <c r="AE423" s="193">
        <v>504620.0</v>
      </c>
      <c r="AF423" s="198" t="s">
        <v>1707</v>
      </c>
      <c r="AG423" s="191" t="s">
        <v>1706</v>
      </c>
      <c r="AH423" s="192" t="s">
        <v>1706</v>
      </c>
      <c r="AI423" s="193" t="s">
        <v>1706</v>
      </c>
      <c r="AJ423" s="199"/>
      <c r="AK423" s="191" t="s">
        <v>1706</v>
      </c>
      <c r="AL423" s="192" t="s">
        <v>1706</v>
      </c>
      <c r="AM423" s="193" t="s">
        <v>1706</v>
      </c>
      <c r="AN423" s="199"/>
      <c r="AO423" s="191" t="s">
        <v>1706</v>
      </c>
      <c r="AP423" s="192" t="s">
        <v>1706</v>
      </c>
      <c r="AQ423" s="193" t="s">
        <v>1706</v>
      </c>
      <c r="AR423" s="195"/>
    </row>
    <row r="424" ht="15.75" customHeight="1">
      <c r="A424" s="123" t="s">
        <v>960</v>
      </c>
      <c r="B424" s="132" t="s">
        <v>44</v>
      </c>
      <c r="C424" s="132" t="s">
        <v>78</v>
      </c>
      <c r="D424" s="132" t="s">
        <v>50</v>
      </c>
      <c r="E424" s="132" t="s">
        <v>62</v>
      </c>
      <c r="F424" s="132" t="s">
        <v>64</v>
      </c>
      <c r="G424" s="132" t="s">
        <v>961</v>
      </c>
      <c r="H424" s="200"/>
      <c r="I424" s="191">
        <v>0.0</v>
      </c>
      <c r="J424" s="192">
        <v>0.0</v>
      </c>
      <c r="K424" s="193">
        <v>0.0</v>
      </c>
      <c r="L424" s="194"/>
      <c r="M424" s="191">
        <v>0.0</v>
      </c>
      <c r="N424" s="192">
        <v>0.0</v>
      </c>
      <c r="O424" s="193">
        <v>0.0</v>
      </c>
      <c r="P424" s="195"/>
      <c r="Q424" s="196" t="s">
        <v>1703</v>
      </c>
      <c r="R424" s="196" t="s">
        <v>1704</v>
      </c>
      <c r="S424" s="197" t="s">
        <v>1705</v>
      </c>
      <c r="T424" s="197"/>
      <c r="U424" s="191" t="s">
        <v>1706</v>
      </c>
      <c r="V424" s="192" t="s">
        <v>1706</v>
      </c>
      <c r="W424" s="193" t="s">
        <v>1706</v>
      </c>
      <c r="X424" s="194"/>
      <c r="Y424" s="191" t="s">
        <v>1706</v>
      </c>
      <c r="Z424" s="192" t="s">
        <v>1706</v>
      </c>
      <c r="AA424" s="193" t="s">
        <v>1706</v>
      </c>
      <c r="AB424" s="194"/>
      <c r="AC424" s="191">
        <v>120000.0</v>
      </c>
      <c r="AD424" s="192">
        <v>253810.0</v>
      </c>
      <c r="AE424" s="193">
        <v>504620.0</v>
      </c>
      <c r="AF424" s="198" t="s">
        <v>1707</v>
      </c>
      <c r="AG424" s="191" t="s">
        <v>1706</v>
      </c>
      <c r="AH424" s="192" t="s">
        <v>1706</v>
      </c>
      <c r="AI424" s="193" t="s">
        <v>1706</v>
      </c>
      <c r="AJ424" s="199"/>
      <c r="AK424" s="191" t="s">
        <v>1706</v>
      </c>
      <c r="AL424" s="192" t="s">
        <v>1706</v>
      </c>
      <c r="AM424" s="193" t="s">
        <v>1706</v>
      </c>
      <c r="AN424" s="199"/>
      <c r="AO424" s="191" t="s">
        <v>1706</v>
      </c>
      <c r="AP424" s="192" t="s">
        <v>1706</v>
      </c>
      <c r="AQ424" s="193" t="s">
        <v>1706</v>
      </c>
      <c r="AR424" s="195"/>
    </row>
    <row r="425" ht="15.75" customHeight="1">
      <c r="A425" s="123" t="s">
        <v>962</v>
      </c>
      <c r="B425" s="132" t="s">
        <v>54</v>
      </c>
      <c r="C425" s="132" t="s">
        <v>78</v>
      </c>
      <c r="D425" s="132" t="s">
        <v>50</v>
      </c>
      <c r="E425" s="132" t="s">
        <v>62</v>
      </c>
      <c r="F425" s="132" t="s">
        <v>64</v>
      </c>
      <c r="G425" s="132" t="s">
        <v>963</v>
      </c>
      <c r="H425" s="200"/>
      <c r="I425" s="191">
        <v>0.0</v>
      </c>
      <c r="J425" s="192">
        <v>0.0</v>
      </c>
      <c r="K425" s="193">
        <v>0.0</v>
      </c>
      <c r="L425" s="194"/>
      <c r="M425" s="191">
        <v>0.0</v>
      </c>
      <c r="N425" s="192">
        <v>0.0</v>
      </c>
      <c r="O425" s="193">
        <v>0.0</v>
      </c>
      <c r="P425" s="195"/>
      <c r="Q425" s="196" t="s">
        <v>1703</v>
      </c>
      <c r="R425" s="196" t="s">
        <v>1704</v>
      </c>
      <c r="S425" s="197" t="s">
        <v>1705</v>
      </c>
      <c r="T425" s="197"/>
      <c r="U425" s="191" t="s">
        <v>1706</v>
      </c>
      <c r="V425" s="192" t="s">
        <v>1706</v>
      </c>
      <c r="W425" s="193" t="s">
        <v>1706</v>
      </c>
      <c r="X425" s="194"/>
      <c r="Y425" s="191" t="s">
        <v>1706</v>
      </c>
      <c r="Z425" s="192" t="s">
        <v>1706</v>
      </c>
      <c r="AA425" s="193" t="s">
        <v>1706</v>
      </c>
      <c r="AB425" s="194"/>
      <c r="AC425" s="191">
        <v>120000.0</v>
      </c>
      <c r="AD425" s="192">
        <v>253810.0</v>
      </c>
      <c r="AE425" s="193">
        <v>504620.0</v>
      </c>
      <c r="AF425" s="198" t="s">
        <v>1707</v>
      </c>
      <c r="AG425" s="191" t="s">
        <v>1706</v>
      </c>
      <c r="AH425" s="192" t="s">
        <v>1706</v>
      </c>
      <c r="AI425" s="193" t="s">
        <v>1706</v>
      </c>
      <c r="AJ425" s="199"/>
      <c r="AK425" s="191" t="s">
        <v>1706</v>
      </c>
      <c r="AL425" s="192" t="s">
        <v>1706</v>
      </c>
      <c r="AM425" s="193" t="s">
        <v>1706</v>
      </c>
      <c r="AN425" s="199"/>
      <c r="AO425" s="191" t="s">
        <v>1706</v>
      </c>
      <c r="AP425" s="192" t="s">
        <v>1706</v>
      </c>
      <c r="AQ425" s="193" t="s">
        <v>1706</v>
      </c>
      <c r="AR425" s="195"/>
    </row>
    <row r="426" ht="15.75" customHeight="1">
      <c r="A426" s="123" t="s">
        <v>964</v>
      </c>
      <c r="B426" s="132" t="s">
        <v>65</v>
      </c>
      <c r="C426" s="132" t="s">
        <v>78</v>
      </c>
      <c r="D426" s="132" t="s">
        <v>50</v>
      </c>
      <c r="E426" s="132" t="s">
        <v>62</v>
      </c>
      <c r="F426" s="132" t="s">
        <v>64</v>
      </c>
      <c r="G426" s="132" t="s">
        <v>965</v>
      </c>
      <c r="H426" s="200"/>
      <c r="I426" s="191">
        <v>0.0</v>
      </c>
      <c r="J426" s="192">
        <v>0.0</v>
      </c>
      <c r="K426" s="193">
        <v>0.0</v>
      </c>
      <c r="L426" s="194"/>
      <c r="M426" s="191">
        <v>0.0</v>
      </c>
      <c r="N426" s="192">
        <v>0.0</v>
      </c>
      <c r="O426" s="193">
        <v>0.0</v>
      </c>
      <c r="P426" s="195"/>
      <c r="Q426" s="196" t="s">
        <v>1703</v>
      </c>
      <c r="R426" s="196" t="s">
        <v>1704</v>
      </c>
      <c r="S426" s="197" t="s">
        <v>1705</v>
      </c>
      <c r="T426" s="197"/>
      <c r="U426" s="191" t="s">
        <v>1706</v>
      </c>
      <c r="V426" s="192" t="s">
        <v>1706</v>
      </c>
      <c r="W426" s="193" t="s">
        <v>1706</v>
      </c>
      <c r="X426" s="194"/>
      <c r="Y426" s="191" t="s">
        <v>1706</v>
      </c>
      <c r="Z426" s="192" t="s">
        <v>1706</v>
      </c>
      <c r="AA426" s="193" t="s">
        <v>1706</v>
      </c>
      <c r="AB426" s="194"/>
      <c r="AC426" s="191">
        <v>120000.0</v>
      </c>
      <c r="AD426" s="192">
        <v>253810.0</v>
      </c>
      <c r="AE426" s="193">
        <v>504620.0</v>
      </c>
      <c r="AF426" s="198" t="s">
        <v>1707</v>
      </c>
      <c r="AG426" s="191" t="s">
        <v>1706</v>
      </c>
      <c r="AH426" s="192" t="s">
        <v>1706</v>
      </c>
      <c r="AI426" s="193" t="s">
        <v>1706</v>
      </c>
      <c r="AJ426" s="199"/>
      <c r="AK426" s="191" t="s">
        <v>1706</v>
      </c>
      <c r="AL426" s="192" t="s">
        <v>1706</v>
      </c>
      <c r="AM426" s="193" t="s">
        <v>1706</v>
      </c>
      <c r="AN426" s="199"/>
      <c r="AO426" s="191" t="s">
        <v>1706</v>
      </c>
      <c r="AP426" s="192" t="s">
        <v>1706</v>
      </c>
      <c r="AQ426" s="193" t="s">
        <v>1706</v>
      </c>
      <c r="AR426" s="195"/>
    </row>
    <row r="427" ht="15.75" customHeight="1">
      <c r="A427" s="123" t="s">
        <v>966</v>
      </c>
      <c r="B427" s="132" t="s">
        <v>71</v>
      </c>
      <c r="C427" s="132" t="s">
        <v>78</v>
      </c>
      <c r="D427" s="132" t="s">
        <v>50</v>
      </c>
      <c r="E427" s="132" t="s">
        <v>62</v>
      </c>
      <c r="F427" s="132" t="s">
        <v>64</v>
      </c>
      <c r="G427" s="132" t="s">
        <v>967</v>
      </c>
      <c r="H427" s="200"/>
      <c r="I427" s="191">
        <v>0.0</v>
      </c>
      <c r="J427" s="192">
        <v>0.0</v>
      </c>
      <c r="K427" s="193">
        <v>0.0</v>
      </c>
      <c r="L427" s="194"/>
      <c r="M427" s="191">
        <v>0.0</v>
      </c>
      <c r="N427" s="192">
        <v>0.0</v>
      </c>
      <c r="O427" s="193">
        <v>0.0</v>
      </c>
      <c r="P427" s="195"/>
      <c r="Q427" s="196" t="s">
        <v>1703</v>
      </c>
      <c r="R427" s="196" t="s">
        <v>1704</v>
      </c>
      <c r="S427" s="197" t="s">
        <v>1705</v>
      </c>
      <c r="T427" s="197"/>
      <c r="U427" s="191" t="s">
        <v>1706</v>
      </c>
      <c r="V427" s="192" t="s">
        <v>1706</v>
      </c>
      <c r="W427" s="193" t="s">
        <v>1706</v>
      </c>
      <c r="X427" s="194"/>
      <c r="Y427" s="191" t="s">
        <v>1706</v>
      </c>
      <c r="Z427" s="192" t="s">
        <v>1706</v>
      </c>
      <c r="AA427" s="193" t="s">
        <v>1706</v>
      </c>
      <c r="AB427" s="194"/>
      <c r="AC427" s="191">
        <v>120000.0</v>
      </c>
      <c r="AD427" s="192">
        <v>253810.0</v>
      </c>
      <c r="AE427" s="193">
        <v>504620.0</v>
      </c>
      <c r="AF427" s="198" t="s">
        <v>1707</v>
      </c>
      <c r="AG427" s="191" t="s">
        <v>1706</v>
      </c>
      <c r="AH427" s="192" t="s">
        <v>1706</v>
      </c>
      <c r="AI427" s="193" t="s">
        <v>1706</v>
      </c>
      <c r="AJ427" s="199"/>
      <c r="AK427" s="191" t="s">
        <v>1706</v>
      </c>
      <c r="AL427" s="192" t="s">
        <v>1706</v>
      </c>
      <c r="AM427" s="193" t="s">
        <v>1706</v>
      </c>
      <c r="AN427" s="199"/>
      <c r="AO427" s="191" t="s">
        <v>1706</v>
      </c>
      <c r="AP427" s="192" t="s">
        <v>1706</v>
      </c>
      <c r="AQ427" s="193" t="s">
        <v>1706</v>
      </c>
      <c r="AR427" s="195"/>
    </row>
    <row r="428" ht="15.75" customHeight="1">
      <c r="A428" s="123" t="s">
        <v>968</v>
      </c>
      <c r="B428" s="132" t="s">
        <v>44</v>
      </c>
      <c r="C428" s="132" t="s">
        <v>48</v>
      </c>
      <c r="D428" s="132" t="s">
        <v>61</v>
      </c>
      <c r="E428" s="132" t="s">
        <v>62</v>
      </c>
      <c r="F428" s="132" t="s">
        <v>64</v>
      </c>
      <c r="G428" s="132" t="s">
        <v>969</v>
      </c>
      <c r="H428" s="200"/>
      <c r="I428" s="191">
        <v>0.0</v>
      </c>
      <c r="J428" s="192">
        <v>0.0</v>
      </c>
      <c r="K428" s="193">
        <v>0.0</v>
      </c>
      <c r="L428" s="194"/>
      <c r="M428" s="191">
        <v>0.0</v>
      </c>
      <c r="N428" s="192">
        <v>0.0</v>
      </c>
      <c r="O428" s="193">
        <v>0.0</v>
      </c>
      <c r="P428" s="195"/>
      <c r="Q428" s="196" t="s">
        <v>1703</v>
      </c>
      <c r="R428" s="196" t="s">
        <v>1704</v>
      </c>
      <c r="S428" s="197" t="s">
        <v>1705</v>
      </c>
      <c r="T428" s="197"/>
      <c r="U428" s="191" t="s">
        <v>1706</v>
      </c>
      <c r="V428" s="192" t="s">
        <v>1706</v>
      </c>
      <c r="W428" s="193" t="s">
        <v>1706</v>
      </c>
      <c r="X428" s="194"/>
      <c r="Y428" s="191" t="s">
        <v>1706</v>
      </c>
      <c r="Z428" s="192" t="s">
        <v>1706</v>
      </c>
      <c r="AA428" s="193" t="s">
        <v>1706</v>
      </c>
      <c r="AB428" s="194"/>
      <c r="AC428" s="191">
        <v>120000.0</v>
      </c>
      <c r="AD428" s="192">
        <v>253810.0</v>
      </c>
      <c r="AE428" s="193">
        <v>504620.0</v>
      </c>
      <c r="AF428" s="198" t="s">
        <v>1707</v>
      </c>
      <c r="AG428" s="191" t="s">
        <v>1706</v>
      </c>
      <c r="AH428" s="192" t="s">
        <v>1706</v>
      </c>
      <c r="AI428" s="193" t="s">
        <v>1706</v>
      </c>
      <c r="AJ428" s="199"/>
      <c r="AK428" s="191" t="s">
        <v>1706</v>
      </c>
      <c r="AL428" s="192" t="s">
        <v>1706</v>
      </c>
      <c r="AM428" s="193" t="s">
        <v>1706</v>
      </c>
      <c r="AN428" s="199"/>
      <c r="AO428" s="191" t="s">
        <v>1706</v>
      </c>
      <c r="AP428" s="192" t="s">
        <v>1706</v>
      </c>
      <c r="AQ428" s="193" t="s">
        <v>1706</v>
      </c>
      <c r="AR428" s="195"/>
    </row>
    <row r="429" ht="15.75" customHeight="1">
      <c r="A429" s="123" t="s">
        <v>970</v>
      </c>
      <c r="B429" s="132" t="s">
        <v>54</v>
      </c>
      <c r="C429" s="132" t="s">
        <v>48</v>
      </c>
      <c r="D429" s="132" t="s">
        <v>61</v>
      </c>
      <c r="E429" s="132" t="s">
        <v>62</v>
      </c>
      <c r="F429" s="132" t="s">
        <v>64</v>
      </c>
      <c r="G429" s="132" t="s">
        <v>971</v>
      </c>
      <c r="H429" s="200"/>
      <c r="I429" s="191">
        <v>0.0</v>
      </c>
      <c r="J429" s="192">
        <v>0.0</v>
      </c>
      <c r="K429" s="193">
        <v>0.0</v>
      </c>
      <c r="L429" s="194"/>
      <c r="M429" s="191">
        <v>0.0</v>
      </c>
      <c r="N429" s="192">
        <v>0.0</v>
      </c>
      <c r="O429" s="193">
        <v>0.0</v>
      </c>
      <c r="P429" s="195"/>
      <c r="Q429" s="196" t="s">
        <v>1703</v>
      </c>
      <c r="R429" s="196" t="s">
        <v>1704</v>
      </c>
      <c r="S429" s="197" t="s">
        <v>1705</v>
      </c>
      <c r="T429" s="197"/>
      <c r="U429" s="191" t="s">
        <v>1706</v>
      </c>
      <c r="V429" s="192" t="s">
        <v>1706</v>
      </c>
      <c r="W429" s="193" t="s">
        <v>1706</v>
      </c>
      <c r="X429" s="194"/>
      <c r="Y429" s="191" t="s">
        <v>1706</v>
      </c>
      <c r="Z429" s="192" t="s">
        <v>1706</v>
      </c>
      <c r="AA429" s="193" t="s">
        <v>1706</v>
      </c>
      <c r="AB429" s="194"/>
      <c r="AC429" s="191">
        <v>120000.0</v>
      </c>
      <c r="AD429" s="192">
        <v>253810.0</v>
      </c>
      <c r="AE429" s="193">
        <v>504620.0</v>
      </c>
      <c r="AF429" s="198" t="s">
        <v>1707</v>
      </c>
      <c r="AG429" s="191" t="s">
        <v>1706</v>
      </c>
      <c r="AH429" s="192" t="s">
        <v>1706</v>
      </c>
      <c r="AI429" s="193" t="s">
        <v>1706</v>
      </c>
      <c r="AJ429" s="199"/>
      <c r="AK429" s="191" t="s">
        <v>1706</v>
      </c>
      <c r="AL429" s="192" t="s">
        <v>1706</v>
      </c>
      <c r="AM429" s="193" t="s">
        <v>1706</v>
      </c>
      <c r="AN429" s="199"/>
      <c r="AO429" s="191" t="s">
        <v>1706</v>
      </c>
      <c r="AP429" s="192" t="s">
        <v>1706</v>
      </c>
      <c r="AQ429" s="193" t="s">
        <v>1706</v>
      </c>
      <c r="AR429" s="195"/>
    </row>
    <row r="430" ht="15.75" customHeight="1">
      <c r="A430" s="123" t="s">
        <v>972</v>
      </c>
      <c r="B430" s="132" t="s">
        <v>65</v>
      </c>
      <c r="C430" s="132" t="s">
        <v>48</v>
      </c>
      <c r="D430" s="132" t="s">
        <v>61</v>
      </c>
      <c r="E430" s="132" t="s">
        <v>62</v>
      </c>
      <c r="F430" s="132" t="s">
        <v>64</v>
      </c>
      <c r="G430" s="132" t="s">
        <v>973</v>
      </c>
      <c r="H430" s="200"/>
      <c r="I430" s="191">
        <v>0.0</v>
      </c>
      <c r="J430" s="192">
        <v>0.0</v>
      </c>
      <c r="K430" s="193">
        <v>0.0</v>
      </c>
      <c r="L430" s="194"/>
      <c r="M430" s="191">
        <v>0.0</v>
      </c>
      <c r="N430" s="192">
        <v>0.0</v>
      </c>
      <c r="O430" s="193">
        <v>0.0</v>
      </c>
      <c r="P430" s="195"/>
      <c r="Q430" s="196" t="s">
        <v>1703</v>
      </c>
      <c r="R430" s="196" t="s">
        <v>1704</v>
      </c>
      <c r="S430" s="197" t="s">
        <v>1705</v>
      </c>
      <c r="T430" s="197"/>
      <c r="U430" s="191" t="s">
        <v>1706</v>
      </c>
      <c r="V430" s="192" t="s">
        <v>1706</v>
      </c>
      <c r="W430" s="193" t="s">
        <v>1706</v>
      </c>
      <c r="X430" s="194"/>
      <c r="Y430" s="191" t="s">
        <v>1706</v>
      </c>
      <c r="Z430" s="192" t="s">
        <v>1706</v>
      </c>
      <c r="AA430" s="193" t="s">
        <v>1706</v>
      </c>
      <c r="AB430" s="194"/>
      <c r="AC430" s="191">
        <v>120000.0</v>
      </c>
      <c r="AD430" s="192">
        <v>253810.0</v>
      </c>
      <c r="AE430" s="193">
        <v>504620.0</v>
      </c>
      <c r="AF430" s="198" t="s">
        <v>1707</v>
      </c>
      <c r="AG430" s="191" t="s">
        <v>1706</v>
      </c>
      <c r="AH430" s="192" t="s">
        <v>1706</v>
      </c>
      <c r="AI430" s="193" t="s">
        <v>1706</v>
      </c>
      <c r="AJ430" s="199"/>
      <c r="AK430" s="191" t="s">
        <v>1706</v>
      </c>
      <c r="AL430" s="192" t="s">
        <v>1706</v>
      </c>
      <c r="AM430" s="193" t="s">
        <v>1706</v>
      </c>
      <c r="AN430" s="199"/>
      <c r="AO430" s="191" t="s">
        <v>1706</v>
      </c>
      <c r="AP430" s="192" t="s">
        <v>1706</v>
      </c>
      <c r="AQ430" s="193" t="s">
        <v>1706</v>
      </c>
      <c r="AR430" s="195"/>
    </row>
    <row r="431" ht="15.75" customHeight="1">
      <c r="A431" s="123" t="s">
        <v>974</v>
      </c>
      <c r="B431" s="132" t="s">
        <v>71</v>
      </c>
      <c r="C431" s="132" t="s">
        <v>48</v>
      </c>
      <c r="D431" s="132" t="s">
        <v>61</v>
      </c>
      <c r="E431" s="132" t="s">
        <v>62</v>
      </c>
      <c r="F431" s="132" t="s">
        <v>64</v>
      </c>
      <c r="G431" s="132" t="s">
        <v>975</v>
      </c>
      <c r="H431" s="200"/>
      <c r="I431" s="191">
        <v>0.0</v>
      </c>
      <c r="J431" s="192">
        <v>0.0</v>
      </c>
      <c r="K431" s="193">
        <v>0.0</v>
      </c>
      <c r="L431" s="194"/>
      <c r="M431" s="191">
        <v>0.0</v>
      </c>
      <c r="N431" s="192">
        <v>0.0</v>
      </c>
      <c r="O431" s="193">
        <v>0.0</v>
      </c>
      <c r="P431" s="195"/>
      <c r="Q431" s="196" t="s">
        <v>1703</v>
      </c>
      <c r="R431" s="196" t="s">
        <v>1704</v>
      </c>
      <c r="S431" s="197" t="s">
        <v>1705</v>
      </c>
      <c r="T431" s="197"/>
      <c r="U431" s="191" t="s">
        <v>1706</v>
      </c>
      <c r="V431" s="192" t="s">
        <v>1706</v>
      </c>
      <c r="W431" s="193" t="s">
        <v>1706</v>
      </c>
      <c r="X431" s="194"/>
      <c r="Y431" s="191" t="s">
        <v>1706</v>
      </c>
      <c r="Z431" s="192" t="s">
        <v>1706</v>
      </c>
      <c r="AA431" s="193" t="s">
        <v>1706</v>
      </c>
      <c r="AB431" s="194"/>
      <c r="AC431" s="191">
        <v>120000.0</v>
      </c>
      <c r="AD431" s="192">
        <v>253810.0</v>
      </c>
      <c r="AE431" s="193">
        <v>504620.0</v>
      </c>
      <c r="AF431" s="198" t="s">
        <v>1707</v>
      </c>
      <c r="AG431" s="191" t="s">
        <v>1706</v>
      </c>
      <c r="AH431" s="192" t="s">
        <v>1706</v>
      </c>
      <c r="AI431" s="193" t="s">
        <v>1706</v>
      </c>
      <c r="AJ431" s="199"/>
      <c r="AK431" s="191" t="s">
        <v>1706</v>
      </c>
      <c r="AL431" s="192" t="s">
        <v>1706</v>
      </c>
      <c r="AM431" s="193" t="s">
        <v>1706</v>
      </c>
      <c r="AN431" s="199"/>
      <c r="AO431" s="191" t="s">
        <v>1706</v>
      </c>
      <c r="AP431" s="192" t="s">
        <v>1706</v>
      </c>
      <c r="AQ431" s="193" t="s">
        <v>1706</v>
      </c>
      <c r="AR431" s="195"/>
    </row>
    <row r="432" ht="15.75" customHeight="1">
      <c r="A432" s="123" t="s">
        <v>976</v>
      </c>
      <c r="B432" s="132" t="s">
        <v>44</v>
      </c>
      <c r="C432" s="132" t="s">
        <v>58</v>
      </c>
      <c r="D432" s="132" t="s">
        <v>61</v>
      </c>
      <c r="E432" s="132" t="s">
        <v>62</v>
      </c>
      <c r="F432" s="132" t="s">
        <v>64</v>
      </c>
      <c r="G432" s="132" t="s">
        <v>977</v>
      </c>
      <c r="H432" s="200"/>
      <c r="I432" s="191">
        <v>0.0</v>
      </c>
      <c r="J432" s="192">
        <v>0.0</v>
      </c>
      <c r="K432" s="193">
        <v>0.0</v>
      </c>
      <c r="L432" s="194"/>
      <c r="M432" s="191">
        <v>0.0</v>
      </c>
      <c r="N432" s="192">
        <v>0.0</v>
      </c>
      <c r="O432" s="193">
        <v>0.0</v>
      </c>
      <c r="P432" s="195"/>
      <c r="Q432" s="196" t="s">
        <v>1703</v>
      </c>
      <c r="R432" s="196" t="s">
        <v>1704</v>
      </c>
      <c r="S432" s="197" t="s">
        <v>1705</v>
      </c>
      <c r="T432" s="197"/>
      <c r="U432" s="191" t="s">
        <v>1706</v>
      </c>
      <c r="V432" s="192" t="s">
        <v>1706</v>
      </c>
      <c r="W432" s="193" t="s">
        <v>1706</v>
      </c>
      <c r="X432" s="194"/>
      <c r="Y432" s="191" t="s">
        <v>1706</v>
      </c>
      <c r="Z432" s="192" t="s">
        <v>1706</v>
      </c>
      <c r="AA432" s="193" t="s">
        <v>1706</v>
      </c>
      <c r="AB432" s="194"/>
      <c r="AC432" s="191">
        <v>120000.0</v>
      </c>
      <c r="AD432" s="192">
        <v>253810.0</v>
      </c>
      <c r="AE432" s="193">
        <v>504620.0</v>
      </c>
      <c r="AF432" s="198" t="s">
        <v>1707</v>
      </c>
      <c r="AG432" s="191" t="s">
        <v>1706</v>
      </c>
      <c r="AH432" s="192" t="s">
        <v>1706</v>
      </c>
      <c r="AI432" s="193" t="s">
        <v>1706</v>
      </c>
      <c r="AJ432" s="199"/>
      <c r="AK432" s="191" t="s">
        <v>1706</v>
      </c>
      <c r="AL432" s="192" t="s">
        <v>1706</v>
      </c>
      <c r="AM432" s="193" t="s">
        <v>1706</v>
      </c>
      <c r="AN432" s="199"/>
      <c r="AO432" s="191" t="s">
        <v>1706</v>
      </c>
      <c r="AP432" s="192" t="s">
        <v>1706</v>
      </c>
      <c r="AQ432" s="193" t="s">
        <v>1706</v>
      </c>
      <c r="AR432" s="195"/>
    </row>
    <row r="433" ht="15.75" customHeight="1">
      <c r="A433" s="123" t="s">
        <v>978</v>
      </c>
      <c r="B433" s="132" t="s">
        <v>54</v>
      </c>
      <c r="C433" s="132" t="s">
        <v>58</v>
      </c>
      <c r="D433" s="132" t="s">
        <v>61</v>
      </c>
      <c r="E433" s="132" t="s">
        <v>62</v>
      </c>
      <c r="F433" s="132" t="s">
        <v>64</v>
      </c>
      <c r="G433" s="132" t="s">
        <v>979</v>
      </c>
      <c r="H433" s="200"/>
      <c r="I433" s="191">
        <v>0.0</v>
      </c>
      <c r="J433" s="192">
        <v>0.0</v>
      </c>
      <c r="K433" s="193">
        <v>0.0</v>
      </c>
      <c r="L433" s="194"/>
      <c r="M433" s="191">
        <v>0.0</v>
      </c>
      <c r="N433" s="192">
        <v>0.0</v>
      </c>
      <c r="O433" s="193">
        <v>0.0</v>
      </c>
      <c r="P433" s="195"/>
      <c r="Q433" s="196" t="s">
        <v>1703</v>
      </c>
      <c r="R433" s="196" t="s">
        <v>1704</v>
      </c>
      <c r="S433" s="197" t="s">
        <v>1705</v>
      </c>
      <c r="T433" s="197"/>
      <c r="U433" s="191" t="s">
        <v>1706</v>
      </c>
      <c r="V433" s="192" t="s">
        <v>1706</v>
      </c>
      <c r="W433" s="193" t="s">
        <v>1706</v>
      </c>
      <c r="X433" s="194"/>
      <c r="Y433" s="191" t="s">
        <v>1706</v>
      </c>
      <c r="Z433" s="192" t="s">
        <v>1706</v>
      </c>
      <c r="AA433" s="193" t="s">
        <v>1706</v>
      </c>
      <c r="AB433" s="194"/>
      <c r="AC433" s="191">
        <v>120000.0</v>
      </c>
      <c r="AD433" s="192">
        <v>253810.0</v>
      </c>
      <c r="AE433" s="193">
        <v>504620.0</v>
      </c>
      <c r="AF433" s="198" t="s">
        <v>1707</v>
      </c>
      <c r="AG433" s="191" t="s">
        <v>1706</v>
      </c>
      <c r="AH433" s="192" t="s">
        <v>1706</v>
      </c>
      <c r="AI433" s="193" t="s">
        <v>1706</v>
      </c>
      <c r="AJ433" s="199"/>
      <c r="AK433" s="191" t="s">
        <v>1706</v>
      </c>
      <c r="AL433" s="192" t="s">
        <v>1706</v>
      </c>
      <c r="AM433" s="193" t="s">
        <v>1706</v>
      </c>
      <c r="AN433" s="199"/>
      <c r="AO433" s="191" t="s">
        <v>1706</v>
      </c>
      <c r="AP433" s="192" t="s">
        <v>1706</v>
      </c>
      <c r="AQ433" s="193" t="s">
        <v>1706</v>
      </c>
      <c r="AR433" s="195"/>
    </row>
    <row r="434" ht="15.75" customHeight="1">
      <c r="A434" s="123" t="s">
        <v>980</v>
      </c>
      <c r="B434" s="132" t="s">
        <v>65</v>
      </c>
      <c r="C434" s="132" t="s">
        <v>58</v>
      </c>
      <c r="D434" s="132" t="s">
        <v>61</v>
      </c>
      <c r="E434" s="132" t="s">
        <v>62</v>
      </c>
      <c r="F434" s="132" t="s">
        <v>64</v>
      </c>
      <c r="G434" s="132" t="s">
        <v>981</v>
      </c>
      <c r="H434" s="200"/>
      <c r="I434" s="191">
        <v>0.0</v>
      </c>
      <c r="J434" s="192">
        <v>0.0</v>
      </c>
      <c r="K434" s="193">
        <v>0.0</v>
      </c>
      <c r="L434" s="194"/>
      <c r="M434" s="191">
        <v>0.0</v>
      </c>
      <c r="N434" s="192">
        <v>0.0</v>
      </c>
      <c r="O434" s="193">
        <v>0.0</v>
      </c>
      <c r="P434" s="195"/>
      <c r="Q434" s="196" t="s">
        <v>1703</v>
      </c>
      <c r="R434" s="196" t="s">
        <v>1704</v>
      </c>
      <c r="S434" s="197" t="s">
        <v>1705</v>
      </c>
      <c r="T434" s="197"/>
      <c r="U434" s="191" t="s">
        <v>1706</v>
      </c>
      <c r="V434" s="192" t="s">
        <v>1706</v>
      </c>
      <c r="W434" s="193" t="s">
        <v>1706</v>
      </c>
      <c r="X434" s="194"/>
      <c r="Y434" s="191" t="s">
        <v>1706</v>
      </c>
      <c r="Z434" s="192" t="s">
        <v>1706</v>
      </c>
      <c r="AA434" s="193" t="s">
        <v>1706</v>
      </c>
      <c r="AB434" s="194"/>
      <c r="AC434" s="191">
        <v>120000.0</v>
      </c>
      <c r="AD434" s="192">
        <v>253810.0</v>
      </c>
      <c r="AE434" s="193">
        <v>504620.0</v>
      </c>
      <c r="AF434" s="198" t="s">
        <v>1707</v>
      </c>
      <c r="AG434" s="191" t="s">
        <v>1706</v>
      </c>
      <c r="AH434" s="192" t="s">
        <v>1706</v>
      </c>
      <c r="AI434" s="193" t="s">
        <v>1706</v>
      </c>
      <c r="AJ434" s="199"/>
      <c r="AK434" s="191" t="s">
        <v>1706</v>
      </c>
      <c r="AL434" s="192" t="s">
        <v>1706</v>
      </c>
      <c r="AM434" s="193" t="s">
        <v>1706</v>
      </c>
      <c r="AN434" s="199"/>
      <c r="AO434" s="191" t="s">
        <v>1706</v>
      </c>
      <c r="AP434" s="192" t="s">
        <v>1706</v>
      </c>
      <c r="AQ434" s="193" t="s">
        <v>1706</v>
      </c>
      <c r="AR434" s="195"/>
    </row>
    <row r="435" ht="15.75" customHeight="1">
      <c r="A435" s="123" t="s">
        <v>982</v>
      </c>
      <c r="B435" s="132" t="s">
        <v>71</v>
      </c>
      <c r="C435" s="132" t="s">
        <v>58</v>
      </c>
      <c r="D435" s="132" t="s">
        <v>61</v>
      </c>
      <c r="E435" s="132" t="s">
        <v>62</v>
      </c>
      <c r="F435" s="132" t="s">
        <v>64</v>
      </c>
      <c r="G435" s="132" t="s">
        <v>983</v>
      </c>
      <c r="H435" s="200"/>
      <c r="I435" s="191">
        <v>0.0</v>
      </c>
      <c r="J435" s="192">
        <v>0.0</v>
      </c>
      <c r="K435" s="193">
        <v>0.0</v>
      </c>
      <c r="L435" s="194"/>
      <c r="M435" s="191">
        <v>0.0</v>
      </c>
      <c r="N435" s="192">
        <v>0.0</v>
      </c>
      <c r="O435" s="193">
        <v>0.0</v>
      </c>
      <c r="P435" s="195"/>
      <c r="Q435" s="196" t="s">
        <v>1703</v>
      </c>
      <c r="R435" s="196" t="s">
        <v>1704</v>
      </c>
      <c r="S435" s="197" t="s">
        <v>1705</v>
      </c>
      <c r="T435" s="197"/>
      <c r="U435" s="191" t="s">
        <v>1706</v>
      </c>
      <c r="V435" s="192" t="s">
        <v>1706</v>
      </c>
      <c r="W435" s="193" t="s">
        <v>1706</v>
      </c>
      <c r="X435" s="194"/>
      <c r="Y435" s="191" t="s">
        <v>1706</v>
      </c>
      <c r="Z435" s="192" t="s">
        <v>1706</v>
      </c>
      <c r="AA435" s="193" t="s">
        <v>1706</v>
      </c>
      <c r="AB435" s="194"/>
      <c r="AC435" s="191">
        <v>120000.0</v>
      </c>
      <c r="AD435" s="192">
        <v>253810.0</v>
      </c>
      <c r="AE435" s="193">
        <v>504620.0</v>
      </c>
      <c r="AF435" s="198" t="s">
        <v>1707</v>
      </c>
      <c r="AG435" s="191" t="s">
        <v>1706</v>
      </c>
      <c r="AH435" s="192" t="s">
        <v>1706</v>
      </c>
      <c r="AI435" s="193" t="s">
        <v>1706</v>
      </c>
      <c r="AJ435" s="199"/>
      <c r="AK435" s="191" t="s">
        <v>1706</v>
      </c>
      <c r="AL435" s="192" t="s">
        <v>1706</v>
      </c>
      <c r="AM435" s="193" t="s">
        <v>1706</v>
      </c>
      <c r="AN435" s="199"/>
      <c r="AO435" s="191" t="s">
        <v>1706</v>
      </c>
      <c r="AP435" s="192" t="s">
        <v>1706</v>
      </c>
      <c r="AQ435" s="193" t="s">
        <v>1706</v>
      </c>
      <c r="AR435" s="195"/>
    </row>
    <row r="436" ht="15.75" customHeight="1">
      <c r="A436" s="123" t="s">
        <v>984</v>
      </c>
      <c r="B436" s="132" t="s">
        <v>44</v>
      </c>
      <c r="C436" s="132" t="s">
        <v>66</v>
      </c>
      <c r="D436" s="132" t="s">
        <v>61</v>
      </c>
      <c r="E436" s="132" t="s">
        <v>62</v>
      </c>
      <c r="F436" s="132" t="s">
        <v>64</v>
      </c>
      <c r="G436" s="132" t="s">
        <v>985</v>
      </c>
      <c r="H436" s="200"/>
      <c r="I436" s="191">
        <v>0.0</v>
      </c>
      <c r="J436" s="192">
        <v>0.0</v>
      </c>
      <c r="K436" s="193">
        <v>0.0</v>
      </c>
      <c r="L436" s="194"/>
      <c r="M436" s="191">
        <v>0.0</v>
      </c>
      <c r="N436" s="192">
        <v>0.0</v>
      </c>
      <c r="O436" s="193">
        <v>0.0</v>
      </c>
      <c r="P436" s="195"/>
      <c r="Q436" s="196" t="s">
        <v>1703</v>
      </c>
      <c r="R436" s="196" t="s">
        <v>1704</v>
      </c>
      <c r="S436" s="197" t="s">
        <v>1705</v>
      </c>
      <c r="T436" s="197"/>
      <c r="U436" s="191" t="s">
        <v>1706</v>
      </c>
      <c r="V436" s="192" t="s">
        <v>1706</v>
      </c>
      <c r="W436" s="193" t="s">
        <v>1706</v>
      </c>
      <c r="X436" s="194"/>
      <c r="Y436" s="191" t="s">
        <v>1706</v>
      </c>
      <c r="Z436" s="192" t="s">
        <v>1706</v>
      </c>
      <c r="AA436" s="193" t="s">
        <v>1706</v>
      </c>
      <c r="AB436" s="194"/>
      <c r="AC436" s="191">
        <v>120000.0</v>
      </c>
      <c r="AD436" s="192">
        <v>253810.0</v>
      </c>
      <c r="AE436" s="193">
        <v>504620.0</v>
      </c>
      <c r="AF436" s="198" t="s">
        <v>1707</v>
      </c>
      <c r="AG436" s="191" t="s">
        <v>1706</v>
      </c>
      <c r="AH436" s="192" t="s">
        <v>1706</v>
      </c>
      <c r="AI436" s="193" t="s">
        <v>1706</v>
      </c>
      <c r="AJ436" s="199"/>
      <c r="AK436" s="191" t="s">
        <v>1706</v>
      </c>
      <c r="AL436" s="192" t="s">
        <v>1706</v>
      </c>
      <c r="AM436" s="193" t="s">
        <v>1706</v>
      </c>
      <c r="AN436" s="199"/>
      <c r="AO436" s="191" t="s">
        <v>1706</v>
      </c>
      <c r="AP436" s="192" t="s">
        <v>1706</v>
      </c>
      <c r="AQ436" s="193" t="s">
        <v>1706</v>
      </c>
      <c r="AR436" s="195"/>
    </row>
    <row r="437" ht="15.75" customHeight="1">
      <c r="A437" s="123" t="s">
        <v>986</v>
      </c>
      <c r="B437" s="132" t="s">
        <v>54</v>
      </c>
      <c r="C437" s="132" t="s">
        <v>66</v>
      </c>
      <c r="D437" s="132" t="s">
        <v>61</v>
      </c>
      <c r="E437" s="132" t="s">
        <v>62</v>
      </c>
      <c r="F437" s="132" t="s">
        <v>64</v>
      </c>
      <c r="G437" s="132" t="s">
        <v>987</v>
      </c>
      <c r="H437" s="200"/>
      <c r="I437" s="191">
        <v>0.0</v>
      </c>
      <c r="J437" s="192">
        <v>0.0</v>
      </c>
      <c r="K437" s="193">
        <v>0.0</v>
      </c>
      <c r="L437" s="194"/>
      <c r="M437" s="191">
        <v>0.0</v>
      </c>
      <c r="N437" s="192">
        <v>0.0</v>
      </c>
      <c r="O437" s="193">
        <v>0.0</v>
      </c>
      <c r="P437" s="195"/>
      <c r="Q437" s="196" t="s">
        <v>1703</v>
      </c>
      <c r="R437" s="196" t="s">
        <v>1704</v>
      </c>
      <c r="S437" s="197" t="s">
        <v>1705</v>
      </c>
      <c r="T437" s="197"/>
      <c r="U437" s="191" t="s">
        <v>1706</v>
      </c>
      <c r="V437" s="192" t="s">
        <v>1706</v>
      </c>
      <c r="W437" s="193" t="s">
        <v>1706</v>
      </c>
      <c r="X437" s="194"/>
      <c r="Y437" s="191" t="s">
        <v>1706</v>
      </c>
      <c r="Z437" s="192" t="s">
        <v>1706</v>
      </c>
      <c r="AA437" s="193" t="s">
        <v>1706</v>
      </c>
      <c r="AB437" s="194"/>
      <c r="AC437" s="191">
        <v>120000.0</v>
      </c>
      <c r="AD437" s="192">
        <v>253810.0</v>
      </c>
      <c r="AE437" s="193">
        <v>504620.0</v>
      </c>
      <c r="AF437" s="198" t="s">
        <v>1707</v>
      </c>
      <c r="AG437" s="191" t="s">
        <v>1706</v>
      </c>
      <c r="AH437" s="192" t="s">
        <v>1706</v>
      </c>
      <c r="AI437" s="193" t="s">
        <v>1706</v>
      </c>
      <c r="AJ437" s="199"/>
      <c r="AK437" s="191" t="s">
        <v>1706</v>
      </c>
      <c r="AL437" s="192" t="s">
        <v>1706</v>
      </c>
      <c r="AM437" s="193" t="s">
        <v>1706</v>
      </c>
      <c r="AN437" s="199"/>
      <c r="AO437" s="191" t="s">
        <v>1706</v>
      </c>
      <c r="AP437" s="192" t="s">
        <v>1706</v>
      </c>
      <c r="AQ437" s="193" t="s">
        <v>1706</v>
      </c>
      <c r="AR437" s="195"/>
    </row>
    <row r="438" ht="15.75" customHeight="1">
      <c r="A438" s="123" t="s">
        <v>988</v>
      </c>
      <c r="B438" s="132" t="s">
        <v>65</v>
      </c>
      <c r="C438" s="132" t="s">
        <v>66</v>
      </c>
      <c r="D438" s="132" t="s">
        <v>61</v>
      </c>
      <c r="E438" s="132" t="s">
        <v>62</v>
      </c>
      <c r="F438" s="132" t="s">
        <v>64</v>
      </c>
      <c r="G438" s="132" t="s">
        <v>989</v>
      </c>
      <c r="H438" s="200"/>
      <c r="I438" s="191">
        <v>0.0</v>
      </c>
      <c r="J438" s="192">
        <v>0.0</v>
      </c>
      <c r="K438" s="193">
        <v>0.0</v>
      </c>
      <c r="L438" s="194"/>
      <c r="M438" s="191">
        <v>0.0</v>
      </c>
      <c r="N438" s="192">
        <v>0.0</v>
      </c>
      <c r="O438" s="193">
        <v>0.0</v>
      </c>
      <c r="P438" s="195"/>
      <c r="Q438" s="196" t="s">
        <v>1703</v>
      </c>
      <c r="R438" s="196" t="s">
        <v>1704</v>
      </c>
      <c r="S438" s="197" t="s">
        <v>1705</v>
      </c>
      <c r="T438" s="197"/>
      <c r="U438" s="191" t="s">
        <v>1706</v>
      </c>
      <c r="V438" s="192" t="s">
        <v>1706</v>
      </c>
      <c r="W438" s="193" t="s">
        <v>1706</v>
      </c>
      <c r="X438" s="194"/>
      <c r="Y438" s="191" t="s">
        <v>1706</v>
      </c>
      <c r="Z438" s="192" t="s">
        <v>1706</v>
      </c>
      <c r="AA438" s="193" t="s">
        <v>1706</v>
      </c>
      <c r="AB438" s="194"/>
      <c r="AC438" s="191">
        <v>120000.0</v>
      </c>
      <c r="AD438" s="192">
        <v>253810.0</v>
      </c>
      <c r="AE438" s="193">
        <v>504620.0</v>
      </c>
      <c r="AF438" s="198" t="s">
        <v>1707</v>
      </c>
      <c r="AG438" s="191" t="s">
        <v>1706</v>
      </c>
      <c r="AH438" s="192" t="s">
        <v>1706</v>
      </c>
      <c r="AI438" s="193" t="s">
        <v>1706</v>
      </c>
      <c r="AJ438" s="199"/>
      <c r="AK438" s="191" t="s">
        <v>1706</v>
      </c>
      <c r="AL438" s="192" t="s">
        <v>1706</v>
      </c>
      <c r="AM438" s="193" t="s">
        <v>1706</v>
      </c>
      <c r="AN438" s="199"/>
      <c r="AO438" s="191" t="s">
        <v>1706</v>
      </c>
      <c r="AP438" s="192" t="s">
        <v>1706</v>
      </c>
      <c r="AQ438" s="193" t="s">
        <v>1706</v>
      </c>
      <c r="AR438" s="195"/>
    </row>
    <row r="439" ht="15.75" customHeight="1">
      <c r="A439" s="123" t="s">
        <v>990</v>
      </c>
      <c r="B439" s="132" t="s">
        <v>71</v>
      </c>
      <c r="C439" s="132" t="s">
        <v>66</v>
      </c>
      <c r="D439" s="132" t="s">
        <v>61</v>
      </c>
      <c r="E439" s="132" t="s">
        <v>62</v>
      </c>
      <c r="F439" s="132" t="s">
        <v>64</v>
      </c>
      <c r="G439" s="132" t="s">
        <v>991</v>
      </c>
      <c r="H439" s="200"/>
      <c r="I439" s="191">
        <v>0.0</v>
      </c>
      <c r="J439" s="192">
        <v>0.0</v>
      </c>
      <c r="K439" s="193">
        <v>0.0</v>
      </c>
      <c r="L439" s="194"/>
      <c r="M439" s="191">
        <v>0.0</v>
      </c>
      <c r="N439" s="192">
        <v>0.0</v>
      </c>
      <c r="O439" s="193">
        <v>0.0</v>
      </c>
      <c r="P439" s="195"/>
      <c r="Q439" s="196" t="s">
        <v>1703</v>
      </c>
      <c r="R439" s="196" t="s">
        <v>1704</v>
      </c>
      <c r="S439" s="197" t="s">
        <v>1705</v>
      </c>
      <c r="T439" s="197"/>
      <c r="U439" s="191" t="s">
        <v>1706</v>
      </c>
      <c r="V439" s="192" t="s">
        <v>1706</v>
      </c>
      <c r="W439" s="193" t="s">
        <v>1706</v>
      </c>
      <c r="X439" s="194"/>
      <c r="Y439" s="191" t="s">
        <v>1706</v>
      </c>
      <c r="Z439" s="192" t="s">
        <v>1706</v>
      </c>
      <c r="AA439" s="193" t="s">
        <v>1706</v>
      </c>
      <c r="AB439" s="194"/>
      <c r="AC439" s="191">
        <v>120000.0</v>
      </c>
      <c r="AD439" s="192">
        <v>253810.0</v>
      </c>
      <c r="AE439" s="193">
        <v>504620.0</v>
      </c>
      <c r="AF439" s="198" t="s">
        <v>1707</v>
      </c>
      <c r="AG439" s="191" t="s">
        <v>1706</v>
      </c>
      <c r="AH439" s="192" t="s">
        <v>1706</v>
      </c>
      <c r="AI439" s="193" t="s">
        <v>1706</v>
      </c>
      <c r="AJ439" s="199"/>
      <c r="AK439" s="191" t="s">
        <v>1706</v>
      </c>
      <c r="AL439" s="192" t="s">
        <v>1706</v>
      </c>
      <c r="AM439" s="193" t="s">
        <v>1706</v>
      </c>
      <c r="AN439" s="199"/>
      <c r="AO439" s="191" t="s">
        <v>1706</v>
      </c>
      <c r="AP439" s="192" t="s">
        <v>1706</v>
      </c>
      <c r="AQ439" s="193" t="s">
        <v>1706</v>
      </c>
      <c r="AR439" s="195"/>
    </row>
    <row r="440" ht="15.75" customHeight="1">
      <c r="A440" s="123" t="s">
        <v>992</v>
      </c>
      <c r="B440" s="132" t="s">
        <v>44</v>
      </c>
      <c r="C440" s="132" t="s">
        <v>72</v>
      </c>
      <c r="D440" s="132" t="s">
        <v>61</v>
      </c>
      <c r="E440" s="132" t="s">
        <v>62</v>
      </c>
      <c r="F440" s="132" t="s">
        <v>64</v>
      </c>
      <c r="G440" s="132" t="s">
        <v>993</v>
      </c>
      <c r="H440" s="200"/>
      <c r="I440" s="191">
        <v>0.0</v>
      </c>
      <c r="J440" s="192">
        <v>0.0</v>
      </c>
      <c r="K440" s="193">
        <v>0.0</v>
      </c>
      <c r="L440" s="194"/>
      <c r="M440" s="191">
        <v>0.0</v>
      </c>
      <c r="N440" s="192">
        <v>0.0</v>
      </c>
      <c r="O440" s="193">
        <v>0.0</v>
      </c>
      <c r="P440" s="195"/>
      <c r="Q440" s="196" t="s">
        <v>1703</v>
      </c>
      <c r="R440" s="196" t="s">
        <v>1704</v>
      </c>
      <c r="S440" s="197" t="s">
        <v>1705</v>
      </c>
      <c r="T440" s="197"/>
      <c r="U440" s="191" t="s">
        <v>1706</v>
      </c>
      <c r="V440" s="192" t="s">
        <v>1706</v>
      </c>
      <c r="W440" s="193" t="s">
        <v>1706</v>
      </c>
      <c r="X440" s="194"/>
      <c r="Y440" s="191" t="s">
        <v>1706</v>
      </c>
      <c r="Z440" s="192" t="s">
        <v>1706</v>
      </c>
      <c r="AA440" s="193" t="s">
        <v>1706</v>
      </c>
      <c r="AB440" s="194"/>
      <c r="AC440" s="191">
        <v>120000.0</v>
      </c>
      <c r="AD440" s="192">
        <v>253810.0</v>
      </c>
      <c r="AE440" s="193">
        <v>504620.0</v>
      </c>
      <c r="AF440" s="198" t="s">
        <v>1707</v>
      </c>
      <c r="AG440" s="191" t="s">
        <v>1706</v>
      </c>
      <c r="AH440" s="192" t="s">
        <v>1706</v>
      </c>
      <c r="AI440" s="193" t="s">
        <v>1706</v>
      </c>
      <c r="AJ440" s="199"/>
      <c r="AK440" s="191" t="s">
        <v>1706</v>
      </c>
      <c r="AL440" s="192" t="s">
        <v>1706</v>
      </c>
      <c r="AM440" s="193" t="s">
        <v>1706</v>
      </c>
      <c r="AN440" s="199"/>
      <c r="AO440" s="191" t="s">
        <v>1706</v>
      </c>
      <c r="AP440" s="192" t="s">
        <v>1706</v>
      </c>
      <c r="AQ440" s="193" t="s">
        <v>1706</v>
      </c>
      <c r="AR440" s="195"/>
    </row>
    <row r="441" ht="15.75" customHeight="1">
      <c r="A441" s="123" t="s">
        <v>994</v>
      </c>
      <c r="B441" s="132" t="s">
        <v>54</v>
      </c>
      <c r="C441" s="132" t="s">
        <v>72</v>
      </c>
      <c r="D441" s="132" t="s">
        <v>61</v>
      </c>
      <c r="E441" s="132" t="s">
        <v>62</v>
      </c>
      <c r="F441" s="132" t="s">
        <v>64</v>
      </c>
      <c r="G441" s="132" t="s">
        <v>995</v>
      </c>
      <c r="H441" s="200"/>
      <c r="I441" s="191">
        <v>0.0</v>
      </c>
      <c r="J441" s="192">
        <v>0.0</v>
      </c>
      <c r="K441" s="193">
        <v>0.0</v>
      </c>
      <c r="L441" s="194"/>
      <c r="M441" s="191">
        <v>0.0</v>
      </c>
      <c r="N441" s="192">
        <v>0.0</v>
      </c>
      <c r="O441" s="193">
        <v>0.0</v>
      </c>
      <c r="P441" s="195"/>
      <c r="Q441" s="196" t="s">
        <v>1703</v>
      </c>
      <c r="R441" s="196" t="s">
        <v>1704</v>
      </c>
      <c r="S441" s="197" t="s">
        <v>1705</v>
      </c>
      <c r="T441" s="197"/>
      <c r="U441" s="191" t="s">
        <v>1706</v>
      </c>
      <c r="V441" s="192" t="s">
        <v>1706</v>
      </c>
      <c r="W441" s="193" t="s">
        <v>1706</v>
      </c>
      <c r="X441" s="194"/>
      <c r="Y441" s="191" t="s">
        <v>1706</v>
      </c>
      <c r="Z441" s="192" t="s">
        <v>1706</v>
      </c>
      <c r="AA441" s="193" t="s">
        <v>1706</v>
      </c>
      <c r="AB441" s="194"/>
      <c r="AC441" s="191">
        <v>120000.0</v>
      </c>
      <c r="AD441" s="192">
        <v>253810.0</v>
      </c>
      <c r="AE441" s="193">
        <v>504620.0</v>
      </c>
      <c r="AF441" s="198" t="s">
        <v>1707</v>
      </c>
      <c r="AG441" s="191" t="s">
        <v>1706</v>
      </c>
      <c r="AH441" s="192" t="s">
        <v>1706</v>
      </c>
      <c r="AI441" s="193" t="s">
        <v>1706</v>
      </c>
      <c r="AJ441" s="199"/>
      <c r="AK441" s="191" t="s">
        <v>1706</v>
      </c>
      <c r="AL441" s="192" t="s">
        <v>1706</v>
      </c>
      <c r="AM441" s="193" t="s">
        <v>1706</v>
      </c>
      <c r="AN441" s="199"/>
      <c r="AO441" s="191" t="s">
        <v>1706</v>
      </c>
      <c r="AP441" s="192" t="s">
        <v>1706</v>
      </c>
      <c r="AQ441" s="193" t="s">
        <v>1706</v>
      </c>
      <c r="AR441" s="195"/>
    </row>
    <row r="442" ht="15.75" customHeight="1">
      <c r="A442" s="123" t="s">
        <v>996</v>
      </c>
      <c r="B442" s="132" t="s">
        <v>65</v>
      </c>
      <c r="C442" s="132" t="s">
        <v>72</v>
      </c>
      <c r="D442" s="132" t="s">
        <v>61</v>
      </c>
      <c r="E442" s="132" t="s">
        <v>62</v>
      </c>
      <c r="F442" s="132" t="s">
        <v>64</v>
      </c>
      <c r="G442" s="132" t="s">
        <v>997</v>
      </c>
      <c r="H442" s="200"/>
      <c r="I442" s="191">
        <v>0.0</v>
      </c>
      <c r="J442" s="192">
        <v>0.0</v>
      </c>
      <c r="K442" s="193">
        <v>0.0</v>
      </c>
      <c r="L442" s="194"/>
      <c r="M442" s="191">
        <v>0.0</v>
      </c>
      <c r="N442" s="192">
        <v>0.0</v>
      </c>
      <c r="O442" s="193">
        <v>0.0</v>
      </c>
      <c r="P442" s="195"/>
      <c r="Q442" s="196" t="s">
        <v>1703</v>
      </c>
      <c r="R442" s="196" t="s">
        <v>1704</v>
      </c>
      <c r="S442" s="197" t="s">
        <v>1705</v>
      </c>
      <c r="T442" s="197"/>
      <c r="U442" s="191" t="s">
        <v>1706</v>
      </c>
      <c r="V442" s="192" t="s">
        <v>1706</v>
      </c>
      <c r="W442" s="193" t="s">
        <v>1706</v>
      </c>
      <c r="X442" s="194"/>
      <c r="Y442" s="191" t="s">
        <v>1706</v>
      </c>
      <c r="Z442" s="192" t="s">
        <v>1706</v>
      </c>
      <c r="AA442" s="193" t="s">
        <v>1706</v>
      </c>
      <c r="AB442" s="194"/>
      <c r="AC442" s="191">
        <v>120000.0</v>
      </c>
      <c r="AD442" s="192">
        <v>253810.0</v>
      </c>
      <c r="AE442" s="193">
        <v>504620.0</v>
      </c>
      <c r="AF442" s="198" t="s">
        <v>1707</v>
      </c>
      <c r="AG442" s="191" t="s">
        <v>1706</v>
      </c>
      <c r="AH442" s="192" t="s">
        <v>1706</v>
      </c>
      <c r="AI442" s="193" t="s">
        <v>1706</v>
      </c>
      <c r="AJ442" s="199"/>
      <c r="AK442" s="191" t="s">
        <v>1706</v>
      </c>
      <c r="AL442" s="192" t="s">
        <v>1706</v>
      </c>
      <c r="AM442" s="193" t="s">
        <v>1706</v>
      </c>
      <c r="AN442" s="199"/>
      <c r="AO442" s="191" t="s">
        <v>1706</v>
      </c>
      <c r="AP442" s="192" t="s">
        <v>1706</v>
      </c>
      <c r="AQ442" s="193" t="s">
        <v>1706</v>
      </c>
      <c r="AR442" s="195"/>
    </row>
    <row r="443" ht="15.75" customHeight="1">
      <c r="A443" s="123" t="s">
        <v>998</v>
      </c>
      <c r="B443" s="132" t="s">
        <v>71</v>
      </c>
      <c r="C443" s="132" t="s">
        <v>72</v>
      </c>
      <c r="D443" s="132" t="s">
        <v>61</v>
      </c>
      <c r="E443" s="132" t="s">
        <v>62</v>
      </c>
      <c r="F443" s="132" t="s">
        <v>64</v>
      </c>
      <c r="G443" s="132" t="s">
        <v>999</v>
      </c>
      <c r="H443" s="200"/>
      <c r="I443" s="191">
        <v>0.0</v>
      </c>
      <c r="J443" s="192">
        <v>0.0</v>
      </c>
      <c r="K443" s="193">
        <v>0.0</v>
      </c>
      <c r="L443" s="194"/>
      <c r="M443" s="191">
        <v>0.0</v>
      </c>
      <c r="N443" s="192">
        <v>0.0</v>
      </c>
      <c r="O443" s="193">
        <v>0.0</v>
      </c>
      <c r="P443" s="195"/>
      <c r="Q443" s="196" t="s">
        <v>1703</v>
      </c>
      <c r="R443" s="196" t="s">
        <v>1704</v>
      </c>
      <c r="S443" s="197" t="s">
        <v>1705</v>
      </c>
      <c r="T443" s="197"/>
      <c r="U443" s="191" t="s">
        <v>1706</v>
      </c>
      <c r="V443" s="192" t="s">
        <v>1706</v>
      </c>
      <c r="W443" s="193" t="s">
        <v>1706</v>
      </c>
      <c r="X443" s="194"/>
      <c r="Y443" s="191" t="s">
        <v>1706</v>
      </c>
      <c r="Z443" s="192" t="s">
        <v>1706</v>
      </c>
      <c r="AA443" s="193" t="s">
        <v>1706</v>
      </c>
      <c r="AB443" s="194"/>
      <c r="AC443" s="191">
        <v>120000.0</v>
      </c>
      <c r="AD443" s="192">
        <v>253810.0</v>
      </c>
      <c r="AE443" s="193">
        <v>504620.0</v>
      </c>
      <c r="AF443" s="198" t="s">
        <v>1707</v>
      </c>
      <c r="AG443" s="191" t="s">
        <v>1706</v>
      </c>
      <c r="AH443" s="192" t="s">
        <v>1706</v>
      </c>
      <c r="AI443" s="193" t="s">
        <v>1706</v>
      </c>
      <c r="AJ443" s="199"/>
      <c r="AK443" s="191" t="s">
        <v>1706</v>
      </c>
      <c r="AL443" s="192" t="s">
        <v>1706</v>
      </c>
      <c r="AM443" s="193" t="s">
        <v>1706</v>
      </c>
      <c r="AN443" s="199"/>
      <c r="AO443" s="191" t="s">
        <v>1706</v>
      </c>
      <c r="AP443" s="192" t="s">
        <v>1706</v>
      </c>
      <c r="AQ443" s="193" t="s">
        <v>1706</v>
      </c>
      <c r="AR443" s="195"/>
    </row>
    <row r="444" ht="15.75" customHeight="1">
      <c r="A444" s="123" t="s">
        <v>1000</v>
      </c>
      <c r="B444" s="132" t="s">
        <v>44</v>
      </c>
      <c r="C444" s="132" t="s">
        <v>78</v>
      </c>
      <c r="D444" s="132" t="s">
        <v>61</v>
      </c>
      <c r="E444" s="132" t="s">
        <v>62</v>
      </c>
      <c r="F444" s="132" t="s">
        <v>64</v>
      </c>
      <c r="G444" s="132" t="s">
        <v>1001</v>
      </c>
      <c r="H444" s="200"/>
      <c r="I444" s="191">
        <v>0.0</v>
      </c>
      <c r="J444" s="192">
        <v>0.0</v>
      </c>
      <c r="K444" s="193">
        <v>0.0</v>
      </c>
      <c r="L444" s="194"/>
      <c r="M444" s="191">
        <v>0.0</v>
      </c>
      <c r="N444" s="192">
        <v>0.0</v>
      </c>
      <c r="O444" s="193">
        <v>0.0</v>
      </c>
      <c r="P444" s="195"/>
      <c r="Q444" s="196" t="s">
        <v>1703</v>
      </c>
      <c r="R444" s="196" t="s">
        <v>1704</v>
      </c>
      <c r="S444" s="197" t="s">
        <v>1705</v>
      </c>
      <c r="T444" s="197"/>
      <c r="U444" s="191" t="s">
        <v>1706</v>
      </c>
      <c r="V444" s="192" t="s">
        <v>1706</v>
      </c>
      <c r="W444" s="193" t="s">
        <v>1706</v>
      </c>
      <c r="X444" s="194"/>
      <c r="Y444" s="191" t="s">
        <v>1706</v>
      </c>
      <c r="Z444" s="192" t="s">
        <v>1706</v>
      </c>
      <c r="AA444" s="193" t="s">
        <v>1706</v>
      </c>
      <c r="AB444" s="194"/>
      <c r="AC444" s="191">
        <v>120000.0</v>
      </c>
      <c r="AD444" s="192">
        <v>253810.0</v>
      </c>
      <c r="AE444" s="193">
        <v>504620.0</v>
      </c>
      <c r="AF444" s="198" t="s">
        <v>1707</v>
      </c>
      <c r="AG444" s="191" t="s">
        <v>1706</v>
      </c>
      <c r="AH444" s="192" t="s">
        <v>1706</v>
      </c>
      <c r="AI444" s="193" t="s">
        <v>1706</v>
      </c>
      <c r="AJ444" s="199"/>
      <c r="AK444" s="191" t="s">
        <v>1706</v>
      </c>
      <c r="AL444" s="192" t="s">
        <v>1706</v>
      </c>
      <c r="AM444" s="193" t="s">
        <v>1706</v>
      </c>
      <c r="AN444" s="199"/>
      <c r="AO444" s="191" t="s">
        <v>1706</v>
      </c>
      <c r="AP444" s="192" t="s">
        <v>1706</v>
      </c>
      <c r="AQ444" s="193" t="s">
        <v>1706</v>
      </c>
      <c r="AR444" s="195"/>
    </row>
    <row r="445" ht="15.75" customHeight="1">
      <c r="A445" s="123" t="s">
        <v>1002</v>
      </c>
      <c r="B445" s="132" t="s">
        <v>54</v>
      </c>
      <c r="C445" s="132" t="s">
        <v>78</v>
      </c>
      <c r="D445" s="132" t="s">
        <v>61</v>
      </c>
      <c r="E445" s="132" t="s">
        <v>62</v>
      </c>
      <c r="F445" s="132" t="s">
        <v>64</v>
      </c>
      <c r="G445" s="132" t="s">
        <v>1003</v>
      </c>
      <c r="H445" s="200"/>
      <c r="I445" s="191">
        <v>0.0</v>
      </c>
      <c r="J445" s="192">
        <v>0.0</v>
      </c>
      <c r="K445" s="193">
        <v>0.0</v>
      </c>
      <c r="L445" s="194"/>
      <c r="M445" s="191">
        <v>0.0</v>
      </c>
      <c r="N445" s="192">
        <v>0.0</v>
      </c>
      <c r="O445" s="193">
        <v>0.0</v>
      </c>
      <c r="P445" s="195"/>
      <c r="Q445" s="196" t="s">
        <v>1703</v>
      </c>
      <c r="R445" s="196" t="s">
        <v>1704</v>
      </c>
      <c r="S445" s="197" t="s">
        <v>1705</v>
      </c>
      <c r="T445" s="197"/>
      <c r="U445" s="191" t="s">
        <v>1706</v>
      </c>
      <c r="V445" s="192" t="s">
        <v>1706</v>
      </c>
      <c r="W445" s="193" t="s">
        <v>1706</v>
      </c>
      <c r="X445" s="194"/>
      <c r="Y445" s="191" t="s">
        <v>1706</v>
      </c>
      <c r="Z445" s="192" t="s">
        <v>1706</v>
      </c>
      <c r="AA445" s="193" t="s">
        <v>1706</v>
      </c>
      <c r="AB445" s="194"/>
      <c r="AC445" s="191">
        <v>120000.0</v>
      </c>
      <c r="AD445" s="192">
        <v>253810.0</v>
      </c>
      <c r="AE445" s="193">
        <v>504620.0</v>
      </c>
      <c r="AF445" s="198" t="s">
        <v>1707</v>
      </c>
      <c r="AG445" s="191" t="s">
        <v>1706</v>
      </c>
      <c r="AH445" s="192" t="s">
        <v>1706</v>
      </c>
      <c r="AI445" s="193" t="s">
        <v>1706</v>
      </c>
      <c r="AJ445" s="199"/>
      <c r="AK445" s="191" t="s">
        <v>1706</v>
      </c>
      <c r="AL445" s="192" t="s">
        <v>1706</v>
      </c>
      <c r="AM445" s="193" t="s">
        <v>1706</v>
      </c>
      <c r="AN445" s="199"/>
      <c r="AO445" s="191" t="s">
        <v>1706</v>
      </c>
      <c r="AP445" s="192" t="s">
        <v>1706</v>
      </c>
      <c r="AQ445" s="193" t="s">
        <v>1706</v>
      </c>
      <c r="AR445" s="195"/>
    </row>
    <row r="446" ht="15.75" customHeight="1">
      <c r="A446" s="123" t="s">
        <v>1004</v>
      </c>
      <c r="B446" s="132" t="s">
        <v>65</v>
      </c>
      <c r="C446" s="132" t="s">
        <v>78</v>
      </c>
      <c r="D446" s="132" t="s">
        <v>61</v>
      </c>
      <c r="E446" s="132" t="s">
        <v>62</v>
      </c>
      <c r="F446" s="132" t="s">
        <v>64</v>
      </c>
      <c r="G446" s="132" t="s">
        <v>1005</v>
      </c>
      <c r="H446" s="200"/>
      <c r="I446" s="191">
        <v>0.0</v>
      </c>
      <c r="J446" s="192">
        <v>0.0</v>
      </c>
      <c r="K446" s="193">
        <v>0.0</v>
      </c>
      <c r="L446" s="194"/>
      <c r="M446" s="191">
        <v>0.0</v>
      </c>
      <c r="N446" s="192">
        <v>0.0</v>
      </c>
      <c r="O446" s="193">
        <v>0.0</v>
      </c>
      <c r="P446" s="195"/>
      <c r="Q446" s="196" t="s">
        <v>1703</v>
      </c>
      <c r="R446" s="196" t="s">
        <v>1704</v>
      </c>
      <c r="S446" s="197" t="s">
        <v>1705</v>
      </c>
      <c r="T446" s="197"/>
      <c r="U446" s="191" t="s">
        <v>1706</v>
      </c>
      <c r="V446" s="192" t="s">
        <v>1706</v>
      </c>
      <c r="W446" s="193" t="s">
        <v>1706</v>
      </c>
      <c r="X446" s="194"/>
      <c r="Y446" s="191" t="s">
        <v>1706</v>
      </c>
      <c r="Z446" s="192" t="s">
        <v>1706</v>
      </c>
      <c r="AA446" s="193" t="s">
        <v>1706</v>
      </c>
      <c r="AB446" s="194"/>
      <c r="AC446" s="191">
        <v>120000.0</v>
      </c>
      <c r="AD446" s="192">
        <v>253810.0</v>
      </c>
      <c r="AE446" s="193">
        <v>504620.0</v>
      </c>
      <c r="AF446" s="198" t="s">
        <v>1707</v>
      </c>
      <c r="AG446" s="191" t="s">
        <v>1706</v>
      </c>
      <c r="AH446" s="192" t="s">
        <v>1706</v>
      </c>
      <c r="AI446" s="193" t="s">
        <v>1706</v>
      </c>
      <c r="AJ446" s="199"/>
      <c r="AK446" s="191" t="s">
        <v>1706</v>
      </c>
      <c r="AL446" s="192" t="s">
        <v>1706</v>
      </c>
      <c r="AM446" s="193" t="s">
        <v>1706</v>
      </c>
      <c r="AN446" s="199"/>
      <c r="AO446" s="191" t="s">
        <v>1706</v>
      </c>
      <c r="AP446" s="192" t="s">
        <v>1706</v>
      </c>
      <c r="AQ446" s="193" t="s">
        <v>1706</v>
      </c>
      <c r="AR446" s="195"/>
    </row>
    <row r="447" ht="15.75" customHeight="1">
      <c r="A447" s="123" t="s">
        <v>1006</v>
      </c>
      <c r="B447" s="132" t="s">
        <v>71</v>
      </c>
      <c r="C447" s="132" t="s">
        <v>78</v>
      </c>
      <c r="D447" s="132" t="s">
        <v>61</v>
      </c>
      <c r="E447" s="132" t="s">
        <v>62</v>
      </c>
      <c r="F447" s="132" t="s">
        <v>64</v>
      </c>
      <c r="G447" s="132" t="s">
        <v>1007</v>
      </c>
      <c r="H447" s="200"/>
      <c r="I447" s="191">
        <v>0.0</v>
      </c>
      <c r="J447" s="192">
        <v>0.0</v>
      </c>
      <c r="K447" s="193">
        <v>0.0</v>
      </c>
      <c r="L447" s="194"/>
      <c r="M447" s="191">
        <v>0.0</v>
      </c>
      <c r="N447" s="192">
        <v>0.0</v>
      </c>
      <c r="O447" s="193">
        <v>0.0</v>
      </c>
      <c r="P447" s="195"/>
      <c r="Q447" s="196" t="s">
        <v>1703</v>
      </c>
      <c r="R447" s="196" t="s">
        <v>1704</v>
      </c>
      <c r="S447" s="197" t="s">
        <v>1705</v>
      </c>
      <c r="T447" s="197"/>
      <c r="U447" s="191" t="s">
        <v>1706</v>
      </c>
      <c r="V447" s="192" t="s">
        <v>1706</v>
      </c>
      <c r="W447" s="193" t="s">
        <v>1706</v>
      </c>
      <c r="X447" s="194"/>
      <c r="Y447" s="191" t="s">
        <v>1706</v>
      </c>
      <c r="Z447" s="192" t="s">
        <v>1706</v>
      </c>
      <c r="AA447" s="193" t="s">
        <v>1706</v>
      </c>
      <c r="AB447" s="194"/>
      <c r="AC447" s="191">
        <v>120000.0</v>
      </c>
      <c r="AD447" s="192">
        <v>253810.0</v>
      </c>
      <c r="AE447" s="193">
        <v>504620.0</v>
      </c>
      <c r="AF447" s="198" t="s">
        <v>1707</v>
      </c>
      <c r="AG447" s="191" t="s">
        <v>1706</v>
      </c>
      <c r="AH447" s="192" t="s">
        <v>1706</v>
      </c>
      <c r="AI447" s="193" t="s">
        <v>1706</v>
      </c>
      <c r="AJ447" s="199"/>
      <c r="AK447" s="191" t="s">
        <v>1706</v>
      </c>
      <c r="AL447" s="192" t="s">
        <v>1706</v>
      </c>
      <c r="AM447" s="193" t="s">
        <v>1706</v>
      </c>
      <c r="AN447" s="199"/>
      <c r="AO447" s="191" t="s">
        <v>1706</v>
      </c>
      <c r="AP447" s="192" t="s">
        <v>1706</v>
      </c>
      <c r="AQ447" s="193" t="s">
        <v>1706</v>
      </c>
      <c r="AR447" s="195"/>
    </row>
    <row r="448" ht="15.75" customHeight="1">
      <c r="A448" s="123" t="s">
        <v>1008</v>
      </c>
      <c r="B448" s="132" t="s">
        <v>44</v>
      </c>
      <c r="C448" s="132" t="s">
        <v>48</v>
      </c>
      <c r="D448" s="132" t="s">
        <v>74</v>
      </c>
      <c r="E448" s="132" t="s">
        <v>62</v>
      </c>
      <c r="F448" s="132" t="s">
        <v>64</v>
      </c>
      <c r="G448" s="132" t="s">
        <v>1009</v>
      </c>
      <c r="H448" s="200"/>
      <c r="I448" s="191">
        <v>0.0</v>
      </c>
      <c r="J448" s="192">
        <v>0.0</v>
      </c>
      <c r="K448" s="193">
        <v>0.0</v>
      </c>
      <c r="L448" s="194"/>
      <c r="M448" s="191">
        <v>0.0</v>
      </c>
      <c r="N448" s="192">
        <v>0.0</v>
      </c>
      <c r="O448" s="193">
        <v>0.0</v>
      </c>
      <c r="P448" s="195"/>
      <c r="Q448" s="196" t="s">
        <v>1703</v>
      </c>
      <c r="R448" s="196" t="s">
        <v>1704</v>
      </c>
      <c r="S448" s="197" t="s">
        <v>1705</v>
      </c>
      <c r="T448" s="197"/>
      <c r="U448" s="191" t="s">
        <v>1706</v>
      </c>
      <c r="V448" s="192" t="s">
        <v>1706</v>
      </c>
      <c r="W448" s="193" t="s">
        <v>1706</v>
      </c>
      <c r="X448" s="194"/>
      <c r="Y448" s="191" t="s">
        <v>1706</v>
      </c>
      <c r="Z448" s="192" t="s">
        <v>1706</v>
      </c>
      <c r="AA448" s="193" t="s">
        <v>1706</v>
      </c>
      <c r="AB448" s="194"/>
      <c r="AC448" s="191">
        <v>120000.0</v>
      </c>
      <c r="AD448" s="192">
        <v>253810.0</v>
      </c>
      <c r="AE448" s="193">
        <v>504620.0</v>
      </c>
      <c r="AF448" s="198" t="s">
        <v>1707</v>
      </c>
      <c r="AG448" s="191" t="s">
        <v>1706</v>
      </c>
      <c r="AH448" s="192" t="s">
        <v>1706</v>
      </c>
      <c r="AI448" s="193" t="s">
        <v>1706</v>
      </c>
      <c r="AJ448" s="199"/>
      <c r="AK448" s="191" t="s">
        <v>1706</v>
      </c>
      <c r="AL448" s="192" t="s">
        <v>1706</v>
      </c>
      <c r="AM448" s="193" t="s">
        <v>1706</v>
      </c>
      <c r="AN448" s="199"/>
      <c r="AO448" s="191" t="s">
        <v>1706</v>
      </c>
      <c r="AP448" s="192" t="s">
        <v>1706</v>
      </c>
      <c r="AQ448" s="193" t="s">
        <v>1706</v>
      </c>
      <c r="AR448" s="195"/>
    </row>
    <row r="449" ht="15.75" customHeight="1">
      <c r="A449" s="123" t="s">
        <v>1010</v>
      </c>
      <c r="B449" s="132" t="s">
        <v>54</v>
      </c>
      <c r="C449" s="132" t="s">
        <v>48</v>
      </c>
      <c r="D449" s="132" t="s">
        <v>74</v>
      </c>
      <c r="E449" s="132" t="s">
        <v>62</v>
      </c>
      <c r="F449" s="132" t="s">
        <v>64</v>
      </c>
      <c r="G449" s="132" t="s">
        <v>1011</v>
      </c>
      <c r="H449" s="200"/>
      <c r="I449" s="191">
        <v>0.0</v>
      </c>
      <c r="J449" s="192">
        <v>0.0</v>
      </c>
      <c r="K449" s="193">
        <v>0.0</v>
      </c>
      <c r="L449" s="194"/>
      <c r="M449" s="191">
        <v>0.0</v>
      </c>
      <c r="N449" s="192">
        <v>0.0</v>
      </c>
      <c r="O449" s="193">
        <v>0.0</v>
      </c>
      <c r="P449" s="195"/>
      <c r="Q449" s="196" t="s">
        <v>1703</v>
      </c>
      <c r="R449" s="196" t="s">
        <v>1704</v>
      </c>
      <c r="S449" s="197" t="s">
        <v>1705</v>
      </c>
      <c r="T449" s="197"/>
      <c r="U449" s="191" t="s">
        <v>1706</v>
      </c>
      <c r="V449" s="192" t="s">
        <v>1706</v>
      </c>
      <c r="W449" s="193" t="s">
        <v>1706</v>
      </c>
      <c r="X449" s="194"/>
      <c r="Y449" s="191" t="s">
        <v>1706</v>
      </c>
      <c r="Z449" s="192" t="s">
        <v>1706</v>
      </c>
      <c r="AA449" s="193" t="s">
        <v>1706</v>
      </c>
      <c r="AB449" s="194"/>
      <c r="AC449" s="191">
        <v>120000.0</v>
      </c>
      <c r="AD449" s="192">
        <v>253810.0</v>
      </c>
      <c r="AE449" s="193">
        <v>504620.0</v>
      </c>
      <c r="AF449" s="198" t="s">
        <v>1707</v>
      </c>
      <c r="AG449" s="191" t="s">
        <v>1706</v>
      </c>
      <c r="AH449" s="192" t="s">
        <v>1706</v>
      </c>
      <c r="AI449" s="193" t="s">
        <v>1706</v>
      </c>
      <c r="AJ449" s="199"/>
      <c r="AK449" s="191" t="s">
        <v>1706</v>
      </c>
      <c r="AL449" s="192" t="s">
        <v>1706</v>
      </c>
      <c r="AM449" s="193" t="s">
        <v>1706</v>
      </c>
      <c r="AN449" s="199"/>
      <c r="AO449" s="191" t="s">
        <v>1706</v>
      </c>
      <c r="AP449" s="192" t="s">
        <v>1706</v>
      </c>
      <c r="AQ449" s="193" t="s">
        <v>1706</v>
      </c>
      <c r="AR449" s="195"/>
    </row>
    <row r="450" ht="15.75" customHeight="1">
      <c r="A450" s="123" t="s">
        <v>1012</v>
      </c>
      <c r="B450" s="132" t="s">
        <v>65</v>
      </c>
      <c r="C450" s="132" t="s">
        <v>48</v>
      </c>
      <c r="D450" s="132" t="s">
        <v>74</v>
      </c>
      <c r="E450" s="132" t="s">
        <v>62</v>
      </c>
      <c r="F450" s="132" t="s">
        <v>64</v>
      </c>
      <c r="G450" s="132" t="s">
        <v>1013</v>
      </c>
      <c r="H450" s="200"/>
      <c r="I450" s="191">
        <v>0.0</v>
      </c>
      <c r="J450" s="192">
        <v>0.0</v>
      </c>
      <c r="K450" s="193">
        <v>0.0</v>
      </c>
      <c r="L450" s="194"/>
      <c r="M450" s="191">
        <v>0.0</v>
      </c>
      <c r="N450" s="192">
        <v>0.0</v>
      </c>
      <c r="O450" s="193">
        <v>0.0</v>
      </c>
      <c r="P450" s="195"/>
      <c r="Q450" s="196" t="s">
        <v>1703</v>
      </c>
      <c r="R450" s="196" t="s">
        <v>1704</v>
      </c>
      <c r="S450" s="197" t="s">
        <v>1705</v>
      </c>
      <c r="T450" s="197"/>
      <c r="U450" s="191" t="s">
        <v>1706</v>
      </c>
      <c r="V450" s="192" t="s">
        <v>1706</v>
      </c>
      <c r="W450" s="193" t="s">
        <v>1706</v>
      </c>
      <c r="X450" s="194"/>
      <c r="Y450" s="191" t="s">
        <v>1706</v>
      </c>
      <c r="Z450" s="192" t="s">
        <v>1706</v>
      </c>
      <c r="AA450" s="193" t="s">
        <v>1706</v>
      </c>
      <c r="AB450" s="194"/>
      <c r="AC450" s="191">
        <v>120000.0</v>
      </c>
      <c r="AD450" s="192">
        <v>253810.0</v>
      </c>
      <c r="AE450" s="193">
        <v>504620.0</v>
      </c>
      <c r="AF450" s="198" t="s">
        <v>1707</v>
      </c>
      <c r="AG450" s="191" t="s">
        <v>1706</v>
      </c>
      <c r="AH450" s="192" t="s">
        <v>1706</v>
      </c>
      <c r="AI450" s="193" t="s">
        <v>1706</v>
      </c>
      <c r="AJ450" s="199"/>
      <c r="AK450" s="191" t="s">
        <v>1706</v>
      </c>
      <c r="AL450" s="192" t="s">
        <v>1706</v>
      </c>
      <c r="AM450" s="193" t="s">
        <v>1706</v>
      </c>
      <c r="AN450" s="199"/>
      <c r="AO450" s="191" t="s">
        <v>1706</v>
      </c>
      <c r="AP450" s="192" t="s">
        <v>1706</v>
      </c>
      <c r="AQ450" s="193" t="s">
        <v>1706</v>
      </c>
      <c r="AR450" s="195"/>
    </row>
    <row r="451" ht="15.75" customHeight="1">
      <c r="A451" s="123" t="s">
        <v>1014</v>
      </c>
      <c r="B451" s="132" t="s">
        <v>71</v>
      </c>
      <c r="C451" s="132" t="s">
        <v>48</v>
      </c>
      <c r="D451" s="132" t="s">
        <v>74</v>
      </c>
      <c r="E451" s="132" t="s">
        <v>62</v>
      </c>
      <c r="F451" s="132" t="s">
        <v>64</v>
      </c>
      <c r="G451" s="132" t="s">
        <v>1015</v>
      </c>
      <c r="H451" s="200"/>
      <c r="I451" s="191">
        <v>0.0</v>
      </c>
      <c r="J451" s="192">
        <v>0.0</v>
      </c>
      <c r="K451" s="193">
        <v>0.0</v>
      </c>
      <c r="L451" s="194"/>
      <c r="M451" s="191">
        <v>0.0</v>
      </c>
      <c r="N451" s="192">
        <v>0.0</v>
      </c>
      <c r="O451" s="193">
        <v>0.0</v>
      </c>
      <c r="P451" s="195"/>
      <c r="Q451" s="196" t="s">
        <v>1703</v>
      </c>
      <c r="R451" s="196" t="s">
        <v>1704</v>
      </c>
      <c r="S451" s="197" t="s">
        <v>1705</v>
      </c>
      <c r="T451" s="197"/>
      <c r="U451" s="191" t="s">
        <v>1706</v>
      </c>
      <c r="V451" s="192" t="s">
        <v>1706</v>
      </c>
      <c r="W451" s="193" t="s">
        <v>1706</v>
      </c>
      <c r="X451" s="194"/>
      <c r="Y451" s="191" t="s">
        <v>1706</v>
      </c>
      <c r="Z451" s="192" t="s">
        <v>1706</v>
      </c>
      <c r="AA451" s="193" t="s">
        <v>1706</v>
      </c>
      <c r="AB451" s="194"/>
      <c r="AC451" s="191">
        <v>120000.0</v>
      </c>
      <c r="AD451" s="192">
        <v>253810.0</v>
      </c>
      <c r="AE451" s="193">
        <v>504620.0</v>
      </c>
      <c r="AF451" s="198" t="s">
        <v>1707</v>
      </c>
      <c r="AG451" s="191" t="s">
        <v>1706</v>
      </c>
      <c r="AH451" s="192" t="s">
        <v>1706</v>
      </c>
      <c r="AI451" s="193" t="s">
        <v>1706</v>
      </c>
      <c r="AJ451" s="199"/>
      <c r="AK451" s="191" t="s">
        <v>1706</v>
      </c>
      <c r="AL451" s="192" t="s">
        <v>1706</v>
      </c>
      <c r="AM451" s="193" t="s">
        <v>1706</v>
      </c>
      <c r="AN451" s="199"/>
      <c r="AO451" s="191" t="s">
        <v>1706</v>
      </c>
      <c r="AP451" s="192" t="s">
        <v>1706</v>
      </c>
      <c r="AQ451" s="193" t="s">
        <v>1706</v>
      </c>
      <c r="AR451" s="195"/>
    </row>
    <row r="452" ht="15.75" customHeight="1">
      <c r="A452" s="123" t="s">
        <v>1016</v>
      </c>
      <c r="B452" s="132" t="s">
        <v>44</v>
      </c>
      <c r="C452" s="132" t="s">
        <v>58</v>
      </c>
      <c r="D452" s="132" t="s">
        <v>74</v>
      </c>
      <c r="E452" s="132" t="s">
        <v>62</v>
      </c>
      <c r="F452" s="132" t="s">
        <v>64</v>
      </c>
      <c r="G452" s="132" t="s">
        <v>1017</v>
      </c>
      <c r="H452" s="200"/>
      <c r="I452" s="191">
        <v>0.0</v>
      </c>
      <c r="J452" s="192">
        <v>0.0</v>
      </c>
      <c r="K452" s="193">
        <v>0.0</v>
      </c>
      <c r="L452" s="194"/>
      <c r="M452" s="191">
        <v>0.0</v>
      </c>
      <c r="N452" s="192">
        <v>0.0</v>
      </c>
      <c r="O452" s="193">
        <v>0.0</v>
      </c>
      <c r="P452" s="195"/>
      <c r="Q452" s="196" t="s">
        <v>1703</v>
      </c>
      <c r="R452" s="196" t="s">
        <v>1704</v>
      </c>
      <c r="S452" s="197" t="s">
        <v>1705</v>
      </c>
      <c r="T452" s="197"/>
      <c r="U452" s="191" t="s">
        <v>1706</v>
      </c>
      <c r="V452" s="192" t="s">
        <v>1706</v>
      </c>
      <c r="W452" s="193" t="s">
        <v>1706</v>
      </c>
      <c r="X452" s="194"/>
      <c r="Y452" s="191" t="s">
        <v>1706</v>
      </c>
      <c r="Z452" s="192" t="s">
        <v>1706</v>
      </c>
      <c r="AA452" s="193" t="s">
        <v>1706</v>
      </c>
      <c r="AB452" s="194"/>
      <c r="AC452" s="191">
        <v>120000.0</v>
      </c>
      <c r="AD452" s="192">
        <v>253810.0</v>
      </c>
      <c r="AE452" s="193">
        <v>504620.0</v>
      </c>
      <c r="AF452" s="198" t="s">
        <v>1707</v>
      </c>
      <c r="AG452" s="191" t="s">
        <v>1706</v>
      </c>
      <c r="AH452" s="192" t="s">
        <v>1706</v>
      </c>
      <c r="AI452" s="193" t="s">
        <v>1706</v>
      </c>
      <c r="AJ452" s="199"/>
      <c r="AK452" s="191" t="s">
        <v>1706</v>
      </c>
      <c r="AL452" s="192" t="s">
        <v>1706</v>
      </c>
      <c r="AM452" s="193" t="s">
        <v>1706</v>
      </c>
      <c r="AN452" s="199"/>
      <c r="AO452" s="191" t="s">
        <v>1706</v>
      </c>
      <c r="AP452" s="192" t="s">
        <v>1706</v>
      </c>
      <c r="AQ452" s="193" t="s">
        <v>1706</v>
      </c>
      <c r="AR452" s="195"/>
    </row>
    <row r="453" ht="15.75" customHeight="1">
      <c r="A453" s="123" t="s">
        <v>1018</v>
      </c>
      <c r="B453" s="132" t="s">
        <v>54</v>
      </c>
      <c r="C453" s="132" t="s">
        <v>58</v>
      </c>
      <c r="D453" s="132" t="s">
        <v>74</v>
      </c>
      <c r="E453" s="132" t="s">
        <v>62</v>
      </c>
      <c r="F453" s="132" t="s">
        <v>64</v>
      </c>
      <c r="G453" s="132" t="s">
        <v>1019</v>
      </c>
      <c r="H453" s="200"/>
      <c r="I453" s="191">
        <v>0.0</v>
      </c>
      <c r="J453" s="192">
        <v>0.0</v>
      </c>
      <c r="K453" s="193">
        <v>0.0</v>
      </c>
      <c r="L453" s="194"/>
      <c r="M453" s="191">
        <v>0.0</v>
      </c>
      <c r="N453" s="192">
        <v>0.0</v>
      </c>
      <c r="O453" s="193">
        <v>0.0</v>
      </c>
      <c r="P453" s="195"/>
      <c r="Q453" s="196" t="s">
        <v>1703</v>
      </c>
      <c r="R453" s="196" t="s">
        <v>1704</v>
      </c>
      <c r="S453" s="197" t="s">
        <v>1705</v>
      </c>
      <c r="T453" s="197"/>
      <c r="U453" s="191" t="s">
        <v>1706</v>
      </c>
      <c r="V453" s="192" t="s">
        <v>1706</v>
      </c>
      <c r="W453" s="193" t="s">
        <v>1706</v>
      </c>
      <c r="X453" s="194"/>
      <c r="Y453" s="191" t="s">
        <v>1706</v>
      </c>
      <c r="Z453" s="192" t="s">
        <v>1706</v>
      </c>
      <c r="AA453" s="193" t="s">
        <v>1706</v>
      </c>
      <c r="AB453" s="194"/>
      <c r="AC453" s="191">
        <v>120000.0</v>
      </c>
      <c r="AD453" s="192">
        <v>253810.0</v>
      </c>
      <c r="AE453" s="193">
        <v>504620.0</v>
      </c>
      <c r="AF453" s="198" t="s">
        <v>1707</v>
      </c>
      <c r="AG453" s="191" t="s">
        <v>1706</v>
      </c>
      <c r="AH453" s="192" t="s">
        <v>1706</v>
      </c>
      <c r="AI453" s="193" t="s">
        <v>1706</v>
      </c>
      <c r="AJ453" s="199"/>
      <c r="AK453" s="191" t="s">
        <v>1706</v>
      </c>
      <c r="AL453" s="192" t="s">
        <v>1706</v>
      </c>
      <c r="AM453" s="193" t="s">
        <v>1706</v>
      </c>
      <c r="AN453" s="199"/>
      <c r="AO453" s="191" t="s">
        <v>1706</v>
      </c>
      <c r="AP453" s="192" t="s">
        <v>1706</v>
      </c>
      <c r="AQ453" s="193" t="s">
        <v>1706</v>
      </c>
      <c r="AR453" s="195"/>
    </row>
    <row r="454" ht="15.75" customHeight="1">
      <c r="A454" s="123" t="s">
        <v>1020</v>
      </c>
      <c r="B454" s="132" t="s">
        <v>65</v>
      </c>
      <c r="C454" s="132" t="s">
        <v>58</v>
      </c>
      <c r="D454" s="132" t="s">
        <v>74</v>
      </c>
      <c r="E454" s="132" t="s">
        <v>62</v>
      </c>
      <c r="F454" s="132" t="s">
        <v>64</v>
      </c>
      <c r="G454" s="132" t="s">
        <v>1021</v>
      </c>
      <c r="H454" s="200"/>
      <c r="I454" s="191">
        <v>0.0</v>
      </c>
      <c r="J454" s="192">
        <v>0.0</v>
      </c>
      <c r="K454" s="193">
        <v>0.0</v>
      </c>
      <c r="L454" s="194"/>
      <c r="M454" s="191">
        <v>0.0</v>
      </c>
      <c r="N454" s="192">
        <v>0.0</v>
      </c>
      <c r="O454" s="193">
        <v>0.0</v>
      </c>
      <c r="P454" s="195"/>
      <c r="Q454" s="196" t="s">
        <v>1703</v>
      </c>
      <c r="R454" s="196" t="s">
        <v>1704</v>
      </c>
      <c r="S454" s="197" t="s">
        <v>1705</v>
      </c>
      <c r="T454" s="197"/>
      <c r="U454" s="191" t="s">
        <v>1706</v>
      </c>
      <c r="V454" s="192" t="s">
        <v>1706</v>
      </c>
      <c r="W454" s="193" t="s">
        <v>1706</v>
      </c>
      <c r="X454" s="194"/>
      <c r="Y454" s="191" t="s">
        <v>1706</v>
      </c>
      <c r="Z454" s="192" t="s">
        <v>1706</v>
      </c>
      <c r="AA454" s="193" t="s">
        <v>1706</v>
      </c>
      <c r="AB454" s="194"/>
      <c r="AC454" s="191">
        <v>120000.0</v>
      </c>
      <c r="AD454" s="192">
        <v>253810.0</v>
      </c>
      <c r="AE454" s="193">
        <v>504620.0</v>
      </c>
      <c r="AF454" s="198" t="s">
        <v>1707</v>
      </c>
      <c r="AG454" s="191" t="s">
        <v>1706</v>
      </c>
      <c r="AH454" s="192" t="s">
        <v>1706</v>
      </c>
      <c r="AI454" s="193" t="s">
        <v>1706</v>
      </c>
      <c r="AJ454" s="199"/>
      <c r="AK454" s="191" t="s">
        <v>1706</v>
      </c>
      <c r="AL454" s="192" t="s">
        <v>1706</v>
      </c>
      <c r="AM454" s="193" t="s">
        <v>1706</v>
      </c>
      <c r="AN454" s="199"/>
      <c r="AO454" s="191" t="s">
        <v>1706</v>
      </c>
      <c r="AP454" s="192" t="s">
        <v>1706</v>
      </c>
      <c r="AQ454" s="193" t="s">
        <v>1706</v>
      </c>
      <c r="AR454" s="195"/>
    </row>
    <row r="455" ht="15.75" customHeight="1">
      <c r="A455" s="123" t="s">
        <v>1022</v>
      </c>
      <c r="B455" s="132" t="s">
        <v>71</v>
      </c>
      <c r="C455" s="132" t="s">
        <v>58</v>
      </c>
      <c r="D455" s="132" t="s">
        <v>74</v>
      </c>
      <c r="E455" s="132" t="s">
        <v>62</v>
      </c>
      <c r="F455" s="132" t="s">
        <v>64</v>
      </c>
      <c r="G455" s="132" t="s">
        <v>1023</v>
      </c>
      <c r="H455" s="200"/>
      <c r="I455" s="191">
        <v>0.0</v>
      </c>
      <c r="J455" s="192">
        <v>0.0</v>
      </c>
      <c r="K455" s="193">
        <v>0.0</v>
      </c>
      <c r="L455" s="194"/>
      <c r="M455" s="191">
        <v>0.0</v>
      </c>
      <c r="N455" s="192">
        <v>0.0</v>
      </c>
      <c r="O455" s="193">
        <v>0.0</v>
      </c>
      <c r="P455" s="195"/>
      <c r="Q455" s="196" t="s">
        <v>1703</v>
      </c>
      <c r="R455" s="196" t="s">
        <v>1704</v>
      </c>
      <c r="S455" s="197" t="s">
        <v>1705</v>
      </c>
      <c r="T455" s="197"/>
      <c r="U455" s="191" t="s">
        <v>1706</v>
      </c>
      <c r="V455" s="192" t="s">
        <v>1706</v>
      </c>
      <c r="W455" s="193" t="s">
        <v>1706</v>
      </c>
      <c r="X455" s="194"/>
      <c r="Y455" s="191" t="s">
        <v>1706</v>
      </c>
      <c r="Z455" s="192" t="s">
        <v>1706</v>
      </c>
      <c r="AA455" s="193" t="s">
        <v>1706</v>
      </c>
      <c r="AB455" s="194"/>
      <c r="AC455" s="191">
        <v>120000.0</v>
      </c>
      <c r="AD455" s="192">
        <v>253810.0</v>
      </c>
      <c r="AE455" s="193">
        <v>504620.0</v>
      </c>
      <c r="AF455" s="198" t="s">
        <v>1707</v>
      </c>
      <c r="AG455" s="191" t="s">
        <v>1706</v>
      </c>
      <c r="AH455" s="192" t="s">
        <v>1706</v>
      </c>
      <c r="AI455" s="193" t="s">
        <v>1706</v>
      </c>
      <c r="AJ455" s="199"/>
      <c r="AK455" s="191" t="s">
        <v>1706</v>
      </c>
      <c r="AL455" s="192" t="s">
        <v>1706</v>
      </c>
      <c r="AM455" s="193" t="s">
        <v>1706</v>
      </c>
      <c r="AN455" s="199"/>
      <c r="AO455" s="191" t="s">
        <v>1706</v>
      </c>
      <c r="AP455" s="192" t="s">
        <v>1706</v>
      </c>
      <c r="AQ455" s="193" t="s">
        <v>1706</v>
      </c>
      <c r="AR455" s="195"/>
    </row>
    <row r="456" ht="15.75" customHeight="1">
      <c r="A456" s="123" t="s">
        <v>1024</v>
      </c>
      <c r="B456" s="132" t="s">
        <v>44</v>
      </c>
      <c r="C456" s="132" t="s">
        <v>66</v>
      </c>
      <c r="D456" s="132" t="s">
        <v>74</v>
      </c>
      <c r="E456" s="132" t="s">
        <v>62</v>
      </c>
      <c r="F456" s="132" t="s">
        <v>64</v>
      </c>
      <c r="G456" s="132" t="s">
        <v>1025</v>
      </c>
      <c r="H456" s="200"/>
      <c r="I456" s="191">
        <v>0.0</v>
      </c>
      <c r="J456" s="192">
        <v>0.0</v>
      </c>
      <c r="K456" s="193">
        <v>0.0</v>
      </c>
      <c r="L456" s="194"/>
      <c r="M456" s="191">
        <v>0.0</v>
      </c>
      <c r="N456" s="192">
        <v>0.0</v>
      </c>
      <c r="O456" s="193">
        <v>0.0</v>
      </c>
      <c r="P456" s="195"/>
      <c r="Q456" s="196" t="s">
        <v>1703</v>
      </c>
      <c r="R456" s="196" t="s">
        <v>1704</v>
      </c>
      <c r="S456" s="197" t="s">
        <v>1705</v>
      </c>
      <c r="T456" s="197"/>
      <c r="U456" s="191" t="s">
        <v>1706</v>
      </c>
      <c r="V456" s="192" t="s">
        <v>1706</v>
      </c>
      <c r="W456" s="193" t="s">
        <v>1706</v>
      </c>
      <c r="X456" s="194"/>
      <c r="Y456" s="191" t="s">
        <v>1706</v>
      </c>
      <c r="Z456" s="192" t="s">
        <v>1706</v>
      </c>
      <c r="AA456" s="193" t="s">
        <v>1706</v>
      </c>
      <c r="AB456" s="194"/>
      <c r="AC456" s="191">
        <v>120000.0</v>
      </c>
      <c r="AD456" s="192">
        <v>253810.0</v>
      </c>
      <c r="AE456" s="193">
        <v>504620.0</v>
      </c>
      <c r="AF456" s="198" t="s">
        <v>1707</v>
      </c>
      <c r="AG456" s="191" t="s">
        <v>1706</v>
      </c>
      <c r="AH456" s="192" t="s">
        <v>1706</v>
      </c>
      <c r="AI456" s="193" t="s">
        <v>1706</v>
      </c>
      <c r="AJ456" s="199"/>
      <c r="AK456" s="191" t="s">
        <v>1706</v>
      </c>
      <c r="AL456" s="192" t="s">
        <v>1706</v>
      </c>
      <c r="AM456" s="193" t="s">
        <v>1706</v>
      </c>
      <c r="AN456" s="199"/>
      <c r="AO456" s="191" t="s">
        <v>1706</v>
      </c>
      <c r="AP456" s="192" t="s">
        <v>1706</v>
      </c>
      <c r="AQ456" s="193" t="s">
        <v>1706</v>
      </c>
      <c r="AR456" s="195"/>
    </row>
    <row r="457" ht="15.75" customHeight="1">
      <c r="A457" s="123" t="s">
        <v>1026</v>
      </c>
      <c r="B457" s="132" t="s">
        <v>54</v>
      </c>
      <c r="C457" s="132" t="s">
        <v>66</v>
      </c>
      <c r="D457" s="132" t="s">
        <v>74</v>
      </c>
      <c r="E457" s="132" t="s">
        <v>62</v>
      </c>
      <c r="F457" s="132" t="s">
        <v>64</v>
      </c>
      <c r="G457" s="132" t="s">
        <v>1027</v>
      </c>
      <c r="H457" s="200"/>
      <c r="I457" s="191">
        <v>0.0</v>
      </c>
      <c r="J457" s="192">
        <v>0.0</v>
      </c>
      <c r="K457" s="193">
        <v>0.0</v>
      </c>
      <c r="L457" s="194"/>
      <c r="M457" s="191">
        <v>0.0</v>
      </c>
      <c r="N457" s="192">
        <v>0.0</v>
      </c>
      <c r="O457" s="193">
        <v>0.0</v>
      </c>
      <c r="P457" s="195"/>
      <c r="Q457" s="196" t="s">
        <v>1703</v>
      </c>
      <c r="R457" s="196" t="s">
        <v>1704</v>
      </c>
      <c r="S457" s="197" t="s">
        <v>1705</v>
      </c>
      <c r="T457" s="197"/>
      <c r="U457" s="191" t="s">
        <v>1706</v>
      </c>
      <c r="V457" s="192" t="s">
        <v>1706</v>
      </c>
      <c r="W457" s="193" t="s">
        <v>1706</v>
      </c>
      <c r="X457" s="194"/>
      <c r="Y457" s="191" t="s">
        <v>1706</v>
      </c>
      <c r="Z457" s="192" t="s">
        <v>1706</v>
      </c>
      <c r="AA457" s="193" t="s">
        <v>1706</v>
      </c>
      <c r="AB457" s="194"/>
      <c r="AC457" s="191">
        <v>120000.0</v>
      </c>
      <c r="AD457" s="192">
        <v>253810.0</v>
      </c>
      <c r="AE457" s="193">
        <v>504620.0</v>
      </c>
      <c r="AF457" s="198" t="s">
        <v>1707</v>
      </c>
      <c r="AG457" s="191" t="s">
        <v>1706</v>
      </c>
      <c r="AH457" s="192" t="s">
        <v>1706</v>
      </c>
      <c r="AI457" s="193" t="s">
        <v>1706</v>
      </c>
      <c r="AJ457" s="199"/>
      <c r="AK457" s="191" t="s">
        <v>1706</v>
      </c>
      <c r="AL457" s="192" t="s">
        <v>1706</v>
      </c>
      <c r="AM457" s="193" t="s">
        <v>1706</v>
      </c>
      <c r="AN457" s="199"/>
      <c r="AO457" s="191" t="s">
        <v>1706</v>
      </c>
      <c r="AP457" s="192" t="s">
        <v>1706</v>
      </c>
      <c r="AQ457" s="193" t="s">
        <v>1706</v>
      </c>
      <c r="AR457" s="195"/>
    </row>
    <row r="458" ht="15.75" customHeight="1">
      <c r="A458" s="123" t="s">
        <v>1028</v>
      </c>
      <c r="B458" s="132" t="s">
        <v>65</v>
      </c>
      <c r="C458" s="132" t="s">
        <v>66</v>
      </c>
      <c r="D458" s="132" t="s">
        <v>74</v>
      </c>
      <c r="E458" s="132" t="s">
        <v>62</v>
      </c>
      <c r="F458" s="132" t="s">
        <v>64</v>
      </c>
      <c r="G458" s="132" t="s">
        <v>1029</v>
      </c>
      <c r="H458" s="200"/>
      <c r="I458" s="191">
        <v>0.0</v>
      </c>
      <c r="J458" s="192">
        <v>0.0</v>
      </c>
      <c r="K458" s="193">
        <v>0.0</v>
      </c>
      <c r="L458" s="194"/>
      <c r="M458" s="191">
        <v>0.0</v>
      </c>
      <c r="N458" s="192">
        <v>0.0</v>
      </c>
      <c r="O458" s="193">
        <v>0.0</v>
      </c>
      <c r="P458" s="195"/>
      <c r="Q458" s="196" t="s">
        <v>1703</v>
      </c>
      <c r="R458" s="196" t="s">
        <v>1704</v>
      </c>
      <c r="S458" s="197" t="s">
        <v>1705</v>
      </c>
      <c r="T458" s="197"/>
      <c r="U458" s="191" t="s">
        <v>1706</v>
      </c>
      <c r="V458" s="192" t="s">
        <v>1706</v>
      </c>
      <c r="W458" s="193" t="s">
        <v>1706</v>
      </c>
      <c r="X458" s="194"/>
      <c r="Y458" s="191" t="s">
        <v>1706</v>
      </c>
      <c r="Z458" s="192" t="s">
        <v>1706</v>
      </c>
      <c r="AA458" s="193" t="s">
        <v>1706</v>
      </c>
      <c r="AB458" s="194"/>
      <c r="AC458" s="191">
        <v>120000.0</v>
      </c>
      <c r="AD458" s="192">
        <v>253810.0</v>
      </c>
      <c r="AE458" s="193">
        <v>504620.0</v>
      </c>
      <c r="AF458" s="198" t="s">
        <v>1707</v>
      </c>
      <c r="AG458" s="191" t="s">
        <v>1706</v>
      </c>
      <c r="AH458" s="192" t="s">
        <v>1706</v>
      </c>
      <c r="AI458" s="193" t="s">
        <v>1706</v>
      </c>
      <c r="AJ458" s="199"/>
      <c r="AK458" s="191" t="s">
        <v>1706</v>
      </c>
      <c r="AL458" s="192" t="s">
        <v>1706</v>
      </c>
      <c r="AM458" s="193" t="s">
        <v>1706</v>
      </c>
      <c r="AN458" s="199"/>
      <c r="AO458" s="191" t="s">
        <v>1706</v>
      </c>
      <c r="AP458" s="192" t="s">
        <v>1706</v>
      </c>
      <c r="AQ458" s="193" t="s">
        <v>1706</v>
      </c>
      <c r="AR458" s="195"/>
    </row>
    <row r="459" ht="15.75" customHeight="1">
      <c r="A459" s="123" t="s">
        <v>1030</v>
      </c>
      <c r="B459" s="132" t="s">
        <v>71</v>
      </c>
      <c r="C459" s="132" t="s">
        <v>66</v>
      </c>
      <c r="D459" s="132" t="s">
        <v>74</v>
      </c>
      <c r="E459" s="132" t="s">
        <v>62</v>
      </c>
      <c r="F459" s="132" t="s">
        <v>64</v>
      </c>
      <c r="G459" s="132" t="s">
        <v>1031</v>
      </c>
      <c r="H459" s="200"/>
      <c r="I459" s="191">
        <v>0.0</v>
      </c>
      <c r="J459" s="192">
        <v>0.0</v>
      </c>
      <c r="K459" s="193">
        <v>0.0</v>
      </c>
      <c r="L459" s="194"/>
      <c r="M459" s="191">
        <v>0.0</v>
      </c>
      <c r="N459" s="192">
        <v>0.0</v>
      </c>
      <c r="O459" s="193">
        <v>0.0</v>
      </c>
      <c r="P459" s="195"/>
      <c r="Q459" s="196" t="s">
        <v>1703</v>
      </c>
      <c r="R459" s="196" t="s">
        <v>1704</v>
      </c>
      <c r="S459" s="197" t="s">
        <v>1705</v>
      </c>
      <c r="T459" s="197"/>
      <c r="U459" s="191" t="s">
        <v>1706</v>
      </c>
      <c r="V459" s="192" t="s">
        <v>1706</v>
      </c>
      <c r="W459" s="193" t="s">
        <v>1706</v>
      </c>
      <c r="X459" s="194"/>
      <c r="Y459" s="191" t="s">
        <v>1706</v>
      </c>
      <c r="Z459" s="192" t="s">
        <v>1706</v>
      </c>
      <c r="AA459" s="193" t="s">
        <v>1706</v>
      </c>
      <c r="AB459" s="194"/>
      <c r="AC459" s="191">
        <v>120000.0</v>
      </c>
      <c r="AD459" s="192">
        <v>253810.0</v>
      </c>
      <c r="AE459" s="193">
        <v>504620.0</v>
      </c>
      <c r="AF459" s="198" t="s">
        <v>1707</v>
      </c>
      <c r="AG459" s="191" t="s">
        <v>1706</v>
      </c>
      <c r="AH459" s="192" t="s">
        <v>1706</v>
      </c>
      <c r="AI459" s="193" t="s">
        <v>1706</v>
      </c>
      <c r="AJ459" s="199"/>
      <c r="AK459" s="191" t="s">
        <v>1706</v>
      </c>
      <c r="AL459" s="192" t="s">
        <v>1706</v>
      </c>
      <c r="AM459" s="193" t="s">
        <v>1706</v>
      </c>
      <c r="AN459" s="199"/>
      <c r="AO459" s="191" t="s">
        <v>1706</v>
      </c>
      <c r="AP459" s="192" t="s">
        <v>1706</v>
      </c>
      <c r="AQ459" s="193" t="s">
        <v>1706</v>
      </c>
      <c r="AR459" s="195"/>
    </row>
    <row r="460" ht="15.75" customHeight="1">
      <c r="A460" s="123" t="s">
        <v>1032</v>
      </c>
      <c r="B460" s="132" t="s">
        <v>44</v>
      </c>
      <c r="C460" s="132" t="s">
        <v>72</v>
      </c>
      <c r="D460" s="132" t="s">
        <v>74</v>
      </c>
      <c r="E460" s="132" t="s">
        <v>62</v>
      </c>
      <c r="F460" s="132" t="s">
        <v>64</v>
      </c>
      <c r="G460" s="132" t="s">
        <v>1033</v>
      </c>
      <c r="H460" s="200"/>
      <c r="I460" s="191">
        <v>0.0</v>
      </c>
      <c r="J460" s="192">
        <v>0.0</v>
      </c>
      <c r="K460" s="193">
        <v>0.0</v>
      </c>
      <c r="L460" s="194"/>
      <c r="M460" s="191">
        <v>0.0</v>
      </c>
      <c r="N460" s="192">
        <v>0.0</v>
      </c>
      <c r="O460" s="193">
        <v>0.0</v>
      </c>
      <c r="P460" s="195"/>
      <c r="Q460" s="196" t="s">
        <v>1703</v>
      </c>
      <c r="R460" s="196" t="s">
        <v>1704</v>
      </c>
      <c r="S460" s="197" t="s">
        <v>1705</v>
      </c>
      <c r="T460" s="197"/>
      <c r="U460" s="191" t="s">
        <v>1706</v>
      </c>
      <c r="V460" s="192" t="s">
        <v>1706</v>
      </c>
      <c r="W460" s="193" t="s">
        <v>1706</v>
      </c>
      <c r="X460" s="194"/>
      <c r="Y460" s="191" t="s">
        <v>1706</v>
      </c>
      <c r="Z460" s="192" t="s">
        <v>1706</v>
      </c>
      <c r="AA460" s="193" t="s">
        <v>1706</v>
      </c>
      <c r="AB460" s="194"/>
      <c r="AC460" s="191">
        <v>120000.0</v>
      </c>
      <c r="AD460" s="192">
        <v>253810.0</v>
      </c>
      <c r="AE460" s="193">
        <v>504620.0</v>
      </c>
      <c r="AF460" s="198" t="s">
        <v>1707</v>
      </c>
      <c r="AG460" s="191" t="s">
        <v>1706</v>
      </c>
      <c r="AH460" s="192" t="s">
        <v>1706</v>
      </c>
      <c r="AI460" s="193" t="s">
        <v>1706</v>
      </c>
      <c r="AJ460" s="199"/>
      <c r="AK460" s="191" t="s">
        <v>1706</v>
      </c>
      <c r="AL460" s="192" t="s">
        <v>1706</v>
      </c>
      <c r="AM460" s="193" t="s">
        <v>1706</v>
      </c>
      <c r="AN460" s="199"/>
      <c r="AO460" s="191" t="s">
        <v>1706</v>
      </c>
      <c r="AP460" s="192" t="s">
        <v>1706</v>
      </c>
      <c r="AQ460" s="193" t="s">
        <v>1706</v>
      </c>
      <c r="AR460" s="195"/>
    </row>
    <row r="461" ht="15.75" customHeight="1">
      <c r="A461" s="123" t="s">
        <v>1034</v>
      </c>
      <c r="B461" s="132" t="s">
        <v>54</v>
      </c>
      <c r="C461" s="132" t="s">
        <v>72</v>
      </c>
      <c r="D461" s="132" t="s">
        <v>74</v>
      </c>
      <c r="E461" s="132" t="s">
        <v>62</v>
      </c>
      <c r="F461" s="132" t="s">
        <v>64</v>
      </c>
      <c r="G461" s="132" t="s">
        <v>1035</v>
      </c>
      <c r="H461" s="200"/>
      <c r="I461" s="191">
        <v>0.0</v>
      </c>
      <c r="J461" s="192">
        <v>0.0</v>
      </c>
      <c r="K461" s="193">
        <v>0.0</v>
      </c>
      <c r="L461" s="194"/>
      <c r="M461" s="191">
        <v>0.0</v>
      </c>
      <c r="N461" s="192">
        <v>0.0</v>
      </c>
      <c r="O461" s="193">
        <v>0.0</v>
      </c>
      <c r="P461" s="195"/>
      <c r="Q461" s="196" t="s">
        <v>1703</v>
      </c>
      <c r="R461" s="196" t="s">
        <v>1704</v>
      </c>
      <c r="S461" s="197" t="s">
        <v>1705</v>
      </c>
      <c r="T461" s="197"/>
      <c r="U461" s="191" t="s">
        <v>1706</v>
      </c>
      <c r="V461" s="192" t="s">
        <v>1706</v>
      </c>
      <c r="W461" s="193" t="s">
        <v>1706</v>
      </c>
      <c r="X461" s="194"/>
      <c r="Y461" s="191" t="s">
        <v>1706</v>
      </c>
      <c r="Z461" s="192" t="s">
        <v>1706</v>
      </c>
      <c r="AA461" s="193" t="s">
        <v>1706</v>
      </c>
      <c r="AB461" s="194"/>
      <c r="AC461" s="191">
        <v>120000.0</v>
      </c>
      <c r="AD461" s="192">
        <v>253810.0</v>
      </c>
      <c r="AE461" s="193">
        <v>504620.0</v>
      </c>
      <c r="AF461" s="198" t="s">
        <v>1707</v>
      </c>
      <c r="AG461" s="191" t="s">
        <v>1706</v>
      </c>
      <c r="AH461" s="192" t="s">
        <v>1706</v>
      </c>
      <c r="AI461" s="193" t="s">
        <v>1706</v>
      </c>
      <c r="AJ461" s="199"/>
      <c r="AK461" s="191" t="s">
        <v>1706</v>
      </c>
      <c r="AL461" s="192" t="s">
        <v>1706</v>
      </c>
      <c r="AM461" s="193" t="s">
        <v>1706</v>
      </c>
      <c r="AN461" s="199"/>
      <c r="AO461" s="191" t="s">
        <v>1706</v>
      </c>
      <c r="AP461" s="192" t="s">
        <v>1706</v>
      </c>
      <c r="AQ461" s="193" t="s">
        <v>1706</v>
      </c>
      <c r="AR461" s="195"/>
    </row>
    <row r="462" ht="15.75" customHeight="1">
      <c r="A462" s="123" t="s">
        <v>1036</v>
      </c>
      <c r="B462" s="132" t="s">
        <v>65</v>
      </c>
      <c r="C462" s="132" t="s">
        <v>72</v>
      </c>
      <c r="D462" s="132" t="s">
        <v>74</v>
      </c>
      <c r="E462" s="132" t="s">
        <v>62</v>
      </c>
      <c r="F462" s="132" t="s">
        <v>64</v>
      </c>
      <c r="G462" s="132" t="s">
        <v>1037</v>
      </c>
      <c r="H462" s="200"/>
      <c r="I462" s="191">
        <v>0.0</v>
      </c>
      <c r="J462" s="192">
        <v>0.0</v>
      </c>
      <c r="K462" s="193">
        <v>0.0</v>
      </c>
      <c r="L462" s="194"/>
      <c r="M462" s="191">
        <v>0.0</v>
      </c>
      <c r="N462" s="192">
        <v>0.0</v>
      </c>
      <c r="O462" s="193">
        <v>0.0</v>
      </c>
      <c r="P462" s="195"/>
      <c r="Q462" s="196" t="s">
        <v>1703</v>
      </c>
      <c r="R462" s="196" t="s">
        <v>1704</v>
      </c>
      <c r="S462" s="197" t="s">
        <v>1705</v>
      </c>
      <c r="T462" s="197"/>
      <c r="U462" s="191" t="s">
        <v>1706</v>
      </c>
      <c r="V462" s="192" t="s">
        <v>1706</v>
      </c>
      <c r="W462" s="193" t="s">
        <v>1706</v>
      </c>
      <c r="X462" s="194"/>
      <c r="Y462" s="191" t="s">
        <v>1706</v>
      </c>
      <c r="Z462" s="192" t="s">
        <v>1706</v>
      </c>
      <c r="AA462" s="193" t="s">
        <v>1706</v>
      </c>
      <c r="AB462" s="194"/>
      <c r="AC462" s="191">
        <v>120000.0</v>
      </c>
      <c r="AD462" s="192">
        <v>253810.0</v>
      </c>
      <c r="AE462" s="193">
        <v>504620.0</v>
      </c>
      <c r="AF462" s="198" t="s">
        <v>1707</v>
      </c>
      <c r="AG462" s="191" t="s">
        <v>1706</v>
      </c>
      <c r="AH462" s="192" t="s">
        <v>1706</v>
      </c>
      <c r="AI462" s="193" t="s">
        <v>1706</v>
      </c>
      <c r="AJ462" s="199"/>
      <c r="AK462" s="191" t="s">
        <v>1706</v>
      </c>
      <c r="AL462" s="192" t="s">
        <v>1706</v>
      </c>
      <c r="AM462" s="193" t="s">
        <v>1706</v>
      </c>
      <c r="AN462" s="199"/>
      <c r="AO462" s="191" t="s">
        <v>1706</v>
      </c>
      <c r="AP462" s="192" t="s">
        <v>1706</v>
      </c>
      <c r="AQ462" s="193" t="s">
        <v>1706</v>
      </c>
      <c r="AR462" s="195"/>
    </row>
    <row r="463" ht="15.75" customHeight="1">
      <c r="A463" s="123" t="s">
        <v>1038</v>
      </c>
      <c r="B463" s="132" t="s">
        <v>71</v>
      </c>
      <c r="C463" s="132" t="s">
        <v>72</v>
      </c>
      <c r="D463" s="132" t="s">
        <v>74</v>
      </c>
      <c r="E463" s="132" t="s">
        <v>62</v>
      </c>
      <c r="F463" s="132" t="s">
        <v>64</v>
      </c>
      <c r="G463" s="132" t="s">
        <v>1039</v>
      </c>
      <c r="H463" s="200"/>
      <c r="I463" s="191">
        <v>0.0</v>
      </c>
      <c r="J463" s="192">
        <v>0.0</v>
      </c>
      <c r="K463" s="193">
        <v>0.0</v>
      </c>
      <c r="L463" s="194"/>
      <c r="M463" s="191">
        <v>0.0</v>
      </c>
      <c r="N463" s="192">
        <v>0.0</v>
      </c>
      <c r="O463" s="193">
        <v>0.0</v>
      </c>
      <c r="P463" s="195"/>
      <c r="Q463" s="196" t="s">
        <v>1703</v>
      </c>
      <c r="R463" s="196" t="s">
        <v>1704</v>
      </c>
      <c r="S463" s="197" t="s">
        <v>1705</v>
      </c>
      <c r="T463" s="197"/>
      <c r="U463" s="191" t="s">
        <v>1706</v>
      </c>
      <c r="V463" s="192" t="s">
        <v>1706</v>
      </c>
      <c r="W463" s="193" t="s">
        <v>1706</v>
      </c>
      <c r="X463" s="194"/>
      <c r="Y463" s="191" t="s">
        <v>1706</v>
      </c>
      <c r="Z463" s="192" t="s">
        <v>1706</v>
      </c>
      <c r="AA463" s="193" t="s">
        <v>1706</v>
      </c>
      <c r="AB463" s="194"/>
      <c r="AC463" s="191">
        <v>120000.0</v>
      </c>
      <c r="AD463" s="192">
        <v>253810.0</v>
      </c>
      <c r="AE463" s="193">
        <v>504620.0</v>
      </c>
      <c r="AF463" s="198" t="s">
        <v>1707</v>
      </c>
      <c r="AG463" s="191" t="s">
        <v>1706</v>
      </c>
      <c r="AH463" s="192" t="s">
        <v>1706</v>
      </c>
      <c r="AI463" s="193" t="s">
        <v>1706</v>
      </c>
      <c r="AJ463" s="199"/>
      <c r="AK463" s="191" t="s">
        <v>1706</v>
      </c>
      <c r="AL463" s="192" t="s">
        <v>1706</v>
      </c>
      <c r="AM463" s="193" t="s">
        <v>1706</v>
      </c>
      <c r="AN463" s="199"/>
      <c r="AO463" s="191" t="s">
        <v>1706</v>
      </c>
      <c r="AP463" s="192" t="s">
        <v>1706</v>
      </c>
      <c r="AQ463" s="193" t="s">
        <v>1706</v>
      </c>
      <c r="AR463" s="195"/>
    </row>
    <row r="464" ht="15.75" customHeight="1">
      <c r="A464" s="123" t="s">
        <v>1040</v>
      </c>
      <c r="B464" s="132" t="s">
        <v>44</v>
      </c>
      <c r="C464" s="132" t="s">
        <v>78</v>
      </c>
      <c r="D464" s="132" t="s">
        <v>74</v>
      </c>
      <c r="E464" s="132" t="s">
        <v>62</v>
      </c>
      <c r="F464" s="132" t="s">
        <v>64</v>
      </c>
      <c r="G464" s="132" t="s">
        <v>1041</v>
      </c>
      <c r="H464" s="200"/>
      <c r="I464" s="191">
        <v>0.0</v>
      </c>
      <c r="J464" s="192">
        <v>0.0</v>
      </c>
      <c r="K464" s="193">
        <v>0.0</v>
      </c>
      <c r="L464" s="194"/>
      <c r="M464" s="191">
        <v>0.0</v>
      </c>
      <c r="N464" s="192">
        <v>0.0</v>
      </c>
      <c r="O464" s="193">
        <v>0.0</v>
      </c>
      <c r="P464" s="195"/>
      <c r="Q464" s="196" t="s">
        <v>1703</v>
      </c>
      <c r="R464" s="196" t="s">
        <v>1704</v>
      </c>
      <c r="S464" s="197" t="s">
        <v>1705</v>
      </c>
      <c r="T464" s="197"/>
      <c r="U464" s="191" t="s">
        <v>1706</v>
      </c>
      <c r="V464" s="192" t="s">
        <v>1706</v>
      </c>
      <c r="W464" s="193" t="s">
        <v>1706</v>
      </c>
      <c r="X464" s="194"/>
      <c r="Y464" s="191" t="s">
        <v>1706</v>
      </c>
      <c r="Z464" s="192" t="s">
        <v>1706</v>
      </c>
      <c r="AA464" s="193" t="s">
        <v>1706</v>
      </c>
      <c r="AB464" s="194"/>
      <c r="AC464" s="191">
        <v>120000.0</v>
      </c>
      <c r="AD464" s="192">
        <v>253810.0</v>
      </c>
      <c r="AE464" s="193">
        <v>504620.0</v>
      </c>
      <c r="AF464" s="198" t="s">
        <v>1707</v>
      </c>
      <c r="AG464" s="191" t="s">
        <v>1706</v>
      </c>
      <c r="AH464" s="192" t="s">
        <v>1706</v>
      </c>
      <c r="AI464" s="193" t="s">
        <v>1706</v>
      </c>
      <c r="AJ464" s="199"/>
      <c r="AK464" s="191" t="s">
        <v>1706</v>
      </c>
      <c r="AL464" s="192" t="s">
        <v>1706</v>
      </c>
      <c r="AM464" s="193" t="s">
        <v>1706</v>
      </c>
      <c r="AN464" s="199"/>
      <c r="AO464" s="191" t="s">
        <v>1706</v>
      </c>
      <c r="AP464" s="192" t="s">
        <v>1706</v>
      </c>
      <c r="AQ464" s="193" t="s">
        <v>1706</v>
      </c>
      <c r="AR464" s="195"/>
    </row>
    <row r="465" ht="15.75" customHeight="1">
      <c r="A465" s="123" t="s">
        <v>1042</v>
      </c>
      <c r="B465" s="132" t="s">
        <v>54</v>
      </c>
      <c r="C465" s="132" t="s">
        <v>78</v>
      </c>
      <c r="D465" s="132" t="s">
        <v>74</v>
      </c>
      <c r="E465" s="132" t="s">
        <v>62</v>
      </c>
      <c r="F465" s="132" t="s">
        <v>64</v>
      </c>
      <c r="G465" s="132" t="s">
        <v>1043</v>
      </c>
      <c r="H465" s="200"/>
      <c r="I465" s="191">
        <v>0.0</v>
      </c>
      <c r="J465" s="192">
        <v>0.0</v>
      </c>
      <c r="K465" s="193">
        <v>0.0</v>
      </c>
      <c r="L465" s="194"/>
      <c r="M465" s="191">
        <v>0.0</v>
      </c>
      <c r="N465" s="192">
        <v>0.0</v>
      </c>
      <c r="O465" s="193">
        <v>0.0</v>
      </c>
      <c r="P465" s="195"/>
      <c r="Q465" s="196" t="s">
        <v>1703</v>
      </c>
      <c r="R465" s="196" t="s">
        <v>1704</v>
      </c>
      <c r="S465" s="197" t="s">
        <v>1705</v>
      </c>
      <c r="T465" s="197"/>
      <c r="U465" s="191" t="s">
        <v>1706</v>
      </c>
      <c r="V465" s="192" t="s">
        <v>1706</v>
      </c>
      <c r="W465" s="193" t="s">
        <v>1706</v>
      </c>
      <c r="X465" s="194"/>
      <c r="Y465" s="191" t="s">
        <v>1706</v>
      </c>
      <c r="Z465" s="192" t="s">
        <v>1706</v>
      </c>
      <c r="AA465" s="193" t="s">
        <v>1706</v>
      </c>
      <c r="AB465" s="194"/>
      <c r="AC465" s="191">
        <v>120000.0</v>
      </c>
      <c r="AD465" s="192">
        <v>253810.0</v>
      </c>
      <c r="AE465" s="193">
        <v>504620.0</v>
      </c>
      <c r="AF465" s="198" t="s">
        <v>1707</v>
      </c>
      <c r="AG465" s="191" t="s">
        <v>1706</v>
      </c>
      <c r="AH465" s="192" t="s">
        <v>1706</v>
      </c>
      <c r="AI465" s="193" t="s">
        <v>1706</v>
      </c>
      <c r="AJ465" s="199"/>
      <c r="AK465" s="191" t="s">
        <v>1706</v>
      </c>
      <c r="AL465" s="192" t="s">
        <v>1706</v>
      </c>
      <c r="AM465" s="193" t="s">
        <v>1706</v>
      </c>
      <c r="AN465" s="199"/>
      <c r="AO465" s="191" t="s">
        <v>1706</v>
      </c>
      <c r="AP465" s="192" t="s">
        <v>1706</v>
      </c>
      <c r="AQ465" s="193" t="s">
        <v>1706</v>
      </c>
      <c r="AR465" s="195"/>
    </row>
    <row r="466" ht="15.75" customHeight="1">
      <c r="A466" s="123" t="s">
        <v>1044</v>
      </c>
      <c r="B466" s="132" t="s">
        <v>65</v>
      </c>
      <c r="C466" s="132" t="s">
        <v>78</v>
      </c>
      <c r="D466" s="132" t="s">
        <v>74</v>
      </c>
      <c r="E466" s="132" t="s">
        <v>62</v>
      </c>
      <c r="F466" s="132" t="s">
        <v>64</v>
      </c>
      <c r="G466" s="132" t="s">
        <v>1045</v>
      </c>
      <c r="H466" s="200"/>
      <c r="I466" s="191">
        <v>0.0</v>
      </c>
      <c r="J466" s="192">
        <v>0.0</v>
      </c>
      <c r="K466" s="193">
        <v>0.0</v>
      </c>
      <c r="L466" s="194"/>
      <c r="M466" s="191">
        <v>0.0</v>
      </c>
      <c r="N466" s="192">
        <v>0.0</v>
      </c>
      <c r="O466" s="193">
        <v>0.0</v>
      </c>
      <c r="P466" s="195"/>
      <c r="Q466" s="196" t="s">
        <v>1703</v>
      </c>
      <c r="R466" s="196" t="s">
        <v>1704</v>
      </c>
      <c r="S466" s="197" t="s">
        <v>1705</v>
      </c>
      <c r="T466" s="197"/>
      <c r="U466" s="191" t="s">
        <v>1706</v>
      </c>
      <c r="V466" s="192" t="s">
        <v>1706</v>
      </c>
      <c r="W466" s="193" t="s">
        <v>1706</v>
      </c>
      <c r="X466" s="194"/>
      <c r="Y466" s="191" t="s">
        <v>1706</v>
      </c>
      <c r="Z466" s="192" t="s">
        <v>1706</v>
      </c>
      <c r="AA466" s="193" t="s">
        <v>1706</v>
      </c>
      <c r="AB466" s="194"/>
      <c r="AC466" s="191">
        <v>120000.0</v>
      </c>
      <c r="AD466" s="192">
        <v>253810.0</v>
      </c>
      <c r="AE466" s="193">
        <v>504620.0</v>
      </c>
      <c r="AF466" s="198" t="s">
        <v>1707</v>
      </c>
      <c r="AG466" s="191" t="s">
        <v>1706</v>
      </c>
      <c r="AH466" s="192" t="s">
        <v>1706</v>
      </c>
      <c r="AI466" s="193" t="s">
        <v>1706</v>
      </c>
      <c r="AJ466" s="199"/>
      <c r="AK466" s="191" t="s">
        <v>1706</v>
      </c>
      <c r="AL466" s="192" t="s">
        <v>1706</v>
      </c>
      <c r="AM466" s="193" t="s">
        <v>1706</v>
      </c>
      <c r="AN466" s="199"/>
      <c r="AO466" s="191" t="s">
        <v>1706</v>
      </c>
      <c r="AP466" s="192" t="s">
        <v>1706</v>
      </c>
      <c r="AQ466" s="193" t="s">
        <v>1706</v>
      </c>
      <c r="AR466" s="195"/>
    </row>
    <row r="467" ht="15.75" customHeight="1">
      <c r="A467" s="123" t="s">
        <v>1046</v>
      </c>
      <c r="B467" s="132" t="s">
        <v>71</v>
      </c>
      <c r="C467" s="132" t="s">
        <v>78</v>
      </c>
      <c r="D467" s="132" t="s">
        <v>74</v>
      </c>
      <c r="E467" s="132" t="s">
        <v>62</v>
      </c>
      <c r="F467" s="132" t="s">
        <v>64</v>
      </c>
      <c r="G467" s="132" t="s">
        <v>1047</v>
      </c>
      <c r="H467" s="200"/>
      <c r="I467" s="191">
        <v>0.0</v>
      </c>
      <c r="J467" s="192">
        <v>0.0</v>
      </c>
      <c r="K467" s="193">
        <v>0.0</v>
      </c>
      <c r="L467" s="194"/>
      <c r="M467" s="191">
        <v>0.0</v>
      </c>
      <c r="N467" s="192">
        <v>0.0</v>
      </c>
      <c r="O467" s="193">
        <v>0.0</v>
      </c>
      <c r="P467" s="195"/>
      <c r="Q467" s="196" t="s">
        <v>1703</v>
      </c>
      <c r="R467" s="196" t="s">
        <v>1704</v>
      </c>
      <c r="S467" s="197" t="s">
        <v>1705</v>
      </c>
      <c r="T467" s="197"/>
      <c r="U467" s="191" t="s">
        <v>1706</v>
      </c>
      <c r="V467" s="192" t="s">
        <v>1706</v>
      </c>
      <c r="W467" s="193" t="s">
        <v>1706</v>
      </c>
      <c r="X467" s="194"/>
      <c r="Y467" s="191" t="s">
        <v>1706</v>
      </c>
      <c r="Z467" s="192" t="s">
        <v>1706</v>
      </c>
      <c r="AA467" s="193" t="s">
        <v>1706</v>
      </c>
      <c r="AB467" s="194"/>
      <c r="AC467" s="191">
        <v>120000.0</v>
      </c>
      <c r="AD467" s="192">
        <v>253810.0</v>
      </c>
      <c r="AE467" s="193">
        <v>504620.0</v>
      </c>
      <c r="AF467" s="198" t="s">
        <v>1707</v>
      </c>
      <c r="AG467" s="191" t="s">
        <v>1706</v>
      </c>
      <c r="AH467" s="192" t="s">
        <v>1706</v>
      </c>
      <c r="AI467" s="193" t="s">
        <v>1706</v>
      </c>
      <c r="AJ467" s="199"/>
      <c r="AK467" s="191" t="s">
        <v>1706</v>
      </c>
      <c r="AL467" s="192" t="s">
        <v>1706</v>
      </c>
      <c r="AM467" s="193" t="s">
        <v>1706</v>
      </c>
      <c r="AN467" s="199"/>
      <c r="AO467" s="191" t="s">
        <v>1706</v>
      </c>
      <c r="AP467" s="192" t="s">
        <v>1706</v>
      </c>
      <c r="AQ467" s="193" t="s">
        <v>1706</v>
      </c>
      <c r="AR467" s="195"/>
    </row>
    <row r="468" ht="15.75" customHeight="1">
      <c r="A468" s="123" t="s">
        <v>1048</v>
      </c>
      <c r="B468" s="132" t="s">
        <v>44</v>
      </c>
      <c r="C468" s="132" t="s">
        <v>48</v>
      </c>
      <c r="D468" s="132" t="s">
        <v>80</v>
      </c>
      <c r="E468" s="132" t="s">
        <v>62</v>
      </c>
      <c r="F468" s="132" t="s">
        <v>64</v>
      </c>
      <c r="G468" s="132" t="s">
        <v>1049</v>
      </c>
      <c r="H468" s="200"/>
      <c r="I468" s="191">
        <v>0.0</v>
      </c>
      <c r="J468" s="192">
        <v>0.0</v>
      </c>
      <c r="K468" s="193">
        <v>0.0</v>
      </c>
      <c r="L468" s="194"/>
      <c r="M468" s="191">
        <v>0.0</v>
      </c>
      <c r="N468" s="192">
        <v>0.0</v>
      </c>
      <c r="O468" s="193">
        <v>0.0</v>
      </c>
      <c r="P468" s="195"/>
      <c r="Q468" s="196" t="s">
        <v>1703</v>
      </c>
      <c r="R468" s="196" t="s">
        <v>1704</v>
      </c>
      <c r="S468" s="197" t="s">
        <v>1705</v>
      </c>
      <c r="T468" s="197"/>
      <c r="U468" s="191" t="s">
        <v>1706</v>
      </c>
      <c r="V468" s="192" t="s">
        <v>1706</v>
      </c>
      <c r="W468" s="193" t="s">
        <v>1706</v>
      </c>
      <c r="X468" s="194"/>
      <c r="Y468" s="191" t="s">
        <v>1706</v>
      </c>
      <c r="Z468" s="192" t="s">
        <v>1706</v>
      </c>
      <c r="AA468" s="193" t="s">
        <v>1706</v>
      </c>
      <c r="AB468" s="194"/>
      <c r="AC468" s="191">
        <v>120000.0</v>
      </c>
      <c r="AD468" s="192">
        <v>253810.0</v>
      </c>
      <c r="AE468" s="193">
        <v>504620.0</v>
      </c>
      <c r="AF468" s="198" t="s">
        <v>1707</v>
      </c>
      <c r="AG468" s="191" t="s">
        <v>1706</v>
      </c>
      <c r="AH468" s="192" t="s">
        <v>1706</v>
      </c>
      <c r="AI468" s="193" t="s">
        <v>1706</v>
      </c>
      <c r="AJ468" s="199"/>
      <c r="AK468" s="191" t="s">
        <v>1706</v>
      </c>
      <c r="AL468" s="192" t="s">
        <v>1706</v>
      </c>
      <c r="AM468" s="193" t="s">
        <v>1706</v>
      </c>
      <c r="AN468" s="199"/>
      <c r="AO468" s="191" t="s">
        <v>1706</v>
      </c>
      <c r="AP468" s="192" t="s">
        <v>1706</v>
      </c>
      <c r="AQ468" s="193" t="s">
        <v>1706</v>
      </c>
      <c r="AR468" s="195"/>
    </row>
    <row r="469" ht="15.75" customHeight="1">
      <c r="A469" s="123" t="s">
        <v>1050</v>
      </c>
      <c r="B469" s="132" t="s">
        <v>54</v>
      </c>
      <c r="C469" s="132" t="s">
        <v>48</v>
      </c>
      <c r="D469" s="132" t="s">
        <v>80</v>
      </c>
      <c r="E469" s="132" t="s">
        <v>62</v>
      </c>
      <c r="F469" s="132" t="s">
        <v>64</v>
      </c>
      <c r="G469" s="132" t="s">
        <v>1051</v>
      </c>
      <c r="H469" s="200"/>
      <c r="I469" s="191">
        <v>0.0</v>
      </c>
      <c r="J469" s="192">
        <v>0.0</v>
      </c>
      <c r="K469" s="193">
        <v>0.0</v>
      </c>
      <c r="L469" s="194"/>
      <c r="M469" s="191">
        <v>0.0</v>
      </c>
      <c r="N469" s="192">
        <v>0.0</v>
      </c>
      <c r="O469" s="193">
        <v>0.0</v>
      </c>
      <c r="P469" s="195"/>
      <c r="Q469" s="196" t="s">
        <v>1703</v>
      </c>
      <c r="R469" s="196" t="s">
        <v>1704</v>
      </c>
      <c r="S469" s="197" t="s">
        <v>1705</v>
      </c>
      <c r="T469" s="197"/>
      <c r="U469" s="191" t="s">
        <v>1706</v>
      </c>
      <c r="V469" s="192" t="s">
        <v>1706</v>
      </c>
      <c r="W469" s="193" t="s">
        <v>1706</v>
      </c>
      <c r="X469" s="194"/>
      <c r="Y469" s="191" t="s">
        <v>1706</v>
      </c>
      <c r="Z469" s="192" t="s">
        <v>1706</v>
      </c>
      <c r="AA469" s="193" t="s">
        <v>1706</v>
      </c>
      <c r="AB469" s="194"/>
      <c r="AC469" s="191">
        <v>120000.0</v>
      </c>
      <c r="AD469" s="192">
        <v>253810.0</v>
      </c>
      <c r="AE469" s="193">
        <v>504620.0</v>
      </c>
      <c r="AF469" s="198" t="s">
        <v>1707</v>
      </c>
      <c r="AG469" s="191" t="s">
        <v>1706</v>
      </c>
      <c r="AH469" s="192" t="s">
        <v>1706</v>
      </c>
      <c r="AI469" s="193" t="s">
        <v>1706</v>
      </c>
      <c r="AJ469" s="199"/>
      <c r="AK469" s="191" t="s">
        <v>1706</v>
      </c>
      <c r="AL469" s="192" t="s">
        <v>1706</v>
      </c>
      <c r="AM469" s="193" t="s">
        <v>1706</v>
      </c>
      <c r="AN469" s="199"/>
      <c r="AO469" s="191" t="s">
        <v>1706</v>
      </c>
      <c r="AP469" s="192" t="s">
        <v>1706</v>
      </c>
      <c r="AQ469" s="193" t="s">
        <v>1706</v>
      </c>
      <c r="AR469" s="195"/>
    </row>
    <row r="470" ht="15.75" customHeight="1">
      <c r="A470" s="123" t="s">
        <v>1052</v>
      </c>
      <c r="B470" s="132" t="s">
        <v>65</v>
      </c>
      <c r="C470" s="132" t="s">
        <v>48</v>
      </c>
      <c r="D470" s="132" t="s">
        <v>80</v>
      </c>
      <c r="E470" s="132" t="s">
        <v>62</v>
      </c>
      <c r="F470" s="132" t="s">
        <v>64</v>
      </c>
      <c r="G470" s="132" t="s">
        <v>1053</v>
      </c>
      <c r="H470" s="200"/>
      <c r="I470" s="191">
        <v>0.0</v>
      </c>
      <c r="J470" s="192">
        <v>0.0</v>
      </c>
      <c r="K470" s="193">
        <v>0.0</v>
      </c>
      <c r="L470" s="194"/>
      <c r="M470" s="191">
        <v>0.0</v>
      </c>
      <c r="N470" s="192">
        <v>0.0</v>
      </c>
      <c r="O470" s="193">
        <v>0.0</v>
      </c>
      <c r="P470" s="195"/>
      <c r="Q470" s="196" t="s">
        <v>1703</v>
      </c>
      <c r="R470" s="196" t="s">
        <v>1704</v>
      </c>
      <c r="S470" s="197" t="s">
        <v>1705</v>
      </c>
      <c r="T470" s="197"/>
      <c r="U470" s="191" t="s">
        <v>1706</v>
      </c>
      <c r="V470" s="192" t="s">
        <v>1706</v>
      </c>
      <c r="W470" s="193" t="s">
        <v>1706</v>
      </c>
      <c r="X470" s="194"/>
      <c r="Y470" s="191" t="s">
        <v>1706</v>
      </c>
      <c r="Z470" s="192" t="s">
        <v>1706</v>
      </c>
      <c r="AA470" s="193" t="s">
        <v>1706</v>
      </c>
      <c r="AB470" s="194"/>
      <c r="AC470" s="191">
        <v>120000.0</v>
      </c>
      <c r="AD470" s="192">
        <v>253810.0</v>
      </c>
      <c r="AE470" s="193">
        <v>504620.0</v>
      </c>
      <c r="AF470" s="198" t="s">
        <v>1707</v>
      </c>
      <c r="AG470" s="191" t="s">
        <v>1706</v>
      </c>
      <c r="AH470" s="192" t="s">
        <v>1706</v>
      </c>
      <c r="AI470" s="193" t="s">
        <v>1706</v>
      </c>
      <c r="AJ470" s="199"/>
      <c r="AK470" s="191" t="s">
        <v>1706</v>
      </c>
      <c r="AL470" s="192" t="s">
        <v>1706</v>
      </c>
      <c r="AM470" s="193" t="s">
        <v>1706</v>
      </c>
      <c r="AN470" s="199"/>
      <c r="AO470" s="191" t="s">
        <v>1706</v>
      </c>
      <c r="AP470" s="192" t="s">
        <v>1706</v>
      </c>
      <c r="AQ470" s="193" t="s">
        <v>1706</v>
      </c>
      <c r="AR470" s="195"/>
    </row>
    <row r="471" ht="15.75" customHeight="1">
      <c r="A471" s="123" t="s">
        <v>1054</v>
      </c>
      <c r="B471" s="132" t="s">
        <v>71</v>
      </c>
      <c r="C471" s="132" t="s">
        <v>48</v>
      </c>
      <c r="D471" s="132" t="s">
        <v>80</v>
      </c>
      <c r="E471" s="132" t="s">
        <v>62</v>
      </c>
      <c r="F471" s="132" t="s">
        <v>64</v>
      </c>
      <c r="G471" s="132" t="s">
        <v>1055</v>
      </c>
      <c r="H471" s="200"/>
      <c r="I471" s="191">
        <v>0.0</v>
      </c>
      <c r="J471" s="192">
        <v>0.0</v>
      </c>
      <c r="K471" s="193">
        <v>0.0</v>
      </c>
      <c r="L471" s="194"/>
      <c r="M471" s="191">
        <v>0.0</v>
      </c>
      <c r="N471" s="192">
        <v>0.0</v>
      </c>
      <c r="O471" s="193">
        <v>0.0</v>
      </c>
      <c r="P471" s="195"/>
      <c r="Q471" s="196" t="s">
        <v>1703</v>
      </c>
      <c r="R471" s="196" t="s">
        <v>1704</v>
      </c>
      <c r="S471" s="197" t="s">
        <v>1705</v>
      </c>
      <c r="T471" s="197"/>
      <c r="U471" s="191" t="s">
        <v>1706</v>
      </c>
      <c r="V471" s="192" t="s">
        <v>1706</v>
      </c>
      <c r="W471" s="193" t="s">
        <v>1706</v>
      </c>
      <c r="X471" s="194"/>
      <c r="Y471" s="191" t="s">
        <v>1706</v>
      </c>
      <c r="Z471" s="192" t="s">
        <v>1706</v>
      </c>
      <c r="AA471" s="193" t="s">
        <v>1706</v>
      </c>
      <c r="AB471" s="194"/>
      <c r="AC471" s="191">
        <v>120000.0</v>
      </c>
      <c r="AD471" s="192">
        <v>253810.0</v>
      </c>
      <c r="AE471" s="193">
        <v>504620.0</v>
      </c>
      <c r="AF471" s="198" t="s">
        <v>1707</v>
      </c>
      <c r="AG471" s="191" t="s">
        <v>1706</v>
      </c>
      <c r="AH471" s="192" t="s">
        <v>1706</v>
      </c>
      <c r="AI471" s="193" t="s">
        <v>1706</v>
      </c>
      <c r="AJ471" s="199"/>
      <c r="AK471" s="191" t="s">
        <v>1706</v>
      </c>
      <c r="AL471" s="192" t="s">
        <v>1706</v>
      </c>
      <c r="AM471" s="193" t="s">
        <v>1706</v>
      </c>
      <c r="AN471" s="199"/>
      <c r="AO471" s="191" t="s">
        <v>1706</v>
      </c>
      <c r="AP471" s="192" t="s">
        <v>1706</v>
      </c>
      <c r="AQ471" s="193" t="s">
        <v>1706</v>
      </c>
      <c r="AR471" s="195"/>
    </row>
    <row r="472" ht="15.75" customHeight="1">
      <c r="A472" s="123" t="s">
        <v>1056</v>
      </c>
      <c r="B472" s="132" t="s">
        <v>44</v>
      </c>
      <c r="C472" s="132" t="s">
        <v>58</v>
      </c>
      <c r="D472" s="132" t="s">
        <v>80</v>
      </c>
      <c r="E472" s="132" t="s">
        <v>62</v>
      </c>
      <c r="F472" s="132" t="s">
        <v>64</v>
      </c>
      <c r="G472" s="132" t="s">
        <v>1057</v>
      </c>
      <c r="H472" s="200"/>
      <c r="I472" s="191">
        <v>0.0</v>
      </c>
      <c r="J472" s="192">
        <v>0.0</v>
      </c>
      <c r="K472" s="193">
        <v>0.0</v>
      </c>
      <c r="L472" s="194"/>
      <c r="M472" s="191">
        <v>0.0</v>
      </c>
      <c r="N472" s="192">
        <v>0.0</v>
      </c>
      <c r="O472" s="193">
        <v>0.0</v>
      </c>
      <c r="P472" s="195"/>
      <c r="Q472" s="196" t="s">
        <v>1703</v>
      </c>
      <c r="R472" s="196" t="s">
        <v>1704</v>
      </c>
      <c r="S472" s="197" t="s">
        <v>1705</v>
      </c>
      <c r="T472" s="197"/>
      <c r="U472" s="191" t="s">
        <v>1706</v>
      </c>
      <c r="V472" s="192" t="s">
        <v>1706</v>
      </c>
      <c r="W472" s="193" t="s">
        <v>1706</v>
      </c>
      <c r="X472" s="194"/>
      <c r="Y472" s="191" t="s">
        <v>1706</v>
      </c>
      <c r="Z472" s="192" t="s">
        <v>1706</v>
      </c>
      <c r="AA472" s="193" t="s">
        <v>1706</v>
      </c>
      <c r="AB472" s="194"/>
      <c r="AC472" s="191">
        <v>120000.0</v>
      </c>
      <c r="AD472" s="192">
        <v>253810.0</v>
      </c>
      <c r="AE472" s="193">
        <v>504620.0</v>
      </c>
      <c r="AF472" s="198" t="s">
        <v>1707</v>
      </c>
      <c r="AG472" s="191" t="s">
        <v>1706</v>
      </c>
      <c r="AH472" s="192" t="s">
        <v>1706</v>
      </c>
      <c r="AI472" s="193" t="s">
        <v>1706</v>
      </c>
      <c r="AJ472" s="199"/>
      <c r="AK472" s="191" t="s">
        <v>1706</v>
      </c>
      <c r="AL472" s="192" t="s">
        <v>1706</v>
      </c>
      <c r="AM472" s="193" t="s">
        <v>1706</v>
      </c>
      <c r="AN472" s="199"/>
      <c r="AO472" s="191" t="s">
        <v>1706</v>
      </c>
      <c r="AP472" s="192" t="s">
        <v>1706</v>
      </c>
      <c r="AQ472" s="193" t="s">
        <v>1706</v>
      </c>
      <c r="AR472" s="195"/>
    </row>
    <row r="473" ht="15.75" customHeight="1">
      <c r="A473" s="123" t="s">
        <v>1058</v>
      </c>
      <c r="B473" s="132" t="s">
        <v>54</v>
      </c>
      <c r="C473" s="132" t="s">
        <v>58</v>
      </c>
      <c r="D473" s="132" t="s">
        <v>80</v>
      </c>
      <c r="E473" s="132" t="s">
        <v>62</v>
      </c>
      <c r="F473" s="132" t="s">
        <v>64</v>
      </c>
      <c r="G473" s="132" t="s">
        <v>1059</v>
      </c>
      <c r="H473" s="200"/>
      <c r="I473" s="191">
        <v>0.0</v>
      </c>
      <c r="J473" s="192">
        <v>0.0</v>
      </c>
      <c r="K473" s="193">
        <v>0.0</v>
      </c>
      <c r="L473" s="194"/>
      <c r="M473" s="191">
        <v>0.0</v>
      </c>
      <c r="N473" s="192">
        <v>0.0</v>
      </c>
      <c r="O473" s="193">
        <v>0.0</v>
      </c>
      <c r="P473" s="195"/>
      <c r="Q473" s="196" t="s">
        <v>1703</v>
      </c>
      <c r="R473" s="196" t="s">
        <v>1704</v>
      </c>
      <c r="S473" s="197" t="s">
        <v>1705</v>
      </c>
      <c r="T473" s="197"/>
      <c r="U473" s="191" t="s">
        <v>1706</v>
      </c>
      <c r="V473" s="192" t="s">
        <v>1706</v>
      </c>
      <c r="W473" s="193" t="s">
        <v>1706</v>
      </c>
      <c r="X473" s="194"/>
      <c r="Y473" s="191" t="s">
        <v>1706</v>
      </c>
      <c r="Z473" s="192" t="s">
        <v>1706</v>
      </c>
      <c r="AA473" s="193" t="s">
        <v>1706</v>
      </c>
      <c r="AB473" s="194"/>
      <c r="AC473" s="191">
        <v>120000.0</v>
      </c>
      <c r="AD473" s="192">
        <v>253810.0</v>
      </c>
      <c r="AE473" s="193">
        <v>504620.0</v>
      </c>
      <c r="AF473" s="198" t="s">
        <v>1707</v>
      </c>
      <c r="AG473" s="191" t="s">
        <v>1706</v>
      </c>
      <c r="AH473" s="192" t="s">
        <v>1706</v>
      </c>
      <c r="AI473" s="193" t="s">
        <v>1706</v>
      </c>
      <c r="AJ473" s="199"/>
      <c r="AK473" s="191" t="s">
        <v>1706</v>
      </c>
      <c r="AL473" s="192" t="s">
        <v>1706</v>
      </c>
      <c r="AM473" s="193" t="s">
        <v>1706</v>
      </c>
      <c r="AN473" s="199"/>
      <c r="AO473" s="191" t="s">
        <v>1706</v>
      </c>
      <c r="AP473" s="192" t="s">
        <v>1706</v>
      </c>
      <c r="AQ473" s="193" t="s">
        <v>1706</v>
      </c>
      <c r="AR473" s="195"/>
    </row>
    <row r="474" ht="15.75" customHeight="1">
      <c r="A474" s="123" t="s">
        <v>1060</v>
      </c>
      <c r="B474" s="132" t="s">
        <v>65</v>
      </c>
      <c r="C474" s="132" t="s">
        <v>58</v>
      </c>
      <c r="D474" s="132" t="s">
        <v>80</v>
      </c>
      <c r="E474" s="132" t="s">
        <v>62</v>
      </c>
      <c r="F474" s="132" t="s">
        <v>64</v>
      </c>
      <c r="G474" s="132" t="s">
        <v>1061</v>
      </c>
      <c r="H474" s="200"/>
      <c r="I474" s="191">
        <v>0.0</v>
      </c>
      <c r="J474" s="192">
        <v>0.0</v>
      </c>
      <c r="K474" s="193">
        <v>0.0</v>
      </c>
      <c r="L474" s="194"/>
      <c r="M474" s="191">
        <v>0.0</v>
      </c>
      <c r="N474" s="192">
        <v>0.0</v>
      </c>
      <c r="O474" s="193">
        <v>0.0</v>
      </c>
      <c r="P474" s="195"/>
      <c r="Q474" s="196" t="s">
        <v>1703</v>
      </c>
      <c r="R474" s="196" t="s">
        <v>1704</v>
      </c>
      <c r="S474" s="197" t="s">
        <v>1705</v>
      </c>
      <c r="T474" s="197"/>
      <c r="U474" s="191" t="s">
        <v>1706</v>
      </c>
      <c r="V474" s="192" t="s">
        <v>1706</v>
      </c>
      <c r="W474" s="193" t="s">
        <v>1706</v>
      </c>
      <c r="X474" s="194"/>
      <c r="Y474" s="191" t="s">
        <v>1706</v>
      </c>
      <c r="Z474" s="192" t="s">
        <v>1706</v>
      </c>
      <c r="AA474" s="193" t="s">
        <v>1706</v>
      </c>
      <c r="AB474" s="194"/>
      <c r="AC474" s="191">
        <v>120000.0</v>
      </c>
      <c r="AD474" s="192">
        <v>253810.0</v>
      </c>
      <c r="AE474" s="193">
        <v>504620.0</v>
      </c>
      <c r="AF474" s="198" t="s">
        <v>1707</v>
      </c>
      <c r="AG474" s="191" t="s">
        <v>1706</v>
      </c>
      <c r="AH474" s="192" t="s">
        <v>1706</v>
      </c>
      <c r="AI474" s="193" t="s">
        <v>1706</v>
      </c>
      <c r="AJ474" s="199"/>
      <c r="AK474" s="191" t="s">
        <v>1706</v>
      </c>
      <c r="AL474" s="192" t="s">
        <v>1706</v>
      </c>
      <c r="AM474" s="193" t="s">
        <v>1706</v>
      </c>
      <c r="AN474" s="199"/>
      <c r="AO474" s="191" t="s">
        <v>1706</v>
      </c>
      <c r="AP474" s="192" t="s">
        <v>1706</v>
      </c>
      <c r="AQ474" s="193" t="s">
        <v>1706</v>
      </c>
      <c r="AR474" s="195"/>
    </row>
    <row r="475" ht="15.75" customHeight="1">
      <c r="A475" s="123" t="s">
        <v>1062</v>
      </c>
      <c r="B475" s="132" t="s">
        <v>71</v>
      </c>
      <c r="C475" s="132" t="s">
        <v>58</v>
      </c>
      <c r="D475" s="132" t="s">
        <v>80</v>
      </c>
      <c r="E475" s="132" t="s">
        <v>62</v>
      </c>
      <c r="F475" s="132" t="s">
        <v>64</v>
      </c>
      <c r="G475" s="132" t="s">
        <v>1063</v>
      </c>
      <c r="H475" s="200"/>
      <c r="I475" s="191">
        <v>0.0</v>
      </c>
      <c r="J475" s="192">
        <v>0.0</v>
      </c>
      <c r="K475" s="193">
        <v>0.0</v>
      </c>
      <c r="L475" s="194"/>
      <c r="M475" s="191">
        <v>0.0</v>
      </c>
      <c r="N475" s="192">
        <v>0.0</v>
      </c>
      <c r="O475" s="193">
        <v>0.0</v>
      </c>
      <c r="P475" s="195"/>
      <c r="Q475" s="196" t="s">
        <v>1703</v>
      </c>
      <c r="R475" s="196" t="s">
        <v>1704</v>
      </c>
      <c r="S475" s="197" t="s">
        <v>1705</v>
      </c>
      <c r="T475" s="197"/>
      <c r="U475" s="191" t="s">
        <v>1706</v>
      </c>
      <c r="V475" s="192" t="s">
        <v>1706</v>
      </c>
      <c r="W475" s="193" t="s">
        <v>1706</v>
      </c>
      <c r="X475" s="194"/>
      <c r="Y475" s="191" t="s">
        <v>1706</v>
      </c>
      <c r="Z475" s="192" t="s">
        <v>1706</v>
      </c>
      <c r="AA475" s="193" t="s">
        <v>1706</v>
      </c>
      <c r="AB475" s="194"/>
      <c r="AC475" s="191">
        <v>120000.0</v>
      </c>
      <c r="AD475" s="192">
        <v>253810.0</v>
      </c>
      <c r="AE475" s="193">
        <v>504620.0</v>
      </c>
      <c r="AF475" s="198" t="s">
        <v>1707</v>
      </c>
      <c r="AG475" s="191" t="s">
        <v>1706</v>
      </c>
      <c r="AH475" s="192" t="s">
        <v>1706</v>
      </c>
      <c r="AI475" s="193" t="s">
        <v>1706</v>
      </c>
      <c r="AJ475" s="199"/>
      <c r="AK475" s="191" t="s">
        <v>1706</v>
      </c>
      <c r="AL475" s="192" t="s">
        <v>1706</v>
      </c>
      <c r="AM475" s="193" t="s">
        <v>1706</v>
      </c>
      <c r="AN475" s="199"/>
      <c r="AO475" s="191" t="s">
        <v>1706</v>
      </c>
      <c r="AP475" s="192" t="s">
        <v>1706</v>
      </c>
      <c r="AQ475" s="193" t="s">
        <v>1706</v>
      </c>
      <c r="AR475" s="195"/>
    </row>
    <row r="476" ht="15.75" customHeight="1">
      <c r="A476" s="123" t="s">
        <v>1064</v>
      </c>
      <c r="B476" s="132" t="s">
        <v>44</v>
      </c>
      <c r="C476" s="132" t="s">
        <v>66</v>
      </c>
      <c r="D476" s="132" t="s">
        <v>80</v>
      </c>
      <c r="E476" s="132" t="s">
        <v>62</v>
      </c>
      <c r="F476" s="132" t="s">
        <v>64</v>
      </c>
      <c r="G476" s="132" t="s">
        <v>1065</v>
      </c>
      <c r="H476" s="200"/>
      <c r="I476" s="191">
        <v>0.0</v>
      </c>
      <c r="J476" s="192">
        <v>0.0</v>
      </c>
      <c r="K476" s="193">
        <v>0.0</v>
      </c>
      <c r="L476" s="194"/>
      <c r="M476" s="191">
        <v>0.0</v>
      </c>
      <c r="N476" s="192">
        <v>0.0</v>
      </c>
      <c r="O476" s="193">
        <v>0.0</v>
      </c>
      <c r="P476" s="195"/>
      <c r="Q476" s="196" t="s">
        <v>1703</v>
      </c>
      <c r="R476" s="196" t="s">
        <v>1704</v>
      </c>
      <c r="S476" s="197" t="s">
        <v>1705</v>
      </c>
      <c r="T476" s="197"/>
      <c r="U476" s="191" t="s">
        <v>1706</v>
      </c>
      <c r="V476" s="192" t="s">
        <v>1706</v>
      </c>
      <c r="W476" s="193" t="s">
        <v>1706</v>
      </c>
      <c r="X476" s="194"/>
      <c r="Y476" s="191" t="s">
        <v>1706</v>
      </c>
      <c r="Z476" s="192" t="s">
        <v>1706</v>
      </c>
      <c r="AA476" s="193" t="s">
        <v>1706</v>
      </c>
      <c r="AB476" s="194"/>
      <c r="AC476" s="191">
        <v>120000.0</v>
      </c>
      <c r="AD476" s="192">
        <v>253810.0</v>
      </c>
      <c r="AE476" s="193">
        <v>504620.0</v>
      </c>
      <c r="AF476" s="198" t="s">
        <v>1707</v>
      </c>
      <c r="AG476" s="191" t="s">
        <v>1706</v>
      </c>
      <c r="AH476" s="192" t="s">
        <v>1706</v>
      </c>
      <c r="AI476" s="193" t="s">
        <v>1706</v>
      </c>
      <c r="AJ476" s="199"/>
      <c r="AK476" s="191" t="s">
        <v>1706</v>
      </c>
      <c r="AL476" s="192" t="s">
        <v>1706</v>
      </c>
      <c r="AM476" s="193" t="s">
        <v>1706</v>
      </c>
      <c r="AN476" s="199"/>
      <c r="AO476" s="191" t="s">
        <v>1706</v>
      </c>
      <c r="AP476" s="192" t="s">
        <v>1706</v>
      </c>
      <c r="AQ476" s="193" t="s">
        <v>1706</v>
      </c>
      <c r="AR476" s="195"/>
    </row>
    <row r="477" ht="15.75" customHeight="1">
      <c r="A477" s="123" t="s">
        <v>1066</v>
      </c>
      <c r="B477" s="132" t="s">
        <v>54</v>
      </c>
      <c r="C477" s="132" t="s">
        <v>66</v>
      </c>
      <c r="D477" s="132" t="s">
        <v>80</v>
      </c>
      <c r="E477" s="132" t="s">
        <v>62</v>
      </c>
      <c r="F477" s="132" t="s">
        <v>64</v>
      </c>
      <c r="G477" s="132" t="s">
        <v>1067</v>
      </c>
      <c r="H477" s="200"/>
      <c r="I477" s="191">
        <v>0.0</v>
      </c>
      <c r="J477" s="192">
        <v>0.0</v>
      </c>
      <c r="K477" s="193">
        <v>0.0</v>
      </c>
      <c r="L477" s="194"/>
      <c r="M477" s="191">
        <v>0.0</v>
      </c>
      <c r="N477" s="192">
        <v>0.0</v>
      </c>
      <c r="O477" s="193">
        <v>0.0</v>
      </c>
      <c r="P477" s="195"/>
      <c r="Q477" s="196" t="s">
        <v>1703</v>
      </c>
      <c r="R477" s="196" t="s">
        <v>1704</v>
      </c>
      <c r="S477" s="197" t="s">
        <v>1705</v>
      </c>
      <c r="T477" s="197"/>
      <c r="U477" s="191" t="s">
        <v>1706</v>
      </c>
      <c r="V477" s="192" t="s">
        <v>1706</v>
      </c>
      <c r="W477" s="193" t="s">
        <v>1706</v>
      </c>
      <c r="X477" s="194"/>
      <c r="Y477" s="191" t="s">
        <v>1706</v>
      </c>
      <c r="Z477" s="192" t="s">
        <v>1706</v>
      </c>
      <c r="AA477" s="193" t="s">
        <v>1706</v>
      </c>
      <c r="AB477" s="194"/>
      <c r="AC477" s="191">
        <v>120000.0</v>
      </c>
      <c r="AD477" s="192">
        <v>253810.0</v>
      </c>
      <c r="AE477" s="193">
        <v>504620.0</v>
      </c>
      <c r="AF477" s="198" t="s">
        <v>1707</v>
      </c>
      <c r="AG477" s="191" t="s">
        <v>1706</v>
      </c>
      <c r="AH477" s="192" t="s">
        <v>1706</v>
      </c>
      <c r="AI477" s="193" t="s">
        <v>1706</v>
      </c>
      <c r="AJ477" s="199"/>
      <c r="AK477" s="191" t="s">
        <v>1706</v>
      </c>
      <c r="AL477" s="192" t="s">
        <v>1706</v>
      </c>
      <c r="AM477" s="193" t="s">
        <v>1706</v>
      </c>
      <c r="AN477" s="199"/>
      <c r="AO477" s="191" t="s">
        <v>1706</v>
      </c>
      <c r="AP477" s="192" t="s">
        <v>1706</v>
      </c>
      <c r="AQ477" s="193" t="s">
        <v>1706</v>
      </c>
      <c r="AR477" s="195"/>
    </row>
    <row r="478" ht="15.75" customHeight="1">
      <c r="A478" s="123" t="s">
        <v>1068</v>
      </c>
      <c r="B478" s="132" t="s">
        <v>65</v>
      </c>
      <c r="C478" s="132" t="s">
        <v>66</v>
      </c>
      <c r="D478" s="132" t="s">
        <v>80</v>
      </c>
      <c r="E478" s="132" t="s">
        <v>62</v>
      </c>
      <c r="F478" s="132" t="s">
        <v>64</v>
      </c>
      <c r="G478" s="132" t="s">
        <v>1069</v>
      </c>
      <c r="H478" s="200"/>
      <c r="I478" s="191">
        <v>0.0</v>
      </c>
      <c r="J478" s="192">
        <v>0.0</v>
      </c>
      <c r="K478" s="193">
        <v>0.0</v>
      </c>
      <c r="L478" s="194"/>
      <c r="M478" s="191">
        <v>0.0</v>
      </c>
      <c r="N478" s="192">
        <v>0.0</v>
      </c>
      <c r="O478" s="193">
        <v>0.0</v>
      </c>
      <c r="P478" s="195"/>
      <c r="Q478" s="196" t="s">
        <v>1703</v>
      </c>
      <c r="R478" s="196" t="s">
        <v>1704</v>
      </c>
      <c r="S478" s="197" t="s">
        <v>1705</v>
      </c>
      <c r="T478" s="197"/>
      <c r="U478" s="191" t="s">
        <v>1706</v>
      </c>
      <c r="V478" s="192" t="s">
        <v>1706</v>
      </c>
      <c r="W478" s="193" t="s">
        <v>1706</v>
      </c>
      <c r="X478" s="194"/>
      <c r="Y478" s="191" t="s">
        <v>1706</v>
      </c>
      <c r="Z478" s="192" t="s">
        <v>1706</v>
      </c>
      <c r="AA478" s="193" t="s">
        <v>1706</v>
      </c>
      <c r="AB478" s="194"/>
      <c r="AC478" s="191">
        <v>120000.0</v>
      </c>
      <c r="AD478" s="192">
        <v>253810.0</v>
      </c>
      <c r="AE478" s="193">
        <v>504620.0</v>
      </c>
      <c r="AF478" s="198" t="s">
        <v>1707</v>
      </c>
      <c r="AG478" s="191" t="s">
        <v>1706</v>
      </c>
      <c r="AH478" s="192" t="s">
        <v>1706</v>
      </c>
      <c r="AI478" s="193" t="s">
        <v>1706</v>
      </c>
      <c r="AJ478" s="199"/>
      <c r="AK478" s="191" t="s">
        <v>1706</v>
      </c>
      <c r="AL478" s="192" t="s">
        <v>1706</v>
      </c>
      <c r="AM478" s="193" t="s">
        <v>1706</v>
      </c>
      <c r="AN478" s="199"/>
      <c r="AO478" s="191" t="s">
        <v>1706</v>
      </c>
      <c r="AP478" s="192" t="s">
        <v>1706</v>
      </c>
      <c r="AQ478" s="193" t="s">
        <v>1706</v>
      </c>
      <c r="AR478" s="195"/>
    </row>
    <row r="479" ht="15.75" customHeight="1">
      <c r="A479" s="123" t="s">
        <v>1070</v>
      </c>
      <c r="B479" s="132" t="s">
        <v>71</v>
      </c>
      <c r="C479" s="132" t="s">
        <v>66</v>
      </c>
      <c r="D479" s="132" t="s">
        <v>80</v>
      </c>
      <c r="E479" s="132" t="s">
        <v>62</v>
      </c>
      <c r="F479" s="132" t="s">
        <v>64</v>
      </c>
      <c r="G479" s="132" t="s">
        <v>1071</v>
      </c>
      <c r="H479" s="200"/>
      <c r="I479" s="191">
        <v>0.0</v>
      </c>
      <c r="J479" s="192">
        <v>0.0</v>
      </c>
      <c r="K479" s="193">
        <v>0.0</v>
      </c>
      <c r="L479" s="194"/>
      <c r="M479" s="191">
        <v>0.0</v>
      </c>
      <c r="N479" s="192">
        <v>0.0</v>
      </c>
      <c r="O479" s="193">
        <v>0.0</v>
      </c>
      <c r="P479" s="195"/>
      <c r="Q479" s="196" t="s">
        <v>1703</v>
      </c>
      <c r="R479" s="196" t="s">
        <v>1704</v>
      </c>
      <c r="S479" s="197" t="s">
        <v>1705</v>
      </c>
      <c r="T479" s="197"/>
      <c r="U479" s="191" t="s">
        <v>1706</v>
      </c>
      <c r="V479" s="192" t="s">
        <v>1706</v>
      </c>
      <c r="W479" s="193" t="s">
        <v>1706</v>
      </c>
      <c r="X479" s="194"/>
      <c r="Y479" s="191" t="s">
        <v>1706</v>
      </c>
      <c r="Z479" s="192" t="s">
        <v>1706</v>
      </c>
      <c r="AA479" s="193" t="s">
        <v>1706</v>
      </c>
      <c r="AB479" s="194"/>
      <c r="AC479" s="191">
        <v>120000.0</v>
      </c>
      <c r="AD479" s="192">
        <v>253810.0</v>
      </c>
      <c r="AE479" s="193">
        <v>504620.0</v>
      </c>
      <c r="AF479" s="198" t="s">
        <v>1707</v>
      </c>
      <c r="AG479" s="191" t="s">
        <v>1706</v>
      </c>
      <c r="AH479" s="192" t="s">
        <v>1706</v>
      </c>
      <c r="AI479" s="193" t="s">
        <v>1706</v>
      </c>
      <c r="AJ479" s="199"/>
      <c r="AK479" s="191" t="s">
        <v>1706</v>
      </c>
      <c r="AL479" s="192" t="s">
        <v>1706</v>
      </c>
      <c r="AM479" s="193" t="s">
        <v>1706</v>
      </c>
      <c r="AN479" s="199"/>
      <c r="AO479" s="191" t="s">
        <v>1706</v>
      </c>
      <c r="AP479" s="192" t="s">
        <v>1706</v>
      </c>
      <c r="AQ479" s="193" t="s">
        <v>1706</v>
      </c>
      <c r="AR479" s="195"/>
    </row>
    <row r="480" ht="15.75" customHeight="1">
      <c r="A480" s="123" t="s">
        <v>1072</v>
      </c>
      <c r="B480" s="132" t="s">
        <v>44</v>
      </c>
      <c r="C480" s="132" t="s">
        <v>72</v>
      </c>
      <c r="D480" s="132" t="s">
        <v>80</v>
      </c>
      <c r="E480" s="132" t="s">
        <v>62</v>
      </c>
      <c r="F480" s="132" t="s">
        <v>64</v>
      </c>
      <c r="G480" s="132" t="s">
        <v>1073</v>
      </c>
      <c r="H480" s="200"/>
      <c r="I480" s="191">
        <v>0.0</v>
      </c>
      <c r="J480" s="192">
        <v>0.0</v>
      </c>
      <c r="K480" s="193">
        <v>0.0</v>
      </c>
      <c r="L480" s="194"/>
      <c r="M480" s="191">
        <v>0.0</v>
      </c>
      <c r="N480" s="192">
        <v>0.0</v>
      </c>
      <c r="O480" s="193">
        <v>0.0</v>
      </c>
      <c r="P480" s="195"/>
      <c r="Q480" s="196" t="s">
        <v>1703</v>
      </c>
      <c r="R480" s="196" t="s">
        <v>1704</v>
      </c>
      <c r="S480" s="197" t="s">
        <v>1705</v>
      </c>
      <c r="T480" s="197"/>
      <c r="U480" s="191" t="s">
        <v>1706</v>
      </c>
      <c r="V480" s="192" t="s">
        <v>1706</v>
      </c>
      <c r="W480" s="193" t="s">
        <v>1706</v>
      </c>
      <c r="X480" s="194"/>
      <c r="Y480" s="191" t="s">
        <v>1706</v>
      </c>
      <c r="Z480" s="192" t="s">
        <v>1706</v>
      </c>
      <c r="AA480" s="193" t="s">
        <v>1706</v>
      </c>
      <c r="AB480" s="194"/>
      <c r="AC480" s="191">
        <v>120000.0</v>
      </c>
      <c r="AD480" s="192">
        <v>253810.0</v>
      </c>
      <c r="AE480" s="193">
        <v>504620.0</v>
      </c>
      <c r="AF480" s="198" t="s">
        <v>1707</v>
      </c>
      <c r="AG480" s="191" t="s">
        <v>1706</v>
      </c>
      <c r="AH480" s="192" t="s">
        <v>1706</v>
      </c>
      <c r="AI480" s="193" t="s">
        <v>1706</v>
      </c>
      <c r="AJ480" s="199"/>
      <c r="AK480" s="191" t="s">
        <v>1706</v>
      </c>
      <c r="AL480" s="192" t="s">
        <v>1706</v>
      </c>
      <c r="AM480" s="193" t="s">
        <v>1706</v>
      </c>
      <c r="AN480" s="199"/>
      <c r="AO480" s="191" t="s">
        <v>1706</v>
      </c>
      <c r="AP480" s="192" t="s">
        <v>1706</v>
      </c>
      <c r="AQ480" s="193" t="s">
        <v>1706</v>
      </c>
      <c r="AR480" s="195"/>
    </row>
    <row r="481" ht="15.75" customHeight="1">
      <c r="A481" s="123" t="s">
        <v>1074</v>
      </c>
      <c r="B481" s="132" t="s">
        <v>54</v>
      </c>
      <c r="C481" s="132" t="s">
        <v>72</v>
      </c>
      <c r="D481" s="132" t="s">
        <v>80</v>
      </c>
      <c r="E481" s="132" t="s">
        <v>62</v>
      </c>
      <c r="F481" s="132" t="s">
        <v>64</v>
      </c>
      <c r="G481" s="132" t="s">
        <v>1075</v>
      </c>
      <c r="H481" s="200"/>
      <c r="I481" s="191">
        <v>0.0</v>
      </c>
      <c r="J481" s="192">
        <v>0.0</v>
      </c>
      <c r="K481" s="193">
        <v>0.0</v>
      </c>
      <c r="L481" s="194"/>
      <c r="M481" s="191">
        <v>0.0</v>
      </c>
      <c r="N481" s="192">
        <v>0.0</v>
      </c>
      <c r="O481" s="193">
        <v>0.0</v>
      </c>
      <c r="P481" s="195"/>
      <c r="Q481" s="196" t="s">
        <v>1703</v>
      </c>
      <c r="R481" s="196" t="s">
        <v>1704</v>
      </c>
      <c r="S481" s="197" t="s">
        <v>1705</v>
      </c>
      <c r="T481" s="197"/>
      <c r="U481" s="191" t="s">
        <v>1706</v>
      </c>
      <c r="V481" s="192" t="s">
        <v>1706</v>
      </c>
      <c r="W481" s="193" t="s">
        <v>1706</v>
      </c>
      <c r="X481" s="194"/>
      <c r="Y481" s="191" t="s">
        <v>1706</v>
      </c>
      <c r="Z481" s="192" t="s">
        <v>1706</v>
      </c>
      <c r="AA481" s="193" t="s">
        <v>1706</v>
      </c>
      <c r="AB481" s="194"/>
      <c r="AC481" s="191">
        <v>120000.0</v>
      </c>
      <c r="AD481" s="192">
        <v>253810.0</v>
      </c>
      <c r="AE481" s="193">
        <v>504620.0</v>
      </c>
      <c r="AF481" s="198" t="s">
        <v>1707</v>
      </c>
      <c r="AG481" s="191" t="s">
        <v>1706</v>
      </c>
      <c r="AH481" s="192" t="s">
        <v>1706</v>
      </c>
      <c r="AI481" s="193" t="s">
        <v>1706</v>
      </c>
      <c r="AJ481" s="199"/>
      <c r="AK481" s="191" t="s">
        <v>1706</v>
      </c>
      <c r="AL481" s="192" t="s">
        <v>1706</v>
      </c>
      <c r="AM481" s="193" t="s">
        <v>1706</v>
      </c>
      <c r="AN481" s="199"/>
      <c r="AO481" s="191" t="s">
        <v>1706</v>
      </c>
      <c r="AP481" s="192" t="s">
        <v>1706</v>
      </c>
      <c r="AQ481" s="193" t="s">
        <v>1706</v>
      </c>
      <c r="AR481" s="195"/>
    </row>
    <row r="482" ht="15.75" customHeight="1">
      <c r="A482" s="123" t="s">
        <v>1076</v>
      </c>
      <c r="B482" s="132" t="s">
        <v>65</v>
      </c>
      <c r="C482" s="132" t="s">
        <v>72</v>
      </c>
      <c r="D482" s="132" t="s">
        <v>80</v>
      </c>
      <c r="E482" s="132" t="s">
        <v>62</v>
      </c>
      <c r="F482" s="132" t="s">
        <v>64</v>
      </c>
      <c r="G482" s="132" t="s">
        <v>1077</v>
      </c>
      <c r="H482" s="200"/>
      <c r="I482" s="191">
        <v>0.0</v>
      </c>
      <c r="J482" s="192">
        <v>0.0</v>
      </c>
      <c r="K482" s="193">
        <v>0.0</v>
      </c>
      <c r="L482" s="194"/>
      <c r="M482" s="191">
        <v>0.0</v>
      </c>
      <c r="N482" s="192">
        <v>0.0</v>
      </c>
      <c r="O482" s="193">
        <v>0.0</v>
      </c>
      <c r="P482" s="195"/>
      <c r="Q482" s="196" t="s">
        <v>1703</v>
      </c>
      <c r="R482" s="196" t="s">
        <v>1704</v>
      </c>
      <c r="S482" s="197" t="s">
        <v>1705</v>
      </c>
      <c r="T482" s="197"/>
      <c r="U482" s="191" t="s">
        <v>1706</v>
      </c>
      <c r="V482" s="192" t="s">
        <v>1706</v>
      </c>
      <c r="W482" s="193" t="s">
        <v>1706</v>
      </c>
      <c r="X482" s="194"/>
      <c r="Y482" s="191" t="s">
        <v>1706</v>
      </c>
      <c r="Z482" s="192" t="s">
        <v>1706</v>
      </c>
      <c r="AA482" s="193" t="s">
        <v>1706</v>
      </c>
      <c r="AB482" s="194"/>
      <c r="AC482" s="191">
        <v>120000.0</v>
      </c>
      <c r="AD482" s="192">
        <v>253810.0</v>
      </c>
      <c r="AE482" s="193">
        <v>504620.0</v>
      </c>
      <c r="AF482" s="198" t="s">
        <v>1707</v>
      </c>
      <c r="AG482" s="191" t="s">
        <v>1706</v>
      </c>
      <c r="AH482" s="192" t="s">
        <v>1706</v>
      </c>
      <c r="AI482" s="193" t="s">
        <v>1706</v>
      </c>
      <c r="AJ482" s="199"/>
      <c r="AK482" s="191" t="s">
        <v>1706</v>
      </c>
      <c r="AL482" s="192" t="s">
        <v>1706</v>
      </c>
      <c r="AM482" s="193" t="s">
        <v>1706</v>
      </c>
      <c r="AN482" s="199"/>
      <c r="AO482" s="191" t="s">
        <v>1706</v>
      </c>
      <c r="AP482" s="192" t="s">
        <v>1706</v>
      </c>
      <c r="AQ482" s="193" t="s">
        <v>1706</v>
      </c>
      <c r="AR482" s="195"/>
    </row>
    <row r="483" ht="15.75" customHeight="1">
      <c r="A483" s="123" t="s">
        <v>1078</v>
      </c>
      <c r="B483" s="132" t="s">
        <v>71</v>
      </c>
      <c r="C483" s="132" t="s">
        <v>72</v>
      </c>
      <c r="D483" s="132" t="s">
        <v>80</v>
      </c>
      <c r="E483" s="132" t="s">
        <v>62</v>
      </c>
      <c r="F483" s="132" t="s">
        <v>64</v>
      </c>
      <c r="G483" s="132" t="s">
        <v>1079</v>
      </c>
      <c r="H483" s="200"/>
      <c r="I483" s="191">
        <v>0.0</v>
      </c>
      <c r="J483" s="192">
        <v>0.0</v>
      </c>
      <c r="K483" s="193">
        <v>0.0</v>
      </c>
      <c r="L483" s="194"/>
      <c r="M483" s="191">
        <v>0.0</v>
      </c>
      <c r="N483" s="192">
        <v>0.0</v>
      </c>
      <c r="O483" s="193">
        <v>0.0</v>
      </c>
      <c r="P483" s="195"/>
      <c r="Q483" s="196" t="s">
        <v>1703</v>
      </c>
      <c r="R483" s="196" t="s">
        <v>1704</v>
      </c>
      <c r="S483" s="197" t="s">
        <v>1705</v>
      </c>
      <c r="T483" s="197"/>
      <c r="U483" s="191" t="s">
        <v>1706</v>
      </c>
      <c r="V483" s="192" t="s">
        <v>1706</v>
      </c>
      <c r="W483" s="193" t="s">
        <v>1706</v>
      </c>
      <c r="X483" s="194"/>
      <c r="Y483" s="191" t="s">
        <v>1706</v>
      </c>
      <c r="Z483" s="192" t="s">
        <v>1706</v>
      </c>
      <c r="AA483" s="193" t="s">
        <v>1706</v>
      </c>
      <c r="AB483" s="194"/>
      <c r="AC483" s="191">
        <v>120000.0</v>
      </c>
      <c r="AD483" s="192">
        <v>253810.0</v>
      </c>
      <c r="AE483" s="193">
        <v>504620.0</v>
      </c>
      <c r="AF483" s="198" t="s">
        <v>1707</v>
      </c>
      <c r="AG483" s="191" t="s">
        <v>1706</v>
      </c>
      <c r="AH483" s="192" t="s">
        <v>1706</v>
      </c>
      <c r="AI483" s="193" t="s">
        <v>1706</v>
      </c>
      <c r="AJ483" s="199"/>
      <c r="AK483" s="191" t="s">
        <v>1706</v>
      </c>
      <c r="AL483" s="192" t="s">
        <v>1706</v>
      </c>
      <c r="AM483" s="193" t="s">
        <v>1706</v>
      </c>
      <c r="AN483" s="199"/>
      <c r="AO483" s="191" t="s">
        <v>1706</v>
      </c>
      <c r="AP483" s="192" t="s">
        <v>1706</v>
      </c>
      <c r="AQ483" s="193" t="s">
        <v>1706</v>
      </c>
      <c r="AR483" s="195"/>
    </row>
    <row r="484" ht="15.75" customHeight="1">
      <c r="A484" s="123" t="s">
        <v>1080</v>
      </c>
      <c r="B484" s="132" t="s">
        <v>44</v>
      </c>
      <c r="C484" s="132" t="s">
        <v>78</v>
      </c>
      <c r="D484" s="132" t="s">
        <v>80</v>
      </c>
      <c r="E484" s="132" t="s">
        <v>62</v>
      </c>
      <c r="F484" s="132" t="s">
        <v>64</v>
      </c>
      <c r="G484" s="132" t="s">
        <v>1081</v>
      </c>
      <c r="H484" s="200"/>
      <c r="I484" s="191">
        <v>0.0</v>
      </c>
      <c r="J484" s="192">
        <v>0.0</v>
      </c>
      <c r="K484" s="193">
        <v>0.0</v>
      </c>
      <c r="L484" s="194"/>
      <c r="M484" s="191">
        <v>0.0</v>
      </c>
      <c r="N484" s="192">
        <v>0.0</v>
      </c>
      <c r="O484" s="193">
        <v>0.0</v>
      </c>
      <c r="P484" s="195"/>
      <c r="Q484" s="196" t="s">
        <v>1703</v>
      </c>
      <c r="R484" s="196" t="s">
        <v>1704</v>
      </c>
      <c r="S484" s="197" t="s">
        <v>1705</v>
      </c>
      <c r="T484" s="197"/>
      <c r="U484" s="191" t="s">
        <v>1706</v>
      </c>
      <c r="V484" s="192" t="s">
        <v>1706</v>
      </c>
      <c r="W484" s="193" t="s">
        <v>1706</v>
      </c>
      <c r="X484" s="194"/>
      <c r="Y484" s="191" t="s">
        <v>1706</v>
      </c>
      <c r="Z484" s="192" t="s">
        <v>1706</v>
      </c>
      <c r="AA484" s="193" t="s">
        <v>1706</v>
      </c>
      <c r="AB484" s="194"/>
      <c r="AC484" s="191">
        <v>120000.0</v>
      </c>
      <c r="AD484" s="192">
        <v>253810.0</v>
      </c>
      <c r="AE484" s="193">
        <v>504620.0</v>
      </c>
      <c r="AF484" s="198" t="s">
        <v>1707</v>
      </c>
      <c r="AG484" s="191" t="s">
        <v>1706</v>
      </c>
      <c r="AH484" s="192" t="s">
        <v>1706</v>
      </c>
      <c r="AI484" s="193" t="s">
        <v>1706</v>
      </c>
      <c r="AJ484" s="199"/>
      <c r="AK484" s="191" t="s">
        <v>1706</v>
      </c>
      <c r="AL484" s="192" t="s">
        <v>1706</v>
      </c>
      <c r="AM484" s="193" t="s">
        <v>1706</v>
      </c>
      <c r="AN484" s="199"/>
      <c r="AO484" s="191" t="s">
        <v>1706</v>
      </c>
      <c r="AP484" s="192" t="s">
        <v>1706</v>
      </c>
      <c r="AQ484" s="193" t="s">
        <v>1706</v>
      </c>
      <c r="AR484" s="195"/>
    </row>
    <row r="485" ht="15.75" customHeight="1">
      <c r="A485" s="123" t="s">
        <v>1082</v>
      </c>
      <c r="B485" s="132" t="s">
        <v>54</v>
      </c>
      <c r="C485" s="132" t="s">
        <v>78</v>
      </c>
      <c r="D485" s="132" t="s">
        <v>80</v>
      </c>
      <c r="E485" s="132" t="s">
        <v>62</v>
      </c>
      <c r="F485" s="132" t="s">
        <v>64</v>
      </c>
      <c r="G485" s="132" t="s">
        <v>1083</v>
      </c>
      <c r="H485" s="200"/>
      <c r="I485" s="191">
        <v>0.0</v>
      </c>
      <c r="J485" s="192">
        <v>0.0</v>
      </c>
      <c r="K485" s="193">
        <v>0.0</v>
      </c>
      <c r="L485" s="194"/>
      <c r="M485" s="191">
        <v>0.0</v>
      </c>
      <c r="N485" s="192">
        <v>0.0</v>
      </c>
      <c r="O485" s="193">
        <v>0.0</v>
      </c>
      <c r="P485" s="195"/>
      <c r="Q485" s="196" t="s">
        <v>1703</v>
      </c>
      <c r="R485" s="196" t="s">
        <v>1704</v>
      </c>
      <c r="S485" s="197" t="s">
        <v>1705</v>
      </c>
      <c r="T485" s="197"/>
      <c r="U485" s="191" t="s">
        <v>1706</v>
      </c>
      <c r="V485" s="192" t="s">
        <v>1706</v>
      </c>
      <c r="W485" s="193" t="s">
        <v>1706</v>
      </c>
      <c r="X485" s="194"/>
      <c r="Y485" s="191" t="s">
        <v>1706</v>
      </c>
      <c r="Z485" s="192" t="s">
        <v>1706</v>
      </c>
      <c r="AA485" s="193" t="s">
        <v>1706</v>
      </c>
      <c r="AB485" s="194"/>
      <c r="AC485" s="191">
        <v>120000.0</v>
      </c>
      <c r="AD485" s="192">
        <v>253810.0</v>
      </c>
      <c r="AE485" s="193">
        <v>504620.0</v>
      </c>
      <c r="AF485" s="198" t="s">
        <v>1707</v>
      </c>
      <c r="AG485" s="191" t="s">
        <v>1706</v>
      </c>
      <c r="AH485" s="192" t="s">
        <v>1706</v>
      </c>
      <c r="AI485" s="193" t="s">
        <v>1706</v>
      </c>
      <c r="AJ485" s="199"/>
      <c r="AK485" s="191" t="s">
        <v>1706</v>
      </c>
      <c r="AL485" s="192" t="s">
        <v>1706</v>
      </c>
      <c r="AM485" s="193" t="s">
        <v>1706</v>
      </c>
      <c r="AN485" s="199"/>
      <c r="AO485" s="191" t="s">
        <v>1706</v>
      </c>
      <c r="AP485" s="192" t="s">
        <v>1706</v>
      </c>
      <c r="AQ485" s="193" t="s">
        <v>1706</v>
      </c>
      <c r="AR485" s="195"/>
    </row>
    <row r="486" ht="15.75" customHeight="1">
      <c r="A486" s="123" t="s">
        <v>1084</v>
      </c>
      <c r="B486" s="132" t="s">
        <v>65</v>
      </c>
      <c r="C486" s="132" t="s">
        <v>78</v>
      </c>
      <c r="D486" s="132" t="s">
        <v>80</v>
      </c>
      <c r="E486" s="132" t="s">
        <v>62</v>
      </c>
      <c r="F486" s="132" t="s">
        <v>64</v>
      </c>
      <c r="G486" s="132" t="s">
        <v>1085</v>
      </c>
      <c r="H486" s="200"/>
      <c r="I486" s="191">
        <v>0.0</v>
      </c>
      <c r="J486" s="192">
        <v>0.0</v>
      </c>
      <c r="K486" s="193">
        <v>0.0</v>
      </c>
      <c r="L486" s="194"/>
      <c r="M486" s="191">
        <v>0.0</v>
      </c>
      <c r="N486" s="192">
        <v>0.0</v>
      </c>
      <c r="O486" s="193">
        <v>0.0</v>
      </c>
      <c r="P486" s="195"/>
      <c r="Q486" s="196" t="s">
        <v>1703</v>
      </c>
      <c r="R486" s="196" t="s">
        <v>1704</v>
      </c>
      <c r="S486" s="197" t="s">
        <v>1705</v>
      </c>
      <c r="T486" s="197"/>
      <c r="U486" s="191" t="s">
        <v>1706</v>
      </c>
      <c r="V486" s="192" t="s">
        <v>1706</v>
      </c>
      <c r="W486" s="193" t="s">
        <v>1706</v>
      </c>
      <c r="X486" s="194"/>
      <c r="Y486" s="191" t="s">
        <v>1706</v>
      </c>
      <c r="Z486" s="192" t="s">
        <v>1706</v>
      </c>
      <c r="AA486" s="193" t="s">
        <v>1706</v>
      </c>
      <c r="AB486" s="194"/>
      <c r="AC486" s="191">
        <v>120000.0</v>
      </c>
      <c r="AD486" s="192">
        <v>253810.0</v>
      </c>
      <c r="AE486" s="193">
        <v>504620.0</v>
      </c>
      <c r="AF486" s="198" t="s">
        <v>1707</v>
      </c>
      <c r="AG486" s="191" t="s">
        <v>1706</v>
      </c>
      <c r="AH486" s="192" t="s">
        <v>1706</v>
      </c>
      <c r="AI486" s="193" t="s">
        <v>1706</v>
      </c>
      <c r="AJ486" s="199"/>
      <c r="AK486" s="191" t="s">
        <v>1706</v>
      </c>
      <c r="AL486" s="192" t="s">
        <v>1706</v>
      </c>
      <c r="AM486" s="193" t="s">
        <v>1706</v>
      </c>
      <c r="AN486" s="199"/>
      <c r="AO486" s="191" t="s">
        <v>1706</v>
      </c>
      <c r="AP486" s="192" t="s">
        <v>1706</v>
      </c>
      <c r="AQ486" s="193" t="s">
        <v>1706</v>
      </c>
      <c r="AR486" s="195"/>
    </row>
    <row r="487" ht="15.75" customHeight="1">
      <c r="A487" s="123" t="s">
        <v>1086</v>
      </c>
      <c r="B487" s="132" t="s">
        <v>71</v>
      </c>
      <c r="C487" s="132" t="s">
        <v>78</v>
      </c>
      <c r="D487" s="132" t="s">
        <v>80</v>
      </c>
      <c r="E487" s="132" t="s">
        <v>62</v>
      </c>
      <c r="F487" s="132" t="s">
        <v>64</v>
      </c>
      <c r="G487" s="132" t="s">
        <v>1087</v>
      </c>
      <c r="H487" s="200"/>
      <c r="I487" s="191">
        <v>0.0</v>
      </c>
      <c r="J487" s="192">
        <v>0.0</v>
      </c>
      <c r="K487" s="193">
        <v>0.0</v>
      </c>
      <c r="L487" s="194"/>
      <c r="M487" s="191">
        <v>0.0</v>
      </c>
      <c r="N487" s="192">
        <v>0.0</v>
      </c>
      <c r="O487" s="193">
        <v>0.0</v>
      </c>
      <c r="P487" s="195"/>
      <c r="Q487" s="196" t="s">
        <v>1703</v>
      </c>
      <c r="R487" s="196" t="s">
        <v>1704</v>
      </c>
      <c r="S487" s="197" t="s">
        <v>1705</v>
      </c>
      <c r="T487" s="197"/>
      <c r="U487" s="191" t="s">
        <v>1706</v>
      </c>
      <c r="V487" s="192" t="s">
        <v>1706</v>
      </c>
      <c r="W487" s="193" t="s">
        <v>1706</v>
      </c>
      <c r="X487" s="194"/>
      <c r="Y487" s="191" t="s">
        <v>1706</v>
      </c>
      <c r="Z487" s="192" t="s">
        <v>1706</v>
      </c>
      <c r="AA487" s="193" t="s">
        <v>1706</v>
      </c>
      <c r="AB487" s="194"/>
      <c r="AC487" s="191">
        <v>120000.0</v>
      </c>
      <c r="AD487" s="192">
        <v>253810.0</v>
      </c>
      <c r="AE487" s="193">
        <v>504620.0</v>
      </c>
      <c r="AF487" s="198" t="s">
        <v>1707</v>
      </c>
      <c r="AG487" s="191" t="s">
        <v>1706</v>
      </c>
      <c r="AH487" s="192" t="s">
        <v>1706</v>
      </c>
      <c r="AI487" s="193" t="s">
        <v>1706</v>
      </c>
      <c r="AJ487" s="199"/>
      <c r="AK487" s="191" t="s">
        <v>1706</v>
      </c>
      <c r="AL487" s="192" t="s">
        <v>1706</v>
      </c>
      <c r="AM487" s="193" t="s">
        <v>1706</v>
      </c>
      <c r="AN487" s="199"/>
      <c r="AO487" s="191" t="s">
        <v>1706</v>
      </c>
      <c r="AP487" s="192" t="s">
        <v>1706</v>
      </c>
      <c r="AQ487" s="193" t="s">
        <v>1706</v>
      </c>
      <c r="AR487" s="195"/>
    </row>
    <row r="488" ht="15.75" customHeight="1">
      <c r="A488" s="123" t="s">
        <v>1088</v>
      </c>
      <c r="B488" s="132" t="s">
        <v>44</v>
      </c>
      <c r="C488" s="132" t="s">
        <v>48</v>
      </c>
      <c r="D488" s="132" t="s">
        <v>82</v>
      </c>
      <c r="E488" s="132" t="s">
        <v>62</v>
      </c>
      <c r="F488" s="132" t="s">
        <v>64</v>
      </c>
      <c r="G488" s="132" t="s">
        <v>1089</v>
      </c>
      <c r="H488" s="200"/>
      <c r="I488" s="191">
        <v>0.0</v>
      </c>
      <c r="J488" s="192">
        <v>0.0</v>
      </c>
      <c r="K488" s="193">
        <v>0.0</v>
      </c>
      <c r="L488" s="194"/>
      <c r="M488" s="191">
        <v>0.0</v>
      </c>
      <c r="N488" s="192">
        <v>0.0</v>
      </c>
      <c r="O488" s="193">
        <v>0.0</v>
      </c>
      <c r="P488" s="195"/>
      <c r="Q488" s="196" t="s">
        <v>1703</v>
      </c>
      <c r="R488" s="196" t="s">
        <v>1704</v>
      </c>
      <c r="S488" s="197" t="s">
        <v>1705</v>
      </c>
      <c r="T488" s="197"/>
      <c r="U488" s="191" t="s">
        <v>1706</v>
      </c>
      <c r="V488" s="192" t="s">
        <v>1706</v>
      </c>
      <c r="W488" s="193" t="s">
        <v>1706</v>
      </c>
      <c r="X488" s="194"/>
      <c r="Y488" s="191" t="s">
        <v>1706</v>
      </c>
      <c r="Z488" s="192" t="s">
        <v>1706</v>
      </c>
      <c r="AA488" s="193" t="s">
        <v>1706</v>
      </c>
      <c r="AB488" s="194"/>
      <c r="AC488" s="191">
        <v>120000.0</v>
      </c>
      <c r="AD488" s="192">
        <v>253810.0</v>
      </c>
      <c r="AE488" s="193">
        <v>504620.0</v>
      </c>
      <c r="AF488" s="198" t="s">
        <v>1707</v>
      </c>
      <c r="AG488" s="191" t="s">
        <v>1706</v>
      </c>
      <c r="AH488" s="192" t="s">
        <v>1706</v>
      </c>
      <c r="AI488" s="193" t="s">
        <v>1706</v>
      </c>
      <c r="AJ488" s="199"/>
      <c r="AK488" s="191" t="s">
        <v>1706</v>
      </c>
      <c r="AL488" s="192" t="s">
        <v>1706</v>
      </c>
      <c r="AM488" s="193" t="s">
        <v>1706</v>
      </c>
      <c r="AN488" s="199"/>
      <c r="AO488" s="191" t="s">
        <v>1706</v>
      </c>
      <c r="AP488" s="192" t="s">
        <v>1706</v>
      </c>
      <c r="AQ488" s="193" t="s">
        <v>1706</v>
      </c>
      <c r="AR488" s="195"/>
    </row>
    <row r="489" ht="15.75" customHeight="1">
      <c r="A489" s="123" t="s">
        <v>1090</v>
      </c>
      <c r="B489" s="132" t="s">
        <v>54</v>
      </c>
      <c r="C489" s="132" t="s">
        <v>48</v>
      </c>
      <c r="D489" s="132" t="s">
        <v>82</v>
      </c>
      <c r="E489" s="132" t="s">
        <v>62</v>
      </c>
      <c r="F489" s="132" t="s">
        <v>64</v>
      </c>
      <c r="G489" s="132" t="s">
        <v>1091</v>
      </c>
      <c r="H489" s="200"/>
      <c r="I489" s="191">
        <v>0.0</v>
      </c>
      <c r="J489" s="192">
        <v>0.0</v>
      </c>
      <c r="K489" s="193">
        <v>0.0</v>
      </c>
      <c r="L489" s="194"/>
      <c r="M489" s="191">
        <v>0.0</v>
      </c>
      <c r="N489" s="192">
        <v>0.0</v>
      </c>
      <c r="O489" s="193">
        <v>0.0</v>
      </c>
      <c r="P489" s="195"/>
      <c r="Q489" s="196" t="s">
        <v>1703</v>
      </c>
      <c r="R489" s="196" t="s">
        <v>1704</v>
      </c>
      <c r="S489" s="197" t="s">
        <v>1705</v>
      </c>
      <c r="T489" s="197"/>
      <c r="U489" s="191" t="s">
        <v>1706</v>
      </c>
      <c r="V489" s="192" t="s">
        <v>1706</v>
      </c>
      <c r="W489" s="193" t="s">
        <v>1706</v>
      </c>
      <c r="X489" s="194"/>
      <c r="Y489" s="191" t="s">
        <v>1706</v>
      </c>
      <c r="Z489" s="192" t="s">
        <v>1706</v>
      </c>
      <c r="AA489" s="193" t="s">
        <v>1706</v>
      </c>
      <c r="AB489" s="194"/>
      <c r="AC489" s="191">
        <v>120000.0</v>
      </c>
      <c r="AD489" s="192">
        <v>253810.0</v>
      </c>
      <c r="AE489" s="193">
        <v>504620.0</v>
      </c>
      <c r="AF489" s="198" t="s">
        <v>1707</v>
      </c>
      <c r="AG489" s="191" t="s">
        <v>1706</v>
      </c>
      <c r="AH489" s="192" t="s">
        <v>1706</v>
      </c>
      <c r="AI489" s="193" t="s">
        <v>1706</v>
      </c>
      <c r="AJ489" s="199"/>
      <c r="AK489" s="191" t="s">
        <v>1706</v>
      </c>
      <c r="AL489" s="192" t="s">
        <v>1706</v>
      </c>
      <c r="AM489" s="193" t="s">
        <v>1706</v>
      </c>
      <c r="AN489" s="199"/>
      <c r="AO489" s="191" t="s">
        <v>1706</v>
      </c>
      <c r="AP489" s="192" t="s">
        <v>1706</v>
      </c>
      <c r="AQ489" s="193" t="s">
        <v>1706</v>
      </c>
      <c r="AR489" s="195"/>
    </row>
    <row r="490" ht="15.75" customHeight="1">
      <c r="A490" s="123" t="s">
        <v>1092</v>
      </c>
      <c r="B490" s="132" t="s">
        <v>65</v>
      </c>
      <c r="C490" s="132" t="s">
        <v>48</v>
      </c>
      <c r="D490" s="132" t="s">
        <v>82</v>
      </c>
      <c r="E490" s="132" t="s">
        <v>62</v>
      </c>
      <c r="F490" s="132" t="s">
        <v>64</v>
      </c>
      <c r="G490" s="132" t="s">
        <v>1093</v>
      </c>
      <c r="H490" s="200"/>
      <c r="I490" s="191">
        <v>0.0</v>
      </c>
      <c r="J490" s="192">
        <v>0.0</v>
      </c>
      <c r="K490" s="193">
        <v>0.0</v>
      </c>
      <c r="L490" s="194"/>
      <c r="M490" s="191">
        <v>0.0</v>
      </c>
      <c r="N490" s="192">
        <v>0.0</v>
      </c>
      <c r="O490" s="193">
        <v>0.0</v>
      </c>
      <c r="P490" s="195"/>
      <c r="Q490" s="196" t="s">
        <v>1703</v>
      </c>
      <c r="R490" s="196" t="s">
        <v>1704</v>
      </c>
      <c r="S490" s="197" t="s">
        <v>1705</v>
      </c>
      <c r="T490" s="197"/>
      <c r="U490" s="191" t="s">
        <v>1706</v>
      </c>
      <c r="V490" s="192" t="s">
        <v>1706</v>
      </c>
      <c r="W490" s="193" t="s">
        <v>1706</v>
      </c>
      <c r="X490" s="194"/>
      <c r="Y490" s="191" t="s">
        <v>1706</v>
      </c>
      <c r="Z490" s="192" t="s">
        <v>1706</v>
      </c>
      <c r="AA490" s="193" t="s">
        <v>1706</v>
      </c>
      <c r="AB490" s="194"/>
      <c r="AC490" s="191">
        <v>120000.0</v>
      </c>
      <c r="AD490" s="192">
        <v>253810.0</v>
      </c>
      <c r="AE490" s="193">
        <v>504620.0</v>
      </c>
      <c r="AF490" s="198" t="s">
        <v>1707</v>
      </c>
      <c r="AG490" s="191" t="s">
        <v>1706</v>
      </c>
      <c r="AH490" s="192" t="s">
        <v>1706</v>
      </c>
      <c r="AI490" s="193" t="s">
        <v>1706</v>
      </c>
      <c r="AJ490" s="199"/>
      <c r="AK490" s="191" t="s">
        <v>1706</v>
      </c>
      <c r="AL490" s="192" t="s">
        <v>1706</v>
      </c>
      <c r="AM490" s="193" t="s">
        <v>1706</v>
      </c>
      <c r="AN490" s="199"/>
      <c r="AO490" s="191" t="s">
        <v>1706</v>
      </c>
      <c r="AP490" s="192" t="s">
        <v>1706</v>
      </c>
      <c r="AQ490" s="193" t="s">
        <v>1706</v>
      </c>
      <c r="AR490" s="195"/>
    </row>
    <row r="491" ht="15.75" customHeight="1">
      <c r="A491" s="123" t="s">
        <v>1094</v>
      </c>
      <c r="B491" s="132" t="s">
        <v>71</v>
      </c>
      <c r="C491" s="132" t="s">
        <v>48</v>
      </c>
      <c r="D491" s="132" t="s">
        <v>82</v>
      </c>
      <c r="E491" s="132" t="s">
        <v>62</v>
      </c>
      <c r="F491" s="132" t="s">
        <v>64</v>
      </c>
      <c r="G491" s="132" t="s">
        <v>1095</v>
      </c>
      <c r="H491" s="200"/>
      <c r="I491" s="191">
        <v>0.0</v>
      </c>
      <c r="J491" s="192">
        <v>0.0</v>
      </c>
      <c r="K491" s="193">
        <v>0.0</v>
      </c>
      <c r="L491" s="194"/>
      <c r="M491" s="191">
        <v>0.0</v>
      </c>
      <c r="N491" s="192">
        <v>0.0</v>
      </c>
      <c r="O491" s="193">
        <v>0.0</v>
      </c>
      <c r="P491" s="195"/>
      <c r="Q491" s="196" t="s">
        <v>1703</v>
      </c>
      <c r="R491" s="196" t="s">
        <v>1704</v>
      </c>
      <c r="S491" s="197" t="s">
        <v>1705</v>
      </c>
      <c r="T491" s="197"/>
      <c r="U491" s="191" t="s">
        <v>1706</v>
      </c>
      <c r="V491" s="192" t="s">
        <v>1706</v>
      </c>
      <c r="W491" s="193" t="s">
        <v>1706</v>
      </c>
      <c r="X491" s="194"/>
      <c r="Y491" s="191" t="s">
        <v>1706</v>
      </c>
      <c r="Z491" s="192" t="s">
        <v>1706</v>
      </c>
      <c r="AA491" s="193" t="s">
        <v>1706</v>
      </c>
      <c r="AB491" s="194"/>
      <c r="AC491" s="191">
        <v>120000.0</v>
      </c>
      <c r="AD491" s="192">
        <v>253810.0</v>
      </c>
      <c r="AE491" s="193">
        <v>504620.0</v>
      </c>
      <c r="AF491" s="198" t="s">
        <v>1707</v>
      </c>
      <c r="AG491" s="191" t="s">
        <v>1706</v>
      </c>
      <c r="AH491" s="192" t="s">
        <v>1706</v>
      </c>
      <c r="AI491" s="193" t="s">
        <v>1706</v>
      </c>
      <c r="AJ491" s="199"/>
      <c r="AK491" s="191" t="s">
        <v>1706</v>
      </c>
      <c r="AL491" s="192" t="s">
        <v>1706</v>
      </c>
      <c r="AM491" s="193" t="s">
        <v>1706</v>
      </c>
      <c r="AN491" s="199"/>
      <c r="AO491" s="191" t="s">
        <v>1706</v>
      </c>
      <c r="AP491" s="192" t="s">
        <v>1706</v>
      </c>
      <c r="AQ491" s="193" t="s">
        <v>1706</v>
      </c>
      <c r="AR491" s="195"/>
    </row>
    <row r="492" ht="15.75" customHeight="1">
      <c r="A492" s="123" t="s">
        <v>1096</v>
      </c>
      <c r="B492" s="132" t="s">
        <v>44</v>
      </c>
      <c r="C492" s="132" t="s">
        <v>58</v>
      </c>
      <c r="D492" s="132" t="s">
        <v>82</v>
      </c>
      <c r="E492" s="132" t="s">
        <v>62</v>
      </c>
      <c r="F492" s="132" t="s">
        <v>64</v>
      </c>
      <c r="G492" s="132" t="s">
        <v>1097</v>
      </c>
      <c r="H492" s="200"/>
      <c r="I492" s="191">
        <v>0.0</v>
      </c>
      <c r="J492" s="192">
        <v>0.0</v>
      </c>
      <c r="K492" s="193">
        <v>0.0</v>
      </c>
      <c r="L492" s="194"/>
      <c r="M492" s="191">
        <v>0.0</v>
      </c>
      <c r="N492" s="192">
        <v>0.0</v>
      </c>
      <c r="O492" s="193">
        <v>0.0</v>
      </c>
      <c r="P492" s="195"/>
      <c r="Q492" s="196" t="s">
        <v>1703</v>
      </c>
      <c r="R492" s="196" t="s">
        <v>1704</v>
      </c>
      <c r="S492" s="197" t="s">
        <v>1705</v>
      </c>
      <c r="T492" s="197"/>
      <c r="U492" s="191" t="s">
        <v>1706</v>
      </c>
      <c r="V492" s="192" t="s">
        <v>1706</v>
      </c>
      <c r="W492" s="193" t="s">
        <v>1706</v>
      </c>
      <c r="X492" s="194"/>
      <c r="Y492" s="191" t="s">
        <v>1706</v>
      </c>
      <c r="Z492" s="192" t="s">
        <v>1706</v>
      </c>
      <c r="AA492" s="193" t="s">
        <v>1706</v>
      </c>
      <c r="AB492" s="194"/>
      <c r="AC492" s="191">
        <v>120000.0</v>
      </c>
      <c r="AD492" s="192">
        <v>253810.0</v>
      </c>
      <c r="AE492" s="193">
        <v>504620.0</v>
      </c>
      <c r="AF492" s="198" t="s">
        <v>1707</v>
      </c>
      <c r="AG492" s="191" t="s">
        <v>1706</v>
      </c>
      <c r="AH492" s="192" t="s">
        <v>1706</v>
      </c>
      <c r="AI492" s="193" t="s">
        <v>1706</v>
      </c>
      <c r="AJ492" s="199"/>
      <c r="AK492" s="191" t="s">
        <v>1706</v>
      </c>
      <c r="AL492" s="192" t="s">
        <v>1706</v>
      </c>
      <c r="AM492" s="193" t="s">
        <v>1706</v>
      </c>
      <c r="AN492" s="199"/>
      <c r="AO492" s="191" t="s">
        <v>1706</v>
      </c>
      <c r="AP492" s="192" t="s">
        <v>1706</v>
      </c>
      <c r="AQ492" s="193" t="s">
        <v>1706</v>
      </c>
      <c r="AR492" s="195"/>
    </row>
    <row r="493" ht="15.75" customHeight="1">
      <c r="A493" s="123" t="s">
        <v>1098</v>
      </c>
      <c r="B493" s="132" t="s">
        <v>54</v>
      </c>
      <c r="C493" s="132" t="s">
        <v>58</v>
      </c>
      <c r="D493" s="132" t="s">
        <v>82</v>
      </c>
      <c r="E493" s="132" t="s">
        <v>62</v>
      </c>
      <c r="F493" s="132" t="s">
        <v>64</v>
      </c>
      <c r="G493" s="132" t="s">
        <v>1099</v>
      </c>
      <c r="H493" s="200"/>
      <c r="I493" s="191">
        <v>0.0</v>
      </c>
      <c r="J493" s="192">
        <v>0.0</v>
      </c>
      <c r="K493" s="193">
        <v>0.0</v>
      </c>
      <c r="L493" s="194"/>
      <c r="M493" s="191">
        <v>0.0</v>
      </c>
      <c r="N493" s="192">
        <v>0.0</v>
      </c>
      <c r="O493" s="193">
        <v>0.0</v>
      </c>
      <c r="P493" s="195"/>
      <c r="Q493" s="196" t="s">
        <v>1703</v>
      </c>
      <c r="R493" s="196" t="s">
        <v>1704</v>
      </c>
      <c r="S493" s="197" t="s">
        <v>1705</v>
      </c>
      <c r="T493" s="197"/>
      <c r="U493" s="191" t="s">
        <v>1706</v>
      </c>
      <c r="V493" s="192" t="s">
        <v>1706</v>
      </c>
      <c r="W493" s="193" t="s">
        <v>1706</v>
      </c>
      <c r="X493" s="194"/>
      <c r="Y493" s="191" t="s">
        <v>1706</v>
      </c>
      <c r="Z493" s="192" t="s">
        <v>1706</v>
      </c>
      <c r="AA493" s="193" t="s">
        <v>1706</v>
      </c>
      <c r="AB493" s="194"/>
      <c r="AC493" s="191">
        <v>120000.0</v>
      </c>
      <c r="AD493" s="192">
        <v>253810.0</v>
      </c>
      <c r="AE493" s="193">
        <v>504620.0</v>
      </c>
      <c r="AF493" s="198" t="s">
        <v>1707</v>
      </c>
      <c r="AG493" s="191" t="s">
        <v>1706</v>
      </c>
      <c r="AH493" s="192" t="s">
        <v>1706</v>
      </c>
      <c r="AI493" s="193" t="s">
        <v>1706</v>
      </c>
      <c r="AJ493" s="199"/>
      <c r="AK493" s="191" t="s">
        <v>1706</v>
      </c>
      <c r="AL493" s="192" t="s">
        <v>1706</v>
      </c>
      <c r="AM493" s="193" t="s">
        <v>1706</v>
      </c>
      <c r="AN493" s="199"/>
      <c r="AO493" s="191" t="s">
        <v>1706</v>
      </c>
      <c r="AP493" s="192" t="s">
        <v>1706</v>
      </c>
      <c r="AQ493" s="193" t="s">
        <v>1706</v>
      </c>
      <c r="AR493" s="195"/>
    </row>
    <row r="494" ht="15.75" customHeight="1">
      <c r="A494" s="123" t="s">
        <v>1100</v>
      </c>
      <c r="B494" s="132" t="s">
        <v>65</v>
      </c>
      <c r="C494" s="132" t="s">
        <v>58</v>
      </c>
      <c r="D494" s="132" t="s">
        <v>82</v>
      </c>
      <c r="E494" s="132" t="s">
        <v>62</v>
      </c>
      <c r="F494" s="132" t="s">
        <v>64</v>
      </c>
      <c r="G494" s="132" t="s">
        <v>1101</v>
      </c>
      <c r="H494" s="200"/>
      <c r="I494" s="191">
        <v>0.0</v>
      </c>
      <c r="J494" s="192">
        <v>0.0</v>
      </c>
      <c r="K494" s="193">
        <v>0.0</v>
      </c>
      <c r="L494" s="194"/>
      <c r="M494" s="191">
        <v>0.0</v>
      </c>
      <c r="N494" s="192">
        <v>0.0</v>
      </c>
      <c r="O494" s="193">
        <v>0.0</v>
      </c>
      <c r="P494" s="195"/>
      <c r="Q494" s="196" t="s">
        <v>1703</v>
      </c>
      <c r="R494" s="196" t="s">
        <v>1704</v>
      </c>
      <c r="S494" s="197" t="s">
        <v>1705</v>
      </c>
      <c r="T494" s="197"/>
      <c r="U494" s="191" t="s">
        <v>1706</v>
      </c>
      <c r="V494" s="192" t="s">
        <v>1706</v>
      </c>
      <c r="W494" s="193" t="s">
        <v>1706</v>
      </c>
      <c r="X494" s="194"/>
      <c r="Y494" s="191" t="s">
        <v>1706</v>
      </c>
      <c r="Z494" s="192" t="s">
        <v>1706</v>
      </c>
      <c r="AA494" s="193" t="s">
        <v>1706</v>
      </c>
      <c r="AB494" s="194"/>
      <c r="AC494" s="191">
        <v>120000.0</v>
      </c>
      <c r="AD494" s="192">
        <v>253810.0</v>
      </c>
      <c r="AE494" s="193">
        <v>504620.0</v>
      </c>
      <c r="AF494" s="198" t="s">
        <v>1707</v>
      </c>
      <c r="AG494" s="191" t="s">
        <v>1706</v>
      </c>
      <c r="AH494" s="192" t="s">
        <v>1706</v>
      </c>
      <c r="AI494" s="193" t="s">
        <v>1706</v>
      </c>
      <c r="AJ494" s="199"/>
      <c r="AK494" s="191" t="s">
        <v>1706</v>
      </c>
      <c r="AL494" s="192" t="s">
        <v>1706</v>
      </c>
      <c r="AM494" s="193" t="s">
        <v>1706</v>
      </c>
      <c r="AN494" s="199"/>
      <c r="AO494" s="191" t="s">
        <v>1706</v>
      </c>
      <c r="AP494" s="192" t="s">
        <v>1706</v>
      </c>
      <c r="AQ494" s="193" t="s">
        <v>1706</v>
      </c>
      <c r="AR494" s="195"/>
    </row>
    <row r="495" ht="15.75" customHeight="1">
      <c r="A495" s="123" t="s">
        <v>1102</v>
      </c>
      <c r="B495" s="132" t="s">
        <v>71</v>
      </c>
      <c r="C495" s="132" t="s">
        <v>58</v>
      </c>
      <c r="D495" s="132" t="s">
        <v>82</v>
      </c>
      <c r="E495" s="132" t="s">
        <v>62</v>
      </c>
      <c r="F495" s="132" t="s">
        <v>64</v>
      </c>
      <c r="G495" s="132" t="s">
        <v>1103</v>
      </c>
      <c r="H495" s="200"/>
      <c r="I495" s="191">
        <v>0.0</v>
      </c>
      <c r="J495" s="192">
        <v>0.0</v>
      </c>
      <c r="K495" s="193">
        <v>0.0</v>
      </c>
      <c r="L495" s="194"/>
      <c r="M495" s="191">
        <v>0.0</v>
      </c>
      <c r="N495" s="192">
        <v>0.0</v>
      </c>
      <c r="O495" s="193">
        <v>0.0</v>
      </c>
      <c r="P495" s="195"/>
      <c r="Q495" s="196" t="s">
        <v>1703</v>
      </c>
      <c r="R495" s="196" t="s">
        <v>1704</v>
      </c>
      <c r="S495" s="197" t="s">
        <v>1705</v>
      </c>
      <c r="T495" s="197"/>
      <c r="U495" s="191" t="s">
        <v>1706</v>
      </c>
      <c r="V495" s="192" t="s">
        <v>1706</v>
      </c>
      <c r="W495" s="193" t="s">
        <v>1706</v>
      </c>
      <c r="X495" s="194"/>
      <c r="Y495" s="191" t="s">
        <v>1706</v>
      </c>
      <c r="Z495" s="192" t="s">
        <v>1706</v>
      </c>
      <c r="AA495" s="193" t="s">
        <v>1706</v>
      </c>
      <c r="AB495" s="194"/>
      <c r="AC495" s="191">
        <v>120000.0</v>
      </c>
      <c r="AD495" s="192">
        <v>253810.0</v>
      </c>
      <c r="AE495" s="193">
        <v>504620.0</v>
      </c>
      <c r="AF495" s="198" t="s">
        <v>1707</v>
      </c>
      <c r="AG495" s="191" t="s">
        <v>1706</v>
      </c>
      <c r="AH495" s="192" t="s">
        <v>1706</v>
      </c>
      <c r="AI495" s="193" t="s">
        <v>1706</v>
      </c>
      <c r="AJ495" s="199"/>
      <c r="AK495" s="191" t="s">
        <v>1706</v>
      </c>
      <c r="AL495" s="192" t="s">
        <v>1706</v>
      </c>
      <c r="AM495" s="193" t="s">
        <v>1706</v>
      </c>
      <c r="AN495" s="199"/>
      <c r="AO495" s="191" t="s">
        <v>1706</v>
      </c>
      <c r="AP495" s="192" t="s">
        <v>1706</v>
      </c>
      <c r="AQ495" s="193" t="s">
        <v>1706</v>
      </c>
      <c r="AR495" s="195"/>
    </row>
    <row r="496" ht="15.75" customHeight="1">
      <c r="A496" s="123" t="s">
        <v>1104</v>
      </c>
      <c r="B496" s="132" t="s">
        <v>44</v>
      </c>
      <c r="C496" s="132" t="s">
        <v>66</v>
      </c>
      <c r="D496" s="132" t="s">
        <v>82</v>
      </c>
      <c r="E496" s="132" t="s">
        <v>62</v>
      </c>
      <c r="F496" s="132" t="s">
        <v>64</v>
      </c>
      <c r="G496" s="132" t="s">
        <v>1105</v>
      </c>
      <c r="H496" s="200"/>
      <c r="I496" s="191">
        <v>0.0</v>
      </c>
      <c r="J496" s="192">
        <v>0.0</v>
      </c>
      <c r="K496" s="193">
        <v>0.0</v>
      </c>
      <c r="L496" s="194"/>
      <c r="M496" s="191">
        <v>0.0</v>
      </c>
      <c r="N496" s="192">
        <v>0.0</v>
      </c>
      <c r="O496" s="193">
        <v>0.0</v>
      </c>
      <c r="P496" s="195"/>
      <c r="Q496" s="196" t="s">
        <v>1703</v>
      </c>
      <c r="R496" s="196" t="s">
        <v>1704</v>
      </c>
      <c r="S496" s="197" t="s">
        <v>1705</v>
      </c>
      <c r="T496" s="197"/>
      <c r="U496" s="191" t="s">
        <v>1706</v>
      </c>
      <c r="V496" s="192" t="s">
        <v>1706</v>
      </c>
      <c r="W496" s="193" t="s">
        <v>1706</v>
      </c>
      <c r="X496" s="194"/>
      <c r="Y496" s="191" t="s">
        <v>1706</v>
      </c>
      <c r="Z496" s="192" t="s">
        <v>1706</v>
      </c>
      <c r="AA496" s="193" t="s">
        <v>1706</v>
      </c>
      <c r="AB496" s="194"/>
      <c r="AC496" s="191">
        <v>120000.0</v>
      </c>
      <c r="AD496" s="192">
        <v>253810.0</v>
      </c>
      <c r="AE496" s="193">
        <v>504620.0</v>
      </c>
      <c r="AF496" s="198" t="s">
        <v>1707</v>
      </c>
      <c r="AG496" s="191" t="s">
        <v>1706</v>
      </c>
      <c r="AH496" s="192" t="s">
        <v>1706</v>
      </c>
      <c r="AI496" s="193" t="s">
        <v>1706</v>
      </c>
      <c r="AJ496" s="199"/>
      <c r="AK496" s="191" t="s">
        <v>1706</v>
      </c>
      <c r="AL496" s="192" t="s">
        <v>1706</v>
      </c>
      <c r="AM496" s="193" t="s">
        <v>1706</v>
      </c>
      <c r="AN496" s="199"/>
      <c r="AO496" s="191" t="s">
        <v>1706</v>
      </c>
      <c r="AP496" s="192" t="s">
        <v>1706</v>
      </c>
      <c r="AQ496" s="193" t="s">
        <v>1706</v>
      </c>
      <c r="AR496" s="195"/>
    </row>
    <row r="497" ht="15.75" customHeight="1">
      <c r="A497" s="123" t="s">
        <v>1106</v>
      </c>
      <c r="B497" s="132" t="s">
        <v>54</v>
      </c>
      <c r="C497" s="132" t="s">
        <v>66</v>
      </c>
      <c r="D497" s="132" t="s">
        <v>82</v>
      </c>
      <c r="E497" s="132" t="s">
        <v>62</v>
      </c>
      <c r="F497" s="132" t="s">
        <v>64</v>
      </c>
      <c r="G497" s="132" t="s">
        <v>1107</v>
      </c>
      <c r="H497" s="200"/>
      <c r="I497" s="191">
        <v>0.0</v>
      </c>
      <c r="J497" s="192">
        <v>0.0</v>
      </c>
      <c r="K497" s="193">
        <v>0.0</v>
      </c>
      <c r="L497" s="194"/>
      <c r="M497" s="191">
        <v>0.0</v>
      </c>
      <c r="N497" s="192">
        <v>0.0</v>
      </c>
      <c r="O497" s="193">
        <v>0.0</v>
      </c>
      <c r="P497" s="195"/>
      <c r="Q497" s="196" t="s">
        <v>1703</v>
      </c>
      <c r="R497" s="196" t="s">
        <v>1704</v>
      </c>
      <c r="S497" s="197" t="s">
        <v>1705</v>
      </c>
      <c r="T497" s="197"/>
      <c r="U497" s="191" t="s">
        <v>1706</v>
      </c>
      <c r="V497" s="192" t="s">
        <v>1706</v>
      </c>
      <c r="W497" s="193" t="s">
        <v>1706</v>
      </c>
      <c r="X497" s="194"/>
      <c r="Y497" s="191" t="s">
        <v>1706</v>
      </c>
      <c r="Z497" s="192" t="s">
        <v>1706</v>
      </c>
      <c r="AA497" s="193" t="s">
        <v>1706</v>
      </c>
      <c r="AB497" s="194"/>
      <c r="AC497" s="191">
        <v>120000.0</v>
      </c>
      <c r="AD497" s="192">
        <v>253810.0</v>
      </c>
      <c r="AE497" s="193">
        <v>504620.0</v>
      </c>
      <c r="AF497" s="198" t="s">
        <v>1707</v>
      </c>
      <c r="AG497" s="191" t="s">
        <v>1706</v>
      </c>
      <c r="AH497" s="192" t="s">
        <v>1706</v>
      </c>
      <c r="AI497" s="193" t="s">
        <v>1706</v>
      </c>
      <c r="AJ497" s="199"/>
      <c r="AK497" s="191" t="s">
        <v>1706</v>
      </c>
      <c r="AL497" s="192" t="s">
        <v>1706</v>
      </c>
      <c r="AM497" s="193" t="s">
        <v>1706</v>
      </c>
      <c r="AN497" s="199"/>
      <c r="AO497" s="191" t="s">
        <v>1706</v>
      </c>
      <c r="AP497" s="192" t="s">
        <v>1706</v>
      </c>
      <c r="AQ497" s="193" t="s">
        <v>1706</v>
      </c>
      <c r="AR497" s="195"/>
    </row>
    <row r="498" ht="15.75" customHeight="1">
      <c r="A498" s="123" t="s">
        <v>1108</v>
      </c>
      <c r="B498" s="132" t="s">
        <v>65</v>
      </c>
      <c r="C498" s="132" t="s">
        <v>66</v>
      </c>
      <c r="D498" s="132" t="s">
        <v>82</v>
      </c>
      <c r="E498" s="132" t="s">
        <v>62</v>
      </c>
      <c r="F498" s="132" t="s">
        <v>64</v>
      </c>
      <c r="G498" s="132" t="s">
        <v>1109</v>
      </c>
      <c r="H498" s="200"/>
      <c r="I498" s="191">
        <v>0.0</v>
      </c>
      <c r="J498" s="192">
        <v>0.0</v>
      </c>
      <c r="K498" s="193">
        <v>0.0</v>
      </c>
      <c r="L498" s="194"/>
      <c r="M498" s="191">
        <v>0.0</v>
      </c>
      <c r="N498" s="192">
        <v>0.0</v>
      </c>
      <c r="O498" s="193">
        <v>0.0</v>
      </c>
      <c r="P498" s="195"/>
      <c r="Q498" s="196" t="s">
        <v>1703</v>
      </c>
      <c r="R498" s="196" t="s">
        <v>1704</v>
      </c>
      <c r="S498" s="197" t="s">
        <v>1705</v>
      </c>
      <c r="T498" s="197"/>
      <c r="U498" s="191" t="s">
        <v>1706</v>
      </c>
      <c r="V498" s="192" t="s">
        <v>1706</v>
      </c>
      <c r="W498" s="193" t="s">
        <v>1706</v>
      </c>
      <c r="X498" s="194"/>
      <c r="Y498" s="191" t="s">
        <v>1706</v>
      </c>
      <c r="Z498" s="192" t="s">
        <v>1706</v>
      </c>
      <c r="AA498" s="193" t="s">
        <v>1706</v>
      </c>
      <c r="AB498" s="194"/>
      <c r="AC498" s="191">
        <v>120000.0</v>
      </c>
      <c r="AD498" s="192">
        <v>253810.0</v>
      </c>
      <c r="AE498" s="193">
        <v>504620.0</v>
      </c>
      <c r="AF498" s="198" t="s">
        <v>1707</v>
      </c>
      <c r="AG498" s="191" t="s">
        <v>1706</v>
      </c>
      <c r="AH498" s="192" t="s">
        <v>1706</v>
      </c>
      <c r="AI498" s="193" t="s">
        <v>1706</v>
      </c>
      <c r="AJ498" s="199"/>
      <c r="AK498" s="191" t="s">
        <v>1706</v>
      </c>
      <c r="AL498" s="192" t="s">
        <v>1706</v>
      </c>
      <c r="AM498" s="193" t="s">
        <v>1706</v>
      </c>
      <c r="AN498" s="199"/>
      <c r="AO498" s="191" t="s">
        <v>1706</v>
      </c>
      <c r="AP498" s="192" t="s">
        <v>1706</v>
      </c>
      <c r="AQ498" s="193" t="s">
        <v>1706</v>
      </c>
      <c r="AR498" s="195"/>
    </row>
    <row r="499" ht="15.75" customHeight="1">
      <c r="A499" s="123" t="s">
        <v>1110</v>
      </c>
      <c r="B499" s="132" t="s">
        <v>71</v>
      </c>
      <c r="C499" s="132" t="s">
        <v>66</v>
      </c>
      <c r="D499" s="132" t="s">
        <v>82</v>
      </c>
      <c r="E499" s="132" t="s">
        <v>62</v>
      </c>
      <c r="F499" s="132" t="s">
        <v>64</v>
      </c>
      <c r="G499" s="132" t="s">
        <v>1111</v>
      </c>
      <c r="H499" s="200"/>
      <c r="I499" s="191">
        <v>0.0</v>
      </c>
      <c r="J499" s="192">
        <v>0.0</v>
      </c>
      <c r="K499" s="193">
        <v>0.0</v>
      </c>
      <c r="L499" s="194"/>
      <c r="M499" s="191">
        <v>0.0</v>
      </c>
      <c r="N499" s="192">
        <v>0.0</v>
      </c>
      <c r="O499" s="193">
        <v>0.0</v>
      </c>
      <c r="P499" s="195"/>
      <c r="Q499" s="196" t="s">
        <v>1703</v>
      </c>
      <c r="R499" s="196" t="s">
        <v>1704</v>
      </c>
      <c r="S499" s="197" t="s">
        <v>1705</v>
      </c>
      <c r="T499" s="197"/>
      <c r="U499" s="191" t="s">
        <v>1706</v>
      </c>
      <c r="V499" s="192" t="s">
        <v>1706</v>
      </c>
      <c r="W499" s="193" t="s">
        <v>1706</v>
      </c>
      <c r="X499" s="194"/>
      <c r="Y499" s="191" t="s">
        <v>1706</v>
      </c>
      <c r="Z499" s="192" t="s">
        <v>1706</v>
      </c>
      <c r="AA499" s="193" t="s">
        <v>1706</v>
      </c>
      <c r="AB499" s="194"/>
      <c r="AC499" s="191">
        <v>120000.0</v>
      </c>
      <c r="AD499" s="192">
        <v>253810.0</v>
      </c>
      <c r="AE499" s="193">
        <v>504620.0</v>
      </c>
      <c r="AF499" s="198" t="s">
        <v>1707</v>
      </c>
      <c r="AG499" s="191" t="s">
        <v>1706</v>
      </c>
      <c r="AH499" s="192" t="s">
        <v>1706</v>
      </c>
      <c r="AI499" s="193" t="s">
        <v>1706</v>
      </c>
      <c r="AJ499" s="199"/>
      <c r="AK499" s="191" t="s">
        <v>1706</v>
      </c>
      <c r="AL499" s="192" t="s">
        <v>1706</v>
      </c>
      <c r="AM499" s="193" t="s">
        <v>1706</v>
      </c>
      <c r="AN499" s="199"/>
      <c r="AO499" s="191" t="s">
        <v>1706</v>
      </c>
      <c r="AP499" s="192" t="s">
        <v>1706</v>
      </c>
      <c r="AQ499" s="193" t="s">
        <v>1706</v>
      </c>
      <c r="AR499" s="195"/>
    </row>
    <row r="500" ht="15.75" customHeight="1">
      <c r="A500" s="123" t="s">
        <v>1112</v>
      </c>
      <c r="B500" s="132" t="s">
        <v>44</v>
      </c>
      <c r="C500" s="132" t="s">
        <v>72</v>
      </c>
      <c r="D500" s="132" t="s">
        <v>82</v>
      </c>
      <c r="E500" s="132" t="s">
        <v>62</v>
      </c>
      <c r="F500" s="132" t="s">
        <v>64</v>
      </c>
      <c r="G500" s="132" t="s">
        <v>1113</v>
      </c>
      <c r="H500" s="200"/>
      <c r="I500" s="191">
        <v>0.0</v>
      </c>
      <c r="J500" s="192">
        <v>0.0</v>
      </c>
      <c r="K500" s="193">
        <v>0.0</v>
      </c>
      <c r="L500" s="194"/>
      <c r="M500" s="191">
        <v>0.0</v>
      </c>
      <c r="N500" s="192">
        <v>0.0</v>
      </c>
      <c r="O500" s="193">
        <v>0.0</v>
      </c>
      <c r="P500" s="195"/>
      <c r="Q500" s="196" t="s">
        <v>1703</v>
      </c>
      <c r="R500" s="196" t="s">
        <v>1704</v>
      </c>
      <c r="S500" s="197" t="s">
        <v>1705</v>
      </c>
      <c r="T500" s="197"/>
      <c r="U500" s="191" t="s">
        <v>1706</v>
      </c>
      <c r="V500" s="192" t="s">
        <v>1706</v>
      </c>
      <c r="W500" s="193" t="s">
        <v>1706</v>
      </c>
      <c r="X500" s="194"/>
      <c r="Y500" s="191" t="s">
        <v>1706</v>
      </c>
      <c r="Z500" s="192" t="s">
        <v>1706</v>
      </c>
      <c r="AA500" s="193" t="s">
        <v>1706</v>
      </c>
      <c r="AB500" s="194"/>
      <c r="AC500" s="191">
        <v>120000.0</v>
      </c>
      <c r="AD500" s="192">
        <v>253810.0</v>
      </c>
      <c r="AE500" s="193">
        <v>504620.0</v>
      </c>
      <c r="AF500" s="198" t="s">
        <v>1707</v>
      </c>
      <c r="AG500" s="191" t="s">
        <v>1706</v>
      </c>
      <c r="AH500" s="192" t="s">
        <v>1706</v>
      </c>
      <c r="AI500" s="193" t="s">
        <v>1706</v>
      </c>
      <c r="AJ500" s="199"/>
      <c r="AK500" s="191" t="s">
        <v>1706</v>
      </c>
      <c r="AL500" s="192" t="s">
        <v>1706</v>
      </c>
      <c r="AM500" s="193" t="s">
        <v>1706</v>
      </c>
      <c r="AN500" s="199"/>
      <c r="AO500" s="191" t="s">
        <v>1706</v>
      </c>
      <c r="AP500" s="192" t="s">
        <v>1706</v>
      </c>
      <c r="AQ500" s="193" t="s">
        <v>1706</v>
      </c>
      <c r="AR500" s="195"/>
    </row>
    <row r="501" ht="15.75" customHeight="1">
      <c r="A501" s="123" t="s">
        <v>1114</v>
      </c>
      <c r="B501" s="132" t="s">
        <v>54</v>
      </c>
      <c r="C501" s="132" t="s">
        <v>72</v>
      </c>
      <c r="D501" s="132" t="s">
        <v>82</v>
      </c>
      <c r="E501" s="132" t="s">
        <v>62</v>
      </c>
      <c r="F501" s="132" t="s">
        <v>64</v>
      </c>
      <c r="G501" s="132" t="s">
        <v>1115</v>
      </c>
      <c r="H501" s="200"/>
      <c r="I501" s="191">
        <v>0.0</v>
      </c>
      <c r="J501" s="192">
        <v>0.0</v>
      </c>
      <c r="K501" s="193">
        <v>0.0</v>
      </c>
      <c r="L501" s="194"/>
      <c r="M501" s="191">
        <v>0.0</v>
      </c>
      <c r="N501" s="192">
        <v>0.0</v>
      </c>
      <c r="O501" s="193">
        <v>0.0</v>
      </c>
      <c r="P501" s="195"/>
      <c r="Q501" s="196" t="s">
        <v>1703</v>
      </c>
      <c r="R501" s="196" t="s">
        <v>1704</v>
      </c>
      <c r="S501" s="197" t="s">
        <v>1705</v>
      </c>
      <c r="T501" s="197"/>
      <c r="U501" s="191" t="s">
        <v>1706</v>
      </c>
      <c r="V501" s="192" t="s">
        <v>1706</v>
      </c>
      <c r="W501" s="193" t="s">
        <v>1706</v>
      </c>
      <c r="X501" s="194"/>
      <c r="Y501" s="191" t="s">
        <v>1706</v>
      </c>
      <c r="Z501" s="192" t="s">
        <v>1706</v>
      </c>
      <c r="AA501" s="193" t="s">
        <v>1706</v>
      </c>
      <c r="AB501" s="194"/>
      <c r="AC501" s="191">
        <v>120000.0</v>
      </c>
      <c r="AD501" s="192">
        <v>253810.0</v>
      </c>
      <c r="AE501" s="193">
        <v>504620.0</v>
      </c>
      <c r="AF501" s="198" t="s">
        <v>1707</v>
      </c>
      <c r="AG501" s="191" t="s">
        <v>1706</v>
      </c>
      <c r="AH501" s="192" t="s">
        <v>1706</v>
      </c>
      <c r="AI501" s="193" t="s">
        <v>1706</v>
      </c>
      <c r="AJ501" s="199"/>
      <c r="AK501" s="191" t="s">
        <v>1706</v>
      </c>
      <c r="AL501" s="192" t="s">
        <v>1706</v>
      </c>
      <c r="AM501" s="193" t="s">
        <v>1706</v>
      </c>
      <c r="AN501" s="199"/>
      <c r="AO501" s="191" t="s">
        <v>1706</v>
      </c>
      <c r="AP501" s="192" t="s">
        <v>1706</v>
      </c>
      <c r="AQ501" s="193" t="s">
        <v>1706</v>
      </c>
      <c r="AR501" s="195"/>
    </row>
    <row r="502" ht="15.75" customHeight="1">
      <c r="A502" s="123" t="s">
        <v>1116</v>
      </c>
      <c r="B502" s="132" t="s">
        <v>65</v>
      </c>
      <c r="C502" s="132" t="s">
        <v>72</v>
      </c>
      <c r="D502" s="132" t="s">
        <v>82</v>
      </c>
      <c r="E502" s="132" t="s">
        <v>62</v>
      </c>
      <c r="F502" s="132" t="s">
        <v>64</v>
      </c>
      <c r="G502" s="132" t="s">
        <v>1117</v>
      </c>
      <c r="H502" s="200"/>
      <c r="I502" s="191">
        <v>0.0</v>
      </c>
      <c r="J502" s="192">
        <v>0.0</v>
      </c>
      <c r="K502" s="193">
        <v>0.0</v>
      </c>
      <c r="L502" s="194"/>
      <c r="M502" s="191">
        <v>0.0</v>
      </c>
      <c r="N502" s="192">
        <v>0.0</v>
      </c>
      <c r="O502" s="193">
        <v>0.0</v>
      </c>
      <c r="P502" s="195"/>
      <c r="Q502" s="196" t="s">
        <v>1703</v>
      </c>
      <c r="R502" s="196" t="s">
        <v>1704</v>
      </c>
      <c r="S502" s="197" t="s">
        <v>1705</v>
      </c>
      <c r="T502" s="197"/>
      <c r="U502" s="191" t="s">
        <v>1706</v>
      </c>
      <c r="V502" s="192" t="s">
        <v>1706</v>
      </c>
      <c r="W502" s="193" t="s">
        <v>1706</v>
      </c>
      <c r="X502" s="194"/>
      <c r="Y502" s="191" t="s">
        <v>1706</v>
      </c>
      <c r="Z502" s="192" t="s">
        <v>1706</v>
      </c>
      <c r="AA502" s="193" t="s">
        <v>1706</v>
      </c>
      <c r="AB502" s="194"/>
      <c r="AC502" s="191">
        <v>120000.0</v>
      </c>
      <c r="AD502" s="192">
        <v>253810.0</v>
      </c>
      <c r="AE502" s="193">
        <v>504620.0</v>
      </c>
      <c r="AF502" s="198" t="s">
        <v>1707</v>
      </c>
      <c r="AG502" s="191" t="s">
        <v>1706</v>
      </c>
      <c r="AH502" s="192" t="s">
        <v>1706</v>
      </c>
      <c r="AI502" s="193" t="s">
        <v>1706</v>
      </c>
      <c r="AJ502" s="199"/>
      <c r="AK502" s="191" t="s">
        <v>1706</v>
      </c>
      <c r="AL502" s="192" t="s">
        <v>1706</v>
      </c>
      <c r="AM502" s="193" t="s">
        <v>1706</v>
      </c>
      <c r="AN502" s="199"/>
      <c r="AO502" s="191" t="s">
        <v>1706</v>
      </c>
      <c r="AP502" s="192" t="s">
        <v>1706</v>
      </c>
      <c r="AQ502" s="193" t="s">
        <v>1706</v>
      </c>
      <c r="AR502" s="195"/>
    </row>
    <row r="503" ht="15.75" customHeight="1">
      <c r="A503" s="123" t="s">
        <v>1118</v>
      </c>
      <c r="B503" s="132" t="s">
        <v>71</v>
      </c>
      <c r="C503" s="132" t="s">
        <v>72</v>
      </c>
      <c r="D503" s="132" t="s">
        <v>82</v>
      </c>
      <c r="E503" s="132" t="s">
        <v>62</v>
      </c>
      <c r="F503" s="132" t="s">
        <v>64</v>
      </c>
      <c r="G503" s="132" t="s">
        <v>1119</v>
      </c>
      <c r="H503" s="200"/>
      <c r="I503" s="191">
        <v>0.0</v>
      </c>
      <c r="J503" s="192">
        <v>0.0</v>
      </c>
      <c r="K503" s="193">
        <v>0.0</v>
      </c>
      <c r="L503" s="194"/>
      <c r="M503" s="191">
        <v>0.0</v>
      </c>
      <c r="N503" s="192">
        <v>0.0</v>
      </c>
      <c r="O503" s="193">
        <v>0.0</v>
      </c>
      <c r="P503" s="195"/>
      <c r="Q503" s="196" t="s">
        <v>1703</v>
      </c>
      <c r="R503" s="196" t="s">
        <v>1704</v>
      </c>
      <c r="S503" s="197" t="s">
        <v>1705</v>
      </c>
      <c r="T503" s="197"/>
      <c r="U503" s="191" t="s">
        <v>1706</v>
      </c>
      <c r="V503" s="192" t="s">
        <v>1706</v>
      </c>
      <c r="W503" s="193" t="s">
        <v>1706</v>
      </c>
      <c r="X503" s="194"/>
      <c r="Y503" s="191" t="s">
        <v>1706</v>
      </c>
      <c r="Z503" s="192" t="s">
        <v>1706</v>
      </c>
      <c r="AA503" s="193" t="s">
        <v>1706</v>
      </c>
      <c r="AB503" s="194"/>
      <c r="AC503" s="191">
        <v>120000.0</v>
      </c>
      <c r="AD503" s="192">
        <v>253810.0</v>
      </c>
      <c r="AE503" s="193">
        <v>504620.0</v>
      </c>
      <c r="AF503" s="198" t="s">
        <v>1707</v>
      </c>
      <c r="AG503" s="191" t="s">
        <v>1706</v>
      </c>
      <c r="AH503" s="192" t="s">
        <v>1706</v>
      </c>
      <c r="AI503" s="193" t="s">
        <v>1706</v>
      </c>
      <c r="AJ503" s="199"/>
      <c r="AK503" s="191" t="s">
        <v>1706</v>
      </c>
      <c r="AL503" s="192" t="s">
        <v>1706</v>
      </c>
      <c r="AM503" s="193" t="s">
        <v>1706</v>
      </c>
      <c r="AN503" s="199"/>
      <c r="AO503" s="191" t="s">
        <v>1706</v>
      </c>
      <c r="AP503" s="192" t="s">
        <v>1706</v>
      </c>
      <c r="AQ503" s="193" t="s">
        <v>1706</v>
      </c>
      <c r="AR503" s="195"/>
    </row>
    <row r="504" ht="15.75" customHeight="1">
      <c r="A504" s="123" t="s">
        <v>1120</v>
      </c>
      <c r="B504" s="132" t="s">
        <v>44</v>
      </c>
      <c r="C504" s="132" t="s">
        <v>78</v>
      </c>
      <c r="D504" s="132" t="s">
        <v>82</v>
      </c>
      <c r="E504" s="132" t="s">
        <v>62</v>
      </c>
      <c r="F504" s="132" t="s">
        <v>64</v>
      </c>
      <c r="G504" s="132" t="s">
        <v>1121</v>
      </c>
      <c r="H504" s="200"/>
      <c r="I504" s="191">
        <v>0.0</v>
      </c>
      <c r="J504" s="192">
        <v>0.0</v>
      </c>
      <c r="K504" s="193">
        <v>0.0</v>
      </c>
      <c r="L504" s="194"/>
      <c r="M504" s="191">
        <v>0.0</v>
      </c>
      <c r="N504" s="192">
        <v>0.0</v>
      </c>
      <c r="O504" s="193">
        <v>0.0</v>
      </c>
      <c r="P504" s="195"/>
      <c r="Q504" s="196" t="s">
        <v>1703</v>
      </c>
      <c r="R504" s="196" t="s">
        <v>1704</v>
      </c>
      <c r="S504" s="197" t="s">
        <v>1705</v>
      </c>
      <c r="T504" s="197"/>
      <c r="U504" s="191" t="s">
        <v>1706</v>
      </c>
      <c r="V504" s="192" t="s">
        <v>1706</v>
      </c>
      <c r="W504" s="193" t="s">
        <v>1706</v>
      </c>
      <c r="X504" s="194"/>
      <c r="Y504" s="191" t="s">
        <v>1706</v>
      </c>
      <c r="Z504" s="192" t="s">
        <v>1706</v>
      </c>
      <c r="AA504" s="193" t="s">
        <v>1706</v>
      </c>
      <c r="AB504" s="194"/>
      <c r="AC504" s="191">
        <v>120000.0</v>
      </c>
      <c r="AD504" s="192">
        <v>253810.0</v>
      </c>
      <c r="AE504" s="193">
        <v>504620.0</v>
      </c>
      <c r="AF504" s="198" t="s">
        <v>1707</v>
      </c>
      <c r="AG504" s="191" t="s">
        <v>1706</v>
      </c>
      <c r="AH504" s="192" t="s">
        <v>1706</v>
      </c>
      <c r="AI504" s="193" t="s">
        <v>1706</v>
      </c>
      <c r="AJ504" s="199"/>
      <c r="AK504" s="191" t="s">
        <v>1706</v>
      </c>
      <c r="AL504" s="192" t="s">
        <v>1706</v>
      </c>
      <c r="AM504" s="193" t="s">
        <v>1706</v>
      </c>
      <c r="AN504" s="199"/>
      <c r="AO504" s="191" t="s">
        <v>1706</v>
      </c>
      <c r="AP504" s="192" t="s">
        <v>1706</v>
      </c>
      <c r="AQ504" s="193" t="s">
        <v>1706</v>
      </c>
      <c r="AR504" s="195"/>
    </row>
    <row r="505" ht="15.75" customHeight="1">
      <c r="A505" s="123" t="s">
        <v>1122</v>
      </c>
      <c r="B505" s="132" t="s">
        <v>54</v>
      </c>
      <c r="C505" s="132" t="s">
        <v>78</v>
      </c>
      <c r="D505" s="132" t="s">
        <v>82</v>
      </c>
      <c r="E505" s="132" t="s">
        <v>62</v>
      </c>
      <c r="F505" s="132" t="s">
        <v>64</v>
      </c>
      <c r="G505" s="132" t="s">
        <v>1123</v>
      </c>
      <c r="H505" s="200"/>
      <c r="I505" s="191">
        <v>0.0</v>
      </c>
      <c r="J505" s="192">
        <v>0.0</v>
      </c>
      <c r="K505" s="193">
        <v>0.0</v>
      </c>
      <c r="L505" s="194"/>
      <c r="M505" s="191">
        <v>0.0</v>
      </c>
      <c r="N505" s="192">
        <v>0.0</v>
      </c>
      <c r="O505" s="193">
        <v>0.0</v>
      </c>
      <c r="P505" s="195"/>
      <c r="Q505" s="196" t="s">
        <v>1703</v>
      </c>
      <c r="R505" s="196" t="s">
        <v>1704</v>
      </c>
      <c r="S505" s="197" t="s">
        <v>1705</v>
      </c>
      <c r="T505" s="197"/>
      <c r="U505" s="191" t="s">
        <v>1706</v>
      </c>
      <c r="V505" s="192" t="s">
        <v>1706</v>
      </c>
      <c r="W505" s="193" t="s">
        <v>1706</v>
      </c>
      <c r="X505" s="194"/>
      <c r="Y505" s="191" t="s">
        <v>1706</v>
      </c>
      <c r="Z505" s="192" t="s">
        <v>1706</v>
      </c>
      <c r="AA505" s="193" t="s">
        <v>1706</v>
      </c>
      <c r="AB505" s="194"/>
      <c r="AC505" s="191">
        <v>120000.0</v>
      </c>
      <c r="AD505" s="192">
        <v>253810.0</v>
      </c>
      <c r="AE505" s="193">
        <v>504620.0</v>
      </c>
      <c r="AF505" s="198" t="s">
        <v>1707</v>
      </c>
      <c r="AG505" s="191" t="s">
        <v>1706</v>
      </c>
      <c r="AH505" s="192" t="s">
        <v>1706</v>
      </c>
      <c r="AI505" s="193" t="s">
        <v>1706</v>
      </c>
      <c r="AJ505" s="199"/>
      <c r="AK505" s="191" t="s">
        <v>1706</v>
      </c>
      <c r="AL505" s="192" t="s">
        <v>1706</v>
      </c>
      <c r="AM505" s="193" t="s">
        <v>1706</v>
      </c>
      <c r="AN505" s="199"/>
      <c r="AO505" s="191" t="s">
        <v>1706</v>
      </c>
      <c r="AP505" s="192" t="s">
        <v>1706</v>
      </c>
      <c r="AQ505" s="193" t="s">
        <v>1706</v>
      </c>
      <c r="AR505" s="195"/>
    </row>
    <row r="506" ht="15.75" customHeight="1">
      <c r="A506" s="123" t="s">
        <v>1124</v>
      </c>
      <c r="B506" s="132" t="s">
        <v>65</v>
      </c>
      <c r="C506" s="132" t="s">
        <v>78</v>
      </c>
      <c r="D506" s="132" t="s">
        <v>82</v>
      </c>
      <c r="E506" s="132" t="s">
        <v>62</v>
      </c>
      <c r="F506" s="132" t="s">
        <v>64</v>
      </c>
      <c r="G506" s="132" t="s">
        <v>1125</v>
      </c>
      <c r="H506" s="200"/>
      <c r="I506" s="191">
        <v>0.0</v>
      </c>
      <c r="J506" s="192">
        <v>0.0</v>
      </c>
      <c r="K506" s="193">
        <v>0.0</v>
      </c>
      <c r="L506" s="194"/>
      <c r="M506" s="191">
        <v>0.0</v>
      </c>
      <c r="N506" s="192">
        <v>0.0</v>
      </c>
      <c r="O506" s="193">
        <v>0.0</v>
      </c>
      <c r="P506" s="195"/>
      <c r="Q506" s="196" t="s">
        <v>1703</v>
      </c>
      <c r="R506" s="196" t="s">
        <v>1704</v>
      </c>
      <c r="S506" s="197" t="s">
        <v>1705</v>
      </c>
      <c r="T506" s="197"/>
      <c r="U506" s="191" t="s">
        <v>1706</v>
      </c>
      <c r="V506" s="192" t="s">
        <v>1706</v>
      </c>
      <c r="W506" s="193" t="s">
        <v>1706</v>
      </c>
      <c r="X506" s="194"/>
      <c r="Y506" s="191" t="s">
        <v>1706</v>
      </c>
      <c r="Z506" s="192" t="s">
        <v>1706</v>
      </c>
      <c r="AA506" s="193" t="s">
        <v>1706</v>
      </c>
      <c r="AB506" s="194"/>
      <c r="AC506" s="191">
        <v>120000.0</v>
      </c>
      <c r="AD506" s="192">
        <v>253810.0</v>
      </c>
      <c r="AE506" s="193">
        <v>504620.0</v>
      </c>
      <c r="AF506" s="198" t="s">
        <v>1707</v>
      </c>
      <c r="AG506" s="191" t="s">
        <v>1706</v>
      </c>
      <c r="AH506" s="192" t="s">
        <v>1706</v>
      </c>
      <c r="AI506" s="193" t="s">
        <v>1706</v>
      </c>
      <c r="AJ506" s="199"/>
      <c r="AK506" s="191" t="s">
        <v>1706</v>
      </c>
      <c r="AL506" s="192" t="s">
        <v>1706</v>
      </c>
      <c r="AM506" s="193" t="s">
        <v>1706</v>
      </c>
      <c r="AN506" s="199"/>
      <c r="AO506" s="191" t="s">
        <v>1706</v>
      </c>
      <c r="AP506" s="192" t="s">
        <v>1706</v>
      </c>
      <c r="AQ506" s="193" t="s">
        <v>1706</v>
      </c>
      <c r="AR506" s="195"/>
    </row>
    <row r="507" ht="15.75" customHeight="1">
      <c r="A507" s="123" t="s">
        <v>1126</v>
      </c>
      <c r="B507" s="132" t="s">
        <v>71</v>
      </c>
      <c r="C507" s="132" t="s">
        <v>78</v>
      </c>
      <c r="D507" s="132" t="s">
        <v>82</v>
      </c>
      <c r="E507" s="132" t="s">
        <v>62</v>
      </c>
      <c r="F507" s="132" t="s">
        <v>64</v>
      </c>
      <c r="G507" s="132" t="s">
        <v>1127</v>
      </c>
      <c r="H507" s="200"/>
      <c r="I507" s="191">
        <v>0.0</v>
      </c>
      <c r="J507" s="192">
        <v>0.0</v>
      </c>
      <c r="K507" s="193">
        <v>0.0</v>
      </c>
      <c r="L507" s="194"/>
      <c r="M507" s="191">
        <v>0.0</v>
      </c>
      <c r="N507" s="192">
        <v>0.0</v>
      </c>
      <c r="O507" s="193">
        <v>0.0</v>
      </c>
      <c r="P507" s="195"/>
      <c r="Q507" s="196" t="s">
        <v>1703</v>
      </c>
      <c r="R507" s="196" t="s">
        <v>1704</v>
      </c>
      <c r="S507" s="197" t="s">
        <v>1705</v>
      </c>
      <c r="T507" s="197"/>
      <c r="U507" s="191" t="s">
        <v>1706</v>
      </c>
      <c r="V507" s="192" t="s">
        <v>1706</v>
      </c>
      <c r="W507" s="193" t="s">
        <v>1706</v>
      </c>
      <c r="X507" s="194"/>
      <c r="Y507" s="191" t="s">
        <v>1706</v>
      </c>
      <c r="Z507" s="192" t="s">
        <v>1706</v>
      </c>
      <c r="AA507" s="193" t="s">
        <v>1706</v>
      </c>
      <c r="AB507" s="194"/>
      <c r="AC507" s="191">
        <v>120000.0</v>
      </c>
      <c r="AD507" s="192">
        <v>253810.0</v>
      </c>
      <c r="AE507" s="193">
        <v>504620.0</v>
      </c>
      <c r="AF507" s="198" t="s">
        <v>1707</v>
      </c>
      <c r="AG507" s="191" t="s">
        <v>1706</v>
      </c>
      <c r="AH507" s="192" t="s">
        <v>1706</v>
      </c>
      <c r="AI507" s="193" t="s">
        <v>1706</v>
      </c>
      <c r="AJ507" s="199"/>
      <c r="AK507" s="191" t="s">
        <v>1706</v>
      </c>
      <c r="AL507" s="192" t="s">
        <v>1706</v>
      </c>
      <c r="AM507" s="193" t="s">
        <v>1706</v>
      </c>
      <c r="AN507" s="199"/>
      <c r="AO507" s="191" t="s">
        <v>1706</v>
      </c>
      <c r="AP507" s="192" t="s">
        <v>1706</v>
      </c>
      <c r="AQ507" s="193" t="s">
        <v>1706</v>
      </c>
      <c r="AR507" s="195"/>
    </row>
    <row r="508" ht="15.75" customHeight="1">
      <c r="A508" s="123" t="s">
        <v>1128</v>
      </c>
      <c r="B508" s="132" t="s">
        <v>44</v>
      </c>
      <c r="C508" s="132" t="s">
        <v>48</v>
      </c>
      <c r="D508" s="132" t="s">
        <v>84</v>
      </c>
      <c r="E508" s="132" t="s">
        <v>62</v>
      </c>
      <c r="F508" s="132" t="s">
        <v>64</v>
      </c>
      <c r="G508" s="132" t="s">
        <v>1129</v>
      </c>
      <c r="H508" s="200"/>
      <c r="I508" s="191">
        <v>0.0</v>
      </c>
      <c r="J508" s="192">
        <v>0.0</v>
      </c>
      <c r="K508" s="193">
        <v>0.0</v>
      </c>
      <c r="L508" s="194"/>
      <c r="M508" s="191">
        <v>0.0</v>
      </c>
      <c r="N508" s="192">
        <v>0.0</v>
      </c>
      <c r="O508" s="193">
        <v>0.0</v>
      </c>
      <c r="P508" s="195"/>
      <c r="Q508" s="196" t="s">
        <v>1703</v>
      </c>
      <c r="R508" s="196" t="s">
        <v>1704</v>
      </c>
      <c r="S508" s="197" t="s">
        <v>1705</v>
      </c>
      <c r="T508" s="197"/>
      <c r="U508" s="191" t="s">
        <v>1706</v>
      </c>
      <c r="V508" s="192" t="s">
        <v>1706</v>
      </c>
      <c r="W508" s="193" t="s">
        <v>1706</v>
      </c>
      <c r="X508" s="194"/>
      <c r="Y508" s="191" t="s">
        <v>1706</v>
      </c>
      <c r="Z508" s="192" t="s">
        <v>1706</v>
      </c>
      <c r="AA508" s="193" t="s">
        <v>1706</v>
      </c>
      <c r="AB508" s="194"/>
      <c r="AC508" s="191">
        <v>120000.0</v>
      </c>
      <c r="AD508" s="192">
        <v>253810.0</v>
      </c>
      <c r="AE508" s="193">
        <v>504620.0</v>
      </c>
      <c r="AF508" s="198" t="s">
        <v>1707</v>
      </c>
      <c r="AG508" s="191" t="s">
        <v>1706</v>
      </c>
      <c r="AH508" s="192" t="s">
        <v>1706</v>
      </c>
      <c r="AI508" s="193" t="s">
        <v>1706</v>
      </c>
      <c r="AJ508" s="199"/>
      <c r="AK508" s="191" t="s">
        <v>1706</v>
      </c>
      <c r="AL508" s="192" t="s">
        <v>1706</v>
      </c>
      <c r="AM508" s="193" t="s">
        <v>1706</v>
      </c>
      <c r="AN508" s="199"/>
      <c r="AO508" s="191" t="s">
        <v>1706</v>
      </c>
      <c r="AP508" s="192" t="s">
        <v>1706</v>
      </c>
      <c r="AQ508" s="193" t="s">
        <v>1706</v>
      </c>
      <c r="AR508" s="195"/>
    </row>
    <row r="509" ht="15.75" customHeight="1">
      <c r="A509" s="123" t="s">
        <v>1130</v>
      </c>
      <c r="B509" s="132" t="s">
        <v>54</v>
      </c>
      <c r="C509" s="132" t="s">
        <v>48</v>
      </c>
      <c r="D509" s="132" t="s">
        <v>84</v>
      </c>
      <c r="E509" s="132" t="s">
        <v>62</v>
      </c>
      <c r="F509" s="132" t="s">
        <v>64</v>
      </c>
      <c r="G509" s="132" t="s">
        <v>1131</v>
      </c>
      <c r="H509" s="200"/>
      <c r="I509" s="191">
        <v>0.0</v>
      </c>
      <c r="J509" s="192">
        <v>0.0</v>
      </c>
      <c r="K509" s="193">
        <v>0.0</v>
      </c>
      <c r="L509" s="194"/>
      <c r="M509" s="191">
        <v>0.0</v>
      </c>
      <c r="N509" s="192">
        <v>0.0</v>
      </c>
      <c r="O509" s="193">
        <v>0.0</v>
      </c>
      <c r="P509" s="195"/>
      <c r="Q509" s="196" t="s">
        <v>1703</v>
      </c>
      <c r="R509" s="196" t="s">
        <v>1704</v>
      </c>
      <c r="S509" s="197" t="s">
        <v>1705</v>
      </c>
      <c r="T509" s="197"/>
      <c r="U509" s="191" t="s">
        <v>1706</v>
      </c>
      <c r="V509" s="192" t="s">
        <v>1706</v>
      </c>
      <c r="W509" s="193" t="s">
        <v>1706</v>
      </c>
      <c r="X509" s="194"/>
      <c r="Y509" s="191" t="s">
        <v>1706</v>
      </c>
      <c r="Z509" s="192" t="s">
        <v>1706</v>
      </c>
      <c r="AA509" s="193" t="s">
        <v>1706</v>
      </c>
      <c r="AB509" s="194"/>
      <c r="AC509" s="191">
        <v>120000.0</v>
      </c>
      <c r="AD509" s="192">
        <v>253810.0</v>
      </c>
      <c r="AE509" s="193">
        <v>504620.0</v>
      </c>
      <c r="AF509" s="198" t="s">
        <v>1707</v>
      </c>
      <c r="AG509" s="191" t="s">
        <v>1706</v>
      </c>
      <c r="AH509" s="192" t="s">
        <v>1706</v>
      </c>
      <c r="AI509" s="193" t="s">
        <v>1706</v>
      </c>
      <c r="AJ509" s="199"/>
      <c r="AK509" s="191" t="s">
        <v>1706</v>
      </c>
      <c r="AL509" s="192" t="s">
        <v>1706</v>
      </c>
      <c r="AM509" s="193" t="s">
        <v>1706</v>
      </c>
      <c r="AN509" s="199"/>
      <c r="AO509" s="191" t="s">
        <v>1706</v>
      </c>
      <c r="AP509" s="192" t="s">
        <v>1706</v>
      </c>
      <c r="AQ509" s="193" t="s">
        <v>1706</v>
      </c>
      <c r="AR509" s="195"/>
    </row>
    <row r="510" ht="15.75" customHeight="1">
      <c r="A510" s="123" t="s">
        <v>1132</v>
      </c>
      <c r="B510" s="132" t="s">
        <v>65</v>
      </c>
      <c r="C510" s="132" t="s">
        <v>48</v>
      </c>
      <c r="D510" s="132" t="s">
        <v>84</v>
      </c>
      <c r="E510" s="132" t="s">
        <v>62</v>
      </c>
      <c r="F510" s="132" t="s">
        <v>64</v>
      </c>
      <c r="G510" s="132" t="s">
        <v>1133</v>
      </c>
      <c r="H510" s="200"/>
      <c r="I510" s="191">
        <v>0.0</v>
      </c>
      <c r="J510" s="192">
        <v>0.0</v>
      </c>
      <c r="K510" s="193">
        <v>0.0</v>
      </c>
      <c r="L510" s="194"/>
      <c r="M510" s="191">
        <v>0.0</v>
      </c>
      <c r="N510" s="192">
        <v>0.0</v>
      </c>
      <c r="O510" s="193">
        <v>0.0</v>
      </c>
      <c r="P510" s="195"/>
      <c r="Q510" s="196" t="s">
        <v>1703</v>
      </c>
      <c r="R510" s="196" t="s">
        <v>1704</v>
      </c>
      <c r="S510" s="197" t="s">
        <v>1705</v>
      </c>
      <c r="T510" s="197"/>
      <c r="U510" s="191" t="s">
        <v>1706</v>
      </c>
      <c r="V510" s="192" t="s">
        <v>1706</v>
      </c>
      <c r="W510" s="193" t="s">
        <v>1706</v>
      </c>
      <c r="X510" s="194"/>
      <c r="Y510" s="191" t="s">
        <v>1706</v>
      </c>
      <c r="Z510" s="192" t="s">
        <v>1706</v>
      </c>
      <c r="AA510" s="193" t="s">
        <v>1706</v>
      </c>
      <c r="AB510" s="194"/>
      <c r="AC510" s="191">
        <v>120000.0</v>
      </c>
      <c r="AD510" s="192">
        <v>253810.0</v>
      </c>
      <c r="AE510" s="193">
        <v>504620.0</v>
      </c>
      <c r="AF510" s="198" t="s">
        <v>1707</v>
      </c>
      <c r="AG510" s="191" t="s">
        <v>1706</v>
      </c>
      <c r="AH510" s="192" t="s">
        <v>1706</v>
      </c>
      <c r="AI510" s="193" t="s">
        <v>1706</v>
      </c>
      <c r="AJ510" s="199"/>
      <c r="AK510" s="191" t="s">
        <v>1706</v>
      </c>
      <c r="AL510" s="192" t="s">
        <v>1706</v>
      </c>
      <c r="AM510" s="193" t="s">
        <v>1706</v>
      </c>
      <c r="AN510" s="199"/>
      <c r="AO510" s="191" t="s">
        <v>1706</v>
      </c>
      <c r="AP510" s="192" t="s">
        <v>1706</v>
      </c>
      <c r="AQ510" s="193" t="s">
        <v>1706</v>
      </c>
      <c r="AR510" s="195"/>
    </row>
    <row r="511" ht="15.75" customHeight="1">
      <c r="A511" s="123" t="s">
        <v>1134</v>
      </c>
      <c r="B511" s="132" t="s">
        <v>71</v>
      </c>
      <c r="C511" s="132" t="s">
        <v>48</v>
      </c>
      <c r="D511" s="132" t="s">
        <v>84</v>
      </c>
      <c r="E511" s="132" t="s">
        <v>62</v>
      </c>
      <c r="F511" s="132" t="s">
        <v>64</v>
      </c>
      <c r="G511" s="132" t="s">
        <v>1135</v>
      </c>
      <c r="H511" s="200"/>
      <c r="I511" s="191">
        <v>0.0</v>
      </c>
      <c r="J511" s="192">
        <v>0.0</v>
      </c>
      <c r="K511" s="193">
        <v>0.0</v>
      </c>
      <c r="L511" s="194"/>
      <c r="M511" s="191">
        <v>0.0</v>
      </c>
      <c r="N511" s="192">
        <v>0.0</v>
      </c>
      <c r="O511" s="193">
        <v>0.0</v>
      </c>
      <c r="P511" s="195"/>
      <c r="Q511" s="196" t="s">
        <v>1703</v>
      </c>
      <c r="R511" s="196" t="s">
        <v>1704</v>
      </c>
      <c r="S511" s="197" t="s">
        <v>1705</v>
      </c>
      <c r="T511" s="197"/>
      <c r="U511" s="191" t="s">
        <v>1706</v>
      </c>
      <c r="V511" s="192" t="s">
        <v>1706</v>
      </c>
      <c r="W511" s="193" t="s">
        <v>1706</v>
      </c>
      <c r="X511" s="194"/>
      <c r="Y511" s="191" t="s">
        <v>1706</v>
      </c>
      <c r="Z511" s="192" t="s">
        <v>1706</v>
      </c>
      <c r="AA511" s="193" t="s">
        <v>1706</v>
      </c>
      <c r="AB511" s="194"/>
      <c r="AC511" s="191">
        <v>120000.0</v>
      </c>
      <c r="AD511" s="192">
        <v>253810.0</v>
      </c>
      <c r="AE511" s="193">
        <v>504620.0</v>
      </c>
      <c r="AF511" s="198" t="s">
        <v>1707</v>
      </c>
      <c r="AG511" s="191" t="s">
        <v>1706</v>
      </c>
      <c r="AH511" s="192" t="s">
        <v>1706</v>
      </c>
      <c r="AI511" s="193" t="s">
        <v>1706</v>
      </c>
      <c r="AJ511" s="199"/>
      <c r="AK511" s="191" t="s">
        <v>1706</v>
      </c>
      <c r="AL511" s="192" t="s">
        <v>1706</v>
      </c>
      <c r="AM511" s="193" t="s">
        <v>1706</v>
      </c>
      <c r="AN511" s="199"/>
      <c r="AO511" s="191" t="s">
        <v>1706</v>
      </c>
      <c r="AP511" s="192" t="s">
        <v>1706</v>
      </c>
      <c r="AQ511" s="193" t="s">
        <v>1706</v>
      </c>
      <c r="AR511" s="195"/>
    </row>
    <row r="512" ht="15.75" customHeight="1">
      <c r="A512" s="123" t="s">
        <v>1136</v>
      </c>
      <c r="B512" s="132" t="s">
        <v>44</v>
      </c>
      <c r="C512" s="132" t="s">
        <v>58</v>
      </c>
      <c r="D512" s="132" t="s">
        <v>84</v>
      </c>
      <c r="E512" s="132" t="s">
        <v>62</v>
      </c>
      <c r="F512" s="132" t="s">
        <v>64</v>
      </c>
      <c r="G512" s="132" t="s">
        <v>1137</v>
      </c>
      <c r="H512" s="200"/>
      <c r="I512" s="191">
        <v>0.0</v>
      </c>
      <c r="J512" s="192">
        <v>0.0</v>
      </c>
      <c r="K512" s="193">
        <v>0.0</v>
      </c>
      <c r="L512" s="194"/>
      <c r="M512" s="191">
        <v>0.0</v>
      </c>
      <c r="N512" s="192">
        <v>0.0</v>
      </c>
      <c r="O512" s="193">
        <v>0.0</v>
      </c>
      <c r="P512" s="195"/>
      <c r="Q512" s="196" t="s">
        <v>1703</v>
      </c>
      <c r="R512" s="196" t="s">
        <v>1704</v>
      </c>
      <c r="S512" s="197" t="s">
        <v>1705</v>
      </c>
      <c r="T512" s="197"/>
      <c r="U512" s="191" t="s">
        <v>1706</v>
      </c>
      <c r="V512" s="192" t="s">
        <v>1706</v>
      </c>
      <c r="W512" s="193" t="s">
        <v>1706</v>
      </c>
      <c r="X512" s="194"/>
      <c r="Y512" s="191" t="s">
        <v>1706</v>
      </c>
      <c r="Z512" s="192" t="s">
        <v>1706</v>
      </c>
      <c r="AA512" s="193" t="s">
        <v>1706</v>
      </c>
      <c r="AB512" s="194"/>
      <c r="AC512" s="191">
        <v>120000.0</v>
      </c>
      <c r="AD512" s="192">
        <v>253810.0</v>
      </c>
      <c r="AE512" s="193">
        <v>504620.0</v>
      </c>
      <c r="AF512" s="198" t="s">
        <v>1707</v>
      </c>
      <c r="AG512" s="191" t="s">
        <v>1706</v>
      </c>
      <c r="AH512" s="192" t="s">
        <v>1706</v>
      </c>
      <c r="AI512" s="193" t="s">
        <v>1706</v>
      </c>
      <c r="AJ512" s="199"/>
      <c r="AK512" s="191" t="s">
        <v>1706</v>
      </c>
      <c r="AL512" s="192" t="s">
        <v>1706</v>
      </c>
      <c r="AM512" s="193" t="s">
        <v>1706</v>
      </c>
      <c r="AN512" s="199"/>
      <c r="AO512" s="191" t="s">
        <v>1706</v>
      </c>
      <c r="AP512" s="192" t="s">
        <v>1706</v>
      </c>
      <c r="AQ512" s="193" t="s">
        <v>1706</v>
      </c>
      <c r="AR512" s="195"/>
    </row>
    <row r="513" ht="15.75" customHeight="1">
      <c r="A513" s="123" t="s">
        <v>1138</v>
      </c>
      <c r="B513" s="132" t="s">
        <v>54</v>
      </c>
      <c r="C513" s="132" t="s">
        <v>58</v>
      </c>
      <c r="D513" s="132" t="s">
        <v>84</v>
      </c>
      <c r="E513" s="132" t="s">
        <v>62</v>
      </c>
      <c r="F513" s="132" t="s">
        <v>64</v>
      </c>
      <c r="G513" s="132" t="s">
        <v>1139</v>
      </c>
      <c r="H513" s="200"/>
      <c r="I513" s="191">
        <v>0.0</v>
      </c>
      <c r="J513" s="192">
        <v>0.0</v>
      </c>
      <c r="K513" s="193">
        <v>0.0</v>
      </c>
      <c r="L513" s="194"/>
      <c r="M513" s="191">
        <v>0.0</v>
      </c>
      <c r="N513" s="192">
        <v>0.0</v>
      </c>
      <c r="O513" s="193">
        <v>0.0</v>
      </c>
      <c r="P513" s="195"/>
      <c r="Q513" s="196" t="s">
        <v>1703</v>
      </c>
      <c r="R513" s="196" t="s">
        <v>1704</v>
      </c>
      <c r="S513" s="197" t="s">
        <v>1705</v>
      </c>
      <c r="T513" s="197"/>
      <c r="U513" s="191" t="s">
        <v>1706</v>
      </c>
      <c r="V513" s="192" t="s">
        <v>1706</v>
      </c>
      <c r="W513" s="193" t="s">
        <v>1706</v>
      </c>
      <c r="X513" s="194"/>
      <c r="Y513" s="191" t="s">
        <v>1706</v>
      </c>
      <c r="Z513" s="192" t="s">
        <v>1706</v>
      </c>
      <c r="AA513" s="193" t="s">
        <v>1706</v>
      </c>
      <c r="AB513" s="194"/>
      <c r="AC513" s="191">
        <v>120000.0</v>
      </c>
      <c r="AD513" s="192">
        <v>253810.0</v>
      </c>
      <c r="AE513" s="193">
        <v>504620.0</v>
      </c>
      <c r="AF513" s="198" t="s">
        <v>1707</v>
      </c>
      <c r="AG513" s="191" t="s">
        <v>1706</v>
      </c>
      <c r="AH513" s="192" t="s">
        <v>1706</v>
      </c>
      <c r="AI513" s="193" t="s">
        <v>1706</v>
      </c>
      <c r="AJ513" s="199"/>
      <c r="AK513" s="191" t="s">
        <v>1706</v>
      </c>
      <c r="AL513" s="192" t="s">
        <v>1706</v>
      </c>
      <c r="AM513" s="193" t="s">
        <v>1706</v>
      </c>
      <c r="AN513" s="199"/>
      <c r="AO513" s="191" t="s">
        <v>1706</v>
      </c>
      <c r="AP513" s="192" t="s">
        <v>1706</v>
      </c>
      <c r="AQ513" s="193" t="s">
        <v>1706</v>
      </c>
      <c r="AR513" s="195"/>
    </row>
    <row r="514" ht="15.75" customHeight="1">
      <c r="A514" s="123" t="s">
        <v>1140</v>
      </c>
      <c r="B514" s="132" t="s">
        <v>65</v>
      </c>
      <c r="C514" s="132" t="s">
        <v>58</v>
      </c>
      <c r="D514" s="132" t="s">
        <v>84</v>
      </c>
      <c r="E514" s="132" t="s">
        <v>62</v>
      </c>
      <c r="F514" s="132" t="s">
        <v>64</v>
      </c>
      <c r="G514" s="132" t="s">
        <v>1141</v>
      </c>
      <c r="H514" s="200"/>
      <c r="I514" s="191">
        <v>0.0</v>
      </c>
      <c r="J514" s="192">
        <v>0.0</v>
      </c>
      <c r="K514" s="193">
        <v>0.0</v>
      </c>
      <c r="L514" s="194"/>
      <c r="M514" s="191">
        <v>0.0</v>
      </c>
      <c r="N514" s="192">
        <v>0.0</v>
      </c>
      <c r="O514" s="193">
        <v>0.0</v>
      </c>
      <c r="P514" s="195"/>
      <c r="Q514" s="196" t="s">
        <v>1703</v>
      </c>
      <c r="R514" s="196" t="s">
        <v>1704</v>
      </c>
      <c r="S514" s="197" t="s">
        <v>1705</v>
      </c>
      <c r="T514" s="197"/>
      <c r="U514" s="191" t="s">
        <v>1706</v>
      </c>
      <c r="V514" s="192" t="s">
        <v>1706</v>
      </c>
      <c r="W514" s="193" t="s">
        <v>1706</v>
      </c>
      <c r="X514" s="194"/>
      <c r="Y514" s="191" t="s">
        <v>1706</v>
      </c>
      <c r="Z514" s="192" t="s">
        <v>1706</v>
      </c>
      <c r="AA514" s="193" t="s">
        <v>1706</v>
      </c>
      <c r="AB514" s="194"/>
      <c r="AC514" s="191">
        <v>120000.0</v>
      </c>
      <c r="AD514" s="192">
        <v>253810.0</v>
      </c>
      <c r="AE514" s="193">
        <v>504620.0</v>
      </c>
      <c r="AF514" s="198" t="s">
        <v>1707</v>
      </c>
      <c r="AG514" s="191" t="s">
        <v>1706</v>
      </c>
      <c r="AH514" s="192" t="s">
        <v>1706</v>
      </c>
      <c r="AI514" s="193" t="s">
        <v>1706</v>
      </c>
      <c r="AJ514" s="199"/>
      <c r="AK514" s="191" t="s">
        <v>1706</v>
      </c>
      <c r="AL514" s="192" t="s">
        <v>1706</v>
      </c>
      <c r="AM514" s="193" t="s">
        <v>1706</v>
      </c>
      <c r="AN514" s="199"/>
      <c r="AO514" s="191" t="s">
        <v>1706</v>
      </c>
      <c r="AP514" s="192" t="s">
        <v>1706</v>
      </c>
      <c r="AQ514" s="193" t="s">
        <v>1706</v>
      </c>
      <c r="AR514" s="195"/>
    </row>
    <row r="515" ht="15.75" customHeight="1">
      <c r="A515" s="123" t="s">
        <v>1142</v>
      </c>
      <c r="B515" s="132" t="s">
        <v>71</v>
      </c>
      <c r="C515" s="132" t="s">
        <v>58</v>
      </c>
      <c r="D515" s="132" t="s">
        <v>84</v>
      </c>
      <c r="E515" s="132" t="s">
        <v>62</v>
      </c>
      <c r="F515" s="132" t="s">
        <v>64</v>
      </c>
      <c r="G515" s="132" t="s">
        <v>1143</v>
      </c>
      <c r="H515" s="200"/>
      <c r="I515" s="191">
        <v>0.0</v>
      </c>
      <c r="J515" s="192">
        <v>0.0</v>
      </c>
      <c r="K515" s="193">
        <v>0.0</v>
      </c>
      <c r="L515" s="194"/>
      <c r="M515" s="191">
        <v>0.0</v>
      </c>
      <c r="N515" s="192">
        <v>0.0</v>
      </c>
      <c r="O515" s="193">
        <v>0.0</v>
      </c>
      <c r="P515" s="195"/>
      <c r="Q515" s="196" t="s">
        <v>1703</v>
      </c>
      <c r="R515" s="196" t="s">
        <v>1704</v>
      </c>
      <c r="S515" s="197" t="s">
        <v>1705</v>
      </c>
      <c r="T515" s="197"/>
      <c r="U515" s="191" t="s">
        <v>1706</v>
      </c>
      <c r="V515" s="192" t="s">
        <v>1706</v>
      </c>
      <c r="W515" s="193" t="s">
        <v>1706</v>
      </c>
      <c r="X515" s="194"/>
      <c r="Y515" s="191" t="s">
        <v>1706</v>
      </c>
      <c r="Z515" s="192" t="s">
        <v>1706</v>
      </c>
      <c r="AA515" s="193" t="s">
        <v>1706</v>
      </c>
      <c r="AB515" s="194"/>
      <c r="AC515" s="191">
        <v>120000.0</v>
      </c>
      <c r="AD515" s="192">
        <v>253810.0</v>
      </c>
      <c r="AE515" s="193">
        <v>504620.0</v>
      </c>
      <c r="AF515" s="198" t="s">
        <v>1707</v>
      </c>
      <c r="AG515" s="191" t="s">
        <v>1706</v>
      </c>
      <c r="AH515" s="192" t="s">
        <v>1706</v>
      </c>
      <c r="AI515" s="193" t="s">
        <v>1706</v>
      </c>
      <c r="AJ515" s="199"/>
      <c r="AK515" s="191" t="s">
        <v>1706</v>
      </c>
      <c r="AL515" s="192" t="s">
        <v>1706</v>
      </c>
      <c r="AM515" s="193" t="s">
        <v>1706</v>
      </c>
      <c r="AN515" s="199"/>
      <c r="AO515" s="191" t="s">
        <v>1706</v>
      </c>
      <c r="AP515" s="192" t="s">
        <v>1706</v>
      </c>
      <c r="AQ515" s="193" t="s">
        <v>1706</v>
      </c>
      <c r="AR515" s="195"/>
    </row>
    <row r="516" ht="15.75" customHeight="1">
      <c r="A516" s="123" t="s">
        <v>1144</v>
      </c>
      <c r="B516" s="132" t="s">
        <v>44</v>
      </c>
      <c r="C516" s="132" t="s">
        <v>66</v>
      </c>
      <c r="D516" s="132" t="s">
        <v>84</v>
      </c>
      <c r="E516" s="132" t="s">
        <v>62</v>
      </c>
      <c r="F516" s="132" t="s">
        <v>64</v>
      </c>
      <c r="G516" s="132" t="s">
        <v>1145</v>
      </c>
      <c r="H516" s="200"/>
      <c r="I516" s="191">
        <v>0.0</v>
      </c>
      <c r="J516" s="192">
        <v>0.0</v>
      </c>
      <c r="K516" s="193">
        <v>0.0</v>
      </c>
      <c r="L516" s="194"/>
      <c r="M516" s="191">
        <v>0.0</v>
      </c>
      <c r="N516" s="192">
        <v>0.0</v>
      </c>
      <c r="O516" s="193">
        <v>0.0</v>
      </c>
      <c r="P516" s="195"/>
      <c r="Q516" s="196" t="s">
        <v>1703</v>
      </c>
      <c r="R516" s="196" t="s">
        <v>1704</v>
      </c>
      <c r="S516" s="197" t="s">
        <v>1705</v>
      </c>
      <c r="T516" s="197"/>
      <c r="U516" s="191" t="s">
        <v>1706</v>
      </c>
      <c r="V516" s="192" t="s">
        <v>1706</v>
      </c>
      <c r="W516" s="193" t="s">
        <v>1706</v>
      </c>
      <c r="X516" s="194"/>
      <c r="Y516" s="191" t="s">
        <v>1706</v>
      </c>
      <c r="Z516" s="192" t="s">
        <v>1706</v>
      </c>
      <c r="AA516" s="193" t="s">
        <v>1706</v>
      </c>
      <c r="AB516" s="194"/>
      <c r="AC516" s="191">
        <v>120000.0</v>
      </c>
      <c r="AD516" s="192">
        <v>253810.0</v>
      </c>
      <c r="AE516" s="193">
        <v>504620.0</v>
      </c>
      <c r="AF516" s="198" t="s">
        <v>1707</v>
      </c>
      <c r="AG516" s="191" t="s">
        <v>1706</v>
      </c>
      <c r="AH516" s="192" t="s">
        <v>1706</v>
      </c>
      <c r="AI516" s="193" t="s">
        <v>1706</v>
      </c>
      <c r="AJ516" s="199"/>
      <c r="AK516" s="191" t="s">
        <v>1706</v>
      </c>
      <c r="AL516" s="192" t="s">
        <v>1706</v>
      </c>
      <c r="AM516" s="193" t="s">
        <v>1706</v>
      </c>
      <c r="AN516" s="199"/>
      <c r="AO516" s="191" t="s">
        <v>1706</v>
      </c>
      <c r="AP516" s="192" t="s">
        <v>1706</v>
      </c>
      <c r="AQ516" s="193" t="s">
        <v>1706</v>
      </c>
      <c r="AR516" s="195"/>
    </row>
    <row r="517" ht="15.75" customHeight="1">
      <c r="A517" s="123" t="s">
        <v>1146</v>
      </c>
      <c r="B517" s="132" t="s">
        <v>54</v>
      </c>
      <c r="C517" s="132" t="s">
        <v>66</v>
      </c>
      <c r="D517" s="132" t="s">
        <v>84</v>
      </c>
      <c r="E517" s="132" t="s">
        <v>62</v>
      </c>
      <c r="F517" s="132" t="s">
        <v>64</v>
      </c>
      <c r="G517" s="132" t="s">
        <v>1147</v>
      </c>
      <c r="H517" s="200"/>
      <c r="I517" s="191">
        <v>0.0</v>
      </c>
      <c r="J517" s="192">
        <v>0.0</v>
      </c>
      <c r="K517" s="193">
        <v>0.0</v>
      </c>
      <c r="L517" s="194"/>
      <c r="M517" s="191">
        <v>0.0</v>
      </c>
      <c r="N517" s="192">
        <v>0.0</v>
      </c>
      <c r="O517" s="193">
        <v>0.0</v>
      </c>
      <c r="P517" s="195"/>
      <c r="Q517" s="196" t="s">
        <v>1703</v>
      </c>
      <c r="R517" s="196" t="s">
        <v>1704</v>
      </c>
      <c r="S517" s="197" t="s">
        <v>1705</v>
      </c>
      <c r="T517" s="197"/>
      <c r="U517" s="191" t="s">
        <v>1706</v>
      </c>
      <c r="V517" s="192" t="s">
        <v>1706</v>
      </c>
      <c r="W517" s="193" t="s">
        <v>1706</v>
      </c>
      <c r="X517" s="194"/>
      <c r="Y517" s="191" t="s">
        <v>1706</v>
      </c>
      <c r="Z517" s="192" t="s">
        <v>1706</v>
      </c>
      <c r="AA517" s="193" t="s">
        <v>1706</v>
      </c>
      <c r="AB517" s="194"/>
      <c r="AC517" s="191">
        <v>120000.0</v>
      </c>
      <c r="AD517" s="192">
        <v>253810.0</v>
      </c>
      <c r="AE517" s="193">
        <v>504620.0</v>
      </c>
      <c r="AF517" s="198" t="s">
        <v>1707</v>
      </c>
      <c r="AG517" s="191" t="s">
        <v>1706</v>
      </c>
      <c r="AH517" s="192" t="s">
        <v>1706</v>
      </c>
      <c r="AI517" s="193" t="s">
        <v>1706</v>
      </c>
      <c r="AJ517" s="199"/>
      <c r="AK517" s="191" t="s">
        <v>1706</v>
      </c>
      <c r="AL517" s="192" t="s">
        <v>1706</v>
      </c>
      <c r="AM517" s="193" t="s">
        <v>1706</v>
      </c>
      <c r="AN517" s="199"/>
      <c r="AO517" s="191" t="s">
        <v>1706</v>
      </c>
      <c r="AP517" s="192" t="s">
        <v>1706</v>
      </c>
      <c r="AQ517" s="193" t="s">
        <v>1706</v>
      </c>
      <c r="AR517" s="195"/>
    </row>
    <row r="518" ht="15.75" customHeight="1">
      <c r="A518" s="123" t="s">
        <v>1148</v>
      </c>
      <c r="B518" s="132" t="s">
        <v>65</v>
      </c>
      <c r="C518" s="132" t="s">
        <v>66</v>
      </c>
      <c r="D518" s="132" t="s">
        <v>84</v>
      </c>
      <c r="E518" s="132" t="s">
        <v>62</v>
      </c>
      <c r="F518" s="132" t="s">
        <v>64</v>
      </c>
      <c r="G518" s="132" t="s">
        <v>1149</v>
      </c>
      <c r="H518" s="200"/>
      <c r="I518" s="191">
        <v>0.0</v>
      </c>
      <c r="J518" s="192">
        <v>0.0</v>
      </c>
      <c r="K518" s="193">
        <v>0.0</v>
      </c>
      <c r="L518" s="194"/>
      <c r="M518" s="191">
        <v>0.0</v>
      </c>
      <c r="N518" s="192">
        <v>0.0</v>
      </c>
      <c r="O518" s="193">
        <v>0.0</v>
      </c>
      <c r="P518" s="195"/>
      <c r="Q518" s="196" t="s">
        <v>1703</v>
      </c>
      <c r="R518" s="196" t="s">
        <v>1704</v>
      </c>
      <c r="S518" s="197" t="s">
        <v>1705</v>
      </c>
      <c r="T518" s="197"/>
      <c r="U518" s="191" t="s">
        <v>1706</v>
      </c>
      <c r="V518" s="192" t="s">
        <v>1706</v>
      </c>
      <c r="W518" s="193" t="s">
        <v>1706</v>
      </c>
      <c r="X518" s="194"/>
      <c r="Y518" s="191" t="s">
        <v>1706</v>
      </c>
      <c r="Z518" s="192" t="s">
        <v>1706</v>
      </c>
      <c r="AA518" s="193" t="s">
        <v>1706</v>
      </c>
      <c r="AB518" s="194"/>
      <c r="AC518" s="191">
        <v>120000.0</v>
      </c>
      <c r="AD518" s="192">
        <v>253810.0</v>
      </c>
      <c r="AE518" s="193">
        <v>504620.0</v>
      </c>
      <c r="AF518" s="198" t="s">
        <v>1707</v>
      </c>
      <c r="AG518" s="191" t="s">
        <v>1706</v>
      </c>
      <c r="AH518" s="192" t="s">
        <v>1706</v>
      </c>
      <c r="AI518" s="193" t="s">
        <v>1706</v>
      </c>
      <c r="AJ518" s="199"/>
      <c r="AK518" s="191" t="s">
        <v>1706</v>
      </c>
      <c r="AL518" s="192" t="s">
        <v>1706</v>
      </c>
      <c r="AM518" s="193" t="s">
        <v>1706</v>
      </c>
      <c r="AN518" s="199"/>
      <c r="AO518" s="191" t="s">
        <v>1706</v>
      </c>
      <c r="AP518" s="192" t="s">
        <v>1706</v>
      </c>
      <c r="AQ518" s="193" t="s">
        <v>1706</v>
      </c>
      <c r="AR518" s="195"/>
    </row>
    <row r="519" ht="15.75" customHeight="1">
      <c r="A519" s="123" t="s">
        <v>1150</v>
      </c>
      <c r="B519" s="132" t="s">
        <v>71</v>
      </c>
      <c r="C519" s="132" t="s">
        <v>66</v>
      </c>
      <c r="D519" s="132" t="s">
        <v>84</v>
      </c>
      <c r="E519" s="132" t="s">
        <v>62</v>
      </c>
      <c r="F519" s="132" t="s">
        <v>64</v>
      </c>
      <c r="G519" s="132" t="s">
        <v>1151</v>
      </c>
      <c r="H519" s="200"/>
      <c r="I519" s="191">
        <v>0.0</v>
      </c>
      <c r="J519" s="192">
        <v>0.0</v>
      </c>
      <c r="K519" s="193">
        <v>0.0</v>
      </c>
      <c r="L519" s="194"/>
      <c r="M519" s="191">
        <v>0.0</v>
      </c>
      <c r="N519" s="192">
        <v>0.0</v>
      </c>
      <c r="O519" s="193">
        <v>0.0</v>
      </c>
      <c r="P519" s="195"/>
      <c r="Q519" s="196" t="s">
        <v>1703</v>
      </c>
      <c r="R519" s="196" t="s">
        <v>1704</v>
      </c>
      <c r="S519" s="197" t="s">
        <v>1705</v>
      </c>
      <c r="T519" s="197"/>
      <c r="U519" s="191" t="s">
        <v>1706</v>
      </c>
      <c r="V519" s="192" t="s">
        <v>1706</v>
      </c>
      <c r="W519" s="193" t="s">
        <v>1706</v>
      </c>
      <c r="X519" s="194"/>
      <c r="Y519" s="191" t="s">
        <v>1706</v>
      </c>
      <c r="Z519" s="192" t="s">
        <v>1706</v>
      </c>
      <c r="AA519" s="193" t="s">
        <v>1706</v>
      </c>
      <c r="AB519" s="194"/>
      <c r="AC519" s="191">
        <v>120000.0</v>
      </c>
      <c r="AD519" s="192">
        <v>253810.0</v>
      </c>
      <c r="AE519" s="193">
        <v>504620.0</v>
      </c>
      <c r="AF519" s="198" t="s">
        <v>1707</v>
      </c>
      <c r="AG519" s="191" t="s">
        <v>1706</v>
      </c>
      <c r="AH519" s="192" t="s">
        <v>1706</v>
      </c>
      <c r="AI519" s="193" t="s">
        <v>1706</v>
      </c>
      <c r="AJ519" s="199"/>
      <c r="AK519" s="191" t="s">
        <v>1706</v>
      </c>
      <c r="AL519" s="192" t="s">
        <v>1706</v>
      </c>
      <c r="AM519" s="193" t="s">
        <v>1706</v>
      </c>
      <c r="AN519" s="199"/>
      <c r="AO519" s="191" t="s">
        <v>1706</v>
      </c>
      <c r="AP519" s="192" t="s">
        <v>1706</v>
      </c>
      <c r="AQ519" s="193" t="s">
        <v>1706</v>
      </c>
      <c r="AR519" s="195"/>
    </row>
    <row r="520" ht="15.75" customHeight="1">
      <c r="A520" s="123" t="s">
        <v>1152</v>
      </c>
      <c r="B520" s="132" t="s">
        <v>44</v>
      </c>
      <c r="C520" s="132" t="s">
        <v>72</v>
      </c>
      <c r="D520" s="132" t="s">
        <v>84</v>
      </c>
      <c r="E520" s="132" t="s">
        <v>62</v>
      </c>
      <c r="F520" s="132" t="s">
        <v>64</v>
      </c>
      <c r="G520" s="132" t="s">
        <v>1153</v>
      </c>
      <c r="H520" s="200"/>
      <c r="I520" s="191">
        <v>0.0</v>
      </c>
      <c r="J520" s="192">
        <v>0.0</v>
      </c>
      <c r="K520" s="193">
        <v>0.0</v>
      </c>
      <c r="L520" s="194"/>
      <c r="M520" s="191">
        <v>0.0</v>
      </c>
      <c r="N520" s="192">
        <v>0.0</v>
      </c>
      <c r="O520" s="193">
        <v>0.0</v>
      </c>
      <c r="P520" s="195"/>
      <c r="Q520" s="196" t="s">
        <v>1703</v>
      </c>
      <c r="R520" s="196" t="s">
        <v>1704</v>
      </c>
      <c r="S520" s="197" t="s">
        <v>1705</v>
      </c>
      <c r="T520" s="197"/>
      <c r="U520" s="191" t="s">
        <v>1706</v>
      </c>
      <c r="V520" s="192" t="s">
        <v>1706</v>
      </c>
      <c r="W520" s="193" t="s">
        <v>1706</v>
      </c>
      <c r="X520" s="194"/>
      <c r="Y520" s="191" t="s">
        <v>1706</v>
      </c>
      <c r="Z520" s="192" t="s">
        <v>1706</v>
      </c>
      <c r="AA520" s="193" t="s">
        <v>1706</v>
      </c>
      <c r="AB520" s="194"/>
      <c r="AC520" s="191">
        <v>120000.0</v>
      </c>
      <c r="AD520" s="192">
        <v>253810.0</v>
      </c>
      <c r="AE520" s="193">
        <v>504620.0</v>
      </c>
      <c r="AF520" s="198" t="s">
        <v>1707</v>
      </c>
      <c r="AG520" s="191" t="s">
        <v>1706</v>
      </c>
      <c r="AH520" s="192" t="s">
        <v>1706</v>
      </c>
      <c r="AI520" s="193" t="s">
        <v>1706</v>
      </c>
      <c r="AJ520" s="199"/>
      <c r="AK520" s="191" t="s">
        <v>1706</v>
      </c>
      <c r="AL520" s="192" t="s">
        <v>1706</v>
      </c>
      <c r="AM520" s="193" t="s">
        <v>1706</v>
      </c>
      <c r="AN520" s="199"/>
      <c r="AO520" s="191" t="s">
        <v>1706</v>
      </c>
      <c r="AP520" s="192" t="s">
        <v>1706</v>
      </c>
      <c r="AQ520" s="193" t="s">
        <v>1706</v>
      </c>
      <c r="AR520" s="195"/>
    </row>
    <row r="521" ht="15.75" customHeight="1">
      <c r="A521" s="123" t="s">
        <v>1154</v>
      </c>
      <c r="B521" s="132" t="s">
        <v>54</v>
      </c>
      <c r="C521" s="132" t="s">
        <v>72</v>
      </c>
      <c r="D521" s="132" t="s">
        <v>84</v>
      </c>
      <c r="E521" s="132" t="s">
        <v>62</v>
      </c>
      <c r="F521" s="132" t="s">
        <v>64</v>
      </c>
      <c r="G521" s="132" t="s">
        <v>1155</v>
      </c>
      <c r="H521" s="200"/>
      <c r="I521" s="191">
        <v>0.0</v>
      </c>
      <c r="J521" s="192">
        <v>0.0</v>
      </c>
      <c r="K521" s="193">
        <v>0.0</v>
      </c>
      <c r="L521" s="194"/>
      <c r="M521" s="191">
        <v>0.0</v>
      </c>
      <c r="N521" s="192">
        <v>0.0</v>
      </c>
      <c r="O521" s="193">
        <v>0.0</v>
      </c>
      <c r="P521" s="195"/>
      <c r="Q521" s="196" t="s">
        <v>1703</v>
      </c>
      <c r="R521" s="196" t="s">
        <v>1704</v>
      </c>
      <c r="S521" s="197" t="s">
        <v>1705</v>
      </c>
      <c r="T521" s="197"/>
      <c r="U521" s="191" t="s">
        <v>1706</v>
      </c>
      <c r="V521" s="192" t="s">
        <v>1706</v>
      </c>
      <c r="W521" s="193" t="s">
        <v>1706</v>
      </c>
      <c r="X521" s="194"/>
      <c r="Y521" s="191" t="s">
        <v>1706</v>
      </c>
      <c r="Z521" s="192" t="s">
        <v>1706</v>
      </c>
      <c r="AA521" s="193" t="s">
        <v>1706</v>
      </c>
      <c r="AB521" s="194"/>
      <c r="AC521" s="191">
        <v>120000.0</v>
      </c>
      <c r="AD521" s="192">
        <v>253810.0</v>
      </c>
      <c r="AE521" s="193">
        <v>504620.0</v>
      </c>
      <c r="AF521" s="198" t="s">
        <v>1707</v>
      </c>
      <c r="AG521" s="191" t="s">
        <v>1706</v>
      </c>
      <c r="AH521" s="192" t="s">
        <v>1706</v>
      </c>
      <c r="AI521" s="193" t="s">
        <v>1706</v>
      </c>
      <c r="AJ521" s="199"/>
      <c r="AK521" s="191" t="s">
        <v>1706</v>
      </c>
      <c r="AL521" s="192" t="s">
        <v>1706</v>
      </c>
      <c r="AM521" s="193" t="s">
        <v>1706</v>
      </c>
      <c r="AN521" s="199"/>
      <c r="AO521" s="191" t="s">
        <v>1706</v>
      </c>
      <c r="AP521" s="192" t="s">
        <v>1706</v>
      </c>
      <c r="AQ521" s="193" t="s">
        <v>1706</v>
      </c>
      <c r="AR521" s="195"/>
    </row>
    <row r="522" ht="15.75" customHeight="1">
      <c r="A522" s="123" t="s">
        <v>1156</v>
      </c>
      <c r="B522" s="132" t="s">
        <v>65</v>
      </c>
      <c r="C522" s="132" t="s">
        <v>72</v>
      </c>
      <c r="D522" s="132" t="s">
        <v>84</v>
      </c>
      <c r="E522" s="132" t="s">
        <v>62</v>
      </c>
      <c r="F522" s="132" t="s">
        <v>64</v>
      </c>
      <c r="G522" s="132" t="s">
        <v>1157</v>
      </c>
      <c r="H522" s="200"/>
      <c r="I522" s="191">
        <v>0.0</v>
      </c>
      <c r="J522" s="192">
        <v>0.0</v>
      </c>
      <c r="K522" s="193">
        <v>0.0</v>
      </c>
      <c r="L522" s="194"/>
      <c r="M522" s="191">
        <v>0.0</v>
      </c>
      <c r="N522" s="192">
        <v>0.0</v>
      </c>
      <c r="O522" s="193">
        <v>0.0</v>
      </c>
      <c r="P522" s="195"/>
      <c r="Q522" s="196" t="s">
        <v>1703</v>
      </c>
      <c r="R522" s="196" t="s">
        <v>1704</v>
      </c>
      <c r="S522" s="197" t="s">
        <v>1705</v>
      </c>
      <c r="T522" s="197"/>
      <c r="U522" s="191" t="s">
        <v>1706</v>
      </c>
      <c r="V522" s="192" t="s">
        <v>1706</v>
      </c>
      <c r="W522" s="193" t="s">
        <v>1706</v>
      </c>
      <c r="X522" s="194"/>
      <c r="Y522" s="191" t="s">
        <v>1706</v>
      </c>
      <c r="Z522" s="192" t="s">
        <v>1706</v>
      </c>
      <c r="AA522" s="193" t="s">
        <v>1706</v>
      </c>
      <c r="AB522" s="194"/>
      <c r="AC522" s="191">
        <v>120000.0</v>
      </c>
      <c r="AD522" s="192">
        <v>253810.0</v>
      </c>
      <c r="AE522" s="193">
        <v>504620.0</v>
      </c>
      <c r="AF522" s="198" t="s">
        <v>1707</v>
      </c>
      <c r="AG522" s="191" t="s">
        <v>1706</v>
      </c>
      <c r="AH522" s="192" t="s">
        <v>1706</v>
      </c>
      <c r="AI522" s="193" t="s">
        <v>1706</v>
      </c>
      <c r="AJ522" s="199"/>
      <c r="AK522" s="191" t="s">
        <v>1706</v>
      </c>
      <c r="AL522" s="192" t="s">
        <v>1706</v>
      </c>
      <c r="AM522" s="193" t="s">
        <v>1706</v>
      </c>
      <c r="AN522" s="199"/>
      <c r="AO522" s="191" t="s">
        <v>1706</v>
      </c>
      <c r="AP522" s="192" t="s">
        <v>1706</v>
      </c>
      <c r="AQ522" s="193" t="s">
        <v>1706</v>
      </c>
      <c r="AR522" s="195"/>
    </row>
    <row r="523" ht="15.75" customHeight="1">
      <c r="A523" s="123" t="s">
        <v>1158</v>
      </c>
      <c r="B523" s="132" t="s">
        <v>71</v>
      </c>
      <c r="C523" s="132" t="s">
        <v>72</v>
      </c>
      <c r="D523" s="132" t="s">
        <v>84</v>
      </c>
      <c r="E523" s="132" t="s">
        <v>62</v>
      </c>
      <c r="F523" s="132" t="s">
        <v>64</v>
      </c>
      <c r="G523" s="132" t="s">
        <v>1159</v>
      </c>
      <c r="H523" s="200"/>
      <c r="I523" s="191">
        <v>0.0</v>
      </c>
      <c r="J523" s="192">
        <v>0.0</v>
      </c>
      <c r="K523" s="193">
        <v>0.0</v>
      </c>
      <c r="L523" s="194"/>
      <c r="M523" s="191">
        <v>0.0</v>
      </c>
      <c r="N523" s="192">
        <v>0.0</v>
      </c>
      <c r="O523" s="193">
        <v>0.0</v>
      </c>
      <c r="P523" s="195"/>
      <c r="Q523" s="196" t="s">
        <v>1703</v>
      </c>
      <c r="R523" s="196" t="s">
        <v>1704</v>
      </c>
      <c r="S523" s="197" t="s">
        <v>1705</v>
      </c>
      <c r="T523" s="197"/>
      <c r="U523" s="191" t="s">
        <v>1706</v>
      </c>
      <c r="V523" s="192" t="s">
        <v>1706</v>
      </c>
      <c r="W523" s="193" t="s">
        <v>1706</v>
      </c>
      <c r="X523" s="194"/>
      <c r="Y523" s="191" t="s">
        <v>1706</v>
      </c>
      <c r="Z523" s="192" t="s">
        <v>1706</v>
      </c>
      <c r="AA523" s="193" t="s">
        <v>1706</v>
      </c>
      <c r="AB523" s="194"/>
      <c r="AC523" s="191">
        <v>120000.0</v>
      </c>
      <c r="AD523" s="192">
        <v>253810.0</v>
      </c>
      <c r="AE523" s="193">
        <v>504620.0</v>
      </c>
      <c r="AF523" s="198" t="s">
        <v>1707</v>
      </c>
      <c r="AG523" s="191" t="s">
        <v>1706</v>
      </c>
      <c r="AH523" s="192" t="s">
        <v>1706</v>
      </c>
      <c r="AI523" s="193" t="s">
        <v>1706</v>
      </c>
      <c r="AJ523" s="199"/>
      <c r="AK523" s="191" t="s">
        <v>1706</v>
      </c>
      <c r="AL523" s="192" t="s">
        <v>1706</v>
      </c>
      <c r="AM523" s="193" t="s">
        <v>1706</v>
      </c>
      <c r="AN523" s="199"/>
      <c r="AO523" s="191" t="s">
        <v>1706</v>
      </c>
      <c r="AP523" s="192" t="s">
        <v>1706</v>
      </c>
      <c r="AQ523" s="193" t="s">
        <v>1706</v>
      </c>
      <c r="AR523" s="195"/>
    </row>
    <row r="524" ht="15.75" customHeight="1">
      <c r="A524" s="123" t="s">
        <v>1160</v>
      </c>
      <c r="B524" s="132" t="s">
        <v>44</v>
      </c>
      <c r="C524" s="132" t="s">
        <v>78</v>
      </c>
      <c r="D524" s="132" t="s">
        <v>84</v>
      </c>
      <c r="E524" s="132" t="s">
        <v>62</v>
      </c>
      <c r="F524" s="132" t="s">
        <v>64</v>
      </c>
      <c r="G524" s="132" t="s">
        <v>1161</v>
      </c>
      <c r="H524" s="200"/>
      <c r="I524" s="191">
        <v>0.0</v>
      </c>
      <c r="J524" s="192">
        <v>0.0</v>
      </c>
      <c r="K524" s="193">
        <v>0.0</v>
      </c>
      <c r="L524" s="194"/>
      <c r="M524" s="191">
        <v>0.0</v>
      </c>
      <c r="N524" s="192">
        <v>0.0</v>
      </c>
      <c r="O524" s="193">
        <v>0.0</v>
      </c>
      <c r="P524" s="195"/>
      <c r="Q524" s="196" t="s">
        <v>1703</v>
      </c>
      <c r="R524" s="196" t="s">
        <v>1704</v>
      </c>
      <c r="S524" s="197" t="s">
        <v>1705</v>
      </c>
      <c r="T524" s="197"/>
      <c r="U524" s="191" t="s">
        <v>1706</v>
      </c>
      <c r="V524" s="192" t="s">
        <v>1706</v>
      </c>
      <c r="W524" s="193" t="s">
        <v>1706</v>
      </c>
      <c r="X524" s="194"/>
      <c r="Y524" s="191" t="s">
        <v>1706</v>
      </c>
      <c r="Z524" s="192" t="s">
        <v>1706</v>
      </c>
      <c r="AA524" s="193" t="s">
        <v>1706</v>
      </c>
      <c r="AB524" s="194"/>
      <c r="AC524" s="191">
        <v>120000.0</v>
      </c>
      <c r="AD524" s="192">
        <v>253810.0</v>
      </c>
      <c r="AE524" s="193">
        <v>504620.0</v>
      </c>
      <c r="AF524" s="198" t="s">
        <v>1707</v>
      </c>
      <c r="AG524" s="191" t="s">
        <v>1706</v>
      </c>
      <c r="AH524" s="192" t="s">
        <v>1706</v>
      </c>
      <c r="AI524" s="193" t="s">
        <v>1706</v>
      </c>
      <c r="AJ524" s="199"/>
      <c r="AK524" s="191" t="s">
        <v>1706</v>
      </c>
      <c r="AL524" s="192" t="s">
        <v>1706</v>
      </c>
      <c r="AM524" s="193" t="s">
        <v>1706</v>
      </c>
      <c r="AN524" s="199"/>
      <c r="AO524" s="191" t="s">
        <v>1706</v>
      </c>
      <c r="AP524" s="192" t="s">
        <v>1706</v>
      </c>
      <c r="AQ524" s="193" t="s">
        <v>1706</v>
      </c>
      <c r="AR524" s="195"/>
    </row>
    <row r="525" ht="15.75" customHeight="1">
      <c r="A525" s="123" t="s">
        <v>1162</v>
      </c>
      <c r="B525" s="132" t="s">
        <v>54</v>
      </c>
      <c r="C525" s="132" t="s">
        <v>78</v>
      </c>
      <c r="D525" s="132" t="s">
        <v>84</v>
      </c>
      <c r="E525" s="132" t="s">
        <v>62</v>
      </c>
      <c r="F525" s="132" t="s">
        <v>64</v>
      </c>
      <c r="G525" s="132" t="s">
        <v>1163</v>
      </c>
      <c r="H525" s="200"/>
      <c r="I525" s="191">
        <v>0.0</v>
      </c>
      <c r="J525" s="192">
        <v>0.0</v>
      </c>
      <c r="K525" s="193">
        <v>0.0</v>
      </c>
      <c r="L525" s="194"/>
      <c r="M525" s="191">
        <v>0.0</v>
      </c>
      <c r="N525" s="192">
        <v>0.0</v>
      </c>
      <c r="O525" s="193">
        <v>0.0</v>
      </c>
      <c r="P525" s="195"/>
      <c r="Q525" s="196" t="s">
        <v>1703</v>
      </c>
      <c r="R525" s="196" t="s">
        <v>1704</v>
      </c>
      <c r="S525" s="197" t="s">
        <v>1705</v>
      </c>
      <c r="T525" s="197"/>
      <c r="U525" s="191" t="s">
        <v>1706</v>
      </c>
      <c r="V525" s="192" t="s">
        <v>1706</v>
      </c>
      <c r="W525" s="193" t="s">
        <v>1706</v>
      </c>
      <c r="X525" s="194"/>
      <c r="Y525" s="191" t="s">
        <v>1706</v>
      </c>
      <c r="Z525" s="192" t="s">
        <v>1706</v>
      </c>
      <c r="AA525" s="193" t="s">
        <v>1706</v>
      </c>
      <c r="AB525" s="194"/>
      <c r="AC525" s="191">
        <v>120000.0</v>
      </c>
      <c r="AD525" s="192">
        <v>253810.0</v>
      </c>
      <c r="AE525" s="193">
        <v>504620.0</v>
      </c>
      <c r="AF525" s="198" t="s">
        <v>1707</v>
      </c>
      <c r="AG525" s="191" t="s">
        <v>1706</v>
      </c>
      <c r="AH525" s="192" t="s">
        <v>1706</v>
      </c>
      <c r="AI525" s="193" t="s">
        <v>1706</v>
      </c>
      <c r="AJ525" s="199"/>
      <c r="AK525" s="191" t="s">
        <v>1706</v>
      </c>
      <c r="AL525" s="192" t="s">
        <v>1706</v>
      </c>
      <c r="AM525" s="193" t="s">
        <v>1706</v>
      </c>
      <c r="AN525" s="199"/>
      <c r="AO525" s="191" t="s">
        <v>1706</v>
      </c>
      <c r="AP525" s="192" t="s">
        <v>1706</v>
      </c>
      <c r="AQ525" s="193" t="s">
        <v>1706</v>
      </c>
      <c r="AR525" s="195"/>
    </row>
    <row r="526" ht="15.75" customHeight="1">
      <c r="A526" s="123" t="s">
        <v>1164</v>
      </c>
      <c r="B526" s="132" t="s">
        <v>65</v>
      </c>
      <c r="C526" s="132" t="s">
        <v>78</v>
      </c>
      <c r="D526" s="132" t="s">
        <v>84</v>
      </c>
      <c r="E526" s="132" t="s">
        <v>62</v>
      </c>
      <c r="F526" s="132" t="s">
        <v>64</v>
      </c>
      <c r="G526" s="132" t="s">
        <v>1165</v>
      </c>
      <c r="H526" s="200"/>
      <c r="I526" s="191">
        <v>0.0</v>
      </c>
      <c r="J526" s="192">
        <v>0.0</v>
      </c>
      <c r="K526" s="193">
        <v>0.0</v>
      </c>
      <c r="L526" s="194"/>
      <c r="M526" s="191">
        <v>0.0</v>
      </c>
      <c r="N526" s="192">
        <v>0.0</v>
      </c>
      <c r="O526" s="193">
        <v>0.0</v>
      </c>
      <c r="P526" s="195"/>
      <c r="Q526" s="196" t="s">
        <v>1703</v>
      </c>
      <c r="R526" s="196" t="s">
        <v>1704</v>
      </c>
      <c r="S526" s="197" t="s">
        <v>1705</v>
      </c>
      <c r="T526" s="197"/>
      <c r="U526" s="191" t="s">
        <v>1706</v>
      </c>
      <c r="V526" s="192" t="s">
        <v>1706</v>
      </c>
      <c r="W526" s="193" t="s">
        <v>1706</v>
      </c>
      <c r="X526" s="194"/>
      <c r="Y526" s="191" t="s">
        <v>1706</v>
      </c>
      <c r="Z526" s="192" t="s">
        <v>1706</v>
      </c>
      <c r="AA526" s="193" t="s">
        <v>1706</v>
      </c>
      <c r="AB526" s="194"/>
      <c r="AC526" s="191">
        <v>120000.0</v>
      </c>
      <c r="AD526" s="192">
        <v>253810.0</v>
      </c>
      <c r="AE526" s="193">
        <v>504620.0</v>
      </c>
      <c r="AF526" s="198" t="s">
        <v>1707</v>
      </c>
      <c r="AG526" s="191" t="s">
        <v>1706</v>
      </c>
      <c r="AH526" s="192" t="s">
        <v>1706</v>
      </c>
      <c r="AI526" s="193" t="s">
        <v>1706</v>
      </c>
      <c r="AJ526" s="199"/>
      <c r="AK526" s="191" t="s">
        <v>1706</v>
      </c>
      <c r="AL526" s="192" t="s">
        <v>1706</v>
      </c>
      <c r="AM526" s="193" t="s">
        <v>1706</v>
      </c>
      <c r="AN526" s="199"/>
      <c r="AO526" s="191" t="s">
        <v>1706</v>
      </c>
      <c r="AP526" s="192" t="s">
        <v>1706</v>
      </c>
      <c r="AQ526" s="193" t="s">
        <v>1706</v>
      </c>
      <c r="AR526" s="195"/>
    </row>
    <row r="527" ht="15.75" customHeight="1">
      <c r="A527" s="123" t="s">
        <v>1166</v>
      </c>
      <c r="B527" s="132" t="s">
        <v>71</v>
      </c>
      <c r="C527" s="132" t="s">
        <v>78</v>
      </c>
      <c r="D527" s="132" t="s">
        <v>84</v>
      </c>
      <c r="E527" s="132" t="s">
        <v>62</v>
      </c>
      <c r="F527" s="132" t="s">
        <v>64</v>
      </c>
      <c r="G527" s="132" t="s">
        <v>1167</v>
      </c>
      <c r="H527" s="200"/>
      <c r="I527" s="191">
        <v>0.0</v>
      </c>
      <c r="J527" s="192">
        <v>0.0</v>
      </c>
      <c r="K527" s="193">
        <v>0.0</v>
      </c>
      <c r="L527" s="194"/>
      <c r="M527" s="191">
        <v>0.0</v>
      </c>
      <c r="N527" s="192">
        <v>0.0</v>
      </c>
      <c r="O527" s="193">
        <v>0.0</v>
      </c>
      <c r="P527" s="195"/>
      <c r="Q527" s="196" t="s">
        <v>1703</v>
      </c>
      <c r="R527" s="196" t="s">
        <v>1704</v>
      </c>
      <c r="S527" s="197" t="s">
        <v>1705</v>
      </c>
      <c r="T527" s="197"/>
      <c r="U527" s="191" t="s">
        <v>1706</v>
      </c>
      <c r="V527" s="192" t="s">
        <v>1706</v>
      </c>
      <c r="W527" s="193" t="s">
        <v>1706</v>
      </c>
      <c r="X527" s="194"/>
      <c r="Y527" s="191" t="s">
        <v>1706</v>
      </c>
      <c r="Z527" s="192" t="s">
        <v>1706</v>
      </c>
      <c r="AA527" s="193" t="s">
        <v>1706</v>
      </c>
      <c r="AB527" s="194"/>
      <c r="AC527" s="191">
        <v>120000.0</v>
      </c>
      <c r="AD527" s="192">
        <v>253810.0</v>
      </c>
      <c r="AE527" s="193">
        <v>504620.0</v>
      </c>
      <c r="AF527" s="198" t="s">
        <v>1707</v>
      </c>
      <c r="AG527" s="191" t="s">
        <v>1706</v>
      </c>
      <c r="AH527" s="192" t="s">
        <v>1706</v>
      </c>
      <c r="AI527" s="193" t="s">
        <v>1706</v>
      </c>
      <c r="AJ527" s="199"/>
      <c r="AK527" s="191" t="s">
        <v>1706</v>
      </c>
      <c r="AL527" s="192" t="s">
        <v>1706</v>
      </c>
      <c r="AM527" s="193" t="s">
        <v>1706</v>
      </c>
      <c r="AN527" s="199"/>
      <c r="AO527" s="191" t="s">
        <v>1706</v>
      </c>
      <c r="AP527" s="192" t="s">
        <v>1706</v>
      </c>
      <c r="AQ527" s="193" t="s">
        <v>1706</v>
      </c>
      <c r="AR527" s="195"/>
    </row>
    <row r="528" ht="15.75" customHeight="1">
      <c r="A528" s="123" t="s">
        <v>1168</v>
      </c>
      <c r="B528" s="132" t="s">
        <v>44</v>
      </c>
      <c r="C528" s="132" t="s">
        <v>48</v>
      </c>
      <c r="D528" s="132" t="s">
        <v>50</v>
      </c>
      <c r="E528" s="132" t="s">
        <v>51</v>
      </c>
      <c r="F528" s="132" t="s">
        <v>70</v>
      </c>
      <c r="G528" s="132" t="s">
        <v>1169</v>
      </c>
      <c r="H528" s="200"/>
      <c r="I528" s="191">
        <v>0.0</v>
      </c>
      <c r="J528" s="192">
        <v>0.0</v>
      </c>
      <c r="K528" s="193">
        <v>0.0</v>
      </c>
      <c r="L528" s="194"/>
      <c r="M528" s="191">
        <v>0.0</v>
      </c>
      <c r="N528" s="192">
        <v>0.0</v>
      </c>
      <c r="O528" s="193">
        <v>0.0</v>
      </c>
      <c r="P528" s="195"/>
      <c r="Q528" s="196" t="s">
        <v>1703</v>
      </c>
      <c r="R528" s="196" t="s">
        <v>1704</v>
      </c>
      <c r="S528" s="197" t="s">
        <v>1705</v>
      </c>
      <c r="T528" s="197"/>
      <c r="U528" s="191" t="s">
        <v>1706</v>
      </c>
      <c r="V528" s="192" t="s">
        <v>1706</v>
      </c>
      <c r="W528" s="193" t="s">
        <v>1706</v>
      </c>
      <c r="X528" s="194"/>
      <c r="Y528" s="191" t="s">
        <v>1706</v>
      </c>
      <c r="Z528" s="192" t="s">
        <v>1706</v>
      </c>
      <c r="AA528" s="193" t="s">
        <v>1706</v>
      </c>
      <c r="AB528" s="194"/>
      <c r="AC528" s="191">
        <v>120000.0</v>
      </c>
      <c r="AD528" s="192">
        <v>253810.0</v>
      </c>
      <c r="AE528" s="193">
        <v>504620.0</v>
      </c>
      <c r="AF528" s="198" t="s">
        <v>1707</v>
      </c>
      <c r="AG528" s="191" t="s">
        <v>1706</v>
      </c>
      <c r="AH528" s="192" t="s">
        <v>1706</v>
      </c>
      <c r="AI528" s="193" t="s">
        <v>1706</v>
      </c>
      <c r="AJ528" s="199"/>
      <c r="AK528" s="191" t="s">
        <v>1706</v>
      </c>
      <c r="AL528" s="192" t="s">
        <v>1706</v>
      </c>
      <c r="AM528" s="193" t="s">
        <v>1706</v>
      </c>
      <c r="AN528" s="199"/>
      <c r="AO528" s="191" t="s">
        <v>1706</v>
      </c>
      <c r="AP528" s="192" t="s">
        <v>1706</v>
      </c>
      <c r="AQ528" s="193" t="s">
        <v>1706</v>
      </c>
      <c r="AR528" s="195"/>
    </row>
    <row r="529" ht="15.75" customHeight="1">
      <c r="A529" s="123" t="s">
        <v>1170</v>
      </c>
      <c r="B529" s="132" t="s">
        <v>54</v>
      </c>
      <c r="C529" s="132" t="s">
        <v>48</v>
      </c>
      <c r="D529" s="132" t="s">
        <v>50</v>
      </c>
      <c r="E529" s="132" t="s">
        <v>51</v>
      </c>
      <c r="F529" s="132" t="s">
        <v>70</v>
      </c>
      <c r="G529" s="132" t="s">
        <v>1171</v>
      </c>
      <c r="H529" s="200"/>
      <c r="I529" s="191">
        <v>0.0</v>
      </c>
      <c r="J529" s="192">
        <v>0.0</v>
      </c>
      <c r="K529" s="193">
        <v>0.0</v>
      </c>
      <c r="L529" s="194"/>
      <c r="M529" s="191">
        <v>0.0</v>
      </c>
      <c r="N529" s="192">
        <v>0.0</v>
      </c>
      <c r="O529" s="193">
        <v>0.0</v>
      </c>
      <c r="P529" s="195"/>
      <c r="Q529" s="196" t="s">
        <v>1703</v>
      </c>
      <c r="R529" s="196" t="s">
        <v>1704</v>
      </c>
      <c r="S529" s="197" t="s">
        <v>1705</v>
      </c>
      <c r="T529" s="197"/>
      <c r="U529" s="191" t="s">
        <v>1706</v>
      </c>
      <c r="V529" s="192" t="s">
        <v>1706</v>
      </c>
      <c r="W529" s="193" t="s">
        <v>1706</v>
      </c>
      <c r="X529" s="194"/>
      <c r="Y529" s="191" t="s">
        <v>1706</v>
      </c>
      <c r="Z529" s="192" t="s">
        <v>1706</v>
      </c>
      <c r="AA529" s="193" t="s">
        <v>1706</v>
      </c>
      <c r="AB529" s="194"/>
      <c r="AC529" s="191">
        <v>120000.0</v>
      </c>
      <c r="AD529" s="192">
        <v>253810.0</v>
      </c>
      <c r="AE529" s="193">
        <v>504620.0</v>
      </c>
      <c r="AF529" s="198" t="s">
        <v>1707</v>
      </c>
      <c r="AG529" s="191" t="s">
        <v>1706</v>
      </c>
      <c r="AH529" s="192" t="s">
        <v>1706</v>
      </c>
      <c r="AI529" s="193" t="s">
        <v>1706</v>
      </c>
      <c r="AJ529" s="199"/>
      <c r="AK529" s="191" t="s">
        <v>1706</v>
      </c>
      <c r="AL529" s="192" t="s">
        <v>1706</v>
      </c>
      <c r="AM529" s="193" t="s">
        <v>1706</v>
      </c>
      <c r="AN529" s="199"/>
      <c r="AO529" s="191" t="s">
        <v>1706</v>
      </c>
      <c r="AP529" s="192" t="s">
        <v>1706</v>
      </c>
      <c r="AQ529" s="193" t="s">
        <v>1706</v>
      </c>
      <c r="AR529" s="195"/>
    </row>
    <row r="530" ht="15.75" customHeight="1">
      <c r="A530" s="123" t="s">
        <v>1172</v>
      </c>
      <c r="B530" s="132" t="s">
        <v>65</v>
      </c>
      <c r="C530" s="132" t="s">
        <v>48</v>
      </c>
      <c r="D530" s="132" t="s">
        <v>50</v>
      </c>
      <c r="E530" s="132" t="s">
        <v>51</v>
      </c>
      <c r="F530" s="132" t="s">
        <v>70</v>
      </c>
      <c r="G530" s="132" t="s">
        <v>1173</v>
      </c>
      <c r="H530" s="200"/>
      <c r="I530" s="191">
        <v>0.0</v>
      </c>
      <c r="J530" s="192">
        <v>0.0</v>
      </c>
      <c r="K530" s="193">
        <v>0.0</v>
      </c>
      <c r="L530" s="194"/>
      <c r="M530" s="191">
        <v>0.0</v>
      </c>
      <c r="N530" s="192">
        <v>0.0</v>
      </c>
      <c r="O530" s="193">
        <v>0.0</v>
      </c>
      <c r="P530" s="195"/>
      <c r="Q530" s="196" t="s">
        <v>1703</v>
      </c>
      <c r="R530" s="196" t="s">
        <v>1704</v>
      </c>
      <c r="S530" s="197" t="s">
        <v>1705</v>
      </c>
      <c r="T530" s="197"/>
      <c r="U530" s="191" t="s">
        <v>1706</v>
      </c>
      <c r="V530" s="192" t="s">
        <v>1706</v>
      </c>
      <c r="W530" s="193" t="s">
        <v>1706</v>
      </c>
      <c r="X530" s="194"/>
      <c r="Y530" s="191" t="s">
        <v>1706</v>
      </c>
      <c r="Z530" s="192" t="s">
        <v>1706</v>
      </c>
      <c r="AA530" s="193" t="s">
        <v>1706</v>
      </c>
      <c r="AB530" s="194"/>
      <c r="AC530" s="191">
        <v>120000.0</v>
      </c>
      <c r="AD530" s="192">
        <v>253810.0</v>
      </c>
      <c r="AE530" s="193">
        <v>504620.0</v>
      </c>
      <c r="AF530" s="198" t="s">
        <v>1707</v>
      </c>
      <c r="AG530" s="191" t="s">
        <v>1706</v>
      </c>
      <c r="AH530" s="192" t="s">
        <v>1706</v>
      </c>
      <c r="AI530" s="193" t="s">
        <v>1706</v>
      </c>
      <c r="AJ530" s="199"/>
      <c r="AK530" s="191" t="s">
        <v>1706</v>
      </c>
      <c r="AL530" s="192" t="s">
        <v>1706</v>
      </c>
      <c r="AM530" s="193" t="s">
        <v>1706</v>
      </c>
      <c r="AN530" s="199"/>
      <c r="AO530" s="191" t="s">
        <v>1706</v>
      </c>
      <c r="AP530" s="192" t="s">
        <v>1706</v>
      </c>
      <c r="AQ530" s="193" t="s">
        <v>1706</v>
      </c>
      <c r="AR530" s="195"/>
    </row>
    <row r="531" ht="15.75" customHeight="1">
      <c r="A531" s="123" t="s">
        <v>1174</v>
      </c>
      <c r="B531" s="132" t="s">
        <v>71</v>
      </c>
      <c r="C531" s="132" t="s">
        <v>48</v>
      </c>
      <c r="D531" s="132" t="s">
        <v>50</v>
      </c>
      <c r="E531" s="132" t="s">
        <v>51</v>
      </c>
      <c r="F531" s="132" t="s">
        <v>70</v>
      </c>
      <c r="G531" s="132" t="s">
        <v>1175</v>
      </c>
      <c r="H531" s="200"/>
      <c r="I531" s="191">
        <v>0.0</v>
      </c>
      <c r="J531" s="192">
        <v>0.0</v>
      </c>
      <c r="K531" s="193">
        <v>0.0</v>
      </c>
      <c r="L531" s="194"/>
      <c r="M531" s="191">
        <v>0.0</v>
      </c>
      <c r="N531" s="192">
        <v>0.0</v>
      </c>
      <c r="O531" s="193">
        <v>0.0</v>
      </c>
      <c r="P531" s="195"/>
      <c r="Q531" s="196" t="s">
        <v>1703</v>
      </c>
      <c r="R531" s="196" t="s">
        <v>1704</v>
      </c>
      <c r="S531" s="197" t="s">
        <v>1705</v>
      </c>
      <c r="T531" s="197"/>
      <c r="U531" s="191" t="s">
        <v>1706</v>
      </c>
      <c r="V531" s="192" t="s">
        <v>1706</v>
      </c>
      <c r="W531" s="193" t="s">
        <v>1706</v>
      </c>
      <c r="X531" s="194"/>
      <c r="Y531" s="191" t="s">
        <v>1706</v>
      </c>
      <c r="Z531" s="192" t="s">
        <v>1706</v>
      </c>
      <c r="AA531" s="193" t="s">
        <v>1706</v>
      </c>
      <c r="AB531" s="194"/>
      <c r="AC531" s="191">
        <v>120000.0</v>
      </c>
      <c r="AD531" s="192">
        <v>253810.0</v>
      </c>
      <c r="AE531" s="193">
        <v>504620.0</v>
      </c>
      <c r="AF531" s="198" t="s">
        <v>1707</v>
      </c>
      <c r="AG531" s="191" t="s">
        <v>1706</v>
      </c>
      <c r="AH531" s="192" t="s">
        <v>1706</v>
      </c>
      <c r="AI531" s="193" t="s">
        <v>1706</v>
      </c>
      <c r="AJ531" s="199"/>
      <c r="AK531" s="191" t="s">
        <v>1706</v>
      </c>
      <c r="AL531" s="192" t="s">
        <v>1706</v>
      </c>
      <c r="AM531" s="193" t="s">
        <v>1706</v>
      </c>
      <c r="AN531" s="199"/>
      <c r="AO531" s="191" t="s">
        <v>1706</v>
      </c>
      <c r="AP531" s="192" t="s">
        <v>1706</v>
      </c>
      <c r="AQ531" s="193" t="s">
        <v>1706</v>
      </c>
      <c r="AR531" s="195"/>
    </row>
    <row r="532" ht="15.75" customHeight="1">
      <c r="A532" s="123" t="s">
        <v>1176</v>
      </c>
      <c r="B532" s="132" t="s">
        <v>44</v>
      </c>
      <c r="C532" s="132" t="s">
        <v>58</v>
      </c>
      <c r="D532" s="132" t="s">
        <v>50</v>
      </c>
      <c r="E532" s="132" t="s">
        <v>51</v>
      </c>
      <c r="F532" s="132" t="s">
        <v>70</v>
      </c>
      <c r="G532" s="132" t="s">
        <v>1177</v>
      </c>
      <c r="H532" s="200"/>
      <c r="I532" s="191">
        <v>0.0</v>
      </c>
      <c r="J532" s="192">
        <v>0.0</v>
      </c>
      <c r="K532" s="193">
        <v>0.0</v>
      </c>
      <c r="L532" s="194"/>
      <c r="M532" s="191">
        <v>0.0</v>
      </c>
      <c r="N532" s="192">
        <v>0.0</v>
      </c>
      <c r="O532" s="193">
        <v>0.0</v>
      </c>
      <c r="P532" s="195"/>
      <c r="Q532" s="196" t="s">
        <v>1703</v>
      </c>
      <c r="R532" s="196" t="s">
        <v>1704</v>
      </c>
      <c r="S532" s="197" t="s">
        <v>1705</v>
      </c>
      <c r="T532" s="197"/>
      <c r="U532" s="191" t="s">
        <v>1706</v>
      </c>
      <c r="V532" s="192" t="s">
        <v>1706</v>
      </c>
      <c r="W532" s="193" t="s">
        <v>1706</v>
      </c>
      <c r="X532" s="194"/>
      <c r="Y532" s="191" t="s">
        <v>1706</v>
      </c>
      <c r="Z532" s="192" t="s">
        <v>1706</v>
      </c>
      <c r="AA532" s="193" t="s">
        <v>1706</v>
      </c>
      <c r="AB532" s="194"/>
      <c r="AC532" s="191">
        <v>120000.0</v>
      </c>
      <c r="AD532" s="192">
        <v>253810.0</v>
      </c>
      <c r="AE532" s="193">
        <v>504620.0</v>
      </c>
      <c r="AF532" s="198" t="s">
        <v>1707</v>
      </c>
      <c r="AG532" s="191" t="s">
        <v>1706</v>
      </c>
      <c r="AH532" s="192" t="s">
        <v>1706</v>
      </c>
      <c r="AI532" s="193" t="s">
        <v>1706</v>
      </c>
      <c r="AJ532" s="199"/>
      <c r="AK532" s="191" t="s">
        <v>1706</v>
      </c>
      <c r="AL532" s="192" t="s">
        <v>1706</v>
      </c>
      <c r="AM532" s="193" t="s">
        <v>1706</v>
      </c>
      <c r="AN532" s="199"/>
      <c r="AO532" s="191" t="s">
        <v>1706</v>
      </c>
      <c r="AP532" s="192" t="s">
        <v>1706</v>
      </c>
      <c r="AQ532" s="193" t="s">
        <v>1706</v>
      </c>
      <c r="AR532" s="195"/>
    </row>
    <row r="533" ht="15.75" customHeight="1">
      <c r="A533" s="123" t="s">
        <v>1178</v>
      </c>
      <c r="B533" s="132" t="s">
        <v>54</v>
      </c>
      <c r="C533" s="132" t="s">
        <v>58</v>
      </c>
      <c r="D533" s="132" t="s">
        <v>50</v>
      </c>
      <c r="E533" s="132" t="s">
        <v>51</v>
      </c>
      <c r="F533" s="132" t="s">
        <v>70</v>
      </c>
      <c r="G533" s="132" t="s">
        <v>1179</v>
      </c>
      <c r="H533" s="200"/>
      <c r="I533" s="191">
        <v>0.0</v>
      </c>
      <c r="J533" s="192">
        <v>0.0</v>
      </c>
      <c r="K533" s="193">
        <v>0.0</v>
      </c>
      <c r="L533" s="194"/>
      <c r="M533" s="191">
        <v>0.0</v>
      </c>
      <c r="N533" s="192">
        <v>0.0</v>
      </c>
      <c r="O533" s="193">
        <v>0.0</v>
      </c>
      <c r="P533" s="195"/>
      <c r="Q533" s="196" t="s">
        <v>1703</v>
      </c>
      <c r="R533" s="196" t="s">
        <v>1704</v>
      </c>
      <c r="S533" s="197" t="s">
        <v>1705</v>
      </c>
      <c r="T533" s="197"/>
      <c r="U533" s="191" t="s">
        <v>1706</v>
      </c>
      <c r="V533" s="192" t="s">
        <v>1706</v>
      </c>
      <c r="W533" s="193" t="s">
        <v>1706</v>
      </c>
      <c r="X533" s="194"/>
      <c r="Y533" s="191" t="s">
        <v>1706</v>
      </c>
      <c r="Z533" s="192" t="s">
        <v>1706</v>
      </c>
      <c r="AA533" s="193" t="s">
        <v>1706</v>
      </c>
      <c r="AB533" s="194"/>
      <c r="AC533" s="191">
        <v>120000.0</v>
      </c>
      <c r="AD533" s="192">
        <v>253810.0</v>
      </c>
      <c r="AE533" s="193">
        <v>504620.0</v>
      </c>
      <c r="AF533" s="198" t="s">
        <v>1707</v>
      </c>
      <c r="AG533" s="191" t="s">
        <v>1706</v>
      </c>
      <c r="AH533" s="192" t="s">
        <v>1706</v>
      </c>
      <c r="AI533" s="193" t="s">
        <v>1706</v>
      </c>
      <c r="AJ533" s="199"/>
      <c r="AK533" s="191" t="s">
        <v>1706</v>
      </c>
      <c r="AL533" s="192" t="s">
        <v>1706</v>
      </c>
      <c r="AM533" s="193" t="s">
        <v>1706</v>
      </c>
      <c r="AN533" s="199"/>
      <c r="AO533" s="191" t="s">
        <v>1706</v>
      </c>
      <c r="AP533" s="192" t="s">
        <v>1706</v>
      </c>
      <c r="AQ533" s="193" t="s">
        <v>1706</v>
      </c>
      <c r="AR533" s="195"/>
    </row>
    <row r="534" ht="15.75" customHeight="1">
      <c r="A534" s="123" t="s">
        <v>1180</v>
      </c>
      <c r="B534" s="132" t="s">
        <v>65</v>
      </c>
      <c r="C534" s="132" t="s">
        <v>58</v>
      </c>
      <c r="D534" s="132" t="s">
        <v>50</v>
      </c>
      <c r="E534" s="132" t="s">
        <v>51</v>
      </c>
      <c r="F534" s="132" t="s">
        <v>70</v>
      </c>
      <c r="G534" s="132" t="s">
        <v>1181</v>
      </c>
      <c r="H534" s="200"/>
      <c r="I534" s="191">
        <v>0.0</v>
      </c>
      <c r="J534" s="192">
        <v>0.0</v>
      </c>
      <c r="K534" s="193">
        <v>0.0</v>
      </c>
      <c r="L534" s="194"/>
      <c r="M534" s="191">
        <v>0.0</v>
      </c>
      <c r="N534" s="192">
        <v>0.0</v>
      </c>
      <c r="O534" s="193">
        <v>0.0</v>
      </c>
      <c r="P534" s="195"/>
      <c r="Q534" s="196" t="s">
        <v>1703</v>
      </c>
      <c r="R534" s="196" t="s">
        <v>1704</v>
      </c>
      <c r="S534" s="197" t="s">
        <v>1705</v>
      </c>
      <c r="T534" s="197"/>
      <c r="U534" s="191" t="s">
        <v>1706</v>
      </c>
      <c r="V534" s="192" t="s">
        <v>1706</v>
      </c>
      <c r="W534" s="193" t="s">
        <v>1706</v>
      </c>
      <c r="X534" s="194"/>
      <c r="Y534" s="191" t="s">
        <v>1706</v>
      </c>
      <c r="Z534" s="192" t="s">
        <v>1706</v>
      </c>
      <c r="AA534" s="193" t="s">
        <v>1706</v>
      </c>
      <c r="AB534" s="194"/>
      <c r="AC534" s="191">
        <v>120000.0</v>
      </c>
      <c r="AD534" s="192">
        <v>253810.0</v>
      </c>
      <c r="AE534" s="193">
        <v>504620.0</v>
      </c>
      <c r="AF534" s="198" t="s">
        <v>1707</v>
      </c>
      <c r="AG534" s="191" t="s">
        <v>1706</v>
      </c>
      <c r="AH534" s="192" t="s">
        <v>1706</v>
      </c>
      <c r="AI534" s="193" t="s">
        <v>1706</v>
      </c>
      <c r="AJ534" s="199"/>
      <c r="AK534" s="191" t="s">
        <v>1706</v>
      </c>
      <c r="AL534" s="192" t="s">
        <v>1706</v>
      </c>
      <c r="AM534" s="193" t="s">
        <v>1706</v>
      </c>
      <c r="AN534" s="199"/>
      <c r="AO534" s="191" t="s">
        <v>1706</v>
      </c>
      <c r="AP534" s="192" t="s">
        <v>1706</v>
      </c>
      <c r="AQ534" s="193" t="s">
        <v>1706</v>
      </c>
      <c r="AR534" s="195"/>
    </row>
    <row r="535" ht="15.75" customHeight="1">
      <c r="A535" s="123" t="s">
        <v>1182</v>
      </c>
      <c r="B535" s="132" t="s">
        <v>71</v>
      </c>
      <c r="C535" s="132" t="s">
        <v>58</v>
      </c>
      <c r="D535" s="132" t="s">
        <v>50</v>
      </c>
      <c r="E535" s="132" t="s">
        <v>51</v>
      </c>
      <c r="F535" s="132" t="s">
        <v>70</v>
      </c>
      <c r="G535" s="132" t="s">
        <v>1183</v>
      </c>
      <c r="H535" s="200"/>
      <c r="I535" s="191">
        <v>0.0</v>
      </c>
      <c r="J535" s="192">
        <v>0.0</v>
      </c>
      <c r="K535" s="193">
        <v>0.0</v>
      </c>
      <c r="L535" s="194"/>
      <c r="M535" s="191">
        <v>0.0</v>
      </c>
      <c r="N535" s="192">
        <v>0.0</v>
      </c>
      <c r="O535" s="193">
        <v>0.0</v>
      </c>
      <c r="P535" s="195"/>
      <c r="Q535" s="196" t="s">
        <v>1703</v>
      </c>
      <c r="R535" s="196" t="s">
        <v>1704</v>
      </c>
      <c r="S535" s="197" t="s">
        <v>1705</v>
      </c>
      <c r="T535" s="197"/>
      <c r="U535" s="191" t="s">
        <v>1706</v>
      </c>
      <c r="V535" s="192" t="s">
        <v>1706</v>
      </c>
      <c r="W535" s="193" t="s">
        <v>1706</v>
      </c>
      <c r="X535" s="194"/>
      <c r="Y535" s="191" t="s">
        <v>1706</v>
      </c>
      <c r="Z535" s="192" t="s">
        <v>1706</v>
      </c>
      <c r="AA535" s="193" t="s">
        <v>1706</v>
      </c>
      <c r="AB535" s="194"/>
      <c r="AC535" s="191">
        <v>120000.0</v>
      </c>
      <c r="AD535" s="192">
        <v>253810.0</v>
      </c>
      <c r="AE535" s="193">
        <v>504620.0</v>
      </c>
      <c r="AF535" s="198" t="s">
        <v>1707</v>
      </c>
      <c r="AG535" s="191" t="s">
        <v>1706</v>
      </c>
      <c r="AH535" s="192" t="s">
        <v>1706</v>
      </c>
      <c r="AI535" s="193" t="s">
        <v>1706</v>
      </c>
      <c r="AJ535" s="199"/>
      <c r="AK535" s="191" t="s">
        <v>1706</v>
      </c>
      <c r="AL535" s="192" t="s">
        <v>1706</v>
      </c>
      <c r="AM535" s="193" t="s">
        <v>1706</v>
      </c>
      <c r="AN535" s="199"/>
      <c r="AO535" s="191" t="s">
        <v>1706</v>
      </c>
      <c r="AP535" s="192" t="s">
        <v>1706</v>
      </c>
      <c r="AQ535" s="193" t="s">
        <v>1706</v>
      </c>
      <c r="AR535" s="195"/>
    </row>
    <row r="536" ht="15.75" customHeight="1">
      <c r="A536" s="123" t="s">
        <v>1184</v>
      </c>
      <c r="B536" s="132" t="s">
        <v>44</v>
      </c>
      <c r="C536" s="132" t="s">
        <v>66</v>
      </c>
      <c r="D536" s="132" t="s">
        <v>50</v>
      </c>
      <c r="E536" s="132" t="s">
        <v>51</v>
      </c>
      <c r="F536" s="132" t="s">
        <v>70</v>
      </c>
      <c r="G536" s="132" t="s">
        <v>1185</v>
      </c>
      <c r="H536" s="200"/>
      <c r="I536" s="191">
        <v>0.0</v>
      </c>
      <c r="J536" s="192">
        <v>0.0</v>
      </c>
      <c r="K536" s="193">
        <v>0.0</v>
      </c>
      <c r="L536" s="194"/>
      <c r="M536" s="191">
        <v>0.0</v>
      </c>
      <c r="N536" s="192">
        <v>0.0</v>
      </c>
      <c r="O536" s="193">
        <v>0.0</v>
      </c>
      <c r="P536" s="195"/>
      <c r="Q536" s="196" t="s">
        <v>1703</v>
      </c>
      <c r="R536" s="196" t="s">
        <v>1704</v>
      </c>
      <c r="S536" s="197" t="s">
        <v>1705</v>
      </c>
      <c r="T536" s="197"/>
      <c r="U536" s="191" t="s">
        <v>1706</v>
      </c>
      <c r="V536" s="192" t="s">
        <v>1706</v>
      </c>
      <c r="W536" s="193" t="s">
        <v>1706</v>
      </c>
      <c r="X536" s="194"/>
      <c r="Y536" s="191" t="s">
        <v>1706</v>
      </c>
      <c r="Z536" s="192" t="s">
        <v>1706</v>
      </c>
      <c r="AA536" s="193" t="s">
        <v>1706</v>
      </c>
      <c r="AB536" s="194"/>
      <c r="AC536" s="191">
        <v>120000.0</v>
      </c>
      <c r="AD536" s="192">
        <v>253810.0</v>
      </c>
      <c r="AE536" s="193">
        <v>504620.0</v>
      </c>
      <c r="AF536" s="198" t="s">
        <v>1707</v>
      </c>
      <c r="AG536" s="191" t="s">
        <v>1706</v>
      </c>
      <c r="AH536" s="192" t="s">
        <v>1706</v>
      </c>
      <c r="AI536" s="193" t="s">
        <v>1706</v>
      </c>
      <c r="AJ536" s="199"/>
      <c r="AK536" s="191" t="s">
        <v>1706</v>
      </c>
      <c r="AL536" s="192" t="s">
        <v>1706</v>
      </c>
      <c r="AM536" s="193" t="s">
        <v>1706</v>
      </c>
      <c r="AN536" s="199"/>
      <c r="AO536" s="191" t="s">
        <v>1706</v>
      </c>
      <c r="AP536" s="192" t="s">
        <v>1706</v>
      </c>
      <c r="AQ536" s="193" t="s">
        <v>1706</v>
      </c>
      <c r="AR536" s="195"/>
    </row>
    <row r="537" ht="15.75" customHeight="1">
      <c r="A537" s="123" t="s">
        <v>1186</v>
      </c>
      <c r="B537" s="132" t="s">
        <v>54</v>
      </c>
      <c r="C537" s="132" t="s">
        <v>66</v>
      </c>
      <c r="D537" s="132" t="s">
        <v>50</v>
      </c>
      <c r="E537" s="132" t="s">
        <v>51</v>
      </c>
      <c r="F537" s="132" t="s">
        <v>70</v>
      </c>
      <c r="G537" s="132" t="s">
        <v>1187</v>
      </c>
      <c r="H537" s="200"/>
      <c r="I537" s="191">
        <v>0.0</v>
      </c>
      <c r="J537" s="192">
        <v>0.0</v>
      </c>
      <c r="K537" s="193">
        <v>0.0</v>
      </c>
      <c r="L537" s="194"/>
      <c r="M537" s="191">
        <v>0.0</v>
      </c>
      <c r="N537" s="192">
        <v>0.0</v>
      </c>
      <c r="O537" s="193">
        <v>0.0</v>
      </c>
      <c r="P537" s="195"/>
      <c r="Q537" s="196" t="s">
        <v>1703</v>
      </c>
      <c r="R537" s="196" t="s">
        <v>1704</v>
      </c>
      <c r="S537" s="197" t="s">
        <v>1705</v>
      </c>
      <c r="T537" s="197"/>
      <c r="U537" s="191" t="s">
        <v>1706</v>
      </c>
      <c r="V537" s="192" t="s">
        <v>1706</v>
      </c>
      <c r="W537" s="193" t="s">
        <v>1706</v>
      </c>
      <c r="X537" s="194"/>
      <c r="Y537" s="191" t="s">
        <v>1706</v>
      </c>
      <c r="Z537" s="192" t="s">
        <v>1706</v>
      </c>
      <c r="AA537" s="193" t="s">
        <v>1706</v>
      </c>
      <c r="AB537" s="194"/>
      <c r="AC537" s="191">
        <v>120000.0</v>
      </c>
      <c r="AD537" s="192">
        <v>253810.0</v>
      </c>
      <c r="AE537" s="193">
        <v>504620.0</v>
      </c>
      <c r="AF537" s="198" t="s">
        <v>1707</v>
      </c>
      <c r="AG537" s="191" t="s">
        <v>1706</v>
      </c>
      <c r="AH537" s="192" t="s">
        <v>1706</v>
      </c>
      <c r="AI537" s="193" t="s">
        <v>1706</v>
      </c>
      <c r="AJ537" s="199"/>
      <c r="AK537" s="191" t="s">
        <v>1706</v>
      </c>
      <c r="AL537" s="192" t="s">
        <v>1706</v>
      </c>
      <c r="AM537" s="193" t="s">
        <v>1706</v>
      </c>
      <c r="AN537" s="199"/>
      <c r="AO537" s="191" t="s">
        <v>1706</v>
      </c>
      <c r="AP537" s="192" t="s">
        <v>1706</v>
      </c>
      <c r="AQ537" s="193" t="s">
        <v>1706</v>
      </c>
      <c r="AR537" s="195"/>
    </row>
    <row r="538" ht="15.75" customHeight="1">
      <c r="A538" s="123" t="s">
        <v>1188</v>
      </c>
      <c r="B538" s="132" t="s">
        <v>65</v>
      </c>
      <c r="C538" s="132" t="s">
        <v>66</v>
      </c>
      <c r="D538" s="132" t="s">
        <v>50</v>
      </c>
      <c r="E538" s="132" t="s">
        <v>51</v>
      </c>
      <c r="F538" s="132" t="s">
        <v>70</v>
      </c>
      <c r="G538" s="132" t="s">
        <v>1189</v>
      </c>
      <c r="H538" s="200"/>
      <c r="I538" s="191">
        <v>0.0</v>
      </c>
      <c r="J538" s="192">
        <v>0.0</v>
      </c>
      <c r="K538" s="193">
        <v>0.0</v>
      </c>
      <c r="L538" s="194"/>
      <c r="M538" s="191">
        <v>0.0</v>
      </c>
      <c r="N538" s="192">
        <v>0.0</v>
      </c>
      <c r="O538" s="193">
        <v>0.0</v>
      </c>
      <c r="P538" s="195"/>
      <c r="Q538" s="196" t="s">
        <v>1703</v>
      </c>
      <c r="R538" s="196" t="s">
        <v>1704</v>
      </c>
      <c r="S538" s="197" t="s">
        <v>1705</v>
      </c>
      <c r="T538" s="197"/>
      <c r="U538" s="191" t="s">
        <v>1706</v>
      </c>
      <c r="V538" s="192" t="s">
        <v>1706</v>
      </c>
      <c r="W538" s="193" t="s">
        <v>1706</v>
      </c>
      <c r="X538" s="194"/>
      <c r="Y538" s="191" t="s">
        <v>1706</v>
      </c>
      <c r="Z538" s="192" t="s">
        <v>1706</v>
      </c>
      <c r="AA538" s="193" t="s">
        <v>1706</v>
      </c>
      <c r="AB538" s="194"/>
      <c r="AC538" s="191">
        <v>120000.0</v>
      </c>
      <c r="AD538" s="192">
        <v>253810.0</v>
      </c>
      <c r="AE538" s="193">
        <v>504620.0</v>
      </c>
      <c r="AF538" s="198" t="s">
        <v>1707</v>
      </c>
      <c r="AG538" s="191" t="s">
        <v>1706</v>
      </c>
      <c r="AH538" s="192" t="s">
        <v>1706</v>
      </c>
      <c r="AI538" s="193" t="s">
        <v>1706</v>
      </c>
      <c r="AJ538" s="199"/>
      <c r="AK538" s="191" t="s">
        <v>1706</v>
      </c>
      <c r="AL538" s="192" t="s">
        <v>1706</v>
      </c>
      <c r="AM538" s="193" t="s">
        <v>1706</v>
      </c>
      <c r="AN538" s="199"/>
      <c r="AO538" s="191" t="s">
        <v>1706</v>
      </c>
      <c r="AP538" s="192" t="s">
        <v>1706</v>
      </c>
      <c r="AQ538" s="193" t="s">
        <v>1706</v>
      </c>
      <c r="AR538" s="195"/>
    </row>
    <row r="539" ht="15.75" customHeight="1">
      <c r="A539" s="123" t="s">
        <v>1190</v>
      </c>
      <c r="B539" s="132" t="s">
        <v>71</v>
      </c>
      <c r="C539" s="132" t="s">
        <v>66</v>
      </c>
      <c r="D539" s="132" t="s">
        <v>50</v>
      </c>
      <c r="E539" s="132" t="s">
        <v>51</v>
      </c>
      <c r="F539" s="132" t="s">
        <v>70</v>
      </c>
      <c r="G539" s="132" t="s">
        <v>1191</v>
      </c>
      <c r="H539" s="200"/>
      <c r="I539" s="191">
        <v>0.0</v>
      </c>
      <c r="J539" s="192">
        <v>0.0</v>
      </c>
      <c r="K539" s="193">
        <v>0.0</v>
      </c>
      <c r="L539" s="194"/>
      <c r="M539" s="191">
        <v>0.0</v>
      </c>
      <c r="N539" s="192">
        <v>0.0</v>
      </c>
      <c r="O539" s="193">
        <v>0.0</v>
      </c>
      <c r="P539" s="195"/>
      <c r="Q539" s="196" t="s">
        <v>1703</v>
      </c>
      <c r="R539" s="196" t="s">
        <v>1704</v>
      </c>
      <c r="S539" s="197" t="s">
        <v>1705</v>
      </c>
      <c r="T539" s="197"/>
      <c r="U539" s="191" t="s">
        <v>1706</v>
      </c>
      <c r="V539" s="192" t="s">
        <v>1706</v>
      </c>
      <c r="W539" s="193" t="s">
        <v>1706</v>
      </c>
      <c r="X539" s="194"/>
      <c r="Y539" s="191" t="s">
        <v>1706</v>
      </c>
      <c r="Z539" s="192" t="s">
        <v>1706</v>
      </c>
      <c r="AA539" s="193" t="s">
        <v>1706</v>
      </c>
      <c r="AB539" s="194"/>
      <c r="AC539" s="191">
        <v>120000.0</v>
      </c>
      <c r="AD539" s="192">
        <v>253810.0</v>
      </c>
      <c r="AE539" s="193">
        <v>504620.0</v>
      </c>
      <c r="AF539" s="198" t="s">
        <v>1707</v>
      </c>
      <c r="AG539" s="191" t="s">
        <v>1706</v>
      </c>
      <c r="AH539" s="192" t="s">
        <v>1706</v>
      </c>
      <c r="AI539" s="193" t="s">
        <v>1706</v>
      </c>
      <c r="AJ539" s="199"/>
      <c r="AK539" s="191" t="s">
        <v>1706</v>
      </c>
      <c r="AL539" s="192" t="s">
        <v>1706</v>
      </c>
      <c r="AM539" s="193" t="s">
        <v>1706</v>
      </c>
      <c r="AN539" s="199"/>
      <c r="AO539" s="191" t="s">
        <v>1706</v>
      </c>
      <c r="AP539" s="192" t="s">
        <v>1706</v>
      </c>
      <c r="AQ539" s="193" t="s">
        <v>1706</v>
      </c>
      <c r="AR539" s="195"/>
    </row>
    <row r="540" ht="15.75" customHeight="1">
      <c r="A540" s="123" t="s">
        <v>1192</v>
      </c>
      <c r="B540" s="132" t="s">
        <v>44</v>
      </c>
      <c r="C540" s="132" t="s">
        <v>72</v>
      </c>
      <c r="D540" s="132" t="s">
        <v>50</v>
      </c>
      <c r="E540" s="132" t="s">
        <v>51</v>
      </c>
      <c r="F540" s="132" t="s">
        <v>70</v>
      </c>
      <c r="G540" s="132" t="s">
        <v>1193</v>
      </c>
      <c r="H540" s="200"/>
      <c r="I540" s="191">
        <v>0.0</v>
      </c>
      <c r="J540" s="192">
        <v>0.0</v>
      </c>
      <c r="K540" s="193">
        <v>0.0</v>
      </c>
      <c r="L540" s="194"/>
      <c r="M540" s="191">
        <v>0.0</v>
      </c>
      <c r="N540" s="192">
        <v>0.0</v>
      </c>
      <c r="O540" s="193">
        <v>0.0</v>
      </c>
      <c r="P540" s="195"/>
      <c r="Q540" s="196" t="s">
        <v>1703</v>
      </c>
      <c r="R540" s="196" t="s">
        <v>1704</v>
      </c>
      <c r="S540" s="197" t="s">
        <v>1705</v>
      </c>
      <c r="T540" s="197"/>
      <c r="U540" s="191" t="s">
        <v>1706</v>
      </c>
      <c r="V540" s="192" t="s">
        <v>1706</v>
      </c>
      <c r="W540" s="193" t="s">
        <v>1706</v>
      </c>
      <c r="X540" s="194"/>
      <c r="Y540" s="191" t="s">
        <v>1706</v>
      </c>
      <c r="Z540" s="192" t="s">
        <v>1706</v>
      </c>
      <c r="AA540" s="193" t="s">
        <v>1706</v>
      </c>
      <c r="AB540" s="194"/>
      <c r="AC540" s="191">
        <v>120000.0</v>
      </c>
      <c r="AD540" s="192">
        <v>253810.0</v>
      </c>
      <c r="AE540" s="193">
        <v>504620.0</v>
      </c>
      <c r="AF540" s="198" t="s">
        <v>1707</v>
      </c>
      <c r="AG540" s="191" t="s">
        <v>1706</v>
      </c>
      <c r="AH540" s="192" t="s">
        <v>1706</v>
      </c>
      <c r="AI540" s="193" t="s">
        <v>1706</v>
      </c>
      <c r="AJ540" s="199"/>
      <c r="AK540" s="191" t="s">
        <v>1706</v>
      </c>
      <c r="AL540" s="192" t="s">
        <v>1706</v>
      </c>
      <c r="AM540" s="193" t="s">
        <v>1706</v>
      </c>
      <c r="AN540" s="199"/>
      <c r="AO540" s="191" t="s">
        <v>1706</v>
      </c>
      <c r="AP540" s="192" t="s">
        <v>1706</v>
      </c>
      <c r="AQ540" s="193" t="s">
        <v>1706</v>
      </c>
      <c r="AR540" s="195"/>
    </row>
    <row r="541" ht="15.75" customHeight="1">
      <c r="A541" s="123" t="s">
        <v>1194</v>
      </c>
      <c r="B541" s="132" t="s">
        <v>54</v>
      </c>
      <c r="C541" s="132" t="s">
        <v>72</v>
      </c>
      <c r="D541" s="132" t="s">
        <v>50</v>
      </c>
      <c r="E541" s="132" t="s">
        <v>51</v>
      </c>
      <c r="F541" s="132" t="s">
        <v>70</v>
      </c>
      <c r="G541" s="132" t="s">
        <v>1195</v>
      </c>
      <c r="H541" s="200"/>
      <c r="I541" s="191">
        <v>0.0</v>
      </c>
      <c r="J541" s="192">
        <v>0.0</v>
      </c>
      <c r="K541" s="193">
        <v>0.0</v>
      </c>
      <c r="L541" s="194"/>
      <c r="M541" s="191">
        <v>0.0</v>
      </c>
      <c r="N541" s="192">
        <v>0.0</v>
      </c>
      <c r="O541" s="193">
        <v>0.0</v>
      </c>
      <c r="P541" s="195"/>
      <c r="Q541" s="196" t="s">
        <v>1703</v>
      </c>
      <c r="R541" s="196" t="s">
        <v>1704</v>
      </c>
      <c r="S541" s="197" t="s">
        <v>1705</v>
      </c>
      <c r="T541" s="197"/>
      <c r="U541" s="191" t="s">
        <v>1706</v>
      </c>
      <c r="V541" s="192" t="s">
        <v>1706</v>
      </c>
      <c r="W541" s="193" t="s">
        <v>1706</v>
      </c>
      <c r="X541" s="194"/>
      <c r="Y541" s="191" t="s">
        <v>1706</v>
      </c>
      <c r="Z541" s="192" t="s">
        <v>1706</v>
      </c>
      <c r="AA541" s="193" t="s">
        <v>1706</v>
      </c>
      <c r="AB541" s="194"/>
      <c r="AC541" s="191">
        <v>120000.0</v>
      </c>
      <c r="AD541" s="192">
        <v>253810.0</v>
      </c>
      <c r="AE541" s="193">
        <v>504620.0</v>
      </c>
      <c r="AF541" s="198" t="s">
        <v>1707</v>
      </c>
      <c r="AG541" s="191" t="s">
        <v>1706</v>
      </c>
      <c r="AH541" s="192" t="s">
        <v>1706</v>
      </c>
      <c r="AI541" s="193" t="s">
        <v>1706</v>
      </c>
      <c r="AJ541" s="199"/>
      <c r="AK541" s="191" t="s">
        <v>1706</v>
      </c>
      <c r="AL541" s="192" t="s">
        <v>1706</v>
      </c>
      <c r="AM541" s="193" t="s">
        <v>1706</v>
      </c>
      <c r="AN541" s="199"/>
      <c r="AO541" s="191" t="s">
        <v>1706</v>
      </c>
      <c r="AP541" s="192" t="s">
        <v>1706</v>
      </c>
      <c r="AQ541" s="193" t="s">
        <v>1706</v>
      </c>
      <c r="AR541" s="195"/>
    </row>
    <row r="542" ht="15.75" customHeight="1">
      <c r="A542" s="123" t="s">
        <v>1196</v>
      </c>
      <c r="B542" s="132" t="s">
        <v>65</v>
      </c>
      <c r="C542" s="132" t="s">
        <v>72</v>
      </c>
      <c r="D542" s="132" t="s">
        <v>50</v>
      </c>
      <c r="E542" s="132" t="s">
        <v>51</v>
      </c>
      <c r="F542" s="132" t="s">
        <v>70</v>
      </c>
      <c r="G542" s="132" t="s">
        <v>1197</v>
      </c>
      <c r="H542" s="200"/>
      <c r="I542" s="191">
        <v>0.0</v>
      </c>
      <c r="J542" s="192">
        <v>0.0</v>
      </c>
      <c r="K542" s="193">
        <v>0.0</v>
      </c>
      <c r="L542" s="194"/>
      <c r="M542" s="191">
        <v>0.0</v>
      </c>
      <c r="N542" s="192">
        <v>0.0</v>
      </c>
      <c r="O542" s="193">
        <v>0.0</v>
      </c>
      <c r="P542" s="195"/>
      <c r="Q542" s="196" t="s">
        <v>1703</v>
      </c>
      <c r="R542" s="196" t="s">
        <v>1704</v>
      </c>
      <c r="S542" s="197" t="s">
        <v>1705</v>
      </c>
      <c r="T542" s="197"/>
      <c r="U542" s="191" t="s">
        <v>1706</v>
      </c>
      <c r="V542" s="192" t="s">
        <v>1706</v>
      </c>
      <c r="W542" s="193" t="s">
        <v>1706</v>
      </c>
      <c r="X542" s="194"/>
      <c r="Y542" s="191" t="s">
        <v>1706</v>
      </c>
      <c r="Z542" s="192" t="s">
        <v>1706</v>
      </c>
      <c r="AA542" s="193" t="s">
        <v>1706</v>
      </c>
      <c r="AB542" s="194"/>
      <c r="AC542" s="191">
        <v>120000.0</v>
      </c>
      <c r="AD542" s="192">
        <v>253810.0</v>
      </c>
      <c r="AE542" s="193">
        <v>504620.0</v>
      </c>
      <c r="AF542" s="198" t="s">
        <v>1707</v>
      </c>
      <c r="AG542" s="191" t="s">
        <v>1706</v>
      </c>
      <c r="AH542" s="192" t="s">
        <v>1706</v>
      </c>
      <c r="AI542" s="193" t="s">
        <v>1706</v>
      </c>
      <c r="AJ542" s="199"/>
      <c r="AK542" s="191" t="s">
        <v>1706</v>
      </c>
      <c r="AL542" s="192" t="s">
        <v>1706</v>
      </c>
      <c r="AM542" s="193" t="s">
        <v>1706</v>
      </c>
      <c r="AN542" s="199"/>
      <c r="AO542" s="191" t="s">
        <v>1706</v>
      </c>
      <c r="AP542" s="192" t="s">
        <v>1706</v>
      </c>
      <c r="AQ542" s="193" t="s">
        <v>1706</v>
      </c>
      <c r="AR542" s="195"/>
    </row>
    <row r="543" ht="15.75" customHeight="1">
      <c r="A543" s="123" t="s">
        <v>1198</v>
      </c>
      <c r="B543" s="132" t="s">
        <v>71</v>
      </c>
      <c r="C543" s="132" t="s">
        <v>72</v>
      </c>
      <c r="D543" s="132" t="s">
        <v>50</v>
      </c>
      <c r="E543" s="132" t="s">
        <v>51</v>
      </c>
      <c r="F543" s="132" t="s">
        <v>70</v>
      </c>
      <c r="G543" s="132" t="s">
        <v>1199</v>
      </c>
      <c r="H543" s="200"/>
      <c r="I543" s="191">
        <v>0.0</v>
      </c>
      <c r="J543" s="192">
        <v>0.0</v>
      </c>
      <c r="K543" s="193">
        <v>0.0</v>
      </c>
      <c r="L543" s="194"/>
      <c r="M543" s="191">
        <v>0.0</v>
      </c>
      <c r="N543" s="192">
        <v>0.0</v>
      </c>
      <c r="O543" s="193">
        <v>0.0</v>
      </c>
      <c r="P543" s="195"/>
      <c r="Q543" s="196" t="s">
        <v>1703</v>
      </c>
      <c r="R543" s="196" t="s">
        <v>1704</v>
      </c>
      <c r="S543" s="197" t="s">
        <v>1705</v>
      </c>
      <c r="T543" s="197"/>
      <c r="U543" s="191" t="s">
        <v>1706</v>
      </c>
      <c r="V543" s="192" t="s">
        <v>1706</v>
      </c>
      <c r="W543" s="193" t="s">
        <v>1706</v>
      </c>
      <c r="X543" s="194"/>
      <c r="Y543" s="191" t="s">
        <v>1706</v>
      </c>
      <c r="Z543" s="192" t="s">
        <v>1706</v>
      </c>
      <c r="AA543" s="193" t="s">
        <v>1706</v>
      </c>
      <c r="AB543" s="194"/>
      <c r="AC543" s="191">
        <v>120000.0</v>
      </c>
      <c r="AD543" s="192">
        <v>253810.0</v>
      </c>
      <c r="AE543" s="193">
        <v>504620.0</v>
      </c>
      <c r="AF543" s="198" t="s">
        <v>1707</v>
      </c>
      <c r="AG543" s="191" t="s">
        <v>1706</v>
      </c>
      <c r="AH543" s="192" t="s">
        <v>1706</v>
      </c>
      <c r="AI543" s="193" t="s">
        <v>1706</v>
      </c>
      <c r="AJ543" s="199"/>
      <c r="AK543" s="191" t="s">
        <v>1706</v>
      </c>
      <c r="AL543" s="192" t="s">
        <v>1706</v>
      </c>
      <c r="AM543" s="193" t="s">
        <v>1706</v>
      </c>
      <c r="AN543" s="199"/>
      <c r="AO543" s="191" t="s">
        <v>1706</v>
      </c>
      <c r="AP543" s="192" t="s">
        <v>1706</v>
      </c>
      <c r="AQ543" s="193" t="s">
        <v>1706</v>
      </c>
      <c r="AR543" s="195"/>
    </row>
    <row r="544" ht="15.75" customHeight="1">
      <c r="A544" s="123" t="s">
        <v>1200</v>
      </c>
      <c r="B544" s="132" t="s">
        <v>44</v>
      </c>
      <c r="C544" s="132" t="s">
        <v>78</v>
      </c>
      <c r="D544" s="132" t="s">
        <v>50</v>
      </c>
      <c r="E544" s="132" t="s">
        <v>51</v>
      </c>
      <c r="F544" s="132" t="s">
        <v>70</v>
      </c>
      <c r="G544" s="132" t="s">
        <v>1201</v>
      </c>
      <c r="H544" s="200"/>
      <c r="I544" s="191">
        <v>0.0</v>
      </c>
      <c r="J544" s="192">
        <v>0.0</v>
      </c>
      <c r="K544" s="193">
        <v>0.0</v>
      </c>
      <c r="L544" s="194"/>
      <c r="M544" s="191">
        <v>0.0</v>
      </c>
      <c r="N544" s="192">
        <v>0.0</v>
      </c>
      <c r="O544" s="193">
        <v>0.0</v>
      </c>
      <c r="P544" s="195"/>
      <c r="Q544" s="196" t="s">
        <v>1703</v>
      </c>
      <c r="R544" s="196" t="s">
        <v>1704</v>
      </c>
      <c r="S544" s="197" t="s">
        <v>1705</v>
      </c>
      <c r="T544" s="197"/>
      <c r="U544" s="191" t="s">
        <v>1706</v>
      </c>
      <c r="V544" s="192" t="s">
        <v>1706</v>
      </c>
      <c r="W544" s="193" t="s">
        <v>1706</v>
      </c>
      <c r="X544" s="194"/>
      <c r="Y544" s="191" t="s">
        <v>1706</v>
      </c>
      <c r="Z544" s="192" t="s">
        <v>1706</v>
      </c>
      <c r="AA544" s="193" t="s">
        <v>1706</v>
      </c>
      <c r="AB544" s="194"/>
      <c r="AC544" s="191">
        <v>120000.0</v>
      </c>
      <c r="AD544" s="192">
        <v>253810.0</v>
      </c>
      <c r="AE544" s="193">
        <v>504620.0</v>
      </c>
      <c r="AF544" s="198" t="s">
        <v>1707</v>
      </c>
      <c r="AG544" s="191" t="s">
        <v>1706</v>
      </c>
      <c r="AH544" s="192" t="s">
        <v>1706</v>
      </c>
      <c r="AI544" s="193" t="s">
        <v>1706</v>
      </c>
      <c r="AJ544" s="199"/>
      <c r="AK544" s="191" t="s">
        <v>1706</v>
      </c>
      <c r="AL544" s="192" t="s">
        <v>1706</v>
      </c>
      <c r="AM544" s="193" t="s">
        <v>1706</v>
      </c>
      <c r="AN544" s="199"/>
      <c r="AO544" s="191" t="s">
        <v>1706</v>
      </c>
      <c r="AP544" s="192" t="s">
        <v>1706</v>
      </c>
      <c r="AQ544" s="193" t="s">
        <v>1706</v>
      </c>
      <c r="AR544" s="195"/>
    </row>
    <row r="545" ht="15.75" customHeight="1">
      <c r="A545" s="123" t="s">
        <v>1202</v>
      </c>
      <c r="B545" s="132" t="s">
        <v>54</v>
      </c>
      <c r="C545" s="132" t="s">
        <v>78</v>
      </c>
      <c r="D545" s="132" t="s">
        <v>50</v>
      </c>
      <c r="E545" s="132" t="s">
        <v>51</v>
      </c>
      <c r="F545" s="132" t="s">
        <v>70</v>
      </c>
      <c r="G545" s="132" t="s">
        <v>1203</v>
      </c>
      <c r="H545" s="200"/>
      <c r="I545" s="191">
        <v>0.0</v>
      </c>
      <c r="J545" s="192">
        <v>0.0</v>
      </c>
      <c r="K545" s="193">
        <v>0.0</v>
      </c>
      <c r="L545" s="194"/>
      <c r="M545" s="191">
        <v>0.0</v>
      </c>
      <c r="N545" s="192">
        <v>0.0</v>
      </c>
      <c r="O545" s="193">
        <v>0.0</v>
      </c>
      <c r="P545" s="195"/>
      <c r="Q545" s="196" t="s">
        <v>1703</v>
      </c>
      <c r="R545" s="196" t="s">
        <v>1704</v>
      </c>
      <c r="S545" s="197" t="s">
        <v>1705</v>
      </c>
      <c r="T545" s="197"/>
      <c r="U545" s="191" t="s">
        <v>1706</v>
      </c>
      <c r="V545" s="192" t="s">
        <v>1706</v>
      </c>
      <c r="W545" s="193" t="s">
        <v>1706</v>
      </c>
      <c r="X545" s="194"/>
      <c r="Y545" s="191" t="s">
        <v>1706</v>
      </c>
      <c r="Z545" s="192" t="s">
        <v>1706</v>
      </c>
      <c r="AA545" s="193" t="s">
        <v>1706</v>
      </c>
      <c r="AB545" s="194"/>
      <c r="AC545" s="191">
        <v>120000.0</v>
      </c>
      <c r="AD545" s="192">
        <v>253810.0</v>
      </c>
      <c r="AE545" s="193">
        <v>504620.0</v>
      </c>
      <c r="AF545" s="198" t="s">
        <v>1707</v>
      </c>
      <c r="AG545" s="191" t="s">
        <v>1706</v>
      </c>
      <c r="AH545" s="192" t="s">
        <v>1706</v>
      </c>
      <c r="AI545" s="193" t="s">
        <v>1706</v>
      </c>
      <c r="AJ545" s="199"/>
      <c r="AK545" s="191" t="s">
        <v>1706</v>
      </c>
      <c r="AL545" s="192" t="s">
        <v>1706</v>
      </c>
      <c r="AM545" s="193" t="s">
        <v>1706</v>
      </c>
      <c r="AN545" s="199"/>
      <c r="AO545" s="191" t="s">
        <v>1706</v>
      </c>
      <c r="AP545" s="192" t="s">
        <v>1706</v>
      </c>
      <c r="AQ545" s="193" t="s">
        <v>1706</v>
      </c>
      <c r="AR545" s="195"/>
    </row>
    <row r="546" ht="15.75" customHeight="1">
      <c r="A546" s="123" t="s">
        <v>1204</v>
      </c>
      <c r="B546" s="132" t="s">
        <v>65</v>
      </c>
      <c r="C546" s="132" t="s">
        <v>78</v>
      </c>
      <c r="D546" s="132" t="s">
        <v>50</v>
      </c>
      <c r="E546" s="132" t="s">
        <v>51</v>
      </c>
      <c r="F546" s="132" t="s">
        <v>70</v>
      </c>
      <c r="G546" s="132" t="s">
        <v>1205</v>
      </c>
      <c r="H546" s="200"/>
      <c r="I546" s="191">
        <v>0.0</v>
      </c>
      <c r="J546" s="192">
        <v>0.0</v>
      </c>
      <c r="K546" s="193">
        <v>0.0</v>
      </c>
      <c r="L546" s="194"/>
      <c r="M546" s="191">
        <v>0.0</v>
      </c>
      <c r="N546" s="192">
        <v>0.0</v>
      </c>
      <c r="O546" s="193">
        <v>0.0</v>
      </c>
      <c r="P546" s="195"/>
      <c r="Q546" s="196" t="s">
        <v>1703</v>
      </c>
      <c r="R546" s="196" t="s">
        <v>1704</v>
      </c>
      <c r="S546" s="197" t="s">
        <v>1705</v>
      </c>
      <c r="T546" s="197"/>
      <c r="U546" s="191" t="s">
        <v>1706</v>
      </c>
      <c r="V546" s="192" t="s">
        <v>1706</v>
      </c>
      <c r="W546" s="193" t="s">
        <v>1706</v>
      </c>
      <c r="X546" s="194"/>
      <c r="Y546" s="191" t="s">
        <v>1706</v>
      </c>
      <c r="Z546" s="192" t="s">
        <v>1706</v>
      </c>
      <c r="AA546" s="193" t="s">
        <v>1706</v>
      </c>
      <c r="AB546" s="194"/>
      <c r="AC546" s="191">
        <v>120000.0</v>
      </c>
      <c r="AD546" s="192">
        <v>253810.0</v>
      </c>
      <c r="AE546" s="193">
        <v>504620.0</v>
      </c>
      <c r="AF546" s="198" t="s">
        <v>1707</v>
      </c>
      <c r="AG546" s="191" t="s">
        <v>1706</v>
      </c>
      <c r="AH546" s="192" t="s">
        <v>1706</v>
      </c>
      <c r="AI546" s="193" t="s">
        <v>1706</v>
      </c>
      <c r="AJ546" s="199"/>
      <c r="AK546" s="191" t="s">
        <v>1706</v>
      </c>
      <c r="AL546" s="192" t="s">
        <v>1706</v>
      </c>
      <c r="AM546" s="193" t="s">
        <v>1706</v>
      </c>
      <c r="AN546" s="199"/>
      <c r="AO546" s="191" t="s">
        <v>1706</v>
      </c>
      <c r="AP546" s="192" t="s">
        <v>1706</v>
      </c>
      <c r="AQ546" s="193" t="s">
        <v>1706</v>
      </c>
      <c r="AR546" s="195"/>
    </row>
    <row r="547" ht="15.75" customHeight="1">
      <c r="A547" s="123" t="s">
        <v>1206</v>
      </c>
      <c r="B547" s="132" t="s">
        <v>71</v>
      </c>
      <c r="C547" s="132" t="s">
        <v>78</v>
      </c>
      <c r="D547" s="132" t="s">
        <v>50</v>
      </c>
      <c r="E547" s="132" t="s">
        <v>51</v>
      </c>
      <c r="F547" s="132" t="s">
        <v>70</v>
      </c>
      <c r="G547" s="132" t="s">
        <v>1207</v>
      </c>
      <c r="H547" s="200"/>
      <c r="I547" s="191">
        <v>0.0</v>
      </c>
      <c r="J547" s="192">
        <v>0.0</v>
      </c>
      <c r="K547" s="193">
        <v>0.0</v>
      </c>
      <c r="L547" s="194"/>
      <c r="M547" s="191">
        <v>0.0</v>
      </c>
      <c r="N547" s="192">
        <v>0.0</v>
      </c>
      <c r="O547" s="193">
        <v>0.0</v>
      </c>
      <c r="P547" s="195"/>
      <c r="Q547" s="196" t="s">
        <v>1703</v>
      </c>
      <c r="R547" s="196" t="s">
        <v>1704</v>
      </c>
      <c r="S547" s="197" t="s">
        <v>1705</v>
      </c>
      <c r="T547" s="197"/>
      <c r="U547" s="191" t="s">
        <v>1706</v>
      </c>
      <c r="V547" s="192" t="s">
        <v>1706</v>
      </c>
      <c r="W547" s="193" t="s">
        <v>1706</v>
      </c>
      <c r="X547" s="194"/>
      <c r="Y547" s="191" t="s">
        <v>1706</v>
      </c>
      <c r="Z547" s="192" t="s">
        <v>1706</v>
      </c>
      <c r="AA547" s="193" t="s">
        <v>1706</v>
      </c>
      <c r="AB547" s="194"/>
      <c r="AC547" s="191">
        <v>120000.0</v>
      </c>
      <c r="AD547" s="192">
        <v>253810.0</v>
      </c>
      <c r="AE547" s="193">
        <v>504620.0</v>
      </c>
      <c r="AF547" s="198" t="s">
        <v>1707</v>
      </c>
      <c r="AG547" s="191" t="s">
        <v>1706</v>
      </c>
      <c r="AH547" s="192" t="s">
        <v>1706</v>
      </c>
      <c r="AI547" s="193" t="s">
        <v>1706</v>
      </c>
      <c r="AJ547" s="199"/>
      <c r="AK547" s="191" t="s">
        <v>1706</v>
      </c>
      <c r="AL547" s="192" t="s">
        <v>1706</v>
      </c>
      <c r="AM547" s="193" t="s">
        <v>1706</v>
      </c>
      <c r="AN547" s="199"/>
      <c r="AO547" s="191" t="s">
        <v>1706</v>
      </c>
      <c r="AP547" s="192" t="s">
        <v>1706</v>
      </c>
      <c r="AQ547" s="193" t="s">
        <v>1706</v>
      </c>
      <c r="AR547" s="195"/>
    </row>
    <row r="548" ht="15.75" customHeight="1">
      <c r="A548" s="123" t="s">
        <v>1208</v>
      </c>
      <c r="B548" s="132" t="s">
        <v>44</v>
      </c>
      <c r="C548" s="132" t="s">
        <v>48</v>
      </c>
      <c r="D548" s="132" t="s">
        <v>61</v>
      </c>
      <c r="E548" s="132" t="s">
        <v>51</v>
      </c>
      <c r="F548" s="132" t="s">
        <v>70</v>
      </c>
      <c r="G548" s="132" t="s">
        <v>1209</v>
      </c>
      <c r="H548" s="200"/>
      <c r="I548" s="191">
        <v>0.0</v>
      </c>
      <c r="J548" s="192">
        <v>0.0</v>
      </c>
      <c r="K548" s="193">
        <v>0.0</v>
      </c>
      <c r="L548" s="194"/>
      <c r="M548" s="191">
        <v>0.0</v>
      </c>
      <c r="N548" s="192">
        <v>0.0</v>
      </c>
      <c r="O548" s="193">
        <v>0.0</v>
      </c>
      <c r="P548" s="195"/>
      <c r="Q548" s="196" t="s">
        <v>1703</v>
      </c>
      <c r="R548" s="196" t="s">
        <v>1704</v>
      </c>
      <c r="S548" s="197" t="s">
        <v>1705</v>
      </c>
      <c r="T548" s="197"/>
      <c r="U548" s="191" t="s">
        <v>1706</v>
      </c>
      <c r="V548" s="192" t="s">
        <v>1706</v>
      </c>
      <c r="W548" s="193" t="s">
        <v>1706</v>
      </c>
      <c r="X548" s="194"/>
      <c r="Y548" s="191" t="s">
        <v>1706</v>
      </c>
      <c r="Z548" s="192" t="s">
        <v>1706</v>
      </c>
      <c r="AA548" s="193" t="s">
        <v>1706</v>
      </c>
      <c r="AB548" s="194"/>
      <c r="AC548" s="191">
        <v>120000.0</v>
      </c>
      <c r="AD548" s="192">
        <v>253810.0</v>
      </c>
      <c r="AE548" s="193">
        <v>504620.0</v>
      </c>
      <c r="AF548" s="198" t="s">
        <v>1707</v>
      </c>
      <c r="AG548" s="191" t="s">
        <v>1706</v>
      </c>
      <c r="AH548" s="192" t="s">
        <v>1706</v>
      </c>
      <c r="AI548" s="193" t="s">
        <v>1706</v>
      </c>
      <c r="AJ548" s="199"/>
      <c r="AK548" s="191" t="s">
        <v>1706</v>
      </c>
      <c r="AL548" s="192" t="s">
        <v>1706</v>
      </c>
      <c r="AM548" s="193" t="s">
        <v>1706</v>
      </c>
      <c r="AN548" s="199"/>
      <c r="AO548" s="191" t="s">
        <v>1706</v>
      </c>
      <c r="AP548" s="192" t="s">
        <v>1706</v>
      </c>
      <c r="AQ548" s="193" t="s">
        <v>1706</v>
      </c>
      <c r="AR548" s="195"/>
    </row>
    <row r="549" ht="15.75" customHeight="1">
      <c r="A549" s="123" t="s">
        <v>1210</v>
      </c>
      <c r="B549" s="132" t="s">
        <v>54</v>
      </c>
      <c r="C549" s="132" t="s">
        <v>48</v>
      </c>
      <c r="D549" s="132" t="s">
        <v>61</v>
      </c>
      <c r="E549" s="132" t="s">
        <v>51</v>
      </c>
      <c r="F549" s="132" t="s">
        <v>70</v>
      </c>
      <c r="G549" s="132" t="s">
        <v>1211</v>
      </c>
      <c r="H549" s="200"/>
      <c r="I549" s="191">
        <v>0.0</v>
      </c>
      <c r="J549" s="192">
        <v>0.0</v>
      </c>
      <c r="K549" s="193">
        <v>0.0</v>
      </c>
      <c r="L549" s="194"/>
      <c r="M549" s="191">
        <v>0.0</v>
      </c>
      <c r="N549" s="192">
        <v>0.0</v>
      </c>
      <c r="O549" s="193">
        <v>0.0</v>
      </c>
      <c r="P549" s="195"/>
      <c r="Q549" s="196" t="s">
        <v>1703</v>
      </c>
      <c r="R549" s="196" t="s">
        <v>1704</v>
      </c>
      <c r="S549" s="197" t="s">
        <v>1705</v>
      </c>
      <c r="T549" s="197"/>
      <c r="U549" s="191" t="s">
        <v>1706</v>
      </c>
      <c r="V549" s="192" t="s">
        <v>1706</v>
      </c>
      <c r="W549" s="193" t="s">
        <v>1706</v>
      </c>
      <c r="X549" s="194"/>
      <c r="Y549" s="191" t="s">
        <v>1706</v>
      </c>
      <c r="Z549" s="192" t="s">
        <v>1706</v>
      </c>
      <c r="AA549" s="193" t="s">
        <v>1706</v>
      </c>
      <c r="AB549" s="194"/>
      <c r="AC549" s="191">
        <v>120000.0</v>
      </c>
      <c r="AD549" s="192">
        <v>253810.0</v>
      </c>
      <c r="AE549" s="193">
        <v>504620.0</v>
      </c>
      <c r="AF549" s="198" t="s">
        <v>1707</v>
      </c>
      <c r="AG549" s="191" t="s">
        <v>1706</v>
      </c>
      <c r="AH549" s="192" t="s">
        <v>1706</v>
      </c>
      <c r="AI549" s="193" t="s">
        <v>1706</v>
      </c>
      <c r="AJ549" s="199"/>
      <c r="AK549" s="191" t="s">
        <v>1706</v>
      </c>
      <c r="AL549" s="192" t="s">
        <v>1706</v>
      </c>
      <c r="AM549" s="193" t="s">
        <v>1706</v>
      </c>
      <c r="AN549" s="199"/>
      <c r="AO549" s="191" t="s">
        <v>1706</v>
      </c>
      <c r="AP549" s="192" t="s">
        <v>1706</v>
      </c>
      <c r="AQ549" s="193" t="s">
        <v>1706</v>
      </c>
      <c r="AR549" s="195"/>
    </row>
    <row r="550" ht="15.75" customHeight="1">
      <c r="A550" s="123" t="s">
        <v>1212</v>
      </c>
      <c r="B550" s="132" t="s">
        <v>65</v>
      </c>
      <c r="C550" s="132" t="s">
        <v>48</v>
      </c>
      <c r="D550" s="132" t="s">
        <v>61</v>
      </c>
      <c r="E550" s="132" t="s">
        <v>51</v>
      </c>
      <c r="F550" s="132" t="s">
        <v>70</v>
      </c>
      <c r="G550" s="132" t="s">
        <v>1213</v>
      </c>
      <c r="H550" s="200"/>
      <c r="I550" s="191">
        <v>0.0</v>
      </c>
      <c r="J550" s="192">
        <v>0.0</v>
      </c>
      <c r="K550" s="193">
        <v>0.0</v>
      </c>
      <c r="L550" s="194"/>
      <c r="M550" s="191">
        <v>0.0</v>
      </c>
      <c r="N550" s="192">
        <v>0.0</v>
      </c>
      <c r="O550" s="193">
        <v>0.0</v>
      </c>
      <c r="P550" s="195"/>
      <c r="Q550" s="196" t="s">
        <v>1703</v>
      </c>
      <c r="R550" s="196" t="s">
        <v>1704</v>
      </c>
      <c r="S550" s="197" t="s">
        <v>1705</v>
      </c>
      <c r="T550" s="197"/>
      <c r="U550" s="191" t="s">
        <v>1706</v>
      </c>
      <c r="V550" s="192" t="s">
        <v>1706</v>
      </c>
      <c r="W550" s="193" t="s">
        <v>1706</v>
      </c>
      <c r="X550" s="194"/>
      <c r="Y550" s="191" t="s">
        <v>1706</v>
      </c>
      <c r="Z550" s="192" t="s">
        <v>1706</v>
      </c>
      <c r="AA550" s="193" t="s">
        <v>1706</v>
      </c>
      <c r="AB550" s="194"/>
      <c r="AC550" s="191">
        <v>120000.0</v>
      </c>
      <c r="AD550" s="192">
        <v>253810.0</v>
      </c>
      <c r="AE550" s="193">
        <v>504620.0</v>
      </c>
      <c r="AF550" s="198" t="s">
        <v>1707</v>
      </c>
      <c r="AG550" s="191" t="s">
        <v>1706</v>
      </c>
      <c r="AH550" s="192" t="s">
        <v>1706</v>
      </c>
      <c r="AI550" s="193" t="s">
        <v>1706</v>
      </c>
      <c r="AJ550" s="199"/>
      <c r="AK550" s="191" t="s">
        <v>1706</v>
      </c>
      <c r="AL550" s="192" t="s">
        <v>1706</v>
      </c>
      <c r="AM550" s="193" t="s">
        <v>1706</v>
      </c>
      <c r="AN550" s="199"/>
      <c r="AO550" s="191" t="s">
        <v>1706</v>
      </c>
      <c r="AP550" s="192" t="s">
        <v>1706</v>
      </c>
      <c r="AQ550" s="193" t="s">
        <v>1706</v>
      </c>
      <c r="AR550" s="195"/>
    </row>
    <row r="551" ht="15.75" customHeight="1">
      <c r="A551" s="123" t="s">
        <v>1214</v>
      </c>
      <c r="B551" s="132" t="s">
        <v>71</v>
      </c>
      <c r="C551" s="132" t="s">
        <v>48</v>
      </c>
      <c r="D551" s="132" t="s">
        <v>61</v>
      </c>
      <c r="E551" s="132" t="s">
        <v>51</v>
      </c>
      <c r="F551" s="132" t="s">
        <v>70</v>
      </c>
      <c r="G551" s="132" t="s">
        <v>1215</v>
      </c>
      <c r="H551" s="200"/>
      <c r="I551" s="191">
        <v>0.0</v>
      </c>
      <c r="J551" s="192">
        <v>0.0</v>
      </c>
      <c r="K551" s="193">
        <v>0.0</v>
      </c>
      <c r="L551" s="194"/>
      <c r="M551" s="191">
        <v>0.0</v>
      </c>
      <c r="N551" s="192">
        <v>0.0</v>
      </c>
      <c r="O551" s="193">
        <v>0.0</v>
      </c>
      <c r="P551" s="195"/>
      <c r="Q551" s="196" t="s">
        <v>1703</v>
      </c>
      <c r="R551" s="196" t="s">
        <v>1704</v>
      </c>
      <c r="S551" s="197" t="s">
        <v>1705</v>
      </c>
      <c r="T551" s="197"/>
      <c r="U551" s="191" t="s">
        <v>1706</v>
      </c>
      <c r="V551" s="192" t="s">
        <v>1706</v>
      </c>
      <c r="W551" s="193" t="s">
        <v>1706</v>
      </c>
      <c r="X551" s="194"/>
      <c r="Y551" s="191" t="s">
        <v>1706</v>
      </c>
      <c r="Z551" s="192" t="s">
        <v>1706</v>
      </c>
      <c r="AA551" s="193" t="s">
        <v>1706</v>
      </c>
      <c r="AB551" s="194"/>
      <c r="AC551" s="191">
        <v>120000.0</v>
      </c>
      <c r="AD551" s="192">
        <v>253810.0</v>
      </c>
      <c r="AE551" s="193">
        <v>504620.0</v>
      </c>
      <c r="AF551" s="198" t="s">
        <v>1707</v>
      </c>
      <c r="AG551" s="191" t="s">
        <v>1706</v>
      </c>
      <c r="AH551" s="192" t="s">
        <v>1706</v>
      </c>
      <c r="AI551" s="193" t="s">
        <v>1706</v>
      </c>
      <c r="AJ551" s="199"/>
      <c r="AK551" s="191" t="s">
        <v>1706</v>
      </c>
      <c r="AL551" s="192" t="s">
        <v>1706</v>
      </c>
      <c r="AM551" s="193" t="s">
        <v>1706</v>
      </c>
      <c r="AN551" s="199"/>
      <c r="AO551" s="191" t="s">
        <v>1706</v>
      </c>
      <c r="AP551" s="192" t="s">
        <v>1706</v>
      </c>
      <c r="AQ551" s="193" t="s">
        <v>1706</v>
      </c>
      <c r="AR551" s="195"/>
    </row>
    <row r="552" ht="15.75" customHeight="1">
      <c r="A552" s="123" t="s">
        <v>1216</v>
      </c>
      <c r="B552" s="132" t="s">
        <v>44</v>
      </c>
      <c r="C552" s="132" t="s">
        <v>58</v>
      </c>
      <c r="D552" s="132" t="s">
        <v>61</v>
      </c>
      <c r="E552" s="132" t="s">
        <v>51</v>
      </c>
      <c r="F552" s="132" t="s">
        <v>70</v>
      </c>
      <c r="G552" s="132" t="s">
        <v>1217</v>
      </c>
      <c r="H552" s="200"/>
      <c r="I552" s="191">
        <v>0.0</v>
      </c>
      <c r="J552" s="192">
        <v>0.0</v>
      </c>
      <c r="K552" s="193">
        <v>0.0</v>
      </c>
      <c r="L552" s="194"/>
      <c r="M552" s="191">
        <v>0.0</v>
      </c>
      <c r="N552" s="192">
        <v>0.0</v>
      </c>
      <c r="O552" s="193">
        <v>0.0</v>
      </c>
      <c r="P552" s="195"/>
      <c r="Q552" s="196" t="s">
        <v>1703</v>
      </c>
      <c r="R552" s="196" t="s">
        <v>1704</v>
      </c>
      <c r="S552" s="197" t="s">
        <v>1705</v>
      </c>
      <c r="T552" s="197"/>
      <c r="U552" s="191" t="s">
        <v>1706</v>
      </c>
      <c r="V552" s="192" t="s">
        <v>1706</v>
      </c>
      <c r="W552" s="193" t="s">
        <v>1706</v>
      </c>
      <c r="X552" s="194"/>
      <c r="Y552" s="191" t="s">
        <v>1706</v>
      </c>
      <c r="Z552" s="192" t="s">
        <v>1706</v>
      </c>
      <c r="AA552" s="193" t="s">
        <v>1706</v>
      </c>
      <c r="AB552" s="194"/>
      <c r="AC552" s="191">
        <v>120000.0</v>
      </c>
      <c r="AD552" s="192">
        <v>253810.0</v>
      </c>
      <c r="AE552" s="193">
        <v>504620.0</v>
      </c>
      <c r="AF552" s="198" t="s">
        <v>1707</v>
      </c>
      <c r="AG552" s="191" t="s">
        <v>1706</v>
      </c>
      <c r="AH552" s="192" t="s">
        <v>1706</v>
      </c>
      <c r="AI552" s="193" t="s">
        <v>1706</v>
      </c>
      <c r="AJ552" s="199"/>
      <c r="AK552" s="191" t="s">
        <v>1706</v>
      </c>
      <c r="AL552" s="192" t="s">
        <v>1706</v>
      </c>
      <c r="AM552" s="193" t="s">
        <v>1706</v>
      </c>
      <c r="AN552" s="199"/>
      <c r="AO552" s="191" t="s">
        <v>1706</v>
      </c>
      <c r="AP552" s="192" t="s">
        <v>1706</v>
      </c>
      <c r="AQ552" s="193" t="s">
        <v>1706</v>
      </c>
      <c r="AR552" s="195"/>
    </row>
    <row r="553" ht="15.75" customHeight="1">
      <c r="A553" s="123" t="s">
        <v>1218</v>
      </c>
      <c r="B553" s="132" t="s">
        <v>54</v>
      </c>
      <c r="C553" s="132" t="s">
        <v>58</v>
      </c>
      <c r="D553" s="132" t="s">
        <v>61</v>
      </c>
      <c r="E553" s="132" t="s">
        <v>51</v>
      </c>
      <c r="F553" s="132" t="s">
        <v>70</v>
      </c>
      <c r="G553" s="132" t="s">
        <v>1219</v>
      </c>
      <c r="H553" s="200"/>
      <c r="I553" s="191">
        <v>0.0</v>
      </c>
      <c r="J553" s="192">
        <v>0.0</v>
      </c>
      <c r="K553" s="193">
        <v>0.0</v>
      </c>
      <c r="L553" s="194"/>
      <c r="M553" s="191">
        <v>0.0</v>
      </c>
      <c r="N553" s="192">
        <v>0.0</v>
      </c>
      <c r="O553" s="193">
        <v>0.0</v>
      </c>
      <c r="P553" s="195"/>
      <c r="Q553" s="196" t="s">
        <v>1703</v>
      </c>
      <c r="R553" s="196" t="s">
        <v>1704</v>
      </c>
      <c r="S553" s="197" t="s">
        <v>1705</v>
      </c>
      <c r="T553" s="197"/>
      <c r="U553" s="191" t="s">
        <v>1706</v>
      </c>
      <c r="V553" s="192" t="s">
        <v>1706</v>
      </c>
      <c r="W553" s="193" t="s">
        <v>1706</v>
      </c>
      <c r="X553" s="194"/>
      <c r="Y553" s="191" t="s">
        <v>1706</v>
      </c>
      <c r="Z553" s="192" t="s">
        <v>1706</v>
      </c>
      <c r="AA553" s="193" t="s">
        <v>1706</v>
      </c>
      <c r="AB553" s="194"/>
      <c r="AC553" s="191">
        <v>120000.0</v>
      </c>
      <c r="AD553" s="192">
        <v>253810.0</v>
      </c>
      <c r="AE553" s="193">
        <v>504620.0</v>
      </c>
      <c r="AF553" s="198" t="s">
        <v>1707</v>
      </c>
      <c r="AG553" s="191" t="s">
        <v>1706</v>
      </c>
      <c r="AH553" s="192" t="s">
        <v>1706</v>
      </c>
      <c r="AI553" s="193" t="s">
        <v>1706</v>
      </c>
      <c r="AJ553" s="199"/>
      <c r="AK553" s="191" t="s">
        <v>1706</v>
      </c>
      <c r="AL553" s="192" t="s">
        <v>1706</v>
      </c>
      <c r="AM553" s="193" t="s">
        <v>1706</v>
      </c>
      <c r="AN553" s="199"/>
      <c r="AO553" s="191" t="s">
        <v>1706</v>
      </c>
      <c r="AP553" s="192" t="s">
        <v>1706</v>
      </c>
      <c r="AQ553" s="193" t="s">
        <v>1706</v>
      </c>
      <c r="AR553" s="195"/>
    </row>
    <row r="554" ht="15.75" customHeight="1">
      <c r="A554" s="123" t="s">
        <v>1220</v>
      </c>
      <c r="B554" s="132" t="s">
        <v>65</v>
      </c>
      <c r="C554" s="132" t="s">
        <v>58</v>
      </c>
      <c r="D554" s="132" t="s">
        <v>61</v>
      </c>
      <c r="E554" s="132" t="s">
        <v>51</v>
      </c>
      <c r="F554" s="132" t="s">
        <v>70</v>
      </c>
      <c r="G554" s="132" t="s">
        <v>1221</v>
      </c>
      <c r="H554" s="200"/>
      <c r="I554" s="191">
        <v>0.0</v>
      </c>
      <c r="J554" s="192">
        <v>0.0</v>
      </c>
      <c r="K554" s="193">
        <v>0.0</v>
      </c>
      <c r="L554" s="194"/>
      <c r="M554" s="191">
        <v>0.0</v>
      </c>
      <c r="N554" s="192">
        <v>0.0</v>
      </c>
      <c r="O554" s="193">
        <v>0.0</v>
      </c>
      <c r="P554" s="195"/>
      <c r="Q554" s="196" t="s">
        <v>1703</v>
      </c>
      <c r="R554" s="196" t="s">
        <v>1704</v>
      </c>
      <c r="S554" s="197" t="s">
        <v>1705</v>
      </c>
      <c r="T554" s="197"/>
      <c r="U554" s="191" t="s">
        <v>1706</v>
      </c>
      <c r="V554" s="192" t="s">
        <v>1706</v>
      </c>
      <c r="W554" s="193" t="s">
        <v>1706</v>
      </c>
      <c r="X554" s="194"/>
      <c r="Y554" s="191" t="s">
        <v>1706</v>
      </c>
      <c r="Z554" s="192" t="s">
        <v>1706</v>
      </c>
      <c r="AA554" s="193" t="s">
        <v>1706</v>
      </c>
      <c r="AB554" s="194"/>
      <c r="AC554" s="191">
        <v>120000.0</v>
      </c>
      <c r="AD554" s="192">
        <v>253810.0</v>
      </c>
      <c r="AE554" s="193">
        <v>504620.0</v>
      </c>
      <c r="AF554" s="198" t="s">
        <v>1707</v>
      </c>
      <c r="AG554" s="191" t="s">
        <v>1706</v>
      </c>
      <c r="AH554" s="192" t="s">
        <v>1706</v>
      </c>
      <c r="AI554" s="193" t="s">
        <v>1706</v>
      </c>
      <c r="AJ554" s="199"/>
      <c r="AK554" s="191" t="s">
        <v>1706</v>
      </c>
      <c r="AL554" s="192" t="s">
        <v>1706</v>
      </c>
      <c r="AM554" s="193" t="s">
        <v>1706</v>
      </c>
      <c r="AN554" s="199"/>
      <c r="AO554" s="191" t="s">
        <v>1706</v>
      </c>
      <c r="AP554" s="192" t="s">
        <v>1706</v>
      </c>
      <c r="AQ554" s="193" t="s">
        <v>1706</v>
      </c>
      <c r="AR554" s="195"/>
    </row>
    <row r="555" ht="15.75" customHeight="1">
      <c r="A555" s="123" t="s">
        <v>1222</v>
      </c>
      <c r="B555" s="132" t="s">
        <v>71</v>
      </c>
      <c r="C555" s="132" t="s">
        <v>58</v>
      </c>
      <c r="D555" s="132" t="s">
        <v>61</v>
      </c>
      <c r="E555" s="132" t="s">
        <v>51</v>
      </c>
      <c r="F555" s="132" t="s">
        <v>70</v>
      </c>
      <c r="G555" s="132" t="s">
        <v>1223</v>
      </c>
      <c r="H555" s="200"/>
      <c r="I555" s="191">
        <v>0.0</v>
      </c>
      <c r="J555" s="192">
        <v>0.0</v>
      </c>
      <c r="K555" s="193">
        <v>0.0</v>
      </c>
      <c r="L555" s="194"/>
      <c r="M555" s="191">
        <v>0.0</v>
      </c>
      <c r="N555" s="192">
        <v>0.0</v>
      </c>
      <c r="O555" s="193">
        <v>0.0</v>
      </c>
      <c r="P555" s="195"/>
      <c r="Q555" s="196" t="s">
        <v>1703</v>
      </c>
      <c r="R555" s="196" t="s">
        <v>1704</v>
      </c>
      <c r="S555" s="197" t="s">
        <v>1705</v>
      </c>
      <c r="T555" s="197"/>
      <c r="U555" s="191" t="s">
        <v>1706</v>
      </c>
      <c r="V555" s="192" t="s">
        <v>1706</v>
      </c>
      <c r="W555" s="193" t="s">
        <v>1706</v>
      </c>
      <c r="X555" s="194"/>
      <c r="Y555" s="191" t="s">
        <v>1706</v>
      </c>
      <c r="Z555" s="192" t="s">
        <v>1706</v>
      </c>
      <c r="AA555" s="193" t="s">
        <v>1706</v>
      </c>
      <c r="AB555" s="194"/>
      <c r="AC555" s="191">
        <v>120000.0</v>
      </c>
      <c r="AD555" s="192">
        <v>253810.0</v>
      </c>
      <c r="AE555" s="193">
        <v>504620.0</v>
      </c>
      <c r="AF555" s="198" t="s">
        <v>1707</v>
      </c>
      <c r="AG555" s="191" t="s">
        <v>1706</v>
      </c>
      <c r="AH555" s="192" t="s">
        <v>1706</v>
      </c>
      <c r="AI555" s="193" t="s">
        <v>1706</v>
      </c>
      <c r="AJ555" s="199"/>
      <c r="AK555" s="191" t="s">
        <v>1706</v>
      </c>
      <c r="AL555" s="192" t="s">
        <v>1706</v>
      </c>
      <c r="AM555" s="193" t="s">
        <v>1706</v>
      </c>
      <c r="AN555" s="199"/>
      <c r="AO555" s="191" t="s">
        <v>1706</v>
      </c>
      <c r="AP555" s="192" t="s">
        <v>1706</v>
      </c>
      <c r="AQ555" s="193" t="s">
        <v>1706</v>
      </c>
      <c r="AR555" s="195"/>
    </row>
    <row r="556" ht="15.75" customHeight="1">
      <c r="A556" s="123" t="s">
        <v>1224</v>
      </c>
      <c r="B556" s="132" t="s">
        <v>44</v>
      </c>
      <c r="C556" s="132" t="s">
        <v>66</v>
      </c>
      <c r="D556" s="132" t="s">
        <v>61</v>
      </c>
      <c r="E556" s="132" t="s">
        <v>51</v>
      </c>
      <c r="F556" s="132" t="s">
        <v>70</v>
      </c>
      <c r="G556" s="132" t="s">
        <v>1225</v>
      </c>
      <c r="H556" s="200"/>
      <c r="I556" s="191">
        <v>0.0</v>
      </c>
      <c r="J556" s="192">
        <v>0.0</v>
      </c>
      <c r="K556" s="193">
        <v>0.0</v>
      </c>
      <c r="L556" s="194"/>
      <c r="M556" s="191">
        <v>0.0</v>
      </c>
      <c r="N556" s="192">
        <v>0.0</v>
      </c>
      <c r="O556" s="193">
        <v>0.0</v>
      </c>
      <c r="P556" s="195"/>
      <c r="Q556" s="196" t="s">
        <v>1703</v>
      </c>
      <c r="R556" s="196" t="s">
        <v>1704</v>
      </c>
      <c r="S556" s="197" t="s">
        <v>1705</v>
      </c>
      <c r="T556" s="197"/>
      <c r="U556" s="191" t="s">
        <v>1706</v>
      </c>
      <c r="V556" s="192" t="s">
        <v>1706</v>
      </c>
      <c r="W556" s="193" t="s">
        <v>1706</v>
      </c>
      <c r="X556" s="194"/>
      <c r="Y556" s="191" t="s">
        <v>1706</v>
      </c>
      <c r="Z556" s="192" t="s">
        <v>1706</v>
      </c>
      <c r="AA556" s="193" t="s">
        <v>1706</v>
      </c>
      <c r="AB556" s="194"/>
      <c r="AC556" s="191">
        <v>120000.0</v>
      </c>
      <c r="AD556" s="192">
        <v>253810.0</v>
      </c>
      <c r="AE556" s="193">
        <v>504620.0</v>
      </c>
      <c r="AF556" s="198" t="s">
        <v>1707</v>
      </c>
      <c r="AG556" s="191" t="s">
        <v>1706</v>
      </c>
      <c r="AH556" s="192" t="s">
        <v>1706</v>
      </c>
      <c r="AI556" s="193" t="s">
        <v>1706</v>
      </c>
      <c r="AJ556" s="199"/>
      <c r="AK556" s="191" t="s">
        <v>1706</v>
      </c>
      <c r="AL556" s="192" t="s">
        <v>1706</v>
      </c>
      <c r="AM556" s="193" t="s">
        <v>1706</v>
      </c>
      <c r="AN556" s="199"/>
      <c r="AO556" s="191" t="s">
        <v>1706</v>
      </c>
      <c r="AP556" s="192" t="s">
        <v>1706</v>
      </c>
      <c r="AQ556" s="193" t="s">
        <v>1706</v>
      </c>
      <c r="AR556" s="195"/>
    </row>
    <row r="557" ht="15.75" customHeight="1">
      <c r="A557" s="123" t="s">
        <v>1226</v>
      </c>
      <c r="B557" s="132" t="s">
        <v>54</v>
      </c>
      <c r="C557" s="132" t="s">
        <v>66</v>
      </c>
      <c r="D557" s="132" t="s">
        <v>61</v>
      </c>
      <c r="E557" s="132" t="s">
        <v>51</v>
      </c>
      <c r="F557" s="132" t="s">
        <v>70</v>
      </c>
      <c r="G557" s="132" t="s">
        <v>1227</v>
      </c>
      <c r="H557" s="200"/>
      <c r="I557" s="191">
        <v>0.0</v>
      </c>
      <c r="J557" s="192">
        <v>0.0</v>
      </c>
      <c r="K557" s="193">
        <v>0.0</v>
      </c>
      <c r="L557" s="194"/>
      <c r="M557" s="191">
        <v>0.0</v>
      </c>
      <c r="N557" s="192">
        <v>0.0</v>
      </c>
      <c r="O557" s="193">
        <v>0.0</v>
      </c>
      <c r="P557" s="195"/>
      <c r="Q557" s="196" t="s">
        <v>1703</v>
      </c>
      <c r="R557" s="196" t="s">
        <v>1704</v>
      </c>
      <c r="S557" s="197" t="s">
        <v>1705</v>
      </c>
      <c r="T557" s="197"/>
      <c r="U557" s="191" t="s">
        <v>1706</v>
      </c>
      <c r="V557" s="192" t="s">
        <v>1706</v>
      </c>
      <c r="W557" s="193" t="s">
        <v>1706</v>
      </c>
      <c r="X557" s="194"/>
      <c r="Y557" s="191" t="s">
        <v>1706</v>
      </c>
      <c r="Z557" s="192" t="s">
        <v>1706</v>
      </c>
      <c r="AA557" s="193" t="s">
        <v>1706</v>
      </c>
      <c r="AB557" s="194"/>
      <c r="AC557" s="191">
        <v>120000.0</v>
      </c>
      <c r="AD557" s="192">
        <v>253810.0</v>
      </c>
      <c r="AE557" s="193">
        <v>504620.0</v>
      </c>
      <c r="AF557" s="198" t="s">
        <v>1707</v>
      </c>
      <c r="AG557" s="191" t="s">
        <v>1706</v>
      </c>
      <c r="AH557" s="192" t="s">
        <v>1706</v>
      </c>
      <c r="AI557" s="193" t="s">
        <v>1706</v>
      </c>
      <c r="AJ557" s="199"/>
      <c r="AK557" s="191" t="s">
        <v>1706</v>
      </c>
      <c r="AL557" s="192" t="s">
        <v>1706</v>
      </c>
      <c r="AM557" s="193" t="s">
        <v>1706</v>
      </c>
      <c r="AN557" s="199"/>
      <c r="AO557" s="191" t="s">
        <v>1706</v>
      </c>
      <c r="AP557" s="192" t="s">
        <v>1706</v>
      </c>
      <c r="AQ557" s="193" t="s">
        <v>1706</v>
      </c>
      <c r="AR557" s="195"/>
    </row>
    <row r="558" ht="15.75" customHeight="1">
      <c r="A558" s="123" t="s">
        <v>1228</v>
      </c>
      <c r="B558" s="132" t="s">
        <v>65</v>
      </c>
      <c r="C558" s="132" t="s">
        <v>66</v>
      </c>
      <c r="D558" s="132" t="s">
        <v>61</v>
      </c>
      <c r="E558" s="132" t="s">
        <v>51</v>
      </c>
      <c r="F558" s="132" t="s">
        <v>70</v>
      </c>
      <c r="G558" s="132" t="s">
        <v>1229</v>
      </c>
      <c r="H558" s="200"/>
      <c r="I558" s="191">
        <v>0.0</v>
      </c>
      <c r="J558" s="192">
        <v>0.0</v>
      </c>
      <c r="K558" s="193">
        <v>0.0</v>
      </c>
      <c r="L558" s="194"/>
      <c r="M558" s="191">
        <v>0.0</v>
      </c>
      <c r="N558" s="192">
        <v>0.0</v>
      </c>
      <c r="O558" s="193">
        <v>0.0</v>
      </c>
      <c r="P558" s="195"/>
      <c r="Q558" s="196" t="s">
        <v>1703</v>
      </c>
      <c r="R558" s="196" t="s">
        <v>1704</v>
      </c>
      <c r="S558" s="197" t="s">
        <v>1705</v>
      </c>
      <c r="T558" s="197"/>
      <c r="U558" s="191" t="s">
        <v>1706</v>
      </c>
      <c r="V558" s="192" t="s">
        <v>1706</v>
      </c>
      <c r="W558" s="193" t="s">
        <v>1706</v>
      </c>
      <c r="X558" s="194"/>
      <c r="Y558" s="191" t="s">
        <v>1706</v>
      </c>
      <c r="Z558" s="192" t="s">
        <v>1706</v>
      </c>
      <c r="AA558" s="193" t="s">
        <v>1706</v>
      </c>
      <c r="AB558" s="194"/>
      <c r="AC558" s="191">
        <v>120000.0</v>
      </c>
      <c r="AD558" s="192">
        <v>253810.0</v>
      </c>
      <c r="AE558" s="193">
        <v>504620.0</v>
      </c>
      <c r="AF558" s="198" t="s">
        <v>1707</v>
      </c>
      <c r="AG558" s="191" t="s">
        <v>1706</v>
      </c>
      <c r="AH558" s="192" t="s">
        <v>1706</v>
      </c>
      <c r="AI558" s="193" t="s">
        <v>1706</v>
      </c>
      <c r="AJ558" s="199"/>
      <c r="AK558" s="191" t="s">
        <v>1706</v>
      </c>
      <c r="AL558" s="192" t="s">
        <v>1706</v>
      </c>
      <c r="AM558" s="193" t="s">
        <v>1706</v>
      </c>
      <c r="AN558" s="199"/>
      <c r="AO558" s="191" t="s">
        <v>1706</v>
      </c>
      <c r="AP558" s="192" t="s">
        <v>1706</v>
      </c>
      <c r="AQ558" s="193" t="s">
        <v>1706</v>
      </c>
      <c r="AR558" s="195"/>
    </row>
    <row r="559" ht="15.75" customHeight="1">
      <c r="A559" s="123" t="s">
        <v>1230</v>
      </c>
      <c r="B559" s="132" t="s">
        <v>71</v>
      </c>
      <c r="C559" s="132" t="s">
        <v>66</v>
      </c>
      <c r="D559" s="132" t="s">
        <v>61</v>
      </c>
      <c r="E559" s="132" t="s">
        <v>51</v>
      </c>
      <c r="F559" s="132" t="s">
        <v>70</v>
      </c>
      <c r="G559" s="132" t="s">
        <v>1231</v>
      </c>
      <c r="H559" s="200"/>
      <c r="I559" s="191">
        <v>0.0</v>
      </c>
      <c r="J559" s="192">
        <v>0.0</v>
      </c>
      <c r="K559" s="193">
        <v>0.0</v>
      </c>
      <c r="L559" s="194"/>
      <c r="M559" s="191">
        <v>0.0</v>
      </c>
      <c r="N559" s="192">
        <v>0.0</v>
      </c>
      <c r="O559" s="193">
        <v>0.0</v>
      </c>
      <c r="P559" s="195"/>
      <c r="Q559" s="196" t="s">
        <v>1703</v>
      </c>
      <c r="R559" s="196" t="s">
        <v>1704</v>
      </c>
      <c r="S559" s="197" t="s">
        <v>1705</v>
      </c>
      <c r="T559" s="197"/>
      <c r="U559" s="191" t="s">
        <v>1706</v>
      </c>
      <c r="V559" s="192" t="s">
        <v>1706</v>
      </c>
      <c r="W559" s="193" t="s">
        <v>1706</v>
      </c>
      <c r="X559" s="194"/>
      <c r="Y559" s="191" t="s">
        <v>1706</v>
      </c>
      <c r="Z559" s="192" t="s">
        <v>1706</v>
      </c>
      <c r="AA559" s="193" t="s">
        <v>1706</v>
      </c>
      <c r="AB559" s="194"/>
      <c r="AC559" s="191">
        <v>120000.0</v>
      </c>
      <c r="AD559" s="192">
        <v>253810.0</v>
      </c>
      <c r="AE559" s="193">
        <v>504620.0</v>
      </c>
      <c r="AF559" s="198" t="s">
        <v>1707</v>
      </c>
      <c r="AG559" s="191" t="s">
        <v>1706</v>
      </c>
      <c r="AH559" s="192" t="s">
        <v>1706</v>
      </c>
      <c r="AI559" s="193" t="s">
        <v>1706</v>
      </c>
      <c r="AJ559" s="199"/>
      <c r="AK559" s="191" t="s">
        <v>1706</v>
      </c>
      <c r="AL559" s="192" t="s">
        <v>1706</v>
      </c>
      <c r="AM559" s="193" t="s">
        <v>1706</v>
      </c>
      <c r="AN559" s="199"/>
      <c r="AO559" s="191" t="s">
        <v>1706</v>
      </c>
      <c r="AP559" s="192" t="s">
        <v>1706</v>
      </c>
      <c r="AQ559" s="193" t="s">
        <v>1706</v>
      </c>
      <c r="AR559" s="195"/>
    </row>
    <row r="560" ht="15.75" customHeight="1">
      <c r="A560" s="123" t="s">
        <v>1232</v>
      </c>
      <c r="B560" s="132" t="s">
        <v>44</v>
      </c>
      <c r="C560" s="132" t="s">
        <v>72</v>
      </c>
      <c r="D560" s="132" t="s">
        <v>61</v>
      </c>
      <c r="E560" s="132" t="s">
        <v>51</v>
      </c>
      <c r="F560" s="132" t="s">
        <v>70</v>
      </c>
      <c r="G560" s="132" t="s">
        <v>1233</v>
      </c>
      <c r="H560" s="200"/>
      <c r="I560" s="191">
        <v>0.0</v>
      </c>
      <c r="J560" s="192">
        <v>0.0</v>
      </c>
      <c r="K560" s="193">
        <v>0.0</v>
      </c>
      <c r="L560" s="194"/>
      <c r="M560" s="191">
        <v>0.0</v>
      </c>
      <c r="N560" s="192">
        <v>0.0</v>
      </c>
      <c r="O560" s="193">
        <v>0.0</v>
      </c>
      <c r="P560" s="195"/>
      <c r="Q560" s="196" t="s">
        <v>1703</v>
      </c>
      <c r="R560" s="196" t="s">
        <v>1704</v>
      </c>
      <c r="S560" s="197" t="s">
        <v>1705</v>
      </c>
      <c r="T560" s="197"/>
      <c r="U560" s="191" t="s">
        <v>1706</v>
      </c>
      <c r="V560" s="192" t="s">
        <v>1706</v>
      </c>
      <c r="W560" s="193" t="s">
        <v>1706</v>
      </c>
      <c r="X560" s="194"/>
      <c r="Y560" s="191" t="s">
        <v>1706</v>
      </c>
      <c r="Z560" s="192" t="s">
        <v>1706</v>
      </c>
      <c r="AA560" s="193" t="s">
        <v>1706</v>
      </c>
      <c r="AB560" s="194"/>
      <c r="AC560" s="191">
        <v>120000.0</v>
      </c>
      <c r="AD560" s="192">
        <v>253810.0</v>
      </c>
      <c r="AE560" s="193">
        <v>504620.0</v>
      </c>
      <c r="AF560" s="198" t="s">
        <v>1707</v>
      </c>
      <c r="AG560" s="191" t="s">
        <v>1706</v>
      </c>
      <c r="AH560" s="192" t="s">
        <v>1706</v>
      </c>
      <c r="AI560" s="193" t="s">
        <v>1706</v>
      </c>
      <c r="AJ560" s="199"/>
      <c r="AK560" s="191" t="s">
        <v>1706</v>
      </c>
      <c r="AL560" s="192" t="s">
        <v>1706</v>
      </c>
      <c r="AM560" s="193" t="s">
        <v>1706</v>
      </c>
      <c r="AN560" s="199"/>
      <c r="AO560" s="191" t="s">
        <v>1706</v>
      </c>
      <c r="AP560" s="192" t="s">
        <v>1706</v>
      </c>
      <c r="AQ560" s="193" t="s">
        <v>1706</v>
      </c>
      <c r="AR560" s="195"/>
    </row>
    <row r="561" ht="15.75" customHeight="1">
      <c r="A561" s="123" t="s">
        <v>1234</v>
      </c>
      <c r="B561" s="132" t="s">
        <v>54</v>
      </c>
      <c r="C561" s="132" t="s">
        <v>72</v>
      </c>
      <c r="D561" s="132" t="s">
        <v>61</v>
      </c>
      <c r="E561" s="132" t="s">
        <v>51</v>
      </c>
      <c r="F561" s="132" t="s">
        <v>70</v>
      </c>
      <c r="G561" s="132" t="s">
        <v>1235</v>
      </c>
      <c r="H561" s="200"/>
      <c r="I561" s="191">
        <v>0.0</v>
      </c>
      <c r="J561" s="192">
        <v>0.0</v>
      </c>
      <c r="K561" s="193">
        <v>0.0</v>
      </c>
      <c r="L561" s="194"/>
      <c r="M561" s="191">
        <v>0.0</v>
      </c>
      <c r="N561" s="192">
        <v>0.0</v>
      </c>
      <c r="O561" s="193">
        <v>0.0</v>
      </c>
      <c r="P561" s="195"/>
      <c r="Q561" s="196" t="s">
        <v>1703</v>
      </c>
      <c r="R561" s="196" t="s">
        <v>1704</v>
      </c>
      <c r="S561" s="197" t="s">
        <v>1705</v>
      </c>
      <c r="T561" s="197"/>
      <c r="U561" s="191" t="s">
        <v>1706</v>
      </c>
      <c r="V561" s="192" t="s">
        <v>1706</v>
      </c>
      <c r="W561" s="193" t="s">
        <v>1706</v>
      </c>
      <c r="X561" s="194"/>
      <c r="Y561" s="191" t="s">
        <v>1706</v>
      </c>
      <c r="Z561" s="192" t="s">
        <v>1706</v>
      </c>
      <c r="AA561" s="193" t="s">
        <v>1706</v>
      </c>
      <c r="AB561" s="194"/>
      <c r="AC561" s="191">
        <v>120000.0</v>
      </c>
      <c r="AD561" s="192">
        <v>253810.0</v>
      </c>
      <c r="AE561" s="193">
        <v>504620.0</v>
      </c>
      <c r="AF561" s="198" t="s">
        <v>1707</v>
      </c>
      <c r="AG561" s="191" t="s">
        <v>1706</v>
      </c>
      <c r="AH561" s="192" t="s">
        <v>1706</v>
      </c>
      <c r="AI561" s="193" t="s">
        <v>1706</v>
      </c>
      <c r="AJ561" s="199"/>
      <c r="AK561" s="191" t="s">
        <v>1706</v>
      </c>
      <c r="AL561" s="192" t="s">
        <v>1706</v>
      </c>
      <c r="AM561" s="193" t="s">
        <v>1706</v>
      </c>
      <c r="AN561" s="199"/>
      <c r="AO561" s="191" t="s">
        <v>1706</v>
      </c>
      <c r="AP561" s="192" t="s">
        <v>1706</v>
      </c>
      <c r="AQ561" s="193" t="s">
        <v>1706</v>
      </c>
      <c r="AR561" s="195"/>
    </row>
    <row r="562" ht="15.75" customHeight="1">
      <c r="A562" s="123" t="s">
        <v>1236</v>
      </c>
      <c r="B562" s="132" t="s">
        <v>65</v>
      </c>
      <c r="C562" s="132" t="s">
        <v>72</v>
      </c>
      <c r="D562" s="132" t="s">
        <v>61</v>
      </c>
      <c r="E562" s="132" t="s">
        <v>51</v>
      </c>
      <c r="F562" s="132" t="s">
        <v>70</v>
      </c>
      <c r="G562" s="132" t="s">
        <v>1237</v>
      </c>
      <c r="H562" s="200"/>
      <c r="I562" s="191">
        <v>0.0</v>
      </c>
      <c r="J562" s="192">
        <v>0.0</v>
      </c>
      <c r="K562" s="193">
        <v>0.0</v>
      </c>
      <c r="L562" s="194"/>
      <c r="M562" s="191">
        <v>0.0</v>
      </c>
      <c r="N562" s="192">
        <v>0.0</v>
      </c>
      <c r="O562" s="193">
        <v>0.0</v>
      </c>
      <c r="P562" s="195"/>
      <c r="Q562" s="196" t="s">
        <v>1703</v>
      </c>
      <c r="R562" s="196" t="s">
        <v>1704</v>
      </c>
      <c r="S562" s="197" t="s">
        <v>1705</v>
      </c>
      <c r="T562" s="197"/>
      <c r="U562" s="191" t="s">
        <v>1706</v>
      </c>
      <c r="V562" s="192" t="s">
        <v>1706</v>
      </c>
      <c r="W562" s="193" t="s">
        <v>1706</v>
      </c>
      <c r="X562" s="194"/>
      <c r="Y562" s="191" t="s">
        <v>1706</v>
      </c>
      <c r="Z562" s="192" t="s">
        <v>1706</v>
      </c>
      <c r="AA562" s="193" t="s">
        <v>1706</v>
      </c>
      <c r="AB562" s="194"/>
      <c r="AC562" s="191">
        <v>120000.0</v>
      </c>
      <c r="AD562" s="192">
        <v>253810.0</v>
      </c>
      <c r="AE562" s="193">
        <v>504620.0</v>
      </c>
      <c r="AF562" s="198" t="s">
        <v>1707</v>
      </c>
      <c r="AG562" s="191" t="s">
        <v>1706</v>
      </c>
      <c r="AH562" s="192" t="s">
        <v>1706</v>
      </c>
      <c r="AI562" s="193" t="s">
        <v>1706</v>
      </c>
      <c r="AJ562" s="199"/>
      <c r="AK562" s="191" t="s">
        <v>1706</v>
      </c>
      <c r="AL562" s="192" t="s">
        <v>1706</v>
      </c>
      <c r="AM562" s="193" t="s">
        <v>1706</v>
      </c>
      <c r="AN562" s="199"/>
      <c r="AO562" s="191" t="s">
        <v>1706</v>
      </c>
      <c r="AP562" s="192" t="s">
        <v>1706</v>
      </c>
      <c r="AQ562" s="193" t="s">
        <v>1706</v>
      </c>
      <c r="AR562" s="195"/>
    </row>
    <row r="563" ht="15.75" customHeight="1">
      <c r="A563" s="123" t="s">
        <v>1238</v>
      </c>
      <c r="B563" s="132" t="s">
        <v>71</v>
      </c>
      <c r="C563" s="132" t="s">
        <v>72</v>
      </c>
      <c r="D563" s="132" t="s">
        <v>61</v>
      </c>
      <c r="E563" s="132" t="s">
        <v>51</v>
      </c>
      <c r="F563" s="132" t="s">
        <v>70</v>
      </c>
      <c r="G563" s="132" t="s">
        <v>1239</v>
      </c>
      <c r="H563" s="200"/>
      <c r="I563" s="191">
        <v>0.0</v>
      </c>
      <c r="J563" s="192">
        <v>0.0</v>
      </c>
      <c r="K563" s="193">
        <v>0.0</v>
      </c>
      <c r="L563" s="194"/>
      <c r="M563" s="191">
        <v>0.0</v>
      </c>
      <c r="N563" s="192">
        <v>0.0</v>
      </c>
      <c r="O563" s="193">
        <v>0.0</v>
      </c>
      <c r="P563" s="195"/>
      <c r="Q563" s="196" t="s">
        <v>1703</v>
      </c>
      <c r="R563" s="196" t="s">
        <v>1704</v>
      </c>
      <c r="S563" s="197" t="s">
        <v>1705</v>
      </c>
      <c r="T563" s="197"/>
      <c r="U563" s="191" t="s">
        <v>1706</v>
      </c>
      <c r="V563" s="192" t="s">
        <v>1706</v>
      </c>
      <c r="W563" s="193" t="s">
        <v>1706</v>
      </c>
      <c r="X563" s="194"/>
      <c r="Y563" s="191" t="s">
        <v>1706</v>
      </c>
      <c r="Z563" s="192" t="s">
        <v>1706</v>
      </c>
      <c r="AA563" s="193" t="s">
        <v>1706</v>
      </c>
      <c r="AB563" s="194"/>
      <c r="AC563" s="191">
        <v>120000.0</v>
      </c>
      <c r="AD563" s="192">
        <v>253810.0</v>
      </c>
      <c r="AE563" s="193">
        <v>504620.0</v>
      </c>
      <c r="AF563" s="198" t="s">
        <v>1707</v>
      </c>
      <c r="AG563" s="191" t="s">
        <v>1706</v>
      </c>
      <c r="AH563" s="192" t="s">
        <v>1706</v>
      </c>
      <c r="AI563" s="193" t="s">
        <v>1706</v>
      </c>
      <c r="AJ563" s="199"/>
      <c r="AK563" s="191" t="s">
        <v>1706</v>
      </c>
      <c r="AL563" s="192" t="s">
        <v>1706</v>
      </c>
      <c r="AM563" s="193" t="s">
        <v>1706</v>
      </c>
      <c r="AN563" s="199"/>
      <c r="AO563" s="191" t="s">
        <v>1706</v>
      </c>
      <c r="AP563" s="192" t="s">
        <v>1706</v>
      </c>
      <c r="AQ563" s="193" t="s">
        <v>1706</v>
      </c>
      <c r="AR563" s="195"/>
    </row>
    <row r="564" ht="15.75" customHeight="1">
      <c r="A564" s="123" t="s">
        <v>1240</v>
      </c>
      <c r="B564" s="132" t="s">
        <v>44</v>
      </c>
      <c r="C564" s="132" t="s">
        <v>78</v>
      </c>
      <c r="D564" s="132" t="s">
        <v>61</v>
      </c>
      <c r="E564" s="132" t="s">
        <v>51</v>
      </c>
      <c r="F564" s="132" t="s">
        <v>70</v>
      </c>
      <c r="G564" s="132" t="s">
        <v>1241</v>
      </c>
      <c r="H564" s="200"/>
      <c r="I564" s="191">
        <v>0.0</v>
      </c>
      <c r="J564" s="192">
        <v>0.0</v>
      </c>
      <c r="K564" s="193">
        <v>0.0</v>
      </c>
      <c r="L564" s="194"/>
      <c r="M564" s="191">
        <v>0.0</v>
      </c>
      <c r="N564" s="192">
        <v>0.0</v>
      </c>
      <c r="O564" s="193">
        <v>0.0</v>
      </c>
      <c r="P564" s="195"/>
      <c r="Q564" s="196" t="s">
        <v>1703</v>
      </c>
      <c r="R564" s="196" t="s">
        <v>1704</v>
      </c>
      <c r="S564" s="197" t="s">
        <v>1705</v>
      </c>
      <c r="T564" s="197"/>
      <c r="U564" s="191" t="s">
        <v>1706</v>
      </c>
      <c r="V564" s="192" t="s">
        <v>1706</v>
      </c>
      <c r="W564" s="193" t="s">
        <v>1706</v>
      </c>
      <c r="X564" s="194"/>
      <c r="Y564" s="191" t="s">
        <v>1706</v>
      </c>
      <c r="Z564" s="192" t="s">
        <v>1706</v>
      </c>
      <c r="AA564" s="193" t="s">
        <v>1706</v>
      </c>
      <c r="AB564" s="194"/>
      <c r="AC564" s="191">
        <v>120000.0</v>
      </c>
      <c r="AD564" s="192">
        <v>253810.0</v>
      </c>
      <c r="AE564" s="193">
        <v>504620.0</v>
      </c>
      <c r="AF564" s="198" t="s">
        <v>1707</v>
      </c>
      <c r="AG564" s="191" t="s">
        <v>1706</v>
      </c>
      <c r="AH564" s="192" t="s">
        <v>1706</v>
      </c>
      <c r="AI564" s="193" t="s">
        <v>1706</v>
      </c>
      <c r="AJ564" s="199"/>
      <c r="AK564" s="191" t="s">
        <v>1706</v>
      </c>
      <c r="AL564" s="192" t="s">
        <v>1706</v>
      </c>
      <c r="AM564" s="193" t="s">
        <v>1706</v>
      </c>
      <c r="AN564" s="199"/>
      <c r="AO564" s="191" t="s">
        <v>1706</v>
      </c>
      <c r="AP564" s="192" t="s">
        <v>1706</v>
      </c>
      <c r="AQ564" s="193" t="s">
        <v>1706</v>
      </c>
      <c r="AR564" s="195"/>
    </row>
    <row r="565" ht="15.75" customHeight="1">
      <c r="A565" s="123" t="s">
        <v>1242</v>
      </c>
      <c r="B565" s="132" t="s">
        <v>54</v>
      </c>
      <c r="C565" s="132" t="s">
        <v>78</v>
      </c>
      <c r="D565" s="132" t="s">
        <v>61</v>
      </c>
      <c r="E565" s="132" t="s">
        <v>51</v>
      </c>
      <c r="F565" s="132" t="s">
        <v>70</v>
      </c>
      <c r="G565" s="132" t="s">
        <v>1243</v>
      </c>
      <c r="H565" s="200"/>
      <c r="I565" s="191">
        <v>0.0</v>
      </c>
      <c r="J565" s="192">
        <v>0.0</v>
      </c>
      <c r="K565" s="193">
        <v>0.0</v>
      </c>
      <c r="L565" s="194"/>
      <c r="M565" s="191">
        <v>0.0</v>
      </c>
      <c r="N565" s="192">
        <v>0.0</v>
      </c>
      <c r="O565" s="193">
        <v>0.0</v>
      </c>
      <c r="P565" s="195"/>
      <c r="Q565" s="196" t="s">
        <v>1703</v>
      </c>
      <c r="R565" s="196" t="s">
        <v>1704</v>
      </c>
      <c r="S565" s="197" t="s">
        <v>1705</v>
      </c>
      <c r="T565" s="197"/>
      <c r="U565" s="191" t="s">
        <v>1706</v>
      </c>
      <c r="V565" s="192" t="s">
        <v>1706</v>
      </c>
      <c r="W565" s="193" t="s">
        <v>1706</v>
      </c>
      <c r="X565" s="194"/>
      <c r="Y565" s="191" t="s">
        <v>1706</v>
      </c>
      <c r="Z565" s="192" t="s">
        <v>1706</v>
      </c>
      <c r="AA565" s="193" t="s">
        <v>1706</v>
      </c>
      <c r="AB565" s="194"/>
      <c r="AC565" s="191">
        <v>120000.0</v>
      </c>
      <c r="AD565" s="192">
        <v>253810.0</v>
      </c>
      <c r="AE565" s="193">
        <v>504620.0</v>
      </c>
      <c r="AF565" s="198" t="s">
        <v>1707</v>
      </c>
      <c r="AG565" s="191" t="s">
        <v>1706</v>
      </c>
      <c r="AH565" s="192" t="s">
        <v>1706</v>
      </c>
      <c r="AI565" s="193" t="s">
        <v>1706</v>
      </c>
      <c r="AJ565" s="199"/>
      <c r="AK565" s="191" t="s">
        <v>1706</v>
      </c>
      <c r="AL565" s="192" t="s">
        <v>1706</v>
      </c>
      <c r="AM565" s="193" t="s">
        <v>1706</v>
      </c>
      <c r="AN565" s="199"/>
      <c r="AO565" s="191" t="s">
        <v>1706</v>
      </c>
      <c r="AP565" s="192" t="s">
        <v>1706</v>
      </c>
      <c r="AQ565" s="193" t="s">
        <v>1706</v>
      </c>
      <c r="AR565" s="195"/>
    </row>
    <row r="566" ht="15.75" customHeight="1">
      <c r="A566" s="123" t="s">
        <v>1244</v>
      </c>
      <c r="B566" s="132" t="s">
        <v>65</v>
      </c>
      <c r="C566" s="132" t="s">
        <v>78</v>
      </c>
      <c r="D566" s="132" t="s">
        <v>61</v>
      </c>
      <c r="E566" s="132" t="s">
        <v>51</v>
      </c>
      <c r="F566" s="132" t="s">
        <v>70</v>
      </c>
      <c r="G566" s="132" t="s">
        <v>1245</v>
      </c>
      <c r="H566" s="200"/>
      <c r="I566" s="191">
        <v>0.0</v>
      </c>
      <c r="J566" s="192">
        <v>0.0</v>
      </c>
      <c r="K566" s="193">
        <v>0.0</v>
      </c>
      <c r="L566" s="194"/>
      <c r="M566" s="191">
        <v>0.0</v>
      </c>
      <c r="N566" s="192">
        <v>0.0</v>
      </c>
      <c r="O566" s="193">
        <v>0.0</v>
      </c>
      <c r="P566" s="195"/>
      <c r="Q566" s="196" t="s">
        <v>1703</v>
      </c>
      <c r="R566" s="196" t="s">
        <v>1704</v>
      </c>
      <c r="S566" s="197" t="s">
        <v>1705</v>
      </c>
      <c r="T566" s="197"/>
      <c r="U566" s="191" t="s">
        <v>1706</v>
      </c>
      <c r="V566" s="192" t="s">
        <v>1706</v>
      </c>
      <c r="W566" s="193" t="s">
        <v>1706</v>
      </c>
      <c r="X566" s="194"/>
      <c r="Y566" s="191" t="s">
        <v>1706</v>
      </c>
      <c r="Z566" s="192" t="s">
        <v>1706</v>
      </c>
      <c r="AA566" s="193" t="s">
        <v>1706</v>
      </c>
      <c r="AB566" s="194"/>
      <c r="AC566" s="191">
        <v>120000.0</v>
      </c>
      <c r="AD566" s="192">
        <v>253810.0</v>
      </c>
      <c r="AE566" s="193">
        <v>504620.0</v>
      </c>
      <c r="AF566" s="198" t="s">
        <v>1707</v>
      </c>
      <c r="AG566" s="191" t="s">
        <v>1706</v>
      </c>
      <c r="AH566" s="192" t="s">
        <v>1706</v>
      </c>
      <c r="AI566" s="193" t="s">
        <v>1706</v>
      </c>
      <c r="AJ566" s="199"/>
      <c r="AK566" s="191" t="s">
        <v>1706</v>
      </c>
      <c r="AL566" s="192" t="s">
        <v>1706</v>
      </c>
      <c r="AM566" s="193" t="s">
        <v>1706</v>
      </c>
      <c r="AN566" s="199"/>
      <c r="AO566" s="191" t="s">
        <v>1706</v>
      </c>
      <c r="AP566" s="192" t="s">
        <v>1706</v>
      </c>
      <c r="AQ566" s="193" t="s">
        <v>1706</v>
      </c>
      <c r="AR566" s="195"/>
    </row>
    <row r="567" ht="15.75" customHeight="1">
      <c r="A567" s="123" t="s">
        <v>1246</v>
      </c>
      <c r="B567" s="132" t="s">
        <v>71</v>
      </c>
      <c r="C567" s="132" t="s">
        <v>78</v>
      </c>
      <c r="D567" s="132" t="s">
        <v>61</v>
      </c>
      <c r="E567" s="132" t="s">
        <v>51</v>
      </c>
      <c r="F567" s="132" t="s">
        <v>70</v>
      </c>
      <c r="G567" s="132" t="s">
        <v>1247</v>
      </c>
      <c r="H567" s="200"/>
      <c r="I567" s="191">
        <v>0.0</v>
      </c>
      <c r="J567" s="192">
        <v>0.0</v>
      </c>
      <c r="K567" s="193">
        <v>0.0</v>
      </c>
      <c r="L567" s="194"/>
      <c r="M567" s="191">
        <v>0.0</v>
      </c>
      <c r="N567" s="192">
        <v>0.0</v>
      </c>
      <c r="O567" s="193">
        <v>0.0</v>
      </c>
      <c r="P567" s="195"/>
      <c r="Q567" s="196" t="s">
        <v>1703</v>
      </c>
      <c r="R567" s="196" t="s">
        <v>1704</v>
      </c>
      <c r="S567" s="197" t="s">
        <v>1705</v>
      </c>
      <c r="T567" s="197"/>
      <c r="U567" s="191" t="s">
        <v>1706</v>
      </c>
      <c r="V567" s="192" t="s">
        <v>1706</v>
      </c>
      <c r="W567" s="193" t="s">
        <v>1706</v>
      </c>
      <c r="X567" s="194"/>
      <c r="Y567" s="191" t="s">
        <v>1706</v>
      </c>
      <c r="Z567" s="192" t="s">
        <v>1706</v>
      </c>
      <c r="AA567" s="193" t="s">
        <v>1706</v>
      </c>
      <c r="AB567" s="194"/>
      <c r="AC567" s="191">
        <v>120000.0</v>
      </c>
      <c r="AD567" s="192">
        <v>253810.0</v>
      </c>
      <c r="AE567" s="193">
        <v>504620.0</v>
      </c>
      <c r="AF567" s="198" t="s">
        <v>1707</v>
      </c>
      <c r="AG567" s="191" t="s">
        <v>1706</v>
      </c>
      <c r="AH567" s="192" t="s">
        <v>1706</v>
      </c>
      <c r="AI567" s="193" t="s">
        <v>1706</v>
      </c>
      <c r="AJ567" s="199"/>
      <c r="AK567" s="191" t="s">
        <v>1706</v>
      </c>
      <c r="AL567" s="192" t="s">
        <v>1706</v>
      </c>
      <c r="AM567" s="193" t="s">
        <v>1706</v>
      </c>
      <c r="AN567" s="199"/>
      <c r="AO567" s="191" t="s">
        <v>1706</v>
      </c>
      <c r="AP567" s="192" t="s">
        <v>1706</v>
      </c>
      <c r="AQ567" s="193" t="s">
        <v>1706</v>
      </c>
      <c r="AR567" s="195"/>
    </row>
    <row r="568" ht="15.75" customHeight="1">
      <c r="A568" s="123" t="s">
        <v>1248</v>
      </c>
      <c r="B568" s="132" t="s">
        <v>44</v>
      </c>
      <c r="C568" s="132" t="s">
        <v>48</v>
      </c>
      <c r="D568" s="132" t="s">
        <v>68</v>
      </c>
      <c r="E568" s="132" t="s">
        <v>51</v>
      </c>
      <c r="F568" s="132" t="s">
        <v>70</v>
      </c>
      <c r="G568" s="132" t="s">
        <v>1249</v>
      </c>
      <c r="H568" s="200"/>
      <c r="I568" s="191">
        <v>0.0</v>
      </c>
      <c r="J568" s="192">
        <v>0.0</v>
      </c>
      <c r="K568" s="193">
        <v>0.0</v>
      </c>
      <c r="L568" s="194"/>
      <c r="M568" s="191">
        <v>0.0</v>
      </c>
      <c r="N568" s="192">
        <v>0.0</v>
      </c>
      <c r="O568" s="193">
        <v>0.0</v>
      </c>
      <c r="P568" s="195"/>
      <c r="Q568" s="196" t="s">
        <v>1703</v>
      </c>
      <c r="R568" s="196" t="s">
        <v>1704</v>
      </c>
      <c r="S568" s="197" t="s">
        <v>1705</v>
      </c>
      <c r="T568" s="197"/>
      <c r="U568" s="191" t="s">
        <v>1706</v>
      </c>
      <c r="V568" s="192" t="s">
        <v>1706</v>
      </c>
      <c r="W568" s="193" t="s">
        <v>1706</v>
      </c>
      <c r="X568" s="194"/>
      <c r="Y568" s="191" t="s">
        <v>1706</v>
      </c>
      <c r="Z568" s="192" t="s">
        <v>1706</v>
      </c>
      <c r="AA568" s="193" t="s">
        <v>1706</v>
      </c>
      <c r="AB568" s="194"/>
      <c r="AC568" s="191">
        <v>120000.0</v>
      </c>
      <c r="AD568" s="192">
        <v>253810.0</v>
      </c>
      <c r="AE568" s="193">
        <v>504620.0</v>
      </c>
      <c r="AF568" s="198" t="s">
        <v>1707</v>
      </c>
      <c r="AG568" s="191" t="s">
        <v>1706</v>
      </c>
      <c r="AH568" s="192" t="s">
        <v>1706</v>
      </c>
      <c r="AI568" s="193" t="s">
        <v>1706</v>
      </c>
      <c r="AJ568" s="199"/>
      <c r="AK568" s="191" t="s">
        <v>1706</v>
      </c>
      <c r="AL568" s="192" t="s">
        <v>1706</v>
      </c>
      <c r="AM568" s="193" t="s">
        <v>1706</v>
      </c>
      <c r="AN568" s="199"/>
      <c r="AO568" s="191" t="s">
        <v>1706</v>
      </c>
      <c r="AP568" s="192" t="s">
        <v>1706</v>
      </c>
      <c r="AQ568" s="193" t="s">
        <v>1706</v>
      </c>
      <c r="AR568" s="195"/>
    </row>
    <row r="569" ht="15.75" customHeight="1">
      <c r="A569" s="123" t="s">
        <v>1250</v>
      </c>
      <c r="B569" s="132" t="s">
        <v>54</v>
      </c>
      <c r="C569" s="132" t="s">
        <v>48</v>
      </c>
      <c r="D569" s="132" t="s">
        <v>68</v>
      </c>
      <c r="E569" s="132" t="s">
        <v>51</v>
      </c>
      <c r="F569" s="132" t="s">
        <v>70</v>
      </c>
      <c r="G569" s="132" t="s">
        <v>1251</v>
      </c>
      <c r="H569" s="200"/>
      <c r="I569" s="191">
        <v>0.0</v>
      </c>
      <c r="J569" s="192">
        <v>0.0</v>
      </c>
      <c r="K569" s="193">
        <v>0.0</v>
      </c>
      <c r="L569" s="194"/>
      <c r="M569" s="191">
        <v>0.0</v>
      </c>
      <c r="N569" s="192">
        <v>0.0</v>
      </c>
      <c r="O569" s="193">
        <v>0.0</v>
      </c>
      <c r="P569" s="195"/>
      <c r="Q569" s="196" t="s">
        <v>1703</v>
      </c>
      <c r="R569" s="196" t="s">
        <v>1704</v>
      </c>
      <c r="S569" s="197" t="s">
        <v>1705</v>
      </c>
      <c r="T569" s="197"/>
      <c r="U569" s="191" t="s">
        <v>1706</v>
      </c>
      <c r="V569" s="192" t="s">
        <v>1706</v>
      </c>
      <c r="W569" s="193" t="s">
        <v>1706</v>
      </c>
      <c r="X569" s="194"/>
      <c r="Y569" s="191" t="s">
        <v>1706</v>
      </c>
      <c r="Z569" s="192" t="s">
        <v>1706</v>
      </c>
      <c r="AA569" s="193" t="s">
        <v>1706</v>
      </c>
      <c r="AB569" s="194"/>
      <c r="AC569" s="191">
        <v>120000.0</v>
      </c>
      <c r="AD569" s="192">
        <v>253810.0</v>
      </c>
      <c r="AE569" s="193">
        <v>504620.0</v>
      </c>
      <c r="AF569" s="198" t="s">
        <v>1707</v>
      </c>
      <c r="AG569" s="191" t="s">
        <v>1706</v>
      </c>
      <c r="AH569" s="192" t="s">
        <v>1706</v>
      </c>
      <c r="AI569" s="193" t="s">
        <v>1706</v>
      </c>
      <c r="AJ569" s="199"/>
      <c r="AK569" s="191" t="s">
        <v>1706</v>
      </c>
      <c r="AL569" s="192" t="s">
        <v>1706</v>
      </c>
      <c r="AM569" s="193" t="s">
        <v>1706</v>
      </c>
      <c r="AN569" s="199"/>
      <c r="AO569" s="191" t="s">
        <v>1706</v>
      </c>
      <c r="AP569" s="192" t="s">
        <v>1706</v>
      </c>
      <c r="AQ569" s="193" t="s">
        <v>1706</v>
      </c>
      <c r="AR569" s="195"/>
    </row>
    <row r="570" ht="15.75" customHeight="1">
      <c r="A570" s="123" t="s">
        <v>1252</v>
      </c>
      <c r="B570" s="132" t="s">
        <v>65</v>
      </c>
      <c r="C570" s="132" t="s">
        <v>48</v>
      </c>
      <c r="D570" s="132" t="s">
        <v>68</v>
      </c>
      <c r="E570" s="132" t="s">
        <v>51</v>
      </c>
      <c r="F570" s="132" t="s">
        <v>70</v>
      </c>
      <c r="G570" s="132" t="s">
        <v>1253</v>
      </c>
      <c r="H570" s="200"/>
      <c r="I570" s="191">
        <v>0.0</v>
      </c>
      <c r="J570" s="192">
        <v>0.0</v>
      </c>
      <c r="K570" s="193">
        <v>0.0</v>
      </c>
      <c r="L570" s="194"/>
      <c r="M570" s="191">
        <v>0.0</v>
      </c>
      <c r="N570" s="192">
        <v>0.0</v>
      </c>
      <c r="O570" s="193">
        <v>0.0</v>
      </c>
      <c r="P570" s="195"/>
      <c r="Q570" s="196" t="s">
        <v>1703</v>
      </c>
      <c r="R570" s="196" t="s">
        <v>1704</v>
      </c>
      <c r="S570" s="197" t="s">
        <v>1705</v>
      </c>
      <c r="T570" s="197"/>
      <c r="U570" s="191" t="s">
        <v>1706</v>
      </c>
      <c r="V570" s="192" t="s">
        <v>1706</v>
      </c>
      <c r="W570" s="193" t="s">
        <v>1706</v>
      </c>
      <c r="X570" s="194"/>
      <c r="Y570" s="191" t="s">
        <v>1706</v>
      </c>
      <c r="Z570" s="192" t="s">
        <v>1706</v>
      </c>
      <c r="AA570" s="193" t="s">
        <v>1706</v>
      </c>
      <c r="AB570" s="194"/>
      <c r="AC570" s="191">
        <v>120000.0</v>
      </c>
      <c r="AD570" s="192">
        <v>253810.0</v>
      </c>
      <c r="AE570" s="193">
        <v>504620.0</v>
      </c>
      <c r="AF570" s="198" t="s">
        <v>1707</v>
      </c>
      <c r="AG570" s="191" t="s">
        <v>1706</v>
      </c>
      <c r="AH570" s="192" t="s">
        <v>1706</v>
      </c>
      <c r="AI570" s="193" t="s">
        <v>1706</v>
      </c>
      <c r="AJ570" s="199"/>
      <c r="AK570" s="191" t="s">
        <v>1706</v>
      </c>
      <c r="AL570" s="192" t="s">
        <v>1706</v>
      </c>
      <c r="AM570" s="193" t="s">
        <v>1706</v>
      </c>
      <c r="AN570" s="199"/>
      <c r="AO570" s="191" t="s">
        <v>1706</v>
      </c>
      <c r="AP570" s="192" t="s">
        <v>1706</v>
      </c>
      <c r="AQ570" s="193" t="s">
        <v>1706</v>
      </c>
      <c r="AR570" s="195"/>
    </row>
    <row r="571" ht="15.75" customHeight="1">
      <c r="A571" s="123" t="s">
        <v>1254</v>
      </c>
      <c r="B571" s="132" t="s">
        <v>71</v>
      </c>
      <c r="C571" s="132" t="s">
        <v>48</v>
      </c>
      <c r="D571" s="132" t="s">
        <v>68</v>
      </c>
      <c r="E571" s="132" t="s">
        <v>51</v>
      </c>
      <c r="F571" s="132" t="s">
        <v>70</v>
      </c>
      <c r="G571" s="132" t="s">
        <v>1255</v>
      </c>
      <c r="H571" s="200"/>
      <c r="I571" s="191">
        <v>0.0</v>
      </c>
      <c r="J571" s="192">
        <v>0.0</v>
      </c>
      <c r="K571" s="193">
        <v>0.0</v>
      </c>
      <c r="L571" s="194"/>
      <c r="M571" s="191">
        <v>0.0</v>
      </c>
      <c r="N571" s="192">
        <v>0.0</v>
      </c>
      <c r="O571" s="193">
        <v>0.0</v>
      </c>
      <c r="P571" s="195"/>
      <c r="Q571" s="196" t="s">
        <v>1703</v>
      </c>
      <c r="R571" s="196" t="s">
        <v>1704</v>
      </c>
      <c r="S571" s="197" t="s">
        <v>1705</v>
      </c>
      <c r="T571" s="197"/>
      <c r="U571" s="191" t="s">
        <v>1706</v>
      </c>
      <c r="V571" s="192" t="s">
        <v>1706</v>
      </c>
      <c r="W571" s="193" t="s">
        <v>1706</v>
      </c>
      <c r="X571" s="194"/>
      <c r="Y571" s="191" t="s">
        <v>1706</v>
      </c>
      <c r="Z571" s="192" t="s">
        <v>1706</v>
      </c>
      <c r="AA571" s="193" t="s">
        <v>1706</v>
      </c>
      <c r="AB571" s="194"/>
      <c r="AC571" s="191">
        <v>120000.0</v>
      </c>
      <c r="AD571" s="192">
        <v>253810.0</v>
      </c>
      <c r="AE571" s="193">
        <v>504620.0</v>
      </c>
      <c r="AF571" s="198" t="s">
        <v>1707</v>
      </c>
      <c r="AG571" s="191" t="s">
        <v>1706</v>
      </c>
      <c r="AH571" s="192" t="s">
        <v>1706</v>
      </c>
      <c r="AI571" s="193" t="s">
        <v>1706</v>
      </c>
      <c r="AJ571" s="199"/>
      <c r="AK571" s="191" t="s">
        <v>1706</v>
      </c>
      <c r="AL571" s="192" t="s">
        <v>1706</v>
      </c>
      <c r="AM571" s="193" t="s">
        <v>1706</v>
      </c>
      <c r="AN571" s="199"/>
      <c r="AO571" s="191" t="s">
        <v>1706</v>
      </c>
      <c r="AP571" s="192" t="s">
        <v>1706</v>
      </c>
      <c r="AQ571" s="193" t="s">
        <v>1706</v>
      </c>
      <c r="AR571" s="195"/>
    </row>
    <row r="572" ht="15.75" customHeight="1">
      <c r="A572" s="123" t="s">
        <v>1256</v>
      </c>
      <c r="B572" s="132" t="s">
        <v>44</v>
      </c>
      <c r="C572" s="132" t="s">
        <v>58</v>
      </c>
      <c r="D572" s="132" t="s">
        <v>68</v>
      </c>
      <c r="E572" s="132" t="s">
        <v>51</v>
      </c>
      <c r="F572" s="132" t="s">
        <v>70</v>
      </c>
      <c r="G572" s="132" t="s">
        <v>1257</v>
      </c>
      <c r="H572" s="200"/>
      <c r="I572" s="191">
        <v>0.0</v>
      </c>
      <c r="J572" s="192">
        <v>0.0</v>
      </c>
      <c r="K572" s="193">
        <v>0.0</v>
      </c>
      <c r="L572" s="194"/>
      <c r="M572" s="191">
        <v>0.0</v>
      </c>
      <c r="N572" s="192">
        <v>0.0</v>
      </c>
      <c r="O572" s="193">
        <v>0.0</v>
      </c>
      <c r="P572" s="195"/>
      <c r="Q572" s="196" t="s">
        <v>1703</v>
      </c>
      <c r="R572" s="196" t="s">
        <v>1704</v>
      </c>
      <c r="S572" s="197" t="s">
        <v>1705</v>
      </c>
      <c r="T572" s="197"/>
      <c r="U572" s="191" t="s">
        <v>1706</v>
      </c>
      <c r="V572" s="192" t="s">
        <v>1706</v>
      </c>
      <c r="W572" s="193" t="s">
        <v>1706</v>
      </c>
      <c r="X572" s="194"/>
      <c r="Y572" s="191" t="s">
        <v>1706</v>
      </c>
      <c r="Z572" s="192" t="s">
        <v>1706</v>
      </c>
      <c r="AA572" s="193" t="s">
        <v>1706</v>
      </c>
      <c r="AB572" s="194"/>
      <c r="AC572" s="191">
        <v>120000.0</v>
      </c>
      <c r="AD572" s="192">
        <v>253810.0</v>
      </c>
      <c r="AE572" s="193">
        <v>504620.0</v>
      </c>
      <c r="AF572" s="198" t="s">
        <v>1707</v>
      </c>
      <c r="AG572" s="191" t="s">
        <v>1706</v>
      </c>
      <c r="AH572" s="192" t="s">
        <v>1706</v>
      </c>
      <c r="AI572" s="193" t="s">
        <v>1706</v>
      </c>
      <c r="AJ572" s="199"/>
      <c r="AK572" s="191" t="s">
        <v>1706</v>
      </c>
      <c r="AL572" s="192" t="s">
        <v>1706</v>
      </c>
      <c r="AM572" s="193" t="s">
        <v>1706</v>
      </c>
      <c r="AN572" s="199"/>
      <c r="AO572" s="191" t="s">
        <v>1706</v>
      </c>
      <c r="AP572" s="192" t="s">
        <v>1706</v>
      </c>
      <c r="AQ572" s="193" t="s">
        <v>1706</v>
      </c>
      <c r="AR572" s="195"/>
    </row>
    <row r="573" ht="15.75" customHeight="1">
      <c r="A573" s="123" t="s">
        <v>1258</v>
      </c>
      <c r="B573" s="132" t="s">
        <v>54</v>
      </c>
      <c r="C573" s="132" t="s">
        <v>58</v>
      </c>
      <c r="D573" s="132" t="s">
        <v>68</v>
      </c>
      <c r="E573" s="132" t="s">
        <v>51</v>
      </c>
      <c r="F573" s="132" t="s">
        <v>70</v>
      </c>
      <c r="G573" s="132" t="s">
        <v>1259</v>
      </c>
      <c r="H573" s="200"/>
      <c r="I573" s="191">
        <v>0.0</v>
      </c>
      <c r="J573" s="192">
        <v>0.0</v>
      </c>
      <c r="K573" s="193">
        <v>0.0</v>
      </c>
      <c r="L573" s="194"/>
      <c r="M573" s="191">
        <v>0.0</v>
      </c>
      <c r="N573" s="192">
        <v>0.0</v>
      </c>
      <c r="O573" s="193">
        <v>0.0</v>
      </c>
      <c r="P573" s="195"/>
      <c r="Q573" s="196" t="s">
        <v>1703</v>
      </c>
      <c r="R573" s="196" t="s">
        <v>1704</v>
      </c>
      <c r="S573" s="197" t="s">
        <v>1705</v>
      </c>
      <c r="T573" s="197"/>
      <c r="U573" s="191" t="s">
        <v>1706</v>
      </c>
      <c r="V573" s="192" t="s">
        <v>1706</v>
      </c>
      <c r="W573" s="193" t="s">
        <v>1706</v>
      </c>
      <c r="X573" s="194"/>
      <c r="Y573" s="191" t="s">
        <v>1706</v>
      </c>
      <c r="Z573" s="192" t="s">
        <v>1706</v>
      </c>
      <c r="AA573" s="193" t="s">
        <v>1706</v>
      </c>
      <c r="AB573" s="194"/>
      <c r="AC573" s="191">
        <v>120000.0</v>
      </c>
      <c r="AD573" s="192">
        <v>253810.0</v>
      </c>
      <c r="AE573" s="193">
        <v>504620.0</v>
      </c>
      <c r="AF573" s="198" t="s">
        <v>1707</v>
      </c>
      <c r="AG573" s="191" t="s">
        <v>1706</v>
      </c>
      <c r="AH573" s="192" t="s">
        <v>1706</v>
      </c>
      <c r="AI573" s="193" t="s">
        <v>1706</v>
      </c>
      <c r="AJ573" s="199"/>
      <c r="AK573" s="191" t="s">
        <v>1706</v>
      </c>
      <c r="AL573" s="192" t="s">
        <v>1706</v>
      </c>
      <c r="AM573" s="193" t="s">
        <v>1706</v>
      </c>
      <c r="AN573" s="199"/>
      <c r="AO573" s="191" t="s">
        <v>1706</v>
      </c>
      <c r="AP573" s="192" t="s">
        <v>1706</v>
      </c>
      <c r="AQ573" s="193" t="s">
        <v>1706</v>
      </c>
      <c r="AR573" s="195"/>
    </row>
    <row r="574" ht="15.75" customHeight="1">
      <c r="A574" s="123" t="s">
        <v>1260</v>
      </c>
      <c r="B574" s="132" t="s">
        <v>65</v>
      </c>
      <c r="C574" s="132" t="s">
        <v>58</v>
      </c>
      <c r="D574" s="132" t="s">
        <v>68</v>
      </c>
      <c r="E574" s="132" t="s">
        <v>51</v>
      </c>
      <c r="F574" s="132" t="s">
        <v>70</v>
      </c>
      <c r="G574" s="132" t="s">
        <v>1261</v>
      </c>
      <c r="H574" s="200"/>
      <c r="I574" s="191">
        <v>0.0</v>
      </c>
      <c r="J574" s="192">
        <v>0.0</v>
      </c>
      <c r="K574" s="193">
        <v>0.0</v>
      </c>
      <c r="L574" s="194"/>
      <c r="M574" s="191">
        <v>0.0</v>
      </c>
      <c r="N574" s="192">
        <v>0.0</v>
      </c>
      <c r="O574" s="193">
        <v>0.0</v>
      </c>
      <c r="P574" s="195"/>
      <c r="Q574" s="196" t="s">
        <v>1703</v>
      </c>
      <c r="R574" s="196" t="s">
        <v>1704</v>
      </c>
      <c r="S574" s="197" t="s">
        <v>1705</v>
      </c>
      <c r="T574" s="197"/>
      <c r="U574" s="191" t="s">
        <v>1706</v>
      </c>
      <c r="V574" s="192" t="s">
        <v>1706</v>
      </c>
      <c r="W574" s="193" t="s">
        <v>1706</v>
      </c>
      <c r="X574" s="194"/>
      <c r="Y574" s="191" t="s">
        <v>1706</v>
      </c>
      <c r="Z574" s="192" t="s">
        <v>1706</v>
      </c>
      <c r="AA574" s="193" t="s">
        <v>1706</v>
      </c>
      <c r="AB574" s="194"/>
      <c r="AC574" s="191">
        <v>120000.0</v>
      </c>
      <c r="AD574" s="192">
        <v>253810.0</v>
      </c>
      <c r="AE574" s="193">
        <v>504620.0</v>
      </c>
      <c r="AF574" s="198" t="s">
        <v>1707</v>
      </c>
      <c r="AG574" s="191" t="s">
        <v>1706</v>
      </c>
      <c r="AH574" s="192" t="s">
        <v>1706</v>
      </c>
      <c r="AI574" s="193" t="s">
        <v>1706</v>
      </c>
      <c r="AJ574" s="199"/>
      <c r="AK574" s="191" t="s">
        <v>1706</v>
      </c>
      <c r="AL574" s="192" t="s">
        <v>1706</v>
      </c>
      <c r="AM574" s="193" t="s">
        <v>1706</v>
      </c>
      <c r="AN574" s="199"/>
      <c r="AO574" s="191" t="s">
        <v>1706</v>
      </c>
      <c r="AP574" s="192" t="s">
        <v>1706</v>
      </c>
      <c r="AQ574" s="193" t="s">
        <v>1706</v>
      </c>
      <c r="AR574" s="195"/>
    </row>
    <row r="575" ht="15.75" customHeight="1">
      <c r="A575" s="123" t="s">
        <v>1262</v>
      </c>
      <c r="B575" s="132" t="s">
        <v>71</v>
      </c>
      <c r="C575" s="132" t="s">
        <v>58</v>
      </c>
      <c r="D575" s="132" t="s">
        <v>68</v>
      </c>
      <c r="E575" s="132" t="s">
        <v>51</v>
      </c>
      <c r="F575" s="132" t="s">
        <v>70</v>
      </c>
      <c r="G575" s="132" t="s">
        <v>1263</v>
      </c>
      <c r="H575" s="200"/>
      <c r="I575" s="191">
        <v>0.0</v>
      </c>
      <c r="J575" s="192">
        <v>0.0</v>
      </c>
      <c r="K575" s="193">
        <v>0.0</v>
      </c>
      <c r="L575" s="194"/>
      <c r="M575" s="191">
        <v>0.0</v>
      </c>
      <c r="N575" s="192">
        <v>0.0</v>
      </c>
      <c r="O575" s="193">
        <v>0.0</v>
      </c>
      <c r="P575" s="195"/>
      <c r="Q575" s="196" t="s">
        <v>1703</v>
      </c>
      <c r="R575" s="196" t="s">
        <v>1704</v>
      </c>
      <c r="S575" s="197" t="s">
        <v>1705</v>
      </c>
      <c r="T575" s="197"/>
      <c r="U575" s="191" t="s">
        <v>1706</v>
      </c>
      <c r="V575" s="192" t="s">
        <v>1706</v>
      </c>
      <c r="W575" s="193" t="s">
        <v>1706</v>
      </c>
      <c r="X575" s="194"/>
      <c r="Y575" s="191" t="s">
        <v>1706</v>
      </c>
      <c r="Z575" s="192" t="s">
        <v>1706</v>
      </c>
      <c r="AA575" s="193" t="s">
        <v>1706</v>
      </c>
      <c r="AB575" s="194"/>
      <c r="AC575" s="191">
        <v>120000.0</v>
      </c>
      <c r="AD575" s="192">
        <v>253810.0</v>
      </c>
      <c r="AE575" s="193">
        <v>504620.0</v>
      </c>
      <c r="AF575" s="198" t="s">
        <v>1707</v>
      </c>
      <c r="AG575" s="191" t="s">
        <v>1706</v>
      </c>
      <c r="AH575" s="192" t="s">
        <v>1706</v>
      </c>
      <c r="AI575" s="193" t="s">
        <v>1706</v>
      </c>
      <c r="AJ575" s="199"/>
      <c r="AK575" s="191" t="s">
        <v>1706</v>
      </c>
      <c r="AL575" s="192" t="s">
        <v>1706</v>
      </c>
      <c r="AM575" s="193" t="s">
        <v>1706</v>
      </c>
      <c r="AN575" s="199"/>
      <c r="AO575" s="191" t="s">
        <v>1706</v>
      </c>
      <c r="AP575" s="192" t="s">
        <v>1706</v>
      </c>
      <c r="AQ575" s="193" t="s">
        <v>1706</v>
      </c>
      <c r="AR575" s="195"/>
    </row>
    <row r="576" ht="15.75" customHeight="1">
      <c r="A576" s="123" t="s">
        <v>1264</v>
      </c>
      <c r="B576" s="132" t="s">
        <v>44</v>
      </c>
      <c r="C576" s="132" t="s">
        <v>66</v>
      </c>
      <c r="D576" s="132" t="s">
        <v>68</v>
      </c>
      <c r="E576" s="132" t="s">
        <v>51</v>
      </c>
      <c r="F576" s="132" t="s">
        <v>70</v>
      </c>
      <c r="G576" s="132" t="s">
        <v>1265</v>
      </c>
      <c r="H576" s="200"/>
      <c r="I576" s="191">
        <v>0.0</v>
      </c>
      <c r="J576" s="192">
        <v>0.0</v>
      </c>
      <c r="K576" s="193">
        <v>0.0</v>
      </c>
      <c r="L576" s="194"/>
      <c r="M576" s="191">
        <v>0.0</v>
      </c>
      <c r="N576" s="192">
        <v>0.0</v>
      </c>
      <c r="O576" s="193">
        <v>0.0</v>
      </c>
      <c r="P576" s="195"/>
      <c r="Q576" s="196" t="s">
        <v>1703</v>
      </c>
      <c r="R576" s="196" t="s">
        <v>1704</v>
      </c>
      <c r="S576" s="197" t="s">
        <v>1705</v>
      </c>
      <c r="T576" s="197"/>
      <c r="U576" s="191" t="s">
        <v>1706</v>
      </c>
      <c r="V576" s="192" t="s">
        <v>1706</v>
      </c>
      <c r="W576" s="193" t="s">
        <v>1706</v>
      </c>
      <c r="X576" s="194"/>
      <c r="Y576" s="191" t="s">
        <v>1706</v>
      </c>
      <c r="Z576" s="192" t="s">
        <v>1706</v>
      </c>
      <c r="AA576" s="193" t="s">
        <v>1706</v>
      </c>
      <c r="AB576" s="194"/>
      <c r="AC576" s="191">
        <v>120000.0</v>
      </c>
      <c r="AD576" s="192">
        <v>253810.0</v>
      </c>
      <c r="AE576" s="193">
        <v>504620.0</v>
      </c>
      <c r="AF576" s="198" t="s">
        <v>1707</v>
      </c>
      <c r="AG576" s="191" t="s">
        <v>1706</v>
      </c>
      <c r="AH576" s="192" t="s">
        <v>1706</v>
      </c>
      <c r="AI576" s="193" t="s">
        <v>1706</v>
      </c>
      <c r="AJ576" s="199"/>
      <c r="AK576" s="191" t="s">
        <v>1706</v>
      </c>
      <c r="AL576" s="192" t="s">
        <v>1706</v>
      </c>
      <c r="AM576" s="193" t="s">
        <v>1706</v>
      </c>
      <c r="AN576" s="199"/>
      <c r="AO576" s="191" t="s">
        <v>1706</v>
      </c>
      <c r="AP576" s="192" t="s">
        <v>1706</v>
      </c>
      <c r="AQ576" s="193" t="s">
        <v>1706</v>
      </c>
      <c r="AR576" s="195"/>
    </row>
    <row r="577" ht="15.75" customHeight="1">
      <c r="A577" s="123" t="s">
        <v>1266</v>
      </c>
      <c r="B577" s="132" t="s">
        <v>54</v>
      </c>
      <c r="C577" s="132" t="s">
        <v>66</v>
      </c>
      <c r="D577" s="132" t="s">
        <v>68</v>
      </c>
      <c r="E577" s="132" t="s">
        <v>51</v>
      </c>
      <c r="F577" s="132" t="s">
        <v>70</v>
      </c>
      <c r="G577" s="132" t="s">
        <v>1267</v>
      </c>
      <c r="H577" s="200"/>
      <c r="I577" s="191">
        <v>0.0</v>
      </c>
      <c r="J577" s="192">
        <v>0.0</v>
      </c>
      <c r="K577" s="193">
        <v>0.0</v>
      </c>
      <c r="L577" s="194"/>
      <c r="M577" s="191">
        <v>0.0</v>
      </c>
      <c r="N577" s="192">
        <v>0.0</v>
      </c>
      <c r="O577" s="193">
        <v>0.0</v>
      </c>
      <c r="P577" s="195"/>
      <c r="Q577" s="196" t="s">
        <v>1703</v>
      </c>
      <c r="R577" s="196" t="s">
        <v>1704</v>
      </c>
      <c r="S577" s="197" t="s">
        <v>1705</v>
      </c>
      <c r="T577" s="197"/>
      <c r="U577" s="191" t="s">
        <v>1706</v>
      </c>
      <c r="V577" s="192" t="s">
        <v>1706</v>
      </c>
      <c r="W577" s="193" t="s">
        <v>1706</v>
      </c>
      <c r="X577" s="194"/>
      <c r="Y577" s="191" t="s">
        <v>1706</v>
      </c>
      <c r="Z577" s="192" t="s">
        <v>1706</v>
      </c>
      <c r="AA577" s="193" t="s">
        <v>1706</v>
      </c>
      <c r="AB577" s="194"/>
      <c r="AC577" s="191">
        <v>120000.0</v>
      </c>
      <c r="AD577" s="192">
        <v>253810.0</v>
      </c>
      <c r="AE577" s="193">
        <v>504620.0</v>
      </c>
      <c r="AF577" s="198" t="s">
        <v>1707</v>
      </c>
      <c r="AG577" s="191" t="s">
        <v>1706</v>
      </c>
      <c r="AH577" s="192" t="s">
        <v>1706</v>
      </c>
      <c r="AI577" s="193" t="s">
        <v>1706</v>
      </c>
      <c r="AJ577" s="199"/>
      <c r="AK577" s="191" t="s">
        <v>1706</v>
      </c>
      <c r="AL577" s="192" t="s">
        <v>1706</v>
      </c>
      <c r="AM577" s="193" t="s">
        <v>1706</v>
      </c>
      <c r="AN577" s="199"/>
      <c r="AO577" s="191" t="s">
        <v>1706</v>
      </c>
      <c r="AP577" s="192" t="s">
        <v>1706</v>
      </c>
      <c r="AQ577" s="193" t="s">
        <v>1706</v>
      </c>
      <c r="AR577" s="195"/>
    </row>
    <row r="578" ht="15.75" customHeight="1">
      <c r="A578" s="123" t="s">
        <v>1268</v>
      </c>
      <c r="B578" s="132" t="s">
        <v>65</v>
      </c>
      <c r="C578" s="132" t="s">
        <v>66</v>
      </c>
      <c r="D578" s="132" t="s">
        <v>68</v>
      </c>
      <c r="E578" s="132" t="s">
        <v>51</v>
      </c>
      <c r="F578" s="132" t="s">
        <v>70</v>
      </c>
      <c r="G578" s="132" t="s">
        <v>1269</v>
      </c>
      <c r="H578" s="200"/>
      <c r="I578" s="191">
        <v>0.0</v>
      </c>
      <c r="J578" s="192">
        <v>0.0</v>
      </c>
      <c r="K578" s="193">
        <v>0.0</v>
      </c>
      <c r="L578" s="194"/>
      <c r="M578" s="191">
        <v>0.0</v>
      </c>
      <c r="N578" s="192">
        <v>0.0</v>
      </c>
      <c r="O578" s="193">
        <v>0.0</v>
      </c>
      <c r="P578" s="195"/>
      <c r="Q578" s="196" t="s">
        <v>1703</v>
      </c>
      <c r="R578" s="196" t="s">
        <v>1704</v>
      </c>
      <c r="S578" s="197" t="s">
        <v>1705</v>
      </c>
      <c r="T578" s="197"/>
      <c r="U578" s="191" t="s">
        <v>1706</v>
      </c>
      <c r="V578" s="192" t="s">
        <v>1706</v>
      </c>
      <c r="W578" s="193" t="s">
        <v>1706</v>
      </c>
      <c r="X578" s="194"/>
      <c r="Y578" s="191" t="s">
        <v>1706</v>
      </c>
      <c r="Z578" s="192" t="s">
        <v>1706</v>
      </c>
      <c r="AA578" s="193" t="s">
        <v>1706</v>
      </c>
      <c r="AB578" s="194"/>
      <c r="AC578" s="191">
        <v>120000.0</v>
      </c>
      <c r="AD578" s="192">
        <v>253810.0</v>
      </c>
      <c r="AE578" s="193">
        <v>504620.0</v>
      </c>
      <c r="AF578" s="198" t="s">
        <v>1707</v>
      </c>
      <c r="AG578" s="191" t="s">
        <v>1706</v>
      </c>
      <c r="AH578" s="192" t="s">
        <v>1706</v>
      </c>
      <c r="AI578" s="193" t="s">
        <v>1706</v>
      </c>
      <c r="AJ578" s="199"/>
      <c r="AK578" s="191" t="s">
        <v>1706</v>
      </c>
      <c r="AL578" s="192" t="s">
        <v>1706</v>
      </c>
      <c r="AM578" s="193" t="s">
        <v>1706</v>
      </c>
      <c r="AN578" s="199"/>
      <c r="AO578" s="191" t="s">
        <v>1706</v>
      </c>
      <c r="AP578" s="192" t="s">
        <v>1706</v>
      </c>
      <c r="AQ578" s="193" t="s">
        <v>1706</v>
      </c>
      <c r="AR578" s="195"/>
    </row>
    <row r="579" ht="15.75" customHeight="1">
      <c r="A579" s="123" t="s">
        <v>1270</v>
      </c>
      <c r="B579" s="132" t="s">
        <v>71</v>
      </c>
      <c r="C579" s="132" t="s">
        <v>66</v>
      </c>
      <c r="D579" s="132" t="s">
        <v>68</v>
      </c>
      <c r="E579" s="132" t="s">
        <v>51</v>
      </c>
      <c r="F579" s="132" t="s">
        <v>70</v>
      </c>
      <c r="G579" s="132" t="s">
        <v>1271</v>
      </c>
      <c r="H579" s="200"/>
      <c r="I579" s="191">
        <v>0.0</v>
      </c>
      <c r="J579" s="192">
        <v>0.0</v>
      </c>
      <c r="K579" s="193">
        <v>0.0</v>
      </c>
      <c r="L579" s="194"/>
      <c r="M579" s="191">
        <v>0.0</v>
      </c>
      <c r="N579" s="192">
        <v>0.0</v>
      </c>
      <c r="O579" s="193">
        <v>0.0</v>
      </c>
      <c r="P579" s="195"/>
      <c r="Q579" s="196" t="s">
        <v>1703</v>
      </c>
      <c r="R579" s="196" t="s">
        <v>1704</v>
      </c>
      <c r="S579" s="197" t="s">
        <v>1705</v>
      </c>
      <c r="T579" s="197"/>
      <c r="U579" s="191" t="s">
        <v>1706</v>
      </c>
      <c r="V579" s="192" t="s">
        <v>1706</v>
      </c>
      <c r="W579" s="193" t="s">
        <v>1706</v>
      </c>
      <c r="X579" s="194"/>
      <c r="Y579" s="191" t="s">
        <v>1706</v>
      </c>
      <c r="Z579" s="192" t="s">
        <v>1706</v>
      </c>
      <c r="AA579" s="193" t="s">
        <v>1706</v>
      </c>
      <c r="AB579" s="194"/>
      <c r="AC579" s="191">
        <v>120000.0</v>
      </c>
      <c r="AD579" s="192">
        <v>253810.0</v>
      </c>
      <c r="AE579" s="193">
        <v>504620.0</v>
      </c>
      <c r="AF579" s="198" t="s">
        <v>1707</v>
      </c>
      <c r="AG579" s="191" t="s">
        <v>1706</v>
      </c>
      <c r="AH579" s="192" t="s">
        <v>1706</v>
      </c>
      <c r="AI579" s="193" t="s">
        <v>1706</v>
      </c>
      <c r="AJ579" s="199"/>
      <c r="AK579" s="191" t="s">
        <v>1706</v>
      </c>
      <c r="AL579" s="192" t="s">
        <v>1706</v>
      </c>
      <c r="AM579" s="193" t="s">
        <v>1706</v>
      </c>
      <c r="AN579" s="199"/>
      <c r="AO579" s="191" t="s">
        <v>1706</v>
      </c>
      <c r="AP579" s="192" t="s">
        <v>1706</v>
      </c>
      <c r="AQ579" s="193" t="s">
        <v>1706</v>
      </c>
      <c r="AR579" s="195"/>
    </row>
    <row r="580" ht="15.75" customHeight="1">
      <c r="A580" s="123" t="s">
        <v>1272</v>
      </c>
      <c r="B580" s="132" t="s">
        <v>44</v>
      </c>
      <c r="C580" s="132" t="s">
        <v>72</v>
      </c>
      <c r="D580" s="132" t="s">
        <v>68</v>
      </c>
      <c r="E580" s="132" t="s">
        <v>51</v>
      </c>
      <c r="F580" s="132" t="s">
        <v>70</v>
      </c>
      <c r="G580" s="132" t="s">
        <v>1273</v>
      </c>
      <c r="H580" s="200"/>
      <c r="I580" s="191">
        <v>0.0</v>
      </c>
      <c r="J580" s="192">
        <v>0.0</v>
      </c>
      <c r="K580" s="193">
        <v>0.0</v>
      </c>
      <c r="L580" s="194"/>
      <c r="M580" s="191">
        <v>0.0</v>
      </c>
      <c r="N580" s="192">
        <v>0.0</v>
      </c>
      <c r="O580" s="193">
        <v>0.0</v>
      </c>
      <c r="P580" s="195"/>
      <c r="Q580" s="196" t="s">
        <v>1703</v>
      </c>
      <c r="R580" s="196" t="s">
        <v>1704</v>
      </c>
      <c r="S580" s="197" t="s">
        <v>1705</v>
      </c>
      <c r="T580" s="197"/>
      <c r="U580" s="191" t="s">
        <v>1706</v>
      </c>
      <c r="V580" s="192" t="s">
        <v>1706</v>
      </c>
      <c r="W580" s="193" t="s">
        <v>1706</v>
      </c>
      <c r="X580" s="194"/>
      <c r="Y580" s="191" t="s">
        <v>1706</v>
      </c>
      <c r="Z580" s="192" t="s">
        <v>1706</v>
      </c>
      <c r="AA580" s="193" t="s">
        <v>1706</v>
      </c>
      <c r="AB580" s="194"/>
      <c r="AC580" s="191">
        <v>120000.0</v>
      </c>
      <c r="AD580" s="192">
        <v>253810.0</v>
      </c>
      <c r="AE580" s="193">
        <v>504620.0</v>
      </c>
      <c r="AF580" s="198" t="s">
        <v>1707</v>
      </c>
      <c r="AG580" s="191" t="s">
        <v>1706</v>
      </c>
      <c r="AH580" s="192" t="s">
        <v>1706</v>
      </c>
      <c r="AI580" s="193" t="s">
        <v>1706</v>
      </c>
      <c r="AJ580" s="199"/>
      <c r="AK580" s="191" t="s">
        <v>1706</v>
      </c>
      <c r="AL580" s="192" t="s">
        <v>1706</v>
      </c>
      <c r="AM580" s="193" t="s">
        <v>1706</v>
      </c>
      <c r="AN580" s="199"/>
      <c r="AO580" s="191" t="s">
        <v>1706</v>
      </c>
      <c r="AP580" s="192" t="s">
        <v>1706</v>
      </c>
      <c r="AQ580" s="193" t="s">
        <v>1706</v>
      </c>
      <c r="AR580" s="195"/>
    </row>
    <row r="581" ht="15.75" customHeight="1">
      <c r="A581" s="123" t="s">
        <v>1274</v>
      </c>
      <c r="B581" s="132" t="s">
        <v>54</v>
      </c>
      <c r="C581" s="132" t="s">
        <v>72</v>
      </c>
      <c r="D581" s="132" t="s">
        <v>68</v>
      </c>
      <c r="E581" s="132" t="s">
        <v>51</v>
      </c>
      <c r="F581" s="132" t="s">
        <v>70</v>
      </c>
      <c r="G581" s="132" t="s">
        <v>1275</v>
      </c>
      <c r="H581" s="200"/>
      <c r="I581" s="191">
        <v>0.0</v>
      </c>
      <c r="J581" s="192">
        <v>0.0</v>
      </c>
      <c r="K581" s="193">
        <v>0.0</v>
      </c>
      <c r="L581" s="194"/>
      <c r="M581" s="191">
        <v>0.0</v>
      </c>
      <c r="N581" s="192">
        <v>0.0</v>
      </c>
      <c r="O581" s="193">
        <v>0.0</v>
      </c>
      <c r="P581" s="195"/>
      <c r="Q581" s="196" t="s">
        <v>1703</v>
      </c>
      <c r="R581" s="196" t="s">
        <v>1704</v>
      </c>
      <c r="S581" s="197" t="s">
        <v>1705</v>
      </c>
      <c r="T581" s="197"/>
      <c r="U581" s="191" t="s">
        <v>1706</v>
      </c>
      <c r="V581" s="192" t="s">
        <v>1706</v>
      </c>
      <c r="W581" s="193" t="s">
        <v>1706</v>
      </c>
      <c r="X581" s="194"/>
      <c r="Y581" s="191" t="s">
        <v>1706</v>
      </c>
      <c r="Z581" s="192" t="s">
        <v>1706</v>
      </c>
      <c r="AA581" s="193" t="s">
        <v>1706</v>
      </c>
      <c r="AB581" s="194"/>
      <c r="AC581" s="191">
        <v>120000.0</v>
      </c>
      <c r="AD581" s="192">
        <v>253810.0</v>
      </c>
      <c r="AE581" s="193">
        <v>504620.0</v>
      </c>
      <c r="AF581" s="198" t="s">
        <v>1707</v>
      </c>
      <c r="AG581" s="191" t="s">
        <v>1706</v>
      </c>
      <c r="AH581" s="192" t="s">
        <v>1706</v>
      </c>
      <c r="AI581" s="193" t="s">
        <v>1706</v>
      </c>
      <c r="AJ581" s="199"/>
      <c r="AK581" s="191" t="s">
        <v>1706</v>
      </c>
      <c r="AL581" s="192" t="s">
        <v>1706</v>
      </c>
      <c r="AM581" s="193" t="s">
        <v>1706</v>
      </c>
      <c r="AN581" s="199"/>
      <c r="AO581" s="191" t="s">
        <v>1706</v>
      </c>
      <c r="AP581" s="192" t="s">
        <v>1706</v>
      </c>
      <c r="AQ581" s="193" t="s">
        <v>1706</v>
      </c>
      <c r="AR581" s="195"/>
    </row>
    <row r="582" ht="15.75" customHeight="1">
      <c r="A582" s="123" t="s">
        <v>1276</v>
      </c>
      <c r="B582" s="132" t="s">
        <v>65</v>
      </c>
      <c r="C582" s="132" t="s">
        <v>72</v>
      </c>
      <c r="D582" s="132" t="s">
        <v>68</v>
      </c>
      <c r="E582" s="132" t="s">
        <v>51</v>
      </c>
      <c r="F582" s="132" t="s">
        <v>70</v>
      </c>
      <c r="G582" s="132" t="s">
        <v>1277</v>
      </c>
      <c r="H582" s="200"/>
      <c r="I582" s="191">
        <v>0.0</v>
      </c>
      <c r="J582" s="192">
        <v>0.0</v>
      </c>
      <c r="K582" s="193">
        <v>0.0</v>
      </c>
      <c r="L582" s="194"/>
      <c r="M582" s="191">
        <v>0.0</v>
      </c>
      <c r="N582" s="192">
        <v>0.0</v>
      </c>
      <c r="O582" s="193">
        <v>0.0</v>
      </c>
      <c r="P582" s="195"/>
      <c r="Q582" s="196" t="s">
        <v>1703</v>
      </c>
      <c r="R582" s="196" t="s">
        <v>1704</v>
      </c>
      <c r="S582" s="197" t="s">
        <v>1705</v>
      </c>
      <c r="T582" s="197"/>
      <c r="U582" s="191" t="s">
        <v>1706</v>
      </c>
      <c r="V582" s="192" t="s">
        <v>1706</v>
      </c>
      <c r="W582" s="193" t="s">
        <v>1706</v>
      </c>
      <c r="X582" s="194"/>
      <c r="Y582" s="191" t="s">
        <v>1706</v>
      </c>
      <c r="Z582" s="192" t="s">
        <v>1706</v>
      </c>
      <c r="AA582" s="193" t="s">
        <v>1706</v>
      </c>
      <c r="AB582" s="194"/>
      <c r="AC582" s="191">
        <v>120000.0</v>
      </c>
      <c r="AD582" s="192">
        <v>253810.0</v>
      </c>
      <c r="AE582" s="193">
        <v>504620.0</v>
      </c>
      <c r="AF582" s="198" t="s">
        <v>1707</v>
      </c>
      <c r="AG582" s="191" t="s">
        <v>1706</v>
      </c>
      <c r="AH582" s="192" t="s">
        <v>1706</v>
      </c>
      <c r="AI582" s="193" t="s">
        <v>1706</v>
      </c>
      <c r="AJ582" s="199"/>
      <c r="AK582" s="191" t="s">
        <v>1706</v>
      </c>
      <c r="AL582" s="192" t="s">
        <v>1706</v>
      </c>
      <c r="AM582" s="193" t="s">
        <v>1706</v>
      </c>
      <c r="AN582" s="199"/>
      <c r="AO582" s="191" t="s">
        <v>1706</v>
      </c>
      <c r="AP582" s="192" t="s">
        <v>1706</v>
      </c>
      <c r="AQ582" s="193" t="s">
        <v>1706</v>
      </c>
      <c r="AR582" s="195"/>
    </row>
    <row r="583" ht="15.75" customHeight="1">
      <c r="A583" s="123" t="s">
        <v>1278</v>
      </c>
      <c r="B583" s="132" t="s">
        <v>71</v>
      </c>
      <c r="C583" s="132" t="s">
        <v>72</v>
      </c>
      <c r="D583" s="132" t="s">
        <v>68</v>
      </c>
      <c r="E583" s="132" t="s">
        <v>51</v>
      </c>
      <c r="F583" s="132" t="s">
        <v>70</v>
      </c>
      <c r="G583" s="132" t="s">
        <v>1279</v>
      </c>
      <c r="H583" s="200"/>
      <c r="I583" s="191">
        <v>0.0</v>
      </c>
      <c r="J583" s="192">
        <v>0.0</v>
      </c>
      <c r="K583" s="193">
        <v>0.0</v>
      </c>
      <c r="L583" s="194"/>
      <c r="M583" s="191">
        <v>0.0</v>
      </c>
      <c r="N583" s="192">
        <v>0.0</v>
      </c>
      <c r="O583" s="193">
        <v>0.0</v>
      </c>
      <c r="P583" s="195"/>
      <c r="Q583" s="196" t="s">
        <v>1703</v>
      </c>
      <c r="R583" s="196" t="s">
        <v>1704</v>
      </c>
      <c r="S583" s="197" t="s">
        <v>1705</v>
      </c>
      <c r="T583" s="197"/>
      <c r="U583" s="191" t="s">
        <v>1706</v>
      </c>
      <c r="V583" s="192" t="s">
        <v>1706</v>
      </c>
      <c r="W583" s="193" t="s">
        <v>1706</v>
      </c>
      <c r="X583" s="194"/>
      <c r="Y583" s="191" t="s">
        <v>1706</v>
      </c>
      <c r="Z583" s="192" t="s">
        <v>1706</v>
      </c>
      <c r="AA583" s="193" t="s">
        <v>1706</v>
      </c>
      <c r="AB583" s="194"/>
      <c r="AC583" s="191">
        <v>120000.0</v>
      </c>
      <c r="AD583" s="192">
        <v>253810.0</v>
      </c>
      <c r="AE583" s="193">
        <v>504620.0</v>
      </c>
      <c r="AF583" s="198" t="s">
        <v>1707</v>
      </c>
      <c r="AG583" s="191" t="s">
        <v>1706</v>
      </c>
      <c r="AH583" s="192" t="s">
        <v>1706</v>
      </c>
      <c r="AI583" s="193" t="s">
        <v>1706</v>
      </c>
      <c r="AJ583" s="199"/>
      <c r="AK583" s="191" t="s">
        <v>1706</v>
      </c>
      <c r="AL583" s="192" t="s">
        <v>1706</v>
      </c>
      <c r="AM583" s="193" t="s">
        <v>1706</v>
      </c>
      <c r="AN583" s="199"/>
      <c r="AO583" s="191" t="s">
        <v>1706</v>
      </c>
      <c r="AP583" s="192" t="s">
        <v>1706</v>
      </c>
      <c r="AQ583" s="193" t="s">
        <v>1706</v>
      </c>
      <c r="AR583" s="195"/>
    </row>
    <row r="584" ht="15.75" customHeight="1">
      <c r="A584" s="123" t="s">
        <v>1280</v>
      </c>
      <c r="B584" s="132" t="s">
        <v>44</v>
      </c>
      <c r="C584" s="132" t="s">
        <v>78</v>
      </c>
      <c r="D584" s="132" t="s">
        <v>68</v>
      </c>
      <c r="E584" s="132" t="s">
        <v>51</v>
      </c>
      <c r="F584" s="132" t="s">
        <v>70</v>
      </c>
      <c r="G584" s="132" t="s">
        <v>1281</v>
      </c>
      <c r="H584" s="200"/>
      <c r="I584" s="191">
        <v>0.0</v>
      </c>
      <c r="J584" s="192">
        <v>0.0</v>
      </c>
      <c r="K584" s="193">
        <v>0.0</v>
      </c>
      <c r="L584" s="194"/>
      <c r="M584" s="191">
        <v>0.0</v>
      </c>
      <c r="N584" s="192">
        <v>0.0</v>
      </c>
      <c r="O584" s="193">
        <v>0.0</v>
      </c>
      <c r="P584" s="195"/>
      <c r="Q584" s="196" t="s">
        <v>1703</v>
      </c>
      <c r="R584" s="196" t="s">
        <v>1704</v>
      </c>
      <c r="S584" s="197" t="s">
        <v>1705</v>
      </c>
      <c r="T584" s="197"/>
      <c r="U584" s="191" t="s">
        <v>1706</v>
      </c>
      <c r="V584" s="192" t="s">
        <v>1706</v>
      </c>
      <c r="W584" s="193" t="s">
        <v>1706</v>
      </c>
      <c r="X584" s="194"/>
      <c r="Y584" s="191" t="s">
        <v>1706</v>
      </c>
      <c r="Z584" s="192" t="s">
        <v>1706</v>
      </c>
      <c r="AA584" s="193" t="s">
        <v>1706</v>
      </c>
      <c r="AB584" s="194"/>
      <c r="AC584" s="191">
        <v>120000.0</v>
      </c>
      <c r="AD584" s="192">
        <v>253810.0</v>
      </c>
      <c r="AE584" s="193">
        <v>504620.0</v>
      </c>
      <c r="AF584" s="198" t="s">
        <v>1707</v>
      </c>
      <c r="AG584" s="191" t="s">
        <v>1706</v>
      </c>
      <c r="AH584" s="192" t="s">
        <v>1706</v>
      </c>
      <c r="AI584" s="193" t="s">
        <v>1706</v>
      </c>
      <c r="AJ584" s="199"/>
      <c r="AK584" s="191" t="s">
        <v>1706</v>
      </c>
      <c r="AL584" s="192" t="s">
        <v>1706</v>
      </c>
      <c r="AM584" s="193" t="s">
        <v>1706</v>
      </c>
      <c r="AN584" s="199"/>
      <c r="AO584" s="191" t="s">
        <v>1706</v>
      </c>
      <c r="AP584" s="192" t="s">
        <v>1706</v>
      </c>
      <c r="AQ584" s="193" t="s">
        <v>1706</v>
      </c>
      <c r="AR584" s="195"/>
    </row>
    <row r="585" ht="15.75" customHeight="1">
      <c r="A585" s="123" t="s">
        <v>1282</v>
      </c>
      <c r="B585" s="132" t="s">
        <v>54</v>
      </c>
      <c r="C585" s="132" t="s">
        <v>78</v>
      </c>
      <c r="D585" s="132" t="s">
        <v>68</v>
      </c>
      <c r="E585" s="132" t="s">
        <v>51</v>
      </c>
      <c r="F585" s="132" t="s">
        <v>70</v>
      </c>
      <c r="G585" s="132" t="s">
        <v>1283</v>
      </c>
      <c r="H585" s="200"/>
      <c r="I585" s="191">
        <v>0.0</v>
      </c>
      <c r="J585" s="192">
        <v>0.0</v>
      </c>
      <c r="K585" s="193">
        <v>0.0</v>
      </c>
      <c r="L585" s="194"/>
      <c r="M585" s="191">
        <v>0.0</v>
      </c>
      <c r="N585" s="192">
        <v>0.0</v>
      </c>
      <c r="O585" s="193">
        <v>0.0</v>
      </c>
      <c r="P585" s="195"/>
      <c r="Q585" s="196" t="s">
        <v>1703</v>
      </c>
      <c r="R585" s="196" t="s">
        <v>1704</v>
      </c>
      <c r="S585" s="197" t="s">
        <v>1705</v>
      </c>
      <c r="T585" s="197"/>
      <c r="U585" s="191" t="s">
        <v>1706</v>
      </c>
      <c r="V585" s="192" t="s">
        <v>1706</v>
      </c>
      <c r="W585" s="193" t="s">
        <v>1706</v>
      </c>
      <c r="X585" s="194"/>
      <c r="Y585" s="191" t="s">
        <v>1706</v>
      </c>
      <c r="Z585" s="192" t="s">
        <v>1706</v>
      </c>
      <c r="AA585" s="193" t="s">
        <v>1706</v>
      </c>
      <c r="AB585" s="194"/>
      <c r="AC585" s="191">
        <v>120000.0</v>
      </c>
      <c r="AD585" s="192">
        <v>253810.0</v>
      </c>
      <c r="AE585" s="193">
        <v>504620.0</v>
      </c>
      <c r="AF585" s="198" t="s">
        <v>1707</v>
      </c>
      <c r="AG585" s="191" t="s">
        <v>1706</v>
      </c>
      <c r="AH585" s="192" t="s">
        <v>1706</v>
      </c>
      <c r="AI585" s="193" t="s">
        <v>1706</v>
      </c>
      <c r="AJ585" s="199"/>
      <c r="AK585" s="191" t="s">
        <v>1706</v>
      </c>
      <c r="AL585" s="192" t="s">
        <v>1706</v>
      </c>
      <c r="AM585" s="193" t="s">
        <v>1706</v>
      </c>
      <c r="AN585" s="199"/>
      <c r="AO585" s="191" t="s">
        <v>1706</v>
      </c>
      <c r="AP585" s="192" t="s">
        <v>1706</v>
      </c>
      <c r="AQ585" s="193" t="s">
        <v>1706</v>
      </c>
      <c r="AR585" s="195"/>
    </row>
    <row r="586" ht="15.75" customHeight="1">
      <c r="A586" s="123" t="s">
        <v>1284</v>
      </c>
      <c r="B586" s="132" t="s">
        <v>65</v>
      </c>
      <c r="C586" s="132" t="s">
        <v>78</v>
      </c>
      <c r="D586" s="132" t="s">
        <v>68</v>
      </c>
      <c r="E586" s="132" t="s">
        <v>51</v>
      </c>
      <c r="F586" s="132" t="s">
        <v>70</v>
      </c>
      <c r="G586" s="132" t="s">
        <v>1285</v>
      </c>
      <c r="H586" s="200"/>
      <c r="I586" s="191">
        <v>0.0</v>
      </c>
      <c r="J586" s="192">
        <v>0.0</v>
      </c>
      <c r="K586" s="193">
        <v>0.0</v>
      </c>
      <c r="L586" s="194"/>
      <c r="M586" s="191">
        <v>0.0</v>
      </c>
      <c r="N586" s="192">
        <v>0.0</v>
      </c>
      <c r="O586" s="193">
        <v>0.0</v>
      </c>
      <c r="P586" s="195"/>
      <c r="Q586" s="196" t="s">
        <v>1703</v>
      </c>
      <c r="R586" s="196" t="s">
        <v>1704</v>
      </c>
      <c r="S586" s="197" t="s">
        <v>1705</v>
      </c>
      <c r="T586" s="197"/>
      <c r="U586" s="191" t="s">
        <v>1706</v>
      </c>
      <c r="V586" s="192" t="s">
        <v>1706</v>
      </c>
      <c r="W586" s="193" t="s">
        <v>1706</v>
      </c>
      <c r="X586" s="194"/>
      <c r="Y586" s="191" t="s">
        <v>1706</v>
      </c>
      <c r="Z586" s="192" t="s">
        <v>1706</v>
      </c>
      <c r="AA586" s="193" t="s">
        <v>1706</v>
      </c>
      <c r="AB586" s="194"/>
      <c r="AC586" s="191">
        <v>120000.0</v>
      </c>
      <c r="AD586" s="192">
        <v>253810.0</v>
      </c>
      <c r="AE586" s="193">
        <v>504620.0</v>
      </c>
      <c r="AF586" s="198" t="s">
        <v>1707</v>
      </c>
      <c r="AG586" s="191" t="s">
        <v>1706</v>
      </c>
      <c r="AH586" s="192" t="s">
        <v>1706</v>
      </c>
      <c r="AI586" s="193" t="s">
        <v>1706</v>
      </c>
      <c r="AJ586" s="199"/>
      <c r="AK586" s="191" t="s">
        <v>1706</v>
      </c>
      <c r="AL586" s="192" t="s">
        <v>1706</v>
      </c>
      <c r="AM586" s="193" t="s">
        <v>1706</v>
      </c>
      <c r="AN586" s="199"/>
      <c r="AO586" s="191" t="s">
        <v>1706</v>
      </c>
      <c r="AP586" s="192" t="s">
        <v>1706</v>
      </c>
      <c r="AQ586" s="193" t="s">
        <v>1706</v>
      </c>
      <c r="AR586" s="195"/>
    </row>
    <row r="587" ht="15.75" customHeight="1">
      <c r="A587" s="123" t="s">
        <v>1286</v>
      </c>
      <c r="B587" s="132" t="s">
        <v>71</v>
      </c>
      <c r="C587" s="132" t="s">
        <v>78</v>
      </c>
      <c r="D587" s="132" t="s">
        <v>68</v>
      </c>
      <c r="E587" s="132" t="s">
        <v>51</v>
      </c>
      <c r="F587" s="132" t="s">
        <v>70</v>
      </c>
      <c r="G587" s="132" t="s">
        <v>1287</v>
      </c>
      <c r="H587" s="200"/>
      <c r="I587" s="191">
        <v>0.0</v>
      </c>
      <c r="J587" s="192">
        <v>0.0</v>
      </c>
      <c r="K587" s="193">
        <v>0.0</v>
      </c>
      <c r="L587" s="194"/>
      <c r="M587" s="191">
        <v>0.0</v>
      </c>
      <c r="N587" s="192">
        <v>0.0</v>
      </c>
      <c r="O587" s="193">
        <v>0.0</v>
      </c>
      <c r="P587" s="195"/>
      <c r="Q587" s="196" t="s">
        <v>1703</v>
      </c>
      <c r="R587" s="196" t="s">
        <v>1704</v>
      </c>
      <c r="S587" s="197" t="s">
        <v>1705</v>
      </c>
      <c r="T587" s="197"/>
      <c r="U587" s="191" t="s">
        <v>1706</v>
      </c>
      <c r="V587" s="192" t="s">
        <v>1706</v>
      </c>
      <c r="W587" s="193" t="s">
        <v>1706</v>
      </c>
      <c r="X587" s="194"/>
      <c r="Y587" s="191" t="s">
        <v>1706</v>
      </c>
      <c r="Z587" s="192" t="s">
        <v>1706</v>
      </c>
      <c r="AA587" s="193" t="s">
        <v>1706</v>
      </c>
      <c r="AB587" s="194"/>
      <c r="AC587" s="191">
        <v>120000.0</v>
      </c>
      <c r="AD587" s="192">
        <v>253810.0</v>
      </c>
      <c r="AE587" s="193">
        <v>504620.0</v>
      </c>
      <c r="AF587" s="198" t="s">
        <v>1707</v>
      </c>
      <c r="AG587" s="191" t="s">
        <v>1706</v>
      </c>
      <c r="AH587" s="192" t="s">
        <v>1706</v>
      </c>
      <c r="AI587" s="193" t="s">
        <v>1706</v>
      </c>
      <c r="AJ587" s="199"/>
      <c r="AK587" s="191" t="s">
        <v>1706</v>
      </c>
      <c r="AL587" s="192" t="s">
        <v>1706</v>
      </c>
      <c r="AM587" s="193" t="s">
        <v>1706</v>
      </c>
      <c r="AN587" s="199"/>
      <c r="AO587" s="191" t="s">
        <v>1706</v>
      </c>
      <c r="AP587" s="192" t="s">
        <v>1706</v>
      </c>
      <c r="AQ587" s="193" t="s">
        <v>1706</v>
      </c>
      <c r="AR587" s="195"/>
    </row>
    <row r="588" ht="15.75" customHeight="1">
      <c r="A588" s="123" t="s">
        <v>1288</v>
      </c>
      <c r="B588" s="132" t="s">
        <v>44</v>
      </c>
      <c r="C588" s="132" t="s">
        <v>48</v>
      </c>
      <c r="D588" s="132" t="s">
        <v>74</v>
      </c>
      <c r="E588" s="132" t="s">
        <v>51</v>
      </c>
      <c r="F588" s="132" t="s">
        <v>70</v>
      </c>
      <c r="G588" s="132" t="s">
        <v>1289</v>
      </c>
      <c r="H588" s="200"/>
      <c r="I588" s="191">
        <v>0.0</v>
      </c>
      <c r="J588" s="192">
        <v>0.0</v>
      </c>
      <c r="K588" s="193">
        <v>0.0</v>
      </c>
      <c r="L588" s="194"/>
      <c r="M588" s="191">
        <v>0.0</v>
      </c>
      <c r="N588" s="192">
        <v>0.0</v>
      </c>
      <c r="O588" s="193">
        <v>0.0</v>
      </c>
      <c r="P588" s="195"/>
      <c r="Q588" s="196" t="s">
        <v>1703</v>
      </c>
      <c r="R588" s="196" t="s">
        <v>1704</v>
      </c>
      <c r="S588" s="197" t="s">
        <v>1705</v>
      </c>
      <c r="T588" s="197"/>
      <c r="U588" s="191" t="s">
        <v>1706</v>
      </c>
      <c r="V588" s="192" t="s">
        <v>1706</v>
      </c>
      <c r="W588" s="193" t="s">
        <v>1706</v>
      </c>
      <c r="X588" s="194"/>
      <c r="Y588" s="191" t="s">
        <v>1706</v>
      </c>
      <c r="Z588" s="192" t="s">
        <v>1706</v>
      </c>
      <c r="AA588" s="193" t="s">
        <v>1706</v>
      </c>
      <c r="AB588" s="194"/>
      <c r="AC588" s="191">
        <v>120000.0</v>
      </c>
      <c r="AD588" s="192">
        <v>253810.0</v>
      </c>
      <c r="AE588" s="193">
        <v>504620.0</v>
      </c>
      <c r="AF588" s="198" t="s">
        <v>1707</v>
      </c>
      <c r="AG588" s="191" t="s">
        <v>1706</v>
      </c>
      <c r="AH588" s="192" t="s">
        <v>1706</v>
      </c>
      <c r="AI588" s="193" t="s">
        <v>1706</v>
      </c>
      <c r="AJ588" s="199"/>
      <c r="AK588" s="191" t="s">
        <v>1706</v>
      </c>
      <c r="AL588" s="192" t="s">
        <v>1706</v>
      </c>
      <c r="AM588" s="193" t="s">
        <v>1706</v>
      </c>
      <c r="AN588" s="199"/>
      <c r="AO588" s="191" t="s">
        <v>1706</v>
      </c>
      <c r="AP588" s="192" t="s">
        <v>1706</v>
      </c>
      <c r="AQ588" s="193" t="s">
        <v>1706</v>
      </c>
      <c r="AR588" s="195"/>
    </row>
    <row r="589" ht="15.75" customHeight="1">
      <c r="A589" s="123" t="s">
        <v>1290</v>
      </c>
      <c r="B589" s="132" t="s">
        <v>54</v>
      </c>
      <c r="C589" s="132" t="s">
        <v>48</v>
      </c>
      <c r="D589" s="132" t="s">
        <v>74</v>
      </c>
      <c r="E589" s="132" t="s">
        <v>51</v>
      </c>
      <c r="F589" s="132" t="s">
        <v>70</v>
      </c>
      <c r="G589" s="132" t="s">
        <v>1291</v>
      </c>
      <c r="H589" s="200"/>
      <c r="I589" s="191">
        <v>0.0</v>
      </c>
      <c r="J589" s="192">
        <v>0.0</v>
      </c>
      <c r="K589" s="193">
        <v>0.0</v>
      </c>
      <c r="L589" s="194"/>
      <c r="M589" s="191">
        <v>0.0</v>
      </c>
      <c r="N589" s="192">
        <v>0.0</v>
      </c>
      <c r="O589" s="193">
        <v>0.0</v>
      </c>
      <c r="P589" s="195"/>
      <c r="Q589" s="196" t="s">
        <v>1703</v>
      </c>
      <c r="R589" s="196" t="s">
        <v>1704</v>
      </c>
      <c r="S589" s="197" t="s">
        <v>1705</v>
      </c>
      <c r="T589" s="197"/>
      <c r="U589" s="191" t="s">
        <v>1706</v>
      </c>
      <c r="V589" s="192" t="s">
        <v>1706</v>
      </c>
      <c r="W589" s="193" t="s">
        <v>1706</v>
      </c>
      <c r="X589" s="194"/>
      <c r="Y589" s="191" t="s">
        <v>1706</v>
      </c>
      <c r="Z589" s="192" t="s">
        <v>1706</v>
      </c>
      <c r="AA589" s="193" t="s">
        <v>1706</v>
      </c>
      <c r="AB589" s="194"/>
      <c r="AC589" s="191">
        <v>120000.0</v>
      </c>
      <c r="AD589" s="192">
        <v>253810.0</v>
      </c>
      <c r="AE589" s="193">
        <v>504620.0</v>
      </c>
      <c r="AF589" s="198" t="s">
        <v>1707</v>
      </c>
      <c r="AG589" s="191" t="s">
        <v>1706</v>
      </c>
      <c r="AH589" s="192" t="s">
        <v>1706</v>
      </c>
      <c r="AI589" s="193" t="s">
        <v>1706</v>
      </c>
      <c r="AJ589" s="199"/>
      <c r="AK589" s="191" t="s">
        <v>1706</v>
      </c>
      <c r="AL589" s="192" t="s">
        <v>1706</v>
      </c>
      <c r="AM589" s="193" t="s">
        <v>1706</v>
      </c>
      <c r="AN589" s="199"/>
      <c r="AO589" s="191" t="s">
        <v>1706</v>
      </c>
      <c r="AP589" s="192" t="s">
        <v>1706</v>
      </c>
      <c r="AQ589" s="193" t="s">
        <v>1706</v>
      </c>
      <c r="AR589" s="195"/>
    </row>
    <row r="590" ht="15.75" customHeight="1">
      <c r="A590" s="123" t="s">
        <v>1292</v>
      </c>
      <c r="B590" s="132" t="s">
        <v>65</v>
      </c>
      <c r="C590" s="132" t="s">
        <v>48</v>
      </c>
      <c r="D590" s="132" t="s">
        <v>74</v>
      </c>
      <c r="E590" s="132" t="s">
        <v>51</v>
      </c>
      <c r="F590" s="132" t="s">
        <v>70</v>
      </c>
      <c r="G590" s="132" t="s">
        <v>1293</v>
      </c>
      <c r="H590" s="200"/>
      <c r="I590" s="191">
        <v>0.0</v>
      </c>
      <c r="J590" s="192">
        <v>0.0</v>
      </c>
      <c r="K590" s="193">
        <v>0.0</v>
      </c>
      <c r="L590" s="194"/>
      <c r="M590" s="191">
        <v>0.0</v>
      </c>
      <c r="N590" s="192">
        <v>0.0</v>
      </c>
      <c r="O590" s="193">
        <v>0.0</v>
      </c>
      <c r="P590" s="195"/>
      <c r="Q590" s="196" t="s">
        <v>1703</v>
      </c>
      <c r="R590" s="196" t="s">
        <v>1704</v>
      </c>
      <c r="S590" s="197" t="s">
        <v>1705</v>
      </c>
      <c r="T590" s="197"/>
      <c r="U590" s="191" t="s">
        <v>1706</v>
      </c>
      <c r="V590" s="192" t="s">
        <v>1706</v>
      </c>
      <c r="W590" s="193" t="s">
        <v>1706</v>
      </c>
      <c r="X590" s="194"/>
      <c r="Y590" s="191" t="s">
        <v>1706</v>
      </c>
      <c r="Z590" s="192" t="s">
        <v>1706</v>
      </c>
      <c r="AA590" s="193" t="s">
        <v>1706</v>
      </c>
      <c r="AB590" s="194"/>
      <c r="AC590" s="191">
        <v>120000.0</v>
      </c>
      <c r="AD590" s="192">
        <v>253810.0</v>
      </c>
      <c r="AE590" s="193">
        <v>504620.0</v>
      </c>
      <c r="AF590" s="198" t="s">
        <v>1707</v>
      </c>
      <c r="AG590" s="191" t="s">
        <v>1706</v>
      </c>
      <c r="AH590" s="192" t="s">
        <v>1706</v>
      </c>
      <c r="AI590" s="193" t="s">
        <v>1706</v>
      </c>
      <c r="AJ590" s="199"/>
      <c r="AK590" s="191" t="s">
        <v>1706</v>
      </c>
      <c r="AL590" s="192" t="s">
        <v>1706</v>
      </c>
      <c r="AM590" s="193" t="s">
        <v>1706</v>
      </c>
      <c r="AN590" s="199"/>
      <c r="AO590" s="191" t="s">
        <v>1706</v>
      </c>
      <c r="AP590" s="192" t="s">
        <v>1706</v>
      </c>
      <c r="AQ590" s="193" t="s">
        <v>1706</v>
      </c>
      <c r="AR590" s="195"/>
    </row>
    <row r="591" ht="15.75" customHeight="1">
      <c r="A591" s="123" t="s">
        <v>1294</v>
      </c>
      <c r="B591" s="132" t="s">
        <v>71</v>
      </c>
      <c r="C591" s="132" t="s">
        <v>48</v>
      </c>
      <c r="D591" s="132" t="s">
        <v>74</v>
      </c>
      <c r="E591" s="132" t="s">
        <v>51</v>
      </c>
      <c r="F591" s="132" t="s">
        <v>70</v>
      </c>
      <c r="G591" s="132" t="s">
        <v>1295</v>
      </c>
      <c r="H591" s="200"/>
      <c r="I591" s="191">
        <v>0.0</v>
      </c>
      <c r="J591" s="192">
        <v>0.0</v>
      </c>
      <c r="K591" s="193">
        <v>0.0</v>
      </c>
      <c r="L591" s="194"/>
      <c r="M591" s="191">
        <v>0.0</v>
      </c>
      <c r="N591" s="192">
        <v>0.0</v>
      </c>
      <c r="O591" s="193">
        <v>0.0</v>
      </c>
      <c r="P591" s="195"/>
      <c r="Q591" s="196" t="s">
        <v>1703</v>
      </c>
      <c r="R591" s="196" t="s">
        <v>1704</v>
      </c>
      <c r="S591" s="197" t="s">
        <v>1705</v>
      </c>
      <c r="T591" s="197"/>
      <c r="U591" s="191" t="s">
        <v>1706</v>
      </c>
      <c r="V591" s="192" t="s">
        <v>1706</v>
      </c>
      <c r="W591" s="193" t="s">
        <v>1706</v>
      </c>
      <c r="X591" s="194"/>
      <c r="Y591" s="191" t="s">
        <v>1706</v>
      </c>
      <c r="Z591" s="192" t="s">
        <v>1706</v>
      </c>
      <c r="AA591" s="193" t="s">
        <v>1706</v>
      </c>
      <c r="AB591" s="194"/>
      <c r="AC591" s="191">
        <v>120000.0</v>
      </c>
      <c r="AD591" s="192">
        <v>253810.0</v>
      </c>
      <c r="AE591" s="193">
        <v>504620.0</v>
      </c>
      <c r="AF591" s="198" t="s">
        <v>1707</v>
      </c>
      <c r="AG591" s="191" t="s">
        <v>1706</v>
      </c>
      <c r="AH591" s="192" t="s">
        <v>1706</v>
      </c>
      <c r="AI591" s="193" t="s">
        <v>1706</v>
      </c>
      <c r="AJ591" s="199"/>
      <c r="AK591" s="191" t="s">
        <v>1706</v>
      </c>
      <c r="AL591" s="192" t="s">
        <v>1706</v>
      </c>
      <c r="AM591" s="193" t="s">
        <v>1706</v>
      </c>
      <c r="AN591" s="199"/>
      <c r="AO591" s="191" t="s">
        <v>1706</v>
      </c>
      <c r="AP591" s="192" t="s">
        <v>1706</v>
      </c>
      <c r="AQ591" s="193" t="s">
        <v>1706</v>
      </c>
      <c r="AR591" s="195"/>
    </row>
    <row r="592" ht="15.75" customHeight="1">
      <c r="A592" s="123" t="s">
        <v>1296</v>
      </c>
      <c r="B592" s="132" t="s">
        <v>44</v>
      </c>
      <c r="C592" s="132" t="s">
        <v>58</v>
      </c>
      <c r="D592" s="132" t="s">
        <v>74</v>
      </c>
      <c r="E592" s="132" t="s">
        <v>51</v>
      </c>
      <c r="F592" s="132" t="s">
        <v>70</v>
      </c>
      <c r="G592" s="132" t="s">
        <v>1297</v>
      </c>
      <c r="H592" s="200"/>
      <c r="I592" s="191">
        <v>0.0</v>
      </c>
      <c r="J592" s="192">
        <v>0.0</v>
      </c>
      <c r="K592" s="193">
        <v>0.0</v>
      </c>
      <c r="L592" s="194"/>
      <c r="M592" s="191">
        <v>0.0</v>
      </c>
      <c r="N592" s="192">
        <v>0.0</v>
      </c>
      <c r="O592" s="193">
        <v>0.0</v>
      </c>
      <c r="P592" s="195"/>
      <c r="Q592" s="196" t="s">
        <v>1703</v>
      </c>
      <c r="R592" s="196" t="s">
        <v>1704</v>
      </c>
      <c r="S592" s="197" t="s">
        <v>1705</v>
      </c>
      <c r="T592" s="197"/>
      <c r="U592" s="191" t="s">
        <v>1706</v>
      </c>
      <c r="V592" s="192" t="s">
        <v>1706</v>
      </c>
      <c r="W592" s="193" t="s">
        <v>1706</v>
      </c>
      <c r="X592" s="194"/>
      <c r="Y592" s="191" t="s">
        <v>1706</v>
      </c>
      <c r="Z592" s="192" t="s">
        <v>1706</v>
      </c>
      <c r="AA592" s="193" t="s">
        <v>1706</v>
      </c>
      <c r="AB592" s="194"/>
      <c r="AC592" s="191">
        <v>120000.0</v>
      </c>
      <c r="AD592" s="192">
        <v>253810.0</v>
      </c>
      <c r="AE592" s="193">
        <v>504620.0</v>
      </c>
      <c r="AF592" s="198" t="s">
        <v>1707</v>
      </c>
      <c r="AG592" s="191" t="s">
        <v>1706</v>
      </c>
      <c r="AH592" s="192" t="s">
        <v>1706</v>
      </c>
      <c r="AI592" s="193" t="s">
        <v>1706</v>
      </c>
      <c r="AJ592" s="199"/>
      <c r="AK592" s="191" t="s">
        <v>1706</v>
      </c>
      <c r="AL592" s="192" t="s">
        <v>1706</v>
      </c>
      <c r="AM592" s="193" t="s">
        <v>1706</v>
      </c>
      <c r="AN592" s="199"/>
      <c r="AO592" s="191" t="s">
        <v>1706</v>
      </c>
      <c r="AP592" s="192" t="s">
        <v>1706</v>
      </c>
      <c r="AQ592" s="193" t="s">
        <v>1706</v>
      </c>
      <c r="AR592" s="195"/>
    </row>
    <row r="593" ht="15.75" customHeight="1">
      <c r="A593" s="123" t="s">
        <v>1298</v>
      </c>
      <c r="B593" s="132" t="s">
        <v>54</v>
      </c>
      <c r="C593" s="132" t="s">
        <v>58</v>
      </c>
      <c r="D593" s="132" t="s">
        <v>74</v>
      </c>
      <c r="E593" s="132" t="s">
        <v>51</v>
      </c>
      <c r="F593" s="132" t="s">
        <v>70</v>
      </c>
      <c r="G593" s="132" t="s">
        <v>1299</v>
      </c>
      <c r="H593" s="200"/>
      <c r="I593" s="191">
        <v>0.0</v>
      </c>
      <c r="J593" s="192">
        <v>0.0</v>
      </c>
      <c r="K593" s="193">
        <v>0.0</v>
      </c>
      <c r="L593" s="194"/>
      <c r="M593" s="191">
        <v>0.0</v>
      </c>
      <c r="N593" s="192">
        <v>0.0</v>
      </c>
      <c r="O593" s="193">
        <v>0.0</v>
      </c>
      <c r="P593" s="195"/>
      <c r="Q593" s="196" t="s">
        <v>1703</v>
      </c>
      <c r="R593" s="196" t="s">
        <v>1704</v>
      </c>
      <c r="S593" s="197" t="s">
        <v>1705</v>
      </c>
      <c r="T593" s="197"/>
      <c r="U593" s="191" t="s">
        <v>1706</v>
      </c>
      <c r="V593" s="192" t="s">
        <v>1706</v>
      </c>
      <c r="W593" s="193" t="s">
        <v>1706</v>
      </c>
      <c r="X593" s="194"/>
      <c r="Y593" s="191" t="s">
        <v>1706</v>
      </c>
      <c r="Z593" s="192" t="s">
        <v>1706</v>
      </c>
      <c r="AA593" s="193" t="s">
        <v>1706</v>
      </c>
      <c r="AB593" s="194"/>
      <c r="AC593" s="191">
        <v>120000.0</v>
      </c>
      <c r="AD593" s="192">
        <v>253810.0</v>
      </c>
      <c r="AE593" s="193">
        <v>504620.0</v>
      </c>
      <c r="AF593" s="198" t="s">
        <v>1707</v>
      </c>
      <c r="AG593" s="191" t="s">
        <v>1706</v>
      </c>
      <c r="AH593" s="192" t="s">
        <v>1706</v>
      </c>
      <c r="AI593" s="193" t="s">
        <v>1706</v>
      </c>
      <c r="AJ593" s="199"/>
      <c r="AK593" s="191" t="s">
        <v>1706</v>
      </c>
      <c r="AL593" s="192" t="s">
        <v>1706</v>
      </c>
      <c r="AM593" s="193" t="s">
        <v>1706</v>
      </c>
      <c r="AN593" s="199"/>
      <c r="AO593" s="191" t="s">
        <v>1706</v>
      </c>
      <c r="AP593" s="192" t="s">
        <v>1706</v>
      </c>
      <c r="AQ593" s="193" t="s">
        <v>1706</v>
      </c>
      <c r="AR593" s="195"/>
    </row>
    <row r="594" ht="15.75" customHeight="1">
      <c r="A594" s="123" t="s">
        <v>1300</v>
      </c>
      <c r="B594" s="132" t="s">
        <v>65</v>
      </c>
      <c r="C594" s="132" t="s">
        <v>58</v>
      </c>
      <c r="D594" s="132" t="s">
        <v>74</v>
      </c>
      <c r="E594" s="132" t="s">
        <v>51</v>
      </c>
      <c r="F594" s="132" t="s">
        <v>70</v>
      </c>
      <c r="G594" s="132" t="s">
        <v>1301</v>
      </c>
      <c r="H594" s="200"/>
      <c r="I594" s="191">
        <v>0.0</v>
      </c>
      <c r="J594" s="192">
        <v>0.0</v>
      </c>
      <c r="K594" s="193">
        <v>0.0</v>
      </c>
      <c r="L594" s="194"/>
      <c r="M594" s="191">
        <v>0.0</v>
      </c>
      <c r="N594" s="192">
        <v>0.0</v>
      </c>
      <c r="O594" s="193">
        <v>0.0</v>
      </c>
      <c r="P594" s="195"/>
      <c r="Q594" s="196" t="s">
        <v>1703</v>
      </c>
      <c r="R594" s="196" t="s">
        <v>1704</v>
      </c>
      <c r="S594" s="197" t="s">
        <v>1705</v>
      </c>
      <c r="T594" s="197"/>
      <c r="U594" s="191" t="s">
        <v>1706</v>
      </c>
      <c r="V594" s="192" t="s">
        <v>1706</v>
      </c>
      <c r="W594" s="193" t="s">
        <v>1706</v>
      </c>
      <c r="X594" s="194"/>
      <c r="Y594" s="191" t="s">
        <v>1706</v>
      </c>
      <c r="Z594" s="192" t="s">
        <v>1706</v>
      </c>
      <c r="AA594" s="193" t="s">
        <v>1706</v>
      </c>
      <c r="AB594" s="194"/>
      <c r="AC594" s="191">
        <v>120000.0</v>
      </c>
      <c r="AD594" s="192">
        <v>253810.0</v>
      </c>
      <c r="AE594" s="193">
        <v>504620.0</v>
      </c>
      <c r="AF594" s="198" t="s">
        <v>1707</v>
      </c>
      <c r="AG594" s="191" t="s">
        <v>1706</v>
      </c>
      <c r="AH594" s="192" t="s">
        <v>1706</v>
      </c>
      <c r="AI594" s="193" t="s">
        <v>1706</v>
      </c>
      <c r="AJ594" s="199"/>
      <c r="AK594" s="191" t="s">
        <v>1706</v>
      </c>
      <c r="AL594" s="192" t="s">
        <v>1706</v>
      </c>
      <c r="AM594" s="193" t="s">
        <v>1706</v>
      </c>
      <c r="AN594" s="199"/>
      <c r="AO594" s="191" t="s">
        <v>1706</v>
      </c>
      <c r="AP594" s="192" t="s">
        <v>1706</v>
      </c>
      <c r="AQ594" s="193" t="s">
        <v>1706</v>
      </c>
      <c r="AR594" s="195"/>
    </row>
    <row r="595" ht="15.75" customHeight="1">
      <c r="A595" s="123" t="s">
        <v>1302</v>
      </c>
      <c r="B595" s="132" t="s">
        <v>71</v>
      </c>
      <c r="C595" s="132" t="s">
        <v>58</v>
      </c>
      <c r="D595" s="132" t="s">
        <v>74</v>
      </c>
      <c r="E595" s="132" t="s">
        <v>51</v>
      </c>
      <c r="F595" s="132" t="s">
        <v>70</v>
      </c>
      <c r="G595" s="132" t="s">
        <v>1303</v>
      </c>
      <c r="H595" s="200"/>
      <c r="I595" s="191">
        <v>0.0</v>
      </c>
      <c r="J595" s="192">
        <v>0.0</v>
      </c>
      <c r="K595" s="193">
        <v>0.0</v>
      </c>
      <c r="L595" s="194"/>
      <c r="M595" s="191">
        <v>0.0</v>
      </c>
      <c r="N595" s="192">
        <v>0.0</v>
      </c>
      <c r="O595" s="193">
        <v>0.0</v>
      </c>
      <c r="P595" s="195"/>
      <c r="Q595" s="196" t="s">
        <v>1703</v>
      </c>
      <c r="R595" s="196" t="s">
        <v>1704</v>
      </c>
      <c r="S595" s="197" t="s">
        <v>1705</v>
      </c>
      <c r="T595" s="197"/>
      <c r="U595" s="191" t="s">
        <v>1706</v>
      </c>
      <c r="V595" s="192" t="s">
        <v>1706</v>
      </c>
      <c r="W595" s="193" t="s">
        <v>1706</v>
      </c>
      <c r="X595" s="194"/>
      <c r="Y595" s="191" t="s">
        <v>1706</v>
      </c>
      <c r="Z595" s="192" t="s">
        <v>1706</v>
      </c>
      <c r="AA595" s="193" t="s">
        <v>1706</v>
      </c>
      <c r="AB595" s="194"/>
      <c r="AC595" s="191">
        <v>120000.0</v>
      </c>
      <c r="AD595" s="192">
        <v>253810.0</v>
      </c>
      <c r="AE595" s="193">
        <v>504620.0</v>
      </c>
      <c r="AF595" s="198" t="s">
        <v>1707</v>
      </c>
      <c r="AG595" s="191" t="s">
        <v>1706</v>
      </c>
      <c r="AH595" s="192" t="s">
        <v>1706</v>
      </c>
      <c r="AI595" s="193" t="s">
        <v>1706</v>
      </c>
      <c r="AJ595" s="199"/>
      <c r="AK595" s="191" t="s">
        <v>1706</v>
      </c>
      <c r="AL595" s="192" t="s">
        <v>1706</v>
      </c>
      <c r="AM595" s="193" t="s">
        <v>1706</v>
      </c>
      <c r="AN595" s="199"/>
      <c r="AO595" s="191" t="s">
        <v>1706</v>
      </c>
      <c r="AP595" s="192" t="s">
        <v>1706</v>
      </c>
      <c r="AQ595" s="193" t="s">
        <v>1706</v>
      </c>
      <c r="AR595" s="195"/>
    </row>
    <row r="596" ht="15.75" customHeight="1">
      <c r="A596" s="123" t="s">
        <v>1304</v>
      </c>
      <c r="B596" s="132" t="s">
        <v>44</v>
      </c>
      <c r="C596" s="132" t="s">
        <v>66</v>
      </c>
      <c r="D596" s="132" t="s">
        <v>74</v>
      </c>
      <c r="E596" s="132" t="s">
        <v>51</v>
      </c>
      <c r="F596" s="132" t="s">
        <v>70</v>
      </c>
      <c r="G596" s="132" t="s">
        <v>1305</v>
      </c>
      <c r="H596" s="200"/>
      <c r="I596" s="191">
        <v>0.0</v>
      </c>
      <c r="J596" s="192">
        <v>0.0</v>
      </c>
      <c r="K596" s="193">
        <v>0.0</v>
      </c>
      <c r="L596" s="194"/>
      <c r="M596" s="191">
        <v>0.0</v>
      </c>
      <c r="N596" s="192">
        <v>0.0</v>
      </c>
      <c r="O596" s="193">
        <v>0.0</v>
      </c>
      <c r="P596" s="195"/>
      <c r="Q596" s="196" t="s">
        <v>1703</v>
      </c>
      <c r="R596" s="196" t="s">
        <v>1704</v>
      </c>
      <c r="S596" s="197" t="s">
        <v>1705</v>
      </c>
      <c r="T596" s="197"/>
      <c r="U596" s="191" t="s">
        <v>1706</v>
      </c>
      <c r="V596" s="192" t="s">
        <v>1706</v>
      </c>
      <c r="W596" s="193" t="s">
        <v>1706</v>
      </c>
      <c r="X596" s="194"/>
      <c r="Y596" s="191" t="s">
        <v>1706</v>
      </c>
      <c r="Z596" s="192" t="s">
        <v>1706</v>
      </c>
      <c r="AA596" s="193" t="s">
        <v>1706</v>
      </c>
      <c r="AB596" s="194"/>
      <c r="AC596" s="191">
        <v>120000.0</v>
      </c>
      <c r="AD596" s="192">
        <v>253810.0</v>
      </c>
      <c r="AE596" s="193">
        <v>504620.0</v>
      </c>
      <c r="AF596" s="198" t="s">
        <v>1707</v>
      </c>
      <c r="AG596" s="191" t="s">
        <v>1706</v>
      </c>
      <c r="AH596" s="192" t="s">
        <v>1706</v>
      </c>
      <c r="AI596" s="193" t="s">
        <v>1706</v>
      </c>
      <c r="AJ596" s="199"/>
      <c r="AK596" s="191" t="s">
        <v>1706</v>
      </c>
      <c r="AL596" s="192" t="s">
        <v>1706</v>
      </c>
      <c r="AM596" s="193" t="s">
        <v>1706</v>
      </c>
      <c r="AN596" s="199"/>
      <c r="AO596" s="191" t="s">
        <v>1706</v>
      </c>
      <c r="AP596" s="192" t="s">
        <v>1706</v>
      </c>
      <c r="AQ596" s="193" t="s">
        <v>1706</v>
      </c>
      <c r="AR596" s="195"/>
    </row>
    <row r="597" ht="15.75" customHeight="1">
      <c r="A597" s="123" t="s">
        <v>1306</v>
      </c>
      <c r="B597" s="132" t="s">
        <v>54</v>
      </c>
      <c r="C597" s="132" t="s">
        <v>66</v>
      </c>
      <c r="D597" s="132" t="s">
        <v>74</v>
      </c>
      <c r="E597" s="132" t="s">
        <v>51</v>
      </c>
      <c r="F597" s="132" t="s">
        <v>70</v>
      </c>
      <c r="G597" s="132" t="s">
        <v>1307</v>
      </c>
      <c r="H597" s="200"/>
      <c r="I597" s="191">
        <v>0.0</v>
      </c>
      <c r="J597" s="192">
        <v>0.0</v>
      </c>
      <c r="K597" s="193">
        <v>0.0</v>
      </c>
      <c r="L597" s="194"/>
      <c r="M597" s="191">
        <v>0.0</v>
      </c>
      <c r="N597" s="192">
        <v>0.0</v>
      </c>
      <c r="O597" s="193">
        <v>0.0</v>
      </c>
      <c r="P597" s="195"/>
      <c r="Q597" s="196" t="s">
        <v>1703</v>
      </c>
      <c r="R597" s="196" t="s">
        <v>1704</v>
      </c>
      <c r="S597" s="197" t="s">
        <v>1705</v>
      </c>
      <c r="T597" s="197"/>
      <c r="U597" s="191" t="s">
        <v>1706</v>
      </c>
      <c r="V597" s="192" t="s">
        <v>1706</v>
      </c>
      <c r="W597" s="193" t="s">
        <v>1706</v>
      </c>
      <c r="X597" s="194"/>
      <c r="Y597" s="191" t="s">
        <v>1706</v>
      </c>
      <c r="Z597" s="192" t="s">
        <v>1706</v>
      </c>
      <c r="AA597" s="193" t="s">
        <v>1706</v>
      </c>
      <c r="AB597" s="194"/>
      <c r="AC597" s="191">
        <v>120000.0</v>
      </c>
      <c r="AD597" s="192">
        <v>253810.0</v>
      </c>
      <c r="AE597" s="193">
        <v>504620.0</v>
      </c>
      <c r="AF597" s="198" t="s">
        <v>1707</v>
      </c>
      <c r="AG597" s="191" t="s">
        <v>1706</v>
      </c>
      <c r="AH597" s="192" t="s">
        <v>1706</v>
      </c>
      <c r="AI597" s="193" t="s">
        <v>1706</v>
      </c>
      <c r="AJ597" s="199"/>
      <c r="AK597" s="191" t="s">
        <v>1706</v>
      </c>
      <c r="AL597" s="192" t="s">
        <v>1706</v>
      </c>
      <c r="AM597" s="193" t="s">
        <v>1706</v>
      </c>
      <c r="AN597" s="199"/>
      <c r="AO597" s="191" t="s">
        <v>1706</v>
      </c>
      <c r="AP597" s="192" t="s">
        <v>1706</v>
      </c>
      <c r="AQ597" s="193" t="s">
        <v>1706</v>
      </c>
      <c r="AR597" s="195"/>
    </row>
    <row r="598" ht="15.75" customHeight="1">
      <c r="A598" s="123" t="s">
        <v>1308</v>
      </c>
      <c r="B598" s="132" t="s">
        <v>65</v>
      </c>
      <c r="C598" s="132" t="s">
        <v>66</v>
      </c>
      <c r="D598" s="132" t="s">
        <v>74</v>
      </c>
      <c r="E598" s="132" t="s">
        <v>51</v>
      </c>
      <c r="F598" s="132" t="s">
        <v>70</v>
      </c>
      <c r="G598" s="132" t="s">
        <v>1309</v>
      </c>
      <c r="H598" s="200"/>
      <c r="I598" s="191">
        <v>0.0</v>
      </c>
      <c r="J598" s="192">
        <v>0.0</v>
      </c>
      <c r="K598" s="193">
        <v>0.0</v>
      </c>
      <c r="L598" s="194"/>
      <c r="M598" s="191">
        <v>0.0</v>
      </c>
      <c r="N598" s="192">
        <v>0.0</v>
      </c>
      <c r="O598" s="193">
        <v>0.0</v>
      </c>
      <c r="P598" s="195"/>
      <c r="Q598" s="196" t="s">
        <v>1703</v>
      </c>
      <c r="R598" s="196" t="s">
        <v>1704</v>
      </c>
      <c r="S598" s="197" t="s">
        <v>1705</v>
      </c>
      <c r="T598" s="197"/>
      <c r="U598" s="191" t="s">
        <v>1706</v>
      </c>
      <c r="V598" s="192" t="s">
        <v>1706</v>
      </c>
      <c r="W598" s="193" t="s">
        <v>1706</v>
      </c>
      <c r="X598" s="194"/>
      <c r="Y598" s="191" t="s">
        <v>1706</v>
      </c>
      <c r="Z598" s="192" t="s">
        <v>1706</v>
      </c>
      <c r="AA598" s="193" t="s">
        <v>1706</v>
      </c>
      <c r="AB598" s="194"/>
      <c r="AC598" s="191">
        <v>120000.0</v>
      </c>
      <c r="AD598" s="192">
        <v>253810.0</v>
      </c>
      <c r="AE598" s="193">
        <v>504620.0</v>
      </c>
      <c r="AF598" s="198" t="s">
        <v>1707</v>
      </c>
      <c r="AG598" s="191" t="s">
        <v>1706</v>
      </c>
      <c r="AH598" s="192" t="s">
        <v>1706</v>
      </c>
      <c r="AI598" s="193" t="s">
        <v>1706</v>
      </c>
      <c r="AJ598" s="199"/>
      <c r="AK598" s="191" t="s">
        <v>1706</v>
      </c>
      <c r="AL598" s="192" t="s">
        <v>1706</v>
      </c>
      <c r="AM598" s="193" t="s">
        <v>1706</v>
      </c>
      <c r="AN598" s="199"/>
      <c r="AO598" s="191" t="s">
        <v>1706</v>
      </c>
      <c r="AP598" s="192" t="s">
        <v>1706</v>
      </c>
      <c r="AQ598" s="193" t="s">
        <v>1706</v>
      </c>
      <c r="AR598" s="195"/>
    </row>
    <row r="599" ht="15.75" customHeight="1">
      <c r="A599" s="123" t="s">
        <v>1310</v>
      </c>
      <c r="B599" s="132" t="s">
        <v>71</v>
      </c>
      <c r="C599" s="132" t="s">
        <v>66</v>
      </c>
      <c r="D599" s="132" t="s">
        <v>74</v>
      </c>
      <c r="E599" s="132" t="s">
        <v>51</v>
      </c>
      <c r="F599" s="132" t="s">
        <v>70</v>
      </c>
      <c r="G599" s="132" t="s">
        <v>1311</v>
      </c>
      <c r="H599" s="200"/>
      <c r="I599" s="191">
        <v>0.0</v>
      </c>
      <c r="J599" s="192">
        <v>0.0</v>
      </c>
      <c r="K599" s="193">
        <v>0.0</v>
      </c>
      <c r="L599" s="194"/>
      <c r="M599" s="191">
        <v>0.0</v>
      </c>
      <c r="N599" s="192">
        <v>0.0</v>
      </c>
      <c r="O599" s="193">
        <v>0.0</v>
      </c>
      <c r="P599" s="195"/>
      <c r="Q599" s="196" t="s">
        <v>1703</v>
      </c>
      <c r="R599" s="196" t="s">
        <v>1704</v>
      </c>
      <c r="S599" s="197" t="s">
        <v>1705</v>
      </c>
      <c r="T599" s="197"/>
      <c r="U599" s="191" t="s">
        <v>1706</v>
      </c>
      <c r="V599" s="192" t="s">
        <v>1706</v>
      </c>
      <c r="W599" s="193" t="s">
        <v>1706</v>
      </c>
      <c r="X599" s="194"/>
      <c r="Y599" s="191" t="s">
        <v>1706</v>
      </c>
      <c r="Z599" s="192" t="s">
        <v>1706</v>
      </c>
      <c r="AA599" s="193" t="s">
        <v>1706</v>
      </c>
      <c r="AB599" s="194"/>
      <c r="AC599" s="191">
        <v>120000.0</v>
      </c>
      <c r="AD599" s="192">
        <v>253810.0</v>
      </c>
      <c r="AE599" s="193">
        <v>504620.0</v>
      </c>
      <c r="AF599" s="198" t="s">
        <v>1707</v>
      </c>
      <c r="AG599" s="191" t="s">
        <v>1706</v>
      </c>
      <c r="AH599" s="192" t="s">
        <v>1706</v>
      </c>
      <c r="AI599" s="193" t="s">
        <v>1706</v>
      </c>
      <c r="AJ599" s="199"/>
      <c r="AK599" s="191" t="s">
        <v>1706</v>
      </c>
      <c r="AL599" s="192" t="s">
        <v>1706</v>
      </c>
      <c r="AM599" s="193" t="s">
        <v>1706</v>
      </c>
      <c r="AN599" s="199"/>
      <c r="AO599" s="191" t="s">
        <v>1706</v>
      </c>
      <c r="AP599" s="192" t="s">
        <v>1706</v>
      </c>
      <c r="AQ599" s="193" t="s">
        <v>1706</v>
      </c>
      <c r="AR599" s="195"/>
    </row>
    <row r="600" ht="15.75" customHeight="1">
      <c r="A600" s="123" t="s">
        <v>1312</v>
      </c>
      <c r="B600" s="132" t="s">
        <v>44</v>
      </c>
      <c r="C600" s="132" t="s">
        <v>72</v>
      </c>
      <c r="D600" s="132" t="s">
        <v>74</v>
      </c>
      <c r="E600" s="132" t="s">
        <v>51</v>
      </c>
      <c r="F600" s="132" t="s">
        <v>70</v>
      </c>
      <c r="G600" s="132" t="s">
        <v>1313</v>
      </c>
      <c r="H600" s="200"/>
      <c r="I600" s="191">
        <v>0.0</v>
      </c>
      <c r="J600" s="192">
        <v>0.0</v>
      </c>
      <c r="K600" s="193">
        <v>0.0</v>
      </c>
      <c r="L600" s="194"/>
      <c r="M600" s="191">
        <v>0.0</v>
      </c>
      <c r="N600" s="192">
        <v>0.0</v>
      </c>
      <c r="O600" s="193">
        <v>0.0</v>
      </c>
      <c r="P600" s="195"/>
      <c r="Q600" s="196" t="s">
        <v>1703</v>
      </c>
      <c r="R600" s="196" t="s">
        <v>1704</v>
      </c>
      <c r="S600" s="197" t="s">
        <v>1705</v>
      </c>
      <c r="T600" s="197"/>
      <c r="U600" s="191" t="s">
        <v>1706</v>
      </c>
      <c r="V600" s="192" t="s">
        <v>1706</v>
      </c>
      <c r="W600" s="193" t="s">
        <v>1706</v>
      </c>
      <c r="X600" s="194"/>
      <c r="Y600" s="191" t="s">
        <v>1706</v>
      </c>
      <c r="Z600" s="192" t="s">
        <v>1706</v>
      </c>
      <c r="AA600" s="193" t="s">
        <v>1706</v>
      </c>
      <c r="AB600" s="194"/>
      <c r="AC600" s="191">
        <v>120000.0</v>
      </c>
      <c r="AD600" s="192">
        <v>253810.0</v>
      </c>
      <c r="AE600" s="193">
        <v>504620.0</v>
      </c>
      <c r="AF600" s="198" t="s">
        <v>1707</v>
      </c>
      <c r="AG600" s="191" t="s">
        <v>1706</v>
      </c>
      <c r="AH600" s="192" t="s">
        <v>1706</v>
      </c>
      <c r="AI600" s="193" t="s">
        <v>1706</v>
      </c>
      <c r="AJ600" s="199"/>
      <c r="AK600" s="191" t="s">
        <v>1706</v>
      </c>
      <c r="AL600" s="192" t="s">
        <v>1706</v>
      </c>
      <c r="AM600" s="193" t="s">
        <v>1706</v>
      </c>
      <c r="AN600" s="199"/>
      <c r="AO600" s="191" t="s">
        <v>1706</v>
      </c>
      <c r="AP600" s="192" t="s">
        <v>1706</v>
      </c>
      <c r="AQ600" s="193" t="s">
        <v>1706</v>
      </c>
      <c r="AR600" s="195"/>
    </row>
    <row r="601" ht="15.75" customHeight="1">
      <c r="A601" s="123" t="s">
        <v>1314</v>
      </c>
      <c r="B601" s="132" t="s">
        <v>54</v>
      </c>
      <c r="C601" s="132" t="s">
        <v>72</v>
      </c>
      <c r="D601" s="132" t="s">
        <v>74</v>
      </c>
      <c r="E601" s="132" t="s">
        <v>51</v>
      </c>
      <c r="F601" s="132" t="s">
        <v>70</v>
      </c>
      <c r="G601" s="132" t="s">
        <v>1315</v>
      </c>
      <c r="H601" s="200"/>
      <c r="I601" s="191">
        <v>0.0</v>
      </c>
      <c r="J601" s="192">
        <v>0.0</v>
      </c>
      <c r="K601" s="193">
        <v>0.0</v>
      </c>
      <c r="L601" s="194"/>
      <c r="M601" s="191">
        <v>0.0</v>
      </c>
      <c r="N601" s="192">
        <v>0.0</v>
      </c>
      <c r="O601" s="193">
        <v>0.0</v>
      </c>
      <c r="P601" s="195"/>
      <c r="Q601" s="196" t="s">
        <v>1703</v>
      </c>
      <c r="R601" s="196" t="s">
        <v>1704</v>
      </c>
      <c r="S601" s="197" t="s">
        <v>1705</v>
      </c>
      <c r="T601" s="197"/>
      <c r="U601" s="191" t="s">
        <v>1706</v>
      </c>
      <c r="V601" s="192" t="s">
        <v>1706</v>
      </c>
      <c r="W601" s="193" t="s">
        <v>1706</v>
      </c>
      <c r="X601" s="194"/>
      <c r="Y601" s="191" t="s">
        <v>1706</v>
      </c>
      <c r="Z601" s="192" t="s">
        <v>1706</v>
      </c>
      <c r="AA601" s="193" t="s">
        <v>1706</v>
      </c>
      <c r="AB601" s="194"/>
      <c r="AC601" s="191">
        <v>120000.0</v>
      </c>
      <c r="AD601" s="192">
        <v>253810.0</v>
      </c>
      <c r="AE601" s="193">
        <v>504620.0</v>
      </c>
      <c r="AF601" s="198" t="s">
        <v>1707</v>
      </c>
      <c r="AG601" s="191" t="s">
        <v>1706</v>
      </c>
      <c r="AH601" s="192" t="s">
        <v>1706</v>
      </c>
      <c r="AI601" s="193" t="s">
        <v>1706</v>
      </c>
      <c r="AJ601" s="199"/>
      <c r="AK601" s="191" t="s">
        <v>1706</v>
      </c>
      <c r="AL601" s="192" t="s">
        <v>1706</v>
      </c>
      <c r="AM601" s="193" t="s">
        <v>1706</v>
      </c>
      <c r="AN601" s="199"/>
      <c r="AO601" s="191" t="s">
        <v>1706</v>
      </c>
      <c r="AP601" s="192" t="s">
        <v>1706</v>
      </c>
      <c r="AQ601" s="193" t="s">
        <v>1706</v>
      </c>
      <c r="AR601" s="195"/>
    </row>
    <row r="602" ht="15.75" customHeight="1">
      <c r="A602" s="123" t="s">
        <v>1316</v>
      </c>
      <c r="B602" s="132" t="s">
        <v>65</v>
      </c>
      <c r="C602" s="132" t="s">
        <v>72</v>
      </c>
      <c r="D602" s="132" t="s">
        <v>74</v>
      </c>
      <c r="E602" s="132" t="s">
        <v>51</v>
      </c>
      <c r="F602" s="132" t="s">
        <v>70</v>
      </c>
      <c r="G602" s="132" t="s">
        <v>1317</v>
      </c>
      <c r="H602" s="200"/>
      <c r="I602" s="191">
        <v>0.0</v>
      </c>
      <c r="J602" s="192">
        <v>0.0</v>
      </c>
      <c r="K602" s="193">
        <v>0.0</v>
      </c>
      <c r="L602" s="194"/>
      <c r="M602" s="191">
        <v>0.0</v>
      </c>
      <c r="N602" s="192">
        <v>0.0</v>
      </c>
      <c r="O602" s="193">
        <v>0.0</v>
      </c>
      <c r="P602" s="195"/>
      <c r="Q602" s="196" t="s">
        <v>1703</v>
      </c>
      <c r="R602" s="196" t="s">
        <v>1704</v>
      </c>
      <c r="S602" s="197" t="s">
        <v>1705</v>
      </c>
      <c r="T602" s="197"/>
      <c r="U602" s="191" t="s">
        <v>1706</v>
      </c>
      <c r="V602" s="192" t="s">
        <v>1706</v>
      </c>
      <c r="W602" s="193" t="s">
        <v>1706</v>
      </c>
      <c r="X602" s="194"/>
      <c r="Y602" s="191" t="s">
        <v>1706</v>
      </c>
      <c r="Z602" s="192" t="s">
        <v>1706</v>
      </c>
      <c r="AA602" s="193" t="s">
        <v>1706</v>
      </c>
      <c r="AB602" s="194"/>
      <c r="AC602" s="191">
        <v>120000.0</v>
      </c>
      <c r="AD602" s="192">
        <v>253810.0</v>
      </c>
      <c r="AE602" s="193">
        <v>504620.0</v>
      </c>
      <c r="AF602" s="198" t="s">
        <v>1707</v>
      </c>
      <c r="AG602" s="191" t="s">
        <v>1706</v>
      </c>
      <c r="AH602" s="192" t="s">
        <v>1706</v>
      </c>
      <c r="AI602" s="193" t="s">
        <v>1706</v>
      </c>
      <c r="AJ602" s="199"/>
      <c r="AK602" s="191" t="s">
        <v>1706</v>
      </c>
      <c r="AL602" s="192" t="s">
        <v>1706</v>
      </c>
      <c r="AM602" s="193" t="s">
        <v>1706</v>
      </c>
      <c r="AN602" s="199"/>
      <c r="AO602" s="191" t="s">
        <v>1706</v>
      </c>
      <c r="AP602" s="192" t="s">
        <v>1706</v>
      </c>
      <c r="AQ602" s="193" t="s">
        <v>1706</v>
      </c>
      <c r="AR602" s="195"/>
    </row>
    <row r="603" ht="15.75" customHeight="1">
      <c r="A603" s="123" t="s">
        <v>1318</v>
      </c>
      <c r="B603" s="132" t="s">
        <v>71</v>
      </c>
      <c r="C603" s="132" t="s">
        <v>72</v>
      </c>
      <c r="D603" s="132" t="s">
        <v>74</v>
      </c>
      <c r="E603" s="132" t="s">
        <v>51</v>
      </c>
      <c r="F603" s="132" t="s">
        <v>70</v>
      </c>
      <c r="G603" s="132" t="s">
        <v>1319</v>
      </c>
      <c r="H603" s="200"/>
      <c r="I603" s="191">
        <v>0.0</v>
      </c>
      <c r="J603" s="192">
        <v>0.0</v>
      </c>
      <c r="K603" s="193">
        <v>0.0</v>
      </c>
      <c r="L603" s="194"/>
      <c r="M603" s="191">
        <v>0.0</v>
      </c>
      <c r="N603" s="192">
        <v>0.0</v>
      </c>
      <c r="O603" s="193">
        <v>0.0</v>
      </c>
      <c r="P603" s="195"/>
      <c r="Q603" s="196" t="s">
        <v>1703</v>
      </c>
      <c r="R603" s="196" t="s">
        <v>1704</v>
      </c>
      <c r="S603" s="197" t="s">
        <v>1705</v>
      </c>
      <c r="T603" s="197"/>
      <c r="U603" s="191" t="s">
        <v>1706</v>
      </c>
      <c r="V603" s="192" t="s">
        <v>1706</v>
      </c>
      <c r="W603" s="193" t="s">
        <v>1706</v>
      </c>
      <c r="X603" s="194"/>
      <c r="Y603" s="191" t="s">
        <v>1706</v>
      </c>
      <c r="Z603" s="192" t="s">
        <v>1706</v>
      </c>
      <c r="AA603" s="193" t="s">
        <v>1706</v>
      </c>
      <c r="AB603" s="194"/>
      <c r="AC603" s="191">
        <v>120000.0</v>
      </c>
      <c r="AD603" s="192">
        <v>253810.0</v>
      </c>
      <c r="AE603" s="193">
        <v>504620.0</v>
      </c>
      <c r="AF603" s="198" t="s">
        <v>1707</v>
      </c>
      <c r="AG603" s="191" t="s">
        <v>1706</v>
      </c>
      <c r="AH603" s="192" t="s">
        <v>1706</v>
      </c>
      <c r="AI603" s="193" t="s">
        <v>1706</v>
      </c>
      <c r="AJ603" s="199"/>
      <c r="AK603" s="191" t="s">
        <v>1706</v>
      </c>
      <c r="AL603" s="192" t="s">
        <v>1706</v>
      </c>
      <c r="AM603" s="193" t="s">
        <v>1706</v>
      </c>
      <c r="AN603" s="199"/>
      <c r="AO603" s="191" t="s">
        <v>1706</v>
      </c>
      <c r="AP603" s="192" t="s">
        <v>1706</v>
      </c>
      <c r="AQ603" s="193" t="s">
        <v>1706</v>
      </c>
      <c r="AR603" s="195"/>
    </row>
    <row r="604" ht="15.75" customHeight="1">
      <c r="A604" s="123" t="s">
        <v>1320</v>
      </c>
      <c r="B604" s="132" t="s">
        <v>44</v>
      </c>
      <c r="C604" s="132" t="s">
        <v>78</v>
      </c>
      <c r="D604" s="132" t="s">
        <v>74</v>
      </c>
      <c r="E604" s="132" t="s">
        <v>51</v>
      </c>
      <c r="F604" s="132" t="s">
        <v>70</v>
      </c>
      <c r="G604" s="132" t="s">
        <v>1321</v>
      </c>
      <c r="H604" s="200"/>
      <c r="I604" s="191">
        <v>0.0</v>
      </c>
      <c r="J604" s="192">
        <v>0.0</v>
      </c>
      <c r="K604" s="193">
        <v>0.0</v>
      </c>
      <c r="L604" s="194"/>
      <c r="M604" s="191">
        <v>0.0</v>
      </c>
      <c r="N604" s="192">
        <v>0.0</v>
      </c>
      <c r="O604" s="193">
        <v>0.0</v>
      </c>
      <c r="P604" s="195"/>
      <c r="Q604" s="196" t="s">
        <v>1703</v>
      </c>
      <c r="R604" s="196" t="s">
        <v>1704</v>
      </c>
      <c r="S604" s="197" t="s">
        <v>1705</v>
      </c>
      <c r="T604" s="197"/>
      <c r="U604" s="191" t="s">
        <v>1706</v>
      </c>
      <c r="V604" s="192" t="s">
        <v>1706</v>
      </c>
      <c r="W604" s="193" t="s">
        <v>1706</v>
      </c>
      <c r="X604" s="194"/>
      <c r="Y604" s="191" t="s">
        <v>1706</v>
      </c>
      <c r="Z604" s="192" t="s">
        <v>1706</v>
      </c>
      <c r="AA604" s="193" t="s">
        <v>1706</v>
      </c>
      <c r="AB604" s="194"/>
      <c r="AC604" s="191">
        <v>120000.0</v>
      </c>
      <c r="AD604" s="192">
        <v>253810.0</v>
      </c>
      <c r="AE604" s="193">
        <v>504620.0</v>
      </c>
      <c r="AF604" s="198" t="s">
        <v>1707</v>
      </c>
      <c r="AG604" s="191" t="s">
        <v>1706</v>
      </c>
      <c r="AH604" s="192" t="s">
        <v>1706</v>
      </c>
      <c r="AI604" s="193" t="s">
        <v>1706</v>
      </c>
      <c r="AJ604" s="199"/>
      <c r="AK604" s="191" t="s">
        <v>1706</v>
      </c>
      <c r="AL604" s="192" t="s">
        <v>1706</v>
      </c>
      <c r="AM604" s="193" t="s">
        <v>1706</v>
      </c>
      <c r="AN604" s="199"/>
      <c r="AO604" s="191" t="s">
        <v>1706</v>
      </c>
      <c r="AP604" s="192" t="s">
        <v>1706</v>
      </c>
      <c r="AQ604" s="193" t="s">
        <v>1706</v>
      </c>
      <c r="AR604" s="195"/>
    </row>
    <row r="605" ht="15.75" customHeight="1">
      <c r="A605" s="123" t="s">
        <v>1322</v>
      </c>
      <c r="B605" s="132" t="s">
        <v>54</v>
      </c>
      <c r="C605" s="132" t="s">
        <v>78</v>
      </c>
      <c r="D605" s="132" t="s">
        <v>74</v>
      </c>
      <c r="E605" s="132" t="s">
        <v>51</v>
      </c>
      <c r="F605" s="132" t="s">
        <v>70</v>
      </c>
      <c r="G605" s="132" t="s">
        <v>1323</v>
      </c>
      <c r="H605" s="200"/>
      <c r="I605" s="191">
        <v>0.0</v>
      </c>
      <c r="J605" s="192">
        <v>0.0</v>
      </c>
      <c r="K605" s="193">
        <v>0.0</v>
      </c>
      <c r="L605" s="194"/>
      <c r="M605" s="191">
        <v>0.0</v>
      </c>
      <c r="N605" s="192">
        <v>0.0</v>
      </c>
      <c r="O605" s="193">
        <v>0.0</v>
      </c>
      <c r="P605" s="195"/>
      <c r="Q605" s="196" t="s">
        <v>1703</v>
      </c>
      <c r="R605" s="196" t="s">
        <v>1704</v>
      </c>
      <c r="S605" s="197" t="s">
        <v>1705</v>
      </c>
      <c r="T605" s="197"/>
      <c r="U605" s="191" t="s">
        <v>1706</v>
      </c>
      <c r="V605" s="192" t="s">
        <v>1706</v>
      </c>
      <c r="W605" s="193" t="s">
        <v>1706</v>
      </c>
      <c r="X605" s="194"/>
      <c r="Y605" s="191" t="s">
        <v>1706</v>
      </c>
      <c r="Z605" s="192" t="s">
        <v>1706</v>
      </c>
      <c r="AA605" s="193" t="s">
        <v>1706</v>
      </c>
      <c r="AB605" s="194"/>
      <c r="AC605" s="191">
        <v>120000.0</v>
      </c>
      <c r="AD605" s="192">
        <v>253810.0</v>
      </c>
      <c r="AE605" s="193">
        <v>504620.0</v>
      </c>
      <c r="AF605" s="198" t="s">
        <v>1707</v>
      </c>
      <c r="AG605" s="191" t="s">
        <v>1706</v>
      </c>
      <c r="AH605" s="192" t="s">
        <v>1706</v>
      </c>
      <c r="AI605" s="193" t="s">
        <v>1706</v>
      </c>
      <c r="AJ605" s="199"/>
      <c r="AK605" s="191" t="s">
        <v>1706</v>
      </c>
      <c r="AL605" s="192" t="s">
        <v>1706</v>
      </c>
      <c r="AM605" s="193" t="s">
        <v>1706</v>
      </c>
      <c r="AN605" s="199"/>
      <c r="AO605" s="191" t="s">
        <v>1706</v>
      </c>
      <c r="AP605" s="192" t="s">
        <v>1706</v>
      </c>
      <c r="AQ605" s="193" t="s">
        <v>1706</v>
      </c>
      <c r="AR605" s="195"/>
    </row>
    <row r="606" ht="15.75" customHeight="1">
      <c r="A606" s="123" t="s">
        <v>1324</v>
      </c>
      <c r="B606" s="132" t="s">
        <v>65</v>
      </c>
      <c r="C606" s="132" t="s">
        <v>78</v>
      </c>
      <c r="D606" s="132" t="s">
        <v>74</v>
      </c>
      <c r="E606" s="132" t="s">
        <v>51</v>
      </c>
      <c r="F606" s="132" t="s">
        <v>70</v>
      </c>
      <c r="G606" s="132" t="s">
        <v>1325</v>
      </c>
      <c r="H606" s="200"/>
      <c r="I606" s="191">
        <v>0.0</v>
      </c>
      <c r="J606" s="192">
        <v>0.0</v>
      </c>
      <c r="K606" s="193">
        <v>0.0</v>
      </c>
      <c r="L606" s="194"/>
      <c r="M606" s="191">
        <v>0.0</v>
      </c>
      <c r="N606" s="192">
        <v>0.0</v>
      </c>
      <c r="O606" s="193">
        <v>0.0</v>
      </c>
      <c r="P606" s="195"/>
      <c r="Q606" s="196" t="s">
        <v>1703</v>
      </c>
      <c r="R606" s="196" t="s">
        <v>1704</v>
      </c>
      <c r="S606" s="197" t="s">
        <v>1705</v>
      </c>
      <c r="T606" s="197"/>
      <c r="U606" s="191" t="s">
        <v>1706</v>
      </c>
      <c r="V606" s="192" t="s">
        <v>1706</v>
      </c>
      <c r="W606" s="193" t="s">
        <v>1706</v>
      </c>
      <c r="X606" s="194"/>
      <c r="Y606" s="191" t="s">
        <v>1706</v>
      </c>
      <c r="Z606" s="192" t="s">
        <v>1706</v>
      </c>
      <c r="AA606" s="193" t="s">
        <v>1706</v>
      </c>
      <c r="AB606" s="194"/>
      <c r="AC606" s="191">
        <v>120000.0</v>
      </c>
      <c r="AD606" s="192">
        <v>253810.0</v>
      </c>
      <c r="AE606" s="193">
        <v>504620.0</v>
      </c>
      <c r="AF606" s="198" t="s">
        <v>1707</v>
      </c>
      <c r="AG606" s="191" t="s">
        <v>1706</v>
      </c>
      <c r="AH606" s="192" t="s">
        <v>1706</v>
      </c>
      <c r="AI606" s="193" t="s">
        <v>1706</v>
      </c>
      <c r="AJ606" s="199"/>
      <c r="AK606" s="191" t="s">
        <v>1706</v>
      </c>
      <c r="AL606" s="192" t="s">
        <v>1706</v>
      </c>
      <c r="AM606" s="193" t="s">
        <v>1706</v>
      </c>
      <c r="AN606" s="199"/>
      <c r="AO606" s="191" t="s">
        <v>1706</v>
      </c>
      <c r="AP606" s="192" t="s">
        <v>1706</v>
      </c>
      <c r="AQ606" s="193" t="s">
        <v>1706</v>
      </c>
      <c r="AR606" s="195"/>
    </row>
    <row r="607" ht="15.75" customHeight="1">
      <c r="A607" s="123" t="s">
        <v>1326</v>
      </c>
      <c r="B607" s="132" t="s">
        <v>71</v>
      </c>
      <c r="C607" s="132" t="s">
        <v>78</v>
      </c>
      <c r="D607" s="132" t="s">
        <v>74</v>
      </c>
      <c r="E607" s="132" t="s">
        <v>51</v>
      </c>
      <c r="F607" s="132" t="s">
        <v>70</v>
      </c>
      <c r="G607" s="132" t="s">
        <v>1327</v>
      </c>
      <c r="H607" s="200"/>
      <c r="I607" s="191">
        <v>0.0</v>
      </c>
      <c r="J607" s="192">
        <v>0.0</v>
      </c>
      <c r="K607" s="193">
        <v>0.0</v>
      </c>
      <c r="L607" s="194"/>
      <c r="M607" s="191">
        <v>0.0</v>
      </c>
      <c r="N607" s="192">
        <v>0.0</v>
      </c>
      <c r="O607" s="193">
        <v>0.0</v>
      </c>
      <c r="P607" s="195"/>
      <c r="Q607" s="196" t="s">
        <v>1703</v>
      </c>
      <c r="R607" s="196" t="s">
        <v>1704</v>
      </c>
      <c r="S607" s="197" t="s">
        <v>1705</v>
      </c>
      <c r="T607" s="197"/>
      <c r="U607" s="191" t="s">
        <v>1706</v>
      </c>
      <c r="V607" s="192" t="s">
        <v>1706</v>
      </c>
      <c r="W607" s="193" t="s">
        <v>1706</v>
      </c>
      <c r="X607" s="194"/>
      <c r="Y607" s="191" t="s">
        <v>1706</v>
      </c>
      <c r="Z607" s="192" t="s">
        <v>1706</v>
      </c>
      <c r="AA607" s="193" t="s">
        <v>1706</v>
      </c>
      <c r="AB607" s="194"/>
      <c r="AC607" s="191">
        <v>120000.0</v>
      </c>
      <c r="AD607" s="192">
        <v>253810.0</v>
      </c>
      <c r="AE607" s="193">
        <v>504620.0</v>
      </c>
      <c r="AF607" s="198" t="s">
        <v>1707</v>
      </c>
      <c r="AG607" s="191" t="s">
        <v>1706</v>
      </c>
      <c r="AH607" s="192" t="s">
        <v>1706</v>
      </c>
      <c r="AI607" s="193" t="s">
        <v>1706</v>
      </c>
      <c r="AJ607" s="199"/>
      <c r="AK607" s="191" t="s">
        <v>1706</v>
      </c>
      <c r="AL607" s="192" t="s">
        <v>1706</v>
      </c>
      <c r="AM607" s="193" t="s">
        <v>1706</v>
      </c>
      <c r="AN607" s="199"/>
      <c r="AO607" s="191" t="s">
        <v>1706</v>
      </c>
      <c r="AP607" s="192" t="s">
        <v>1706</v>
      </c>
      <c r="AQ607" s="193" t="s">
        <v>1706</v>
      </c>
      <c r="AR607" s="195"/>
    </row>
    <row r="608" ht="15.75" customHeight="1">
      <c r="A608" s="123" t="s">
        <v>1328</v>
      </c>
      <c r="B608" s="132" t="s">
        <v>44</v>
      </c>
      <c r="C608" s="132" t="s">
        <v>48</v>
      </c>
      <c r="D608" s="132" t="s">
        <v>80</v>
      </c>
      <c r="E608" s="132" t="s">
        <v>51</v>
      </c>
      <c r="F608" s="132" t="s">
        <v>70</v>
      </c>
      <c r="G608" s="132" t="s">
        <v>1329</v>
      </c>
      <c r="H608" s="200"/>
      <c r="I608" s="191">
        <v>0.0</v>
      </c>
      <c r="J608" s="192">
        <v>0.0</v>
      </c>
      <c r="K608" s="193">
        <v>0.0</v>
      </c>
      <c r="L608" s="194"/>
      <c r="M608" s="191">
        <v>0.0</v>
      </c>
      <c r="N608" s="192">
        <v>0.0</v>
      </c>
      <c r="O608" s="193">
        <v>0.0</v>
      </c>
      <c r="P608" s="195"/>
      <c r="Q608" s="196" t="s">
        <v>1703</v>
      </c>
      <c r="R608" s="196" t="s">
        <v>1704</v>
      </c>
      <c r="S608" s="197" t="s">
        <v>1705</v>
      </c>
      <c r="T608" s="197"/>
      <c r="U608" s="191" t="s">
        <v>1706</v>
      </c>
      <c r="V608" s="192" t="s">
        <v>1706</v>
      </c>
      <c r="W608" s="193" t="s">
        <v>1706</v>
      </c>
      <c r="X608" s="194"/>
      <c r="Y608" s="191" t="s">
        <v>1706</v>
      </c>
      <c r="Z608" s="192" t="s">
        <v>1706</v>
      </c>
      <c r="AA608" s="193" t="s">
        <v>1706</v>
      </c>
      <c r="AB608" s="194"/>
      <c r="AC608" s="191">
        <v>120000.0</v>
      </c>
      <c r="AD608" s="192">
        <v>253810.0</v>
      </c>
      <c r="AE608" s="193">
        <v>504620.0</v>
      </c>
      <c r="AF608" s="198" t="s">
        <v>1707</v>
      </c>
      <c r="AG608" s="191" t="s">
        <v>1706</v>
      </c>
      <c r="AH608" s="192" t="s">
        <v>1706</v>
      </c>
      <c r="AI608" s="193" t="s">
        <v>1706</v>
      </c>
      <c r="AJ608" s="199"/>
      <c r="AK608" s="191" t="s">
        <v>1706</v>
      </c>
      <c r="AL608" s="192" t="s">
        <v>1706</v>
      </c>
      <c r="AM608" s="193" t="s">
        <v>1706</v>
      </c>
      <c r="AN608" s="199"/>
      <c r="AO608" s="191" t="s">
        <v>1706</v>
      </c>
      <c r="AP608" s="192" t="s">
        <v>1706</v>
      </c>
      <c r="AQ608" s="193" t="s">
        <v>1706</v>
      </c>
      <c r="AR608" s="195"/>
    </row>
    <row r="609" ht="15.75" customHeight="1">
      <c r="A609" s="123" t="s">
        <v>1330</v>
      </c>
      <c r="B609" s="132" t="s">
        <v>54</v>
      </c>
      <c r="C609" s="132" t="s">
        <v>48</v>
      </c>
      <c r="D609" s="132" t="s">
        <v>80</v>
      </c>
      <c r="E609" s="132" t="s">
        <v>51</v>
      </c>
      <c r="F609" s="132" t="s">
        <v>70</v>
      </c>
      <c r="G609" s="132" t="s">
        <v>1331</v>
      </c>
      <c r="H609" s="200"/>
      <c r="I609" s="191">
        <v>0.0</v>
      </c>
      <c r="J609" s="192">
        <v>0.0</v>
      </c>
      <c r="K609" s="193">
        <v>0.0</v>
      </c>
      <c r="L609" s="194"/>
      <c r="M609" s="191">
        <v>0.0</v>
      </c>
      <c r="N609" s="192">
        <v>0.0</v>
      </c>
      <c r="O609" s="193">
        <v>0.0</v>
      </c>
      <c r="P609" s="195"/>
      <c r="Q609" s="196" t="s">
        <v>1703</v>
      </c>
      <c r="R609" s="196" t="s">
        <v>1704</v>
      </c>
      <c r="S609" s="197" t="s">
        <v>1705</v>
      </c>
      <c r="T609" s="197"/>
      <c r="U609" s="191" t="s">
        <v>1706</v>
      </c>
      <c r="V609" s="192" t="s">
        <v>1706</v>
      </c>
      <c r="W609" s="193" t="s">
        <v>1706</v>
      </c>
      <c r="X609" s="194"/>
      <c r="Y609" s="191" t="s">
        <v>1706</v>
      </c>
      <c r="Z609" s="192" t="s">
        <v>1706</v>
      </c>
      <c r="AA609" s="193" t="s">
        <v>1706</v>
      </c>
      <c r="AB609" s="194"/>
      <c r="AC609" s="191">
        <v>120000.0</v>
      </c>
      <c r="AD609" s="192">
        <v>253810.0</v>
      </c>
      <c r="AE609" s="193">
        <v>504620.0</v>
      </c>
      <c r="AF609" s="198" t="s">
        <v>1707</v>
      </c>
      <c r="AG609" s="191" t="s">
        <v>1706</v>
      </c>
      <c r="AH609" s="192" t="s">
        <v>1706</v>
      </c>
      <c r="AI609" s="193" t="s">
        <v>1706</v>
      </c>
      <c r="AJ609" s="199"/>
      <c r="AK609" s="191" t="s">
        <v>1706</v>
      </c>
      <c r="AL609" s="192" t="s">
        <v>1706</v>
      </c>
      <c r="AM609" s="193" t="s">
        <v>1706</v>
      </c>
      <c r="AN609" s="199"/>
      <c r="AO609" s="191" t="s">
        <v>1706</v>
      </c>
      <c r="AP609" s="192" t="s">
        <v>1706</v>
      </c>
      <c r="AQ609" s="193" t="s">
        <v>1706</v>
      </c>
      <c r="AR609" s="195"/>
    </row>
    <row r="610" ht="15.75" customHeight="1">
      <c r="A610" s="123" t="s">
        <v>1332</v>
      </c>
      <c r="B610" s="132" t="s">
        <v>65</v>
      </c>
      <c r="C610" s="132" t="s">
        <v>48</v>
      </c>
      <c r="D610" s="132" t="s">
        <v>80</v>
      </c>
      <c r="E610" s="132" t="s">
        <v>51</v>
      </c>
      <c r="F610" s="132" t="s">
        <v>70</v>
      </c>
      <c r="G610" s="132" t="s">
        <v>1333</v>
      </c>
      <c r="H610" s="200"/>
      <c r="I610" s="191">
        <v>0.0</v>
      </c>
      <c r="J610" s="192">
        <v>0.0</v>
      </c>
      <c r="K610" s="193">
        <v>0.0</v>
      </c>
      <c r="L610" s="194"/>
      <c r="M610" s="191">
        <v>0.0</v>
      </c>
      <c r="N610" s="192">
        <v>0.0</v>
      </c>
      <c r="O610" s="193">
        <v>0.0</v>
      </c>
      <c r="P610" s="195"/>
      <c r="Q610" s="196" t="s">
        <v>1703</v>
      </c>
      <c r="R610" s="196" t="s">
        <v>1704</v>
      </c>
      <c r="S610" s="197" t="s">
        <v>1705</v>
      </c>
      <c r="T610" s="197"/>
      <c r="U610" s="191" t="s">
        <v>1706</v>
      </c>
      <c r="V610" s="192" t="s">
        <v>1706</v>
      </c>
      <c r="W610" s="193" t="s">
        <v>1706</v>
      </c>
      <c r="X610" s="194"/>
      <c r="Y610" s="191" t="s">
        <v>1706</v>
      </c>
      <c r="Z610" s="192" t="s">
        <v>1706</v>
      </c>
      <c r="AA610" s="193" t="s">
        <v>1706</v>
      </c>
      <c r="AB610" s="194"/>
      <c r="AC610" s="191">
        <v>120000.0</v>
      </c>
      <c r="AD610" s="192">
        <v>253810.0</v>
      </c>
      <c r="AE610" s="193">
        <v>504620.0</v>
      </c>
      <c r="AF610" s="198" t="s">
        <v>1707</v>
      </c>
      <c r="AG610" s="191" t="s">
        <v>1706</v>
      </c>
      <c r="AH610" s="192" t="s">
        <v>1706</v>
      </c>
      <c r="AI610" s="193" t="s">
        <v>1706</v>
      </c>
      <c r="AJ610" s="199"/>
      <c r="AK610" s="191" t="s">
        <v>1706</v>
      </c>
      <c r="AL610" s="192" t="s">
        <v>1706</v>
      </c>
      <c r="AM610" s="193" t="s">
        <v>1706</v>
      </c>
      <c r="AN610" s="199"/>
      <c r="AO610" s="191" t="s">
        <v>1706</v>
      </c>
      <c r="AP610" s="192" t="s">
        <v>1706</v>
      </c>
      <c r="AQ610" s="193" t="s">
        <v>1706</v>
      </c>
      <c r="AR610" s="195"/>
    </row>
    <row r="611" ht="15.75" customHeight="1">
      <c r="A611" s="123" t="s">
        <v>1334</v>
      </c>
      <c r="B611" s="132" t="s">
        <v>71</v>
      </c>
      <c r="C611" s="132" t="s">
        <v>48</v>
      </c>
      <c r="D611" s="132" t="s">
        <v>80</v>
      </c>
      <c r="E611" s="132" t="s">
        <v>51</v>
      </c>
      <c r="F611" s="132" t="s">
        <v>70</v>
      </c>
      <c r="G611" s="132" t="s">
        <v>1335</v>
      </c>
      <c r="H611" s="200"/>
      <c r="I611" s="191">
        <v>0.0</v>
      </c>
      <c r="J611" s="192">
        <v>0.0</v>
      </c>
      <c r="K611" s="193">
        <v>0.0</v>
      </c>
      <c r="L611" s="194"/>
      <c r="M611" s="191">
        <v>0.0</v>
      </c>
      <c r="N611" s="192">
        <v>0.0</v>
      </c>
      <c r="O611" s="193">
        <v>0.0</v>
      </c>
      <c r="P611" s="195"/>
      <c r="Q611" s="196" t="s">
        <v>1703</v>
      </c>
      <c r="R611" s="196" t="s">
        <v>1704</v>
      </c>
      <c r="S611" s="197" t="s">
        <v>1705</v>
      </c>
      <c r="T611" s="197"/>
      <c r="U611" s="191" t="s">
        <v>1706</v>
      </c>
      <c r="V611" s="192" t="s">
        <v>1706</v>
      </c>
      <c r="W611" s="193" t="s">
        <v>1706</v>
      </c>
      <c r="X611" s="194"/>
      <c r="Y611" s="191" t="s">
        <v>1706</v>
      </c>
      <c r="Z611" s="192" t="s">
        <v>1706</v>
      </c>
      <c r="AA611" s="193" t="s">
        <v>1706</v>
      </c>
      <c r="AB611" s="194"/>
      <c r="AC611" s="191">
        <v>120000.0</v>
      </c>
      <c r="AD611" s="192">
        <v>253810.0</v>
      </c>
      <c r="AE611" s="193">
        <v>504620.0</v>
      </c>
      <c r="AF611" s="198" t="s">
        <v>1707</v>
      </c>
      <c r="AG611" s="191" t="s">
        <v>1706</v>
      </c>
      <c r="AH611" s="192" t="s">
        <v>1706</v>
      </c>
      <c r="AI611" s="193" t="s">
        <v>1706</v>
      </c>
      <c r="AJ611" s="199"/>
      <c r="AK611" s="191" t="s">
        <v>1706</v>
      </c>
      <c r="AL611" s="192" t="s">
        <v>1706</v>
      </c>
      <c r="AM611" s="193" t="s">
        <v>1706</v>
      </c>
      <c r="AN611" s="199"/>
      <c r="AO611" s="191" t="s">
        <v>1706</v>
      </c>
      <c r="AP611" s="192" t="s">
        <v>1706</v>
      </c>
      <c r="AQ611" s="193" t="s">
        <v>1706</v>
      </c>
      <c r="AR611" s="195"/>
    </row>
    <row r="612" ht="15.75" customHeight="1">
      <c r="A612" s="123" t="s">
        <v>1336</v>
      </c>
      <c r="B612" s="132" t="s">
        <v>44</v>
      </c>
      <c r="C612" s="132" t="s">
        <v>58</v>
      </c>
      <c r="D612" s="132" t="s">
        <v>80</v>
      </c>
      <c r="E612" s="132" t="s">
        <v>51</v>
      </c>
      <c r="F612" s="132" t="s">
        <v>70</v>
      </c>
      <c r="G612" s="132" t="s">
        <v>1337</v>
      </c>
      <c r="H612" s="200"/>
      <c r="I612" s="191">
        <v>0.0</v>
      </c>
      <c r="J612" s="192">
        <v>0.0</v>
      </c>
      <c r="K612" s="193">
        <v>0.0</v>
      </c>
      <c r="L612" s="194"/>
      <c r="M612" s="191">
        <v>0.0</v>
      </c>
      <c r="N612" s="192">
        <v>0.0</v>
      </c>
      <c r="O612" s="193">
        <v>0.0</v>
      </c>
      <c r="P612" s="195"/>
      <c r="Q612" s="196" t="s">
        <v>1703</v>
      </c>
      <c r="R612" s="196" t="s">
        <v>1704</v>
      </c>
      <c r="S612" s="197" t="s">
        <v>1705</v>
      </c>
      <c r="T612" s="197"/>
      <c r="U612" s="191" t="s">
        <v>1706</v>
      </c>
      <c r="V612" s="192" t="s">
        <v>1706</v>
      </c>
      <c r="W612" s="193" t="s">
        <v>1706</v>
      </c>
      <c r="X612" s="194"/>
      <c r="Y612" s="191" t="s">
        <v>1706</v>
      </c>
      <c r="Z612" s="192" t="s">
        <v>1706</v>
      </c>
      <c r="AA612" s="193" t="s">
        <v>1706</v>
      </c>
      <c r="AB612" s="194"/>
      <c r="AC612" s="191">
        <v>120000.0</v>
      </c>
      <c r="AD612" s="192">
        <v>253810.0</v>
      </c>
      <c r="AE612" s="193">
        <v>504620.0</v>
      </c>
      <c r="AF612" s="198" t="s">
        <v>1707</v>
      </c>
      <c r="AG612" s="191" t="s">
        <v>1706</v>
      </c>
      <c r="AH612" s="192" t="s">
        <v>1706</v>
      </c>
      <c r="AI612" s="193" t="s">
        <v>1706</v>
      </c>
      <c r="AJ612" s="199"/>
      <c r="AK612" s="191" t="s">
        <v>1706</v>
      </c>
      <c r="AL612" s="192" t="s">
        <v>1706</v>
      </c>
      <c r="AM612" s="193" t="s">
        <v>1706</v>
      </c>
      <c r="AN612" s="199"/>
      <c r="AO612" s="191" t="s">
        <v>1706</v>
      </c>
      <c r="AP612" s="192" t="s">
        <v>1706</v>
      </c>
      <c r="AQ612" s="193" t="s">
        <v>1706</v>
      </c>
      <c r="AR612" s="195"/>
    </row>
    <row r="613" ht="15.75" customHeight="1">
      <c r="A613" s="123" t="s">
        <v>1338</v>
      </c>
      <c r="B613" s="132" t="s">
        <v>54</v>
      </c>
      <c r="C613" s="132" t="s">
        <v>58</v>
      </c>
      <c r="D613" s="132" t="s">
        <v>80</v>
      </c>
      <c r="E613" s="132" t="s">
        <v>51</v>
      </c>
      <c r="F613" s="132" t="s">
        <v>70</v>
      </c>
      <c r="G613" s="132" t="s">
        <v>1339</v>
      </c>
      <c r="H613" s="200"/>
      <c r="I613" s="191">
        <v>0.0</v>
      </c>
      <c r="J613" s="192">
        <v>0.0</v>
      </c>
      <c r="K613" s="193">
        <v>0.0</v>
      </c>
      <c r="L613" s="194"/>
      <c r="M613" s="191">
        <v>0.0</v>
      </c>
      <c r="N613" s="192">
        <v>0.0</v>
      </c>
      <c r="O613" s="193">
        <v>0.0</v>
      </c>
      <c r="P613" s="195"/>
      <c r="Q613" s="196" t="s">
        <v>1703</v>
      </c>
      <c r="R613" s="196" t="s">
        <v>1704</v>
      </c>
      <c r="S613" s="197" t="s">
        <v>1705</v>
      </c>
      <c r="T613" s="197"/>
      <c r="U613" s="191" t="s">
        <v>1706</v>
      </c>
      <c r="V613" s="192" t="s">
        <v>1706</v>
      </c>
      <c r="W613" s="193" t="s">
        <v>1706</v>
      </c>
      <c r="X613" s="194"/>
      <c r="Y613" s="191" t="s">
        <v>1706</v>
      </c>
      <c r="Z613" s="192" t="s">
        <v>1706</v>
      </c>
      <c r="AA613" s="193" t="s">
        <v>1706</v>
      </c>
      <c r="AB613" s="194"/>
      <c r="AC613" s="191">
        <v>120000.0</v>
      </c>
      <c r="AD613" s="192">
        <v>253810.0</v>
      </c>
      <c r="AE613" s="193">
        <v>504620.0</v>
      </c>
      <c r="AF613" s="198" t="s">
        <v>1707</v>
      </c>
      <c r="AG613" s="191" t="s">
        <v>1706</v>
      </c>
      <c r="AH613" s="192" t="s">
        <v>1706</v>
      </c>
      <c r="AI613" s="193" t="s">
        <v>1706</v>
      </c>
      <c r="AJ613" s="199"/>
      <c r="AK613" s="191" t="s">
        <v>1706</v>
      </c>
      <c r="AL613" s="192" t="s">
        <v>1706</v>
      </c>
      <c r="AM613" s="193" t="s">
        <v>1706</v>
      </c>
      <c r="AN613" s="199"/>
      <c r="AO613" s="191" t="s">
        <v>1706</v>
      </c>
      <c r="AP613" s="192" t="s">
        <v>1706</v>
      </c>
      <c r="AQ613" s="193" t="s">
        <v>1706</v>
      </c>
      <c r="AR613" s="195"/>
    </row>
    <row r="614" ht="15.75" customHeight="1">
      <c r="A614" s="123" t="s">
        <v>1340</v>
      </c>
      <c r="B614" s="132" t="s">
        <v>65</v>
      </c>
      <c r="C614" s="132" t="s">
        <v>58</v>
      </c>
      <c r="D614" s="132" t="s">
        <v>80</v>
      </c>
      <c r="E614" s="132" t="s">
        <v>51</v>
      </c>
      <c r="F614" s="132" t="s">
        <v>70</v>
      </c>
      <c r="G614" s="132" t="s">
        <v>1341</v>
      </c>
      <c r="H614" s="200"/>
      <c r="I614" s="191">
        <v>0.0</v>
      </c>
      <c r="J614" s="192">
        <v>0.0</v>
      </c>
      <c r="K614" s="193">
        <v>0.0</v>
      </c>
      <c r="L614" s="194"/>
      <c r="M614" s="191">
        <v>0.0</v>
      </c>
      <c r="N614" s="192">
        <v>0.0</v>
      </c>
      <c r="O614" s="193">
        <v>0.0</v>
      </c>
      <c r="P614" s="195"/>
      <c r="Q614" s="196" t="s">
        <v>1703</v>
      </c>
      <c r="R614" s="196" t="s">
        <v>1704</v>
      </c>
      <c r="S614" s="197" t="s">
        <v>1705</v>
      </c>
      <c r="T614" s="197"/>
      <c r="U614" s="191" t="s">
        <v>1706</v>
      </c>
      <c r="V614" s="192" t="s">
        <v>1706</v>
      </c>
      <c r="W614" s="193" t="s">
        <v>1706</v>
      </c>
      <c r="X614" s="194"/>
      <c r="Y614" s="191" t="s">
        <v>1706</v>
      </c>
      <c r="Z614" s="192" t="s">
        <v>1706</v>
      </c>
      <c r="AA614" s="193" t="s">
        <v>1706</v>
      </c>
      <c r="AB614" s="194"/>
      <c r="AC614" s="191">
        <v>120000.0</v>
      </c>
      <c r="AD614" s="192">
        <v>253810.0</v>
      </c>
      <c r="AE614" s="193">
        <v>504620.0</v>
      </c>
      <c r="AF614" s="198" t="s">
        <v>1707</v>
      </c>
      <c r="AG614" s="191" t="s">
        <v>1706</v>
      </c>
      <c r="AH614" s="192" t="s">
        <v>1706</v>
      </c>
      <c r="AI614" s="193" t="s">
        <v>1706</v>
      </c>
      <c r="AJ614" s="199"/>
      <c r="AK614" s="191" t="s">
        <v>1706</v>
      </c>
      <c r="AL614" s="192" t="s">
        <v>1706</v>
      </c>
      <c r="AM614" s="193" t="s">
        <v>1706</v>
      </c>
      <c r="AN614" s="199"/>
      <c r="AO614" s="191" t="s">
        <v>1706</v>
      </c>
      <c r="AP614" s="192" t="s">
        <v>1706</v>
      </c>
      <c r="AQ614" s="193" t="s">
        <v>1706</v>
      </c>
      <c r="AR614" s="195"/>
    </row>
    <row r="615" ht="15.75" customHeight="1">
      <c r="A615" s="123" t="s">
        <v>1342</v>
      </c>
      <c r="B615" s="132" t="s">
        <v>71</v>
      </c>
      <c r="C615" s="132" t="s">
        <v>58</v>
      </c>
      <c r="D615" s="132" t="s">
        <v>80</v>
      </c>
      <c r="E615" s="132" t="s">
        <v>51</v>
      </c>
      <c r="F615" s="132" t="s">
        <v>70</v>
      </c>
      <c r="G615" s="132" t="s">
        <v>1343</v>
      </c>
      <c r="H615" s="200"/>
      <c r="I615" s="191">
        <v>0.0</v>
      </c>
      <c r="J615" s="192">
        <v>0.0</v>
      </c>
      <c r="K615" s="193">
        <v>0.0</v>
      </c>
      <c r="L615" s="194"/>
      <c r="M615" s="191">
        <v>0.0</v>
      </c>
      <c r="N615" s="192">
        <v>0.0</v>
      </c>
      <c r="O615" s="193">
        <v>0.0</v>
      </c>
      <c r="P615" s="195"/>
      <c r="Q615" s="196" t="s">
        <v>1703</v>
      </c>
      <c r="R615" s="196" t="s">
        <v>1704</v>
      </c>
      <c r="S615" s="197" t="s">
        <v>1705</v>
      </c>
      <c r="T615" s="197"/>
      <c r="U615" s="191" t="s">
        <v>1706</v>
      </c>
      <c r="V615" s="192" t="s">
        <v>1706</v>
      </c>
      <c r="W615" s="193" t="s">
        <v>1706</v>
      </c>
      <c r="X615" s="194"/>
      <c r="Y615" s="191" t="s">
        <v>1706</v>
      </c>
      <c r="Z615" s="192" t="s">
        <v>1706</v>
      </c>
      <c r="AA615" s="193" t="s">
        <v>1706</v>
      </c>
      <c r="AB615" s="194"/>
      <c r="AC615" s="191">
        <v>120000.0</v>
      </c>
      <c r="AD615" s="192">
        <v>253810.0</v>
      </c>
      <c r="AE615" s="193">
        <v>504620.0</v>
      </c>
      <c r="AF615" s="198" t="s">
        <v>1707</v>
      </c>
      <c r="AG615" s="191" t="s">
        <v>1706</v>
      </c>
      <c r="AH615" s="192" t="s">
        <v>1706</v>
      </c>
      <c r="AI615" s="193" t="s">
        <v>1706</v>
      </c>
      <c r="AJ615" s="199"/>
      <c r="AK615" s="191" t="s">
        <v>1706</v>
      </c>
      <c r="AL615" s="192" t="s">
        <v>1706</v>
      </c>
      <c r="AM615" s="193" t="s">
        <v>1706</v>
      </c>
      <c r="AN615" s="199"/>
      <c r="AO615" s="191" t="s">
        <v>1706</v>
      </c>
      <c r="AP615" s="192" t="s">
        <v>1706</v>
      </c>
      <c r="AQ615" s="193" t="s">
        <v>1706</v>
      </c>
      <c r="AR615" s="195"/>
    </row>
    <row r="616" ht="15.75" customHeight="1">
      <c r="A616" s="123" t="s">
        <v>1344</v>
      </c>
      <c r="B616" s="132" t="s">
        <v>44</v>
      </c>
      <c r="C616" s="132" t="s">
        <v>66</v>
      </c>
      <c r="D616" s="132" t="s">
        <v>80</v>
      </c>
      <c r="E616" s="132" t="s">
        <v>51</v>
      </c>
      <c r="F616" s="132" t="s">
        <v>70</v>
      </c>
      <c r="G616" s="132" t="s">
        <v>1345</v>
      </c>
      <c r="H616" s="200"/>
      <c r="I616" s="191">
        <v>0.0</v>
      </c>
      <c r="J616" s="192">
        <v>0.0</v>
      </c>
      <c r="K616" s="193">
        <v>0.0</v>
      </c>
      <c r="L616" s="194"/>
      <c r="M616" s="191">
        <v>0.0</v>
      </c>
      <c r="N616" s="192">
        <v>0.0</v>
      </c>
      <c r="O616" s="193">
        <v>0.0</v>
      </c>
      <c r="P616" s="195"/>
      <c r="Q616" s="196" t="s">
        <v>1703</v>
      </c>
      <c r="R616" s="196" t="s">
        <v>1704</v>
      </c>
      <c r="S616" s="197" t="s">
        <v>1705</v>
      </c>
      <c r="T616" s="197"/>
      <c r="U616" s="191" t="s">
        <v>1706</v>
      </c>
      <c r="V616" s="192" t="s">
        <v>1706</v>
      </c>
      <c r="W616" s="193" t="s">
        <v>1706</v>
      </c>
      <c r="X616" s="194"/>
      <c r="Y616" s="191" t="s">
        <v>1706</v>
      </c>
      <c r="Z616" s="192" t="s">
        <v>1706</v>
      </c>
      <c r="AA616" s="193" t="s">
        <v>1706</v>
      </c>
      <c r="AB616" s="194"/>
      <c r="AC616" s="191">
        <v>120000.0</v>
      </c>
      <c r="AD616" s="192">
        <v>253810.0</v>
      </c>
      <c r="AE616" s="193">
        <v>504620.0</v>
      </c>
      <c r="AF616" s="198" t="s">
        <v>1707</v>
      </c>
      <c r="AG616" s="191" t="s">
        <v>1706</v>
      </c>
      <c r="AH616" s="192" t="s">
        <v>1706</v>
      </c>
      <c r="AI616" s="193" t="s">
        <v>1706</v>
      </c>
      <c r="AJ616" s="199"/>
      <c r="AK616" s="191" t="s">
        <v>1706</v>
      </c>
      <c r="AL616" s="192" t="s">
        <v>1706</v>
      </c>
      <c r="AM616" s="193" t="s">
        <v>1706</v>
      </c>
      <c r="AN616" s="199"/>
      <c r="AO616" s="191" t="s">
        <v>1706</v>
      </c>
      <c r="AP616" s="192" t="s">
        <v>1706</v>
      </c>
      <c r="AQ616" s="193" t="s">
        <v>1706</v>
      </c>
      <c r="AR616" s="195"/>
    </row>
    <row r="617" ht="15.75" customHeight="1">
      <c r="A617" s="123" t="s">
        <v>1346</v>
      </c>
      <c r="B617" s="132" t="s">
        <v>54</v>
      </c>
      <c r="C617" s="132" t="s">
        <v>66</v>
      </c>
      <c r="D617" s="132" t="s">
        <v>80</v>
      </c>
      <c r="E617" s="132" t="s">
        <v>51</v>
      </c>
      <c r="F617" s="132" t="s">
        <v>70</v>
      </c>
      <c r="G617" s="132" t="s">
        <v>1347</v>
      </c>
      <c r="H617" s="200"/>
      <c r="I617" s="191">
        <v>0.0</v>
      </c>
      <c r="J617" s="192">
        <v>0.0</v>
      </c>
      <c r="K617" s="193">
        <v>0.0</v>
      </c>
      <c r="L617" s="194"/>
      <c r="M617" s="191">
        <v>0.0</v>
      </c>
      <c r="N617" s="192">
        <v>0.0</v>
      </c>
      <c r="O617" s="193">
        <v>0.0</v>
      </c>
      <c r="P617" s="195"/>
      <c r="Q617" s="196" t="s">
        <v>1703</v>
      </c>
      <c r="R617" s="196" t="s">
        <v>1704</v>
      </c>
      <c r="S617" s="197" t="s">
        <v>1705</v>
      </c>
      <c r="T617" s="197"/>
      <c r="U617" s="191" t="s">
        <v>1706</v>
      </c>
      <c r="V617" s="192" t="s">
        <v>1706</v>
      </c>
      <c r="W617" s="193" t="s">
        <v>1706</v>
      </c>
      <c r="X617" s="194"/>
      <c r="Y617" s="191" t="s">
        <v>1706</v>
      </c>
      <c r="Z617" s="192" t="s">
        <v>1706</v>
      </c>
      <c r="AA617" s="193" t="s">
        <v>1706</v>
      </c>
      <c r="AB617" s="194"/>
      <c r="AC617" s="191">
        <v>120000.0</v>
      </c>
      <c r="AD617" s="192">
        <v>253810.0</v>
      </c>
      <c r="AE617" s="193">
        <v>504620.0</v>
      </c>
      <c r="AF617" s="198" t="s">
        <v>1707</v>
      </c>
      <c r="AG617" s="191" t="s">
        <v>1706</v>
      </c>
      <c r="AH617" s="192" t="s">
        <v>1706</v>
      </c>
      <c r="AI617" s="193" t="s">
        <v>1706</v>
      </c>
      <c r="AJ617" s="199"/>
      <c r="AK617" s="191" t="s">
        <v>1706</v>
      </c>
      <c r="AL617" s="192" t="s">
        <v>1706</v>
      </c>
      <c r="AM617" s="193" t="s">
        <v>1706</v>
      </c>
      <c r="AN617" s="199"/>
      <c r="AO617" s="191" t="s">
        <v>1706</v>
      </c>
      <c r="AP617" s="192" t="s">
        <v>1706</v>
      </c>
      <c r="AQ617" s="193" t="s">
        <v>1706</v>
      </c>
      <c r="AR617" s="195"/>
    </row>
    <row r="618" ht="15.75" customHeight="1">
      <c r="A618" s="123" t="s">
        <v>1348</v>
      </c>
      <c r="B618" s="132" t="s">
        <v>65</v>
      </c>
      <c r="C618" s="132" t="s">
        <v>66</v>
      </c>
      <c r="D618" s="132" t="s">
        <v>80</v>
      </c>
      <c r="E618" s="132" t="s">
        <v>51</v>
      </c>
      <c r="F618" s="132" t="s">
        <v>70</v>
      </c>
      <c r="G618" s="132" t="s">
        <v>1349</v>
      </c>
      <c r="H618" s="200"/>
      <c r="I618" s="191">
        <v>0.0</v>
      </c>
      <c r="J618" s="192">
        <v>0.0</v>
      </c>
      <c r="K618" s="193">
        <v>0.0</v>
      </c>
      <c r="L618" s="194"/>
      <c r="M618" s="191">
        <v>0.0</v>
      </c>
      <c r="N618" s="192">
        <v>0.0</v>
      </c>
      <c r="O618" s="193">
        <v>0.0</v>
      </c>
      <c r="P618" s="195"/>
      <c r="Q618" s="196" t="s">
        <v>1703</v>
      </c>
      <c r="R618" s="196" t="s">
        <v>1704</v>
      </c>
      <c r="S618" s="197" t="s">
        <v>1705</v>
      </c>
      <c r="T618" s="197"/>
      <c r="U618" s="191" t="s">
        <v>1706</v>
      </c>
      <c r="V618" s="192" t="s">
        <v>1706</v>
      </c>
      <c r="W618" s="193" t="s">
        <v>1706</v>
      </c>
      <c r="X618" s="194"/>
      <c r="Y618" s="191" t="s">
        <v>1706</v>
      </c>
      <c r="Z618" s="192" t="s">
        <v>1706</v>
      </c>
      <c r="AA618" s="193" t="s">
        <v>1706</v>
      </c>
      <c r="AB618" s="194"/>
      <c r="AC618" s="191">
        <v>120000.0</v>
      </c>
      <c r="AD618" s="192">
        <v>253810.0</v>
      </c>
      <c r="AE618" s="193">
        <v>504620.0</v>
      </c>
      <c r="AF618" s="198" t="s">
        <v>1707</v>
      </c>
      <c r="AG618" s="191" t="s">
        <v>1706</v>
      </c>
      <c r="AH618" s="192" t="s">
        <v>1706</v>
      </c>
      <c r="AI618" s="193" t="s">
        <v>1706</v>
      </c>
      <c r="AJ618" s="199"/>
      <c r="AK618" s="191" t="s">
        <v>1706</v>
      </c>
      <c r="AL618" s="192" t="s">
        <v>1706</v>
      </c>
      <c r="AM618" s="193" t="s">
        <v>1706</v>
      </c>
      <c r="AN618" s="199"/>
      <c r="AO618" s="191" t="s">
        <v>1706</v>
      </c>
      <c r="AP618" s="192" t="s">
        <v>1706</v>
      </c>
      <c r="AQ618" s="193" t="s">
        <v>1706</v>
      </c>
      <c r="AR618" s="195"/>
    </row>
    <row r="619" ht="15.75" customHeight="1">
      <c r="A619" s="123" t="s">
        <v>1350</v>
      </c>
      <c r="B619" s="132" t="s">
        <v>71</v>
      </c>
      <c r="C619" s="132" t="s">
        <v>66</v>
      </c>
      <c r="D619" s="132" t="s">
        <v>80</v>
      </c>
      <c r="E619" s="132" t="s">
        <v>51</v>
      </c>
      <c r="F619" s="132" t="s">
        <v>70</v>
      </c>
      <c r="G619" s="132" t="s">
        <v>1351</v>
      </c>
      <c r="H619" s="200"/>
      <c r="I619" s="191">
        <v>0.0</v>
      </c>
      <c r="J619" s="192">
        <v>0.0</v>
      </c>
      <c r="K619" s="193">
        <v>0.0</v>
      </c>
      <c r="L619" s="194"/>
      <c r="M619" s="191">
        <v>0.0</v>
      </c>
      <c r="N619" s="192">
        <v>0.0</v>
      </c>
      <c r="O619" s="193">
        <v>0.0</v>
      </c>
      <c r="P619" s="195"/>
      <c r="Q619" s="196" t="s">
        <v>1703</v>
      </c>
      <c r="R619" s="196" t="s">
        <v>1704</v>
      </c>
      <c r="S619" s="197" t="s">
        <v>1705</v>
      </c>
      <c r="T619" s="197"/>
      <c r="U619" s="191" t="s">
        <v>1706</v>
      </c>
      <c r="V619" s="192" t="s">
        <v>1706</v>
      </c>
      <c r="W619" s="193" t="s">
        <v>1706</v>
      </c>
      <c r="X619" s="194"/>
      <c r="Y619" s="191" t="s">
        <v>1706</v>
      </c>
      <c r="Z619" s="192" t="s">
        <v>1706</v>
      </c>
      <c r="AA619" s="193" t="s">
        <v>1706</v>
      </c>
      <c r="AB619" s="194"/>
      <c r="AC619" s="191">
        <v>120000.0</v>
      </c>
      <c r="AD619" s="192">
        <v>253810.0</v>
      </c>
      <c r="AE619" s="193">
        <v>504620.0</v>
      </c>
      <c r="AF619" s="198" t="s">
        <v>1707</v>
      </c>
      <c r="AG619" s="191" t="s">
        <v>1706</v>
      </c>
      <c r="AH619" s="192" t="s">
        <v>1706</v>
      </c>
      <c r="AI619" s="193" t="s">
        <v>1706</v>
      </c>
      <c r="AJ619" s="199"/>
      <c r="AK619" s="191" t="s">
        <v>1706</v>
      </c>
      <c r="AL619" s="192" t="s">
        <v>1706</v>
      </c>
      <c r="AM619" s="193" t="s">
        <v>1706</v>
      </c>
      <c r="AN619" s="199"/>
      <c r="AO619" s="191" t="s">
        <v>1706</v>
      </c>
      <c r="AP619" s="192" t="s">
        <v>1706</v>
      </c>
      <c r="AQ619" s="193" t="s">
        <v>1706</v>
      </c>
      <c r="AR619" s="195"/>
    </row>
    <row r="620" ht="15.75" customHeight="1">
      <c r="A620" s="123" t="s">
        <v>1352</v>
      </c>
      <c r="B620" s="132" t="s">
        <v>44</v>
      </c>
      <c r="C620" s="132" t="s">
        <v>72</v>
      </c>
      <c r="D620" s="132" t="s">
        <v>80</v>
      </c>
      <c r="E620" s="132" t="s">
        <v>51</v>
      </c>
      <c r="F620" s="132" t="s">
        <v>70</v>
      </c>
      <c r="G620" s="132" t="s">
        <v>1353</v>
      </c>
      <c r="H620" s="200"/>
      <c r="I620" s="191">
        <v>0.0</v>
      </c>
      <c r="J620" s="192">
        <v>0.0</v>
      </c>
      <c r="K620" s="193">
        <v>0.0</v>
      </c>
      <c r="L620" s="194"/>
      <c r="M620" s="191">
        <v>0.0</v>
      </c>
      <c r="N620" s="192">
        <v>0.0</v>
      </c>
      <c r="O620" s="193">
        <v>0.0</v>
      </c>
      <c r="P620" s="195"/>
      <c r="Q620" s="196" t="s">
        <v>1703</v>
      </c>
      <c r="R620" s="196" t="s">
        <v>1704</v>
      </c>
      <c r="S620" s="197" t="s">
        <v>1705</v>
      </c>
      <c r="T620" s="197"/>
      <c r="U620" s="191" t="s">
        <v>1706</v>
      </c>
      <c r="V620" s="192" t="s">
        <v>1706</v>
      </c>
      <c r="W620" s="193" t="s">
        <v>1706</v>
      </c>
      <c r="X620" s="194"/>
      <c r="Y620" s="191" t="s">
        <v>1706</v>
      </c>
      <c r="Z620" s="192" t="s">
        <v>1706</v>
      </c>
      <c r="AA620" s="193" t="s">
        <v>1706</v>
      </c>
      <c r="AB620" s="194"/>
      <c r="AC620" s="191">
        <v>120000.0</v>
      </c>
      <c r="AD620" s="192">
        <v>253810.0</v>
      </c>
      <c r="AE620" s="193">
        <v>504620.0</v>
      </c>
      <c r="AF620" s="198" t="s">
        <v>1707</v>
      </c>
      <c r="AG620" s="191" t="s">
        <v>1706</v>
      </c>
      <c r="AH620" s="192" t="s">
        <v>1706</v>
      </c>
      <c r="AI620" s="193" t="s">
        <v>1706</v>
      </c>
      <c r="AJ620" s="199"/>
      <c r="AK620" s="191" t="s">
        <v>1706</v>
      </c>
      <c r="AL620" s="192" t="s">
        <v>1706</v>
      </c>
      <c r="AM620" s="193" t="s">
        <v>1706</v>
      </c>
      <c r="AN620" s="199"/>
      <c r="AO620" s="191" t="s">
        <v>1706</v>
      </c>
      <c r="AP620" s="192" t="s">
        <v>1706</v>
      </c>
      <c r="AQ620" s="193" t="s">
        <v>1706</v>
      </c>
      <c r="AR620" s="195"/>
    </row>
    <row r="621" ht="15.75" customHeight="1">
      <c r="A621" s="123" t="s">
        <v>1354</v>
      </c>
      <c r="B621" s="132" t="s">
        <v>54</v>
      </c>
      <c r="C621" s="132" t="s">
        <v>72</v>
      </c>
      <c r="D621" s="132" t="s">
        <v>80</v>
      </c>
      <c r="E621" s="132" t="s">
        <v>51</v>
      </c>
      <c r="F621" s="132" t="s">
        <v>70</v>
      </c>
      <c r="G621" s="132" t="s">
        <v>1355</v>
      </c>
      <c r="H621" s="200"/>
      <c r="I621" s="191">
        <v>0.0</v>
      </c>
      <c r="J621" s="192">
        <v>0.0</v>
      </c>
      <c r="K621" s="193">
        <v>0.0</v>
      </c>
      <c r="L621" s="194"/>
      <c r="M621" s="191">
        <v>0.0</v>
      </c>
      <c r="N621" s="192">
        <v>0.0</v>
      </c>
      <c r="O621" s="193">
        <v>0.0</v>
      </c>
      <c r="P621" s="195"/>
      <c r="Q621" s="196" t="s">
        <v>1703</v>
      </c>
      <c r="R621" s="196" t="s">
        <v>1704</v>
      </c>
      <c r="S621" s="197" t="s">
        <v>1705</v>
      </c>
      <c r="T621" s="197"/>
      <c r="U621" s="191" t="s">
        <v>1706</v>
      </c>
      <c r="V621" s="192" t="s">
        <v>1706</v>
      </c>
      <c r="W621" s="193" t="s">
        <v>1706</v>
      </c>
      <c r="X621" s="194"/>
      <c r="Y621" s="191" t="s">
        <v>1706</v>
      </c>
      <c r="Z621" s="192" t="s">
        <v>1706</v>
      </c>
      <c r="AA621" s="193" t="s">
        <v>1706</v>
      </c>
      <c r="AB621" s="194"/>
      <c r="AC621" s="191">
        <v>120000.0</v>
      </c>
      <c r="AD621" s="192">
        <v>253810.0</v>
      </c>
      <c r="AE621" s="193">
        <v>504620.0</v>
      </c>
      <c r="AF621" s="198" t="s">
        <v>1707</v>
      </c>
      <c r="AG621" s="191" t="s">
        <v>1706</v>
      </c>
      <c r="AH621" s="192" t="s">
        <v>1706</v>
      </c>
      <c r="AI621" s="193" t="s">
        <v>1706</v>
      </c>
      <c r="AJ621" s="199"/>
      <c r="AK621" s="191" t="s">
        <v>1706</v>
      </c>
      <c r="AL621" s="192" t="s">
        <v>1706</v>
      </c>
      <c r="AM621" s="193" t="s">
        <v>1706</v>
      </c>
      <c r="AN621" s="199"/>
      <c r="AO621" s="191" t="s">
        <v>1706</v>
      </c>
      <c r="AP621" s="192" t="s">
        <v>1706</v>
      </c>
      <c r="AQ621" s="193" t="s">
        <v>1706</v>
      </c>
      <c r="AR621" s="195"/>
    </row>
    <row r="622" ht="15.75" customHeight="1">
      <c r="A622" s="123" t="s">
        <v>1356</v>
      </c>
      <c r="B622" s="132" t="s">
        <v>65</v>
      </c>
      <c r="C622" s="132" t="s">
        <v>72</v>
      </c>
      <c r="D622" s="132" t="s">
        <v>80</v>
      </c>
      <c r="E622" s="132" t="s">
        <v>51</v>
      </c>
      <c r="F622" s="132" t="s">
        <v>70</v>
      </c>
      <c r="G622" s="132" t="s">
        <v>1357</v>
      </c>
      <c r="H622" s="200"/>
      <c r="I622" s="191">
        <v>0.0</v>
      </c>
      <c r="J622" s="192">
        <v>0.0</v>
      </c>
      <c r="K622" s="193">
        <v>0.0</v>
      </c>
      <c r="L622" s="194"/>
      <c r="M622" s="191">
        <v>0.0</v>
      </c>
      <c r="N622" s="192">
        <v>0.0</v>
      </c>
      <c r="O622" s="193">
        <v>0.0</v>
      </c>
      <c r="P622" s="195"/>
      <c r="Q622" s="196" t="s">
        <v>1703</v>
      </c>
      <c r="R622" s="196" t="s">
        <v>1704</v>
      </c>
      <c r="S622" s="197" t="s">
        <v>1705</v>
      </c>
      <c r="T622" s="197"/>
      <c r="U622" s="191" t="s">
        <v>1706</v>
      </c>
      <c r="V622" s="192" t="s">
        <v>1706</v>
      </c>
      <c r="W622" s="193" t="s">
        <v>1706</v>
      </c>
      <c r="X622" s="194"/>
      <c r="Y622" s="191" t="s">
        <v>1706</v>
      </c>
      <c r="Z622" s="192" t="s">
        <v>1706</v>
      </c>
      <c r="AA622" s="193" t="s">
        <v>1706</v>
      </c>
      <c r="AB622" s="194"/>
      <c r="AC622" s="191">
        <v>120000.0</v>
      </c>
      <c r="AD622" s="192">
        <v>253810.0</v>
      </c>
      <c r="AE622" s="193">
        <v>504620.0</v>
      </c>
      <c r="AF622" s="198" t="s">
        <v>1707</v>
      </c>
      <c r="AG622" s="191" t="s">
        <v>1706</v>
      </c>
      <c r="AH622" s="192" t="s">
        <v>1706</v>
      </c>
      <c r="AI622" s="193" t="s">
        <v>1706</v>
      </c>
      <c r="AJ622" s="199"/>
      <c r="AK622" s="191" t="s">
        <v>1706</v>
      </c>
      <c r="AL622" s="192" t="s">
        <v>1706</v>
      </c>
      <c r="AM622" s="193" t="s">
        <v>1706</v>
      </c>
      <c r="AN622" s="199"/>
      <c r="AO622" s="191" t="s">
        <v>1706</v>
      </c>
      <c r="AP622" s="192" t="s">
        <v>1706</v>
      </c>
      <c r="AQ622" s="193" t="s">
        <v>1706</v>
      </c>
      <c r="AR622" s="195"/>
    </row>
    <row r="623" ht="15.75" customHeight="1">
      <c r="A623" s="123" t="s">
        <v>1358</v>
      </c>
      <c r="B623" s="132" t="s">
        <v>71</v>
      </c>
      <c r="C623" s="132" t="s">
        <v>72</v>
      </c>
      <c r="D623" s="132" t="s">
        <v>80</v>
      </c>
      <c r="E623" s="132" t="s">
        <v>51</v>
      </c>
      <c r="F623" s="132" t="s">
        <v>70</v>
      </c>
      <c r="G623" s="132" t="s">
        <v>1359</v>
      </c>
      <c r="H623" s="200"/>
      <c r="I623" s="191">
        <v>0.0</v>
      </c>
      <c r="J623" s="192">
        <v>0.0</v>
      </c>
      <c r="K623" s="193">
        <v>0.0</v>
      </c>
      <c r="L623" s="194"/>
      <c r="M623" s="191">
        <v>0.0</v>
      </c>
      <c r="N623" s="192">
        <v>0.0</v>
      </c>
      <c r="O623" s="193">
        <v>0.0</v>
      </c>
      <c r="P623" s="195"/>
      <c r="Q623" s="196" t="s">
        <v>1703</v>
      </c>
      <c r="R623" s="196" t="s">
        <v>1704</v>
      </c>
      <c r="S623" s="197" t="s">
        <v>1705</v>
      </c>
      <c r="T623" s="197"/>
      <c r="U623" s="191" t="s">
        <v>1706</v>
      </c>
      <c r="V623" s="192" t="s">
        <v>1706</v>
      </c>
      <c r="W623" s="193" t="s">
        <v>1706</v>
      </c>
      <c r="X623" s="194"/>
      <c r="Y623" s="191" t="s">
        <v>1706</v>
      </c>
      <c r="Z623" s="192" t="s">
        <v>1706</v>
      </c>
      <c r="AA623" s="193" t="s">
        <v>1706</v>
      </c>
      <c r="AB623" s="194"/>
      <c r="AC623" s="191">
        <v>120000.0</v>
      </c>
      <c r="AD623" s="192">
        <v>253810.0</v>
      </c>
      <c r="AE623" s="193">
        <v>504620.0</v>
      </c>
      <c r="AF623" s="198" t="s">
        <v>1707</v>
      </c>
      <c r="AG623" s="191" t="s">
        <v>1706</v>
      </c>
      <c r="AH623" s="192" t="s">
        <v>1706</v>
      </c>
      <c r="AI623" s="193" t="s">
        <v>1706</v>
      </c>
      <c r="AJ623" s="199"/>
      <c r="AK623" s="191" t="s">
        <v>1706</v>
      </c>
      <c r="AL623" s="192" t="s">
        <v>1706</v>
      </c>
      <c r="AM623" s="193" t="s">
        <v>1706</v>
      </c>
      <c r="AN623" s="199"/>
      <c r="AO623" s="191" t="s">
        <v>1706</v>
      </c>
      <c r="AP623" s="192" t="s">
        <v>1706</v>
      </c>
      <c r="AQ623" s="193" t="s">
        <v>1706</v>
      </c>
      <c r="AR623" s="195"/>
    </row>
    <row r="624" ht="15.75" customHeight="1">
      <c r="A624" s="123" t="s">
        <v>1360</v>
      </c>
      <c r="B624" s="132" t="s">
        <v>44</v>
      </c>
      <c r="C624" s="132" t="s">
        <v>78</v>
      </c>
      <c r="D624" s="132" t="s">
        <v>80</v>
      </c>
      <c r="E624" s="132" t="s">
        <v>51</v>
      </c>
      <c r="F624" s="132" t="s">
        <v>70</v>
      </c>
      <c r="G624" s="132" t="s">
        <v>1361</v>
      </c>
      <c r="H624" s="200"/>
      <c r="I624" s="191">
        <v>0.0</v>
      </c>
      <c r="J624" s="192">
        <v>0.0</v>
      </c>
      <c r="K624" s="193">
        <v>0.0</v>
      </c>
      <c r="L624" s="194"/>
      <c r="M624" s="191">
        <v>0.0</v>
      </c>
      <c r="N624" s="192">
        <v>0.0</v>
      </c>
      <c r="O624" s="193">
        <v>0.0</v>
      </c>
      <c r="P624" s="195"/>
      <c r="Q624" s="196" t="s">
        <v>1703</v>
      </c>
      <c r="R624" s="196" t="s">
        <v>1704</v>
      </c>
      <c r="S624" s="197" t="s">
        <v>1705</v>
      </c>
      <c r="T624" s="197"/>
      <c r="U624" s="191" t="s">
        <v>1706</v>
      </c>
      <c r="V624" s="192" t="s">
        <v>1706</v>
      </c>
      <c r="W624" s="193" t="s">
        <v>1706</v>
      </c>
      <c r="X624" s="194"/>
      <c r="Y624" s="191" t="s">
        <v>1706</v>
      </c>
      <c r="Z624" s="192" t="s">
        <v>1706</v>
      </c>
      <c r="AA624" s="193" t="s">
        <v>1706</v>
      </c>
      <c r="AB624" s="194"/>
      <c r="AC624" s="191">
        <v>120000.0</v>
      </c>
      <c r="AD624" s="192">
        <v>253810.0</v>
      </c>
      <c r="AE624" s="193">
        <v>504620.0</v>
      </c>
      <c r="AF624" s="198" t="s">
        <v>1707</v>
      </c>
      <c r="AG624" s="191" t="s">
        <v>1706</v>
      </c>
      <c r="AH624" s="192" t="s">
        <v>1706</v>
      </c>
      <c r="AI624" s="193" t="s">
        <v>1706</v>
      </c>
      <c r="AJ624" s="199"/>
      <c r="AK624" s="191" t="s">
        <v>1706</v>
      </c>
      <c r="AL624" s="192" t="s">
        <v>1706</v>
      </c>
      <c r="AM624" s="193" t="s">
        <v>1706</v>
      </c>
      <c r="AN624" s="199"/>
      <c r="AO624" s="191" t="s">
        <v>1706</v>
      </c>
      <c r="AP624" s="192" t="s">
        <v>1706</v>
      </c>
      <c r="AQ624" s="193" t="s">
        <v>1706</v>
      </c>
      <c r="AR624" s="195"/>
    </row>
    <row r="625" ht="15.75" customHeight="1">
      <c r="A625" s="123" t="s">
        <v>1362</v>
      </c>
      <c r="B625" s="132" t="s">
        <v>54</v>
      </c>
      <c r="C625" s="132" t="s">
        <v>78</v>
      </c>
      <c r="D625" s="132" t="s">
        <v>80</v>
      </c>
      <c r="E625" s="132" t="s">
        <v>51</v>
      </c>
      <c r="F625" s="132" t="s">
        <v>70</v>
      </c>
      <c r="G625" s="132" t="s">
        <v>1363</v>
      </c>
      <c r="H625" s="200"/>
      <c r="I625" s="191">
        <v>0.0</v>
      </c>
      <c r="J625" s="192">
        <v>0.0</v>
      </c>
      <c r="K625" s="193">
        <v>0.0</v>
      </c>
      <c r="L625" s="194"/>
      <c r="M625" s="191">
        <v>0.0</v>
      </c>
      <c r="N625" s="192">
        <v>0.0</v>
      </c>
      <c r="O625" s="193">
        <v>0.0</v>
      </c>
      <c r="P625" s="195"/>
      <c r="Q625" s="196" t="s">
        <v>1703</v>
      </c>
      <c r="R625" s="196" t="s">
        <v>1704</v>
      </c>
      <c r="S625" s="197" t="s">
        <v>1705</v>
      </c>
      <c r="T625" s="197"/>
      <c r="U625" s="191" t="s">
        <v>1706</v>
      </c>
      <c r="V625" s="192" t="s">
        <v>1706</v>
      </c>
      <c r="W625" s="193" t="s">
        <v>1706</v>
      </c>
      <c r="X625" s="194"/>
      <c r="Y625" s="191" t="s">
        <v>1706</v>
      </c>
      <c r="Z625" s="192" t="s">
        <v>1706</v>
      </c>
      <c r="AA625" s="193" t="s">
        <v>1706</v>
      </c>
      <c r="AB625" s="194"/>
      <c r="AC625" s="191">
        <v>120000.0</v>
      </c>
      <c r="AD625" s="192">
        <v>253810.0</v>
      </c>
      <c r="AE625" s="193">
        <v>504620.0</v>
      </c>
      <c r="AF625" s="198" t="s">
        <v>1707</v>
      </c>
      <c r="AG625" s="191" t="s">
        <v>1706</v>
      </c>
      <c r="AH625" s="192" t="s">
        <v>1706</v>
      </c>
      <c r="AI625" s="193" t="s">
        <v>1706</v>
      </c>
      <c r="AJ625" s="199"/>
      <c r="AK625" s="191" t="s">
        <v>1706</v>
      </c>
      <c r="AL625" s="192" t="s">
        <v>1706</v>
      </c>
      <c r="AM625" s="193" t="s">
        <v>1706</v>
      </c>
      <c r="AN625" s="199"/>
      <c r="AO625" s="191" t="s">
        <v>1706</v>
      </c>
      <c r="AP625" s="192" t="s">
        <v>1706</v>
      </c>
      <c r="AQ625" s="193" t="s">
        <v>1706</v>
      </c>
      <c r="AR625" s="195"/>
    </row>
    <row r="626" ht="15.75" customHeight="1">
      <c r="A626" s="123" t="s">
        <v>1364</v>
      </c>
      <c r="B626" s="132" t="s">
        <v>65</v>
      </c>
      <c r="C626" s="132" t="s">
        <v>78</v>
      </c>
      <c r="D626" s="132" t="s">
        <v>80</v>
      </c>
      <c r="E626" s="132" t="s">
        <v>51</v>
      </c>
      <c r="F626" s="132" t="s">
        <v>70</v>
      </c>
      <c r="G626" s="132" t="s">
        <v>1365</v>
      </c>
      <c r="H626" s="200"/>
      <c r="I626" s="191">
        <v>0.0</v>
      </c>
      <c r="J626" s="192">
        <v>0.0</v>
      </c>
      <c r="K626" s="193">
        <v>0.0</v>
      </c>
      <c r="L626" s="194"/>
      <c r="M626" s="191">
        <v>0.0</v>
      </c>
      <c r="N626" s="192">
        <v>0.0</v>
      </c>
      <c r="O626" s="193">
        <v>0.0</v>
      </c>
      <c r="P626" s="195"/>
      <c r="Q626" s="196" t="s">
        <v>1703</v>
      </c>
      <c r="R626" s="196" t="s">
        <v>1704</v>
      </c>
      <c r="S626" s="197" t="s">
        <v>1705</v>
      </c>
      <c r="T626" s="197"/>
      <c r="U626" s="191" t="s">
        <v>1706</v>
      </c>
      <c r="V626" s="192" t="s">
        <v>1706</v>
      </c>
      <c r="W626" s="193" t="s">
        <v>1706</v>
      </c>
      <c r="X626" s="194"/>
      <c r="Y626" s="191" t="s">
        <v>1706</v>
      </c>
      <c r="Z626" s="192" t="s">
        <v>1706</v>
      </c>
      <c r="AA626" s="193" t="s">
        <v>1706</v>
      </c>
      <c r="AB626" s="194"/>
      <c r="AC626" s="191">
        <v>120000.0</v>
      </c>
      <c r="AD626" s="192">
        <v>253810.0</v>
      </c>
      <c r="AE626" s="193">
        <v>504620.0</v>
      </c>
      <c r="AF626" s="198" t="s">
        <v>1707</v>
      </c>
      <c r="AG626" s="191" t="s">
        <v>1706</v>
      </c>
      <c r="AH626" s="192" t="s">
        <v>1706</v>
      </c>
      <c r="AI626" s="193" t="s">
        <v>1706</v>
      </c>
      <c r="AJ626" s="199"/>
      <c r="AK626" s="191" t="s">
        <v>1706</v>
      </c>
      <c r="AL626" s="192" t="s">
        <v>1706</v>
      </c>
      <c r="AM626" s="193" t="s">
        <v>1706</v>
      </c>
      <c r="AN626" s="199"/>
      <c r="AO626" s="191" t="s">
        <v>1706</v>
      </c>
      <c r="AP626" s="192" t="s">
        <v>1706</v>
      </c>
      <c r="AQ626" s="193" t="s">
        <v>1706</v>
      </c>
      <c r="AR626" s="195"/>
    </row>
    <row r="627" ht="15.75" customHeight="1">
      <c r="A627" s="123" t="s">
        <v>1366</v>
      </c>
      <c r="B627" s="132" t="s">
        <v>71</v>
      </c>
      <c r="C627" s="132" t="s">
        <v>78</v>
      </c>
      <c r="D627" s="132" t="s">
        <v>80</v>
      </c>
      <c r="E627" s="132" t="s">
        <v>51</v>
      </c>
      <c r="F627" s="132" t="s">
        <v>70</v>
      </c>
      <c r="G627" s="132" t="s">
        <v>1367</v>
      </c>
      <c r="H627" s="200"/>
      <c r="I627" s="191">
        <v>0.0</v>
      </c>
      <c r="J627" s="192">
        <v>0.0</v>
      </c>
      <c r="K627" s="193">
        <v>0.0</v>
      </c>
      <c r="L627" s="194"/>
      <c r="M627" s="191">
        <v>0.0</v>
      </c>
      <c r="N627" s="192">
        <v>0.0</v>
      </c>
      <c r="O627" s="193">
        <v>0.0</v>
      </c>
      <c r="P627" s="195"/>
      <c r="Q627" s="196" t="s">
        <v>1703</v>
      </c>
      <c r="R627" s="196" t="s">
        <v>1704</v>
      </c>
      <c r="S627" s="197" t="s">
        <v>1705</v>
      </c>
      <c r="T627" s="197"/>
      <c r="U627" s="191" t="s">
        <v>1706</v>
      </c>
      <c r="V627" s="192" t="s">
        <v>1706</v>
      </c>
      <c r="W627" s="193" t="s">
        <v>1706</v>
      </c>
      <c r="X627" s="194"/>
      <c r="Y627" s="191" t="s">
        <v>1706</v>
      </c>
      <c r="Z627" s="192" t="s">
        <v>1706</v>
      </c>
      <c r="AA627" s="193" t="s">
        <v>1706</v>
      </c>
      <c r="AB627" s="194"/>
      <c r="AC627" s="191">
        <v>120000.0</v>
      </c>
      <c r="AD627" s="192">
        <v>253810.0</v>
      </c>
      <c r="AE627" s="193">
        <v>504620.0</v>
      </c>
      <c r="AF627" s="198" t="s">
        <v>1707</v>
      </c>
      <c r="AG627" s="191" t="s">
        <v>1706</v>
      </c>
      <c r="AH627" s="192" t="s">
        <v>1706</v>
      </c>
      <c r="AI627" s="193" t="s">
        <v>1706</v>
      </c>
      <c r="AJ627" s="199"/>
      <c r="AK627" s="191" t="s">
        <v>1706</v>
      </c>
      <c r="AL627" s="192" t="s">
        <v>1706</v>
      </c>
      <c r="AM627" s="193" t="s">
        <v>1706</v>
      </c>
      <c r="AN627" s="199"/>
      <c r="AO627" s="191" t="s">
        <v>1706</v>
      </c>
      <c r="AP627" s="192" t="s">
        <v>1706</v>
      </c>
      <c r="AQ627" s="193" t="s">
        <v>1706</v>
      </c>
      <c r="AR627" s="195"/>
    </row>
    <row r="628" ht="15.75" customHeight="1">
      <c r="A628" s="123" t="s">
        <v>1368</v>
      </c>
      <c r="B628" s="132" t="s">
        <v>44</v>
      </c>
      <c r="C628" s="132" t="s">
        <v>48</v>
      </c>
      <c r="D628" s="132" t="s">
        <v>82</v>
      </c>
      <c r="E628" s="132" t="s">
        <v>51</v>
      </c>
      <c r="F628" s="132" t="s">
        <v>70</v>
      </c>
      <c r="G628" s="132" t="s">
        <v>1369</v>
      </c>
      <c r="H628" s="200"/>
      <c r="I628" s="191">
        <v>0.0</v>
      </c>
      <c r="J628" s="192">
        <v>0.0</v>
      </c>
      <c r="K628" s="193">
        <v>0.0</v>
      </c>
      <c r="L628" s="194"/>
      <c r="M628" s="191">
        <v>0.0</v>
      </c>
      <c r="N628" s="192">
        <v>0.0</v>
      </c>
      <c r="O628" s="193">
        <v>0.0</v>
      </c>
      <c r="P628" s="195"/>
      <c r="Q628" s="196" t="s">
        <v>1703</v>
      </c>
      <c r="R628" s="196" t="s">
        <v>1704</v>
      </c>
      <c r="S628" s="197" t="s">
        <v>1705</v>
      </c>
      <c r="T628" s="197"/>
      <c r="U628" s="191" t="s">
        <v>1706</v>
      </c>
      <c r="V628" s="192" t="s">
        <v>1706</v>
      </c>
      <c r="W628" s="193" t="s">
        <v>1706</v>
      </c>
      <c r="X628" s="194"/>
      <c r="Y628" s="191" t="s">
        <v>1706</v>
      </c>
      <c r="Z628" s="192" t="s">
        <v>1706</v>
      </c>
      <c r="AA628" s="193" t="s">
        <v>1706</v>
      </c>
      <c r="AB628" s="194"/>
      <c r="AC628" s="191">
        <v>120000.0</v>
      </c>
      <c r="AD628" s="192">
        <v>253810.0</v>
      </c>
      <c r="AE628" s="193">
        <v>504620.0</v>
      </c>
      <c r="AF628" s="198" t="s">
        <v>1707</v>
      </c>
      <c r="AG628" s="191" t="s">
        <v>1706</v>
      </c>
      <c r="AH628" s="192" t="s">
        <v>1706</v>
      </c>
      <c r="AI628" s="193" t="s">
        <v>1706</v>
      </c>
      <c r="AJ628" s="199"/>
      <c r="AK628" s="191" t="s">
        <v>1706</v>
      </c>
      <c r="AL628" s="192" t="s">
        <v>1706</v>
      </c>
      <c r="AM628" s="193" t="s">
        <v>1706</v>
      </c>
      <c r="AN628" s="199"/>
      <c r="AO628" s="191" t="s">
        <v>1706</v>
      </c>
      <c r="AP628" s="192" t="s">
        <v>1706</v>
      </c>
      <c r="AQ628" s="193" t="s">
        <v>1706</v>
      </c>
      <c r="AR628" s="195"/>
    </row>
    <row r="629" ht="15.75" customHeight="1">
      <c r="A629" s="123" t="s">
        <v>1370</v>
      </c>
      <c r="B629" s="132" t="s">
        <v>54</v>
      </c>
      <c r="C629" s="132" t="s">
        <v>48</v>
      </c>
      <c r="D629" s="132" t="s">
        <v>82</v>
      </c>
      <c r="E629" s="132" t="s">
        <v>51</v>
      </c>
      <c r="F629" s="132" t="s">
        <v>70</v>
      </c>
      <c r="G629" s="132" t="s">
        <v>1371</v>
      </c>
      <c r="H629" s="200"/>
      <c r="I629" s="191">
        <v>0.0</v>
      </c>
      <c r="J629" s="192">
        <v>0.0</v>
      </c>
      <c r="K629" s="193">
        <v>0.0</v>
      </c>
      <c r="L629" s="194"/>
      <c r="M629" s="191">
        <v>0.0</v>
      </c>
      <c r="N629" s="192">
        <v>0.0</v>
      </c>
      <c r="O629" s="193">
        <v>0.0</v>
      </c>
      <c r="P629" s="195"/>
      <c r="Q629" s="196" t="s">
        <v>1703</v>
      </c>
      <c r="R629" s="196" t="s">
        <v>1704</v>
      </c>
      <c r="S629" s="197" t="s">
        <v>1705</v>
      </c>
      <c r="T629" s="197"/>
      <c r="U629" s="191" t="s">
        <v>1706</v>
      </c>
      <c r="V629" s="192" t="s">
        <v>1706</v>
      </c>
      <c r="W629" s="193" t="s">
        <v>1706</v>
      </c>
      <c r="X629" s="194"/>
      <c r="Y629" s="191" t="s">
        <v>1706</v>
      </c>
      <c r="Z629" s="192" t="s">
        <v>1706</v>
      </c>
      <c r="AA629" s="193" t="s">
        <v>1706</v>
      </c>
      <c r="AB629" s="194"/>
      <c r="AC629" s="191">
        <v>120000.0</v>
      </c>
      <c r="AD629" s="192">
        <v>253810.0</v>
      </c>
      <c r="AE629" s="193">
        <v>504620.0</v>
      </c>
      <c r="AF629" s="198" t="s">
        <v>1707</v>
      </c>
      <c r="AG629" s="191" t="s">
        <v>1706</v>
      </c>
      <c r="AH629" s="192" t="s">
        <v>1706</v>
      </c>
      <c r="AI629" s="193" t="s">
        <v>1706</v>
      </c>
      <c r="AJ629" s="199"/>
      <c r="AK629" s="191" t="s">
        <v>1706</v>
      </c>
      <c r="AL629" s="192" t="s">
        <v>1706</v>
      </c>
      <c r="AM629" s="193" t="s">
        <v>1706</v>
      </c>
      <c r="AN629" s="199"/>
      <c r="AO629" s="191" t="s">
        <v>1706</v>
      </c>
      <c r="AP629" s="192" t="s">
        <v>1706</v>
      </c>
      <c r="AQ629" s="193" t="s">
        <v>1706</v>
      </c>
      <c r="AR629" s="195"/>
    </row>
    <row r="630" ht="15.75" customHeight="1">
      <c r="A630" s="123" t="s">
        <v>1372</v>
      </c>
      <c r="B630" s="132" t="s">
        <v>65</v>
      </c>
      <c r="C630" s="132" t="s">
        <v>48</v>
      </c>
      <c r="D630" s="132" t="s">
        <v>82</v>
      </c>
      <c r="E630" s="132" t="s">
        <v>51</v>
      </c>
      <c r="F630" s="132" t="s">
        <v>70</v>
      </c>
      <c r="G630" s="132" t="s">
        <v>1373</v>
      </c>
      <c r="H630" s="200"/>
      <c r="I630" s="191">
        <v>0.0</v>
      </c>
      <c r="J630" s="192">
        <v>0.0</v>
      </c>
      <c r="K630" s="193">
        <v>0.0</v>
      </c>
      <c r="L630" s="194"/>
      <c r="M630" s="191">
        <v>0.0</v>
      </c>
      <c r="N630" s="192">
        <v>0.0</v>
      </c>
      <c r="O630" s="193">
        <v>0.0</v>
      </c>
      <c r="P630" s="195"/>
      <c r="Q630" s="196" t="s">
        <v>1703</v>
      </c>
      <c r="R630" s="196" t="s">
        <v>1704</v>
      </c>
      <c r="S630" s="197" t="s">
        <v>1705</v>
      </c>
      <c r="T630" s="197"/>
      <c r="U630" s="191" t="s">
        <v>1706</v>
      </c>
      <c r="V630" s="192" t="s">
        <v>1706</v>
      </c>
      <c r="W630" s="193" t="s">
        <v>1706</v>
      </c>
      <c r="X630" s="194"/>
      <c r="Y630" s="191" t="s">
        <v>1706</v>
      </c>
      <c r="Z630" s="192" t="s">
        <v>1706</v>
      </c>
      <c r="AA630" s="193" t="s">
        <v>1706</v>
      </c>
      <c r="AB630" s="194"/>
      <c r="AC630" s="191">
        <v>120000.0</v>
      </c>
      <c r="AD630" s="192">
        <v>253810.0</v>
      </c>
      <c r="AE630" s="193">
        <v>504620.0</v>
      </c>
      <c r="AF630" s="198" t="s">
        <v>1707</v>
      </c>
      <c r="AG630" s="191" t="s">
        <v>1706</v>
      </c>
      <c r="AH630" s="192" t="s">
        <v>1706</v>
      </c>
      <c r="AI630" s="193" t="s">
        <v>1706</v>
      </c>
      <c r="AJ630" s="199"/>
      <c r="AK630" s="191" t="s">
        <v>1706</v>
      </c>
      <c r="AL630" s="192" t="s">
        <v>1706</v>
      </c>
      <c r="AM630" s="193" t="s">
        <v>1706</v>
      </c>
      <c r="AN630" s="199"/>
      <c r="AO630" s="191" t="s">
        <v>1706</v>
      </c>
      <c r="AP630" s="192" t="s">
        <v>1706</v>
      </c>
      <c r="AQ630" s="193" t="s">
        <v>1706</v>
      </c>
      <c r="AR630" s="195"/>
    </row>
    <row r="631" ht="15.75" customHeight="1">
      <c r="A631" s="123" t="s">
        <v>1374</v>
      </c>
      <c r="B631" s="132" t="s">
        <v>71</v>
      </c>
      <c r="C631" s="132" t="s">
        <v>48</v>
      </c>
      <c r="D631" s="132" t="s">
        <v>82</v>
      </c>
      <c r="E631" s="132" t="s">
        <v>51</v>
      </c>
      <c r="F631" s="132" t="s">
        <v>70</v>
      </c>
      <c r="G631" s="132" t="s">
        <v>1375</v>
      </c>
      <c r="H631" s="200"/>
      <c r="I631" s="191">
        <v>0.0</v>
      </c>
      <c r="J631" s="192">
        <v>0.0</v>
      </c>
      <c r="K631" s="193">
        <v>0.0</v>
      </c>
      <c r="L631" s="194"/>
      <c r="M631" s="191">
        <v>0.0</v>
      </c>
      <c r="N631" s="192">
        <v>0.0</v>
      </c>
      <c r="O631" s="193">
        <v>0.0</v>
      </c>
      <c r="P631" s="195"/>
      <c r="Q631" s="196" t="s">
        <v>1703</v>
      </c>
      <c r="R631" s="196" t="s">
        <v>1704</v>
      </c>
      <c r="S631" s="197" t="s">
        <v>1705</v>
      </c>
      <c r="T631" s="197"/>
      <c r="U631" s="191" t="s">
        <v>1706</v>
      </c>
      <c r="V631" s="192" t="s">
        <v>1706</v>
      </c>
      <c r="W631" s="193" t="s">
        <v>1706</v>
      </c>
      <c r="X631" s="194"/>
      <c r="Y631" s="191" t="s">
        <v>1706</v>
      </c>
      <c r="Z631" s="192" t="s">
        <v>1706</v>
      </c>
      <c r="AA631" s="193" t="s">
        <v>1706</v>
      </c>
      <c r="AB631" s="194"/>
      <c r="AC631" s="191">
        <v>120000.0</v>
      </c>
      <c r="AD631" s="192">
        <v>253810.0</v>
      </c>
      <c r="AE631" s="193">
        <v>504620.0</v>
      </c>
      <c r="AF631" s="198" t="s">
        <v>1707</v>
      </c>
      <c r="AG631" s="191" t="s">
        <v>1706</v>
      </c>
      <c r="AH631" s="192" t="s">
        <v>1706</v>
      </c>
      <c r="AI631" s="193" t="s">
        <v>1706</v>
      </c>
      <c r="AJ631" s="199"/>
      <c r="AK631" s="191" t="s">
        <v>1706</v>
      </c>
      <c r="AL631" s="192" t="s">
        <v>1706</v>
      </c>
      <c r="AM631" s="193" t="s">
        <v>1706</v>
      </c>
      <c r="AN631" s="199"/>
      <c r="AO631" s="191" t="s">
        <v>1706</v>
      </c>
      <c r="AP631" s="192" t="s">
        <v>1706</v>
      </c>
      <c r="AQ631" s="193" t="s">
        <v>1706</v>
      </c>
      <c r="AR631" s="195"/>
    </row>
    <row r="632" ht="15.75" customHeight="1">
      <c r="A632" s="123" t="s">
        <v>1376</v>
      </c>
      <c r="B632" s="132" t="s">
        <v>44</v>
      </c>
      <c r="C632" s="132" t="s">
        <v>58</v>
      </c>
      <c r="D632" s="132" t="s">
        <v>82</v>
      </c>
      <c r="E632" s="132" t="s">
        <v>51</v>
      </c>
      <c r="F632" s="132" t="s">
        <v>70</v>
      </c>
      <c r="G632" s="132" t="s">
        <v>1377</v>
      </c>
      <c r="H632" s="200"/>
      <c r="I632" s="191">
        <v>0.0</v>
      </c>
      <c r="J632" s="192">
        <v>0.0</v>
      </c>
      <c r="K632" s="193">
        <v>0.0</v>
      </c>
      <c r="L632" s="194"/>
      <c r="M632" s="191">
        <v>0.0</v>
      </c>
      <c r="N632" s="192">
        <v>0.0</v>
      </c>
      <c r="O632" s="193">
        <v>0.0</v>
      </c>
      <c r="P632" s="195"/>
      <c r="Q632" s="196" t="s">
        <v>1703</v>
      </c>
      <c r="R632" s="196" t="s">
        <v>1704</v>
      </c>
      <c r="S632" s="197" t="s">
        <v>1705</v>
      </c>
      <c r="T632" s="197"/>
      <c r="U632" s="191" t="s">
        <v>1706</v>
      </c>
      <c r="V632" s="192" t="s">
        <v>1706</v>
      </c>
      <c r="W632" s="193" t="s">
        <v>1706</v>
      </c>
      <c r="X632" s="194"/>
      <c r="Y632" s="191" t="s">
        <v>1706</v>
      </c>
      <c r="Z632" s="192" t="s">
        <v>1706</v>
      </c>
      <c r="AA632" s="193" t="s">
        <v>1706</v>
      </c>
      <c r="AB632" s="194"/>
      <c r="AC632" s="191">
        <v>120000.0</v>
      </c>
      <c r="AD632" s="192">
        <v>253810.0</v>
      </c>
      <c r="AE632" s="193">
        <v>504620.0</v>
      </c>
      <c r="AF632" s="198" t="s">
        <v>1707</v>
      </c>
      <c r="AG632" s="191" t="s">
        <v>1706</v>
      </c>
      <c r="AH632" s="192" t="s">
        <v>1706</v>
      </c>
      <c r="AI632" s="193" t="s">
        <v>1706</v>
      </c>
      <c r="AJ632" s="199"/>
      <c r="AK632" s="191" t="s">
        <v>1706</v>
      </c>
      <c r="AL632" s="192" t="s">
        <v>1706</v>
      </c>
      <c r="AM632" s="193" t="s">
        <v>1706</v>
      </c>
      <c r="AN632" s="199"/>
      <c r="AO632" s="191" t="s">
        <v>1706</v>
      </c>
      <c r="AP632" s="192" t="s">
        <v>1706</v>
      </c>
      <c r="AQ632" s="193" t="s">
        <v>1706</v>
      </c>
      <c r="AR632" s="195"/>
    </row>
    <row r="633" ht="15.75" customHeight="1">
      <c r="A633" s="123" t="s">
        <v>1378</v>
      </c>
      <c r="B633" s="132" t="s">
        <v>54</v>
      </c>
      <c r="C633" s="132" t="s">
        <v>58</v>
      </c>
      <c r="D633" s="132" t="s">
        <v>82</v>
      </c>
      <c r="E633" s="132" t="s">
        <v>51</v>
      </c>
      <c r="F633" s="132" t="s">
        <v>70</v>
      </c>
      <c r="G633" s="132" t="s">
        <v>1379</v>
      </c>
      <c r="H633" s="200"/>
      <c r="I633" s="191">
        <v>0.0</v>
      </c>
      <c r="J633" s="192">
        <v>0.0</v>
      </c>
      <c r="K633" s="193">
        <v>0.0</v>
      </c>
      <c r="L633" s="194"/>
      <c r="M633" s="191">
        <v>0.0</v>
      </c>
      <c r="N633" s="192">
        <v>0.0</v>
      </c>
      <c r="O633" s="193">
        <v>0.0</v>
      </c>
      <c r="P633" s="195"/>
      <c r="Q633" s="196" t="s">
        <v>1703</v>
      </c>
      <c r="R633" s="196" t="s">
        <v>1704</v>
      </c>
      <c r="S633" s="197" t="s">
        <v>1705</v>
      </c>
      <c r="T633" s="197"/>
      <c r="U633" s="191" t="s">
        <v>1706</v>
      </c>
      <c r="V633" s="192" t="s">
        <v>1706</v>
      </c>
      <c r="W633" s="193" t="s">
        <v>1706</v>
      </c>
      <c r="X633" s="194"/>
      <c r="Y633" s="191" t="s">
        <v>1706</v>
      </c>
      <c r="Z633" s="192" t="s">
        <v>1706</v>
      </c>
      <c r="AA633" s="193" t="s">
        <v>1706</v>
      </c>
      <c r="AB633" s="194"/>
      <c r="AC633" s="191">
        <v>120000.0</v>
      </c>
      <c r="AD633" s="192">
        <v>253810.0</v>
      </c>
      <c r="AE633" s="193">
        <v>504620.0</v>
      </c>
      <c r="AF633" s="198" t="s">
        <v>1707</v>
      </c>
      <c r="AG633" s="191" t="s">
        <v>1706</v>
      </c>
      <c r="AH633" s="192" t="s">
        <v>1706</v>
      </c>
      <c r="AI633" s="193" t="s">
        <v>1706</v>
      </c>
      <c r="AJ633" s="199"/>
      <c r="AK633" s="191" t="s">
        <v>1706</v>
      </c>
      <c r="AL633" s="192" t="s">
        <v>1706</v>
      </c>
      <c r="AM633" s="193" t="s">
        <v>1706</v>
      </c>
      <c r="AN633" s="199"/>
      <c r="AO633" s="191" t="s">
        <v>1706</v>
      </c>
      <c r="AP633" s="192" t="s">
        <v>1706</v>
      </c>
      <c r="AQ633" s="193" t="s">
        <v>1706</v>
      </c>
      <c r="AR633" s="195"/>
    </row>
    <row r="634" ht="15.75" customHeight="1">
      <c r="A634" s="123" t="s">
        <v>1380</v>
      </c>
      <c r="B634" s="132" t="s">
        <v>65</v>
      </c>
      <c r="C634" s="132" t="s">
        <v>58</v>
      </c>
      <c r="D634" s="132" t="s">
        <v>82</v>
      </c>
      <c r="E634" s="132" t="s">
        <v>51</v>
      </c>
      <c r="F634" s="132" t="s">
        <v>70</v>
      </c>
      <c r="G634" s="132" t="s">
        <v>1381</v>
      </c>
      <c r="H634" s="200"/>
      <c r="I634" s="191">
        <v>0.0</v>
      </c>
      <c r="J634" s="192">
        <v>0.0</v>
      </c>
      <c r="K634" s="193">
        <v>0.0</v>
      </c>
      <c r="L634" s="194"/>
      <c r="M634" s="191">
        <v>0.0</v>
      </c>
      <c r="N634" s="192">
        <v>0.0</v>
      </c>
      <c r="O634" s="193">
        <v>0.0</v>
      </c>
      <c r="P634" s="195"/>
      <c r="Q634" s="196" t="s">
        <v>1703</v>
      </c>
      <c r="R634" s="196" t="s">
        <v>1704</v>
      </c>
      <c r="S634" s="197" t="s">
        <v>1705</v>
      </c>
      <c r="T634" s="197"/>
      <c r="U634" s="191" t="s">
        <v>1706</v>
      </c>
      <c r="V634" s="192" t="s">
        <v>1706</v>
      </c>
      <c r="W634" s="193" t="s">
        <v>1706</v>
      </c>
      <c r="X634" s="194"/>
      <c r="Y634" s="191" t="s">
        <v>1706</v>
      </c>
      <c r="Z634" s="192" t="s">
        <v>1706</v>
      </c>
      <c r="AA634" s="193" t="s">
        <v>1706</v>
      </c>
      <c r="AB634" s="194"/>
      <c r="AC634" s="191">
        <v>120000.0</v>
      </c>
      <c r="AD634" s="192">
        <v>253810.0</v>
      </c>
      <c r="AE634" s="193">
        <v>504620.0</v>
      </c>
      <c r="AF634" s="198" t="s">
        <v>1707</v>
      </c>
      <c r="AG634" s="191" t="s">
        <v>1706</v>
      </c>
      <c r="AH634" s="192" t="s">
        <v>1706</v>
      </c>
      <c r="AI634" s="193" t="s">
        <v>1706</v>
      </c>
      <c r="AJ634" s="199"/>
      <c r="AK634" s="191" t="s">
        <v>1706</v>
      </c>
      <c r="AL634" s="192" t="s">
        <v>1706</v>
      </c>
      <c r="AM634" s="193" t="s">
        <v>1706</v>
      </c>
      <c r="AN634" s="199"/>
      <c r="AO634" s="191" t="s">
        <v>1706</v>
      </c>
      <c r="AP634" s="192" t="s">
        <v>1706</v>
      </c>
      <c r="AQ634" s="193" t="s">
        <v>1706</v>
      </c>
      <c r="AR634" s="195"/>
    </row>
    <row r="635" ht="15.75" customHeight="1">
      <c r="A635" s="123" t="s">
        <v>1382</v>
      </c>
      <c r="B635" s="132" t="s">
        <v>71</v>
      </c>
      <c r="C635" s="132" t="s">
        <v>58</v>
      </c>
      <c r="D635" s="132" t="s">
        <v>82</v>
      </c>
      <c r="E635" s="132" t="s">
        <v>51</v>
      </c>
      <c r="F635" s="132" t="s">
        <v>70</v>
      </c>
      <c r="G635" s="132" t="s">
        <v>1383</v>
      </c>
      <c r="H635" s="200"/>
      <c r="I635" s="191">
        <v>0.0</v>
      </c>
      <c r="J635" s="192">
        <v>0.0</v>
      </c>
      <c r="K635" s="193">
        <v>0.0</v>
      </c>
      <c r="L635" s="194"/>
      <c r="M635" s="191">
        <v>0.0</v>
      </c>
      <c r="N635" s="192">
        <v>0.0</v>
      </c>
      <c r="O635" s="193">
        <v>0.0</v>
      </c>
      <c r="P635" s="195"/>
      <c r="Q635" s="196" t="s">
        <v>1703</v>
      </c>
      <c r="R635" s="196" t="s">
        <v>1704</v>
      </c>
      <c r="S635" s="197" t="s">
        <v>1705</v>
      </c>
      <c r="T635" s="197"/>
      <c r="U635" s="191" t="s">
        <v>1706</v>
      </c>
      <c r="V635" s="192" t="s">
        <v>1706</v>
      </c>
      <c r="W635" s="193" t="s">
        <v>1706</v>
      </c>
      <c r="X635" s="194"/>
      <c r="Y635" s="191" t="s">
        <v>1706</v>
      </c>
      <c r="Z635" s="192" t="s">
        <v>1706</v>
      </c>
      <c r="AA635" s="193" t="s">
        <v>1706</v>
      </c>
      <c r="AB635" s="194"/>
      <c r="AC635" s="191">
        <v>120000.0</v>
      </c>
      <c r="AD635" s="192">
        <v>253810.0</v>
      </c>
      <c r="AE635" s="193">
        <v>504620.0</v>
      </c>
      <c r="AF635" s="198" t="s">
        <v>1707</v>
      </c>
      <c r="AG635" s="191" t="s">
        <v>1706</v>
      </c>
      <c r="AH635" s="192" t="s">
        <v>1706</v>
      </c>
      <c r="AI635" s="193" t="s">
        <v>1706</v>
      </c>
      <c r="AJ635" s="199"/>
      <c r="AK635" s="191" t="s">
        <v>1706</v>
      </c>
      <c r="AL635" s="192" t="s">
        <v>1706</v>
      </c>
      <c r="AM635" s="193" t="s">
        <v>1706</v>
      </c>
      <c r="AN635" s="199"/>
      <c r="AO635" s="191" t="s">
        <v>1706</v>
      </c>
      <c r="AP635" s="192" t="s">
        <v>1706</v>
      </c>
      <c r="AQ635" s="193" t="s">
        <v>1706</v>
      </c>
      <c r="AR635" s="195"/>
    </row>
    <row r="636" ht="15.75" customHeight="1">
      <c r="A636" s="123" t="s">
        <v>1384</v>
      </c>
      <c r="B636" s="132" t="s">
        <v>44</v>
      </c>
      <c r="C636" s="132" t="s">
        <v>66</v>
      </c>
      <c r="D636" s="132" t="s">
        <v>82</v>
      </c>
      <c r="E636" s="132" t="s">
        <v>51</v>
      </c>
      <c r="F636" s="132" t="s">
        <v>70</v>
      </c>
      <c r="G636" s="132" t="s">
        <v>1385</v>
      </c>
      <c r="H636" s="200"/>
      <c r="I636" s="191">
        <v>0.0</v>
      </c>
      <c r="J636" s="192">
        <v>0.0</v>
      </c>
      <c r="K636" s="193">
        <v>0.0</v>
      </c>
      <c r="L636" s="194"/>
      <c r="M636" s="191">
        <v>0.0</v>
      </c>
      <c r="N636" s="192">
        <v>0.0</v>
      </c>
      <c r="O636" s="193">
        <v>0.0</v>
      </c>
      <c r="P636" s="195"/>
      <c r="Q636" s="196" t="s">
        <v>1703</v>
      </c>
      <c r="R636" s="196" t="s">
        <v>1704</v>
      </c>
      <c r="S636" s="197" t="s">
        <v>1705</v>
      </c>
      <c r="T636" s="197"/>
      <c r="U636" s="191" t="s">
        <v>1706</v>
      </c>
      <c r="V636" s="192" t="s">
        <v>1706</v>
      </c>
      <c r="W636" s="193" t="s">
        <v>1706</v>
      </c>
      <c r="X636" s="194"/>
      <c r="Y636" s="191" t="s">
        <v>1706</v>
      </c>
      <c r="Z636" s="192" t="s">
        <v>1706</v>
      </c>
      <c r="AA636" s="193" t="s">
        <v>1706</v>
      </c>
      <c r="AB636" s="194"/>
      <c r="AC636" s="191">
        <v>120000.0</v>
      </c>
      <c r="AD636" s="192">
        <v>253810.0</v>
      </c>
      <c r="AE636" s="193">
        <v>504620.0</v>
      </c>
      <c r="AF636" s="198" t="s">
        <v>1707</v>
      </c>
      <c r="AG636" s="191" t="s">
        <v>1706</v>
      </c>
      <c r="AH636" s="192" t="s">
        <v>1706</v>
      </c>
      <c r="AI636" s="193" t="s">
        <v>1706</v>
      </c>
      <c r="AJ636" s="199"/>
      <c r="AK636" s="191" t="s">
        <v>1706</v>
      </c>
      <c r="AL636" s="192" t="s">
        <v>1706</v>
      </c>
      <c r="AM636" s="193" t="s">
        <v>1706</v>
      </c>
      <c r="AN636" s="199"/>
      <c r="AO636" s="191" t="s">
        <v>1706</v>
      </c>
      <c r="AP636" s="192" t="s">
        <v>1706</v>
      </c>
      <c r="AQ636" s="193" t="s">
        <v>1706</v>
      </c>
      <c r="AR636" s="195"/>
    </row>
    <row r="637" ht="15.75" customHeight="1">
      <c r="A637" s="123" t="s">
        <v>1386</v>
      </c>
      <c r="B637" s="132" t="s">
        <v>54</v>
      </c>
      <c r="C637" s="132" t="s">
        <v>66</v>
      </c>
      <c r="D637" s="132" t="s">
        <v>82</v>
      </c>
      <c r="E637" s="132" t="s">
        <v>51</v>
      </c>
      <c r="F637" s="132" t="s">
        <v>70</v>
      </c>
      <c r="G637" s="132" t="s">
        <v>1387</v>
      </c>
      <c r="H637" s="200"/>
      <c r="I637" s="191">
        <v>0.0</v>
      </c>
      <c r="J637" s="192">
        <v>0.0</v>
      </c>
      <c r="K637" s="193">
        <v>0.0</v>
      </c>
      <c r="L637" s="194"/>
      <c r="M637" s="191">
        <v>0.0</v>
      </c>
      <c r="N637" s="192">
        <v>0.0</v>
      </c>
      <c r="O637" s="193">
        <v>0.0</v>
      </c>
      <c r="P637" s="195"/>
      <c r="Q637" s="196" t="s">
        <v>1703</v>
      </c>
      <c r="R637" s="196" t="s">
        <v>1704</v>
      </c>
      <c r="S637" s="197" t="s">
        <v>1705</v>
      </c>
      <c r="T637" s="197"/>
      <c r="U637" s="191" t="s">
        <v>1706</v>
      </c>
      <c r="V637" s="192" t="s">
        <v>1706</v>
      </c>
      <c r="W637" s="193" t="s">
        <v>1706</v>
      </c>
      <c r="X637" s="194"/>
      <c r="Y637" s="191" t="s">
        <v>1706</v>
      </c>
      <c r="Z637" s="192" t="s">
        <v>1706</v>
      </c>
      <c r="AA637" s="193" t="s">
        <v>1706</v>
      </c>
      <c r="AB637" s="194"/>
      <c r="AC637" s="191">
        <v>120000.0</v>
      </c>
      <c r="AD637" s="192">
        <v>253810.0</v>
      </c>
      <c r="AE637" s="193">
        <v>504620.0</v>
      </c>
      <c r="AF637" s="198" t="s">
        <v>1707</v>
      </c>
      <c r="AG637" s="191" t="s">
        <v>1706</v>
      </c>
      <c r="AH637" s="192" t="s">
        <v>1706</v>
      </c>
      <c r="AI637" s="193" t="s">
        <v>1706</v>
      </c>
      <c r="AJ637" s="199"/>
      <c r="AK637" s="191" t="s">
        <v>1706</v>
      </c>
      <c r="AL637" s="192" t="s">
        <v>1706</v>
      </c>
      <c r="AM637" s="193" t="s">
        <v>1706</v>
      </c>
      <c r="AN637" s="199"/>
      <c r="AO637" s="191" t="s">
        <v>1706</v>
      </c>
      <c r="AP637" s="192" t="s">
        <v>1706</v>
      </c>
      <c r="AQ637" s="193" t="s">
        <v>1706</v>
      </c>
      <c r="AR637" s="195"/>
    </row>
    <row r="638" ht="15.75" customHeight="1">
      <c r="A638" s="123" t="s">
        <v>1388</v>
      </c>
      <c r="B638" s="132" t="s">
        <v>65</v>
      </c>
      <c r="C638" s="132" t="s">
        <v>66</v>
      </c>
      <c r="D638" s="132" t="s">
        <v>82</v>
      </c>
      <c r="E638" s="132" t="s">
        <v>51</v>
      </c>
      <c r="F638" s="132" t="s">
        <v>70</v>
      </c>
      <c r="G638" s="132" t="s">
        <v>1389</v>
      </c>
      <c r="H638" s="200"/>
      <c r="I638" s="191">
        <v>0.0</v>
      </c>
      <c r="J638" s="192">
        <v>0.0</v>
      </c>
      <c r="K638" s="193">
        <v>0.0</v>
      </c>
      <c r="L638" s="194"/>
      <c r="M638" s="191">
        <v>0.0</v>
      </c>
      <c r="N638" s="192">
        <v>0.0</v>
      </c>
      <c r="O638" s="193">
        <v>0.0</v>
      </c>
      <c r="P638" s="195"/>
      <c r="Q638" s="196" t="s">
        <v>1703</v>
      </c>
      <c r="R638" s="196" t="s">
        <v>1704</v>
      </c>
      <c r="S638" s="197" t="s">
        <v>1705</v>
      </c>
      <c r="T638" s="197"/>
      <c r="U638" s="191" t="s">
        <v>1706</v>
      </c>
      <c r="V638" s="192" t="s">
        <v>1706</v>
      </c>
      <c r="W638" s="193" t="s">
        <v>1706</v>
      </c>
      <c r="X638" s="194"/>
      <c r="Y638" s="191" t="s">
        <v>1706</v>
      </c>
      <c r="Z638" s="192" t="s">
        <v>1706</v>
      </c>
      <c r="AA638" s="193" t="s">
        <v>1706</v>
      </c>
      <c r="AB638" s="194"/>
      <c r="AC638" s="191">
        <v>120000.0</v>
      </c>
      <c r="AD638" s="192">
        <v>253810.0</v>
      </c>
      <c r="AE638" s="193">
        <v>504620.0</v>
      </c>
      <c r="AF638" s="198" t="s">
        <v>1707</v>
      </c>
      <c r="AG638" s="191" t="s">
        <v>1706</v>
      </c>
      <c r="AH638" s="192" t="s">
        <v>1706</v>
      </c>
      <c r="AI638" s="193" t="s">
        <v>1706</v>
      </c>
      <c r="AJ638" s="199"/>
      <c r="AK638" s="191" t="s">
        <v>1706</v>
      </c>
      <c r="AL638" s="192" t="s">
        <v>1706</v>
      </c>
      <c r="AM638" s="193" t="s">
        <v>1706</v>
      </c>
      <c r="AN638" s="199"/>
      <c r="AO638" s="191" t="s">
        <v>1706</v>
      </c>
      <c r="AP638" s="192" t="s">
        <v>1706</v>
      </c>
      <c r="AQ638" s="193" t="s">
        <v>1706</v>
      </c>
      <c r="AR638" s="195"/>
    </row>
    <row r="639" ht="15.75" customHeight="1">
      <c r="A639" s="123" t="s">
        <v>1390</v>
      </c>
      <c r="B639" s="132" t="s">
        <v>71</v>
      </c>
      <c r="C639" s="132" t="s">
        <v>66</v>
      </c>
      <c r="D639" s="132" t="s">
        <v>82</v>
      </c>
      <c r="E639" s="132" t="s">
        <v>51</v>
      </c>
      <c r="F639" s="132" t="s">
        <v>70</v>
      </c>
      <c r="G639" s="132" t="s">
        <v>1391</v>
      </c>
      <c r="H639" s="200"/>
      <c r="I639" s="191">
        <v>0.0</v>
      </c>
      <c r="J639" s="192">
        <v>0.0</v>
      </c>
      <c r="K639" s="193">
        <v>0.0</v>
      </c>
      <c r="L639" s="194"/>
      <c r="M639" s="191">
        <v>0.0</v>
      </c>
      <c r="N639" s="192">
        <v>0.0</v>
      </c>
      <c r="O639" s="193">
        <v>0.0</v>
      </c>
      <c r="P639" s="195"/>
      <c r="Q639" s="196" t="s">
        <v>1703</v>
      </c>
      <c r="R639" s="196" t="s">
        <v>1704</v>
      </c>
      <c r="S639" s="197" t="s">
        <v>1705</v>
      </c>
      <c r="T639" s="197"/>
      <c r="U639" s="191" t="s">
        <v>1706</v>
      </c>
      <c r="V639" s="192" t="s">
        <v>1706</v>
      </c>
      <c r="W639" s="193" t="s">
        <v>1706</v>
      </c>
      <c r="X639" s="194"/>
      <c r="Y639" s="191" t="s">
        <v>1706</v>
      </c>
      <c r="Z639" s="192" t="s">
        <v>1706</v>
      </c>
      <c r="AA639" s="193" t="s">
        <v>1706</v>
      </c>
      <c r="AB639" s="194"/>
      <c r="AC639" s="191">
        <v>120000.0</v>
      </c>
      <c r="AD639" s="192">
        <v>253810.0</v>
      </c>
      <c r="AE639" s="193">
        <v>504620.0</v>
      </c>
      <c r="AF639" s="198" t="s">
        <v>1707</v>
      </c>
      <c r="AG639" s="191" t="s">
        <v>1706</v>
      </c>
      <c r="AH639" s="192" t="s">
        <v>1706</v>
      </c>
      <c r="AI639" s="193" t="s">
        <v>1706</v>
      </c>
      <c r="AJ639" s="199"/>
      <c r="AK639" s="191" t="s">
        <v>1706</v>
      </c>
      <c r="AL639" s="192" t="s">
        <v>1706</v>
      </c>
      <c r="AM639" s="193" t="s">
        <v>1706</v>
      </c>
      <c r="AN639" s="199"/>
      <c r="AO639" s="191" t="s">
        <v>1706</v>
      </c>
      <c r="AP639" s="192" t="s">
        <v>1706</v>
      </c>
      <c r="AQ639" s="193" t="s">
        <v>1706</v>
      </c>
      <c r="AR639" s="195"/>
    </row>
    <row r="640" ht="15.75" customHeight="1">
      <c r="A640" s="123" t="s">
        <v>1392</v>
      </c>
      <c r="B640" s="132" t="s">
        <v>44</v>
      </c>
      <c r="C640" s="132" t="s">
        <v>72</v>
      </c>
      <c r="D640" s="132" t="s">
        <v>82</v>
      </c>
      <c r="E640" s="132" t="s">
        <v>51</v>
      </c>
      <c r="F640" s="132" t="s">
        <v>70</v>
      </c>
      <c r="G640" s="132" t="s">
        <v>1393</v>
      </c>
      <c r="H640" s="200"/>
      <c r="I640" s="191">
        <v>0.0</v>
      </c>
      <c r="J640" s="192">
        <v>0.0</v>
      </c>
      <c r="K640" s="193">
        <v>0.0</v>
      </c>
      <c r="L640" s="194"/>
      <c r="M640" s="191">
        <v>0.0</v>
      </c>
      <c r="N640" s="192">
        <v>0.0</v>
      </c>
      <c r="O640" s="193">
        <v>0.0</v>
      </c>
      <c r="P640" s="195"/>
      <c r="Q640" s="196" t="s">
        <v>1703</v>
      </c>
      <c r="R640" s="196" t="s">
        <v>1704</v>
      </c>
      <c r="S640" s="197" t="s">
        <v>1705</v>
      </c>
      <c r="T640" s="197"/>
      <c r="U640" s="191" t="s">
        <v>1706</v>
      </c>
      <c r="V640" s="192" t="s">
        <v>1706</v>
      </c>
      <c r="W640" s="193" t="s">
        <v>1706</v>
      </c>
      <c r="X640" s="194"/>
      <c r="Y640" s="191" t="s">
        <v>1706</v>
      </c>
      <c r="Z640" s="192" t="s">
        <v>1706</v>
      </c>
      <c r="AA640" s="193" t="s">
        <v>1706</v>
      </c>
      <c r="AB640" s="194"/>
      <c r="AC640" s="191">
        <v>120000.0</v>
      </c>
      <c r="AD640" s="192">
        <v>253810.0</v>
      </c>
      <c r="AE640" s="193">
        <v>504620.0</v>
      </c>
      <c r="AF640" s="198" t="s">
        <v>1707</v>
      </c>
      <c r="AG640" s="191" t="s">
        <v>1706</v>
      </c>
      <c r="AH640" s="192" t="s">
        <v>1706</v>
      </c>
      <c r="AI640" s="193" t="s">
        <v>1706</v>
      </c>
      <c r="AJ640" s="199"/>
      <c r="AK640" s="191" t="s">
        <v>1706</v>
      </c>
      <c r="AL640" s="192" t="s">
        <v>1706</v>
      </c>
      <c r="AM640" s="193" t="s">
        <v>1706</v>
      </c>
      <c r="AN640" s="199"/>
      <c r="AO640" s="191" t="s">
        <v>1706</v>
      </c>
      <c r="AP640" s="192" t="s">
        <v>1706</v>
      </c>
      <c r="AQ640" s="193" t="s">
        <v>1706</v>
      </c>
      <c r="AR640" s="195"/>
    </row>
    <row r="641" ht="15.75" customHeight="1">
      <c r="A641" s="123" t="s">
        <v>1394</v>
      </c>
      <c r="B641" s="132" t="s">
        <v>54</v>
      </c>
      <c r="C641" s="132" t="s">
        <v>72</v>
      </c>
      <c r="D641" s="132" t="s">
        <v>82</v>
      </c>
      <c r="E641" s="132" t="s">
        <v>51</v>
      </c>
      <c r="F641" s="132" t="s">
        <v>70</v>
      </c>
      <c r="G641" s="132" t="s">
        <v>1395</v>
      </c>
      <c r="H641" s="200"/>
      <c r="I641" s="191">
        <v>0.0</v>
      </c>
      <c r="J641" s="192">
        <v>0.0</v>
      </c>
      <c r="K641" s="193">
        <v>0.0</v>
      </c>
      <c r="L641" s="194"/>
      <c r="M641" s="191">
        <v>0.0</v>
      </c>
      <c r="N641" s="192">
        <v>0.0</v>
      </c>
      <c r="O641" s="193">
        <v>0.0</v>
      </c>
      <c r="P641" s="195"/>
      <c r="Q641" s="196" t="s">
        <v>1703</v>
      </c>
      <c r="R641" s="196" t="s">
        <v>1704</v>
      </c>
      <c r="S641" s="197" t="s">
        <v>1705</v>
      </c>
      <c r="T641" s="197"/>
      <c r="U641" s="191" t="s">
        <v>1706</v>
      </c>
      <c r="V641" s="192" t="s">
        <v>1706</v>
      </c>
      <c r="W641" s="193" t="s">
        <v>1706</v>
      </c>
      <c r="X641" s="194"/>
      <c r="Y641" s="191" t="s">
        <v>1706</v>
      </c>
      <c r="Z641" s="192" t="s">
        <v>1706</v>
      </c>
      <c r="AA641" s="193" t="s">
        <v>1706</v>
      </c>
      <c r="AB641" s="194"/>
      <c r="AC641" s="191">
        <v>120000.0</v>
      </c>
      <c r="AD641" s="192">
        <v>253810.0</v>
      </c>
      <c r="AE641" s="193">
        <v>504620.0</v>
      </c>
      <c r="AF641" s="198" t="s">
        <v>1707</v>
      </c>
      <c r="AG641" s="191" t="s">
        <v>1706</v>
      </c>
      <c r="AH641" s="192" t="s">
        <v>1706</v>
      </c>
      <c r="AI641" s="193" t="s">
        <v>1706</v>
      </c>
      <c r="AJ641" s="199"/>
      <c r="AK641" s="191" t="s">
        <v>1706</v>
      </c>
      <c r="AL641" s="192" t="s">
        <v>1706</v>
      </c>
      <c r="AM641" s="193" t="s">
        <v>1706</v>
      </c>
      <c r="AN641" s="199"/>
      <c r="AO641" s="191" t="s">
        <v>1706</v>
      </c>
      <c r="AP641" s="192" t="s">
        <v>1706</v>
      </c>
      <c r="AQ641" s="193" t="s">
        <v>1706</v>
      </c>
      <c r="AR641" s="195"/>
    </row>
    <row r="642" ht="15.75" customHeight="1">
      <c r="A642" s="123" t="s">
        <v>1396</v>
      </c>
      <c r="B642" s="132" t="s">
        <v>65</v>
      </c>
      <c r="C642" s="132" t="s">
        <v>72</v>
      </c>
      <c r="D642" s="132" t="s">
        <v>82</v>
      </c>
      <c r="E642" s="132" t="s">
        <v>51</v>
      </c>
      <c r="F642" s="132" t="s">
        <v>70</v>
      </c>
      <c r="G642" s="132" t="s">
        <v>1397</v>
      </c>
      <c r="H642" s="200"/>
      <c r="I642" s="191">
        <v>0.0</v>
      </c>
      <c r="J642" s="192">
        <v>0.0</v>
      </c>
      <c r="K642" s="193">
        <v>0.0</v>
      </c>
      <c r="L642" s="194"/>
      <c r="M642" s="191">
        <v>0.0</v>
      </c>
      <c r="N642" s="192">
        <v>0.0</v>
      </c>
      <c r="O642" s="193">
        <v>0.0</v>
      </c>
      <c r="P642" s="195"/>
      <c r="Q642" s="196" t="s">
        <v>1703</v>
      </c>
      <c r="R642" s="196" t="s">
        <v>1704</v>
      </c>
      <c r="S642" s="197" t="s">
        <v>1705</v>
      </c>
      <c r="T642" s="197"/>
      <c r="U642" s="191" t="s">
        <v>1706</v>
      </c>
      <c r="V642" s="192" t="s">
        <v>1706</v>
      </c>
      <c r="W642" s="193" t="s">
        <v>1706</v>
      </c>
      <c r="X642" s="194"/>
      <c r="Y642" s="191" t="s">
        <v>1706</v>
      </c>
      <c r="Z642" s="192" t="s">
        <v>1706</v>
      </c>
      <c r="AA642" s="193" t="s">
        <v>1706</v>
      </c>
      <c r="AB642" s="194"/>
      <c r="AC642" s="191">
        <v>120000.0</v>
      </c>
      <c r="AD642" s="192">
        <v>253810.0</v>
      </c>
      <c r="AE642" s="193">
        <v>504620.0</v>
      </c>
      <c r="AF642" s="198" t="s">
        <v>1707</v>
      </c>
      <c r="AG642" s="191" t="s">
        <v>1706</v>
      </c>
      <c r="AH642" s="192" t="s">
        <v>1706</v>
      </c>
      <c r="AI642" s="193" t="s">
        <v>1706</v>
      </c>
      <c r="AJ642" s="199"/>
      <c r="AK642" s="191" t="s">
        <v>1706</v>
      </c>
      <c r="AL642" s="192" t="s">
        <v>1706</v>
      </c>
      <c r="AM642" s="193" t="s">
        <v>1706</v>
      </c>
      <c r="AN642" s="199"/>
      <c r="AO642" s="191" t="s">
        <v>1706</v>
      </c>
      <c r="AP642" s="192" t="s">
        <v>1706</v>
      </c>
      <c r="AQ642" s="193" t="s">
        <v>1706</v>
      </c>
      <c r="AR642" s="195"/>
    </row>
    <row r="643" ht="15.75" customHeight="1">
      <c r="A643" s="123" t="s">
        <v>1398</v>
      </c>
      <c r="B643" s="132" t="s">
        <v>71</v>
      </c>
      <c r="C643" s="132" t="s">
        <v>72</v>
      </c>
      <c r="D643" s="132" t="s">
        <v>82</v>
      </c>
      <c r="E643" s="132" t="s">
        <v>51</v>
      </c>
      <c r="F643" s="132" t="s">
        <v>70</v>
      </c>
      <c r="G643" s="132" t="s">
        <v>1399</v>
      </c>
      <c r="H643" s="200"/>
      <c r="I643" s="191">
        <v>0.0</v>
      </c>
      <c r="J643" s="192">
        <v>0.0</v>
      </c>
      <c r="K643" s="193">
        <v>0.0</v>
      </c>
      <c r="L643" s="194"/>
      <c r="M643" s="191">
        <v>0.0</v>
      </c>
      <c r="N643" s="192">
        <v>0.0</v>
      </c>
      <c r="O643" s="193">
        <v>0.0</v>
      </c>
      <c r="P643" s="195"/>
      <c r="Q643" s="196" t="s">
        <v>1703</v>
      </c>
      <c r="R643" s="196" t="s">
        <v>1704</v>
      </c>
      <c r="S643" s="197" t="s">
        <v>1705</v>
      </c>
      <c r="T643" s="197"/>
      <c r="U643" s="191" t="s">
        <v>1706</v>
      </c>
      <c r="V643" s="192" t="s">
        <v>1706</v>
      </c>
      <c r="W643" s="193" t="s">
        <v>1706</v>
      </c>
      <c r="X643" s="194"/>
      <c r="Y643" s="191" t="s">
        <v>1706</v>
      </c>
      <c r="Z643" s="192" t="s">
        <v>1706</v>
      </c>
      <c r="AA643" s="193" t="s">
        <v>1706</v>
      </c>
      <c r="AB643" s="194"/>
      <c r="AC643" s="191">
        <v>120000.0</v>
      </c>
      <c r="AD643" s="192">
        <v>253810.0</v>
      </c>
      <c r="AE643" s="193">
        <v>504620.0</v>
      </c>
      <c r="AF643" s="198" t="s">
        <v>1707</v>
      </c>
      <c r="AG643" s="191" t="s">
        <v>1706</v>
      </c>
      <c r="AH643" s="192" t="s">
        <v>1706</v>
      </c>
      <c r="AI643" s="193" t="s">
        <v>1706</v>
      </c>
      <c r="AJ643" s="199"/>
      <c r="AK643" s="191" t="s">
        <v>1706</v>
      </c>
      <c r="AL643" s="192" t="s">
        <v>1706</v>
      </c>
      <c r="AM643" s="193" t="s">
        <v>1706</v>
      </c>
      <c r="AN643" s="199"/>
      <c r="AO643" s="191" t="s">
        <v>1706</v>
      </c>
      <c r="AP643" s="192" t="s">
        <v>1706</v>
      </c>
      <c r="AQ643" s="193" t="s">
        <v>1706</v>
      </c>
      <c r="AR643" s="195"/>
    </row>
    <row r="644" ht="15.75" customHeight="1">
      <c r="A644" s="123" t="s">
        <v>1400</v>
      </c>
      <c r="B644" s="132" t="s">
        <v>44</v>
      </c>
      <c r="C644" s="132" t="s">
        <v>78</v>
      </c>
      <c r="D644" s="132" t="s">
        <v>82</v>
      </c>
      <c r="E644" s="132" t="s">
        <v>51</v>
      </c>
      <c r="F644" s="132" t="s">
        <v>70</v>
      </c>
      <c r="G644" s="132" t="s">
        <v>1401</v>
      </c>
      <c r="H644" s="200"/>
      <c r="I644" s="191">
        <v>0.0</v>
      </c>
      <c r="J644" s="192">
        <v>0.0</v>
      </c>
      <c r="K644" s="193">
        <v>0.0</v>
      </c>
      <c r="L644" s="194"/>
      <c r="M644" s="191">
        <v>0.0</v>
      </c>
      <c r="N644" s="192">
        <v>0.0</v>
      </c>
      <c r="O644" s="193">
        <v>0.0</v>
      </c>
      <c r="P644" s="195"/>
      <c r="Q644" s="196" t="s">
        <v>1703</v>
      </c>
      <c r="R644" s="196" t="s">
        <v>1704</v>
      </c>
      <c r="S644" s="197" t="s">
        <v>1705</v>
      </c>
      <c r="T644" s="197"/>
      <c r="U644" s="191" t="s">
        <v>1706</v>
      </c>
      <c r="V644" s="192" t="s">
        <v>1706</v>
      </c>
      <c r="W644" s="193" t="s">
        <v>1706</v>
      </c>
      <c r="X644" s="194"/>
      <c r="Y644" s="191" t="s">
        <v>1706</v>
      </c>
      <c r="Z644" s="192" t="s">
        <v>1706</v>
      </c>
      <c r="AA644" s="193" t="s">
        <v>1706</v>
      </c>
      <c r="AB644" s="194"/>
      <c r="AC644" s="191">
        <v>120000.0</v>
      </c>
      <c r="AD644" s="192">
        <v>253810.0</v>
      </c>
      <c r="AE644" s="193">
        <v>504620.0</v>
      </c>
      <c r="AF644" s="198" t="s">
        <v>1707</v>
      </c>
      <c r="AG644" s="191" t="s">
        <v>1706</v>
      </c>
      <c r="AH644" s="192" t="s">
        <v>1706</v>
      </c>
      <c r="AI644" s="193" t="s">
        <v>1706</v>
      </c>
      <c r="AJ644" s="199"/>
      <c r="AK644" s="191" t="s">
        <v>1706</v>
      </c>
      <c r="AL644" s="192" t="s">
        <v>1706</v>
      </c>
      <c r="AM644" s="193" t="s">
        <v>1706</v>
      </c>
      <c r="AN644" s="199"/>
      <c r="AO644" s="191" t="s">
        <v>1706</v>
      </c>
      <c r="AP644" s="192" t="s">
        <v>1706</v>
      </c>
      <c r="AQ644" s="193" t="s">
        <v>1706</v>
      </c>
      <c r="AR644" s="195"/>
    </row>
    <row r="645" ht="15.75" customHeight="1">
      <c r="A645" s="123" t="s">
        <v>1402</v>
      </c>
      <c r="B645" s="132" t="s">
        <v>54</v>
      </c>
      <c r="C645" s="132" t="s">
        <v>78</v>
      </c>
      <c r="D645" s="132" t="s">
        <v>82</v>
      </c>
      <c r="E645" s="132" t="s">
        <v>51</v>
      </c>
      <c r="F645" s="132" t="s">
        <v>70</v>
      </c>
      <c r="G645" s="132" t="s">
        <v>1403</v>
      </c>
      <c r="H645" s="200"/>
      <c r="I645" s="191">
        <v>0.0</v>
      </c>
      <c r="J645" s="192">
        <v>0.0</v>
      </c>
      <c r="K645" s="193">
        <v>0.0</v>
      </c>
      <c r="L645" s="194"/>
      <c r="M645" s="191">
        <v>0.0</v>
      </c>
      <c r="N645" s="192">
        <v>0.0</v>
      </c>
      <c r="O645" s="193">
        <v>0.0</v>
      </c>
      <c r="P645" s="195"/>
      <c r="Q645" s="196" t="s">
        <v>1703</v>
      </c>
      <c r="R645" s="196" t="s">
        <v>1704</v>
      </c>
      <c r="S645" s="197" t="s">
        <v>1705</v>
      </c>
      <c r="T645" s="197"/>
      <c r="U645" s="191" t="s">
        <v>1706</v>
      </c>
      <c r="V645" s="192" t="s">
        <v>1706</v>
      </c>
      <c r="W645" s="193" t="s">
        <v>1706</v>
      </c>
      <c r="X645" s="194"/>
      <c r="Y645" s="191" t="s">
        <v>1706</v>
      </c>
      <c r="Z645" s="192" t="s">
        <v>1706</v>
      </c>
      <c r="AA645" s="193" t="s">
        <v>1706</v>
      </c>
      <c r="AB645" s="194"/>
      <c r="AC645" s="191">
        <v>120000.0</v>
      </c>
      <c r="AD645" s="192">
        <v>253810.0</v>
      </c>
      <c r="AE645" s="193">
        <v>504620.0</v>
      </c>
      <c r="AF645" s="198" t="s">
        <v>1707</v>
      </c>
      <c r="AG645" s="191" t="s">
        <v>1706</v>
      </c>
      <c r="AH645" s="192" t="s">
        <v>1706</v>
      </c>
      <c r="AI645" s="193" t="s">
        <v>1706</v>
      </c>
      <c r="AJ645" s="199"/>
      <c r="AK645" s="191" t="s">
        <v>1706</v>
      </c>
      <c r="AL645" s="192" t="s">
        <v>1706</v>
      </c>
      <c r="AM645" s="193" t="s">
        <v>1706</v>
      </c>
      <c r="AN645" s="199"/>
      <c r="AO645" s="191" t="s">
        <v>1706</v>
      </c>
      <c r="AP645" s="192" t="s">
        <v>1706</v>
      </c>
      <c r="AQ645" s="193" t="s">
        <v>1706</v>
      </c>
      <c r="AR645" s="195"/>
    </row>
    <row r="646" ht="15.75" customHeight="1">
      <c r="A646" s="123" t="s">
        <v>1404</v>
      </c>
      <c r="B646" s="132" t="s">
        <v>65</v>
      </c>
      <c r="C646" s="132" t="s">
        <v>78</v>
      </c>
      <c r="D646" s="132" t="s">
        <v>82</v>
      </c>
      <c r="E646" s="132" t="s">
        <v>51</v>
      </c>
      <c r="F646" s="132" t="s">
        <v>70</v>
      </c>
      <c r="G646" s="132" t="s">
        <v>1405</v>
      </c>
      <c r="H646" s="200"/>
      <c r="I646" s="191">
        <v>0.0</v>
      </c>
      <c r="J646" s="192">
        <v>0.0</v>
      </c>
      <c r="K646" s="193">
        <v>0.0</v>
      </c>
      <c r="L646" s="194"/>
      <c r="M646" s="191">
        <v>0.0</v>
      </c>
      <c r="N646" s="192">
        <v>0.0</v>
      </c>
      <c r="O646" s="193">
        <v>0.0</v>
      </c>
      <c r="P646" s="195"/>
      <c r="Q646" s="196" t="s">
        <v>1703</v>
      </c>
      <c r="R646" s="196" t="s">
        <v>1704</v>
      </c>
      <c r="S646" s="197" t="s">
        <v>1705</v>
      </c>
      <c r="T646" s="197"/>
      <c r="U646" s="191" t="s">
        <v>1706</v>
      </c>
      <c r="V646" s="192" t="s">
        <v>1706</v>
      </c>
      <c r="W646" s="193" t="s">
        <v>1706</v>
      </c>
      <c r="X646" s="194"/>
      <c r="Y646" s="191" t="s">
        <v>1706</v>
      </c>
      <c r="Z646" s="192" t="s">
        <v>1706</v>
      </c>
      <c r="AA646" s="193" t="s">
        <v>1706</v>
      </c>
      <c r="AB646" s="194"/>
      <c r="AC646" s="191">
        <v>120000.0</v>
      </c>
      <c r="AD646" s="192">
        <v>253810.0</v>
      </c>
      <c r="AE646" s="193">
        <v>504620.0</v>
      </c>
      <c r="AF646" s="198" t="s">
        <v>1707</v>
      </c>
      <c r="AG646" s="191" t="s">
        <v>1706</v>
      </c>
      <c r="AH646" s="192" t="s">
        <v>1706</v>
      </c>
      <c r="AI646" s="193" t="s">
        <v>1706</v>
      </c>
      <c r="AJ646" s="199"/>
      <c r="AK646" s="191" t="s">
        <v>1706</v>
      </c>
      <c r="AL646" s="192" t="s">
        <v>1706</v>
      </c>
      <c r="AM646" s="193" t="s">
        <v>1706</v>
      </c>
      <c r="AN646" s="199"/>
      <c r="AO646" s="191" t="s">
        <v>1706</v>
      </c>
      <c r="AP646" s="192" t="s">
        <v>1706</v>
      </c>
      <c r="AQ646" s="193" t="s">
        <v>1706</v>
      </c>
      <c r="AR646" s="195"/>
    </row>
    <row r="647" ht="15.75" customHeight="1">
      <c r="A647" s="123" t="s">
        <v>1406</v>
      </c>
      <c r="B647" s="132" t="s">
        <v>71</v>
      </c>
      <c r="C647" s="132" t="s">
        <v>78</v>
      </c>
      <c r="D647" s="132" t="s">
        <v>82</v>
      </c>
      <c r="E647" s="132" t="s">
        <v>51</v>
      </c>
      <c r="F647" s="132" t="s">
        <v>70</v>
      </c>
      <c r="G647" s="132" t="s">
        <v>1407</v>
      </c>
      <c r="H647" s="200"/>
      <c r="I647" s="191">
        <v>0.0</v>
      </c>
      <c r="J647" s="192">
        <v>0.0</v>
      </c>
      <c r="K647" s="193">
        <v>0.0</v>
      </c>
      <c r="L647" s="194"/>
      <c r="M647" s="191">
        <v>0.0</v>
      </c>
      <c r="N647" s="192">
        <v>0.0</v>
      </c>
      <c r="O647" s="193">
        <v>0.0</v>
      </c>
      <c r="P647" s="195"/>
      <c r="Q647" s="196" t="s">
        <v>1703</v>
      </c>
      <c r="R647" s="196" t="s">
        <v>1704</v>
      </c>
      <c r="S647" s="197" t="s">
        <v>1705</v>
      </c>
      <c r="T647" s="197"/>
      <c r="U647" s="191" t="s">
        <v>1706</v>
      </c>
      <c r="V647" s="192" t="s">
        <v>1706</v>
      </c>
      <c r="W647" s="193" t="s">
        <v>1706</v>
      </c>
      <c r="X647" s="194"/>
      <c r="Y647" s="191" t="s">
        <v>1706</v>
      </c>
      <c r="Z647" s="192" t="s">
        <v>1706</v>
      </c>
      <c r="AA647" s="193" t="s">
        <v>1706</v>
      </c>
      <c r="AB647" s="194"/>
      <c r="AC647" s="191">
        <v>120000.0</v>
      </c>
      <c r="AD647" s="192">
        <v>253810.0</v>
      </c>
      <c r="AE647" s="193">
        <v>504620.0</v>
      </c>
      <c r="AF647" s="198" t="s">
        <v>1707</v>
      </c>
      <c r="AG647" s="191" t="s">
        <v>1706</v>
      </c>
      <c r="AH647" s="192" t="s">
        <v>1706</v>
      </c>
      <c r="AI647" s="193" t="s">
        <v>1706</v>
      </c>
      <c r="AJ647" s="199"/>
      <c r="AK647" s="191" t="s">
        <v>1706</v>
      </c>
      <c r="AL647" s="192" t="s">
        <v>1706</v>
      </c>
      <c r="AM647" s="193" t="s">
        <v>1706</v>
      </c>
      <c r="AN647" s="199"/>
      <c r="AO647" s="191" t="s">
        <v>1706</v>
      </c>
      <c r="AP647" s="192" t="s">
        <v>1706</v>
      </c>
      <c r="AQ647" s="193" t="s">
        <v>1706</v>
      </c>
      <c r="AR647" s="195"/>
    </row>
    <row r="648" ht="15.75" customHeight="1">
      <c r="A648" s="123" t="s">
        <v>1408</v>
      </c>
      <c r="B648" s="132" t="s">
        <v>44</v>
      </c>
      <c r="C648" s="132" t="s">
        <v>48</v>
      </c>
      <c r="D648" s="132" t="s">
        <v>84</v>
      </c>
      <c r="E648" s="132" t="s">
        <v>51</v>
      </c>
      <c r="F648" s="132" t="s">
        <v>70</v>
      </c>
      <c r="G648" s="132" t="s">
        <v>1409</v>
      </c>
      <c r="H648" s="200"/>
      <c r="I648" s="191">
        <v>0.0</v>
      </c>
      <c r="J648" s="192">
        <v>0.0</v>
      </c>
      <c r="K648" s="193">
        <v>0.0</v>
      </c>
      <c r="L648" s="194"/>
      <c r="M648" s="191">
        <v>0.0</v>
      </c>
      <c r="N648" s="192">
        <v>0.0</v>
      </c>
      <c r="O648" s="193">
        <v>0.0</v>
      </c>
      <c r="P648" s="195"/>
      <c r="Q648" s="196" t="s">
        <v>1703</v>
      </c>
      <c r="R648" s="196" t="s">
        <v>1704</v>
      </c>
      <c r="S648" s="197" t="s">
        <v>1705</v>
      </c>
      <c r="T648" s="197"/>
      <c r="U648" s="191" t="s">
        <v>1706</v>
      </c>
      <c r="V648" s="192" t="s">
        <v>1706</v>
      </c>
      <c r="W648" s="193" t="s">
        <v>1706</v>
      </c>
      <c r="X648" s="194"/>
      <c r="Y648" s="191" t="s">
        <v>1706</v>
      </c>
      <c r="Z648" s="192" t="s">
        <v>1706</v>
      </c>
      <c r="AA648" s="193" t="s">
        <v>1706</v>
      </c>
      <c r="AB648" s="194"/>
      <c r="AC648" s="191">
        <v>120000.0</v>
      </c>
      <c r="AD648" s="192">
        <v>253810.0</v>
      </c>
      <c r="AE648" s="193">
        <v>504620.0</v>
      </c>
      <c r="AF648" s="198" t="s">
        <v>1707</v>
      </c>
      <c r="AG648" s="191" t="s">
        <v>1706</v>
      </c>
      <c r="AH648" s="192" t="s">
        <v>1706</v>
      </c>
      <c r="AI648" s="193" t="s">
        <v>1706</v>
      </c>
      <c r="AJ648" s="199"/>
      <c r="AK648" s="191" t="s">
        <v>1706</v>
      </c>
      <c r="AL648" s="192" t="s">
        <v>1706</v>
      </c>
      <c r="AM648" s="193" t="s">
        <v>1706</v>
      </c>
      <c r="AN648" s="199"/>
      <c r="AO648" s="191" t="s">
        <v>1706</v>
      </c>
      <c r="AP648" s="192" t="s">
        <v>1706</v>
      </c>
      <c r="AQ648" s="193" t="s">
        <v>1706</v>
      </c>
      <c r="AR648" s="195"/>
    </row>
    <row r="649" ht="15.75" customHeight="1">
      <c r="A649" s="123" t="s">
        <v>1410</v>
      </c>
      <c r="B649" s="132" t="s">
        <v>54</v>
      </c>
      <c r="C649" s="132" t="s">
        <v>48</v>
      </c>
      <c r="D649" s="132" t="s">
        <v>84</v>
      </c>
      <c r="E649" s="132" t="s">
        <v>51</v>
      </c>
      <c r="F649" s="132" t="s">
        <v>70</v>
      </c>
      <c r="G649" s="132" t="s">
        <v>1411</v>
      </c>
      <c r="H649" s="200"/>
      <c r="I649" s="191">
        <v>0.0</v>
      </c>
      <c r="J649" s="192">
        <v>0.0</v>
      </c>
      <c r="K649" s="193">
        <v>0.0</v>
      </c>
      <c r="L649" s="194"/>
      <c r="M649" s="191">
        <v>0.0</v>
      </c>
      <c r="N649" s="192">
        <v>0.0</v>
      </c>
      <c r="O649" s="193">
        <v>0.0</v>
      </c>
      <c r="P649" s="195"/>
      <c r="Q649" s="196" t="s">
        <v>1703</v>
      </c>
      <c r="R649" s="196" t="s">
        <v>1704</v>
      </c>
      <c r="S649" s="197" t="s">
        <v>1705</v>
      </c>
      <c r="T649" s="197"/>
      <c r="U649" s="191" t="s">
        <v>1706</v>
      </c>
      <c r="V649" s="192" t="s">
        <v>1706</v>
      </c>
      <c r="W649" s="193" t="s">
        <v>1706</v>
      </c>
      <c r="X649" s="194"/>
      <c r="Y649" s="191" t="s">
        <v>1706</v>
      </c>
      <c r="Z649" s="192" t="s">
        <v>1706</v>
      </c>
      <c r="AA649" s="193" t="s">
        <v>1706</v>
      </c>
      <c r="AB649" s="194"/>
      <c r="AC649" s="191">
        <v>120000.0</v>
      </c>
      <c r="AD649" s="192">
        <v>253810.0</v>
      </c>
      <c r="AE649" s="193">
        <v>504620.0</v>
      </c>
      <c r="AF649" s="198" t="s">
        <v>1707</v>
      </c>
      <c r="AG649" s="191" t="s">
        <v>1706</v>
      </c>
      <c r="AH649" s="192" t="s">
        <v>1706</v>
      </c>
      <c r="AI649" s="193" t="s">
        <v>1706</v>
      </c>
      <c r="AJ649" s="199"/>
      <c r="AK649" s="191" t="s">
        <v>1706</v>
      </c>
      <c r="AL649" s="192" t="s">
        <v>1706</v>
      </c>
      <c r="AM649" s="193" t="s">
        <v>1706</v>
      </c>
      <c r="AN649" s="199"/>
      <c r="AO649" s="191" t="s">
        <v>1706</v>
      </c>
      <c r="AP649" s="192" t="s">
        <v>1706</v>
      </c>
      <c r="AQ649" s="193" t="s">
        <v>1706</v>
      </c>
      <c r="AR649" s="195"/>
    </row>
    <row r="650" ht="15.75" customHeight="1">
      <c r="A650" s="123" t="s">
        <v>1412</v>
      </c>
      <c r="B650" s="132" t="s">
        <v>65</v>
      </c>
      <c r="C650" s="132" t="s">
        <v>48</v>
      </c>
      <c r="D650" s="132" t="s">
        <v>84</v>
      </c>
      <c r="E650" s="132" t="s">
        <v>51</v>
      </c>
      <c r="F650" s="132" t="s">
        <v>70</v>
      </c>
      <c r="G650" s="132" t="s">
        <v>1413</v>
      </c>
      <c r="H650" s="200"/>
      <c r="I650" s="191">
        <v>0.0</v>
      </c>
      <c r="J650" s="192">
        <v>0.0</v>
      </c>
      <c r="K650" s="193">
        <v>0.0</v>
      </c>
      <c r="L650" s="194"/>
      <c r="M650" s="191">
        <v>0.0</v>
      </c>
      <c r="N650" s="192">
        <v>0.0</v>
      </c>
      <c r="O650" s="193">
        <v>0.0</v>
      </c>
      <c r="P650" s="195"/>
      <c r="Q650" s="196" t="s">
        <v>1703</v>
      </c>
      <c r="R650" s="196" t="s">
        <v>1704</v>
      </c>
      <c r="S650" s="197" t="s">
        <v>1705</v>
      </c>
      <c r="T650" s="197"/>
      <c r="U650" s="191" t="s">
        <v>1706</v>
      </c>
      <c r="V650" s="192" t="s">
        <v>1706</v>
      </c>
      <c r="W650" s="193" t="s">
        <v>1706</v>
      </c>
      <c r="X650" s="194"/>
      <c r="Y650" s="191" t="s">
        <v>1706</v>
      </c>
      <c r="Z650" s="192" t="s">
        <v>1706</v>
      </c>
      <c r="AA650" s="193" t="s">
        <v>1706</v>
      </c>
      <c r="AB650" s="194"/>
      <c r="AC650" s="191">
        <v>120000.0</v>
      </c>
      <c r="AD650" s="192">
        <v>253810.0</v>
      </c>
      <c r="AE650" s="193">
        <v>504620.0</v>
      </c>
      <c r="AF650" s="198" t="s">
        <v>1707</v>
      </c>
      <c r="AG650" s="191" t="s">
        <v>1706</v>
      </c>
      <c r="AH650" s="192" t="s">
        <v>1706</v>
      </c>
      <c r="AI650" s="193" t="s">
        <v>1706</v>
      </c>
      <c r="AJ650" s="199"/>
      <c r="AK650" s="191" t="s">
        <v>1706</v>
      </c>
      <c r="AL650" s="192" t="s">
        <v>1706</v>
      </c>
      <c r="AM650" s="193" t="s">
        <v>1706</v>
      </c>
      <c r="AN650" s="199"/>
      <c r="AO650" s="191" t="s">
        <v>1706</v>
      </c>
      <c r="AP650" s="192" t="s">
        <v>1706</v>
      </c>
      <c r="AQ650" s="193" t="s">
        <v>1706</v>
      </c>
      <c r="AR650" s="195"/>
    </row>
    <row r="651" ht="15.75" customHeight="1">
      <c r="A651" s="123" t="s">
        <v>1414</v>
      </c>
      <c r="B651" s="132" t="s">
        <v>71</v>
      </c>
      <c r="C651" s="132" t="s">
        <v>48</v>
      </c>
      <c r="D651" s="132" t="s">
        <v>84</v>
      </c>
      <c r="E651" s="132" t="s">
        <v>51</v>
      </c>
      <c r="F651" s="132" t="s">
        <v>70</v>
      </c>
      <c r="G651" s="132" t="s">
        <v>1415</v>
      </c>
      <c r="H651" s="200"/>
      <c r="I651" s="191">
        <v>0.0</v>
      </c>
      <c r="J651" s="192">
        <v>0.0</v>
      </c>
      <c r="K651" s="193">
        <v>0.0</v>
      </c>
      <c r="L651" s="194"/>
      <c r="M651" s="191">
        <v>0.0</v>
      </c>
      <c r="N651" s="192">
        <v>0.0</v>
      </c>
      <c r="O651" s="193">
        <v>0.0</v>
      </c>
      <c r="P651" s="195"/>
      <c r="Q651" s="196" t="s">
        <v>1703</v>
      </c>
      <c r="R651" s="196" t="s">
        <v>1704</v>
      </c>
      <c r="S651" s="197" t="s">
        <v>1705</v>
      </c>
      <c r="T651" s="197"/>
      <c r="U651" s="191" t="s">
        <v>1706</v>
      </c>
      <c r="V651" s="192" t="s">
        <v>1706</v>
      </c>
      <c r="W651" s="193" t="s">
        <v>1706</v>
      </c>
      <c r="X651" s="194"/>
      <c r="Y651" s="191" t="s">
        <v>1706</v>
      </c>
      <c r="Z651" s="192" t="s">
        <v>1706</v>
      </c>
      <c r="AA651" s="193" t="s">
        <v>1706</v>
      </c>
      <c r="AB651" s="194"/>
      <c r="AC651" s="191">
        <v>120000.0</v>
      </c>
      <c r="AD651" s="192">
        <v>253810.0</v>
      </c>
      <c r="AE651" s="193">
        <v>504620.0</v>
      </c>
      <c r="AF651" s="198" t="s">
        <v>1707</v>
      </c>
      <c r="AG651" s="191" t="s">
        <v>1706</v>
      </c>
      <c r="AH651" s="192" t="s">
        <v>1706</v>
      </c>
      <c r="AI651" s="193" t="s">
        <v>1706</v>
      </c>
      <c r="AJ651" s="199"/>
      <c r="AK651" s="191" t="s">
        <v>1706</v>
      </c>
      <c r="AL651" s="192" t="s">
        <v>1706</v>
      </c>
      <c r="AM651" s="193" t="s">
        <v>1706</v>
      </c>
      <c r="AN651" s="199"/>
      <c r="AO651" s="191" t="s">
        <v>1706</v>
      </c>
      <c r="AP651" s="192" t="s">
        <v>1706</v>
      </c>
      <c r="AQ651" s="193" t="s">
        <v>1706</v>
      </c>
      <c r="AR651" s="195"/>
    </row>
    <row r="652" ht="15.75" customHeight="1">
      <c r="A652" s="123" t="s">
        <v>1416</v>
      </c>
      <c r="B652" s="132" t="s">
        <v>44</v>
      </c>
      <c r="C652" s="132" t="s">
        <v>58</v>
      </c>
      <c r="D652" s="132" t="s">
        <v>84</v>
      </c>
      <c r="E652" s="132" t="s">
        <v>51</v>
      </c>
      <c r="F652" s="132" t="s">
        <v>70</v>
      </c>
      <c r="G652" s="132" t="s">
        <v>1417</v>
      </c>
      <c r="H652" s="200"/>
      <c r="I652" s="191">
        <v>0.0</v>
      </c>
      <c r="J652" s="192">
        <v>0.0</v>
      </c>
      <c r="K652" s="193">
        <v>0.0</v>
      </c>
      <c r="L652" s="194"/>
      <c r="M652" s="191">
        <v>0.0</v>
      </c>
      <c r="N652" s="192">
        <v>0.0</v>
      </c>
      <c r="O652" s="193">
        <v>0.0</v>
      </c>
      <c r="P652" s="195"/>
      <c r="Q652" s="196" t="s">
        <v>1703</v>
      </c>
      <c r="R652" s="196" t="s">
        <v>1704</v>
      </c>
      <c r="S652" s="197" t="s">
        <v>1705</v>
      </c>
      <c r="T652" s="197"/>
      <c r="U652" s="191" t="s">
        <v>1706</v>
      </c>
      <c r="V652" s="192" t="s">
        <v>1706</v>
      </c>
      <c r="W652" s="193" t="s">
        <v>1706</v>
      </c>
      <c r="X652" s="194"/>
      <c r="Y652" s="191" t="s">
        <v>1706</v>
      </c>
      <c r="Z652" s="192" t="s">
        <v>1706</v>
      </c>
      <c r="AA652" s="193" t="s">
        <v>1706</v>
      </c>
      <c r="AB652" s="194"/>
      <c r="AC652" s="191">
        <v>120000.0</v>
      </c>
      <c r="AD652" s="192">
        <v>253810.0</v>
      </c>
      <c r="AE652" s="193">
        <v>504620.0</v>
      </c>
      <c r="AF652" s="198" t="s">
        <v>1707</v>
      </c>
      <c r="AG652" s="191" t="s">
        <v>1706</v>
      </c>
      <c r="AH652" s="192" t="s">
        <v>1706</v>
      </c>
      <c r="AI652" s="193" t="s">
        <v>1706</v>
      </c>
      <c r="AJ652" s="199"/>
      <c r="AK652" s="191" t="s">
        <v>1706</v>
      </c>
      <c r="AL652" s="192" t="s">
        <v>1706</v>
      </c>
      <c r="AM652" s="193" t="s">
        <v>1706</v>
      </c>
      <c r="AN652" s="199"/>
      <c r="AO652" s="191" t="s">
        <v>1706</v>
      </c>
      <c r="AP652" s="192" t="s">
        <v>1706</v>
      </c>
      <c r="AQ652" s="193" t="s">
        <v>1706</v>
      </c>
      <c r="AR652" s="195"/>
    </row>
    <row r="653" ht="15.75" customHeight="1">
      <c r="A653" s="123" t="s">
        <v>1418</v>
      </c>
      <c r="B653" s="132" t="s">
        <v>54</v>
      </c>
      <c r="C653" s="132" t="s">
        <v>58</v>
      </c>
      <c r="D653" s="132" t="s">
        <v>84</v>
      </c>
      <c r="E653" s="132" t="s">
        <v>51</v>
      </c>
      <c r="F653" s="132" t="s">
        <v>70</v>
      </c>
      <c r="G653" s="132" t="s">
        <v>1419</v>
      </c>
      <c r="H653" s="200"/>
      <c r="I653" s="191">
        <v>0.0</v>
      </c>
      <c r="J653" s="192">
        <v>0.0</v>
      </c>
      <c r="K653" s="193">
        <v>0.0</v>
      </c>
      <c r="L653" s="194"/>
      <c r="M653" s="191">
        <v>0.0</v>
      </c>
      <c r="N653" s="192">
        <v>0.0</v>
      </c>
      <c r="O653" s="193">
        <v>0.0</v>
      </c>
      <c r="P653" s="195"/>
      <c r="Q653" s="196" t="s">
        <v>1703</v>
      </c>
      <c r="R653" s="196" t="s">
        <v>1704</v>
      </c>
      <c r="S653" s="197" t="s">
        <v>1705</v>
      </c>
      <c r="T653" s="197"/>
      <c r="U653" s="191" t="s">
        <v>1706</v>
      </c>
      <c r="V653" s="192" t="s">
        <v>1706</v>
      </c>
      <c r="W653" s="193" t="s">
        <v>1706</v>
      </c>
      <c r="X653" s="194"/>
      <c r="Y653" s="191" t="s">
        <v>1706</v>
      </c>
      <c r="Z653" s="192" t="s">
        <v>1706</v>
      </c>
      <c r="AA653" s="193" t="s">
        <v>1706</v>
      </c>
      <c r="AB653" s="194"/>
      <c r="AC653" s="191">
        <v>120000.0</v>
      </c>
      <c r="AD653" s="192">
        <v>253810.0</v>
      </c>
      <c r="AE653" s="193">
        <v>504620.0</v>
      </c>
      <c r="AF653" s="198" t="s">
        <v>1707</v>
      </c>
      <c r="AG653" s="191" t="s">
        <v>1706</v>
      </c>
      <c r="AH653" s="192" t="s">
        <v>1706</v>
      </c>
      <c r="AI653" s="193" t="s">
        <v>1706</v>
      </c>
      <c r="AJ653" s="199"/>
      <c r="AK653" s="191" t="s">
        <v>1706</v>
      </c>
      <c r="AL653" s="192" t="s">
        <v>1706</v>
      </c>
      <c r="AM653" s="193" t="s">
        <v>1706</v>
      </c>
      <c r="AN653" s="199"/>
      <c r="AO653" s="191" t="s">
        <v>1706</v>
      </c>
      <c r="AP653" s="192" t="s">
        <v>1706</v>
      </c>
      <c r="AQ653" s="193" t="s">
        <v>1706</v>
      </c>
      <c r="AR653" s="195"/>
    </row>
    <row r="654" ht="15.75" customHeight="1">
      <c r="A654" s="123" t="s">
        <v>1420</v>
      </c>
      <c r="B654" s="132" t="s">
        <v>65</v>
      </c>
      <c r="C654" s="132" t="s">
        <v>58</v>
      </c>
      <c r="D654" s="132" t="s">
        <v>84</v>
      </c>
      <c r="E654" s="132" t="s">
        <v>51</v>
      </c>
      <c r="F654" s="132" t="s">
        <v>70</v>
      </c>
      <c r="G654" s="132" t="s">
        <v>1421</v>
      </c>
      <c r="H654" s="200"/>
      <c r="I654" s="191">
        <v>0.0</v>
      </c>
      <c r="J654" s="192">
        <v>0.0</v>
      </c>
      <c r="K654" s="193">
        <v>0.0</v>
      </c>
      <c r="L654" s="194"/>
      <c r="M654" s="191">
        <v>0.0</v>
      </c>
      <c r="N654" s="192">
        <v>0.0</v>
      </c>
      <c r="O654" s="193">
        <v>0.0</v>
      </c>
      <c r="P654" s="195"/>
      <c r="Q654" s="196" t="s">
        <v>1703</v>
      </c>
      <c r="R654" s="196" t="s">
        <v>1704</v>
      </c>
      <c r="S654" s="197" t="s">
        <v>1705</v>
      </c>
      <c r="T654" s="197"/>
      <c r="U654" s="191" t="s">
        <v>1706</v>
      </c>
      <c r="V654" s="192" t="s">
        <v>1706</v>
      </c>
      <c r="W654" s="193" t="s">
        <v>1706</v>
      </c>
      <c r="X654" s="194"/>
      <c r="Y654" s="191" t="s">
        <v>1706</v>
      </c>
      <c r="Z654" s="192" t="s">
        <v>1706</v>
      </c>
      <c r="AA654" s="193" t="s">
        <v>1706</v>
      </c>
      <c r="AB654" s="194"/>
      <c r="AC654" s="191">
        <v>120000.0</v>
      </c>
      <c r="AD654" s="192">
        <v>253810.0</v>
      </c>
      <c r="AE654" s="193">
        <v>504620.0</v>
      </c>
      <c r="AF654" s="198" t="s">
        <v>1707</v>
      </c>
      <c r="AG654" s="191" t="s">
        <v>1706</v>
      </c>
      <c r="AH654" s="192" t="s">
        <v>1706</v>
      </c>
      <c r="AI654" s="193" t="s">
        <v>1706</v>
      </c>
      <c r="AJ654" s="199"/>
      <c r="AK654" s="191" t="s">
        <v>1706</v>
      </c>
      <c r="AL654" s="192" t="s">
        <v>1706</v>
      </c>
      <c r="AM654" s="193" t="s">
        <v>1706</v>
      </c>
      <c r="AN654" s="199"/>
      <c r="AO654" s="191" t="s">
        <v>1706</v>
      </c>
      <c r="AP654" s="192" t="s">
        <v>1706</v>
      </c>
      <c r="AQ654" s="193" t="s">
        <v>1706</v>
      </c>
      <c r="AR654" s="195"/>
    </row>
    <row r="655" ht="15.75" customHeight="1">
      <c r="A655" s="123" t="s">
        <v>1422</v>
      </c>
      <c r="B655" s="132" t="s">
        <v>71</v>
      </c>
      <c r="C655" s="132" t="s">
        <v>58</v>
      </c>
      <c r="D655" s="132" t="s">
        <v>84</v>
      </c>
      <c r="E655" s="132" t="s">
        <v>51</v>
      </c>
      <c r="F655" s="132" t="s">
        <v>70</v>
      </c>
      <c r="G655" s="132" t="s">
        <v>1423</v>
      </c>
      <c r="H655" s="200"/>
      <c r="I655" s="191">
        <v>0.0</v>
      </c>
      <c r="J655" s="192">
        <v>0.0</v>
      </c>
      <c r="K655" s="193">
        <v>0.0</v>
      </c>
      <c r="L655" s="194"/>
      <c r="M655" s="191">
        <v>0.0</v>
      </c>
      <c r="N655" s="192">
        <v>0.0</v>
      </c>
      <c r="O655" s="193">
        <v>0.0</v>
      </c>
      <c r="P655" s="195"/>
      <c r="Q655" s="196" t="s">
        <v>1703</v>
      </c>
      <c r="R655" s="196" t="s">
        <v>1704</v>
      </c>
      <c r="S655" s="197" t="s">
        <v>1705</v>
      </c>
      <c r="T655" s="197"/>
      <c r="U655" s="191" t="s">
        <v>1706</v>
      </c>
      <c r="V655" s="192" t="s">
        <v>1706</v>
      </c>
      <c r="W655" s="193" t="s">
        <v>1706</v>
      </c>
      <c r="X655" s="194"/>
      <c r="Y655" s="191" t="s">
        <v>1706</v>
      </c>
      <c r="Z655" s="192" t="s">
        <v>1706</v>
      </c>
      <c r="AA655" s="193" t="s">
        <v>1706</v>
      </c>
      <c r="AB655" s="194"/>
      <c r="AC655" s="191">
        <v>120000.0</v>
      </c>
      <c r="AD655" s="192">
        <v>253810.0</v>
      </c>
      <c r="AE655" s="193">
        <v>504620.0</v>
      </c>
      <c r="AF655" s="198" t="s">
        <v>1707</v>
      </c>
      <c r="AG655" s="191" t="s">
        <v>1706</v>
      </c>
      <c r="AH655" s="192" t="s">
        <v>1706</v>
      </c>
      <c r="AI655" s="193" t="s">
        <v>1706</v>
      </c>
      <c r="AJ655" s="199"/>
      <c r="AK655" s="191" t="s">
        <v>1706</v>
      </c>
      <c r="AL655" s="192" t="s">
        <v>1706</v>
      </c>
      <c r="AM655" s="193" t="s">
        <v>1706</v>
      </c>
      <c r="AN655" s="199"/>
      <c r="AO655" s="191" t="s">
        <v>1706</v>
      </c>
      <c r="AP655" s="192" t="s">
        <v>1706</v>
      </c>
      <c r="AQ655" s="193" t="s">
        <v>1706</v>
      </c>
      <c r="AR655" s="195"/>
    </row>
    <row r="656" ht="15.75" customHeight="1">
      <c r="A656" s="123" t="s">
        <v>1424</v>
      </c>
      <c r="B656" s="132" t="s">
        <v>44</v>
      </c>
      <c r="C656" s="132" t="s">
        <v>66</v>
      </c>
      <c r="D656" s="132" t="s">
        <v>84</v>
      </c>
      <c r="E656" s="132" t="s">
        <v>51</v>
      </c>
      <c r="F656" s="132" t="s">
        <v>70</v>
      </c>
      <c r="G656" s="132" t="s">
        <v>1425</v>
      </c>
      <c r="H656" s="200"/>
      <c r="I656" s="191">
        <v>0.0</v>
      </c>
      <c r="J656" s="192">
        <v>0.0</v>
      </c>
      <c r="K656" s="193">
        <v>0.0</v>
      </c>
      <c r="L656" s="194"/>
      <c r="M656" s="191">
        <v>0.0</v>
      </c>
      <c r="N656" s="192">
        <v>0.0</v>
      </c>
      <c r="O656" s="193">
        <v>0.0</v>
      </c>
      <c r="P656" s="195"/>
      <c r="Q656" s="196" t="s">
        <v>1703</v>
      </c>
      <c r="R656" s="196" t="s">
        <v>1704</v>
      </c>
      <c r="S656" s="197" t="s">
        <v>1705</v>
      </c>
      <c r="T656" s="197"/>
      <c r="U656" s="191" t="s">
        <v>1706</v>
      </c>
      <c r="V656" s="192" t="s">
        <v>1706</v>
      </c>
      <c r="W656" s="193" t="s">
        <v>1706</v>
      </c>
      <c r="X656" s="194"/>
      <c r="Y656" s="191" t="s">
        <v>1706</v>
      </c>
      <c r="Z656" s="192" t="s">
        <v>1706</v>
      </c>
      <c r="AA656" s="193" t="s">
        <v>1706</v>
      </c>
      <c r="AB656" s="194"/>
      <c r="AC656" s="191">
        <v>120000.0</v>
      </c>
      <c r="AD656" s="192">
        <v>253810.0</v>
      </c>
      <c r="AE656" s="193">
        <v>504620.0</v>
      </c>
      <c r="AF656" s="198" t="s">
        <v>1707</v>
      </c>
      <c r="AG656" s="191" t="s">
        <v>1706</v>
      </c>
      <c r="AH656" s="192" t="s">
        <v>1706</v>
      </c>
      <c r="AI656" s="193" t="s">
        <v>1706</v>
      </c>
      <c r="AJ656" s="199"/>
      <c r="AK656" s="191" t="s">
        <v>1706</v>
      </c>
      <c r="AL656" s="192" t="s">
        <v>1706</v>
      </c>
      <c r="AM656" s="193" t="s">
        <v>1706</v>
      </c>
      <c r="AN656" s="199"/>
      <c r="AO656" s="191" t="s">
        <v>1706</v>
      </c>
      <c r="AP656" s="192" t="s">
        <v>1706</v>
      </c>
      <c r="AQ656" s="193" t="s">
        <v>1706</v>
      </c>
      <c r="AR656" s="195"/>
    </row>
    <row r="657" ht="15.75" customHeight="1">
      <c r="A657" s="123" t="s">
        <v>1426</v>
      </c>
      <c r="B657" s="132" t="s">
        <v>54</v>
      </c>
      <c r="C657" s="132" t="s">
        <v>66</v>
      </c>
      <c r="D657" s="132" t="s">
        <v>84</v>
      </c>
      <c r="E657" s="132" t="s">
        <v>51</v>
      </c>
      <c r="F657" s="132" t="s">
        <v>70</v>
      </c>
      <c r="G657" s="132" t="s">
        <v>1427</v>
      </c>
      <c r="H657" s="200"/>
      <c r="I657" s="191">
        <v>0.0</v>
      </c>
      <c r="J657" s="192">
        <v>0.0</v>
      </c>
      <c r="K657" s="193">
        <v>0.0</v>
      </c>
      <c r="L657" s="194"/>
      <c r="M657" s="191">
        <v>0.0</v>
      </c>
      <c r="N657" s="192">
        <v>0.0</v>
      </c>
      <c r="O657" s="193">
        <v>0.0</v>
      </c>
      <c r="P657" s="195"/>
      <c r="Q657" s="196" t="s">
        <v>1703</v>
      </c>
      <c r="R657" s="196" t="s">
        <v>1704</v>
      </c>
      <c r="S657" s="197" t="s">
        <v>1705</v>
      </c>
      <c r="T657" s="197"/>
      <c r="U657" s="191" t="s">
        <v>1706</v>
      </c>
      <c r="V657" s="192" t="s">
        <v>1706</v>
      </c>
      <c r="W657" s="193" t="s">
        <v>1706</v>
      </c>
      <c r="X657" s="194"/>
      <c r="Y657" s="191" t="s">
        <v>1706</v>
      </c>
      <c r="Z657" s="192" t="s">
        <v>1706</v>
      </c>
      <c r="AA657" s="193" t="s">
        <v>1706</v>
      </c>
      <c r="AB657" s="194"/>
      <c r="AC657" s="191">
        <v>120000.0</v>
      </c>
      <c r="AD657" s="192">
        <v>253810.0</v>
      </c>
      <c r="AE657" s="193">
        <v>504620.0</v>
      </c>
      <c r="AF657" s="198" t="s">
        <v>1707</v>
      </c>
      <c r="AG657" s="191" t="s">
        <v>1706</v>
      </c>
      <c r="AH657" s="192" t="s">
        <v>1706</v>
      </c>
      <c r="AI657" s="193" t="s">
        <v>1706</v>
      </c>
      <c r="AJ657" s="199"/>
      <c r="AK657" s="191" t="s">
        <v>1706</v>
      </c>
      <c r="AL657" s="192" t="s">
        <v>1706</v>
      </c>
      <c r="AM657" s="193" t="s">
        <v>1706</v>
      </c>
      <c r="AN657" s="199"/>
      <c r="AO657" s="191" t="s">
        <v>1706</v>
      </c>
      <c r="AP657" s="192" t="s">
        <v>1706</v>
      </c>
      <c r="AQ657" s="193" t="s">
        <v>1706</v>
      </c>
      <c r="AR657" s="195"/>
    </row>
    <row r="658" ht="15.75" customHeight="1">
      <c r="A658" s="123" t="s">
        <v>1428</v>
      </c>
      <c r="B658" s="132" t="s">
        <v>65</v>
      </c>
      <c r="C658" s="132" t="s">
        <v>66</v>
      </c>
      <c r="D658" s="132" t="s">
        <v>84</v>
      </c>
      <c r="E658" s="132" t="s">
        <v>51</v>
      </c>
      <c r="F658" s="132" t="s">
        <v>70</v>
      </c>
      <c r="G658" s="132" t="s">
        <v>1429</v>
      </c>
      <c r="H658" s="200"/>
      <c r="I658" s="191">
        <v>0.0</v>
      </c>
      <c r="J658" s="192">
        <v>0.0</v>
      </c>
      <c r="K658" s="193">
        <v>0.0</v>
      </c>
      <c r="L658" s="194"/>
      <c r="M658" s="191">
        <v>0.0</v>
      </c>
      <c r="N658" s="192">
        <v>0.0</v>
      </c>
      <c r="O658" s="193">
        <v>0.0</v>
      </c>
      <c r="P658" s="195"/>
      <c r="Q658" s="196" t="s">
        <v>1703</v>
      </c>
      <c r="R658" s="196" t="s">
        <v>1704</v>
      </c>
      <c r="S658" s="197" t="s">
        <v>1705</v>
      </c>
      <c r="T658" s="197"/>
      <c r="U658" s="191" t="s">
        <v>1706</v>
      </c>
      <c r="V658" s="192" t="s">
        <v>1706</v>
      </c>
      <c r="W658" s="193" t="s">
        <v>1706</v>
      </c>
      <c r="X658" s="194"/>
      <c r="Y658" s="191" t="s">
        <v>1706</v>
      </c>
      <c r="Z658" s="192" t="s">
        <v>1706</v>
      </c>
      <c r="AA658" s="193" t="s">
        <v>1706</v>
      </c>
      <c r="AB658" s="194"/>
      <c r="AC658" s="191">
        <v>120000.0</v>
      </c>
      <c r="AD658" s="192">
        <v>253810.0</v>
      </c>
      <c r="AE658" s="193">
        <v>504620.0</v>
      </c>
      <c r="AF658" s="198" t="s">
        <v>1707</v>
      </c>
      <c r="AG658" s="191" t="s">
        <v>1706</v>
      </c>
      <c r="AH658" s="192" t="s">
        <v>1706</v>
      </c>
      <c r="AI658" s="193" t="s">
        <v>1706</v>
      </c>
      <c r="AJ658" s="199"/>
      <c r="AK658" s="191" t="s">
        <v>1706</v>
      </c>
      <c r="AL658" s="192" t="s">
        <v>1706</v>
      </c>
      <c r="AM658" s="193" t="s">
        <v>1706</v>
      </c>
      <c r="AN658" s="199"/>
      <c r="AO658" s="191" t="s">
        <v>1706</v>
      </c>
      <c r="AP658" s="192" t="s">
        <v>1706</v>
      </c>
      <c r="AQ658" s="193" t="s">
        <v>1706</v>
      </c>
      <c r="AR658" s="195"/>
    </row>
    <row r="659" ht="15.75" customHeight="1">
      <c r="A659" s="123" t="s">
        <v>1430</v>
      </c>
      <c r="B659" s="132" t="s">
        <v>71</v>
      </c>
      <c r="C659" s="132" t="s">
        <v>66</v>
      </c>
      <c r="D659" s="132" t="s">
        <v>84</v>
      </c>
      <c r="E659" s="132" t="s">
        <v>51</v>
      </c>
      <c r="F659" s="132" t="s">
        <v>70</v>
      </c>
      <c r="G659" s="132" t="s">
        <v>1431</v>
      </c>
      <c r="H659" s="200"/>
      <c r="I659" s="191">
        <v>0.0</v>
      </c>
      <c r="J659" s="192">
        <v>0.0</v>
      </c>
      <c r="K659" s="193">
        <v>0.0</v>
      </c>
      <c r="L659" s="194"/>
      <c r="M659" s="191">
        <v>0.0</v>
      </c>
      <c r="N659" s="192">
        <v>0.0</v>
      </c>
      <c r="O659" s="193">
        <v>0.0</v>
      </c>
      <c r="P659" s="195"/>
      <c r="Q659" s="196" t="s">
        <v>1703</v>
      </c>
      <c r="R659" s="196" t="s">
        <v>1704</v>
      </c>
      <c r="S659" s="197" t="s">
        <v>1705</v>
      </c>
      <c r="T659" s="197"/>
      <c r="U659" s="191" t="s">
        <v>1706</v>
      </c>
      <c r="V659" s="192" t="s">
        <v>1706</v>
      </c>
      <c r="W659" s="193" t="s">
        <v>1706</v>
      </c>
      <c r="X659" s="194"/>
      <c r="Y659" s="191" t="s">
        <v>1706</v>
      </c>
      <c r="Z659" s="192" t="s">
        <v>1706</v>
      </c>
      <c r="AA659" s="193" t="s">
        <v>1706</v>
      </c>
      <c r="AB659" s="194"/>
      <c r="AC659" s="191">
        <v>120000.0</v>
      </c>
      <c r="AD659" s="192">
        <v>253810.0</v>
      </c>
      <c r="AE659" s="193">
        <v>504620.0</v>
      </c>
      <c r="AF659" s="198" t="s">
        <v>1707</v>
      </c>
      <c r="AG659" s="191" t="s">
        <v>1706</v>
      </c>
      <c r="AH659" s="192" t="s">
        <v>1706</v>
      </c>
      <c r="AI659" s="193" t="s">
        <v>1706</v>
      </c>
      <c r="AJ659" s="199"/>
      <c r="AK659" s="191" t="s">
        <v>1706</v>
      </c>
      <c r="AL659" s="192" t="s">
        <v>1706</v>
      </c>
      <c r="AM659" s="193" t="s">
        <v>1706</v>
      </c>
      <c r="AN659" s="199"/>
      <c r="AO659" s="191" t="s">
        <v>1706</v>
      </c>
      <c r="AP659" s="192" t="s">
        <v>1706</v>
      </c>
      <c r="AQ659" s="193" t="s">
        <v>1706</v>
      </c>
      <c r="AR659" s="195"/>
    </row>
    <row r="660" ht="15.75" customHeight="1">
      <c r="A660" s="123" t="s">
        <v>1432</v>
      </c>
      <c r="B660" s="132" t="s">
        <v>44</v>
      </c>
      <c r="C660" s="132" t="s">
        <v>72</v>
      </c>
      <c r="D660" s="132" t="s">
        <v>84</v>
      </c>
      <c r="E660" s="132" t="s">
        <v>51</v>
      </c>
      <c r="F660" s="132" t="s">
        <v>70</v>
      </c>
      <c r="G660" s="132" t="s">
        <v>1433</v>
      </c>
      <c r="H660" s="200"/>
      <c r="I660" s="191">
        <v>0.0</v>
      </c>
      <c r="J660" s="192">
        <v>0.0</v>
      </c>
      <c r="K660" s="193">
        <v>0.0</v>
      </c>
      <c r="L660" s="194"/>
      <c r="M660" s="191">
        <v>0.0</v>
      </c>
      <c r="N660" s="192">
        <v>0.0</v>
      </c>
      <c r="O660" s="193">
        <v>0.0</v>
      </c>
      <c r="P660" s="195"/>
      <c r="Q660" s="196" t="s">
        <v>1703</v>
      </c>
      <c r="R660" s="196" t="s">
        <v>1704</v>
      </c>
      <c r="S660" s="197" t="s">
        <v>1705</v>
      </c>
      <c r="T660" s="197"/>
      <c r="U660" s="191" t="s">
        <v>1706</v>
      </c>
      <c r="V660" s="192" t="s">
        <v>1706</v>
      </c>
      <c r="W660" s="193" t="s">
        <v>1706</v>
      </c>
      <c r="X660" s="194"/>
      <c r="Y660" s="191" t="s">
        <v>1706</v>
      </c>
      <c r="Z660" s="192" t="s">
        <v>1706</v>
      </c>
      <c r="AA660" s="193" t="s">
        <v>1706</v>
      </c>
      <c r="AB660" s="194"/>
      <c r="AC660" s="191">
        <v>120000.0</v>
      </c>
      <c r="AD660" s="192">
        <v>253810.0</v>
      </c>
      <c r="AE660" s="193">
        <v>504620.0</v>
      </c>
      <c r="AF660" s="198" t="s">
        <v>1707</v>
      </c>
      <c r="AG660" s="191" t="s">
        <v>1706</v>
      </c>
      <c r="AH660" s="192" t="s">
        <v>1706</v>
      </c>
      <c r="AI660" s="193" t="s">
        <v>1706</v>
      </c>
      <c r="AJ660" s="199"/>
      <c r="AK660" s="191" t="s">
        <v>1706</v>
      </c>
      <c r="AL660" s="192" t="s">
        <v>1706</v>
      </c>
      <c r="AM660" s="193" t="s">
        <v>1706</v>
      </c>
      <c r="AN660" s="199"/>
      <c r="AO660" s="191" t="s">
        <v>1706</v>
      </c>
      <c r="AP660" s="192" t="s">
        <v>1706</v>
      </c>
      <c r="AQ660" s="193" t="s">
        <v>1706</v>
      </c>
      <c r="AR660" s="195"/>
    </row>
    <row r="661" ht="15.75" customHeight="1">
      <c r="A661" s="123" t="s">
        <v>1434</v>
      </c>
      <c r="B661" s="132" t="s">
        <v>54</v>
      </c>
      <c r="C661" s="132" t="s">
        <v>72</v>
      </c>
      <c r="D661" s="132" t="s">
        <v>84</v>
      </c>
      <c r="E661" s="132" t="s">
        <v>51</v>
      </c>
      <c r="F661" s="132" t="s">
        <v>70</v>
      </c>
      <c r="G661" s="132" t="s">
        <v>1435</v>
      </c>
      <c r="H661" s="200"/>
      <c r="I661" s="191">
        <v>0.0</v>
      </c>
      <c r="J661" s="192">
        <v>0.0</v>
      </c>
      <c r="K661" s="193">
        <v>0.0</v>
      </c>
      <c r="L661" s="194"/>
      <c r="M661" s="191">
        <v>0.0</v>
      </c>
      <c r="N661" s="192">
        <v>0.0</v>
      </c>
      <c r="O661" s="193">
        <v>0.0</v>
      </c>
      <c r="P661" s="195"/>
      <c r="Q661" s="196" t="s">
        <v>1703</v>
      </c>
      <c r="R661" s="196" t="s">
        <v>1704</v>
      </c>
      <c r="S661" s="197" t="s">
        <v>1705</v>
      </c>
      <c r="T661" s="197"/>
      <c r="U661" s="191" t="s">
        <v>1706</v>
      </c>
      <c r="V661" s="192" t="s">
        <v>1706</v>
      </c>
      <c r="W661" s="193" t="s">
        <v>1706</v>
      </c>
      <c r="X661" s="194"/>
      <c r="Y661" s="191" t="s">
        <v>1706</v>
      </c>
      <c r="Z661" s="192" t="s">
        <v>1706</v>
      </c>
      <c r="AA661" s="193" t="s">
        <v>1706</v>
      </c>
      <c r="AB661" s="194"/>
      <c r="AC661" s="191">
        <v>120000.0</v>
      </c>
      <c r="AD661" s="192">
        <v>253810.0</v>
      </c>
      <c r="AE661" s="193">
        <v>504620.0</v>
      </c>
      <c r="AF661" s="198" t="s">
        <v>1707</v>
      </c>
      <c r="AG661" s="191" t="s">
        <v>1706</v>
      </c>
      <c r="AH661" s="192" t="s">
        <v>1706</v>
      </c>
      <c r="AI661" s="193" t="s">
        <v>1706</v>
      </c>
      <c r="AJ661" s="199"/>
      <c r="AK661" s="191" t="s">
        <v>1706</v>
      </c>
      <c r="AL661" s="192" t="s">
        <v>1706</v>
      </c>
      <c r="AM661" s="193" t="s">
        <v>1706</v>
      </c>
      <c r="AN661" s="199"/>
      <c r="AO661" s="191" t="s">
        <v>1706</v>
      </c>
      <c r="AP661" s="192" t="s">
        <v>1706</v>
      </c>
      <c r="AQ661" s="193" t="s">
        <v>1706</v>
      </c>
      <c r="AR661" s="195"/>
    </row>
    <row r="662" ht="15.75" customHeight="1">
      <c r="A662" s="123" t="s">
        <v>1436</v>
      </c>
      <c r="B662" s="132" t="s">
        <v>65</v>
      </c>
      <c r="C662" s="132" t="s">
        <v>72</v>
      </c>
      <c r="D662" s="132" t="s">
        <v>84</v>
      </c>
      <c r="E662" s="132" t="s">
        <v>51</v>
      </c>
      <c r="F662" s="132" t="s">
        <v>70</v>
      </c>
      <c r="G662" s="132" t="s">
        <v>1437</v>
      </c>
      <c r="H662" s="200"/>
      <c r="I662" s="191">
        <v>0.0</v>
      </c>
      <c r="J662" s="192">
        <v>0.0</v>
      </c>
      <c r="K662" s="193">
        <v>0.0</v>
      </c>
      <c r="L662" s="194"/>
      <c r="M662" s="191">
        <v>0.0</v>
      </c>
      <c r="N662" s="192">
        <v>0.0</v>
      </c>
      <c r="O662" s="193">
        <v>0.0</v>
      </c>
      <c r="P662" s="195"/>
      <c r="Q662" s="196" t="s">
        <v>1703</v>
      </c>
      <c r="R662" s="196" t="s">
        <v>1704</v>
      </c>
      <c r="S662" s="197" t="s">
        <v>1705</v>
      </c>
      <c r="T662" s="197"/>
      <c r="U662" s="191" t="s">
        <v>1706</v>
      </c>
      <c r="V662" s="192" t="s">
        <v>1706</v>
      </c>
      <c r="W662" s="193" t="s">
        <v>1706</v>
      </c>
      <c r="X662" s="194"/>
      <c r="Y662" s="191" t="s">
        <v>1706</v>
      </c>
      <c r="Z662" s="192" t="s">
        <v>1706</v>
      </c>
      <c r="AA662" s="193" t="s">
        <v>1706</v>
      </c>
      <c r="AB662" s="194"/>
      <c r="AC662" s="191">
        <v>120000.0</v>
      </c>
      <c r="AD662" s="192">
        <v>253810.0</v>
      </c>
      <c r="AE662" s="193">
        <v>504620.0</v>
      </c>
      <c r="AF662" s="198" t="s">
        <v>1707</v>
      </c>
      <c r="AG662" s="191" t="s">
        <v>1706</v>
      </c>
      <c r="AH662" s="192" t="s">
        <v>1706</v>
      </c>
      <c r="AI662" s="193" t="s">
        <v>1706</v>
      </c>
      <c r="AJ662" s="199"/>
      <c r="AK662" s="191" t="s">
        <v>1706</v>
      </c>
      <c r="AL662" s="192" t="s">
        <v>1706</v>
      </c>
      <c r="AM662" s="193" t="s">
        <v>1706</v>
      </c>
      <c r="AN662" s="199"/>
      <c r="AO662" s="191" t="s">
        <v>1706</v>
      </c>
      <c r="AP662" s="192" t="s">
        <v>1706</v>
      </c>
      <c r="AQ662" s="193" t="s">
        <v>1706</v>
      </c>
      <c r="AR662" s="195"/>
    </row>
    <row r="663" ht="15.75" customHeight="1">
      <c r="A663" s="123" t="s">
        <v>1438</v>
      </c>
      <c r="B663" s="132" t="s">
        <v>71</v>
      </c>
      <c r="C663" s="132" t="s">
        <v>72</v>
      </c>
      <c r="D663" s="132" t="s">
        <v>84</v>
      </c>
      <c r="E663" s="132" t="s">
        <v>51</v>
      </c>
      <c r="F663" s="132" t="s">
        <v>70</v>
      </c>
      <c r="G663" s="132" t="s">
        <v>1439</v>
      </c>
      <c r="H663" s="200"/>
      <c r="I663" s="191">
        <v>0.0</v>
      </c>
      <c r="J663" s="192">
        <v>0.0</v>
      </c>
      <c r="K663" s="193">
        <v>0.0</v>
      </c>
      <c r="L663" s="194"/>
      <c r="M663" s="191">
        <v>0.0</v>
      </c>
      <c r="N663" s="192">
        <v>0.0</v>
      </c>
      <c r="O663" s="193">
        <v>0.0</v>
      </c>
      <c r="P663" s="195"/>
      <c r="Q663" s="196" t="s">
        <v>1703</v>
      </c>
      <c r="R663" s="196" t="s">
        <v>1704</v>
      </c>
      <c r="S663" s="197" t="s">
        <v>1705</v>
      </c>
      <c r="T663" s="197"/>
      <c r="U663" s="191" t="s">
        <v>1706</v>
      </c>
      <c r="V663" s="192" t="s">
        <v>1706</v>
      </c>
      <c r="W663" s="193" t="s">
        <v>1706</v>
      </c>
      <c r="X663" s="194"/>
      <c r="Y663" s="191" t="s">
        <v>1706</v>
      </c>
      <c r="Z663" s="192" t="s">
        <v>1706</v>
      </c>
      <c r="AA663" s="193" t="s">
        <v>1706</v>
      </c>
      <c r="AB663" s="194"/>
      <c r="AC663" s="191">
        <v>120000.0</v>
      </c>
      <c r="AD663" s="192">
        <v>253810.0</v>
      </c>
      <c r="AE663" s="193">
        <v>504620.0</v>
      </c>
      <c r="AF663" s="198" t="s">
        <v>1707</v>
      </c>
      <c r="AG663" s="191" t="s">
        <v>1706</v>
      </c>
      <c r="AH663" s="192" t="s">
        <v>1706</v>
      </c>
      <c r="AI663" s="193" t="s">
        <v>1706</v>
      </c>
      <c r="AJ663" s="199"/>
      <c r="AK663" s="191" t="s">
        <v>1706</v>
      </c>
      <c r="AL663" s="192" t="s">
        <v>1706</v>
      </c>
      <c r="AM663" s="193" t="s">
        <v>1706</v>
      </c>
      <c r="AN663" s="199"/>
      <c r="AO663" s="191" t="s">
        <v>1706</v>
      </c>
      <c r="AP663" s="192" t="s">
        <v>1706</v>
      </c>
      <c r="AQ663" s="193" t="s">
        <v>1706</v>
      </c>
      <c r="AR663" s="195"/>
    </row>
    <row r="664" ht="15.75" customHeight="1">
      <c r="A664" s="123" t="s">
        <v>1440</v>
      </c>
      <c r="B664" s="132" t="s">
        <v>44</v>
      </c>
      <c r="C664" s="132" t="s">
        <v>78</v>
      </c>
      <c r="D664" s="132" t="s">
        <v>84</v>
      </c>
      <c r="E664" s="132" t="s">
        <v>51</v>
      </c>
      <c r="F664" s="132" t="s">
        <v>70</v>
      </c>
      <c r="G664" s="132" t="s">
        <v>1441</v>
      </c>
      <c r="H664" s="200"/>
      <c r="I664" s="191">
        <v>0.0</v>
      </c>
      <c r="J664" s="192">
        <v>0.0</v>
      </c>
      <c r="K664" s="193">
        <v>0.0</v>
      </c>
      <c r="L664" s="194"/>
      <c r="M664" s="191">
        <v>0.0</v>
      </c>
      <c r="N664" s="192">
        <v>0.0</v>
      </c>
      <c r="O664" s="193">
        <v>0.0</v>
      </c>
      <c r="P664" s="195"/>
      <c r="Q664" s="196" t="s">
        <v>1703</v>
      </c>
      <c r="R664" s="196" t="s">
        <v>1704</v>
      </c>
      <c r="S664" s="197" t="s">
        <v>1705</v>
      </c>
      <c r="T664" s="197"/>
      <c r="U664" s="191" t="s">
        <v>1706</v>
      </c>
      <c r="V664" s="192" t="s">
        <v>1706</v>
      </c>
      <c r="W664" s="193" t="s">
        <v>1706</v>
      </c>
      <c r="X664" s="194"/>
      <c r="Y664" s="191" t="s">
        <v>1706</v>
      </c>
      <c r="Z664" s="192" t="s">
        <v>1706</v>
      </c>
      <c r="AA664" s="193" t="s">
        <v>1706</v>
      </c>
      <c r="AB664" s="194"/>
      <c r="AC664" s="191">
        <v>120000.0</v>
      </c>
      <c r="AD664" s="192">
        <v>253810.0</v>
      </c>
      <c r="AE664" s="193">
        <v>504620.0</v>
      </c>
      <c r="AF664" s="198" t="s">
        <v>1707</v>
      </c>
      <c r="AG664" s="191" t="s">
        <v>1706</v>
      </c>
      <c r="AH664" s="192" t="s">
        <v>1706</v>
      </c>
      <c r="AI664" s="193" t="s">
        <v>1706</v>
      </c>
      <c r="AJ664" s="199"/>
      <c r="AK664" s="191" t="s">
        <v>1706</v>
      </c>
      <c r="AL664" s="192" t="s">
        <v>1706</v>
      </c>
      <c r="AM664" s="193" t="s">
        <v>1706</v>
      </c>
      <c r="AN664" s="199"/>
      <c r="AO664" s="191" t="s">
        <v>1706</v>
      </c>
      <c r="AP664" s="192" t="s">
        <v>1706</v>
      </c>
      <c r="AQ664" s="193" t="s">
        <v>1706</v>
      </c>
      <c r="AR664" s="195"/>
    </row>
    <row r="665" ht="15.75" customHeight="1">
      <c r="A665" s="123" t="s">
        <v>1442</v>
      </c>
      <c r="B665" s="132" t="s">
        <v>54</v>
      </c>
      <c r="C665" s="132" t="s">
        <v>78</v>
      </c>
      <c r="D665" s="132" t="s">
        <v>84</v>
      </c>
      <c r="E665" s="132" t="s">
        <v>51</v>
      </c>
      <c r="F665" s="132" t="s">
        <v>70</v>
      </c>
      <c r="G665" s="132" t="s">
        <v>1443</v>
      </c>
      <c r="H665" s="200"/>
      <c r="I665" s="191">
        <v>0.0</v>
      </c>
      <c r="J665" s="192">
        <v>0.0</v>
      </c>
      <c r="K665" s="193">
        <v>0.0</v>
      </c>
      <c r="L665" s="194"/>
      <c r="M665" s="191">
        <v>0.0</v>
      </c>
      <c r="N665" s="192">
        <v>0.0</v>
      </c>
      <c r="O665" s="193">
        <v>0.0</v>
      </c>
      <c r="P665" s="195"/>
      <c r="Q665" s="196" t="s">
        <v>1703</v>
      </c>
      <c r="R665" s="196" t="s">
        <v>1704</v>
      </c>
      <c r="S665" s="197" t="s">
        <v>1705</v>
      </c>
      <c r="T665" s="197"/>
      <c r="U665" s="191" t="s">
        <v>1706</v>
      </c>
      <c r="V665" s="192" t="s">
        <v>1706</v>
      </c>
      <c r="W665" s="193" t="s">
        <v>1706</v>
      </c>
      <c r="X665" s="194"/>
      <c r="Y665" s="191" t="s">
        <v>1706</v>
      </c>
      <c r="Z665" s="192" t="s">
        <v>1706</v>
      </c>
      <c r="AA665" s="193" t="s">
        <v>1706</v>
      </c>
      <c r="AB665" s="194"/>
      <c r="AC665" s="191">
        <v>120000.0</v>
      </c>
      <c r="AD665" s="192">
        <v>253810.0</v>
      </c>
      <c r="AE665" s="193">
        <v>504620.0</v>
      </c>
      <c r="AF665" s="198" t="s">
        <v>1707</v>
      </c>
      <c r="AG665" s="191" t="s">
        <v>1706</v>
      </c>
      <c r="AH665" s="192" t="s">
        <v>1706</v>
      </c>
      <c r="AI665" s="193" t="s">
        <v>1706</v>
      </c>
      <c r="AJ665" s="199"/>
      <c r="AK665" s="191" t="s">
        <v>1706</v>
      </c>
      <c r="AL665" s="192" t="s">
        <v>1706</v>
      </c>
      <c r="AM665" s="193" t="s">
        <v>1706</v>
      </c>
      <c r="AN665" s="199"/>
      <c r="AO665" s="191" t="s">
        <v>1706</v>
      </c>
      <c r="AP665" s="192" t="s">
        <v>1706</v>
      </c>
      <c r="AQ665" s="193" t="s">
        <v>1706</v>
      </c>
      <c r="AR665" s="195"/>
    </row>
    <row r="666" ht="15.75" customHeight="1">
      <c r="A666" s="123" t="s">
        <v>1444</v>
      </c>
      <c r="B666" s="132" t="s">
        <v>65</v>
      </c>
      <c r="C666" s="132" t="s">
        <v>78</v>
      </c>
      <c r="D666" s="132" t="s">
        <v>84</v>
      </c>
      <c r="E666" s="132" t="s">
        <v>51</v>
      </c>
      <c r="F666" s="132" t="s">
        <v>70</v>
      </c>
      <c r="G666" s="132" t="s">
        <v>1445</v>
      </c>
      <c r="H666" s="200"/>
      <c r="I666" s="191">
        <v>0.0</v>
      </c>
      <c r="J666" s="192">
        <v>0.0</v>
      </c>
      <c r="K666" s="193">
        <v>0.0</v>
      </c>
      <c r="L666" s="194"/>
      <c r="M666" s="191">
        <v>0.0</v>
      </c>
      <c r="N666" s="192">
        <v>0.0</v>
      </c>
      <c r="O666" s="193">
        <v>0.0</v>
      </c>
      <c r="P666" s="195"/>
      <c r="Q666" s="196" t="s">
        <v>1703</v>
      </c>
      <c r="R666" s="196" t="s">
        <v>1704</v>
      </c>
      <c r="S666" s="197" t="s">
        <v>1705</v>
      </c>
      <c r="T666" s="197"/>
      <c r="U666" s="191" t="s">
        <v>1706</v>
      </c>
      <c r="V666" s="192" t="s">
        <v>1706</v>
      </c>
      <c r="W666" s="193" t="s">
        <v>1706</v>
      </c>
      <c r="X666" s="194"/>
      <c r="Y666" s="191" t="s">
        <v>1706</v>
      </c>
      <c r="Z666" s="192" t="s">
        <v>1706</v>
      </c>
      <c r="AA666" s="193" t="s">
        <v>1706</v>
      </c>
      <c r="AB666" s="194"/>
      <c r="AC666" s="191">
        <v>120000.0</v>
      </c>
      <c r="AD666" s="192">
        <v>253810.0</v>
      </c>
      <c r="AE666" s="193">
        <v>504620.0</v>
      </c>
      <c r="AF666" s="198" t="s">
        <v>1707</v>
      </c>
      <c r="AG666" s="191" t="s">
        <v>1706</v>
      </c>
      <c r="AH666" s="192" t="s">
        <v>1706</v>
      </c>
      <c r="AI666" s="193" t="s">
        <v>1706</v>
      </c>
      <c r="AJ666" s="199"/>
      <c r="AK666" s="191" t="s">
        <v>1706</v>
      </c>
      <c r="AL666" s="192" t="s">
        <v>1706</v>
      </c>
      <c r="AM666" s="193" t="s">
        <v>1706</v>
      </c>
      <c r="AN666" s="199"/>
      <c r="AO666" s="191" t="s">
        <v>1706</v>
      </c>
      <c r="AP666" s="192" t="s">
        <v>1706</v>
      </c>
      <c r="AQ666" s="193" t="s">
        <v>1706</v>
      </c>
      <c r="AR666" s="195"/>
    </row>
    <row r="667" ht="15.75" customHeight="1">
      <c r="A667" s="123" t="s">
        <v>1446</v>
      </c>
      <c r="B667" s="132" t="s">
        <v>71</v>
      </c>
      <c r="C667" s="132" t="s">
        <v>78</v>
      </c>
      <c r="D667" s="132" t="s">
        <v>84</v>
      </c>
      <c r="E667" s="132" t="s">
        <v>51</v>
      </c>
      <c r="F667" s="132" t="s">
        <v>70</v>
      </c>
      <c r="G667" s="132" t="s">
        <v>1447</v>
      </c>
      <c r="H667" s="200"/>
      <c r="I667" s="191">
        <v>0.0</v>
      </c>
      <c r="J667" s="192">
        <v>0.0</v>
      </c>
      <c r="K667" s="193">
        <v>0.0</v>
      </c>
      <c r="L667" s="194"/>
      <c r="M667" s="191">
        <v>0.0</v>
      </c>
      <c r="N667" s="192">
        <v>0.0</v>
      </c>
      <c r="O667" s="193">
        <v>0.0</v>
      </c>
      <c r="P667" s="195"/>
      <c r="Q667" s="196" t="s">
        <v>1703</v>
      </c>
      <c r="R667" s="196" t="s">
        <v>1704</v>
      </c>
      <c r="S667" s="197" t="s">
        <v>1705</v>
      </c>
      <c r="T667" s="197"/>
      <c r="U667" s="191" t="s">
        <v>1706</v>
      </c>
      <c r="V667" s="192" t="s">
        <v>1706</v>
      </c>
      <c r="W667" s="193" t="s">
        <v>1706</v>
      </c>
      <c r="X667" s="194"/>
      <c r="Y667" s="191" t="s">
        <v>1706</v>
      </c>
      <c r="Z667" s="192" t="s">
        <v>1706</v>
      </c>
      <c r="AA667" s="193" t="s">
        <v>1706</v>
      </c>
      <c r="AB667" s="194"/>
      <c r="AC667" s="191">
        <v>120000.0</v>
      </c>
      <c r="AD667" s="192">
        <v>253810.0</v>
      </c>
      <c r="AE667" s="193">
        <v>504620.0</v>
      </c>
      <c r="AF667" s="198" t="s">
        <v>1707</v>
      </c>
      <c r="AG667" s="191" t="s">
        <v>1706</v>
      </c>
      <c r="AH667" s="192" t="s">
        <v>1706</v>
      </c>
      <c r="AI667" s="193" t="s">
        <v>1706</v>
      </c>
      <c r="AJ667" s="199"/>
      <c r="AK667" s="191" t="s">
        <v>1706</v>
      </c>
      <c r="AL667" s="192" t="s">
        <v>1706</v>
      </c>
      <c r="AM667" s="193" t="s">
        <v>1706</v>
      </c>
      <c r="AN667" s="199"/>
      <c r="AO667" s="191" t="s">
        <v>1706</v>
      </c>
      <c r="AP667" s="192" t="s">
        <v>1706</v>
      </c>
      <c r="AQ667" s="193" t="s">
        <v>1706</v>
      </c>
      <c r="AR667" s="195"/>
    </row>
    <row r="668" ht="15.75" customHeight="1">
      <c r="A668" s="123" t="s">
        <v>1448</v>
      </c>
      <c r="B668" s="132" t="s">
        <v>44</v>
      </c>
      <c r="C668" s="132" t="s">
        <v>48</v>
      </c>
      <c r="D668" s="132" t="s">
        <v>50</v>
      </c>
      <c r="E668" s="132" t="s">
        <v>62</v>
      </c>
      <c r="F668" s="132" t="s">
        <v>70</v>
      </c>
      <c r="G668" s="132" t="s">
        <v>1449</v>
      </c>
      <c r="H668" s="200"/>
      <c r="I668" s="191">
        <v>0.0</v>
      </c>
      <c r="J668" s="192">
        <v>0.0</v>
      </c>
      <c r="K668" s="193">
        <v>0.0</v>
      </c>
      <c r="L668" s="194"/>
      <c r="M668" s="191">
        <v>0.0</v>
      </c>
      <c r="N668" s="192">
        <v>0.0</v>
      </c>
      <c r="O668" s="193">
        <v>0.0</v>
      </c>
      <c r="P668" s="195"/>
      <c r="Q668" s="196" t="s">
        <v>1703</v>
      </c>
      <c r="R668" s="196" t="s">
        <v>1704</v>
      </c>
      <c r="S668" s="197" t="s">
        <v>1705</v>
      </c>
      <c r="T668" s="197"/>
      <c r="U668" s="191" t="s">
        <v>1706</v>
      </c>
      <c r="V668" s="192" t="s">
        <v>1706</v>
      </c>
      <c r="W668" s="193" t="s">
        <v>1706</v>
      </c>
      <c r="X668" s="194"/>
      <c r="Y668" s="191" t="s">
        <v>1706</v>
      </c>
      <c r="Z668" s="192" t="s">
        <v>1706</v>
      </c>
      <c r="AA668" s="193" t="s">
        <v>1706</v>
      </c>
      <c r="AB668" s="194"/>
      <c r="AC668" s="191">
        <v>120000.0</v>
      </c>
      <c r="AD668" s="192">
        <v>253810.0</v>
      </c>
      <c r="AE668" s="193">
        <v>504620.0</v>
      </c>
      <c r="AF668" s="198" t="s">
        <v>1707</v>
      </c>
      <c r="AG668" s="191" t="s">
        <v>1706</v>
      </c>
      <c r="AH668" s="192" t="s">
        <v>1706</v>
      </c>
      <c r="AI668" s="193" t="s">
        <v>1706</v>
      </c>
      <c r="AJ668" s="199"/>
      <c r="AK668" s="191" t="s">
        <v>1706</v>
      </c>
      <c r="AL668" s="192" t="s">
        <v>1706</v>
      </c>
      <c r="AM668" s="193" t="s">
        <v>1706</v>
      </c>
      <c r="AN668" s="199"/>
      <c r="AO668" s="191" t="s">
        <v>1706</v>
      </c>
      <c r="AP668" s="192" t="s">
        <v>1706</v>
      </c>
      <c r="AQ668" s="193" t="s">
        <v>1706</v>
      </c>
      <c r="AR668" s="195"/>
    </row>
    <row r="669" ht="15.75" customHeight="1">
      <c r="A669" s="123" t="s">
        <v>1450</v>
      </c>
      <c r="B669" s="132" t="s">
        <v>54</v>
      </c>
      <c r="C669" s="132" t="s">
        <v>48</v>
      </c>
      <c r="D669" s="132" t="s">
        <v>50</v>
      </c>
      <c r="E669" s="132" t="s">
        <v>62</v>
      </c>
      <c r="F669" s="132" t="s">
        <v>70</v>
      </c>
      <c r="G669" s="132" t="s">
        <v>1451</v>
      </c>
      <c r="H669" s="200"/>
      <c r="I669" s="191">
        <v>0.0</v>
      </c>
      <c r="J669" s="192">
        <v>0.0</v>
      </c>
      <c r="K669" s="193">
        <v>0.0</v>
      </c>
      <c r="L669" s="194"/>
      <c r="M669" s="191">
        <v>0.0</v>
      </c>
      <c r="N669" s="192">
        <v>0.0</v>
      </c>
      <c r="O669" s="193">
        <v>0.0</v>
      </c>
      <c r="P669" s="195"/>
      <c r="Q669" s="196" t="s">
        <v>1703</v>
      </c>
      <c r="R669" s="196" t="s">
        <v>1704</v>
      </c>
      <c r="S669" s="197" t="s">
        <v>1705</v>
      </c>
      <c r="T669" s="197"/>
      <c r="U669" s="191" t="s">
        <v>1706</v>
      </c>
      <c r="V669" s="192" t="s">
        <v>1706</v>
      </c>
      <c r="W669" s="193" t="s">
        <v>1706</v>
      </c>
      <c r="X669" s="194"/>
      <c r="Y669" s="191" t="s">
        <v>1706</v>
      </c>
      <c r="Z669" s="192" t="s">
        <v>1706</v>
      </c>
      <c r="AA669" s="193" t="s">
        <v>1706</v>
      </c>
      <c r="AB669" s="194"/>
      <c r="AC669" s="191">
        <v>120000.0</v>
      </c>
      <c r="AD669" s="192">
        <v>253810.0</v>
      </c>
      <c r="AE669" s="193">
        <v>504620.0</v>
      </c>
      <c r="AF669" s="198" t="s">
        <v>1707</v>
      </c>
      <c r="AG669" s="191" t="s">
        <v>1706</v>
      </c>
      <c r="AH669" s="192" t="s">
        <v>1706</v>
      </c>
      <c r="AI669" s="193" t="s">
        <v>1706</v>
      </c>
      <c r="AJ669" s="199"/>
      <c r="AK669" s="191" t="s">
        <v>1706</v>
      </c>
      <c r="AL669" s="192" t="s">
        <v>1706</v>
      </c>
      <c r="AM669" s="193" t="s">
        <v>1706</v>
      </c>
      <c r="AN669" s="199"/>
      <c r="AO669" s="191" t="s">
        <v>1706</v>
      </c>
      <c r="AP669" s="192" t="s">
        <v>1706</v>
      </c>
      <c r="AQ669" s="193" t="s">
        <v>1706</v>
      </c>
      <c r="AR669" s="195"/>
    </row>
    <row r="670" ht="15.75" customHeight="1">
      <c r="A670" s="123" t="s">
        <v>1452</v>
      </c>
      <c r="B670" s="132" t="s">
        <v>65</v>
      </c>
      <c r="C670" s="132" t="s">
        <v>48</v>
      </c>
      <c r="D670" s="132" t="s">
        <v>50</v>
      </c>
      <c r="E670" s="132" t="s">
        <v>62</v>
      </c>
      <c r="F670" s="132" t="s">
        <v>70</v>
      </c>
      <c r="G670" s="132" t="s">
        <v>1453</v>
      </c>
      <c r="H670" s="200"/>
      <c r="I670" s="191">
        <v>0.0</v>
      </c>
      <c r="J670" s="192">
        <v>0.0</v>
      </c>
      <c r="K670" s="193">
        <v>0.0</v>
      </c>
      <c r="L670" s="194"/>
      <c r="M670" s="191">
        <v>0.0</v>
      </c>
      <c r="N670" s="192">
        <v>0.0</v>
      </c>
      <c r="O670" s="193">
        <v>0.0</v>
      </c>
      <c r="P670" s="195"/>
      <c r="Q670" s="196" t="s">
        <v>1703</v>
      </c>
      <c r="R670" s="196" t="s">
        <v>1704</v>
      </c>
      <c r="S670" s="197" t="s">
        <v>1705</v>
      </c>
      <c r="T670" s="197"/>
      <c r="U670" s="191" t="s">
        <v>1706</v>
      </c>
      <c r="V670" s="192" t="s">
        <v>1706</v>
      </c>
      <c r="W670" s="193" t="s">
        <v>1706</v>
      </c>
      <c r="X670" s="194"/>
      <c r="Y670" s="191" t="s">
        <v>1706</v>
      </c>
      <c r="Z670" s="192" t="s">
        <v>1706</v>
      </c>
      <c r="AA670" s="193" t="s">
        <v>1706</v>
      </c>
      <c r="AB670" s="194"/>
      <c r="AC670" s="191">
        <v>120000.0</v>
      </c>
      <c r="AD670" s="192">
        <v>253810.0</v>
      </c>
      <c r="AE670" s="193">
        <v>504620.0</v>
      </c>
      <c r="AF670" s="198" t="s">
        <v>1707</v>
      </c>
      <c r="AG670" s="191" t="s">
        <v>1706</v>
      </c>
      <c r="AH670" s="192" t="s">
        <v>1706</v>
      </c>
      <c r="AI670" s="193" t="s">
        <v>1706</v>
      </c>
      <c r="AJ670" s="199"/>
      <c r="AK670" s="191" t="s">
        <v>1706</v>
      </c>
      <c r="AL670" s="192" t="s">
        <v>1706</v>
      </c>
      <c r="AM670" s="193" t="s">
        <v>1706</v>
      </c>
      <c r="AN670" s="199"/>
      <c r="AO670" s="191" t="s">
        <v>1706</v>
      </c>
      <c r="AP670" s="192" t="s">
        <v>1706</v>
      </c>
      <c r="AQ670" s="193" t="s">
        <v>1706</v>
      </c>
      <c r="AR670" s="195"/>
    </row>
    <row r="671" ht="15.75" customHeight="1">
      <c r="A671" s="123" t="s">
        <v>1454</v>
      </c>
      <c r="B671" s="132" t="s">
        <v>71</v>
      </c>
      <c r="C671" s="132" t="s">
        <v>48</v>
      </c>
      <c r="D671" s="132" t="s">
        <v>50</v>
      </c>
      <c r="E671" s="132" t="s">
        <v>62</v>
      </c>
      <c r="F671" s="132" t="s">
        <v>70</v>
      </c>
      <c r="G671" s="132" t="s">
        <v>1455</v>
      </c>
      <c r="H671" s="200"/>
      <c r="I671" s="191">
        <v>0.0</v>
      </c>
      <c r="J671" s="192">
        <v>0.0</v>
      </c>
      <c r="K671" s="193">
        <v>0.0</v>
      </c>
      <c r="L671" s="194"/>
      <c r="M671" s="191">
        <v>0.0</v>
      </c>
      <c r="N671" s="192">
        <v>0.0</v>
      </c>
      <c r="O671" s="193">
        <v>0.0</v>
      </c>
      <c r="P671" s="195"/>
      <c r="Q671" s="196" t="s">
        <v>1703</v>
      </c>
      <c r="R671" s="196" t="s">
        <v>1704</v>
      </c>
      <c r="S671" s="197" t="s">
        <v>1705</v>
      </c>
      <c r="T671" s="197"/>
      <c r="U671" s="191" t="s">
        <v>1706</v>
      </c>
      <c r="V671" s="192" t="s">
        <v>1706</v>
      </c>
      <c r="W671" s="193" t="s">
        <v>1706</v>
      </c>
      <c r="X671" s="194"/>
      <c r="Y671" s="191" t="s">
        <v>1706</v>
      </c>
      <c r="Z671" s="192" t="s">
        <v>1706</v>
      </c>
      <c r="AA671" s="193" t="s">
        <v>1706</v>
      </c>
      <c r="AB671" s="194"/>
      <c r="AC671" s="191">
        <v>120000.0</v>
      </c>
      <c r="AD671" s="192">
        <v>253810.0</v>
      </c>
      <c r="AE671" s="193">
        <v>504620.0</v>
      </c>
      <c r="AF671" s="198" t="s">
        <v>1707</v>
      </c>
      <c r="AG671" s="191" t="s">
        <v>1706</v>
      </c>
      <c r="AH671" s="192" t="s">
        <v>1706</v>
      </c>
      <c r="AI671" s="193" t="s">
        <v>1706</v>
      </c>
      <c r="AJ671" s="199"/>
      <c r="AK671" s="191" t="s">
        <v>1706</v>
      </c>
      <c r="AL671" s="192" t="s">
        <v>1706</v>
      </c>
      <c r="AM671" s="193" t="s">
        <v>1706</v>
      </c>
      <c r="AN671" s="199"/>
      <c r="AO671" s="191" t="s">
        <v>1706</v>
      </c>
      <c r="AP671" s="192" t="s">
        <v>1706</v>
      </c>
      <c r="AQ671" s="193" t="s">
        <v>1706</v>
      </c>
      <c r="AR671" s="195"/>
    </row>
    <row r="672" ht="15.75" customHeight="1">
      <c r="A672" s="123" t="s">
        <v>1456</v>
      </c>
      <c r="B672" s="132" t="s">
        <v>44</v>
      </c>
      <c r="C672" s="132" t="s">
        <v>58</v>
      </c>
      <c r="D672" s="132" t="s">
        <v>50</v>
      </c>
      <c r="E672" s="132" t="s">
        <v>62</v>
      </c>
      <c r="F672" s="132" t="s">
        <v>70</v>
      </c>
      <c r="G672" s="132" t="s">
        <v>1457</v>
      </c>
      <c r="H672" s="200"/>
      <c r="I672" s="191">
        <v>0.0</v>
      </c>
      <c r="J672" s="192">
        <v>0.0</v>
      </c>
      <c r="K672" s="193">
        <v>0.0</v>
      </c>
      <c r="L672" s="194"/>
      <c r="M672" s="191">
        <v>0.0</v>
      </c>
      <c r="N672" s="192">
        <v>0.0</v>
      </c>
      <c r="O672" s="193">
        <v>0.0</v>
      </c>
      <c r="P672" s="195"/>
      <c r="Q672" s="196" t="s">
        <v>1703</v>
      </c>
      <c r="R672" s="196" t="s">
        <v>1704</v>
      </c>
      <c r="S672" s="197" t="s">
        <v>1705</v>
      </c>
      <c r="T672" s="197"/>
      <c r="U672" s="191" t="s">
        <v>1706</v>
      </c>
      <c r="V672" s="192" t="s">
        <v>1706</v>
      </c>
      <c r="W672" s="193" t="s">
        <v>1706</v>
      </c>
      <c r="X672" s="194"/>
      <c r="Y672" s="191" t="s">
        <v>1706</v>
      </c>
      <c r="Z672" s="192" t="s">
        <v>1706</v>
      </c>
      <c r="AA672" s="193" t="s">
        <v>1706</v>
      </c>
      <c r="AB672" s="194"/>
      <c r="AC672" s="191">
        <v>120000.0</v>
      </c>
      <c r="AD672" s="192">
        <v>253810.0</v>
      </c>
      <c r="AE672" s="193">
        <v>504620.0</v>
      </c>
      <c r="AF672" s="198" t="s">
        <v>1707</v>
      </c>
      <c r="AG672" s="191" t="s">
        <v>1706</v>
      </c>
      <c r="AH672" s="192" t="s">
        <v>1706</v>
      </c>
      <c r="AI672" s="193" t="s">
        <v>1706</v>
      </c>
      <c r="AJ672" s="199"/>
      <c r="AK672" s="191" t="s">
        <v>1706</v>
      </c>
      <c r="AL672" s="192" t="s">
        <v>1706</v>
      </c>
      <c r="AM672" s="193" t="s">
        <v>1706</v>
      </c>
      <c r="AN672" s="199"/>
      <c r="AO672" s="191" t="s">
        <v>1706</v>
      </c>
      <c r="AP672" s="192" t="s">
        <v>1706</v>
      </c>
      <c r="AQ672" s="193" t="s">
        <v>1706</v>
      </c>
      <c r="AR672" s="195"/>
    </row>
    <row r="673" ht="15.75" customHeight="1">
      <c r="A673" s="123" t="s">
        <v>1458</v>
      </c>
      <c r="B673" s="132" t="s">
        <v>54</v>
      </c>
      <c r="C673" s="132" t="s">
        <v>58</v>
      </c>
      <c r="D673" s="132" t="s">
        <v>50</v>
      </c>
      <c r="E673" s="132" t="s">
        <v>62</v>
      </c>
      <c r="F673" s="132" t="s">
        <v>70</v>
      </c>
      <c r="G673" s="132" t="s">
        <v>1459</v>
      </c>
      <c r="H673" s="200"/>
      <c r="I673" s="191">
        <v>0.0</v>
      </c>
      <c r="J673" s="192">
        <v>0.0</v>
      </c>
      <c r="K673" s="193">
        <v>0.0</v>
      </c>
      <c r="L673" s="194"/>
      <c r="M673" s="191">
        <v>0.0</v>
      </c>
      <c r="N673" s="192">
        <v>0.0</v>
      </c>
      <c r="O673" s="193">
        <v>0.0</v>
      </c>
      <c r="P673" s="195"/>
      <c r="Q673" s="196" t="s">
        <v>1703</v>
      </c>
      <c r="R673" s="196" t="s">
        <v>1704</v>
      </c>
      <c r="S673" s="197" t="s">
        <v>1705</v>
      </c>
      <c r="T673" s="197"/>
      <c r="U673" s="191" t="s">
        <v>1706</v>
      </c>
      <c r="V673" s="192" t="s">
        <v>1706</v>
      </c>
      <c r="W673" s="193" t="s">
        <v>1706</v>
      </c>
      <c r="X673" s="194"/>
      <c r="Y673" s="191" t="s">
        <v>1706</v>
      </c>
      <c r="Z673" s="192" t="s">
        <v>1706</v>
      </c>
      <c r="AA673" s="193" t="s">
        <v>1706</v>
      </c>
      <c r="AB673" s="194"/>
      <c r="AC673" s="191">
        <v>120000.0</v>
      </c>
      <c r="AD673" s="192">
        <v>253810.0</v>
      </c>
      <c r="AE673" s="193">
        <v>504620.0</v>
      </c>
      <c r="AF673" s="198" t="s">
        <v>1707</v>
      </c>
      <c r="AG673" s="191" t="s">
        <v>1706</v>
      </c>
      <c r="AH673" s="192" t="s">
        <v>1706</v>
      </c>
      <c r="AI673" s="193" t="s">
        <v>1706</v>
      </c>
      <c r="AJ673" s="199"/>
      <c r="AK673" s="191" t="s">
        <v>1706</v>
      </c>
      <c r="AL673" s="192" t="s">
        <v>1706</v>
      </c>
      <c r="AM673" s="193" t="s">
        <v>1706</v>
      </c>
      <c r="AN673" s="199"/>
      <c r="AO673" s="191" t="s">
        <v>1706</v>
      </c>
      <c r="AP673" s="192" t="s">
        <v>1706</v>
      </c>
      <c r="AQ673" s="193" t="s">
        <v>1706</v>
      </c>
      <c r="AR673" s="195"/>
    </row>
    <row r="674" ht="15.75" customHeight="1">
      <c r="A674" s="123" t="s">
        <v>1460</v>
      </c>
      <c r="B674" s="132" t="s">
        <v>65</v>
      </c>
      <c r="C674" s="132" t="s">
        <v>58</v>
      </c>
      <c r="D674" s="132" t="s">
        <v>50</v>
      </c>
      <c r="E674" s="132" t="s">
        <v>62</v>
      </c>
      <c r="F674" s="132" t="s">
        <v>70</v>
      </c>
      <c r="G674" s="132" t="s">
        <v>1461</v>
      </c>
      <c r="H674" s="200"/>
      <c r="I674" s="191">
        <v>0.0</v>
      </c>
      <c r="J674" s="192">
        <v>0.0</v>
      </c>
      <c r="K674" s="193">
        <v>0.0</v>
      </c>
      <c r="L674" s="194"/>
      <c r="M674" s="191">
        <v>0.0</v>
      </c>
      <c r="N674" s="192">
        <v>0.0</v>
      </c>
      <c r="O674" s="193">
        <v>0.0</v>
      </c>
      <c r="P674" s="195"/>
      <c r="Q674" s="196" t="s">
        <v>1703</v>
      </c>
      <c r="R674" s="196" t="s">
        <v>1704</v>
      </c>
      <c r="S674" s="197" t="s">
        <v>1705</v>
      </c>
      <c r="T674" s="197"/>
      <c r="U674" s="191" t="s">
        <v>1706</v>
      </c>
      <c r="V674" s="192" t="s">
        <v>1706</v>
      </c>
      <c r="W674" s="193" t="s">
        <v>1706</v>
      </c>
      <c r="X674" s="194"/>
      <c r="Y674" s="191" t="s">
        <v>1706</v>
      </c>
      <c r="Z674" s="192" t="s">
        <v>1706</v>
      </c>
      <c r="AA674" s="193" t="s">
        <v>1706</v>
      </c>
      <c r="AB674" s="194"/>
      <c r="AC674" s="191">
        <v>120000.0</v>
      </c>
      <c r="AD674" s="192">
        <v>253810.0</v>
      </c>
      <c r="AE674" s="193">
        <v>504620.0</v>
      </c>
      <c r="AF674" s="198" t="s">
        <v>1707</v>
      </c>
      <c r="AG674" s="191" t="s">
        <v>1706</v>
      </c>
      <c r="AH674" s="192" t="s">
        <v>1706</v>
      </c>
      <c r="AI674" s="193" t="s">
        <v>1706</v>
      </c>
      <c r="AJ674" s="199"/>
      <c r="AK674" s="191" t="s">
        <v>1706</v>
      </c>
      <c r="AL674" s="192" t="s">
        <v>1706</v>
      </c>
      <c r="AM674" s="193" t="s">
        <v>1706</v>
      </c>
      <c r="AN674" s="199"/>
      <c r="AO674" s="191" t="s">
        <v>1706</v>
      </c>
      <c r="AP674" s="192" t="s">
        <v>1706</v>
      </c>
      <c r="AQ674" s="193" t="s">
        <v>1706</v>
      </c>
      <c r="AR674" s="195"/>
    </row>
    <row r="675" ht="15.75" customHeight="1">
      <c r="A675" s="123" t="s">
        <v>1462</v>
      </c>
      <c r="B675" s="132" t="s">
        <v>71</v>
      </c>
      <c r="C675" s="132" t="s">
        <v>58</v>
      </c>
      <c r="D675" s="132" t="s">
        <v>50</v>
      </c>
      <c r="E675" s="132" t="s">
        <v>62</v>
      </c>
      <c r="F675" s="132" t="s">
        <v>70</v>
      </c>
      <c r="G675" s="132" t="s">
        <v>1463</v>
      </c>
      <c r="H675" s="200"/>
      <c r="I675" s="191">
        <v>0.0</v>
      </c>
      <c r="J675" s="192">
        <v>0.0</v>
      </c>
      <c r="K675" s="193">
        <v>0.0</v>
      </c>
      <c r="L675" s="194"/>
      <c r="M675" s="191">
        <v>0.0</v>
      </c>
      <c r="N675" s="192">
        <v>0.0</v>
      </c>
      <c r="O675" s="193">
        <v>0.0</v>
      </c>
      <c r="P675" s="195"/>
      <c r="Q675" s="196" t="s">
        <v>1703</v>
      </c>
      <c r="R675" s="196" t="s">
        <v>1704</v>
      </c>
      <c r="S675" s="197" t="s">
        <v>1705</v>
      </c>
      <c r="T675" s="197"/>
      <c r="U675" s="191" t="s">
        <v>1706</v>
      </c>
      <c r="V675" s="192" t="s">
        <v>1706</v>
      </c>
      <c r="W675" s="193" t="s">
        <v>1706</v>
      </c>
      <c r="X675" s="194"/>
      <c r="Y675" s="191" t="s">
        <v>1706</v>
      </c>
      <c r="Z675" s="192" t="s">
        <v>1706</v>
      </c>
      <c r="AA675" s="193" t="s">
        <v>1706</v>
      </c>
      <c r="AB675" s="194"/>
      <c r="AC675" s="191">
        <v>120000.0</v>
      </c>
      <c r="AD675" s="192">
        <v>253810.0</v>
      </c>
      <c r="AE675" s="193">
        <v>504620.0</v>
      </c>
      <c r="AF675" s="198" t="s">
        <v>1707</v>
      </c>
      <c r="AG675" s="191" t="s">
        <v>1706</v>
      </c>
      <c r="AH675" s="192" t="s">
        <v>1706</v>
      </c>
      <c r="AI675" s="193" t="s">
        <v>1706</v>
      </c>
      <c r="AJ675" s="199"/>
      <c r="AK675" s="191" t="s">
        <v>1706</v>
      </c>
      <c r="AL675" s="192" t="s">
        <v>1706</v>
      </c>
      <c r="AM675" s="193" t="s">
        <v>1706</v>
      </c>
      <c r="AN675" s="199"/>
      <c r="AO675" s="191" t="s">
        <v>1706</v>
      </c>
      <c r="AP675" s="192" t="s">
        <v>1706</v>
      </c>
      <c r="AQ675" s="193" t="s">
        <v>1706</v>
      </c>
      <c r="AR675" s="195"/>
    </row>
    <row r="676" ht="15.75" customHeight="1">
      <c r="A676" s="123" t="s">
        <v>1464</v>
      </c>
      <c r="B676" s="132" t="s">
        <v>44</v>
      </c>
      <c r="C676" s="132" t="s">
        <v>66</v>
      </c>
      <c r="D676" s="132" t="s">
        <v>50</v>
      </c>
      <c r="E676" s="132" t="s">
        <v>62</v>
      </c>
      <c r="F676" s="132" t="s">
        <v>70</v>
      </c>
      <c r="G676" s="132" t="s">
        <v>1465</v>
      </c>
      <c r="H676" s="200"/>
      <c r="I676" s="191">
        <v>0.0</v>
      </c>
      <c r="J676" s="192">
        <v>0.0</v>
      </c>
      <c r="K676" s="193">
        <v>0.0</v>
      </c>
      <c r="L676" s="194"/>
      <c r="M676" s="191">
        <v>0.0</v>
      </c>
      <c r="N676" s="192">
        <v>0.0</v>
      </c>
      <c r="O676" s="193">
        <v>0.0</v>
      </c>
      <c r="P676" s="195"/>
      <c r="Q676" s="196" t="s">
        <v>1703</v>
      </c>
      <c r="R676" s="196" t="s">
        <v>1704</v>
      </c>
      <c r="S676" s="197" t="s">
        <v>1705</v>
      </c>
      <c r="T676" s="197"/>
      <c r="U676" s="191" t="s">
        <v>1706</v>
      </c>
      <c r="V676" s="192" t="s">
        <v>1706</v>
      </c>
      <c r="W676" s="193" t="s">
        <v>1706</v>
      </c>
      <c r="X676" s="194"/>
      <c r="Y676" s="191" t="s">
        <v>1706</v>
      </c>
      <c r="Z676" s="192" t="s">
        <v>1706</v>
      </c>
      <c r="AA676" s="193" t="s">
        <v>1706</v>
      </c>
      <c r="AB676" s="194"/>
      <c r="AC676" s="191">
        <v>120000.0</v>
      </c>
      <c r="AD676" s="192">
        <v>253810.0</v>
      </c>
      <c r="AE676" s="193">
        <v>504620.0</v>
      </c>
      <c r="AF676" s="198" t="s">
        <v>1707</v>
      </c>
      <c r="AG676" s="191" t="s">
        <v>1706</v>
      </c>
      <c r="AH676" s="192" t="s">
        <v>1706</v>
      </c>
      <c r="AI676" s="193" t="s">
        <v>1706</v>
      </c>
      <c r="AJ676" s="199"/>
      <c r="AK676" s="191" t="s">
        <v>1706</v>
      </c>
      <c r="AL676" s="192" t="s">
        <v>1706</v>
      </c>
      <c r="AM676" s="193" t="s">
        <v>1706</v>
      </c>
      <c r="AN676" s="199"/>
      <c r="AO676" s="191" t="s">
        <v>1706</v>
      </c>
      <c r="AP676" s="192" t="s">
        <v>1706</v>
      </c>
      <c r="AQ676" s="193" t="s">
        <v>1706</v>
      </c>
      <c r="AR676" s="195"/>
    </row>
    <row r="677" ht="15.75" customHeight="1">
      <c r="A677" s="123" t="s">
        <v>1466</v>
      </c>
      <c r="B677" s="132" t="s">
        <v>54</v>
      </c>
      <c r="C677" s="132" t="s">
        <v>66</v>
      </c>
      <c r="D677" s="132" t="s">
        <v>50</v>
      </c>
      <c r="E677" s="132" t="s">
        <v>62</v>
      </c>
      <c r="F677" s="132" t="s">
        <v>70</v>
      </c>
      <c r="G677" s="132" t="s">
        <v>1467</v>
      </c>
      <c r="H677" s="200"/>
      <c r="I677" s="191">
        <v>0.0</v>
      </c>
      <c r="J677" s="192">
        <v>0.0</v>
      </c>
      <c r="K677" s="193">
        <v>0.0</v>
      </c>
      <c r="L677" s="194"/>
      <c r="M677" s="191">
        <v>0.0</v>
      </c>
      <c r="N677" s="192">
        <v>0.0</v>
      </c>
      <c r="O677" s="193">
        <v>0.0</v>
      </c>
      <c r="P677" s="195"/>
      <c r="Q677" s="196" t="s">
        <v>1703</v>
      </c>
      <c r="R677" s="196" t="s">
        <v>1704</v>
      </c>
      <c r="S677" s="197" t="s">
        <v>1705</v>
      </c>
      <c r="T677" s="197"/>
      <c r="U677" s="191" t="s">
        <v>1706</v>
      </c>
      <c r="V677" s="192" t="s">
        <v>1706</v>
      </c>
      <c r="W677" s="193" t="s">
        <v>1706</v>
      </c>
      <c r="X677" s="194"/>
      <c r="Y677" s="191" t="s">
        <v>1706</v>
      </c>
      <c r="Z677" s="192" t="s">
        <v>1706</v>
      </c>
      <c r="AA677" s="193" t="s">
        <v>1706</v>
      </c>
      <c r="AB677" s="194"/>
      <c r="AC677" s="191">
        <v>120000.0</v>
      </c>
      <c r="AD677" s="192">
        <v>253810.0</v>
      </c>
      <c r="AE677" s="193">
        <v>504620.0</v>
      </c>
      <c r="AF677" s="198" t="s">
        <v>1707</v>
      </c>
      <c r="AG677" s="191" t="s">
        <v>1706</v>
      </c>
      <c r="AH677" s="192" t="s">
        <v>1706</v>
      </c>
      <c r="AI677" s="193" t="s">
        <v>1706</v>
      </c>
      <c r="AJ677" s="199"/>
      <c r="AK677" s="191" t="s">
        <v>1706</v>
      </c>
      <c r="AL677" s="192" t="s">
        <v>1706</v>
      </c>
      <c r="AM677" s="193" t="s">
        <v>1706</v>
      </c>
      <c r="AN677" s="199"/>
      <c r="AO677" s="191" t="s">
        <v>1706</v>
      </c>
      <c r="AP677" s="192" t="s">
        <v>1706</v>
      </c>
      <c r="AQ677" s="193" t="s">
        <v>1706</v>
      </c>
      <c r="AR677" s="195"/>
    </row>
    <row r="678" ht="15.75" customHeight="1">
      <c r="A678" s="123" t="s">
        <v>1468</v>
      </c>
      <c r="B678" s="132" t="s">
        <v>65</v>
      </c>
      <c r="C678" s="132" t="s">
        <v>66</v>
      </c>
      <c r="D678" s="132" t="s">
        <v>50</v>
      </c>
      <c r="E678" s="132" t="s">
        <v>62</v>
      </c>
      <c r="F678" s="132" t="s">
        <v>70</v>
      </c>
      <c r="G678" s="132" t="s">
        <v>1469</v>
      </c>
      <c r="H678" s="200"/>
      <c r="I678" s="191">
        <v>0.0</v>
      </c>
      <c r="J678" s="192">
        <v>0.0</v>
      </c>
      <c r="K678" s="193">
        <v>0.0</v>
      </c>
      <c r="L678" s="194"/>
      <c r="M678" s="191">
        <v>0.0</v>
      </c>
      <c r="N678" s="192">
        <v>0.0</v>
      </c>
      <c r="O678" s="193">
        <v>0.0</v>
      </c>
      <c r="P678" s="195"/>
      <c r="Q678" s="196" t="s">
        <v>1703</v>
      </c>
      <c r="R678" s="196" t="s">
        <v>1704</v>
      </c>
      <c r="S678" s="197" t="s">
        <v>1705</v>
      </c>
      <c r="T678" s="197"/>
      <c r="U678" s="191" t="s">
        <v>1706</v>
      </c>
      <c r="V678" s="192" t="s">
        <v>1706</v>
      </c>
      <c r="W678" s="193" t="s">
        <v>1706</v>
      </c>
      <c r="X678" s="194"/>
      <c r="Y678" s="191" t="s">
        <v>1706</v>
      </c>
      <c r="Z678" s="192" t="s">
        <v>1706</v>
      </c>
      <c r="AA678" s="193" t="s">
        <v>1706</v>
      </c>
      <c r="AB678" s="194"/>
      <c r="AC678" s="191">
        <v>120000.0</v>
      </c>
      <c r="AD678" s="192">
        <v>253810.0</v>
      </c>
      <c r="AE678" s="193">
        <v>504620.0</v>
      </c>
      <c r="AF678" s="198" t="s">
        <v>1707</v>
      </c>
      <c r="AG678" s="191" t="s">
        <v>1706</v>
      </c>
      <c r="AH678" s="192" t="s">
        <v>1706</v>
      </c>
      <c r="AI678" s="193" t="s">
        <v>1706</v>
      </c>
      <c r="AJ678" s="199"/>
      <c r="AK678" s="191" t="s">
        <v>1706</v>
      </c>
      <c r="AL678" s="192" t="s">
        <v>1706</v>
      </c>
      <c r="AM678" s="193" t="s">
        <v>1706</v>
      </c>
      <c r="AN678" s="199"/>
      <c r="AO678" s="191" t="s">
        <v>1706</v>
      </c>
      <c r="AP678" s="192" t="s">
        <v>1706</v>
      </c>
      <c r="AQ678" s="193" t="s">
        <v>1706</v>
      </c>
      <c r="AR678" s="195"/>
    </row>
    <row r="679" ht="15.75" customHeight="1">
      <c r="A679" s="123" t="s">
        <v>1470</v>
      </c>
      <c r="B679" s="132" t="s">
        <v>71</v>
      </c>
      <c r="C679" s="132" t="s">
        <v>66</v>
      </c>
      <c r="D679" s="132" t="s">
        <v>50</v>
      </c>
      <c r="E679" s="132" t="s">
        <v>62</v>
      </c>
      <c r="F679" s="132" t="s">
        <v>70</v>
      </c>
      <c r="G679" s="132" t="s">
        <v>1471</v>
      </c>
      <c r="H679" s="200"/>
      <c r="I679" s="191">
        <v>0.0</v>
      </c>
      <c r="J679" s="192">
        <v>0.0</v>
      </c>
      <c r="K679" s="193">
        <v>0.0</v>
      </c>
      <c r="L679" s="194"/>
      <c r="M679" s="191">
        <v>0.0</v>
      </c>
      <c r="N679" s="192">
        <v>0.0</v>
      </c>
      <c r="O679" s="193">
        <v>0.0</v>
      </c>
      <c r="P679" s="195"/>
      <c r="Q679" s="196" t="s">
        <v>1703</v>
      </c>
      <c r="R679" s="196" t="s">
        <v>1704</v>
      </c>
      <c r="S679" s="197" t="s">
        <v>1705</v>
      </c>
      <c r="T679" s="197"/>
      <c r="U679" s="191" t="s">
        <v>1706</v>
      </c>
      <c r="V679" s="192" t="s">
        <v>1706</v>
      </c>
      <c r="W679" s="193" t="s">
        <v>1706</v>
      </c>
      <c r="X679" s="194"/>
      <c r="Y679" s="191" t="s">
        <v>1706</v>
      </c>
      <c r="Z679" s="192" t="s">
        <v>1706</v>
      </c>
      <c r="AA679" s="193" t="s">
        <v>1706</v>
      </c>
      <c r="AB679" s="194"/>
      <c r="AC679" s="191">
        <v>120000.0</v>
      </c>
      <c r="AD679" s="192">
        <v>253810.0</v>
      </c>
      <c r="AE679" s="193">
        <v>504620.0</v>
      </c>
      <c r="AF679" s="198" t="s">
        <v>1707</v>
      </c>
      <c r="AG679" s="191" t="s">
        <v>1706</v>
      </c>
      <c r="AH679" s="192" t="s">
        <v>1706</v>
      </c>
      <c r="AI679" s="193" t="s">
        <v>1706</v>
      </c>
      <c r="AJ679" s="199"/>
      <c r="AK679" s="191" t="s">
        <v>1706</v>
      </c>
      <c r="AL679" s="192" t="s">
        <v>1706</v>
      </c>
      <c r="AM679" s="193" t="s">
        <v>1706</v>
      </c>
      <c r="AN679" s="199"/>
      <c r="AO679" s="191" t="s">
        <v>1706</v>
      </c>
      <c r="AP679" s="192" t="s">
        <v>1706</v>
      </c>
      <c r="AQ679" s="193" t="s">
        <v>1706</v>
      </c>
      <c r="AR679" s="195"/>
    </row>
    <row r="680" ht="15.75" customHeight="1">
      <c r="A680" s="123" t="s">
        <v>1472</v>
      </c>
      <c r="B680" s="132" t="s">
        <v>44</v>
      </c>
      <c r="C680" s="132" t="s">
        <v>72</v>
      </c>
      <c r="D680" s="132" t="s">
        <v>50</v>
      </c>
      <c r="E680" s="132" t="s">
        <v>62</v>
      </c>
      <c r="F680" s="132" t="s">
        <v>70</v>
      </c>
      <c r="G680" s="132" t="s">
        <v>1473</v>
      </c>
      <c r="H680" s="200"/>
      <c r="I680" s="191">
        <v>0.0</v>
      </c>
      <c r="J680" s="192">
        <v>0.0</v>
      </c>
      <c r="K680" s="193">
        <v>0.0</v>
      </c>
      <c r="L680" s="194"/>
      <c r="M680" s="191">
        <v>0.0</v>
      </c>
      <c r="N680" s="192">
        <v>0.0</v>
      </c>
      <c r="O680" s="193">
        <v>0.0</v>
      </c>
      <c r="P680" s="195"/>
      <c r="Q680" s="196" t="s">
        <v>1703</v>
      </c>
      <c r="R680" s="196" t="s">
        <v>1704</v>
      </c>
      <c r="S680" s="197" t="s">
        <v>1705</v>
      </c>
      <c r="T680" s="197"/>
      <c r="U680" s="191" t="s">
        <v>1706</v>
      </c>
      <c r="V680" s="192" t="s">
        <v>1706</v>
      </c>
      <c r="W680" s="193" t="s">
        <v>1706</v>
      </c>
      <c r="X680" s="194"/>
      <c r="Y680" s="191" t="s">
        <v>1706</v>
      </c>
      <c r="Z680" s="192" t="s">
        <v>1706</v>
      </c>
      <c r="AA680" s="193" t="s">
        <v>1706</v>
      </c>
      <c r="AB680" s="194"/>
      <c r="AC680" s="191">
        <v>120000.0</v>
      </c>
      <c r="AD680" s="192">
        <v>253810.0</v>
      </c>
      <c r="AE680" s="193">
        <v>504620.0</v>
      </c>
      <c r="AF680" s="198" t="s">
        <v>1707</v>
      </c>
      <c r="AG680" s="191" t="s">
        <v>1706</v>
      </c>
      <c r="AH680" s="192" t="s">
        <v>1706</v>
      </c>
      <c r="AI680" s="193" t="s">
        <v>1706</v>
      </c>
      <c r="AJ680" s="199"/>
      <c r="AK680" s="191" t="s">
        <v>1706</v>
      </c>
      <c r="AL680" s="192" t="s">
        <v>1706</v>
      </c>
      <c r="AM680" s="193" t="s">
        <v>1706</v>
      </c>
      <c r="AN680" s="199"/>
      <c r="AO680" s="191" t="s">
        <v>1706</v>
      </c>
      <c r="AP680" s="192" t="s">
        <v>1706</v>
      </c>
      <c r="AQ680" s="193" t="s">
        <v>1706</v>
      </c>
      <c r="AR680" s="195"/>
    </row>
    <row r="681" ht="15.75" customHeight="1">
      <c r="A681" s="123" t="s">
        <v>1474</v>
      </c>
      <c r="B681" s="132" t="s">
        <v>54</v>
      </c>
      <c r="C681" s="132" t="s">
        <v>72</v>
      </c>
      <c r="D681" s="132" t="s">
        <v>50</v>
      </c>
      <c r="E681" s="132" t="s">
        <v>62</v>
      </c>
      <c r="F681" s="132" t="s">
        <v>70</v>
      </c>
      <c r="G681" s="132" t="s">
        <v>1475</v>
      </c>
      <c r="H681" s="200"/>
      <c r="I681" s="191">
        <v>0.0</v>
      </c>
      <c r="J681" s="192">
        <v>0.0</v>
      </c>
      <c r="K681" s="193">
        <v>0.0</v>
      </c>
      <c r="L681" s="194"/>
      <c r="M681" s="191">
        <v>0.0</v>
      </c>
      <c r="N681" s="192">
        <v>0.0</v>
      </c>
      <c r="O681" s="193">
        <v>0.0</v>
      </c>
      <c r="P681" s="195"/>
      <c r="Q681" s="196" t="s">
        <v>1703</v>
      </c>
      <c r="R681" s="196" t="s">
        <v>1704</v>
      </c>
      <c r="S681" s="197" t="s">
        <v>1705</v>
      </c>
      <c r="T681" s="197"/>
      <c r="U681" s="191" t="s">
        <v>1706</v>
      </c>
      <c r="V681" s="192" t="s">
        <v>1706</v>
      </c>
      <c r="W681" s="193" t="s">
        <v>1706</v>
      </c>
      <c r="X681" s="194"/>
      <c r="Y681" s="191" t="s">
        <v>1706</v>
      </c>
      <c r="Z681" s="192" t="s">
        <v>1706</v>
      </c>
      <c r="AA681" s="193" t="s">
        <v>1706</v>
      </c>
      <c r="AB681" s="194"/>
      <c r="AC681" s="191">
        <v>120000.0</v>
      </c>
      <c r="AD681" s="192">
        <v>253810.0</v>
      </c>
      <c r="AE681" s="193">
        <v>504620.0</v>
      </c>
      <c r="AF681" s="198" t="s">
        <v>1707</v>
      </c>
      <c r="AG681" s="191" t="s">
        <v>1706</v>
      </c>
      <c r="AH681" s="192" t="s">
        <v>1706</v>
      </c>
      <c r="AI681" s="193" t="s">
        <v>1706</v>
      </c>
      <c r="AJ681" s="199"/>
      <c r="AK681" s="191" t="s">
        <v>1706</v>
      </c>
      <c r="AL681" s="192" t="s">
        <v>1706</v>
      </c>
      <c r="AM681" s="193" t="s">
        <v>1706</v>
      </c>
      <c r="AN681" s="199"/>
      <c r="AO681" s="191" t="s">
        <v>1706</v>
      </c>
      <c r="AP681" s="192" t="s">
        <v>1706</v>
      </c>
      <c r="AQ681" s="193" t="s">
        <v>1706</v>
      </c>
      <c r="AR681" s="195"/>
    </row>
    <row r="682" ht="15.75" customHeight="1">
      <c r="A682" s="123" t="s">
        <v>1476</v>
      </c>
      <c r="B682" s="132" t="s">
        <v>65</v>
      </c>
      <c r="C682" s="132" t="s">
        <v>72</v>
      </c>
      <c r="D682" s="132" t="s">
        <v>50</v>
      </c>
      <c r="E682" s="132" t="s">
        <v>62</v>
      </c>
      <c r="F682" s="132" t="s">
        <v>70</v>
      </c>
      <c r="G682" s="132" t="s">
        <v>1477</v>
      </c>
      <c r="H682" s="200"/>
      <c r="I682" s="191">
        <v>0.0</v>
      </c>
      <c r="J682" s="192">
        <v>0.0</v>
      </c>
      <c r="K682" s="193">
        <v>0.0</v>
      </c>
      <c r="L682" s="194"/>
      <c r="M682" s="191">
        <v>0.0</v>
      </c>
      <c r="N682" s="192">
        <v>0.0</v>
      </c>
      <c r="O682" s="193">
        <v>0.0</v>
      </c>
      <c r="P682" s="195"/>
      <c r="Q682" s="196" t="s">
        <v>1703</v>
      </c>
      <c r="R682" s="196" t="s">
        <v>1704</v>
      </c>
      <c r="S682" s="197" t="s">
        <v>1705</v>
      </c>
      <c r="T682" s="197"/>
      <c r="U682" s="191" t="s">
        <v>1706</v>
      </c>
      <c r="V682" s="192" t="s">
        <v>1706</v>
      </c>
      <c r="W682" s="193" t="s">
        <v>1706</v>
      </c>
      <c r="X682" s="194"/>
      <c r="Y682" s="191" t="s">
        <v>1706</v>
      </c>
      <c r="Z682" s="192" t="s">
        <v>1706</v>
      </c>
      <c r="AA682" s="193" t="s">
        <v>1706</v>
      </c>
      <c r="AB682" s="194"/>
      <c r="AC682" s="191">
        <v>120000.0</v>
      </c>
      <c r="AD682" s="192">
        <v>253810.0</v>
      </c>
      <c r="AE682" s="193">
        <v>504620.0</v>
      </c>
      <c r="AF682" s="198" t="s">
        <v>1707</v>
      </c>
      <c r="AG682" s="191" t="s">
        <v>1706</v>
      </c>
      <c r="AH682" s="192" t="s">
        <v>1706</v>
      </c>
      <c r="AI682" s="193" t="s">
        <v>1706</v>
      </c>
      <c r="AJ682" s="199"/>
      <c r="AK682" s="191" t="s">
        <v>1706</v>
      </c>
      <c r="AL682" s="192" t="s">
        <v>1706</v>
      </c>
      <c r="AM682" s="193" t="s">
        <v>1706</v>
      </c>
      <c r="AN682" s="199"/>
      <c r="AO682" s="191" t="s">
        <v>1706</v>
      </c>
      <c r="AP682" s="192" t="s">
        <v>1706</v>
      </c>
      <c r="AQ682" s="193" t="s">
        <v>1706</v>
      </c>
      <c r="AR682" s="195"/>
    </row>
    <row r="683" ht="15.75" customHeight="1">
      <c r="A683" s="123" t="s">
        <v>1478</v>
      </c>
      <c r="B683" s="132" t="s">
        <v>71</v>
      </c>
      <c r="C683" s="132" t="s">
        <v>72</v>
      </c>
      <c r="D683" s="132" t="s">
        <v>50</v>
      </c>
      <c r="E683" s="132" t="s">
        <v>62</v>
      </c>
      <c r="F683" s="132" t="s">
        <v>70</v>
      </c>
      <c r="G683" s="132" t="s">
        <v>1479</v>
      </c>
      <c r="H683" s="200"/>
      <c r="I683" s="191">
        <v>0.0</v>
      </c>
      <c r="J683" s="192">
        <v>0.0</v>
      </c>
      <c r="K683" s="193">
        <v>0.0</v>
      </c>
      <c r="L683" s="194"/>
      <c r="M683" s="191">
        <v>0.0</v>
      </c>
      <c r="N683" s="192">
        <v>0.0</v>
      </c>
      <c r="O683" s="193">
        <v>0.0</v>
      </c>
      <c r="P683" s="195"/>
      <c r="Q683" s="196" t="s">
        <v>1703</v>
      </c>
      <c r="R683" s="196" t="s">
        <v>1704</v>
      </c>
      <c r="S683" s="197" t="s">
        <v>1705</v>
      </c>
      <c r="T683" s="197"/>
      <c r="U683" s="191" t="s">
        <v>1706</v>
      </c>
      <c r="V683" s="192" t="s">
        <v>1706</v>
      </c>
      <c r="W683" s="193" t="s">
        <v>1706</v>
      </c>
      <c r="X683" s="194"/>
      <c r="Y683" s="191" t="s">
        <v>1706</v>
      </c>
      <c r="Z683" s="192" t="s">
        <v>1706</v>
      </c>
      <c r="AA683" s="193" t="s">
        <v>1706</v>
      </c>
      <c r="AB683" s="194"/>
      <c r="AC683" s="191">
        <v>120000.0</v>
      </c>
      <c r="AD683" s="192">
        <v>253810.0</v>
      </c>
      <c r="AE683" s="193">
        <v>504620.0</v>
      </c>
      <c r="AF683" s="198" t="s">
        <v>1707</v>
      </c>
      <c r="AG683" s="191" t="s">
        <v>1706</v>
      </c>
      <c r="AH683" s="192" t="s">
        <v>1706</v>
      </c>
      <c r="AI683" s="193" t="s">
        <v>1706</v>
      </c>
      <c r="AJ683" s="199"/>
      <c r="AK683" s="191" t="s">
        <v>1706</v>
      </c>
      <c r="AL683" s="192" t="s">
        <v>1706</v>
      </c>
      <c r="AM683" s="193" t="s">
        <v>1706</v>
      </c>
      <c r="AN683" s="199"/>
      <c r="AO683" s="191" t="s">
        <v>1706</v>
      </c>
      <c r="AP683" s="192" t="s">
        <v>1706</v>
      </c>
      <c r="AQ683" s="193" t="s">
        <v>1706</v>
      </c>
      <c r="AR683" s="195"/>
    </row>
    <row r="684" ht="15.75" customHeight="1">
      <c r="A684" s="123" t="s">
        <v>1480</v>
      </c>
      <c r="B684" s="132" t="s">
        <v>44</v>
      </c>
      <c r="C684" s="132" t="s">
        <v>78</v>
      </c>
      <c r="D684" s="132" t="s">
        <v>50</v>
      </c>
      <c r="E684" s="132" t="s">
        <v>62</v>
      </c>
      <c r="F684" s="132" t="s">
        <v>70</v>
      </c>
      <c r="G684" s="132" t="s">
        <v>1481</v>
      </c>
      <c r="H684" s="200"/>
      <c r="I684" s="191">
        <v>0.0</v>
      </c>
      <c r="J684" s="192">
        <v>0.0</v>
      </c>
      <c r="K684" s="193">
        <v>0.0</v>
      </c>
      <c r="L684" s="194"/>
      <c r="M684" s="191">
        <v>0.0</v>
      </c>
      <c r="N684" s="192">
        <v>0.0</v>
      </c>
      <c r="O684" s="193">
        <v>0.0</v>
      </c>
      <c r="P684" s="195"/>
      <c r="Q684" s="196" t="s">
        <v>1703</v>
      </c>
      <c r="R684" s="196" t="s">
        <v>1704</v>
      </c>
      <c r="S684" s="197" t="s">
        <v>1705</v>
      </c>
      <c r="T684" s="197"/>
      <c r="U684" s="191" t="s">
        <v>1706</v>
      </c>
      <c r="V684" s="192" t="s">
        <v>1706</v>
      </c>
      <c r="W684" s="193" t="s">
        <v>1706</v>
      </c>
      <c r="X684" s="194"/>
      <c r="Y684" s="191" t="s">
        <v>1706</v>
      </c>
      <c r="Z684" s="192" t="s">
        <v>1706</v>
      </c>
      <c r="AA684" s="193" t="s">
        <v>1706</v>
      </c>
      <c r="AB684" s="194"/>
      <c r="AC684" s="191">
        <v>120000.0</v>
      </c>
      <c r="AD684" s="192">
        <v>253810.0</v>
      </c>
      <c r="AE684" s="193">
        <v>504620.0</v>
      </c>
      <c r="AF684" s="198" t="s">
        <v>1707</v>
      </c>
      <c r="AG684" s="191" t="s">
        <v>1706</v>
      </c>
      <c r="AH684" s="192" t="s">
        <v>1706</v>
      </c>
      <c r="AI684" s="193" t="s">
        <v>1706</v>
      </c>
      <c r="AJ684" s="199"/>
      <c r="AK684" s="191" t="s">
        <v>1706</v>
      </c>
      <c r="AL684" s="192" t="s">
        <v>1706</v>
      </c>
      <c r="AM684" s="193" t="s">
        <v>1706</v>
      </c>
      <c r="AN684" s="199"/>
      <c r="AO684" s="191" t="s">
        <v>1706</v>
      </c>
      <c r="AP684" s="192" t="s">
        <v>1706</v>
      </c>
      <c r="AQ684" s="193" t="s">
        <v>1706</v>
      </c>
      <c r="AR684" s="195"/>
    </row>
    <row r="685" ht="15.75" customHeight="1">
      <c r="A685" s="123" t="s">
        <v>1482</v>
      </c>
      <c r="B685" s="132" t="s">
        <v>54</v>
      </c>
      <c r="C685" s="132" t="s">
        <v>78</v>
      </c>
      <c r="D685" s="132" t="s">
        <v>50</v>
      </c>
      <c r="E685" s="132" t="s">
        <v>62</v>
      </c>
      <c r="F685" s="132" t="s">
        <v>70</v>
      </c>
      <c r="G685" s="132" t="s">
        <v>1483</v>
      </c>
      <c r="H685" s="200"/>
      <c r="I685" s="191">
        <v>0.0</v>
      </c>
      <c r="J685" s="192">
        <v>0.0</v>
      </c>
      <c r="K685" s="193">
        <v>0.0</v>
      </c>
      <c r="L685" s="194"/>
      <c r="M685" s="191">
        <v>0.0</v>
      </c>
      <c r="N685" s="192">
        <v>0.0</v>
      </c>
      <c r="O685" s="193">
        <v>0.0</v>
      </c>
      <c r="P685" s="195"/>
      <c r="Q685" s="196" t="s">
        <v>1703</v>
      </c>
      <c r="R685" s="196" t="s">
        <v>1704</v>
      </c>
      <c r="S685" s="197" t="s">
        <v>1705</v>
      </c>
      <c r="T685" s="197"/>
      <c r="U685" s="191" t="s">
        <v>1706</v>
      </c>
      <c r="V685" s="192" t="s">
        <v>1706</v>
      </c>
      <c r="W685" s="193" t="s">
        <v>1706</v>
      </c>
      <c r="X685" s="194"/>
      <c r="Y685" s="191" t="s">
        <v>1706</v>
      </c>
      <c r="Z685" s="192" t="s">
        <v>1706</v>
      </c>
      <c r="AA685" s="193" t="s">
        <v>1706</v>
      </c>
      <c r="AB685" s="194"/>
      <c r="AC685" s="191">
        <v>120000.0</v>
      </c>
      <c r="AD685" s="192">
        <v>253810.0</v>
      </c>
      <c r="AE685" s="193">
        <v>504620.0</v>
      </c>
      <c r="AF685" s="198" t="s">
        <v>1707</v>
      </c>
      <c r="AG685" s="191" t="s">
        <v>1706</v>
      </c>
      <c r="AH685" s="192" t="s">
        <v>1706</v>
      </c>
      <c r="AI685" s="193" t="s">
        <v>1706</v>
      </c>
      <c r="AJ685" s="199"/>
      <c r="AK685" s="191" t="s">
        <v>1706</v>
      </c>
      <c r="AL685" s="192" t="s">
        <v>1706</v>
      </c>
      <c r="AM685" s="193" t="s">
        <v>1706</v>
      </c>
      <c r="AN685" s="199"/>
      <c r="AO685" s="191" t="s">
        <v>1706</v>
      </c>
      <c r="AP685" s="192" t="s">
        <v>1706</v>
      </c>
      <c r="AQ685" s="193" t="s">
        <v>1706</v>
      </c>
      <c r="AR685" s="195"/>
    </row>
    <row r="686" ht="15.75" customHeight="1">
      <c r="A686" s="123" t="s">
        <v>1484</v>
      </c>
      <c r="B686" s="132" t="s">
        <v>65</v>
      </c>
      <c r="C686" s="132" t="s">
        <v>78</v>
      </c>
      <c r="D686" s="132" t="s">
        <v>50</v>
      </c>
      <c r="E686" s="132" t="s">
        <v>62</v>
      </c>
      <c r="F686" s="132" t="s">
        <v>70</v>
      </c>
      <c r="G686" s="132" t="s">
        <v>1485</v>
      </c>
      <c r="H686" s="200"/>
      <c r="I686" s="191">
        <v>0.0</v>
      </c>
      <c r="J686" s="192">
        <v>0.0</v>
      </c>
      <c r="K686" s="193">
        <v>0.0</v>
      </c>
      <c r="L686" s="194"/>
      <c r="M686" s="191">
        <v>0.0</v>
      </c>
      <c r="N686" s="192">
        <v>0.0</v>
      </c>
      <c r="O686" s="193">
        <v>0.0</v>
      </c>
      <c r="P686" s="195"/>
      <c r="Q686" s="196" t="s">
        <v>1703</v>
      </c>
      <c r="R686" s="196" t="s">
        <v>1704</v>
      </c>
      <c r="S686" s="197" t="s">
        <v>1705</v>
      </c>
      <c r="T686" s="197"/>
      <c r="U686" s="191" t="s">
        <v>1706</v>
      </c>
      <c r="V686" s="192" t="s">
        <v>1706</v>
      </c>
      <c r="W686" s="193" t="s">
        <v>1706</v>
      </c>
      <c r="X686" s="194"/>
      <c r="Y686" s="191" t="s">
        <v>1706</v>
      </c>
      <c r="Z686" s="192" t="s">
        <v>1706</v>
      </c>
      <c r="AA686" s="193" t="s">
        <v>1706</v>
      </c>
      <c r="AB686" s="194"/>
      <c r="AC686" s="191">
        <v>120000.0</v>
      </c>
      <c r="AD686" s="192">
        <v>253810.0</v>
      </c>
      <c r="AE686" s="193">
        <v>504620.0</v>
      </c>
      <c r="AF686" s="198" t="s">
        <v>1707</v>
      </c>
      <c r="AG686" s="191" t="s">
        <v>1706</v>
      </c>
      <c r="AH686" s="192" t="s">
        <v>1706</v>
      </c>
      <c r="AI686" s="193" t="s">
        <v>1706</v>
      </c>
      <c r="AJ686" s="199"/>
      <c r="AK686" s="191" t="s">
        <v>1706</v>
      </c>
      <c r="AL686" s="192" t="s">
        <v>1706</v>
      </c>
      <c r="AM686" s="193" t="s">
        <v>1706</v>
      </c>
      <c r="AN686" s="199"/>
      <c r="AO686" s="191" t="s">
        <v>1706</v>
      </c>
      <c r="AP686" s="192" t="s">
        <v>1706</v>
      </c>
      <c r="AQ686" s="193" t="s">
        <v>1706</v>
      </c>
      <c r="AR686" s="195"/>
    </row>
    <row r="687" ht="15.75" customHeight="1">
      <c r="A687" s="123" t="s">
        <v>1486</v>
      </c>
      <c r="B687" s="132" t="s">
        <v>71</v>
      </c>
      <c r="C687" s="132" t="s">
        <v>78</v>
      </c>
      <c r="D687" s="132" t="s">
        <v>50</v>
      </c>
      <c r="E687" s="132" t="s">
        <v>62</v>
      </c>
      <c r="F687" s="132" t="s">
        <v>70</v>
      </c>
      <c r="G687" s="132" t="s">
        <v>1487</v>
      </c>
      <c r="H687" s="200"/>
      <c r="I687" s="191">
        <v>0.0</v>
      </c>
      <c r="J687" s="192">
        <v>0.0</v>
      </c>
      <c r="K687" s="193">
        <v>0.0</v>
      </c>
      <c r="L687" s="194"/>
      <c r="M687" s="191">
        <v>0.0</v>
      </c>
      <c r="N687" s="192">
        <v>0.0</v>
      </c>
      <c r="O687" s="193">
        <v>0.0</v>
      </c>
      <c r="P687" s="195"/>
      <c r="Q687" s="196" t="s">
        <v>1703</v>
      </c>
      <c r="R687" s="196" t="s">
        <v>1704</v>
      </c>
      <c r="S687" s="197" t="s">
        <v>1705</v>
      </c>
      <c r="T687" s="197"/>
      <c r="U687" s="191" t="s">
        <v>1706</v>
      </c>
      <c r="V687" s="192" t="s">
        <v>1706</v>
      </c>
      <c r="W687" s="193" t="s">
        <v>1706</v>
      </c>
      <c r="X687" s="194"/>
      <c r="Y687" s="191" t="s">
        <v>1706</v>
      </c>
      <c r="Z687" s="192" t="s">
        <v>1706</v>
      </c>
      <c r="AA687" s="193" t="s">
        <v>1706</v>
      </c>
      <c r="AB687" s="194"/>
      <c r="AC687" s="191">
        <v>120000.0</v>
      </c>
      <c r="AD687" s="192">
        <v>253810.0</v>
      </c>
      <c r="AE687" s="193">
        <v>504620.0</v>
      </c>
      <c r="AF687" s="198" t="s">
        <v>1707</v>
      </c>
      <c r="AG687" s="191" t="s">
        <v>1706</v>
      </c>
      <c r="AH687" s="192" t="s">
        <v>1706</v>
      </c>
      <c r="AI687" s="193" t="s">
        <v>1706</v>
      </c>
      <c r="AJ687" s="199"/>
      <c r="AK687" s="191" t="s">
        <v>1706</v>
      </c>
      <c r="AL687" s="192" t="s">
        <v>1706</v>
      </c>
      <c r="AM687" s="193" t="s">
        <v>1706</v>
      </c>
      <c r="AN687" s="199"/>
      <c r="AO687" s="191" t="s">
        <v>1706</v>
      </c>
      <c r="AP687" s="192" t="s">
        <v>1706</v>
      </c>
      <c r="AQ687" s="193" t="s">
        <v>1706</v>
      </c>
      <c r="AR687" s="195"/>
    </row>
    <row r="688" ht="15.75" customHeight="1">
      <c r="A688" s="123" t="s">
        <v>1488</v>
      </c>
      <c r="B688" s="132" t="s">
        <v>44</v>
      </c>
      <c r="C688" s="132" t="s">
        <v>48</v>
      </c>
      <c r="D688" s="132" t="s">
        <v>61</v>
      </c>
      <c r="E688" s="132" t="s">
        <v>62</v>
      </c>
      <c r="F688" s="132" t="s">
        <v>70</v>
      </c>
      <c r="G688" s="132" t="s">
        <v>1489</v>
      </c>
      <c r="H688" s="200"/>
      <c r="I688" s="191">
        <v>0.0</v>
      </c>
      <c r="J688" s="192">
        <v>0.0</v>
      </c>
      <c r="K688" s="193">
        <v>0.0</v>
      </c>
      <c r="L688" s="194"/>
      <c r="M688" s="191">
        <v>0.0</v>
      </c>
      <c r="N688" s="192">
        <v>0.0</v>
      </c>
      <c r="O688" s="193">
        <v>0.0</v>
      </c>
      <c r="P688" s="195"/>
      <c r="Q688" s="196" t="s">
        <v>1703</v>
      </c>
      <c r="R688" s="196" t="s">
        <v>1704</v>
      </c>
      <c r="S688" s="197" t="s">
        <v>1705</v>
      </c>
      <c r="T688" s="197"/>
      <c r="U688" s="191" t="s">
        <v>1706</v>
      </c>
      <c r="V688" s="192" t="s">
        <v>1706</v>
      </c>
      <c r="W688" s="193" t="s">
        <v>1706</v>
      </c>
      <c r="X688" s="194"/>
      <c r="Y688" s="191" t="s">
        <v>1706</v>
      </c>
      <c r="Z688" s="192" t="s">
        <v>1706</v>
      </c>
      <c r="AA688" s="193" t="s">
        <v>1706</v>
      </c>
      <c r="AB688" s="194"/>
      <c r="AC688" s="191">
        <v>120000.0</v>
      </c>
      <c r="AD688" s="192">
        <v>253810.0</v>
      </c>
      <c r="AE688" s="193">
        <v>504620.0</v>
      </c>
      <c r="AF688" s="198" t="s">
        <v>1707</v>
      </c>
      <c r="AG688" s="191" t="s">
        <v>1706</v>
      </c>
      <c r="AH688" s="192" t="s">
        <v>1706</v>
      </c>
      <c r="AI688" s="193" t="s">
        <v>1706</v>
      </c>
      <c r="AJ688" s="199"/>
      <c r="AK688" s="191" t="s">
        <v>1706</v>
      </c>
      <c r="AL688" s="192" t="s">
        <v>1706</v>
      </c>
      <c r="AM688" s="193" t="s">
        <v>1706</v>
      </c>
      <c r="AN688" s="199"/>
      <c r="AO688" s="191" t="s">
        <v>1706</v>
      </c>
      <c r="AP688" s="192" t="s">
        <v>1706</v>
      </c>
      <c r="AQ688" s="193" t="s">
        <v>1706</v>
      </c>
      <c r="AR688" s="195"/>
    </row>
    <row r="689" ht="15.75" customHeight="1">
      <c r="A689" s="123" t="s">
        <v>1490</v>
      </c>
      <c r="B689" s="132" t="s">
        <v>54</v>
      </c>
      <c r="C689" s="132" t="s">
        <v>48</v>
      </c>
      <c r="D689" s="132" t="s">
        <v>61</v>
      </c>
      <c r="E689" s="132" t="s">
        <v>62</v>
      </c>
      <c r="F689" s="132" t="s">
        <v>70</v>
      </c>
      <c r="G689" s="132" t="s">
        <v>1491</v>
      </c>
      <c r="H689" s="200"/>
      <c r="I689" s="191">
        <v>0.0</v>
      </c>
      <c r="J689" s="192">
        <v>0.0</v>
      </c>
      <c r="K689" s="193">
        <v>0.0</v>
      </c>
      <c r="L689" s="194"/>
      <c r="M689" s="191">
        <v>0.0</v>
      </c>
      <c r="N689" s="192">
        <v>0.0</v>
      </c>
      <c r="O689" s="193">
        <v>0.0</v>
      </c>
      <c r="P689" s="195"/>
      <c r="Q689" s="196" t="s">
        <v>1703</v>
      </c>
      <c r="R689" s="196" t="s">
        <v>1704</v>
      </c>
      <c r="S689" s="197" t="s">
        <v>1705</v>
      </c>
      <c r="T689" s="197"/>
      <c r="U689" s="191" t="s">
        <v>1706</v>
      </c>
      <c r="V689" s="192" t="s">
        <v>1706</v>
      </c>
      <c r="W689" s="193" t="s">
        <v>1706</v>
      </c>
      <c r="X689" s="194"/>
      <c r="Y689" s="191" t="s">
        <v>1706</v>
      </c>
      <c r="Z689" s="192" t="s">
        <v>1706</v>
      </c>
      <c r="AA689" s="193" t="s">
        <v>1706</v>
      </c>
      <c r="AB689" s="194"/>
      <c r="AC689" s="191">
        <v>120000.0</v>
      </c>
      <c r="AD689" s="192">
        <v>253810.0</v>
      </c>
      <c r="AE689" s="193">
        <v>504620.0</v>
      </c>
      <c r="AF689" s="198" t="s">
        <v>1707</v>
      </c>
      <c r="AG689" s="191" t="s">
        <v>1706</v>
      </c>
      <c r="AH689" s="192" t="s">
        <v>1706</v>
      </c>
      <c r="AI689" s="193" t="s">
        <v>1706</v>
      </c>
      <c r="AJ689" s="199"/>
      <c r="AK689" s="191" t="s">
        <v>1706</v>
      </c>
      <c r="AL689" s="192" t="s">
        <v>1706</v>
      </c>
      <c r="AM689" s="193" t="s">
        <v>1706</v>
      </c>
      <c r="AN689" s="199"/>
      <c r="AO689" s="191" t="s">
        <v>1706</v>
      </c>
      <c r="AP689" s="192" t="s">
        <v>1706</v>
      </c>
      <c r="AQ689" s="193" t="s">
        <v>1706</v>
      </c>
      <c r="AR689" s="195"/>
    </row>
    <row r="690" ht="15.75" customHeight="1">
      <c r="A690" s="123" t="s">
        <v>1492</v>
      </c>
      <c r="B690" s="132" t="s">
        <v>65</v>
      </c>
      <c r="C690" s="132" t="s">
        <v>48</v>
      </c>
      <c r="D690" s="132" t="s">
        <v>61</v>
      </c>
      <c r="E690" s="132" t="s">
        <v>62</v>
      </c>
      <c r="F690" s="132" t="s">
        <v>70</v>
      </c>
      <c r="G690" s="132" t="s">
        <v>1493</v>
      </c>
      <c r="H690" s="200"/>
      <c r="I690" s="191">
        <v>0.0</v>
      </c>
      <c r="J690" s="192">
        <v>0.0</v>
      </c>
      <c r="K690" s="193">
        <v>0.0</v>
      </c>
      <c r="L690" s="194"/>
      <c r="M690" s="191">
        <v>0.0</v>
      </c>
      <c r="N690" s="192">
        <v>0.0</v>
      </c>
      <c r="O690" s="193">
        <v>0.0</v>
      </c>
      <c r="P690" s="195"/>
      <c r="Q690" s="196" t="s">
        <v>1703</v>
      </c>
      <c r="R690" s="196" t="s">
        <v>1704</v>
      </c>
      <c r="S690" s="197" t="s">
        <v>1705</v>
      </c>
      <c r="T690" s="197"/>
      <c r="U690" s="191" t="s">
        <v>1706</v>
      </c>
      <c r="V690" s="192" t="s">
        <v>1706</v>
      </c>
      <c r="W690" s="193" t="s">
        <v>1706</v>
      </c>
      <c r="X690" s="194"/>
      <c r="Y690" s="191" t="s">
        <v>1706</v>
      </c>
      <c r="Z690" s="192" t="s">
        <v>1706</v>
      </c>
      <c r="AA690" s="193" t="s">
        <v>1706</v>
      </c>
      <c r="AB690" s="194"/>
      <c r="AC690" s="191">
        <v>120000.0</v>
      </c>
      <c r="AD690" s="192">
        <v>253810.0</v>
      </c>
      <c r="AE690" s="193">
        <v>504620.0</v>
      </c>
      <c r="AF690" s="198" t="s">
        <v>1707</v>
      </c>
      <c r="AG690" s="191" t="s">
        <v>1706</v>
      </c>
      <c r="AH690" s="192" t="s">
        <v>1706</v>
      </c>
      <c r="AI690" s="193" t="s">
        <v>1706</v>
      </c>
      <c r="AJ690" s="199"/>
      <c r="AK690" s="191" t="s">
        <v>1706</v>
      </c>
      <c r="AL690" s="192" t="s">
        <v>1706</v>
      </c>
      <c r="AM690" s="193" t="s">
        <v>1706</v>
      </c>
      <c r="AN690" s="199"/>
      <c r="AO690" s="191" t="s">
        <v>1706</v>
      </c>
      <c r="AP690" s="192" t="s">
        <v>1706</v>
      </c>
      <c r="AQ690" s="193" t="s">
        <v>1706</v>
      </c>
      <c r="AR690" s="195"/>
    </row>
    <row r="691" ht="15.75" customHeight="1">
      <c r="A691" s="123" t="s">
        <v>1494</v>
      </c>
      <c r="B691" s="132" t="s">
        <v>71</v>
      </c>
      <c r="C691" s="132" t="s">
        <v>48</v>
      </c>
      <c r="D691" s="132" t="s">
        <v>61</v>
      </c>
      <c r="E691" s="132" t="s">
        <v>62</v>
      </c>
      <c r="F691" s="132" t="s">
        <v>70</v>
      </c>
      <c r="G691" s="132" t="s">
        <v>1495</v>
      </c>
      <c r="H691" s="200"/>
      <c r="I691" s="191">
        <v>0.0</v>
      </c>
      <c r="J691" s="192">
        <v>0.0</v>
      </c>
      <c r="K691" s="193">
        <v>0.0</v>
      </c>
      <c r="L691" s="194"/>
      <c r="M691" s="191">
        <v>0.0</v>
      </c>
      <c r="N691" s="192">
        <v>0.0</v>
      </c>
      <c r="O691" s="193">
        <v>0.0</v>
      </c>
      <c r="P691" s="195"/>
      <c r="Q691" s="196" t="s">
        <v>1703</v>
      </c>
      <c r="R691" s="196" t="s">
        <v>1704</v>
      </c>
      <c r="S691" s="197" t="s">
        <v>1705</v>
      </c>
      <c r="T691" s="197"/>
      <c r="U691" s="191" t="s">
        <v>1706</v>
      </c>
      <c r="V691" s="192" t="s">
        <v>1706</v>
      </c>
      <c r="W691" s="193" t="s">
        <v>1706</v>
      </c>
      <c r="X691" s="194"/>
      <c r="Y691" s="191" t="s">
        <v>1706</v>
      </c>
      <c r="Z691" s="192" t="s">
        <v>1706</v>
      </c>
      <c r="AA691" s="193" t="s">
        <v>1706</v>
      </c>
      <c r="AB691" s="194"/>
      <c r="AC691" s="191">
        <v>120000.0</v>
      </c>
      <c r="AD691" s="192">
        <v>253810.0</v>
      </c>
      <c r="AE691" s="193">
        <v>504620.0</v>
      </c>
      <c r="AF691" s="198" t="s">
        <v>1707</v>
      </c>
      <c r="AG691" s="191" t="s">
        <v>1706</v>
      </c>
      <c r="AH691" s="192" t="s">
        <v>1706</v>
      </c>
      <c r="AI691" s="193" t="s">
        <v>1706</v>
      </c>
      <c r="AJ691" s="199"/>
      <c r="AK691" s="191" t="s">
        <v>1706</v>
      </c>
      <c r="AL691" s="192" t="s">
        <v>1706</v>
      </c>
      <c r="AM691" s="193" t="s">
        <v>1706</v>
      </c>
      <c r="AN691" s="199"/>
      <c r="AO691" s="191" t="s">
        <v>1706</v>
      </c>
      <c r="AP691" s="192" t="s">
        <v>1706</v>
      </c>
      <c r="AQ691" s="193" t="s">
        <v>1706</v>
      </c>
      <c r="AR691" s="195"/>
    </row>
    <row r="692" ht="15.75" customHeight="1">
      <c r="A692" s="123" t="s">
        <v>1496</v>
      </c>
      <c r="B692" s="132" t="s">
        <v>44</v>
      </c>
      <c r="C692" s="132" t="s">
        <v>58</v>
      </c>
      <c r="D692" s="132" t="s">
        <v>61</v>
      </c>
      <c r="E692" s="132" t="s">
        <v>62</v>
      </c>
      <c r="F692" s="132" t="s">
        <v>70</v>
      </c>
      <c r="G692" s="132" t="s">
        <v>1497</v>
      </c>
      <c r="H692" s="200"/>
      <c r="I692" s="191">
        <v>0.0</v>
      </c>
      <c r="J692" s="192">
        <v>0.0</v>
      </c>
      <c r="K692" s="193">
        <v>0.0</v>
      </c>
      <c r="L692" s="194"/>
      <c r="M692" s="191">
        <v>0.0</v>
      </c>
      <c r="N692" s="192">
        <v>0.0</v>
      </c>
      <c r="O692" s="193">
        <v>0.0</v>
      </c>
      <c r="P692" s="195"/>
      <c r="Q692" s="196" t="s">
        <v>1703</v>
      </c>
      <c r="R692" s="196" t="s">
        <v>1704</v>
      </c>
      <c r="S692" s="197" t="s">
        <v>1705</v>
      </c>
      <c r="T692" s="197"/>
      <c r="U692" s="191" t="s">
        <v>1706</v>
      </c>
      <c r="V692" s="192" t="s">
        <v>1706</v>
      </c>
      <c r="W692" s="193" t="s">
        <v>1706</v>
      </c>
      <c r="X692" s="194"/>
      <c r="Y692" s="191" t="s">
        <v>1706</v>
      </c>
      <c r="Z692" s="192" t="s">
        <v>1706</v>
      </c>
      <c r="AA692" s="193" t="s">
        <v>1706</v>
      </c>
      <c r="AB692" s="194"/>
      <c r="AC692" s="191">
        <v>120000.0</v>
      </c>
      <c r="AD692" s="192">
        <v>253810.0</v>
      </c>
      <c r="AE692" s="193">
        <v>504620.0</v>
      </c>
      <c r="AF692" s="198" t="s">
        <v>1707</v>
      </c>
      <c r="AG692" s="191" t="s">
        <v>1706</v>
      </c>
      <c r="AH692" s="192" t="s">
        <v>1706</v>
      </c>
      <c r="AI692" s="193" t="s">
        <v>1706</v>
      </c>
      <c r="AJ692" s="199"/>
      <c r="AK692" s="191" t="s">
        <v>1706</v>
      </c>
      <c r="AL692" s="192" t="s">
        <v>1706</v>
      </c>
      <c r="AM692" s="193" t="s">
        <v>1706</v>
      </c>
      <c r="AN692" s="199"/>
      <c r="AO692" s="191" t="s">
        <v>1706</v>
      </c>
      <c r="AP692" s="192" t="s">
        <v>1706</v>
      </c>
      <c r="AQ692" s="193" t="s">
        <v>1706</v>
      </c>
      <c r="AR692" s="195"/>
    </row>
    <row r="693" ht="15.75" customHeight="1">
      <c r="A693" s="123" t="s">
        <v>1498</v>
      </c>
      <c r="B693" s="132" t="s">
        <v>54</v>
      </c>
      <c r="C693" s="132" t="s">
        <v>58</v>
      </c>
      <c r="D693" s="132" t="s">
        <v>61</v>
      </c>
      <c r="E693" s="132" t="s">
        <v>62</v>
      </c>
      <c r="F693" s="132" t="s">
        <v>70</v>
      </c>
      <c r="G693" s="132" t="s">
        <v>1499</v>
      </c>
      <c r="H693" s="200"/>
      <c r="I693" s="191">
        <v>0.0</v>
      </c>
      <c r="J693" s="192">
        <v>0.0</v>
      </c>
      <c r="K693" s="193">
        <v>0.0</v>
      </c>
      <c r="L693" s="194"/>
      <c r="M693" s="191">
        <v>0.0</v>
      </c>
      <c r="N693" s="192">
        <v>0.0</v>
      </c>
      <c r="O693" s="193">
        <v>0.0</v>
      </c>
      <c r="P693" s="195"/>
      <c r="Q693" s="196" t="s">
        <v>1703</v>
      </c>
      <c r="R693" s="196" t="s">
        <v>1704</v>
      </c>
      <c r="S693" s="197" t="s">
        <v>1705</v>
      </c>
      <c r="T693" s="197"/>
      <c r="U693" s="191" t="s">
        <v>1706</v>
      </c>
      <c r="V693" s="192" t="s">
        <v>1706</v>
      </c>
      <c r="W693" s="193" t="s">
        <v>1706</v>
      </c>
      <c r="X693" s="194"/>
      <c r="Y693" s="191" t="s">
        <v>1706</v>
      </c>
      <c r="Z693" s="192" t="s">
        <v>1706</v>
      </c>
      <c r="AA693" s="193" t="s">
        <v>1706</v>
      </c>
      <c r="AB693" s="194"/>
      <c r="AC693" s="191">
        <v>120000.0</v>
      </c>
      <c r="AD693" s="192">
        <v>253810.0</v>
      </c>
      <c r="AE693" s="193">
        <v>504620.0</v>
      </c>
      <c r="AF693" s="198" t="s">
        <v>1707</v>
      </c>
      <c r="AG693" s="191" t="s">
        <v>1706</v>
      </c>
      <c r="AH693" s="192" t="s">
        <v>1706</v>
      </c>
      <c r="AI693" s="193" t="s">
        <v>1706</v>
      </c>
      <c r="AJ693" s="199"/>
      <c r="AK693" s="191" t="s">
        <v>1706</v>
      </c>
      <c r="AL693" s="192" t="s">
        <v>1706</v>
      </c>
      <c r="AM693" s="193" t="s">
        <v>1706</v>
      </c>
      <c r="AN693" s="199"/>
      <c r="AO693" s="191" t="s">
        <v>1706</v>
      </c>
      <c r="AP693" s="192" t="s">
        <v>1706</v>
      </c>
      <c r="AQ693" s="193" t="s">
        <v>1706</v>
      </c>
      <c r="AR693" s="195"/>
    </row>
    <row r="694" ht="15.75" customHeight="1">
      <c r="A694" s="123" t="s">
        <v>1500</v>
      </c>
      <c r="B694" s="132" t="s">
        <v>65</v>
      </c>
      <c r="C694" s="132" t="s">
        <v>58</v>
      </c>
      <c r="D694" s="132" t="s">
        <v>61</v>
      </c>
      <c r="E694" s="132" t="s">
        <v>62</v>
      </c>
      <c r="F694" s="132" t="s">
        <v>70</v>
      </c>
      <c r="G694" s="132" t="s">
        <v>1501</v>
      </c>
      <c r="H694" s="200"/>
      <c r="I694" s="191">
        <v>0.0</v>
      </c>
      <c r="J694" s="192">
        <v>0.0</v>
      </c>
      <c r="K694" s="193">
        <v>0.0</v>
      </c>
      <c r="L694" s="194"/>
      <c r="M694" s="191">
        <v>0.0</v>
      </c>
      <c r="N694" s="192">
        <v>0.0</v>
      </c>
      <c r="O694" s="193">
        <v>0.0</v>
      </c>
      <c r="P694" s="195"/>
      <c r="Q694" s="196" t="s">
        <v>1703</v>
      </c>
      <c r="R694" s="196" t="s">
        <v>1704</v>
      </c>
      <c r="S694" s="197" t="s">
        <v>1705</v>
      </c>
      <c r="T694" s="197"/>
      <c r="U694" s="191" t="s">
        <v>1706</v>
      </c>
      <c r="V694" s="192" t="s">
        <v>1706</v>
      </c>
      <c r="W694" s="193" t="s">
        <v>1706</v>
      </c>
      <c r="X694" s="194"/>
      <c r="Y694" s="191" t="s">
        <v>1706</v>
      </c>
      <c r="Z694" s="192" t="s">
        <v>1706</v>
      </c>
      <c r="AA694" s="193" t="s">
        <v>1706</v>
      </c>
      <c r="AB694" s="194"/>
      <c r="AC694" s="191">
        <v>120000.0</v>
      </c>
      <c r="AD694" s="192">
        <v>253810.0</v>
      </c>
      <c r="AE694" s="193">
        <v>504620.0</v>
      </c>
      <c r="AF694" s="198" t="s">
        <v>1707</v>
      </c>
      <c r="AG694" s="191" t="s">
        <v>1706</v>
      </c>
      <c r="AH694" s="192" t="s">
        <v>1706</v>
      </c>
      <c r="AI694" s="193" t="s">
        <v>1706</v>
      </c>
      <c r="AJ694" s="199"/>
      <c r="AK694" s="191" t="s">
        <v>1706</v>
      </c>
      <c r="AL694" s="192" t="s">
        <v>1706</v>
      </c>
      <c r="AM694" s="193" t="s">
        <v>1706</v>
      </c>
      <c r="AN694" s="199"/>
      <c r="AO694" s="191" t="s">
        <v>1706</v>
      </c>
      <c r="AP694" s="192" t="s">
        <v>1706</v>
      </c>
      <c r="AQ694" s="193" t="s">
        <v>1706</v>
      </c>
      <c r="AR694" s="195"/>
    </row>
    <row r="695" ht="15.75" customHeight="1">
      <c r="A695" s="123" t="s">
        <v>1502</v>
      </c>
      <c r="B695" s="132" t="s">
        <v>71</v>
      </c>
      <c r="C695" s="132" t="s">
        <v>58</v>
      </c>
      <c r="D695" s="132" t="s">
        <v>61</v>
      </c>
      <c r="E695" s="132" t="s">
        <v>62</v>
      </c>
      <c r="F695" s="132" t="s">
        <v>70</v>
      </c>
      <c r="G695" s="132" t="s">
        <v>1503</v>
      </c>
      <c r="H695" s="200"/>
      <c r="I695" s="191">
        <v>0.0</v>
      </c>
      <c r="J695" s="192">
        <v>0.0</v>
      </c>
      <c r="K695" s="193">
        <v>0.0</v>
      </c>
      <c r="L695" s="194"/>
      <c r="M695" s="191">
        <v>0.0</v>
      </c>
      <c r="N695" s="192">
        <v>0.0</v>
      </c>
      <c r="O695" s="193">
        <v>0.0</v>
      </c>
      <c r="P695" s="195"/>
      <c r="Q695" s="196" t="s">
        <v>1703</v>
      </c>
      <c r="R695" s="196" t="s">
        <v>1704</v>
      </c>
      <c r="S695" s="197" t="s">
        <v>1705</v>
      </c>
      <c r="T695" s="197"/>
      <c r="U695" s="191" t="s">
        <v>1706</v>
      </c>
      <c r="V695" s="192" t="s">
        <v>1706</v>
      </c>
      <c r="W695" s="193" t="s">
        <v>1706</v>
      </c>
      <c r="X695" s="194"/>
      <c r="Y695" s="191" t="s">
        <v>1706</v>
      </c>
      <c r="Z695" s="192" t="s">
        <v>1706</v>
      </c>
      <c r="AA695" s="193" t="s">
        <v>1706</v>
      </c>
      <c r="AB695" s="194"/>
      <c r="AC695" s="191">
        <v>120000.0</v>
      </c>
      <c r="AD695" s="192">
        <v>253810.0</v>
      </c>
      <c r="AE695" s="193">
        <v>504620.0</v>
      </c>
      <c r="AF695" s="198" t="s">
        <v>1707</v>
      </c>
      <c r="AG695" s="191" t="s">
        <v>1706</v>
      </c>
      <c r="AH695" s="192" t="s">
        <v>1706</v>
      </c>
      <c r="AI695" s="193" t="s">
        <v>1706</v>
      </c>
      <c r="AJ695" s="199"/>
      <c r="AK695" s="191" t="s">
        <v>1706</v>
      </c>
      <c r="AL695" s="192" t="s">
        <v>1706</v>
      </c>
      <c r="AM695" s="193" t="s">
        <v>1706</v>
      </c>
      <c r="AN695" s="199"/>
      <c r="AO695" s="191" t="s">
        <v>1706</v>
      </c>
      <c r="AP695" s="192" t="s">
        <v>1706</v>
      </c>
      <c r="AQ695" s="193" t="s">
        <v>1706</v>
      </c>
      <c r="AR695" s="195"/>
    </row>
    <row r="696" ht="15.75" customHeight="1">
      <c r="A696" s="123" t="s">
        <v>1504</v>
      </c>
      <c r="B696" s="132" t="s">
        <v>44</v>
      </c>
      <c r="C696" s="132" t="s">
        <v>66</v>
      </c>
      <c r="D696" s="132" t="s">
        <v>61</v>
      </c>
      <c r="E696" s="132" t="s">
        <v>62</v>
      </c>
      <c r="F696" s="132" t="s">
        <v>70</v>
      </c>
      <c r="G696" s="132" t="s">
        <v>1505</v>
      </c>
      <c r="H696" s="200"/>
      <c r="I696" s="191">
        <v>0.0</v>
      </c>
      <c r="J696" s="192">
        <v>0.0</v>
      </c>
      <c r="K696" s="193">
        <v>0.0</v>
      </c>
      <c r="L696" s="194"/>
      <c r="M696" s="191">
        <v>0.0</v>
      </c>
      <c r="N696" s="192">
        <v>0.0</v>
      </c>
      <c r="O696" s="193">
        <v>0.0</v>
      </c>
      <c r="P696" s="195"/>
      <c r="Q696" s="196" t="s">
        <v>1703</v>
      </c>
      <c r="R696" s="196" t="s">
        <v>1704</v>
      </c>
      <c r="S696" s="197" t="s">
        <v>1705</v>
      </c>
      <c r="T696" s="197"/>
      <c r="U696" s="191" t="s">
        <v>1706</v>
      </c>
      <c r="V696" s="192" t="s">
        <v>1706</v>
      </c>
      <c r="W696" s="193" t="s">
        <v>1706</v>
      </c>
      <c r="X696" s="194"/>
      <c r="Y696" s="191" t="s">
        <v>1706</v>
      </c>
      <c r="Z696" s="192" t="s">
        <v>1706</v>
      </c>
      <c r="AA696" s="193" t="s">
        <v>1706</v>
      </c>
      <c r="AB696" s="194"/>
      <c r="AC696" s="191">
        <v>120000.0</v>
      </c>
      <c r="AD696" s="192">
        <v>253810.0</v>
      </c>
      <c r="AE696" s="193">
        <v>504620.0</v>
      </c>
      <c r="AF696" s="198" t="s">
        <v>1707</v>
      </c>
      <c r="AG696" s="191" t="s">
        <v>1706</v>
      </c>
      <c r="AH696" s="192" t="s">
        <v>1706</v>
      </c>
      <c r="AI696" s="193" t="s">
        <v>1706</v>
      </c>
      <c r="AJ696" s="199"/>
      <c r="AK696" s="191" t="s">
        <v>1706</v>
      </c>
      <c r="AL696" s="192" t="s">
        <v>1706</v>
      </c>
      <c r="AM696" s="193" t="s">
        <v>1706</v>
      </c>
      <c r="AN696" s="199"/>
      <c r="AO696" s="191" t="s">
        <v>1706</v>
      </c>
      <c r="AP696" s="192" t="s">
        <v>1706</v>
      </c>
      <c r="AQ696" s="193" t="s">
        <v>1706</v>
      </c>
      <c r="AR696" s="195"/>
    </row>
    <row r="697" ht="15.75" customHeight="1">
      <c r="A697" s="123" t="s">
        <v>1506</v>
      </c>
      <c r="B697" s="132" t="s">
        <v>54</v>
      </c>
      <c r="C697" s="132" t="s">
        <v>66</v>
      </c>
      <c r="D697" s="132" t="s">
        <v>61</v>
      </c>
      <c r="E697" s="132" t="s">
        <v>62</v>
      </c>
      <c r="F697" s="132" t="s">
        <v>70</v>
      </c>
      <c r="G697" s="132" t="s">
        <v>1507</v>
      </c>
      <c r="H697" s="200"/>
      <c r="I697" s="191">
        <v>0.0</v>
      </c>
      <c r="J697" s="192">
        <v>0.0</v>
      </c>
      <c r="K697" s="193">
        <v>0.0</v>
      </c>
      <c r="L697" s="194"/>
      <c r="M697" s="191">
        <v>0.0</v>
      </c>
      <c r="N697" s="192">
        <v>0.0</v>
      </c>
      <c r="O697" s="193">
        <v>0.0</v>
      </c>
      <c r="P697" s="195"/>
      <c r="Q697" s="196" t="s">
        <v>1703</v>
      </c>
      <c r="R697" s="196" t="s">
        <v>1704</v>
      </c>
      <c r="S697" s="197" t="s">
        <v>1705</v>
      </c>
      <c r="T697" s="197"/>
      <c r="U697" s="191" t="s">
        <v>1706</v>
      </c>
      <c r="V697" s="192" t="s">
        <v>1706</v>
      </c>
      <c r="W697" s="193" t="s">
        <v>1706</v>
      </c>
      <c r="X697" s="194"/>
      <c r="Y697" s="191" t="s">
        <v>1706</v>
      </c>
      <c r="Z697" s="192" t="s">
        <v>1706</v>
      </c>
      <c r="AA697" s="193" t="s">
        <v>1706</v>
      </c>
      <c r="AB697" s="194"/>
      <c r="AC697" s="191">
        <v>120000.0</v>
      </c>
      <c r="AD697" s="192">
        <v>253810.0</v>
      </c>
      <c r="AE697" s="193">
        <v>504620.0</v>
      </c>
      <c r="AF697" s="198" t="s">
        <v>1707</v>
      </c>
      <c r="AG697" s="191" t="s">
        <v>1706</v>
      </c>
      <c r="AH697" s="192" t="s">
        <v>1706</v>
      </c>
      <c r="AI697" s="193" t="s">
        <v>1706</v>
      </c>
      <c r="AJ697" s="199"/>
      <c r="AK697" s="191" t="s">
        <v>1706</v>
      </c>
      <c r="AL697" s="192" t="s">
        <v>1706</v>
      </c>
      <c r="AM697" s="193" t="s">
        <v>1706</v>
      </c>
      <c r="AN697" s="199"/>
      <c r="AO697" s="191" t="s">
        <v>1706</v>
      </c>
      <c r="AP697" s="192" t="s">
        <v>1706</v>
      </c>
      <c r="AQ697" s="193" t="s">
        <v>1706</v>
      </c>
      <c r="AR697" s="195"/>
    </row>
    <row r="698" ht="15.75" customHeight="1">
      <c r="A698" s="123" t="s">
        <v>1508</v>
      </c>
      <c r="B698" s="132" t="s">
        <v>65</v>
      </c>
      <c r="C698" s="132" t="s">
        <v>66</v>
      </c>
      <c r="D698" s="132" t="s">
        <v>61</v>
      </c>
      <c r="E698" s="132" t="s">
        <v>62</v>
      </c>
      <c r="F698" s="132" t="s">
        <v>70</v>
      </c>
      <c r="G698" s="132" t="s">
        <v>1509</v>
      </c>
      <c r="H698" s="200"/>
      <c r="I698" s="191">
        <v>0.0</v>
      </c>
      <c r="J698" s="192">
        <v>0.0</v>
      </c>
      <c r="K698" s="193">
        <v>0.0</v>
      </c>
      <c r="L698" s="194"/>
      <c r="M698" s="191">
        <v>0.0</v>
      </c>
      <c r="N698" s="192">
        <v>0.0</v>
      </c>
      <c r="O698" s="193">
        <v>0.0</v>
      </c>
      <c r="P698" s="195"/>
      <c r="Q698" s="196" t="s">
        <v>1703</v>
      </c>
      <c r="R698" s="196" t="s">
        <v>1704</v>
      </c>
      <c r="S698" s="197" t="s">
        <v>1705</v>
      </c>
      <c r="T698" s="197"/>
      <c r="U698" s="191" t="s">
        <v>1706</v>
      </c>
      <c r="V698" s="192" t="s">
        <v>1706</v>
      </c>
      <c r="W698" s="193" t="s">
        <v>1706</v>
      </c>
      <c r="X698" s="194"/>
      <c r="Y698" s="191" t="s">
        <v>1706</v>
      </c>
      <c r="Z698" s="192" t="s">
        <v>1706</v>
      </c>
      <c r="AA698" s="193" t="s">
        <v>1706</v>
      </c>
      <c r="AB698" s="194"/>
      <c r="AC698" s="191">
        <v>120000.0</v>
      </c>
      <c r="AD698" s="192">
        <v>253810.0</v>
      </c>
      <c r="AE698" s="193">
        <v>504620.0</v>
      </c>
      <c r="AF698" s="198" t="s">
        <v>1707</v>
      </c>
      <c r="AG698" s="191" t="s">
        <v>1706</v>
      </c>
      <c r="AH698" s="192" t="s">
        <v>1706</v>
      </c>
      <c r="AI698" s="193" t="s">
        <v>1706</v>
      </c>
      <c r="AJ698" s="199"/>
      <c r="AK698" s="191" t="s">
        <v>1706</v>
      </c>
      <c r="AL698" s="192" t="s">
        <v>1706</v>
      </c>
      <c r="AM698" s="193" t="s">
        <v>1706</v>
      </c>
      <c r="AN698" s="199"/>
      <c r="AO698" s="191" t="s">
        <v>1706</v>
      </c>
      <c r="AP698" s="192" t="s">
        <v>1706</v>
      </c>
      <c r="AQ698" s="193" t="s">
        <v>1706</v>
      </c>
      <c r="AR698" s="195"/>
    </row>
    <row r="699" ht="15.75" customHeight="1">
      <c r="A699" s="123" t="s">
        <v>1510</v>
      </c>
      <c r="B699" s="132" t="s">
        <v>71</v>
      </c>
      <c r="C699" s="132" t="s">
        <v>66</v>
      </c>
      <c r="D699" s="132" t="s">
        <v>61</v>
      </c>
      <c r="E699" s="132" t="s">
        <v>62</v>
      </c>
      <c r="F699" s="132" t="s">
        <v>70</v>
      </c>
      <c r="G699" s="132" t="s">
        <v>1511</v>
      </c>
      <c r="H699" s="200"/>
      <c r="I699" s="191">
        <v>0.0</v>
      </c>
      <c r="J699" s="192">
        <v>0.0</v>
      </c>
      <c r="K699" s="193">
        <v>0.0</v>
      </c>
      <c r="L699" s="194"/>
      <c r="M699" s="191">
        <v>0.0</v>
      </c>
      <c r="N699" s="192">
        <v>0.0</v>
      </c>
      <c r="O699" s="193">
        <v>0.0</v>
      </c>
      <c r="P699" s="195"/>
      <c r="Q699" s="196" t="s">
        <v>1703</v>
      </c>
      <c r="R699" s="196" t="s">
        <v>1704</v>
      </c>
      <c r="S699" s="197" t="s">
        <v>1705</v>
      </c>
      <c r="T699" s="197"/>
      <c r="U699" s="191" t="s">
        <v>1706</v>
      </c>
      <c r="V699" s="192" t="s">
        <v>1706</v>
      </c>
      <c r="W699" s="193" t="s">
        <v>1706</v>
      </c>
      <c r="X699" s="194"/>
      <c r="Y699" s="191" t="s">
        <v>1706</v>
      </c>
      <c r="Z699" s="192" t="s">
        <v>1706</v>
      </c>
      <c r="AA699" s="193" t="s">
        <v>1706</v>
      </c>
      <c r="AB699" s="194"/>
      <c r="AC699" s="191">
        <v>120000.0</v>
      </c>
      <c r="AD699" s="192">
        <v>253810.0</v>
      </c>
      <c r="AE699" s="193">
        <v>504620.0</v>
      </c>
      <c r="AF699" s="198" t="s">
        <v>1707</v>
      </c>
      <c r="AG699" s="191" t="s">
        <v>1706</v>
      </c>
      <c r="AH699" s="192" t="s">
        <v>1706</v>
      </c>
      <c r="AI699" s="193" t="s">
        <v>1706</v>
      </c>
      <c r="AJ699" s="199"/>
      <c r="AK699" s="191" t="s">
        <v>1706</v>
      </c>
      <c r="AL699" s="192" t="s">
        <v>1706</v>
      </c>
      <c r="AM699" s="193" t="s">
        <v>1706</v>
      </c>
      <c r="AN699" s="199"/>
      <c r="AO699" s="191" t="s">
        <v>1706</v>
      </c>
      <c r="AP699" s="192" t="s">
        <v>1706</v>
      </c>
      <c r="AQ699" s="193" t="s">
        <v>1706</v>
      </c>
      <c r="AR699" s="195"/>
    </row>
    <row r="700" ht="15.75" customHeight="1">
      <c r="A700" s="123" t="s">
        <v>1512</v>
      </c>
      <c r="B700" s="132" t="s">
        <v>44</v>
      </c>
      <c r="C700" s="132" t="s">
        <v>72</v>
      </c>
      <c r="D700" s="132" t="s">
        <v>61</v>
      </c>
      <c r="E700" s="132" t="s">
        <v>62</v>
      </c>
      <c r="F700" s="132" t="s">
        <v>70</v>
      </c>
      <c r="G700" s="132" t="s">
        <v>1513</v>
      </c>
      <c r="H700" s="200"/>
      <c r="I700" s="191">
        <v>0.0</v>
      </c>
      <c r="J700" s="192">
        <v>0.0</v>
      </c>
      <c r="K700" s="193">
        <v>0.0</v>
      </c>
      <c r="L700" s="194"/>
      <c r="M700" s="191">
        <v>0.0</v>
      </c>
      <c r="N700" s="192">
        <v>0.0</v>
      </c>
      <c r="O700" s="193">
        <v>0.0</v>
      </c>
      <c r="P700" s="195"/>
      <c r="Q700" s="196" t="s">
        <v>1703</v>
      </c>
      <c r="R700" s="196" t="s">
        <v>1704</v>
      </c>
      <c r="S700" s="197" t="s">
        <v>1705</v>
      </c>
      <c r="T700" s="197"/>
      <c r="U700" s="191" t="s">
        <v>1706</v>
      </c>
      <c r="V700" s="192" t="s">
        <v>1706</v>
      </c>
      <c r="W700" s="193" t="s">
        <v>1706</v>
      </c>
      <c r="X700" s="194"/>
      <c r="Y700" s="191" t="s">
        <v>1706</v>
      </c>
      <c r="Z700" s="192" t="s">
        <v>1706</v>
      </c>
      <c r="AA700" s="193" t="s">
        <v>1706</v>
      </c>
      <c r="AB700" s="194"/>
      <c r="AC700" s="191">
        <v>120000.0</v>
      </c>
      <c r="AD700" s="192">
        <v>253810.0</v>
      </c>
      <c r="AE700" s="193">
        <v>504620.0</v>
      </c>
      <c r="AF700" s="198" t="s">
        <v>1707</v>
      </c>
      <c r="AG700" s="191" t="s">
        <v>1706</v>
      </c>
      <c r="AH700" s="192" t="s">
        <v>1706</v>
      </c>
      <c r="AI700" s="193" t="s">
        <v>1706</v>
      </c>
      <c r="AJ700" s="199"/>
      <c r="AK700" s="191" t="s">
        <v>1706</v>
      </c>
      <c r="AL700" s="192" t="s">
        <v>1706</v>
      </c>
      <c r="AM700" s="193" t="s">
        <v>1706</v>
      </c>
      <c r="AN700" s="199"/>
      <c r="AO700" s="191" t="s">
        <v>1706</v>
      </c>
      <c r="AP700" s="192" t="s">
        <v>1706</v>
      </c>
      <c r="AQ700" s="193" t="s">
        <v>1706</v>
      </c>
      <c r="AR700" s="195"/>
    </row>
    <row r="701" ht="15.75" customHeight="1">
      <c r="A701" s="123" t="s">
        <v>1514</v>
      </c>
      <c r="B701" s="132" t="s">
        <v>54</v>
      </c>
      <c r="C701" s="132" t="s">
        <v>72</v>
      </c>
      <c r="D701" s="132" t="s">
        <v>61</v>
      </c>
      <c r="E701" s="132" t="s">
        <v>62</v>
      </c>
      <c r="F701" s="132" t="s">
        <v>70</v>
      </c>
      <c r="G701" s="132" t="s">
        <v>1515</v>
      </c>
      <c r="H701" s="200"/>
      <c r="I701" s="191">
        <v>0.0</v>
      </c>
      <c r="J701" s="192">
        <v>0.0</v>
      </c>
      <c r="K701" s="193">
        <v>0.0</v>
      </c>
      <c r="L701" s="194"/>
      <c r="M701" s="191">
        <v>0.0</v>
      </c>
      <c r="N701" s="192">
        <v>0.0</v>
      </c>
      <c r="O701" s="193">
        <v>0.0</v>
      </c>
      <c r="P701" s="195"/>
      <c r="Q701" s="196" t="s">
        <v>1703</v>
      </c>
      <c r="R701" s="196" t="s">
        <v>1704</v>
      </c>
      <c r="S701" s="197" t="s">
        <v>1705</v>
      </c>
      <c r="T701" s="197"/>
      <c r="U701" s="191" t="s">
        <v>1706</v>
      </c>
      <c r="V701" s="192" t="s">
        <v>1706</v>
      </c>
      <c r="W701" s="193" t="s">
        <v>1706</v>
      </c>
      <c r="X701" s="194"/>
      <c r="Y701" s="191" t="s">
        <v>1706</v>
      </c>
      <c r="Z701" s="192" t="s">
        <v>1706</v>
      </c>
      <c r="AA701" s="193" t="s">
        <v>1706</v>
      </c>
      <c r="AB701" s="194"/>
      <c r="AC701" s="191">
        <v>120000.0</v>
      </c>
      <c r="AD701" s="192">
        <v>253810.0</v>
      </c>
      <c r="AE701" s="193">
        <v>504620.0</v>
      </c>
      <c r="AF701" s="198" t="s">
        <v>1707</v>
      </c>
      <c r="AG701" s="191" t="s">
        <v>1706</v>
      </c>
      <c r="AH701" s="192" t="s">
        <v>1706</v>
      </c>
      <c r="AI701" s="193" t="s">
        <v>1706</v>
      </c>
      <c r="AJ701" s="199"/>
      <c r="AK701" s="191" t="s">
        <v>1706</v>
      </c>
      <c r="AL701" s="192" t="s">
        <v>1706</v>
      </c>
      <c r="AM701" s="193" t="s">
        <v>1706</v>
      </c>
      <c r="AN701" s="199"/>
      <c r="AO701" s="191" t="s">
        <v>1706</v>
      </c>
      <c r="AP701" s="192" t="s">
        <v>1706</v>
      </c>
      <c r="AQ701" s="193" t="s">
        <v>1706</v>
      </c>
      <c r="AR701" s="195"/>
    </row>
    <row r="702" ht="15.75" customHeight="1">
      <c r="A702" s="123" t="s">
        <v>1516</v>
      </c>
      <c r="B702" s="132" t="s">
        <v>65</v>
      </c>
      <c r="C702" s="132" t="s">
        <v>72</v>
      </c>
      <c r="D702" s="132" t="s">
        <v>61</v>
      </c>
      <c r="E702" s="132" t="s">
        <v>62</v>
      </c>
      <c r="F702" s="132" t="s">
        <v>70</v>
      </c>
      <c r="G702" s="132" t="s">
        <v>1517</v>
      </c>
      <c r="H702" s="200"/>
      <c r="I702" s="191">
        <v>0.0</v>
      </c>
      <c r="J702" s="192">
        <v>0.0</v>
      </c>
      <c r="K702" s="193">
        <v>0.0</v>
      </c>
      <c r="L702" s="194"/>
      <c r="M702" s="191">
        <v>0.0</v>
      </c>
      <c r="N702" s="192">
        <v>0.0</v>
      </c>
      <c r="O702" s="193">
        <v>0.0</v>
      </c>
      <c r="P702" s="195"/>
      <c r="Q702" s="196" t="s">
        <v>1703</v>
      </c>
      <c r="R702" s="196" t="s">
        <v>1704</v>
      </c>
      <c r="S702" s="197" t="s">
        <v>1705</v>
      </c>
      <c r="T702" s="197"/>
      <c r="U702" s="191" t="s">
        <v>1706</v>
      </c>
      <c r="V702" s="192" t="s">
        <v>1706</v>
      </c>
      <c r="W702" s="193" t="s">
        <v>1706</v>
      </c>
      <c r="X702" s="194"/>
      <c r="Y702" s="191" t="s">
        <v>1706</v>
      </c>
      <c r="Z702" s="192" t="s">
        <v>1706</v>
      </c>
      <c r="AA702" s="193" t="s">
        <v>1706</v>
      </c>
      <c r="AB702" s="194"/>
      <c r="AC702" s="191">
        <v>120000.0</v>
      </c>
      <c r="AD702" s="192">
        <v>253810.0</v>
      </c>
      <c r="AE702" s="193">
        <v>504620.0</v>
      </c>
      <c r="AF702" s="198" t="s">
        <v>1707</v>
      </c>
      <c r="AG702" s="191" t="s">
        <v>1706</v>
      </c>
      <c r="AH702" s="192" t="s">
        <v>1706</v>
      </c>
      <c r="AI702" s="193" t="s">
        <v>1706</v>
      </c>
      <c r="AJ702" s="199"/>
      <c r="AK702" s="191" t="s">
        <v>1706</v>
      </c>
      <c r="AL702" s="192" t="s">
        <v>1706</v>
      </c>
      <c r="AM702" s="193" t="s">
        <v>1706</v>
      </c>
      <c r="AN702" s="199"/>
      <c r="AO702" s="191" t="s">
        <v>1706</v>
      </c>
      <c r="AP702" s="192" t="s">
        <v>1706</v>
      </c>
      <c r="AQ702" s="193" t="s">
        <v>1706</v>
      </c>
      <c r="AR702" s="195"/>
    </row>
    <row r="703" ht="15.75" customHeight="1">
      <c r="A703" s="123" t="s">
        <v>1518</v>
      </c>
      <c r="B703" s="132" t="s">
        <v>71</v>
      </c>
      <c r="C703" s="132" t="s">
        <v>72</v>
      </c>
      <c r="D703" s="132" t="s">
        <v>61</v>
      </c>
      <c r="E703" s="132" t="s">
        <v>62</v>
      </c>
      <c r="F703" s="132" t="s">
        <v>70</v>
      </c>
      <c r="G703" s="132" t="s">
        <v>1519</v>
      </c>
      <c r="H703" s="200"/>
      <c r="I703" s="191">
        <v>0.0</v>
      </c>
      <c r="J703" s="192">
        <v>0.0</v>
      </c>
      <c r="K703" s="193">
        <v>0.0</v>
      </c>
      <c r="L703" s="194"/>
      <c r="M703" s="191">
        <v>0.0</v>
      </c>
      <c r="N703" s="192">
        <v>0.0</v>
      </c>
      <c r="O703" s="193">
        <v>0.0</v>
      </c>
      <c r="P703" s="195"/>
      <c r="Q703" s="196" t="s">
        <v>1703</v>
      </c>
      <c r="R703" s="196" t="s">
        <v>1704</v>
      </c>
      <c r="S703" s="197" t="s">
        <v>1705</v>
      </c>
      <c r="T703" s="197"/>
      <c r="U703" s="191" t="s">
        <v>1706</v>
      </c>
      <c r="V703" s="192" t="s">
        <v>1706</v>
      </c>
      <c r="W703" s="193" t="s">
        <v>1706</v>
      </c>
      <c r="X703" s="194"/>
      <c r="Y703" s="191" t="s">
        <v>1706</v>
      </c>
      <c r="Z703" s="192" t="s">
        <v>1706</v>
      </c>
      <c r="AA703" s="193" t="s">
        <v>1706</v>
      </c>
      <c r="AB703" s="194"/>
      <c r="AC703" s="191">
        <v>120000.0</v>
      </c>
      <c r="AD703" s="192">
        <v>253810.0</v>
      </c>
      <c r="AE703" s="193">
        <v>504620.0</v>
      </c>
      <c r="AF703" s="198" t="s">
        <v>1707</v>
      </c>
      <c r="AG703" s="191" t="s">
        <v>1706</v>
      </c>
      <c r="AH703" s="192" t="s">
        <v>1706</v>
      </c>
      <c r="AI703" s="193" t="s">
        <v>1706</v>
      </c>
      <c r="AJ703" s="199"/>
      <c r="AK703" s="191" t="s">
        <v>1706</v>
      </c>
      <c r="AL703" s="192" t="s">
        <v>1706</v>
      </c>
      <c r="AM703" s="193" t="s">
        <v>1706</v>
      </c>
      <c r="AN703" s="199"/>
      <c r="AO703" s="191" t="s">
        <v>1706</v>
      </c>
      <c r="AP703" s="192" t="s">
        <v>1706</v>
      </c>
      <c r="AQ703" s="193" t="s">
        <v>1706</v>
      </c>
      <c r="AR703" s="195"/>
    </row>
    <row r="704" ht="15.75" customHeight="1">
      <c r="A704" s="123" t="s">
        <v>1520</v>
      </c>
      <c r="B704" s="132" t="s">
        <v>44</v>
      </c>
      <c r="C704" s="132" t="s">
        <v>78</v>
      </c>
      <c r="D704" s="132" t="s">
        <v>61</v>
      </c>
      <c r="E704" s="132" t="s">
        <v>62</v>
      </c>
      <c r="F704" s="132" t="s">
        <v>70</v>
      </c>
      <c r="G704" s="132" t="s">
        <v>1521</v>
      </c>
      <c r="H704" s="200"/>
      <c r="I704" s="191">
        <v>0.0</v>
      </c>
      <c r="J704" s="192">
        <v>0.0</v>
      </c>
      <c r="K704" s="193">
        <v>0.0</v>
      </c>
      <c r="L704" s="194"/>
      <c r="M704" s="191">
        <v>0.0</v>
      </c>
      <c r="N704" s="192">
        <v>0.0</v>
      </c>
      <c r="O704" s="193">
        <v>0.0</v>
      </c>
      <c r="P704" s="195"/>
      <c r="Q704" s="196" t="s">
        <v>1703</v>
      </c>
      <c r="R704" s="196" t="s">
        <v>1704</v>
      </c>
      <c r="S704" s="197" t="s">
        <v>1705</v>
      </c>
      <c r="T704" s="197"/>
      <c r="U704" s="191" t="s">
        <v>1706</v>
      </c>
      <c r="V704" s="192" t="s">
        <v>1706</v>
      </c>
      <c r="W704" s="193" t="s">
        <v>1706</v>
      </c>
      <c r="X704" s="194"/>
      <c r="Y704" s="191" t="s">
        <v>1706</v>
      </c>
      <c r="Z704" s="192" t="s">
        <v>1706</v>
      </c>
      <c r="AA704" s="193" t="s">
        <v>1706</v>
      </c>
      <c r="AB704" s="194"/>
      <c r="AC704" s="191">
        <v>120000.0</v>
      </c>
      <c r="AD704" s="192">
        <v>253810.0</v>
      </c>
      <c r="AE704" s="193">
        <v>504620.0</v>
      </c>
      <c r="AF704" s="198" t="s">
        <v>1707</v>
      </c>
      <c r="AG704" s="191" t="s">
        <v>1706</v>
      </c>
      <c r="AH704" s="192" t="s">
        <v>1706</v>
      </c>
      <c r="AI704" s="193" t="s">
        <v>1706</v>
      </c>
      <c r="AJ704" s="199"/>
      <c r="AK704" s="191" t="s">
        <v>1706</v>
      </c>
      <c r="AL704" s="192" t="s">
        <v>1706</v>
      </c>
      <c r="AM704" s="193" t="s">
        <v>1706</v>
      </c>
      <c r="AN704" s="199"/>
      <c r="AO704" s="191" t="s">
        <v>1706</v>
      </c>
      <c r="AP704" s="192" t="s">
        <v>1706</v>
      </c>
      <c r="AQ704" s="193" t="s">
        <v>1706</v>
      </c>
      <c r="AR704" s="195"/>
    </row>
    <row r="705" ht="15.75" customHeight="1">
      <c r="A705" s="123" t="s">
        <v>1522</v>
      </c>
      <c r="B705" s="132" t="s">
        <v>54</v>
      </c>
      <c r="C705" s="132" t="s">
        <v>78</v>
      </c>
      <c r="D705" s="132" t="s">
        <v>61</v>
      </c>
      <c r="E705" s="132" t="s">
        <v>62</v>
      </c>
      <c r="F705" s="132" t="s">
        <v>70</v>
      </c>
      <c r="G705" s="132" t="s">
        <v>1523</v>
      </c>
      <c r="H705" s="200"/>
      <c r="I705" s="191">
        <v>0.0</v>
      </c>
      <c r="J705" s="192">
        <v>0.0</v>
      </c>
      <c r="K705" s="193">
        <v>0.0</v>
      </c>
      <c r="L705" s="194"/>
      <c r="M705" s="191">
        <v>0.0</v>
      </c>
      <c r="N705" s="192">
        <v>0.0</v>
      </c>
      <c r="O705" s="193">
        <v>0.0</v>
      </c>
      <c r="P705" s="195"/>
      <c r="Q705" s="196" t="s">
        <v>1703</v>
      </c>
      <c r="R705" s="196" t="s">
        <v>1704</v>
      </c>
      <c r="S705" s="197" t="s">
        <v>1705</v>
      </c>
      <c r="T705" s="197"/>
      <c r="U705" s="191" t="s">
        <v>1706</v>
      </c>
      <c r="V705" s="192" t="s">
        <v>1706</v>
      </c>
      <c r="W705" s="193" t="s">
        <v>1706</v>
      </c>
      <c r="X705" s="194"/>
      <c r="Y705" s="191" t="s">
        <v>1706</v>
      </c>
      <c r="Z705" s="192" t="s">
        <v>1706</v>
      </c>
      <c r="AA705" s="193" t="s">
        <v>1706</v>
      </c>
      <c r="AB705" s="194"/>
      <c r="AC705" s="191">
        <v>120000.0</v>
      </c>
      <c r="AD705" s="192">
        <v>253810.0</v>
      </c>
      <c r="AE705" s="193">
        <v>504620.0</v>
      </c>
      <c r="AF705" s="198" t="s">
        <v>1707</v>
      </c>
      <c r="AG705" s="191" t="s">
        <v>1706</v>
      </c>
      <c r="AH705" s="192" t="s">
        <v>1706</v>
      </c>
      <c r="AI705" s="193" t="s">
        <v>1706</v>
      </c>
      <c r="AJ705" s="199"/>
      <c r="AK705" s="191" t="s">
        <v>1706</v>
      </c>
      <c r="AL705" s="192" t="s">
        <v>1706</v>
      </c>
      <c r="AM705" s="193" t="s">
        <v>1706</v>
      </c>
      <c r="AN705" s="199"/>
      <c r="AO705" s="191" t="s">
        <v>1706</v>
      </c>
      <c r="AP705" s="192" t="s">
        <v>1706</v>
      </c>
      <c r="AQ705" s="193" t="s">
        <v>1706</v>
      </c>
      <c r="AR705" s="195"/>
    </row>
    <row r="706" ht="15.75" customHeight="1">
      <c r="A706" s="123" t="s">
        <v>1524</v>
      </c>
      <c r="B706" s="132" t="s">
        <v>65</v>
      </c>
      <c r="C706" s="132" t="s">
        <v>78</v>
      </c>
      <c r="D706" s="132" t="s">
        <v>61</v>
      </c>
      <c r="E706" s="132" t="s">
        <v>62</v>
      </c>
      <c r="F706" s="132" t="s">
        <v>70</v>
      </c>
      <c r="G706" s="132" t="s">
        <v>1525</v>
      </c>
      <c r="H706" s="200"/>
      <c r="I706" s="191">
        <v>0.0</v>
      </c>
      <c r="J706" s="192">
        <v>0.0</v>
      </c>
      <c r="K706" s="193">
        <v>0.0</v>
      </c>
      <c r="L706" s="194"/>
      <c r="M706" s="191">
        <v>0.0</v>
      </c>
      <c r="N706" s="192">
        <v>0.0</v>
      </c>
      <c r="O706" s="193">
        <v>0.0</v>
      </c>
      <c r="P706" s="195"/>
      <c r="Q706" s="196" t="s">
        <v>1703</v>
      </c>
      <c r="R706" s="196" t="s">
        <v>1704</v>
      </c>
      <c r="S706" s="197" t="s">
        <v>1705</v>
      </c>
      <c r="T706" s="197"/>
      <c r="U706" s="191" t="s">
        <v>1706</v>
      </c>
      <c r="V706" s="192" t="s">
        <v>1706</v>
      </c>
      <c r="W706" s="193" t="s">
        <v>1706</v>
      </c>
      <c r="X706" s="194"/>
      <c r="Y706" s="191" t="s">
        <v>1706</v>
      </c>
      <c r="Z706" s="192" t="s">
        <v>1706</v>
      </c>
      <c r="AA706" s="193" t="s">
        <v>1706</v>
      </c>
      <c r="AB706" s="194"/>
      <c r="AC706" s="191">
        <v>120000.0</v>
      </c>
      <c r="AD706" s="192">
        <v>253810.0</v>
      </c>
      <c r="AE706" s="193">
        <v>504620.0</v>
      </c>
      <c r="AF706" s="198" t="s">
        <v>1707</v>
      </c>
      <c r="AG706" s="191" t="s">
        <v>1706</v>
      </c>
      <c r="AH706" s="192" t="s">
        <v>1706</v>
      </c>
      <c r="AI706" s="193" t="s">
        <v>1706</v>
      </c>
      <c r="AJ706" s="199"/>
      <c r="AK706" s="191" t="s">
        <v>1706</v>
      </c>
      <c r="AL706" s="192" t="s">
        <v>1706</v>
      </c>
      <c r="AM706" s="193" t="s">
        <v>1706</v>
      </c>
      <c r="AN706" s="199"/>
      <c r="AO706" s="191" t="s">
        <v>1706</v>
      </c>
      <c r="AP706" s="192" t="s">
        <v>1706</v>
      </c>
      <c r="AQ706" s="193" t="s">
        <v>1706</v>
      </c>
      <c r="AR706" s="195"/>
    </row>
    <row r="707" ht="15.75" customHeight="1">
      <c r="A707" s="123" t="s">
        <v>1526</v>
      </c>
      <c r="B707" s="132" t="s">
        <v>71</v>
      </c>
      <c r="C707" s="132" t="s">
        <v>78</v>
      </c>
      <c r="D707" s="132" t="s">
        <v>61</v>
      </c>
      <c r="E707" s="132" t="s">
        <v>62</v>
      </c>
      <c r="F707" s="132" t="s">
        <v>70</v>
      </c>
      <c r="G707" s="132" t="s">
        <v>1527</v>
      </c>
      <c r="H707" s="200"/>
      <c r="I707" s="191">
        <v>0.0</v>
      </c>
      <c r="J707" s="192">
        <v>0.0</v>
      </c>
      <c r="K707" s="193">
        <v>0.0</v>
      </c>
      <c r="L707" s="194"/>
      <c r="M707" s="191">
        <v>0.0</v>
      </c>
      <c r="N707" s="192">
        <v>0.0</v>
      </c>
      <c r="O707" s="193">
        <v>0.0</v>
      </c>
      <c r="P707" s="195"/>
      <c r="Q707" s="196" t="s">
        <v>1703</v>
      </c>
      <c r="R707" s="196" t="s">
        <v>1704</v>
      </c>
      <c r="S707" s="197" t="s">
        <v>1705</v>
      </c>
      <c r="T707" s="197"/>
      <c r="U707" s="191" t="s">
        <v>1706</v>
      </c>
      <c r="V707" s="192" t="s">
        <v>1706</v>
      </c>
      <c r="W707" s="193" t="s">
        <v>1706</v>
      </c>
      <c r="X707" s="194"/>
      <c r="Y707" s="191" t="s">
        <v>1706</v>
      </c>
      <c r="Z707" s="192" t="s">
        <v>1706</v>
      </c>
      <c r="AA707" s="193" t="s">
        <v>1706</v>
      </c>
      <c r="AB707" s="194"/>
      <c r="AC707" s="191">
        <v>120000.0</v>
      </c>
      <c r="AD707" s="192">
        <v>253810.0</v>
      </c>
      <c r="AE707" s="193">
        <v>504620.0</v>
      </c>
      <c r="AF707" s="198" t="s">
        <v>1707</v>
      </c>
      <c r="AG707" s="191" t="s">
        <v>1706</v>
      </c>
      <c r="AH707" s="192" t="s">
        <v>1706</v>
      </c>
      <c r="AI707" s="193" t="s">
        <v>1706</v>
      </c>
      <c r="AJ707" s="199"/>
      <c r="AK707" s="191" t="s">
        <v>1706</v>
      </c>
      <c r="AL707" s="192" t="s">
        <v>1706</v>
      </c>
      <c r="AM707" s="193" t="s">
        <v>1706</v>
      </c>
      <c r="AN707" s="199"/>
      <c r="AO707" s="191" t="s">
        <v>1706</v>
      </c>
      <c r="AP707" s="192" t="s">
        <v>1706</v>
      </c>
      <c r="AQ707" s="193" t="s">
        <v>1706</v>
      </c>
      <c r="AR707" s="195"/>
    </row>
    <row r="708" ht="15.75" customHeight="1">
      <c r="A708" s="123" t="s">
        <v>1528</v>
      </c>
      <c r="B708" s="132" t="s">
        <v>44</v>
      </c>
      <c r="C708" s="132" t="s">
        <v>48</v>
      </c>
      <c r="D708" s="132" t="s">
        <v>74</v>
      </c>
      <c r="E708" s="132" t="s">
        <v>62</v>
      </c>
      <c r="F708" s="132" t="s">
        <v>70</v>
      </c>
      <c r="G708" s="132" t="s">
        <v>1529</v>
      </c>
      <c r="H708" s="200"/>
      <c r="I708" s="191">
        <v>0.0</v>
      </c>
      <c r="J708" s="192">
        <v>0.0</v>
      </c>
      <c r="K708" s="193">
        <v>0.0</v>
      </c>
      <c r="L708" s="194"/>
      <c r="M708" s="191">
        <v>0.0</v>
      </c>
      <c r="N708" s="192">
        <v>0.0</v>
      </c>
      <c r="O708" s="193">
        <v>0.0</v>
      </c>
      <c r="P708" s="195"/>
      <c r="Q708" s="196" t="s">
        <v>1703</v>
      </c>
      <c r="R708" s="196" t="s">
        <v>1704</v>
      </c>
      <c r="S708" s="197" t="s">
        <v>1705</v>
      </c>
      <c r="T708" s="197"/>
      <c r="U708" s="191" t="s">
        <v>1706</v>
      </c>
      <c r="V708" s="192" t="s">
        <v>1706</v>
      </c>
      <c r="W708" s="193" t="s">
        <v>1706</v>
      </c>
      <c r="X708" s="194"/>
      <c r="Y708" s="191" t="s">
        <v>1706</v>
      </c>
      <c r="Z708" s="192" t="s">
        <v>1706</v>
      </c>
      <c r="AA708" s="193" t="s">
        <v>1706</v>
      </c>
      <c r="AB708" s="194"/>
      <c r="AC708" s="191">
        <v>120000.0</v>
      </c>
      <c r="AD708" s="192">
        <v>253810.0</v>
      </c>
      <c r="AE708" s="193">
        <v>504620.0</v>
      </c>
      <c r="AF708" s="198" t="s">
        <v>1707</v>
      </c>
      <c r="AG708" s="191" t="s">
        <v>1706</v>
      </c>
      <c r="AH708" s="192" t="s">
        <v>1706</v>
      </c>
      <c r="AI708" s="193" t="s">
        <v>1706</v>
      </c>
      <c r="AJ708" s="199"/>
      <c r="AK708" s="191" t="s">
        <v>1706</v>
      </c>
      <c r="AL708" s="192" t="s">
        <v>1706</v>
      </c>
      <c r="AM708" s="193" t="s">
        <v>1706</v>
      </c>
      <c r="AN708" s="199"/>
      <c r="AO708" s="191" t="s">
        <v>1706</v>
      </c>
      <c r="AP708" s="192" t="s">
        <v>1706</v>
      </c>
      <c r="AQ708" s="193" t="s">
        <v>1706</v>
      </c>
      <c r="AR708" s="195"/>
    </row>
    <row r="709" ht="15.75" customHeight="1">
      <c r="A709" s="123" t="s">
        <v>1530</v>
      </c>
      <c r="B709" s="132" t="s">
        <v>54</v>
      </c>
      <c r="C709" s="132" t="s">
        <v>48</v>
      </c>
      <c r="D709" s="132" t="s">
        <v>74</v>
      </c>
      <c r="E709" s="132" t="s">
        <v>62</v>
      </c>
      <c r="F709" s="132" t="s">
        <v>70</v>
      </c>
      <c r="G709" s="132" t="s">
        <v>1531</v>
      </c>
      <c r="H709" s="200"/>
      <c r="I709" s="191">
        <v>0.0</v>
      </c>
      <c r="J709" s="192">
        <v>0.0</v>
      </c>
      <c r="K709" s="193">
        <v>0.0</v>
      </c>
      <c r="L709" s="194"/>
      <c r="M709" s="191">
        <v>0.0</v>
      </c>
      <c r="N709" s="192">
        <v>0.0</v>
      </c>
      <c r="O709" s="193">
        <v>0.0</v>
      </c>
      <c r="P709" s="195"/>
      <c r="Q709" s="196" t="s">
        <v>1703</v>
      </c>
      <c r="R709" s="196" t="s">
        <v>1704</v>
      </c>
      <c r="S709" s="197" t="s">
        <v>1705</v>
      </c>
      <c r="T709" s="197"/>
      <c r="U709" s="191" t="s">
        <v>1706</v>
      </c>
      <c r="V709" s="192" t="s">
        <v>1706</v>
      </c>
      <c r="W709" s="193" t="s">
        <v>1706</v>
      </c>
      <c r="X709" s="194"/>
      <c r="Y709" s="191" t="s">
        <v>1706</v>
      </c>
      <c r="Z709" s="192" t="s">
        <v>1706</v>
      </c>
      <c r="AA709" s="193" t="s">
        <v>1706</v>
      </c>
      <c r="AB709" s="194"/>
      <c r="AC709" s="191">
        <v>120000.0</v>
      </c>
      <c r="AD709" s="192">
        <v>253810.0</v>
      </c>
      <c r="AE709" s="193">
        <v>504620.0</v>
      </c>
      <c r="AF709" s="198" t="s">
        <v>1707</v>
      </c>
      <c r="AG709" s="191" t="s">
        <v>1706</v>
      </c>
      <c r="AH709" s="192" t="s">
        <v>1706</v>
      </c>
      <c r="AI709" s="193" t="s">
        <v>1706</v>
      </c>
      <c r="AJ709" s="199"/>
      <c r="AK709" s="191" t="s">
        <v>1706</v>
      </c>
      <c r="AL709" s="192" t="s">
        <v>1706</v>
      </c>
      <c r="AM709" s="193" t="s">
        <v>1706</v>
      </c>
      <c r="AN709" s="199"/>
      <c r="AO709" s="191" t="s">
        <v>1706</v>
      </c>
      <c r="AP709" s="192" t="s">
        <v>1706</v>
      </c>
      <c r="AQ709" s="193" t="s">
        <v>1706</v>
      </c>
      <c r="AR709" s="195"/>
    </row>
    <row r="710" ht="15.75" customHeight="1">
      <c r="A710" s="123" t="s">
        <v>1532</v>
      </c>
      <c r="B710" s="132" t="s">
        <v>65</v>
      </c>
      <c r="C710" s="132" t="s">
        <v>48</v>
      </c>
      <c r="D710" s="132" t="s">
        <v>74</v>
      </c>
      <c r="E710" s="132" t="s">
        <v>62</v>
      </c>
      <c r="F710" s="132" t="s">
        <v>70</v>
      </c>
      <c r="G710" s="132" t="s">
        <v>1533</v>
      </c>
      <c r="H710" s="200"/>
      <c r="I710" s="191">
        <v>0.0</v>
      </c>
      <c r="J710" s="192">
        <v>0.0</v>
      </c>
      <c r="K710" s="193">
        <v>0.0</v>
      </c>
      <c r="L710" s="194"/>
      <c r="M710" s="191">
        <v>0.0</v>
      </c>
      <c r="N710" s="192">
        <v>0.0</v>
      </c>
      <c r="O710" s="193">
        <v>0.0</v>
      </c>
      <c r="P710" s="195"/>
      <c r="Q710" s="196" t="s">
        <v>1703</v>
      </c>
      <c r="R710" s="196" t="s">
        <v>1704</v>
      </c>
      <c r="S710" s="197" t="s">
        <v>1705</v>
      </c>
      <c r="T710" s="197"/>
      <c r="U710" s="191" t="s">
        <v>1706</v>
      </c>
      <c r="V710" s="192" t="s">
        <v>1706</v>
      </c>
      <c r="W710" s="193" t="s">
        <v>1706</v>
      </c>
      <c r="X710" s="194"/>
      <c r="Y710" s="191" t="s">
        <v>1706</v>
      </c>
      <c r="Z710" s="192" t="s">
        <v>1706</v>
      </c>
      <c r="AA710" s="193" t="s">
        <v>1706</v>
      </c>
      <c r="AB710" s="194"/>
      <c r="AC710" s="191">
        <v>120000.0</v>
      </c>
      <c r="AD710" s="192">
        <v>253810.0</v>
      </c>
      <c r="AE710" s="193">
        <v>504620.0</v>
      </c>
      <c r="AF710" s="198" t="s">
        <v>1707</v>
      </c>
      <c r="AG710" s="191" t="s">
        <v>1706</v>
      </c>
      <c r="AH710" s="192" t="s">
        <v>1706</v>
      </c>
      <c r="AI710" s="193" t="s">
        <v>1706</v>
      </c>
      <c r="AJ710" s="199"/>
      <c r="AK710" s="191" t="s">
        <v>1706</v>
      </c>
      <c r="AL710" s="192" t="s">
        <v>1706</v>
      </c>
      <c r="AM710" s="193" t="s">
        <v>1706</v>
      </c>
      <c r="AN710" s="199"/>
      <c r="AO710" s="191" t="s">
        <v>1706</v>
      </c>
      <c r="AP710" s="192" t="s">
        <v>1706</v>
      </c>
      <c r="AQ710" s="193" t="s">
        <v>1706</v>
      </c>
      <c r="AR710" s="195"/>
    </row>
    <row r="711" ht="15.75" customHeight="1">
      <c r="A711" s="123" t="s">
        <v>1534</v>
      </c>
      <c r="B711" s="132" t="s">
        <v>71</v>
      </c>
      <c r="C711" s="132" t="s">
        <v>48</v>
      </c>
      <c r="D711" s="132" t="s">
        <v>74</v>
      </c>
      <c r="E711" s="132" t="s">
        <v>62</v>
      </c>
      <c r="F711" s="132" t="s">
        <v>70</v>
      </c>
      <c r="G711" s="132" t="s">
        <v>1535</v>
      </c>
      <c r="H711" s="200"/>
      <c r="I711" s="191">
        <v>0.0</v>
      </c>
      <c r="J711" s="192">
        <v>0.0</v>
      </c>
      <c r="K711" s="193">
        <v>0.0</v>
      </c>
      <c r="L711" s="194"/>
      <c r="M711" s="191">
        <v>0.0</v>
      </c>
      <c r="N711" s="192">
        <v>0.0</v>
      </c>
      <c r="O711" s="193">
        <v>0.0</v>
      </c>
      <c r="P711" s="195"/>
      <c r="Q711" s="196" t="s">
        <v>1703</v>
      </c>
      <c r="R711" s="196" t="s">
        <v>1704</v>
      </c>
      <c r="S711" s="197" t="s">
        <v>1705</v>
      </c>
      <c r="T711" s="197"/>
      <c r="U711" s="191" t="s">
        <v>1706</v>
      </c>
      <c r="V711" s="192" t="s">
        <v>1706</v>
      </c>
      <c r="W711" s="193" t="s">
        <v>1706</v>
      </c>
      <c r="X711" s="194"/>
      <c r="Y711" s="191" t="s">
        <v>1706</v>
      </c>
      <c r="Z711" s="192" t="s">
        <v>1706</v>
      </c>
      <c r="AA711" s="193" t="s">
        <v>1706</v>
      </c>
      <c r="AB711" s="194"/>
      <c r="AC711" s="191">
        <v>120000.0</v>
      </c>
      <c r="AD711" s="192">
        <v>253810.0</v>
      </c>
      <c r="AE711" s="193">
        <v>504620.0</v>
      </c>
      <c r="AF711" s="198" t="s">
        <v>1707</v>
      </c>
      <c r="AG711" s="191" t="s">
        <v>1706</v>
      </c>
      <c r="AH711" s="192" t="s">
        <v>1706</v>
      </c>
      <c r="AI711" s="193" t="s">
        <v>1706</v>
      </c>
      <c r="AJ711" s="199"/>
      <c r="AK711" s="191" t="s">
        <v>1706</v>
      </c>
      <c r="AL711" s="192" t="s">
        <v>1706</v>
      </c>
      <c r="AM711" s="193" t="s">
        <v>1706</v>
      </c>
      <c r="AN711" s="199"/>
      <c r="AO711" s="191" t="s">
        <v>1706</v>
      </c>
      <c r="AP711" s="192" t="s">
        <v>1706</v>
      </c>
      <c r="AQ711" s="193" t="s">
        <v>1706</v>
      </c>
      <c r="AR711" s="195"/>
    </row>
    <row r="712" ht="15.75" customHeight="1">
      <c r="A712" s="123" t="s">
        <v>1536</v>
      </c>
      <c r="B712" s="132" t="s">
        <v>44</v>
      </c>
      <c r="C712" s="132" t="s">
        <v>58</v>
      </c>
      <c r="D712" s="132" t="s">
        <v>74</v>
      </c>
      <c r="E712" s="132" t="s">
        <v>62</v>
      </c>
      <c r="F712" s="132" t="s">
        <v>70</v>
      </c>
      <c r="G712" s="132" t="s">
        <v>1537</v>
      </c>
      <c r="H712" s="200"/>
      <c r="I712" s="191">
        <v>0.0</v>
      </c>
      <c r="J712" s="192">
        <v>0.0</v>
      </c>
      <c r="K712" s="193">
        <v>0.0</v>
      </c>
      <c r="L712" s="194"/>
      <c r="M712" s="191">
        <v>0.0</v>
      </c>
      <c r="N712" s="192">
        <v>0.0</v>
      </c>
      <c r="O712" s="193">
        <v>0.0</v>
      </c>
      <c r="P712" s="195"/>
      <c r="Q712" s="196" t="s">
        <v>1703</v>
      </c>
      <c r="R712" s="196" t="s">
        <v>1704</v>
      </c>
      <c r="S712" s="197" t="s">
        <v>1705</v>
      </c>
      <c r="T712" s="197"/>
      <c r="U712" s="191" t="s">
        <v>1706</v>
      </c>
      <c r="V712" s="192" t="s">
        <v>1706</v>
      </c>
      <c r="W712" s="193" t="s">
        <v>1706</v>
      </c>
      <c r="X712" s="194"/>
      <c r="Y712" s="191" t="s">
        <v>1706</v>
      </c>
      <c r="Z712" s="192" t="s">
        <v>1706</v>
      </c>
      <c r="AA712" s="193" t="s">
        <v>1706</v>
      </c>
      <c r="AB712" s="194"/>
      <c r="AC712" s="191">
        <v>120000.0</v>
      </c>
      <c r="AD712" s="192">
        <v>253810.0</v>
      </c>
      <c r="AE712" s="193">
        <v>504620.0</v>
      </c>
      <c r="AF712" s="198" t="s">
        <v>1707</v>
      </c>
      <c r="AG712" s="191" t="s">
        <v>1706</v>
      </c>
      <c r="AH712" s="192" t="s">
        <v>1706</v>
      </c>
      <c r="AI712" s="193" t="s">
        <v>1706</v>
      </c>
      <c r="AJ712" s="199"/>
      <c r="AK712" s="191" t="s">
        <v>1706</v>
      </c>
      <c r="AL712" s="192" t="s">
        <v>1706</v>
      </c>
      <c r="AM712" s="193" t="s">
        <v>1706</v>
      </c>
      <c r="AN712" s="199"/>
      <c r="AO712" s="191" t="s">
        <v>1706</v>
      </c>
      <c r="AP712" s="192" t="s">
        <v>1706</v>
      </c>
      <c r="AQ712" s="193" t="s">
        <v>1706</v>
      </c>
      <c r="AR712" s="195"/>
    </row>
    <row r="713" ht="15.75" customHeight="1">
      <c r="A713" s="123" t="s">
        <v>1538</v>
      </c>
      <c r="B713" s="132" t="s">
        <v>54</v>
      </c>
      <c r="C713" s="132" t="s">
        <v>58</v>
      </c>
      <c r="D713" s="132" t="s">
        <v>74</v>
      </c>
      <c r="E713" s="132" t="s">
        <v>62</v>
      </c>
      <c r="F713" s="132" t="s">
        <v>70</v>
      </c>
      <c r="G713" s="132" t="s">
        <v>1539</v>
      </c>
      <c r="H713" s="200"/>
      <c r="I713" s="191">
        <v>0.0</v>
      </c>
      <c r="J713" s="192">
        <v>0.0</v>
      </c>
      <c r="K713" s="193">
        <v>0.0</v>
      </c>
      <c r="L713" s="194"/>
      <c r="M713" s="191">
        <v>0.0</v>
      </c>
      <c r="N713" s="192">
        <v>0.0</v>
      </c>
      <c r="O713" s="193">
        <v>0.0</v>
      </c>
      <c r="P713" s="195"/>
      <c r="Q713" s="196" t="s">
        <v>1703</v>
      </c>
      <c r="R713" s="196" t="s">
        <v>1704</v>
      </c>
      <c r="S713" s="197" t="s">
        <v>1705</v>
      </c>
      <c r="T713" s="197"/>
      <c r="U713" s="191" t="s">
        <v>1706</v>
      </c>
      <c r="V713" s="192" t="s">
        <v>1706</v>
      </c>
      <c r="W713" s="193" t="s">
        <v>1706</v>
      </c>
      <c r="X713" s="194"/>
      <c r="Y713" s="191" t="s">
        <v>1706</v>
      </c>
      <c r="Z713" s="192" t="s">
        <v>1706</v>
      </c>
      <c r="AA713" s="193" t="s">
        <v>1706</v>
      </c>
      <c r="AB713" s="194"/>
      <c r="AC713" s="191">
        <v>120000.0</v>
      </c>
      <c r="AD713" s="192">
        <v>253810.0</v>
      </c>
      <c r="AE713" s="193">
        <v>504620.0</v>
      </c>
      <c r="AF713" s="198" t="s">
        <v>1707</v>
      </c>
      <c r="AG713" s="191" t="s">
        <v>1706</v>
      </c>
      <c r="AH713" s="192" t="s">
        <v>1706</v>
      </c>
      <c r="AI713" s="193" t="s">
        <v>1706</v>
      </c>
      <c r="AJ713" s="199"/>
      <c r="AK713" s="191" t="s">
        <v>1706</v>
      </c>
      <c r="AL713" s="192" t="s">
        <v>1706</v>
      </c>
      <c r="AM713" s="193" t="s">
        <v>1706</v>
      </c>
      <c r="AN713" s="199"/>
      <c r="AO713" s="191" t="s">
        <v>1706</v>
      </c>
      <c r="AP713" s="192" t="s">
        <v>1706</v>
      </c>
      <c r="AQ713" s="193" t="s">
        <v>1706</v>
      </c>
      <c r="AR713" s="195"/>
    </row>
    <row r="714" ht="15.75" customHeight="1">
      <c r="A714" s="123" t="s">
        <v>1540</v>
      </c>
      <c r="B714" s="132" t="s">
        <v>65</v>
      </c>
      <c r="C714" s="132" t="s">
        <v>58</v>
      </c>
      <c r="D714" s="132" t="s">
        <v>74</v>
      </c>
      <c r="E714" s="132" t="s">
        <v>62</v>
      </c>
      <c r="F714" s="132" t="s">
        <v>70</v>
      </c>
      <c r="G714" s="132" t="s">
        <v>1541</v>
      </c>
      <c r="H714" s="200"/>
      <c r="I714" s="191">
        <v>0.0</v>
      </c>
      <c r="J714" s="192">
        <v>0.0</v>
      </c>
      <c r="K714" s="193">
        <v>0.0</v>
      </c>
      <c r="L714" s="194"/>
      <c r="M714" s="191">
        <v>0.0</v>
      </c>
      <c r="N714" s="192">
        <v>0.0</v>
      </c>
      <c r="O714" s="193">
        <v>0.0</v>
      </c>
      <c r="P714" s="195"/>
      <c r="Q714" s="196" t="s">
        <v>1703</v>
      </c>
      <c r="R714" s="196" t="s">
        <v>1704</v>
      </c>
      <c r="S714" s="197" t="s">
        <v>1705</v>
      </c>
      <c r="T714" s="197"/>
      <c r="U714" s="191" t="s">
        <v>1706</v>
      </c>
      <c r="V714" s="192" t="s">
        <v>1706</v>
      </c>
      <c r="W714" s="193" t="s">
        <v>1706</v>
      </c>
      <c r="X714" s="194"/>
      <c r="Y714" s="191" t="s">
        <v>1706</v>
      </c>
      <c r="Z714" s="192" t="s">
        <v>1706</v>
      </c>
      <c r="AA714" s="193" t="s">
        <v>1706</v>
      </c>
      <c r="AB714" s="194"/>
      <c r="AC714" s="191">
        <v>120000.0</v>
      </c>
      <c r="AD714" s="192">
        <v>253810.0</v>
      </c>
      <c r="AE714" s="193">
        <v>504620.0</v>
      </c>
      <c r="AF714" s="198" t="s">
        <v>1707</v>
      </c>
      <c r="AG714" s="191" t="s">
        <v>1706</v>
      </c>
      <c r="AH714" s="192" t="s">
        <v>1706</v>
      </c>
      <c r="AI714" s="193" t="s">
        <v>1706</v>
      </c>
      <c r="AJ714" s="199"/>
      <c r="AK714" s="191" t="s">
        <v>1706</v>
      </c>
      <c r="AL714" s="192" t="s">
        <v>1706</v>
      </c>
      <c r="AM714" s="193" t="s">
        <v>1706</v>
      </c>
      <c r="AN714" s="199"/>
      <c r="AO714" s="191" t="s">
        <v>1706</v>
      </c>
      <c r="AP714" s="192" t="s">
        <v>1706</v>
      </c>
      <c r="AQ714" s="193" t="s">
        <v>1706</v>
      </c>
      <c r="AR714" s="195"/>
    </row>
    <row r="715" ht="15.75" customHeight="1">
      <c r="A715" s="123" t="s">
        <v>1542</v>
      </c>
      <c r="B715" s="132" t="s">
        <v>71</v>
      </c>
      <c r="C715" s="132" t="s">
        <v>58</v>
      </c>
      <c r="D715" s="132" t="s">
        <v>74</v>
      </c>
      <c r="E715" s="132" t="s">
        <v>62</v>
      </c>
      <c r="F715" s="132" t="s">
        <v>70</v>
      </c>
      <c r="G715" s="132" t="s">
        <v>1543</v>
      </c>
      <c r="H715" s="200"/>
      <c r="I715" s="191">
        <v>0.0</v>
      </c>
      <c r="J715" s="192">
        <v>0.0</v>
      </c>
      <c r="K715" s="193">
        <v>0.0</v>
      </c>
      <c r="L715" s="194"/>
      <c r="M715" s="191">
        <v>0.0</v>
      </c>
      <c r="N715" s="192">
        <v>0.0</v>
      </c>
      <c r="O715" s="193">
        <v>0.0</v>
      </c>
      <c r="P715" s="195"/>
      <c r="Q715" s="196" t="s">
        <v>1703</v>
      </c>
      <c r="R715" s="196" t="s">
        <v>1704</v>
      </c>
      <c r="S715" s="197" t="s">
        <v>1705</v>
      </c>
      <c r="T715" s="197"/>
      <c r="U715" s="191" t="s">
        <v>1706</v>
      </c>
      <c r="V715" s="192" t="s">
        <v>1706</v>
      </c>
      <c r="W715" s="193" t="s">
        <v>1706</v>
      </c>
      <c r="X715" s="194"/>
      <c r="Y715" s="191" t="s">
        <v>1706</v>
      </c>
      <c r="Z715" s="192" t="s">
        <v>1706</v>
      </c>
      <c r="AA715" s="193" t="s">
        <v>1706</v>
      </c>
      <c r="AB715" s="194"/>
      <c r="AC715" s="191">
        <v>120000.0</v>
      </c>
      <c r="AD715" s="192">
        <v>253810.0</v>
      </c>
      <c r="AE715" s="193">
        <v>504620.0</v>
      </c>
      <c r="AF715" s="198" t="s">
        <v>1707</v>
      </c>
      <c r="AG715" s="191" t="s">
        <v>1706</v>
      </c>
      <c r="AH715" s="192" t="s">
        <v>1706</v>
      </c>
      <c r="AI715" s="193" t="s">
        <v>1706</v>
      </c>
      <c r="AJ715" s="199"/>
      <c r="AK715" s="191" t="s">
        <v>1706</v>
      </c>
      <c r="AL715" s="192" t="s">
        <v>1706</v>
      </c>
      <c r="AM715" s="193" t="s">
        <v>1706</v>
      </c>
      <c r="AN715" s="199"/>
      <c r="AO715" s="191" t="s">
        <v>1706</v>
      </c>
      <c r="AP715" s="192" t="s">
        <v>1706</v>
      </c>
      <c r="AQ715" s="193" t="s">
        <v>1706</v>
      </c>
      <c r="AR715" s="195"/>
    </row>
    <row r="716" ht="15.75" customHeight="1">
      <c r="A716" s="123" t="s">
        <v>1544</v>
      </c>
      <c r="B716" s="132" t="s">
        <v>44</v>
      </c>
      <c r="C716" s="132" t="s">
        <v>66</v>
      </c>
      <c r="D716" s="132" t="s">
        <v>74</v>
      </c>
      <c r="E716" s="132" t="s">
        <v>62</v>
      </c>
      <c r="F716" s="132" t="s">
        <v>70</v>
      </c>
      <c r="G716" s="132" t="s">
        <v>1545</v>
      </c>
      <c r="H716" s="200"/>
      <c r="I716" s="191">
        <v>0.0</v>
      </c>
      <c r="J716" s="192">
        <v>0.0</v>
      </c>
      <c r="K716" s="193">
        <v>0.0</v>
      </c>
      <c r="L716" s="194"/>
      <c r="M716" s="191">
        <v>0.0</v>
      </c>
      <c r="N716" s="192">
        <v>0.0</v>
      </c>
      <c r="O716" s="193">
        <v>0.0</v>
      </c>
      <c r="P716" s="195"/>
      <c r="Q716" s="196" t="s">
        <v>1703</v>
      </c>
      <c r="R716" s="196" t="s">
        <v>1704</v>
      </c>
      <c r="S716" s="197" t="s">
        <v>1705</v>
      </c>
      <c r="T716" s="197"/>
      <c r="U716" s="191" t="s">
        <v>1706</v>
      </c>
      <c r="V716" s="192" t="s">
        <v>1706</v>
      </c>
      <c r="W716" s="193" t="s">
        <v>1706</v>
      </c>
      <c r="X716" s="194"/>
      <c r="Y716" s="191" t="s">
        <v>1706</v>
      </c>
      <c r="Z716" s="192" t="s">
        <v>1706</v>
      </c>
      <c r="AA716" s="193" t="s">
        <v>1706</v>
      </c>
      <c r="AB716" s="194"/>
      <c r="AC716" s="191">
        <v>120000.0</v>
      </c>
      <c r="AD716" s="192">
        <v>253810.0</v>
      </c>
      <c r="AE716" s="193">
        <v>504620.0</v>
      </c>
      <c r="AF716" s="198" t="s">
        <v>1707</v>
      </c>
      <c r="AG716" s="191" t="s">
        <v>1706</v>
      </c>
      <c r="AH716" s="192" t="s">
        <v>1706</v>
      </c>
      <c r="AI716" s="193" t="s">
        <v>1706</v>
      </c>
      <c r="AJ716" s="199"/>
      <c r="AK716" s="191" t="s">
        <v>1706</v>
      </c>
      <c r="AL716" s="192" t="s">
        <v>1706</v>
      </c>
      <c r="AM716" s="193" t="s">
        <v>1706</v>
      </c>
      <c r="AN716" s="199"/>
      <c r="AO716" s="191" t="s">
        <v>1706</v>
      </c>
      <c r="AP716" s="192" t="s">
        <v>1706</v>
      </c>
      <c r="AQ716" s="193" t="s">
        <v>1706</v>
      </c>
      <c r="AR716" s="195"/>
    </row>
    <row r="717" ht="15.75" customHeight="1">
      <c r="A717" s="123" t="s">
        <v>1546</v>
      </c>
      <c r="B717" s="132" t="s">
        <v>54</v>
      </c>
      <c r="C717" s="132" t="s">
        <v>66</v>
      </c>
      <c r="D717" s="132" t="s">
        <v>74</v>
      </c>
      <c r="E717" s="132" t="s">
        <v>62</v>
      </c>
      <c r="F717" s="132" t="s">
        <v>70</v>
      </c>
      <c r="G717" s="132" t="s">
        <v>1547</v>
      </c>
      <c r="H717" s="200"/>
      <c r="I717" s="191">
        <v>0.0</v>
      </c>
      <c r="J717" s="192">
        <v>0.0</v>
      </c>
      <c r="K717" s="193">
        <v>0.0</v>
      </c>
      <c r="L717" s="194"/>
      <c r="M717" s="191">
        <v>0.0</v>
      </c>
      <c r="N717" s="192">
        <v>0.0</v>
      </c>
      <c r="O717" s="193">
        <v>0.0</v>
      </c>
      <c r="P717" s="195"/>
      <c r="Q717" s="196" t="s">
        <v>1703</v>
      </c>
      <c r="R717" s="196" t="s">
        <v>1704</v>
      </c>
      <c r="S717" s="197" t="s">
        <v>1705</v>
      </c>
      <c r="T717" s="197"/>
      <c r="U717" s="191" t="s">
        <v>1706</v>
      </c>
      <c r="V717" s="192" t="s">
        <v>1706</v>
      </c>
      <c r="W717" s="193" t="s">
        <v>1706</v>
      </c>
      <c r="X717" s="194"/>
      <c r="Y717" s="191" t="s">
        <v>1706</v>
      </c>
      <c r="Z717" s="192" t="s">
        <v>1706</v>
      </c>
      <c r="AA717" s="193" t="s">
        <v>1706</v>
      </c>
      <c r="AB717" s="194"/>
      <c r="AC717" s="191">
        <v>120000.0</v>
      </c>
      <c r="AD717" s="192">
        <v>253810.0</v>
      </c>
      <c r="AE717" s="193">
        <v>504620.0</v>
      </c>
      <c r="AF717" s="198" t="s">
        <v>1707</v>
      </c>
      <c r="AG717" s="191" t="s">
        <v>1706</v>
      </c>
      <c r="AH717" s="192" t="s">
        <v>1706</v>
      </c>
      <c r="AI717" s="193" t="s">
        <v>1706</v>
      </c>
      <c r="AJ717" s="199"/>
      <c r="AK717" s="191" t="s">
        <v>1706</v>
      </c>
      <c r="AL717" s="192" t="s">
        <v>1706</v>
      </c>
      <c r="AM717" s="193" t="s">
        <v>1706</v>
      </c>
      <c r="AN717" s="199"/>
      <c r="AO717" s="191" t="s">
        <v>1706</v>
      </c>
      <c r="AP717" s="192" t="s">
        <v>1706</v>
      </c>
      <c r="AQ717" s="193" t="s">
        <v>1706</v>
      </c>
      <c r="AR717" s="195"/>
    </row>
    <row r="718" ht="15.75" customHeight="1">
      <c r="A718" s="123" t="s">
        <v>1548</v>
      </c>
      <c r="B718" s="132" t="s">
        <v>65</v>
      </c>
      <c r="C718" s="132" t="s">
        <v>66</v>
      </c>
      <c r="D718" s="132" t="s">
        <v>74</v>
      </c>
      <c r="E718" s="132" t="s">
        <v>62</v>
      </c>
      <c r="F718" s="132" t="s">
        <v>70</v>
      </c>
      <c r="G718" s="132" t="s">
        <v>1549</v>
      </c>
      <c r="H718" s="200"/>
      <c r="I718" s="191">
        <v>0.0</v>
      </c>
      <c r="J718" s="192">
        <v>0.0</v>
      </c>
      <c r="K718" s="193">
        <v>0.0</v>
      </c>
      <c r="L718" s="194"/>
      <c r="M718" s="191">
        <v>0.0</v>
      </c>
      <c r="N718" s="192">
        <v>0.0</v>
      </c>
      <c r="O718" s="193">
        <v>0.0</v>
      </c>
      <c r="P718" s="195"/>
      <c r="Q718" s="196" t="s">
        <v>1703</v>
      </c>
      <c r="R718" s="196" t="s">
        <v>1704</v>
      </c>
      <c r="S718" s="197" t="s">
        <v>1705</v>
      </c>
      <c r="T718" s="197"/>
      <c r="U718" s="191" t="s">
        <v>1706</v>
      </c>
      <c r="V718" s="192" t="s">
        <v>1706</v>
      </c>
      <c r="W718" s="193" t="s">
        <v>1706</v>
      </c>
      <c r="X718" s="194"/>
      <c r="Y718" s="191" t="s">
        <v>1706</v>
      </c>
      <c r="Z718" s="192" t="s">
        <v>1706</v>
      </c>
      <c r="AA718" s="193" t="s">
        <v>1706</v>
      </c>
      <c r="AB718" s="194"/>
      <c r="AC718" s="191">
        <v>120000.0</v>
      </c>
      <c r="AD718" s="192">
        <v>253810.0</v>
      </c>
      <c r="AE718" s="193">
        <v>504620.0</v>
      </c>
      <c r="AF718" s="198" t="s">
        <v>1707</v>
      </c>
      <c r="AG718" s="191" t="s">
        <v>1706</v>
      </c>
      <c r="AH718" s="192" t="s">
        <v>1706</v>
      </c>
      <c r="AI718" s="193" t="s">
        <v>1706</v>
      </c>
      <c r="AJ718" s="199"/>
      <c r="AK718" s="191" t="s">
        <v>1706</v>
      </c>
      <c r="AL718" s="192" t="s">
        <v>1706</v>
      </c>
      <c r="AM718" s="193" t="s">
        <v>1706</v>
      </c>
      <c r="AN718" s="199"/>
      <c r="AO718" s="191" t="s">
        <v>1706</v>
      </c>
      <c r="AP718" s="192" t="s">
        <v>1706</v>
      </c>
      <c r="AQ718" s="193" t="s">
        <v>1706</v>
      </c>
      <c r="AR718" s="195"/>
    </row>
    <row r="719" ht="15.75" customHeight="1">
      <c r="A719" s="123" t="s">
        <v>1550</v>
      </c>
      <c r="B719" s="132" t="s">
        <v>71</v>
      </c>
      <c r="C719" s="132" t="s">
        <v>66</v>
      </c>
      <c r="D719" s="132" t="s">
        <v>74</v>
      </c>
      <c r="E719" s="132" t="s">
        <v>62</v>
      </c>
      <c r="F719" s="132" t="s">
        <v>70</v>
      </c>
      <c r="G719" s="132" t="s">
        <v>1551</v>
      </c>
      <c r="H719" s="200"/>
      <c r="I719" s="191">
        <v>0.0</v>
      </c>
      <c r="J719" s="192">
        <v>0.0</v>
      </c>
      <c r="K719" s="193">
        <v>0.0</v>
      </c>
      <c r="L719" s="194"/>
      <c r="M719" s="191">
        <v>0.0</v>
      </c>
      <c r="N719" s="192">
        <v>0.0</v>
      </c>
      <c r="O719" s="193">
        <v>0.0</v>
      </c>
      <c r="P719" s="195"/>
      <c r="Q719" s="196" t="s">
        <v>1703</v>
      </c>
      <c r="R719" s="196" t="s">
        <v>1704</v>
      </c>
      <c r="S719" s="197" t="s">
        <v>1705</v>
      </c>
      <c r="T719" s="197"/>
      <c r="U719" s="191" t="s">
        <v>1706</v>
      </c>
      <c r="V719" s="192" t="s">
        <v>1706</v>
      </c>
      <c r="W719" s="193" t="s">
        <v>1706</v>
      </c>
      <c r="X719" s="194"/>
      <c r="Y719" s="191" t="s">
        <v>1706</v>
      </c>
      <c r="Z719" s="192" t="s">
        <v>1706</v>
      </c>
      <c r="AA719" s="193" t="s">
        <v>1706</v>
      </c>
      <c r="AB719" s="194"/>
      <c r="AC719" s="191">
        <v>120000.0</v>
      </c>
      <c r="AD719" s="192">
        <v>253810.0</v>
      </c>
      <c r="AE719" s="193">
        <v>504620.0</v>
      </c>
      <c r="AF719" s="198" t="s">
        <v>1707</v>
      </c>
      <c r="AG719" s="191" t="s">
        <v>1706</v>
      </c>
      <c r="AH719" s="192" t="s">
        <v>1706</v>
      </c>
      <c r="AI719" s="193" t="s">
        <v>1706</v>
      </c>
      <c r="AJ719" s="199"/>
      <c r="AK719" s="191" t="s">
        <v>1706</v>
      </c>
      <c r="AL719" s="192" t="s">
        <v>1706</v>
      </c>
      <c r="AM719" s="193" t="s">
        <v>1706</v>
      </c>
      <c r="AN719" s="199"/>
      <c r="AO719" s="191" t="s">
        <v>1706</v>
      </c>
      <c r="AP719" s="192" t="s">
        <v>1706</v>
      </c>
      <c r="AQ719" s="193" t="s">
        <v>1706</v>
      </c>
      <c r="AR719" s="195"/>
    </row>
    <row r="720" ht="15.75" customHeight="1">
      <c r="A720" s="123" t="s">
        <v>1552</v>
      </c>
      <c r="B720" s="132" t="s">
        <v>44</v>
      </c>
      <c r="C720" s="132" t="s">
        <v>72</v>
      </c>
      <c r="D720" s="132" t="s">
        <v>74</v>
      </c>
      <c r="E720" s="132" t="s">
        <v>62</v>
      </c>
      <c r="F720" s="132" t="s">
        <v>70</v>
      </c>
      <c r="G720" s="132" t="s">
        <v>1553</v>
      </c>
      <c r="H720" s="200"/>
      <c r="I720" s="191">
        <v>0.0</v>
      </c>
      <c r="J720" s="192">
        <v>0.0</v>
      </c>
      <c r="K720" s="193">
        <v>0.0</v>
      </c>
      <c r="L720" s="194"/>
      <c r="M720" s="191">
        <v>0.0</v>
      </c>
      <c r="N720" s="192">
        <v>0.0</v>
      </c>
      <c r="O720" s="193">
        <v>0.0</v>
      </c>
      <c r="P720" s="195"/>
      <c r="Q720" s="196" t="s">
        <v>1703</v>
      </c>
      <c r="R720" s="196" t="s">
        <v>1704</v>
      </c>
      <c r="S720" s="197" t="s">
        <v>1705</v>
      </c>
      <c r="T720" s="197"/>
      <c r="U720" s="191" t="s">
        <v>1706</v>
      </c>
      <c r="V720" s="192" t="s">
        <v>1706</v>
      </c>
      <c r="W720" s="193" t="s">
        <v>1706</v>
      </c>
      <c r="X720" s="194"/>
      <c r="Y720" s="191" t="s">
        <v>1706</v>
      </c>
      <c r="Z720" s="192" t="s">
        <v>1706</v>
      </c>
      <c r="AA720" s="193" t="s">
        <v>1706</v>
      </c>
      <c r="AB720" s="194"/>
      <c r="AC720" s="191">
        <v>120000.0</v>
      </c>
      <c r="AD720" s="192">
        <v>253810.0</v>
      </c>
      <c r="AE720" s="193">
        <v>504620.0</v>
      </c>
      <c r="AF720" s="198" t="s">
        <v>1707</v>
      </c>
      <c r="AG720" s="191" t="s">
        <v>1706</v>
      </c>
      <c r="AH720" s="192" t="s">
        <v>1706</v>
      </c>
      <c r="AI720" s="193" t="s">
        <v>1706</v>
      </c>
      <c r="AJ720" s="199"/>
      <c r="AK720" s="191" t="s">
        <v>1706</v>
      </c>
      <c r="AL720" s="192" t="s">
        <v>1706</v>
      </c>
      <c r="AM720" s="193" t="s">
        <v>1706</v>
      </c>
      <c r="AN720" s="199"/>
      <c r="AO720" s="191" t="s">
        <v>1706</v>
      </c>
      <c r="AP720" s="192" t="s">
        <v>1706</v>
      </c>
      <c r="AQ720" s="193" t="s">
        <v>1706</v>
      </c>
      <c r="AR720" s="195"/>
    </row>
    <row r="721" ht="15.75" customHeight="1">
      <c r="A721" s="123" t="s">
        <v>1554</v>
      </c>
      <c r="B721" s="132" t="s">
        <v>54</v>
      </c>
      <c r="C721" s="132" t="s">
        <v>72</v>
      </c>
      <c r="D721" s="132" t="s">
        <v>74</v>
      </c>
      <c r="E721" s="132" t="s">
        <v>62</v>
      </c>
      <c r="F721" s="132" t="s">
        <v>70</v>
      </c>
      <c r="G721" s="132" t="s">
        <v>1555</v>
      </c>
      <c r="H721" s="200"/>
      <c r="I721" s="191">
        <v>0.0</v>
      </c>
      <c r="J721" s="192">
        <v>0.0</v>
      </c>
      <c r="K721" s="193">
        <v>0.0</v>
      </c>
      <c r="L721" s="194"/>
      <c r="M721" s="191">
        <v>0.0</v>
      </c>
      <c r="N721" s="192">
        <v>0.0</v>
      </c>
      <c r="O721" s="193">
        <v>0.0</v>
      </c>
      <c r="P721" s="195"/>
      <c r="Q721" s="196" t="s">
        <v>1703</v>
      </c>
      <c r="R721" s="196" t="s">
        <v>1704</v>
      </c>
      <c r="S721" s="197" t="s">
        <v>1705</v>
      </c>
      <c r="T721" s="197"/>
      <c r="U721" s="191" t="s">
        <v>1706</v>
      </c>
      <c r="V721" s="192" t="s">
        <v>1706</v>
      </c>
      <c r="W721" s="193" t="s">
        <v>1706</v>
      </c>
      <c r="X721" s="194"/>
      <c r="Y721" s="191" t="s">
        <v>1706</v>
      </c>
      <c r="Z721" s="192" t="s">
        <v>1706</v>
      </c>
      <c r="AA721" s="193" t="s">
        <v>1706</v>
      </c>
      <c r="AB721" s="194"/>
      <c r="AC721" s="191">
        <v>120000.0</v>
      </c>
      <c r="AD721" s="192">
        <v>253810.0</v>
      </c>
      <c r="AE721" s="193">
        <v>504620.0</v>
      </c>
      <c r="AF721" s="198" t="s">
        <v>1707</v>
      </c>
      <c r="AG721" s="191" t="s">
        <v>1706</v>
      </c>
      <c r="AH721" s="192" t="s">
        <v>1706</v>
      </c>
      <c r="AI721" s="193" t="s">
        <v>1706</v>
      </c>
      <c r="AJ721" s="199"/>
      <c r="AK721" s="191" t="s">
        <v>1706</v>
      </c>
      <c r="AL721" s="192" t="s">
        <v>1706</v>
      </c>
      <c r="AM721" s="193" t="s">
        <v>1706</v>
      </c>
      <c r="AN721" s="199"/>
      <c r="AO721" s="191" t="s">
        <v>1706</v>
      </c>
      <c r="AP721" s="192" t="s">
        <v>1706</v>
      </c>
      <c r="AQ721" s="193" t="s">
        <v>1706</v>
      </c>
      <c r="AR721" s="195"/>
    </row>
    <row r="722" ht="15.75" customHeight="1">
      <c r="A722" s="123" t="s">
        <v>1556</v>
      </c>
      <c r="B722" s="132" t="s">
        <v>65</v>
      </c>
      <c r="C722" s="132" t="s">
        <v>72</v>
      </c>
      <c r="D722" s="132" t="s">
        <v>74</v>
      </c>
      <c r="E722" s="132" t="s">
        <v>62</v>
      </c>
      <c r="F722" s="132" t="s">
        <v>70</v>
      </c>
      <c r="G722" s="132" t="s">
        <v>1557</v>
      </c>
      <c r="H722" s="200"/>
      <c r="I722" s="191">
        <v>0.0</v>
      </c>
      <c r="J722" s="192">
        <v>0.0</v>
      </c>
      <c r="K722" s="193">
        <v>0.0</v>
      </c>
      <c r="L722" s="194"/>
      <c r="M722" s="191">
        <v>0.0</v>
      </c>
      <c r="N722" s="192">
        <v>0.0</v>
      </c>
      <c r="O722" s="193">
        <v>0.0</v>
      </c>
      <c r="P722" s="195"/>
      <c r="Q722" s="196" t="s">
        <v>1703</v>
      </c>
      <c r="R722" s="196" t="s">
        <v>1704</v>
      </c>
      <c r="S722" s="197" t="s">
        <v>1705</v>
      </c>
      <c r="T722" s="197"/>
      <c r="U722" s="191" t="s">
        <v>1706</v>
      </c>
      <c r="V722" s="192" t="s">
        <v>1706</v>
      </c>
      <c r="W722" s="193" t="s">
        <v>1706</v>
      </c>
      <c r="X722" s="194"/>
      <c r="Y722" s="191" t="s">
        <v>1706</v>
      </c>
      <c r="Z722" s="192" t="s">
        <v>1706</v>
      </c>
      <c r="AA722" s="193" t="s">
        <v>1706</v>
      </c>
      <c r="AB722" s="194"/>
      <c r="AC722" s="191">
        <v>120000.0</v>
      </c>
      <c r="AD722" s="192">
        <v>253810.0</v>
      </c>
      <c r="AE722" s="193">
        <v>504620.0</v>
      </c>
      <c r="AF722" s="198" t="s">
        <v>1707</v>
      </c>
      <c r="AG722" s="191" t="s">
        <v>1706</v>
      </c>
      <c r="AH722" s="192" t="s">
        <v>1706</v>
      </c>
      <c r="AI722" s="193" t="s">
        <v>1706</v>
      </c>
      <c r="AJ722" s="199"/>
      <c r="AK722" s="191" t="s">
        <v>1706</v>
      </c>
      <c r="AL722" s="192" t="s">
        <v>1706</v>
      </c>
      <c r="AM722" s="193" t="s">
        <v>1706</v>
      </c>
      <c r="AN722" s="199"/>
      <c r="AO722" s="191" t="s">
        <v>1706</v>
      </c>
      <c r="AP722" s="192" t="s">
        <v>1706</v>
      </c>
      <c r="AQ722" s="193" t="s">
        <v>1706</v>
      </c>
      <c r="AR722" s="195"/>
    </row>
    <row r="723" ht="15.75" customHeight="1">
      <c r="A723" s="123" t="s">
        <v>1558</v>
      </c>
      <c r="B723" s="132" t="s">
        <v>71</v>
      </c>
      <c r="C723" s="132" t="s">
        <v>72</v>
      </c>
      <c r="D723" s="132" t="s">
        <v>74</v>
      </c>
      <c r="E723" s="132" t="s">
        <v>62</v>
      </c>
      <c r="F723" s="132" t="s">
        <v>70</v>
      </c>
      <c r="G723" s="132" t="s">
        <v>1559</v>
      </c>
      <c r="H723" s="200"/>
      <c r="I723" s="191">
        <v>0.0</v>
      </c>
      <c r="J723" s="192">
        <v>0.0</v>
      </c>
      <c r="K723" s="193">
        <v>0.0</v>
      </c>
      <c r="L723" s="194"/>
      <c r="M723" s="191">
        <v>0.0</v>
      </c>
      <c r="N723" s="192">
        <v>0.0</v>
      </c>
      <c r="O723" s="193">
        <v>0.0</v>
      </c>
      <c r="P723" s="195"/>
      <c r="Q723" s="196" t="s">
        <v>1703</v>
      </c>
      <c r="R723" s="196" t="s">
        <v>1704</v>
      </c>
      <c r="S723" s="197" t="s">
        <v>1705</v>
      </c>
      <c r="T723" s="197"/>
      <c r="U723" s="191" t="s">
        <v>1706</v>
      </c>
      <c r="V723" s="192" t="s">
        <v>1706</v>
      </c>
      <c r="W723" s="193" t="s">
        <v>1706</v>
      </c>
      <c r="X723" s="194"/>
      <c r="Y723" s="191" t="s">
        <v>1706</v>
      </c>
      <c r="Z723" s="192" t="s">
        <v>1706</v>
      </c>
      <c r="AA723" s="193" t="s">
        <v>1706</v>
      </c>
      <c r="AB723" s="194"/>
      <c r="AC723" s="191">
        <v>120000.0</v>
      </c>
      <c r="AD723" s="192">
        <v>253810.0</v>
      </c>
      <c r="AE723" s="193">
        <v>504620.0</v>
      </c>
      <c r="AF723" s="198" t="s">
        <v>1707</v>
      </c>
      <c r="AG723" s="191" t="s">
        <v>1706</v>
      </c>
      <c r="AH723" s="192" t="s">
        <v>1706</v>
      </c>
      <c r="AI723" s="193" t="s">
        <v>1706</v>
      </c>
      <c r="AJ723" s="199"/>
      <c r="AK723" s="191" t="s">
        <v>1706</v>
      </c>
      <c r="AL723" s="192" t="s">
        <v>1706</v>
      </c>
      <c r="AM723" s="193" t="s">
        <v>1706</v>
      </c>
      <c r="AN723" s="199"/>
      <c r="AO723" s="191" t="s">
        <v>1706</v>
      </c>
      <c r="AP723" s="192" t="s">
        <v>1706</v>
      </c>
      <c r="AQ723" s="193" t="s">
        <v>1706</v>
      </c>
      <c r="AR723" s="195"/>
    </row>
    <row r="724" ht="15.75" customHeight="1">
      <c r="A724" s="123" t="s">
        <v>1560</v>
      </c>
      <c r="B724" s="132" t="s">
        <v>44</v>
      </c>
      <c r="C724" s="132" t="s">
        <v>78</v>
      </c>
      <c r="D724" s="132" t="s">
        <v>74</v>
      </c>
      <c r="E724" s="132" t="s">
        <v>62</v>
      </c>
      <c r="F724" s="132" t="s">
        <v>70</v>
      </c>
      <c r="G724" s="132" t="s">
        <v>1561</v>
      </c>
      <c r="H724" s="200"/>
      <c r="I724" s="191">
        <v>0.0</v>
      </c>
      <c r="J724" s="192">
        <v>0.0</v>
      </c>
      <c r="K724" s="193">
        <v>0.0</v>
      </c>
      <c r="L724" s="194"/>
      <c r="M724" s="191">
        <v>0.0</v>
      </c>
      <c r="N724" s="192">
        <v>0.0</v>
      </c>
      <c r="O724" s="193">
        <v>0.0</v>
      </c>
      <c r="P724" s="195"/>
      <c r="Q724" s="196" t="s">
        <v>1703</v>
      </c>
      <c r="R724" s="196" t="s">
        <v>1704</v>
      </c>
      <c r="S724" s="197" t="s">
        <v>1705</v>
      </c>
      <c r="T724" s="197"/>
      <c r="U724" s="191" t="s">
        <v>1706</v>
      </c>
      <c r="V724" s="192" t="s">
        <v>1706</v>
      </c>
      <c r="W724" s="193" t="s">
        <v>1706</v>
      </c>
      <c r="X724" s="194"/>
      <c r="Y724" s="191" t="s">
        <v>1706</v>
      </c>
      <c r="Z724" s="192" t="s">
        <v>1706</v>
      </c>
      <c r="AA724" s="193" t="s">
        <v>1706</v>
      </c>
      <c r="AB724" s="194"/>
      <c r="AC724" s="191">
        <v>120000.0</v>
      </c>
      <c r="AD724" s="192">
        <v>253810.0</v>
      </c>
      <c r="AE724" s="193">
        <v>504620.0</v>
      </c>
      <c r="AF724" s="198" t="s">
        <v>1707</v>
      </c>
      <c r="AG724" s="191" t="s">
        <v>1706</v>
      </c>
      <c r="AH724" s="192" t="s">
        <v>1706</v>
      </c>
      <c r="AI724" s="193" t="s">
        <v>1706</v>
      </c>
      <c r="AJ724" s="199"/>
      <c r="AK724" s="191" t="s">
        <v>1706</v>
      </c>
      <c r="AL724" s="192" t="s">
        <v>1706</v>
      </c>
      <c r="AM724" s="193" t="s">
        <v>1706</v>
      </c>
      <c r="AN724" s="199"/>
      <c r="AO724" s="191" t="s">
        <v>1706</v>
      </c>
      <c r="AP724" s="192" t="s">
        <v>1706</v>
      </c>
      <c r="AQ724" s="193" t="s">
        <v>1706</v>
      </c>
      <c r="AR724" s="195"/>
    </row>
    <row r="725" ht="15.75" customHeight="1">
      <c r="A725" s="123" t="s">
        <v>1562</v>
      </c>
      <c r="B725" s="132" t="s">
        <v>54</v>
      </c>
      <c r="C725" s="132" t="s">
        <v>78</v>
      </c>
      <c r="D725" s="132" t="s">
        <v>74</v>
      </c>
      <c r="E725" s="132" t="s">
        <v>62</v>
      </c>
      <c r="F725" s="132" t="s">
        <v>70</v>
      </c>
      <c r="G725" s="132" t="s">
        <v>1563</v>
      </c>
      <c r="H725" s="200"/>
      <c r="I725" s="191">
        <v>0.0</v>
      </c>
      <c r="J725" s="192">
        <v>0.0</v>
      </c>
      <c r="K725" s="193">
        <v>0.0</v>
      </c>
      <c r="L725" s="194"/>
      <c r="M725" s="191">
        <v>0.0</v>
      </c>
      <c r="N725" s="192">
        <v>0.0</v>
      </c>
      <c r="O725" s="193">
        <v>0.0</v>
      </c>
      <c r="P725" s="195"/>
      <c r="Q725" s="196" t="s">
        <v>1703</v>
      </c>
      <c r="R725" s="196" t="s">
        <v>1704</v>
      </c>
      <c r="S725" s="197" t="s">
        <v>1705</v>
      </c>
      <c r="T725" s="197"/>
      <c r="U725" s="191" t="s">
        <v>1706</v>
      </c>
      <c r="V725" s="192" t="s">
        <v>1706</v>
      </c>
      <c r="W725" s="193" t="s">
        <v>1706</v>
      </c>
      <c r="X725" s="194"/>
      <c r="Y725" s="191" t="s">
        <v>1706</v>
      </c>
      <c r="Z725" s="192" t="s">
        <v>1706</v>
      </c>
      <c r="AA725" s="193" t="s">
        <v>1706</v>
      </c>
      <c r="AB725" s="194"/>
      <c r="AC725" s="191">
        <v>120000.0</v>
      </c>
      <c r="AD725" s="192">
        <v>253810.0</v>
      </c>
      <c r="AE725" s="193">
        <v>504620.0</v>
      </c>
      <c r="AF725" s="198" t="s">
        <v>1707</v>
      </c>
      <c r="AG725" s="191" t="s">
        <v>1706</v>
      </c>
      <c r="AH725" s="192" t="s">
        <v>1706</v>
      </c>
      <c r="AI725" s="193" t="s">
        <v>1706</v>
      </c>
      <c r="AJ725" s="199"/>
      <c r="AK725" s="191" t="s">
        <v>1706</v>
      </c>
      <c r="AL725" s="192" t="s">
        <v>1706</v>
      </c>
      <c r="AM725" s="193" t="s">
        <v>1706</v>
      </c>
      <c r="AN725" s="199"/>
      <c r="AO725" s="191" t="s">
        <v>1706</v>
      </c>
      <c r="AP725" s="192" t="s">
        <v>1706</v>
      </c>
      <c r="AQ725" s="193" t="s">
        <v>1706</v>
      </c>
      <c r="AR725" s="195"/>
    </row>
    <row r="726" ht="15.75" customHeight="1">
      <c r="A726" s="123" t="s">
        <v>1564</v>
      </c>
      <c r="B726" s="132" t="s">
        <v>65</v>
      </c>
      <c r="C726" s="132" t="s">
        <v>78</v>
      </c>
      <c r="D726" s="132" t="s">
        <v>74</v>
      </c>
      <c r="E726" s="132" t="s">
        <v>62</v>
      </c>
      <c r="F726" s="132" t="s">
        <v>70</v>
      </c>
      <c r="G726" s="132" t="s">
        <v>1565</v>
      </c>
      <c r="H726" s="200"/>
      <c r="I726" s="191">
        <v>0.0</v>
      </c>
      <c r="J726" s="192">
        <v>0.0</v>
      </c>
      <c r="K726" s="193">
        <v>0.0</v>
      </c>
      <c r="L726" s="194"/>
      <c r="M726" s="191">
        <v>0.0</v>
      </c>
      <c r="N726" s="192">
        <v>0.0</v>
      </c>
      <c r="O726" s="193">
        <v>0.0</v>
      </c>
      <c r="P726" s="195"/>
      <c r="Q726" s="196" t="s">
        <v>1703</v>
      </c>
      <c r="R726" s="196" t="s">
        <v>1704</v>
      </c>
      <c r="S726" s="197" t="s">
        <v>1705</v>
      </c>
      <c r="T726" s="197"/>
      <c r="U726" s="191" t="s">
        <v>1706</v>
      </c>
      <c r="V726" s="192" t="s">
        <v>1706</v>
      </c>
      <c r="W726" s="193" t="s">
        <v>1706</v>
      </c>
      <c r="X726" s="194"/>
      <c r="Y726" s="191" t="s">
        <v>1706</v>
      </c>
      <c r="Z726" s="192" t="s">
        <v>1706</v>
      </c>
      <c r="AA726" s="193" t="s">
        <v>1706</v>
      </c>
      <c r="AB726" s="194"/>
      <c r="AC726" s="191">
        <v>120000.0</v>
      </c>
      <c r="AD726" s="192">
        <v>253810.0</v>
      </c>
      <c r="AE726" s="193">
        <v>504620.0</v>
      </c>
      <c r="AF726" s="198" t="s">
        <v>1707</v>
      </c>
      <c r="AG726" s="191" t="s">
        <v>1706</v>
      </c>
      <c r="AH726" s="192" t="s">
        <v>1706</v>
      </c>
      <c r="AI726" s="193" t="s">
        <v>1706</v>
      </c>
      <c r="AJ726" s="199"/>
      <c r="AK726" s="191" t="s">
        <v>1706</v>
      </c>
      <c r="AL726" s="192" t="s">
        <v>1706</v>
      </c>
      <c r="AM726" s="193" t="s">
        <v>1706</v>
      </c>
      <c r="AN726" s="199"/>
      <c r="AO726" s="191" t="s">
        <v>1706</v>
      </c>
      <c r="AP726" s="192" t="s">
        <v>1706</v>
      </c>
      <c r="AQ726" s="193" t="s">
        <v>1706</v>
      </c>
      <c r="AR726" s="195"/>
    </row>
    <row r="727" ht="15.75" customHeight="1">
      <c r="A727" s="123" t="s">
        <v>1566</v>
      </c>
      <c r="B727" s="132" t="s">
        <v>71</v>
      </c>
      <c r="C727" s="132" t="s">
        <v>78</v>
      </c>
      <c r="D727" s="132" t="s">
        <v>74</v>
      </c>
      <c r="E727" s="132" t="s">
        <v>62</v>
      </c>
      <c r="F727" s="132" t="s">
        <v>70</v>
      </c>
      <c r="G727" s="132" t="s">
        <v>1567</v>
      </c>
      <c r="H727" s="200"/>
      <c r="I727" s="191">
        <v>0.0</v>
      </c>
      <c r="J727" s="192">
        <v>0.0</v>
      </c>
      <c r="K727" s="193">
        <v>0.0</v>
      </c>
      <c r="L727" s="194"/>
      <c r="M727" s="191">
        <v>0.0</v>
      </c>
      <c r="N727" s="192">
        <v>0.0</v>
      </c>
      <c r="O727" s="193">
        <v>0.0</v>
      </c>
      <c r="P727" s="195"/>
      <c r="Q727" s="196" t="s">
        <v>1703</v>
      </c>
      <c r="R727" s="196" t="s">
        <v>1704</v>
      </c>
      <c r="S727" s="197" t="s">
        <v>1705</v>
      </c>
      <c r="T727" s="197"/>
      <c r="U727" s="191" t="s">
        <v>1706</v>
      </c>
      <c r="V727" s="192" t="s">
        <v>1706</v>
      </c>
      <c r="W727" s="193" t="s">
        <v>1706</v>
      </c>
      <c r="X727" s="194"/>
      <c r="Y727" s="191" t="s">
        <v>1706</v>
      </c>
      <c r="Z727" s="192" t="s">
        <v>1706</v>
      </c>
      <c r="AA727" s="193" t="s">
        <v>1706</v>
      </c>
      <c r="AB727" s="194"/>
      <c r="AC727" s="191">
        <v>120000.0</v>
      </c>
      <c r="AD727" s="192">
        <v>253810.0</v>
      </c>
      <c r="AE727" s="193">
        <v>504620.0</v>
      </c>
      <c r="AF727" s="198" t="s">
        <v>1707</v>
      </c>
      <c r="AG727" s="191" t="s">
        <v>1706</v>
      </c>
      <c r="AH727" s="192" t="s">
        <v>1706</v>
      </c>
      <c r="AI727" s="193" t="s">
        <v>1706</v>
      </c>
      <c r="AJ727" s="199"/>
      <c r="AK727" s="191" t="s">
        <v>1706</v>
      </c>
      <c r="AL727" s="192" t="s">
        <v>1706</v>
      </c>
      <c r="AM727" s="193" t="s">
        <v>1706</v>
      </c>
      <c r="AN727" s="199"/>
      <c r="AO727" s="191" t="s">
        <v>1706</v>
      </c>
      <c r="AP727" s="192" t="s">
        <v>1706</v>
      </c>
      <c r="AQ727" s="193" t="s">
        <v>1706</v>
      </c>
      <c r="AR727" s="195"/>
    </row>
    <row r="728" ht="15.75" customHeight="1">
      <c r="A728" s="123" t="s">
        <v>1568</v>
      </c>
      <c r="B728" s="132" t="s">
        <v>44</v>
      </c>
      <c r="C728" s="132" t="s">
        <v>48</v>
      </c>
      <c r="D728" s="132" t="s">
        <v>80</v>
      </c>
      <c r="E728" s="132" t="s">
        <v>62</v>
      </c>
      <c r="F728" s="132" t="s">
        <v>70</v>
      </c>
      <c r="G728" s="132" t="s">
        <v>1569</v>
      </c>
      <c r="H728" s="200"/>
      <c r="I728" s="191">
        <v>0.0</v>
      </c>
      <c r="J728" s="192">
        <v>0.0</v>
      </c>
      <c r="K728" s="193">
        <v>0.0</v>
      </c>
      <c r="L728" s="194"/>
      <c r="M728" s="191">
        <v>0.0</v>
      </c>
      <c r="N728" s="192">
        <v>0.0</v>
      </c>
      <c r="O728" s="193">
        <v>0.0</v>
      </c>
      <c r="P728" s="195"/>
      <c r="Q728" s="196" t="s">
        <v>1703</v>
      </c>
      <c r="R728" s="196" t="s">
        <v>1704</v>
      </c>
      <c r="S728" s="197" t="s">
        <v>1705</v>
      </c>
      <c r="T728" s="197"/>
      <c r="U728" s="191" t="s">
        <v>1706</v>
      </c>
      <c r="V728" s="192" t="s">
        <v>1706</v>
      </c>
      <c r="W728" s="193" t="s">
        <v>1706</v>
      </c>
      <c r="X728" s="194"/>
      <c r="Y728" s="191" t="s">
        <v>1706</v>
      </c>
      <c r="Z728" s="192" t="s">
        <v>1706</v>
      </c>
      <c r="AA728" s="193" t="s">
        <v>1706</v>
      </c>
      <c r="AB728" s="194"/>
      <c r="AC728" s="191">
        <v>120000.0</v>
      </c>
      <c r="AD728" s="192">
        <v>253810.0</v>
      </c>
      <c r="AE728" s="193">
        <v>504620.0</v>
      </c>
      <c r="AF728" s="198" t="s">
        <v>1707</v>
      </c>
      <c r="AG728" s="191" t="s">
        <v>1706</v>
      </c>
      <c r="AH728" s="192" t="s">
        <v>1706</v>
      </c>
      <c r="AI728" s="193" t="s">
        <v>1706</v>
      </c>
      <c r="AJ728" s="199"/>
      <c r="AK728" s="191" t="s">
        <v>1706</v>
      </c>
      <c r="AL728" s="192" t="s">
        <v>1706</v>
      </c>
      <c r="AM728" s="193" t="s">
        <v>1706</v>
      </c>
      <c r="AN728" s="199"/>
      <c r="AO728" s="191" t="s">
        <v>1706</v>
      </c>
      <c r="AP728" s="192" t="s">
        <v>1706</v>
      </c>
      <c r="AQ728" s="193" t="s">
        <v>1706</v>
      </c>
      <c r="AR728" s="195"/>
    </row>
    <row r="729" ht="15.75" customHeight="1">
      <c r="A729" s="123" t="s">
        <v>1570</v>
      </c>
      <c r="B729" s="132" t="s">
        <v>54</v>
      </c>
      <c r="C729" s="132" t="s">
        <v>48</v>
      </c>
      <c r="D729" s="132" t="s">
        <v>80</v>
      </c>
      <c r="E729" s="132" t="s">
        <v>62</v>
      </c>
      <c r="F729" s="132" t="s">
        <v>70</v>
      </c>
      <c r="G729" s="132" t="s">
        <v>1571</v>
      </c>
      <c r="H729" s="200"/>
      <c r="I729" s="191">
        <v>0.0</v>
      </c>
      <c r="J729" s="192">
        <v>0.0</v>
      </c>
      <c r="K729" s="193">
        <v>0.0</v>
      </c>
      <c r="L729" s="194"/>
      <c r="M729" s="191">
        <v>0.0</v>
      </c>
      <c r="N729" s="192">
        <v>0.0</v>
      </c>
      <c r="O729" s="193">
        <v>0.0</v>
      </c>
      <c r="P729" s="195"/>
      <c r="Q729" s="196" t="s">
        <v>1703</v>
      </c>
      <c r="R729" s="196" t="s">
        <v>1704</v>
      </c>
      <c r="S729" s="197" t="s">
        <v>1705</v>
      </c>
      <c r="T729" s="197"/>
      <c r="U729" s="191" t="s">
        <v>1706</v>
      </c>
      <c r="V729" s="192" t="s">
        <v>1706</v>
      </c>
      <c r="W729" s="193" t="s">
        <v>1706</v>
      </c>
      <c r="X729" s="194"/>
      <c r="Y729" s="191" t="s">
        <v>1706</v>
      </c>
      <c r="Z729" s="192" t="s">
        <v>1706</v>
      </c>
      <c r="AA729" s="193" t="s">
        <v>1706</v>
      </c>
      <c r="AB729" s="194"/>
      <c r="AC729" s="191">
        <v>120000.0</v>
      </c>
      <c r="AD729" s="192">
        <v>253810.0</v>
      </c>
      <c r="AE729" s="193">
        <v>504620.0</v>
      </c>
      <c r="AF729" s="198" t="s">
        <v>1707</v>
      </c>
      <c r="AG729" s="191" t="s">
        <v>1706</v>
      </c>
      <c r="AH729" s="192" t="s">
        <v>1706</v>
      </c>
      <c r="AI729" s="193" t="s">
        <v>1706</v>
      </c>
      <c r="AJ729" s="199"/>
      <c r="AK729" s="191" t="s">
        <v>1706</v>
      </c>
      <c r="AL729" s="192" t="s">
        <v>1706</v>
      </c>
      <c r="AM729" s="193" t="s">
        <v>1706</v>
      </c>
      <c r="AN729" s="199"/>
      <c r="AO729" s="191" t="s">
        <v>1706</v>
      </c>
      <c r="AP729" s="192" t="s">
        <v>1706</v>
      </c>
      <c r="AQ729" s="193" t="s">
        <v>1706</v>
      </c>
      <c r="AR729" s="195"/>
    </row>
    <row r="730" ht="15.75" customHeight="1">
      <c r="A730" s="123" t="s">
        <v>1572</v>
      </c>
      <c r="B730" s="132" t="s">
        <v>65</v>
      </c>
      <c r="C730" s="132" t="s">
        <v>48</v>
      </c>
      <c r="D730" s="132" t="s">
        <v>80</v>
      </c>
      <c r="E730" s="132" t="s">
        <v>62</v>
      </c>
      <c r="F730" s="132" t="s">
        <v>70</v>
      </c>
      <c r="G730" s="132" t="s">
        <v>1573</v>
      </c>
      <c r="H730" s="200"/>
      <c r="I730" s="191">
        <v>0.0</v>
      </c>
      <c r="J730" s="192">
        <v>0.0</v>
      </c>
      <c r="K730" s="193">
        <v>0.0</v>
      </c>
      <c r="L730" s="194"/>
      <c r="M730" s="191">
        <v>0.0</v>
      </c>
      <c r="N730" s="192">
        <v>0.0</v>
      </c>
      <c r="O730" s="193">
        <v>0.0</v>
      </c>
      <c r="P730" s="195"/>
      <c r="Q730" s="196" t="s">
        <v>1703</v>
      </c>
      <c r="R730" s="196" t="s">
        <v>1704</v>
      </c>
      <c r="S730" s="197" t="s">
        <v>1705</v>
      </c>
      <c r="T730" s="197"/>
      <c r="U730" s="191" t="s">
        <v>1706</v>
      </c>
      <c r="V730" s="192" t="s">
        <v>1706</v>
      </c>
      <c r="W730" s="193" t="s">
        <v>1706</v>
      </c>
      <c r="X730" s="194"/>
      <c r="Y730" s="191" t="s">
        <v>1706</v>
      </c>
      <c r="Z730" s="192" t="s">
        <v>1706</v>
      </c>
      <c r="AA730" s="193" t="s">
        <v>1706</v>
      </c>
      <c r="AB730" s="194"/>
      <c r="AC730" s="191">
        <v>120000.0</v>
      </c>
      <c r="AD730" s="192">
        <v>253810.0</v>
      </c>
      <c r="AE730" s="193">
        <v>504620.0</v>
      </c>
      <c r="AF730" s="198" t="s">
        <v>1707</v>
      </c>
      <c r="AG730" s="191" t="s">
        <v>1706</v>
      </c>
      <c r="AH730" s="192" t="s">
        <v>1706</v>
      </c>
      <c r="AI730" s="193" t="s">
        <v>1706</v>
      </c>
      <c r="AJ730" s="199"/>
      <c r="AK730" s="191" t="s">
        <v>1706</v>
      </c>
      <c r="AL730" s="192" t="s">
        <v>1706</v>
      </c>
      <c r="AM730" s="193" t="s">
        <v>1706</v>
      </c>
      <c r="AN730" s="199"/>
      <c r="AO730" s="191" t="s">
        <v>1706</v>
      </c>
      <c r="AP730" s="192" t="s">
        <v>1706</v>
      </c>
      <c r="AQ730" s="193" t="s">
        <v>1706</v>
      </c>
      <c r="AR730" s="195"/>
    </row>
    <row r="731" ht="15.75" customHeight="1">
      <c r="A731" s="123" t="s">
        <v>1574</v>
      </c>
      <c r="B731" s="132" t="s">
        <v>71</v>
      </c>
      <c r="C731" s="132" t="s">
        <v>48</v>
      </c>
      <c r="D731" s="132" t="s">
        <v>80</v>
      </c>
      <c r="E731" s="132" t="s">
        <v>62</v>
      </c>
      <c r="F731" s="132" t="s">
        <v>70</v>
      </c>
      <c r="G731" s="132" t="s">
        <v>1575</v>
      </c>
      <c r="H731" s="200"/>
      <c r="I731" s="191">
        <v>0.0</v>
      </c>
      <c r="J731" s="192">
        <v>0.0</v>
      </c>
      <c r="K731" s="193">
        <v>0.0</v>
      </c>
      <c r="L731" s="194"/>
      <c r="M731" s="191">
        <v>0.0</v>
      </c>
      <c r="N731" s="192">
        <v>0.0</v>
      </c>
      <c r="O731" s="193">
        <v>0.0</v>
      </c>
      <c r="P731" s="195"/>
      <c r="Q731" s="196" t="s">
        <v>1703</v>
      </c>
      <c r="R731" s="196" t="s">
        <v>1704</v>
      </c>
      <c r="S731" s="197" t="s">
        <v>1705</v>
      </c>
      <c r="T731" s="197"/>
      <c r="U731" s="191" t="s">
        <v>1706</v>
      </c>
      <c r="V731" s="192" t="s">
        <v>1706</v>
      </c>
      <c r="W731" s="193" t="s">
        <v>1706</v>
      </c>
      <c r="X731" s="194"/>
      <c r="Y731" s="191" t="s">
        <v>1706</v>
      </c>
      <c r="Z731" s="192" t="s">
        <v>1706</v>
      </c>
      <c r="AA731" s="193" t="s">
        <v>1706</v>
      </c>
      <c r="AB731" s="194"/>
      <c r="AC731" s="191">
        <v>120000.0</v>
      </c>
      <c r="AD731" s="192">
        <v>253810.0</v>
      </c>
      <c r="AE731" s="193">
        <v>504620.0</v>
      </c>
      <c r="AF731" s="198" t="s">
        <v>1707</v>
      </c>
      <c r="AG731" s="191" t="s">
        <v>1706</v>
      </c>
      <c r="AH731" s="192" t="s">
        <v>1706</v>
      </c>
      <c r="AI731" s="193" t="s">
        <v>1706</v>
      </c>
      <c r="AJ731" s="199"/>
      <c r="AK731" s="191" t="s">
        <v>1706</v>
      </c>
      <c r="AL731" s="192" t="s">
        <v>1706</v>
      </c>
      <c r="AM731" s="193" t="s">
        <v>1706</v>
      </c>
      <c r="AN731" s="199"/>
      <c r="AO731" s="191" t="s">
        <v>1706</v>
      </c>
      <c r="AP731" s="192" t="s">
        <v>1706</v>
      </c>
      <c r="AQ731" s="193" t="s">
        <v>1706</v>
      </c>
      <c r="AR731" s="195"/>
    </row>
    <row r="732" ht="15.75" customHeight="1">
      <c r="A732" s="123" t="s">
        <v>1576</v>
      </c>
      <c r="B732" s="132" t="s">
        <v>44</v>
      </c>
      <c r="C732" s="132" t="s">
        <v>58</v>
      </c>
      <c r="D732" s="132" t="s">
        <v>80</v>
      </c>
      <c r="E732" s="132" t="s">
        <v>62</v>
      </c>
      <c r="F732" s="132" t="s">
        <v>70</v>
      </c>
      <c r="G732" s="132" t="s">
        <v>1577</v>
      </c>
      <c r="H732" s="200"/>
      <c r="I732" s="191">
        <v>0.0</v>
      </c>
      <c r="J732" s="192">
        <v>0.0</v>
      </c>
      <c r="K732" s="193">
        <v>0.0</v>
      </c>
      <c r="L732" s="194"/>
      <c r="M732" s="191">
        <v>0.0</v>
      </c>
      <c r="N732" s="192">
        <v>0.0</v>
      </c>
      <c r="O732" s="193">
        <v>0.0</v>
      </c>
      <c r="P732" s="195"/>
      <c r="Q732" s="196" t="s">
        <v>1703</v>
      </c>
      <c r="R732" s="196" t="s">
        <v>1704</v>
      </c>
      <c r="S732" s="197" t="s">
        <v>1705</v>
      </c>
      <c r="T732" s="197"/>
      <c r="U732" s="191" t="s">
        <v>1706</v>
      </c>
      <c r="V732" s="192" t="s">
        <v>1706</v>
      </c>
      <c r="W732" s="193" t="s">
        <v>1706</v>
      </c>
      <c r="X732" s="194"/>
      <c r="Y732" s="191" t="s">
        <v>1706</v>
      </c>
      <c r="Z732" s="192" t="s">
        <v>1706</v>
      </c>
      <c r="AA732" s="193" t="s">
        <v>1706</v>
      </c>
      <c r="AB732" s="194"/>
      <c r="AC732" s="191">
        <v>120000.0</v>
      </c>
      <c r="AD732" s="192">
        <v>253810.0</v>
      </c>
      <c r="AE732" s="193">
        <v>504620.0</v>
      </c>
      <c r="AF732" s="198" t="s">
        <v>1707</v>
      </c>
      <c r="AG732" s="191" t="s">
        <v>1706</v>
      </c>
      <c r="AH732" s="192" t="s">
        <v>1706</v>
      </c>
      <c r="AI732" s="193" t="s">
        <v>1706</v>
      </c>
      <c r="AJ732" s="199"/>
      <c r="AK732" s="191" t="s">
        <v>1706</v>
      </c>
      <c r="AL732" s="192" t="s">
        <v>1706</v>
      </c>
      <c r="AM732" s="193" t="s">
        <v>1706</v>
      </c>
      <c r="AN732" s="199"/>
      <c r="AO732" s="191" t="s">
        <v>1706</v>
      </c>
      <c r="AP732" s="192" t="s">
        <v>1706</v>
      </c>
      <c r="AQ732" s="193" t="s">
        <v>1706</v>
      </c>
      <c r="AR732" s="195"/>
    </row>
    <row r="733" ht="15.75" customHeight="1">
      <c r="A733" s="123" t="s">
        <v>1578</v>
      </c>
      <c r="B733" s="132" t="s">
        <v>54</v>
      </c>
      <c r="C733" s="132" t="s">
        <v>58</v>
      </c>
      <c r="D733" s="132" t="s">
        <v>80</v>
      </c>
      <c r="E733" s="132" t="s">
        <v>62</v>
      </c>
      <c r="F733" s="132" t="s">
        <v>70</v>
      </c>
      <c r="G733" s="132" t="s">
        <v>1579</v>
      </c>
      <c r="H733" s="200"/>
      <c r="I733" s="191">
        <v>0.0</v>
      </c>
      <c r="J733" s="192">
        <v>0.0</v>
      </c>
      <c r="K733" s="193">
        <v>0.0</v>
      </c>
      <c r="L733" s="194"/>
      <c r="M733" s="191">
        <v>0.0</v>
      </c>
      <c r="N733" s="192">
        <v>0.0</v>
      </c>
      <c r="O733" s="193">
        <v>0.0</v>
      </c>
      <c r="P733" s="195"/>
      <c r="Q733" s="196" t="s">
        <v>1703</v>
      </c>
      <c r="R733" s="196" t="s">
        <v>1704</v>
      </c>
      <c r="S733" s="197" t="s">
        <v>1705</v>
      </c>
      <c r="T733" s="197"/>
      <c r="U733" s="191" t="s">
        <v>1706</v>
      </c>
      <c r="V733" s="192" t="s">
        <v>1706</v>
      </c>
      <c r="W733" s="193" t="s">
        <v>1706</v>
      </c>
      <c r="X733" s="194"/>
      <c r="Y733" s="191" t="s">
        <v>1706</v>
      </c>
      <c r="Z733" s="192" t="s">
        <v>1706</v>
      </c>
      <c r="AA733" s="193" t="s">
        <v>1706</v>
      </c>
      <c r="AB733" s="194"/>
      <c r="AC733" s="191">
        <v>120000.0</v>
      </c>
      <c r="AD733" s="192">
        <v>253810.0</v>
      </c>
      <c r="AE733" s="193">
        <v>504620.0</v>
      </c>
      <c r="AF733" s="198" t="s">
        <v>1707</v>
      </c>
      <c r="AG733" s="191" t="s">
        <v>1706</v>
      </c>
      <c r="AH733" s="192" t="s">
        <v>1706</v>
      </c>
      <c r="AI733" s="193" t="s">
        <v>1706</v>
      </c>
      <c r="AJ733" s="199"/>
      <c r="AK733" s="191" t="s">
        <v>1706</v>
      </c>
      <c r="AL733" s="192" t="s">
        <v>1706</v>
      </c>
      <c r="AM733" s="193" t="s">
        <v>1706</v>
      </c>
      <c r="AN733" s="199"/>
      <c r="AO733" s="191" t="s">
        <v>1706</v>
      </c>
      <c r="AP733" s="192" t="s">
        <v>1706</v>
      </c>
      <c r="AQ733" s="193" t="s">
        <v>1706</v>
      </c>
      <c r="AR733" s="195"/>
    </row>
    <row r="734" ht="15.75" customHeight="1">
      <c r="A734" s="123" t="s">
        <v>1580</v>
      </c>
      <c r="B734" s="132" t="s">
        <v>65</v>
      </c>
      <c r="C734" s="132" t="s">
        <v>58</v>
      </c>
      <c r="D734" s="132" t="s">
        <v>80</v>
      </c>
      <c r="E734" s="132" t="s">
        <v>62</v>
      </c>
      <c r="F734" s="132" t="s">
        <v>70</v>
      </c>
      <c r="G734" s="132" t="s">
        <v>1581</v>
      </c>
      <c r="H734" s="200"/>
      <c r="I734" s="191">
        <v>0.0</v>
      </c>
      <c r="J734" s="192">
        <v>0.0</v>
      </c>
      <c r="K734" s="193">
        <v>0.0</v>
      </c>
      <c r="L734" s="194"/>
      <c r="M734" s="191">
        <v>0.0</v>
      </c>
      <c r="N734" s="192">
        <v>0.0</v>
      </c>
      <c r="O734" s="193">
        <v>0.0</v>
      </c>
      <c r="P734" s="195"/>
      <c r="Q734" s="196" t="s">
        <v>1703</v>
      </c>
      <c r="R734" s="196" t="s">
        <v>1704</v>
      </c>
      <c r="S734" s="197" t="s">
        <v>1705</v>
      </c>
      <c r="T734" s="197"/>
      <c r="U734" s="191" t="s">
        <v>1706</v>
      </c>
      <c r="V734" s="192" t="s">
        <v>1706</v>
      </c>
      <c r="W734" s="193" t="s">
        <v>1706</v>
      </c>
      <c r="X734" s="194"/>
      <c r="Y734" s="191" t="s">
        <v>1706</v>
      </c>
      <c r="Z734" s="192" t="s">
        <v>1706</v>
      </c>
      <c r="AA734" s="193" t="s">
        <v>1706</v>
      </c>
      <c r="AB734" s="194"/>
      <c r="AC734" s="191">
        <v>120000.0</v>
      </c>
      <c r="AD734" s="192">
        <v>253810.0</v>
      </c>
      <c r="AE734" s="193">
        <v>504620.0</v>
      </c>
      <c r="AF734" s="198" t="s">
        <v>1707</v>
      </c>
      <c r="AG734" s="191" t="s">
        <v>1706</v>
      </c>
      <c r="AH734" s="192" t="s">
        <v>1706</v>
      </c>
      <c r="AI734" s="193" t="s">
        <v>1706</v>
      </c>
      <c r="AJ734" s="199"/>
      <c r="AK734" s="191" t="s">
        <v>1706</v>
      </c>
      <c r="AL734" s="192" t="s">
        <v>1706</v>
      </c>
      <c r="AM734" s="193" t="s">
        <v>1706</v>
      </c>
      <c r="AN734" s="199"/>
      <c r="AO734" s="191" t="s">
        <v>1706</v>
      </c>
      <c r="AP734" s="192" t="s">
        <v>1706</v>
      </c>
      <c r="AQ734" s="193" t="s">
        <v>1706</v>
      </c>
      <c r="AR734" s="195"/>
    </row>
    <row r="735" ht="15.75" customHeight="1">
      <c r="A735" s="123" t="s">
        <v>1582</v>
      </c>
      <c r="B735" s="132" t="s">
        <v>71</v>
      </c>
      <c r="C735" s="132" t="s">
        <v>58</v>
      </c>
      <c r="D735" s="132" t="s">
        <v>80</v>
      </c>
      <c r="E735" s="132" t="s">
        <v>62</v>
      </c>
      <c r="F735" s="132" t="s">
        <v>70</v>
      </c>
      <c r="G735" s="132" t="s">
        <v>1583</v>
      </c>
      <c r="H735" s="200"/>
      <c r="I735" s="191">
        <v>0.0</v>
      </c>
      <c r="J735" s="192">
        <v>0.0</v>
      </c>
      <c r="K735" s="193">
        <v>0.0</v>
      </c>
      <c r="L735" s="194"/>
      <c r="M735" s="191">
        <v>0.0</v>
      </c>
      <c r="N735" s="192">
        <v>0.0</v>
      </c>
      <c r="O735" s="193">
        <v>0.0</v>
      </c>
      <c r="P735" s="195"/>
      <c r="Q735" s="196" t="s">
        <v>1703</v>
      </c>
      <c r="R735" s="196" t="s">
        <v>1704</v>
      </c>
      <c r="S735" s="197" t="s">
        <v>1705</v>
      </c>
      <c r="T735" s="197"/>
      <c r="U735" s="191" t="s">
        <v>1706</v>
      </c>
      <c r="V735" s="192" t="s">
        <v>1706</v>
      </c>
      <c r="W735" s="193" t="s">
        <v>1706</v>
      </c>
      <c r="X735" s="194"/>
      <c r="Y735" s="191" t="s">
        <v>1706</v>
      </c>
      <c r="Z735" s="192" t="s">
        <v>1706</v>
      </c>
      <c r="AA735" s="193" t="s">
        <v>1706</v>
      </c>
      <c r="AB735" s="194"/>
      <c r="AC735" s="191">
        <v>120000.0</v>
      </c>
      <c r="AD735" s="192">
        <v>253810.0</v>
      </c>
      <c r="AE735" s="193">
        <v>504620.0</v>
      </c>
      <c r="AF735" s="198" t="s">
        <v>1707</v>
      </c>
      <c r="AG735" s="191" t="s">
        <v>1706</v>
      </c>
      <c r="AH735" s="192" t="s">
        <v>1706</v>
      </c>
      <c r="AI735" s="193" t="s">
        <v>1706</v>
      </c>
      <c r="AJ735" s="199"/>
      <c r="AK735" s="191" t="s">
        <v>1706</v>
      </c>
      <c r="AL735" s="192" t="s">
        <v>1706</v>
      </c>
      <c r="AM735" s="193" t="s">
        <v>1706</v>
      </c>
      <c r="AN735" s="199"/>
      <c r="AO735" s="191" t="s">
        <v>1706</v>
      </c>
      <c r="AP735" s="192" t="s">
        <v>1706</v>
      </c>
      <c r="AQ735" s="193" t="s">
        <v>1706</v>
      </c>
      <c r="AR735" s="195"/>
    </row>
    <row r="736" ht="15.75" customHeight="1">
      <c r="A736" s="123" t="s">
        <v>1584</v>
      </c>
      <c r="B736" s="132" t="s">
        <v>44</v>
      </c>
      <c r="C736" s="132" t="s">
        <v>66</v>
      </c>
      <c r="D736" s="132" t="s">
        <v>80</v>
      </c>
      <c r="E736" s="132" t="s">
        <v>62</v>
      </c>
      <c r="F736" s="132" t="s">
        <v>70</v>
      </c>
      <c r="G736" s="132" t="s">
        <v>1585</v>
      </c>
      <c r="H736" s="200"/>
      <c r="I736" s="191">
        <v>0.0</v>
      </c>
      <c r="J736" s="192">
        <v>0.0</v>
      </c>
      <c r="K736" s="193">
        <v>0.0</v>
      </c>
      <c r="L736" s="194"/>
      <c r="M736" s="191">
        <v>0.0</v>
      </c>
      <c r="N736" s="192">
        <v>0.0</v>
      </c>
      <c r="O736" s="193">
        <v>0.0</v>
      </c>
      <c r="P736" s="195"/>
      <c r="Q736" s="196" t="s">
        <v>1703</v>
      </c>
      <c r="R736" s="196" t="s">
        <v>1704</v>
      </c>
      <c r="S736" s="197" t="s">
        <v>1705</v>
      </c>
      <c r="T736" s="197"/>
      <c r="U736" s="191" t="s">
        <v>1706</v>
      </c>
      <c r="V736" s="192" t="s">
        <v>1706</v>
      </c>
      <c r="W736" s="193" t="s">
        <v>1706</v>
      </c>
      <c r="X736" s="194"/>
      <c r="Y736" s="191" t="s">
        <v>1706</v>
      </c>
      <c r="Z736" s="192" t="s">
        <v>1706</v>
      </c>
      <c r="AA736" s="193" t="s">
        <v>1706</v>
      </c>
      <c r="AB736" s="194"/>
      <c r="AC736" s="191">
        <v>120000.0</v>
      </c>
      <c r="AD736" s="192">
        <v>253810.0</v>
      </c>
      <c r="AE736" s="193">
        <v>504620.0</v>
      </c>
      <c r="AF736" s="198" t="s">
        <v>1707</v>
      </c>
      <c r="AG736" s="191" t="s">
        <v>1706</v>
      </c>
      <c r="AH736" s="192" t="s">
        <v>1706</v>
      </c>
      <c r="AI736" s="193" t="s">
        <v>1706</v>
      </c>
      <c r="AJ736" s="199"/>
      <c r="AK736" s="191" t="s">
        <v>1706</v>
      </c>
      <c r="AL736" s="192" t="s">
        <v>1706</v>
      </c>
      <c r="AM736" s="193" t="s">
        <v>1706</v>
      </c>
      <c r="AN736" s="199"/>
      <c r="AO736" s="191" t="s">
        <v>1706</v>
      </c>
      <c r="AP736" s="192" t="s">
        <v>1706</v>
      </c>
      <c r="AQ736" s="193" t="s">
        <v>1706</v>
      </c>
      <c r="AR736" s="195"/>
    </row>
    <row r="737" ht="15.75" customHeight="1">
      <c r="A737" s="123" t="s">
        <v>1586</v>
      </c>
      <c r="B737" s="132" t="s">
        <v>54</v>
      </c>
      <c r="C737" s="132" t="s">
        <v>66</v>
      </c>
      <c r="D737" s="132" t="s">
        <v>80</v>
      </c>
      <c r="E737" s="132" t="s">
        <v>62</v>
      </c>
      <c r="F737" s="132" t="s">
        <v>70</v>
      </c>
      <c r="G737" s="132" t="s">
        <v>1587</v>
      </c>
      <c r="H737" s="200"/>
      <c r="I737" s="191">
        <v>0.0</v>
      </c>
      <c r="J737" s="192">
        <v>0.0</v>
      </c>
      <c r="K737" s="193">
        <v>0.0</v>
      </c>
      <c r="L737" s="194"/>
      <c r="M737" s="191">
        <v>0.0</v>
      </c>
      <c r="N737" s="192">
        <v>0.0</v>
      </c>
      <c r="O737" s="193">
        <v>0.0</v>
      </c>
      <c r="P737" s="195"/>
      <c r="Q737" s="196" t="s">
        <v>1703</v>
      </c>
      <c r="R737" s="196" t="s">
        <v>1704</v>
      </c>
      <c r="S737" s="197" t="s">
        <v>1705</v>
      </c>
      <c r="T737" s="197"/>
      <c r="U737" s="191" t="s">
        <v>1706</v>
      </c>
      <c r="V737" s="192" t="s">
        <v>1706</v>
      </c>
      <c r="W737" s="193" t="s">
        <v>1706</v>
      </c>
      <c r="X737" s="194"/>
      <c r="Y737" s="191" t="s">
        <v>1706</v>
      </c>
      <c r="Z737" s="192" t="s">
        <v>1706</v>
      </c>
      <c r="AA737" s="193" t="s">
        <v>1706</v>
      </c>
      <c r="AB737" s="194"/>
      <c r="AC737" s="191">
        <v>120000.0</v>
      </c>
      <c r="AD737" s="192">
        <v>253810.0</v>
      </c>
      <c r="AE737" s="193">
        <v>504620.0</v>
      </c>
      <c r="AF737" s="198" t="s">
        <v>1707</v>
      </c>
      <c r="AG737" s="191" t="s">
        <v>1706</v>
      </c>
      <c r="AH737" s="192" t="s">
        <v>1706</v>
      </c>
      <c r="AI737" s="193" t="s">
        <v>1706</v>
      </c>
      <c r="AJ737" s="199"/>
      <c r="AK737" s="191" t="s">
        <v>1706</v>
      </c>
      <c r="AL737" s="192" t="s">
        <v>1706</v>
      </c>
      <c r="AM737" s="193" t="s">
        <v>1706</v>
      </c>
      <c r="AN737" s="199"/>
      <c r="AO737" s="191" t="s">
        <v>1706</v>
      </c>
      <c r="AP737" s="192" t="s">
        <v>1706</v>
      </c>
      <c r="AQ737" s="193" t="s">
        <v>1706</v>
      </c>
      <c r="AR737" s="195"/>
    </row>
    <row r="738" ht="15.75" customHeight="1">
      <c r="A738" s="123" t="s">
        <v>1588</v>
      </c>
      <c r="B738" s="132" t="s">
        <v>65</v>
      </c>
      <c r="C738" s="132" t="s">
        <v>66</v>
      </c>
      <c r="D738" s="132" t="s">
        <v>80</v>
      </c>
      <c r="E738" s="132" t="s">
        <v>62</v>
      </c>
      <c r="F738" s="132" t="s">
        <v>70</v>
      </c>
      <c r="G738" s="132" t="s">
        <v>1589</v>
      </c>
      <c r="H738" s="200"/>
      <c r="I738" s="191">
        <v>0.0</v>
      </c>
      <c r="J738" s="192">
        <v>0.0</v>
      </c>
      <c r="K738" s="193">
        <v>0.0</v>
      </c>
      <c r="L738" s="194"/>
      <c r="M738" s="191">
        <v>0.0</v>
      </c>
      <c r="N738" s="192">
        <v>0.0</v>
      </c>
      <c r="O738" s="193">
        <v>0.0</v>
      </c>
      <c r="P738" s="195"/>
      <c r="Q738" s="196" t="s">
        <v>1703</v>
      </c>
      <c r="R738" s="196" t="s">
        <v>1704</v>
      </c>
      <c r="S738" s="197" t="s">
        <v>1705</v>
      </c>
      <c r="T738" s="197"/>
      <c r="U738" s="191" t="s">
        <v>1706</v>
      </c>
      <c r="V738" s="192" t="s">
        <v>1706</v>
      </c>
      <c r="W738" s="193" t="s">
        <v>1706</v>
      </c>
      <c r="X738" s="194"/>
      <c r="Y738" s="191" t="s">
        <v>1706</v>
      </c>
      <c r="Z738" s="192" t="s">
        <v>1706</v>
      </c>
      <c r="AA738" s="193" t="s">
        <v>1706</v>
      </c>
      <c r="AB738" s="194"/>
      <c r="AC738" s="191">
        <v>120000.0</v>
      </c>
      <c r="AD738" s="192">
        <v>253810.0</v>
      </c>
      <c r="AE738" s="193">
        <v>504620.0</v>
      </c>
      <c r="AF738" s="198" t="s">
        <v>1707</v>
      </c>
      <c r="AG738" s="191" t="s">
        <v>1706</v>
      </c>
      <c r="AH738" s="192" t="s">
        <v>1706</v>
      </c>
      <c r="AI738" s="193" t="s">
        <v>1706</v>
      </c>
      <c r="AJ738" s="199"/>
      <c r="AK738" s="191" t="s">
        <v>1706</v>
      </c>
      <c r="AL738" s="192" t="s">
        <v>1706</v>
      </c>
      <c r="AM738" s="193" t="s">
        <v>1706</v>
      </c>
      <c r="AN738" s="199"/>
      <c r="AO738" s="191" t="s">
        <v>1706</v>
      </c>
      <c r="AP738" s="192" t="s">
        <v>1706</v>
      </c>
      <c r="AQ738" s="193" t="s">
        <v>1706</v>
      </c>
      <c r="AR738" s="195"/>
    </row>
    <row r="739" ht="15.75" customHeight="1">
      <c r="A739" s="123" t="s">
        <v>1590</v>
      </c>
      <c r="B739" s="132" t="s">
        <v>71</v>
      </c>
      <c r="C739" s="132" t="s">
        <v>66</v>
      </c>
      <c r="D739" s="132" t="s">
        <v>80</v>
      </c>
      <c r="E739" s="132" t="s">
        <v>62</v>
      </c>
      <c r="F739" s="132" t="s">
        <v>70</v>
      </c>
      <c r="G739" s="132" t="s">
        <v>1591</v>
      </c>
      <c r="H739" s="200"/>
      <c r="I739" s="191">
        <v>0.0</v>
      </c>
      <c r="J739" s="192">
        <v>0.0</v>
      </c>
      <c r="K739" s="193">
        <v>0.0</v>
      </c>
      <c r="L739" s="194"/>
      <c r="M739" s="191">
        <v>0.0</v>
      </c>
      <c r="N739" s="192">
        <v>0.0</v>
      </c>
      <c r="O739" s="193">
        <v>0.0</v>
      </c>
      <c r="P739" s="195"/>
      <c r="Q739" s="196" t="s">
        <v>1703</v>
      </c>
      <c r="R739" s="196" t="s">
        <v>1704</v>
      </c>
      <c r="S739" s="197" t="s">
        <v>1705</v>
      </c>
      <c r="T739" s="197"/>
      <c r="U739" s="191" t="s">
        <v>1706</v>
      </c>
      <c r="V739" s="192" t="s">
        <v>1706</v>
      </c>
      <c r="W739" s="193" t="s">
        <v>1706</v>
      </c>
      <c r="X739" s="194"/>
      <c r="Y739" s="191" t="s">
        <v>1706</v>
      </c>
      <c r="Z739" s="192" t="s">
        <v>1706</v>
      </c>
      <c r="AA739" s="193" t="s">
        <v>1706</v>
      </c>
      <c r="AB739" s="194"/>
      <c r="AC739" s="191">
        <v>120000.0</v>
      </c>
      <c r="AD739" s="192">
        <v>253810.0</v>
      </c>
      <c r="AE739" s="193">
        <v>504620.0</v>
      </c>
      <c r="AF739" s="198" t="s">
        <v>1707</v>
      </c>
      <c r="AG739" s="191" t="s">
        <v>1706</v>
      </c>
      <c r="AH739" s="192" t="s">
        <v>1706</v>
      </c>
      <c r="AI739" s="193" t="s">
        <v>1706</v>
      </c>
      <c r="AJ739" s="199"/>
      <c r="AK739" s="191" t="s">
        <v>1706</v>
      </c>
      <c r="AL739" s="192" t="s">
        <v>1706</v>
      </c>
      <c r="AM739" s="193" t="s">
        <v>1706</v>
      </c>
      <c r="AN739" s="199"/>
      <c r="AO739" s="191" t="s">
        <v>1706</v>
      </c>
      <c r="AP739" s="192" t="s">
        <v>1706</v>
      </c>
      <c r="AQ739" s="193" t="s">
        <v>1706</v>
      </c>
      <c r="AR739" s="195"/>
    </row>
    <row r="740" ht="15.75" customHeight="1">
      <c r="A740" s="123" t="s">
        <v>1592</v>
      </c>
      <c r="B740" s="132" t="s">
        <v>44</v>
      </c>
      <c r="C740" s="132" t="s">
        <v>72</v>
      </c>
      <c r="D740" s="132" t="s">
        <v>80</v>
      </c>
      <c r="E740" s="132" t="s">
        <v>62</v>
      </c>
      <c r="F740" s="132" t="s">
        <v>70</v>
      </c>
      <c r="G740" s="132" t="s">
        <v>1593</v>
      </c>
      <c r="H740" s="200"/>
      <c r="I740" s="191">
        <v>0.0</v>
      </c>
      <c r="J740" s="192">
        <v>0.0</v>
      </c>
      <c r="K740" s="193">
        <v>0.0</v>
      </c>
      <c r="L740" s="194"/>
      <c r="M740" s="191">
        <v>0.0</v>
      </c>
      <c r="N740" s="192">
        <v>0.0</v>
      </c>
      <c r="O740" s="193">
        <v>0.0</v>
      </c>
      <c r="P740" s="195"/>
      <c r="Q740" s="196" t="s">
        <v>1703</v>
      </c>
      <c r="R740" s="196" t="s">
        <v>1704</v>
      </c>
      <c r="S740" s="197" t="s">
        <v>1705</v>
      </c>
      <c r="T740" s="197"/>
      <c r="U740" s="191" t="s">
        <v>1706</v>
      </c>
      <c r="V740" s="192" t="s">
        <v>1706</v>
      </c>
      <c r="W740" s="193" t="s">
        <v>1706</v>
      </c>
      <c r="X740" s="194"/>
      <c r="Y740" s="191" t="s">
        <v>1706</v>
      </c>
      <c r="Z740" s="192" t="s">
        <v>1706</v>
      </c>
      <c r="AA740" s="193" t="s">
        <v>1706</v>
      </c>
      <c r="AB740" s="194"/>
      <c r="AC740" s="191">
        <v>120000.0</v>
      </c>
      <c r="AD740" s="192">
        <v>253810.0</v>
      </c>
      <c r="AE740" s="193">
        <v>504620.0</v>
      </c>
      <c r="AF740" s="198" t="s">
        <v>1707</v>
      </c>
      <c r="AG740" s="191" t="s">
        <v>1706</v>
      </c>
      <c r="AH740" s="192" t="s">
        <v>1706</v>
      </c>
      <c r="AI740" s="193" t="s">
        <v>1706</v>
      </c>
      <c r="AJ740" s="199"/>
      <c r="AK740" s="191" t="s">
        <v>1706</v>
      </c>
      <c r="AL740" s="192" t="s">
        <v>1706</v>
      </c>
      <c r="AM740" s="193" t="s">
        <v>1706</v>
      </c>
      <c r="AN740" s="199"/>
      <c r="AO740" s="191" t="s">
        <v>1706</v>
      </c>
      <c r="AP740" s="192" t="s">
        <v>1706</v>
      </c>
      <c r="AQ740" s="193" t="s">
        <v>1706</v>
      </c>
      <c r="AR740" s="195"/>
    </row>
    <row r="741" ht="15.75" customHeight="1">
      <c r="A741" s="123" t="s">
        <v>1594</v>
      </c>
      <c r="B741" s="132" t="s">
        <v>54</v>
      </c>
      <c r="C741" s="132" t="s">
        <v>72</v>
      </c>
      <c r="D741" s="132" t="s">
        <v>80</v>
      </c>
      <c r="E741" s="132" t="s">
        <v>62</v>
      </c>
      <c r="F741" s="132" t="s">
        <v>70</v>
      </c>
      <c r="G741" s="132" t="s">
        <v>1595</v>
      </c>
      <c r="H741" s="200"/>
      <c r="I741" s="191">
        <v>0.0</v>
      </c>
      <c r="J741" s="192">
        <v>0.0</v>
      </c>
      <c r="K741" s="193">
        <v>0.0</v>
      </c>
      <c r="L741" s="194"/>
      <c r="M741" s="191">
        <v>0.0</v>
      </c>
      <c r="N741" s="192">
        <v>0.0</v>
      </c>
      <c r="O741" s="193">
        <v>0.0</v>
      </c>
      <c r="P741" s="195"/>
      <c r="Q741" s="196" t="s">
        <v>1703</v>
      </c>
      <c r="R741" s="196" t="s">
        <v>1704</v>
      </c>
      <c r="S741" s="197" t="s">
        <v>1705</v>
      </c>
      <c r="T741" s="197"/>
      <c r="U741" s="191" t="s">
        <v>1706</v>
      </c>
      <c r="V741" s="192" t="s">
        <v>1706</v>
      </c>
      <c r="W741" s="193" t="s">
        <v>1706</v>
      </c>
      <c r="X741" s="194"/>
      <c r="Y741" s="191" t="s">
        <v>1706</v>
      </c>
      <c r="Z741" s="192" t="s">
        <v>1706</v>
      </c>
      <c r="AA741" s="193" t="s">
        <v>1706</v>
      </c>
      <c r="AB741" s="194"/>
      <c r="AC741" s="191">
        <v>120000.0</v>
      </c>
      <c r="AD741" s="192">
        <v>253810.0</v>
      </c>
      <c r="AE741" s="193">
        <v>504620.0</v>
      </c>
      <c r="AF741" s="198" t="s">
        <v>1707</v>
      </c>
      <c r="AG741" s="191" t="s">
        <v>1706</v>
      </c>
      <c r="AH741" s="192" t="s">
        <v>1706</v>
      </c>
      <c r="AI741" s="193" t="s">
        <v>1706</v>
      </c>
      <c r="AJ741" s="199"/>
      <c r="AK741" s="191" t="s">
        <v>1706</v>
      </c>
      <c r="AL741" s="192" t="s">
        <v>1706</v>
      </c>
      <c r="AM741" s="193" t="s">
        <v>1706</v>
      </c>
      <c r="AN741" s="199"/>
      <c r="AO741" s="191" t="s">
        <v>1706</v>
      </c>
      <c r="AP741" s="192" t="s">
        <v>1706</v>
      </c>
      <c r="AQ741" s="193" t="s">
        <v>1706</v>
      </c>
      <c r="AR741" s="195"/>
    </row>
    <row r="742" ht="15.75" customHeight="1">
      <c r="A742" s="123" t="s">
        <v>1596</v>
      </c>
      <c r="B742" s="132" t="s">
        <v>65</v>
      </c>
      <c r="C742" s="132" t="s">
        <v>72</v>
      </c>
      <c r="D742" s="132" t="s">
        <v>80</v>
      </c>
      <c r="E742" s="132" t="s">
        <v>62</v>
      </c>
      <c r="F742" s="132" t="s">
        <v>70</v>
      </c>
      <c r="G742" s="132" t="s">
        <v>1597</v>
      </c>
      <c r="H742" s="200"/>
      <c r="I742" s="191">
        <v>0.0</v>
      </c>
      <c r="J742" s="192">
        <v>0.0</v>
      </c>
      <c r="K742" s="193">
        <v>0.0</v>
      </c>
      <c r="L742" s="194"/>
      <c r="M742" s="191">
        <v>0.0</v>
      </c>
      <c r="N742" s="192">
        <v>0.0</v>
      </c>
      <c r="O742" s="193">
        <v>0.0</v>
      </c>
      <c r="P742" s="195"/>
      <c r="Q742" s="196" t="s">
        <v>1703</v>
      </c>
      <c r="R742" s="196" t="s">
        <v>1704</v>
      </c>
      <c r="S742" s="197" t="s">
        <v>1705</v>
      </c>
      <c r="T742" s="197"/>
      <c r="U742" s="191" t="s">
        <v>1706</v>
      </c>
      <c r="V742" s="192" t="s">
        <v>1706</v>
      </c>
      <c r="W742" s="193" t="s">
        <v>1706</v>
      </c>
      <c r="X742" s="194"/>
      <c r="Y742" s="191" t="s">
        <v>1706</v>
      </c>
      <c r="Z742" s="192" t="s">
        <v>1706</v>
      </c>
      <c r="AA742" s="193" t="s">
        <v>1706</v>
      </c>
      <c r="AB742" s="194"/>
      <c r="AC742" s="191">
        <v>120000.0</v>
      </c>
      <c r="AD742" s="192">
        <v>253810.0</v>
      </c>
      <c r="AE742" s="193">
        <v>504620.0</v>
      </c>
      <c r="AF742" s="198" t="s">
        <v>1707</v>
      </c>
      <c r="AG742" s="191" t="s">
        <v>1706</v>
      </c>
      <c r="AH742" s="192" t="s">
        <v>1706</v>
      </c>
      <c r="AI742" s="193" t="s">
        <v>1706</v>
      </c>
      <c r="AJ742" s="199"/>
      <c r="AK742" s="191" t="s">
        <v>1706</v>
      </c>
      <c r="AL742" s="192" t="s">
        <v>1706</v>
      </c>
      <c r="AM742" s="193" t="s">
        <v>1706</v>
      </c>
      <c r="AN742" s="199"/>
      <c r="AO742" s="191" t="s">
        <v>1706</v>
      </c>
      <c r="AP742" s="192" t="s">
        <v>1706</v>
      </c>
      <c r="AQ742" s="193" t="s">
        <v>1706</v>
      </c>
      <c r="AR742" s="195"/>
    </row>
    <row r="743" ht="15.75" customHeight="1">
      <c r="A743" s="123" t="s">
        <v>1598</v>
      </c>
      <c r="B743" s="132" t="s">
        <v>71</v>
      </c>
      <c r="C743" s="132" t="s">
        <v>72</v>
      </c>
      <c r="D743" s="132" t="s">
        <v>80</v>
      </c>
      <c r="E743" s="132" t="s">
        <v>62</v>
      </c>
      <c r="F743" s="132" t="s">
        <v>70</v>
      </c>
      <c r="G743" s="132" t="s">
        <v>1599</v>
      </c>
      <c r="H743" s="200"/>
      <c r="I743" s="191">
        <v>0.0</v>
      </c>
      <c r="J743" s="192">
        <v>0.0</v>
      </c>
      <c r="K743" s="193">
        <v>0.0</v>
      </c>
      <c r="L743" s="194"/>
      <c r="M743" s="191">
        <v>0.0</v>
      </c>
      <c r="N743" s="192">
        <v>0.0</v>
      </c>
      <c r="O743" s="193">
        <v>0.0</v>
      </c>
      <c r="P743" s="195"/>
      <c r="Q743" s="196" t="s">
        <v>1703</v>
      </c>
      <c r="R743" s="196" t="s">
        <v>1704</v>
      </c>
      <c r="S743" s="197" t="s">
        <v>1705</v>
      </c>
      <c r="T743" s="197"/>
      <c r="U743" s="191" t="s">
        <v>1706</v>
      </c>
      <c r="V743" s="192" t="s">
        <v>1706</v>
      </c>
      <c r="W743" s="193" t="s">
        <v>1706</v>
      </c>
      <c r="X743" s="194"/>
      <c r="Y743" s="191" t="s">
        <v>1706</v>
      </c>
      <c r="Z743" s="192" t="s">
        <v>1706</v>
      </c>
      <c r="AA743" s="193" t="s">
        <v>1706</v>
      </c>
      <c r="AB743" s="194"/>
      <c r="AC743" s="191">
        <v>120000.0</v>
      </c>
      <c r="AD743" s="192">
        <v>253810.0</v>
      </c>
      <c r="AE743" s="193">
        <v>504620.0</v>
      </c>
      <c r="AF743" s="198" t="s">
        <v>1707</v>
      </c>
      <c r="AG743" s="191" t="s">
        <v>1706</v>
      </c>
      <c r="AH743" s="192" t="s">
        <v>1706</v>
      </c>
      <c r="AI743" s="193" t="s">
        <v>1706</v>
      </c>
      <c r="AJ743" s="199"/>
      <c r="AK743" s="191" t="s">
        <v>1706</v>
      </c>
      <c r="AL743" s="192" t="s">
        <v>1706</v>
      </c>
      <c r="AM743" s="193" t="s">
        <v>1706</v>
      </c>
      <c r="AN743" s="199"/>
      <c r="AO743" s="191" t="s">
        <v>1706</v>
      </c>
      <c r="AP743" s="192" t="s">
        <v>1706</v>
      </c>
      <c r="AQ743" s="193" t="s">
        <v>1706</v>
      </c>
      <c r="AR743" s="195"/>
    </row>
    <row r="744" ht="15.75" customHeight="1">
      <c r="A744" s="123" t="s">
        <v>1600</v>
      </c>
      <c r="B744" s="132" t="s">
        <v>44</v>
      </c>
      <c r="C744" s="132" t="s">
        <v>78</v>
      </c>
      <c r="D744" s="132" t="s">
        <v>80</v>
      </c>
      <c r="E744" s="132" t="s">
        <v>62</v>
      </c>
      <c r="F744" s="132" t="s">
        <v>70</v>
      </c>
      <c r="G744" s="132" t="s">
        <v>1601</v>
      </c>
      <c r="H744" s="200"/>
      <c r="I744" s="191">
        <v>0.0</v>
      </c>
      <c r="J744" s="192">
        <v>0.0</v>
      </c>
      <c r="K744" s="193">
        <v>0.0</v>
      </c>
      <c r="L744" s="194"/>
      <c r="M744" s="191">
        <v>0.0</v>
      </c>
      <c r="N744" s="192">
        <v>0.0</v>
      </c>
      <c r="O744" s="193">
        <v>0.0</v>
      </c>
      <c r="P744" s="195"/>
      <c r="Q744" s="196" t="s">
        <v>1703</v>
      </c>
      <c r="R744" s="196" t="s">
        <v>1704</v>
      </c>
      <c r="S744" s="197" t="s">
        <v>1705</v>
      </c>
      <c r="T744" s="197"/>
      <c r="U744" s="191" t="s">
        <v>1706</v>
      </c>
      <c r="V744" s="192" t="s">
        <v>1706</v>
      </c>
      <c r="W744" s="193" t="s">
        <v>1706</v>
      </c>
      <c r="X744" s="194"/>
      <c r="Y744" s="191" t="s">
        <v>1706</v>
      </c>
      <c r="Z744" s="192" t="s">
        <v>1706</v>
      </c>
      <c r="AA744" s="193" t="s">
        <v>1706</v>
      </c>
      <c r="AB744" s="194"/>
      <c r="AC744" s="191">
        <v>120000.0</v>
      </c>
      <c r="AD744" s="192">
        <v>253810.0</v>
      </c>
      <c r="AE744" s="193">
        <v>504620.0</v>
      </c>
      <c r="AF744" s="198" t="s">
        <v>1707</v>
      </c>
      <c r="AG744" s="191" t="s">
        <v>1706</v>
      </c>
      <c r="AH744" s="192" t="s">
        <v>1706</v>
      </c>
      <c r="AI744" s="193" t="s">
        <v>1706</v>
      </c>
      <c r="AJ744" s="199"/>
      <c r="AK744" s="191" t="s">
        <v>1706</v>
      </c>
      <c r="AL744" s="192" t="s">
        <v>1706</v>
      </c>
      <c r="AM744" s="193" t="s">
        <v>1706</v>
      </c>
      <c r="AN744" s="199"/>
      <c r="AO744" s="191" t="s">
        <v>1706</v>
      </c>
      <c r="AP744" s="192" t="s">
        <v>1706</v>
      </c>
      <c r="AQ744" s="193" t="s">
        <v>1706</v>
      </c>
      <c r="AR744" s="195"/>
    </row>
    <row r="745" ht="15.75" customHeight="1">
      <c r="A745" s="123" t="s">
        <v>1602</v>
      </c>
      <c r="B745" s="132" t="s">
        <v>54</v>
      </c>
      <c r="C745" s="132" t="s">
        <v>78</v>
      </c>
      <c r="D745" s="132" t="s">
        <v>80</v>
      </c>
      <c r="E745" s="132" t="s">
        <v>62</v>
      </c>
      <c r="F745" s="132" t="s">
        <v>70</v>
      </c>
      <c r="G745" s="132" t="s">
        <v>1603</v>
      </c>
      <c r="H745" s="200"/>
      <c r="I745" s="191">
        <v>0.0</v>
      </c>
      <c r="J745" s="192">
        <v>0.0</v>
      </c>
      <c r="K745" s="193">
        <v>0.0</v>
      </c>
      <c r="L745" s="194"/>
      <c r="M745" s="191">
        <v>0.0</v>
      </c>
      <c r="N745" s="192">
        <v>0.0</v>
      </c>
      <c r="O745" s="193">
        <v>0.0</v>
      </c>
      <c r="P745" s="195"/>
      <c r="Q745" s="196" t="s">
        <v>1703</v>
      </c>
      <c r="R745" s="196" t="s">
        <v>1704</v>
      </c>
      <c r="S745" s="197" t="s">
        <v>1705</v>
      </c>
      <c r="T745" s="197"/>
      <c r="U745" s="191" t="s">
        <v>1706</v>
      </c>
      <c r="V745" s="192" t="s">
        <v>1706</v>
      </c>
      <c r="W745" s="193" t="s">
        <v>1706</v>
      </c>
      <c r="X745" s="194"/>
      <c r="Y745" s="191" t="s">
        <v>1706</v>
      </c>
      <c r="Z745" s="192" t="s">
        <v>1706</v>
      </c>
      <c r="AA745" s="193" t="s">
        <v>1706</v>
      </c>
      <c r="AB745" s="194"/>
      <c r="AC745" s="191">
        <v>120000.0</v>
      </c>
      <c r="AD745" s="192">
        <v>253810.0</v>
      </c>
      <c r="AE745" s="193">
        <v>504620.0</v>
      </c>
      <c r="AF745" s="198" t="s">
        <v>1707</v>
      </c>
      <c r="AG745" s="191" t="s">
        <v>1706</v>
      </c>
      <c r="AH745" s="192" t="s">
        <v>1706</v>
      </c>
      <c r="AI745" s="193" t="s">
        <v>1706</v>
      </c>
      <c r="AJ745" s="199"/>
      <c r="AK745" s="191" t="s">
        <v>1706</v>
      </c>
      <c r="AL745" s="192" t="s">
        <v>1706</v>
      </c>
      <c r="AM745" s="193" t="s">
        <v>1706</v>
      </c>
      <c r="AN745" s="199"/>
      <c r="AO745" s="191" t="s">
        <v>1706</v>
      </c>
      <c r="AP745" s="192" t="s">
        <v>1706</v>
      </c>
      <c r="AQ745" s="193" t="s">
        <v>1706</v>
      </c>
      <c r="AR745" s="195"/>
    </row>
    <row r="746" ht="15.75" customHeight="1">
      <c r="A746" s="123" t="s">
        <v>1604</v>
      </c>
      <c r="B746" s="132" t="s">
        <v>65</v>
      </c>
      <c r="C746" s="132" t="s">
        <v>78</v>
      </c>
      <c r="D746" s="132" t="s">
        <v>80</v>
      </c>
      <c r="E746" s="132" t="s">
        <v>62</v>
      </c>
      <c r="F746" s="132" t="s">
        <v>70</v>
      </c>
      <c r="G746" s="132" t="s">
        <v>1605</v>
      </c>
      <c r="H746" s="200"/>
      <c r="I746" s="191">
        <v>0.0</v>
      </c>
      <c r="J746" s="192">
        <v>0.0</v>
      </c>
      <c r="K746" s="193">
        <v>0.0</v>
      </c>
      <c r="L746" s="194"/>
      <c r="M746" s="191">
        <v>0.0</v>
      </c>
      <c r="N746" s="192">
        <v>0.0</v>
      </c>
      <c r="O746" s="193">
        <v>0.0</v>
      </c>
      <c r="P746" s="195"/>
      <c r="Q746" s="196" t="s">
        <v>1703</v>
      </c>
      <c r="R746" s="196" t="s">
        <v>1704</v>
      </c>
      <c r="S746" s="197" t="s">
        <v>1705</v>
      </c>
      <c r="T746" s="197"/>
      <c r="U746" s="191" t="s">
        <v>1706</v>
      </c>
      <c r="V746" s="192" t="s">
        <v>1706</v>
      </c>
      <c r="W746" s="193" t="s">
        <v>1706</v>
      </c>
      <c r="X746" s="194"/>
      <c r="Y746" s="191" t="s">
        <v>1706</v>
      </c>
      <c r="Z746" s="192" t="s">
        <v>1706</v>
      </c>
      <c r="AA746" s="193" t="s">
        <v>1706</v>
      </c>
      <c r="AB746" s="194"/>
      <c r="AC746" s="191">
        <v>120000.0</v>
      </c>
      <c r="AD746" s="192">
        <v>253810.0</v>
      </c>
      <c r="AE746" s="193">
        <v>504620.0</v>
      </c>
      <c r="AF746" s="198" t="s">
        <v>1707</v>
      </c>
      <c r="AG746" s="191" t="s">
        <v>1706</v>
      </c>
      <c r="AH746" s="192" t="s">
        <v>1706</v>
      </c>
      <c r="AI746" s="193" t="s">
        <v>1706</v>
      </c>
      <c r="AJ746" s="199"/>
      <c r="AK746" s="191" t="s">
        <v>1706</v>
      </c>
      <c r="AL746" s="192" t="s">
        <v>1706</v>
      </c>
      <c r="AM746" s="193" t="s">
        <v>1706</v>
      </c>
      <c r="AN746" s="199"/>
      <c r="AO746" s="191" t="s">
        <v>1706</v>
      </c>
      <c r="AP746" s="192" t="s">
        <v>1706</v>
      </c>
      <c r="AQ746" s="193" t="s">
        <v>1706</v>
      </c>
      <c r="AR746" s="195"/>
    </row>
    <row r="747" ht="15.75" customHeight="1">
      <c r="A747" s="123" t="s">
        <v>1606</v>
      </c>
      <c r="B747" s="132" t="s">
        <v>71</v>
      </c>
      <c r="C747" s="132" t="s">
        <v>78</v>
      </c>
      <c r="D747" s="132" t="s">
        <v>80</v>
      </c>
      <c r="E747" s="132" t="s">
        <v>62</v>
      </c>
      <c r="F747" s="132" t="s">
        <v>70</v>
      </c>
      <c r="G747" s="132" t="s">
        <v>1607</v>
      </c>
      <c r="H747" s="200"/>
      <c r="I747" s="191">
        <v>0.0</v>
      </c>
      <c r="J747" s="192">
        <v>0.0</v>
      </c>
      <c r="K747" s="193">
        <v>0.0</v>
      </c>
      <c r="L747" s="194"/>
      <c r="M747" s="191">
        <v>0.0</v>
      </c>
      <c r="N747" s="192">
        <v>0.0</v>
      </c>
      <c r="O747" s="193">
        <v>0.0</v>
      </c>
      <c r="P747" s="195"/>
      <c r="Q747" s="196" t="s">
        <v>1703</v>
      </c>
      <c r="R747" s="196" t="s">
        <v>1704</v>
      </c>
      <c r="S747" s="197" t="s">
        <v>1705</v>
      </c>
      <c r="T747" s="197"/>
      <c r="U747" s="191" t="s">
        <v>1706</v>
      </c>
      <c r="V747" s="192" t="s">
        <v>1706</v>
      </c>
      <c r="W747" s="193" t="s">
        <v>1706</v>
      </c>
      <c r="X747" s="194"/>
      <c r="Y747" s="191" t="s">
        <v>1706</v>
      </c>
      <c r="Z747" s="192" t="s">
        <v>1706</v>
      </c>
      <c r="AA747" s="193" t="s">
        <v>1706</v>
      </c>
      <c r="AB747" s="194"/>
      <c r="AC747" s="191">
        <v>120000.0</v>
      </c>
      <c r="AD747" s="192">
        <v>253810.0</v>
      </c>
      <c r="AE747" s="193">
        <v>504620.0</v>
      </c>
      <c r="AF747" s="198" t="s">
        <v>1707</v>
      </c>
      <c r="AG747" s="191" t="s">
        <v>1706</v>
      </c>
      <c r="AH747" s="192" t="s">
        <v>1706</v>
      </c>
      <c r="AI747" s="193" t="s">
        <v>1706</v>
      </c>
      <c r="AJ747" s="199"/>
      <c r="AK747" s="191" t="s">
        <v>1706</v>
      </c>
      <c r="AL747" s="192" t="s">
        <v>1706</v>
      </c>
      <c r="AM747" s="193" t="s">
        <v>1706</v>
      </c>
      <c r="AN747" s="199"/>
      <c r="AO747" s="191" t="s">
        <v>1706</v>
      </c>
      <c r="AP747" s="192" t="s">
        <v>1706</v>
      </c>
      <c r="AQ747" s="193" t="s">
        <v>1706</v>
      </c>
      <c r="AR747" s="195"/>
    </row>
    <row r="748" ht="15.75" customHeight="1">
      <c r="A748" s="123" t="s">
        <v>1608</v>
      </c>
      <c r="B748" s="132" t="s">
        <v>44</v>
      </c>
      <c r="C748" s="132" t="s">
        <v>48</v>
      </c>
      <c r="D748" s="132" t="s">
        <v>82</v>
      </c>
      <c r="E748" s="132" t="s">
        <v>62</v>
      </c>
      <c r="F748" s="132" t="s">
        <v>70</v>
      </c>
      <c r="G748" s="132" t="s">
        <v>1609</v>
      </c>
      <c r="H748" s="200"/>
      <c r="I748" s="191">
        <v>0.0</v>
      </c>
      <c r="J748" s="192">
        <v>0.0</v>
      </c>
      <c r="K748" s="193">
        <v>0.0</v>
      </c>
      <c r="L748" s="194"/>
      <c r="M748" s="191">
        <v>0.0</v>
      </c>
      <c r="N748" s="192">
        <v>0.0</v>
      </c>
      <c r="O748" s="193">
        <v>0.0</v>
      </c>
      <c r="P748" s="195"/>
      <c r="Q748" s="196" t="s">
        <v>1703</v>
      </c>
      <c r="R748" s="196" t="s">
        <v>1704</v>
      </c>
      <c r="S748" s="197" t="s">
        <v>1705</v>
      </c>
      <c r="T748" s="197"/>
      <c r="U748" s="191" t="s">
        <v>1706</v>
      </c>
      <c r="V748" s="192" t="s">
        <v>1706</v>
      </c>
      <c r="W748" s="193" t="s">
        <v>1706</v>
      </c>
      <c r="X748" s="194"/>
      <c r="Y748" s="191" t="s">
        <v>1706</v>
      </c>
      <c r="Z748" s="192" t="s">
        <v>1706</v>
      </c>
      <c r="AA748" s="193" t="s">
        <v>1706</v>
      </c>
      <c r="AB748" s="194"/>
      <c r="AC748" s="191">
        <v>120000.0</v>
      </c>
      <c r="AD748" s="192">
        <v>253810.0</v>
      </c>
      <c r="AE748" s="193">
        <v>504620.0</v>
      </c>
      <c r="AF748" s="198" t="s">
        <v>1707</v>
      </c>
      <c r="AG748" s="191" t="s">
        <v>1706</v>
      </c>
      <c r="AH748" s="192" t="s">
        <v>1706</v>
      </c>
      <c r="AI748" s="193" t="s">
        <v>1706</v>
      </c>
      <c r="AJ748" s="199"/>
      <c r="AK748" s="191" t="s">
        <v>1706</v>
      </c>
      <c r="AL748" s="192" t="s">
        <v>1706</v>
      </c>
      <c r="AM748" s="193" t="s">
        <v>1706</v>
      </c>
      <c r="AN748" s="199"/>
      <c r="AO748" s="191" t="s">
        <v>1706</v>
      </c>
      <c r="AP748" s="192" t="s">
        <v>1706</v>
      </c>
      <c r="AQ748" s="193" t="s">
        <v>1706</v>
      </c>
      <c r="AR748" s="195"/>
    </row>
    <row r="749" ht="15.75" customHeight="1">
      <c r="A749" s="123" t="s">
        <v>1610</v>
      </c>
      <c r="B749" s="132" t="s">
        <v>54</v>
      </c>
      <c r="C749" s="132" t="s">
        <v>48</v>
      </c>
      <c r="D749" s="132" t="s">
        <v>82</v>
      </c>
      <c r="E749" s="132" t="s">
        <v>62</v>
      </c>
      <c r="F749" s="132" t="s">
        <v>70</v>
      </c>
      <c r="G749" s="132" t="s">
        <v>1611</v>
      </c>
      <c r="H749" s="200"/>
      <c r="I749" s="191">
        <v>0.0</v>
      </c>
      <c r="J749" s="192">
        <v>0.0</v>
      </c>
      <c r="K749" s="193">
        <v>0.0</v>
      </c>
      <c r="L749" s="194"/>
      <c r="M749" s="191">
        <v>0.0</v>
      </c>
      <c r="N749" s="192">
        <v>0.0</v>
      </c>
      <c r="O749" s="193">
        <v>0.0</v>
      </c>
      <c r="P749" s="195"/>
      <c r="Q749" s="196" t="s">
        <v>1703</v>
      </c>
      <c r="R749" s="196" t="s">
        <v>1704</v>
      </c>
      <c r="S749" s="197" t="s">
        <v>1705</v>
      </c>
      <c r="T749" s="197"/>
      <c r="U749" s="191" t="s">
        <v>1706</v>
      </c>
      <c r="V749" s="192" t="s">
        <v>1706</v>
      </c>
      <c r="W749" s="193" t="s">
        <v>1706</v>
      </c>
      <c r="X749" s="194"/>
      <c r="Y749" s="191" t="s">
        <v>1706</v>
      </c>
      <c r="Z749" s="192" t="s">
        <v>1706</v>
      </c>
      <c r="AA749" s="193" t="s">
        <v>1706</v>
      </c>
      <c r="AB749" s="194"/>
      <c r="AC749" s="191">
        <v>120000.0</v>
      </c>
      <c r="AD749" s="192">
        <v>253810.0</v>
      </c>
      <c r="AE749" s="193">
        <v>504620.0</v>
      </c>
      <c r="AF749" s="198" t="s">
        <v>1707</v>
      </c>
      <c r="AG749" s="191" t="s">
        <v>1706</v>
      </c>
      <c r="AH749" s="192" t="s">
        <v>1706</v>
      </c>
      <c r="AI749" s="193" t="s">
        <v>1706</v>
      </c>
      <c r="AJ749" s="199"/>
      <c r="AK749" s="191" t="s">
        <v>1706</v>
      </c>
      <c r="AL749" s="192" t="s">
        <v>1706</v>
      </c>
      <c r="AM749" s="193" t="s">
        <v>1706</v>
      </c>
      <c r="AN749" s="199"/>
      <c r="AO749" s="191" t="s">
        <v>1706</v>
      </c>
      <c r="AP749" s="192" t="s">
        <v>1706</v>
      </c>
      <c r="AQ749" s="193" t="s">
        <v>1706</v>
      </c>
      <c r="AR749" s="195"/>
    </row>
    <row r="750" ht="15.75" customHeight="1">
      <c r="A750" s="123" t="s">
        <v>1612</v>
      </c>
      <c r="B750" s="132" t="s">
        <v>65</v>
      </c>
      <c r="C750" s="132" t="s">
        <v>48</v>
      </c>
      <c r="D750" s="132" t="s">
        <v>82</v>
      </c>
      <c r="E750" s="132" t="s">
        <v>62</v>
      </c>
      <c r="F750" s="132" t="s">
        <v>70</v>
      </c>
      <c r="G750" s="132" t="s">
        <v>1613</v>
      </c>
      <c r="H750" s="200"/>
      <c r="I750" s="191">
        <v>0.0</v>
      </c>
      <c r="J750" s="192">
        <v>0.0</v>
      </c>
      <c r="K750" s="193">
        <v>0.0</v>
      </c>
      <c r="L750" s="194"/>
      <c r="M750" s="191">
        <v>0.0</v>
      </c>
      <c r="N750" s="192">
        <v>0.0</v>
      </c>
      <c r="O750" s="193">
        <v>0.0</v>
      </c>
      <c r="P750" s="195"/>
      <c r="Q750" s="196" t="s">
        <v>1703</v>
      </c>
      <c r="R750" s="196" t="s">
        <v>1704</v>
      </c>
      <c r="S750" s="197" t="s">
        <v>1705</v>
      </c>
      <c r="T750" s="197"/>
      <c r="U750" s="191" t="s">
        <v>1706</v>
      </c>
      <c r="V750" s="192" t="s">
        <v>1706</v>
      </c>
      <c r="W750" s="193" t="s">
        <v>1706</v>
      </c>
      <c r="X750" s="194"/>
      <c r="Y750" s="191" t="s">
        <v>1706</v>
      </c>
      <c r="Z750" s="192" t="s">
        <v>1706</v>
      </c>
      <c r="AA750" s="193" t="s">
        <v>1706</v>
      </c>
      <c r="AB750" s="194"/>
      <c r="AC750" s="191">
        <v>120000.0</v>
      </c>
      <c r="AD750" s="192">
        <v>253810.0</v>
      </c>
      <c r="AE750" s="193">
        <v>504620.0</v>
      </c>
      <c r="AF750" s="198" t="s">
        <v>1707</v>
      </c>
      <c r="AG750" s="191" t="s">
        <v>1706</v>
      </c>
      <c r="AH750" s="192" t="s">
        <v>1706</v>
      </c>
      <c r="AI750" s="193" t="s">
        <v>1706</v>
      </c>
      <c r="AJ750" s="199"/>
      <c r="AK750" s="191" t="s">
        <v>1706</v>
      </c>
      <c r="AL750" s="192" t="s">
        <v>1706</v>
      </c>
      <c r="AM750" s="193" t="s">
        <v>1706</v>
      </c>
      <c r="AN750" s="199"/>
      <c r="AO750" s="191" t="s">
        <v>1706</v>
      </c>
      <c r="AP750" s="192" t="s">
        <v>1706</v>
      </c>
      <c r="AQ750" s="193" t="s">
        <v>1706</v>
      </c>
      <c r="AR750" s="195"/>
    </row>
    <row r="751" ht="15.75" customHeight="1">
      <c r="A751" s="123" t="s">
        <v>1614</v>
      </c>
      <c r="B751" s="132" t="s">
        <v>71</v>
      </c>
      <c r="C751" s="132" t="s">
        <v>48</v>
      </c>
      <c r="D751" s="132" t="s">
        <v>82</v>
      </c>
      <c r="E751" s="132" t="s">
        <v>62</v>
      </c>
      <c r="F751" s="132" t="s">
        <v>70</v>
      </c>
      <c r="G751" s="132" t="s">
        <v>1615</v>
      </c>
      <c r="H751" s="200"/>
      <c r="I751" s="191">
        <v>0.0</v>
      </c>
      <c r="J751" s="192">
        <v>0.0</v>
      </c>
      <c r="K751" s="193">
        <v>0.0</v>
      </c>
      <c r="L751" s="194"/>
      <c r="M751" s="191">
        <v>0.0</v>
      </c>
      <c r="N751" s="192">
        <v>0.0</v>
      </c>
      <c r="O751" s="193">
        <v>0.0</v>
      </c>
      <c r="P751" s="195"/>
      <c r="Q751" s="196" t="s">
        <v>1703</v>
      </c>
      <c r="R751" s="196" t="s">
        <v>1704</v>
      </c>
      <c r="S751" s="197" t="s">
        <v>1705</v>
      </c>
      <c r="T751" s="197"/>
      <c r="U751" s="191" t="s">
        <v>1706</v>
      </c>
      <c r="V751" s="192" t="s">
        <v>1706</v>
      </c>
      <c r="W751" s="193" t="s">
        <v>1706</v>
      </c>
      <c r="X751" s="194"/>
      <c r="Y751" s="191" t="s">
        <v>1706</v>
      </c>
      <c r="Z751" s="192" t="s">
        <v>1706</v>
      </c>
      <c r="AA751" s="193" t="s">
        <v>1706</v>
      </c>
      <c r="AB751" s="194"/>
      <c r="AC751" s="191">
        <v>120000.0</v>
      </c>
      <c r="AD751" s="192">
        <v>253810.0</v>
      </c>
      <c r="AE751" s="193">
        <v>504620.0</v>
      </c>
      <c r="AF751" s="198" t="s">
        <v>1707</v>
      </c>
      <c r="AG751" s="191" t="s">
        <v>1706</v>
      </c>
      <c r="AH751" s="192" t="s">
        <v>1706</v>
      </c>
      <c r="AI751" s="193" t="s">
        <v>1706</v>
      </c>
      <c r="AJ751" s="199"/>
      <c r="AK751" s="191" t="s">
        <v>1706</v>
      </c>
      <c r="AL751" s="192" t="s">
        <v>1706</v>
      </c>
      <c r="AM751" s="193" t="s">
        <v>1706</v>
      </c>
      <c r="AN751" s="199"/>
      <c r="AO751" s="191" t="s">
        <v>1706</v>
      </c>
      <c r="AP751" s="192" t="s">
        <v>1706</v>
      </c>
      <c r="AQ751" s="193" t="s">
        <v>1706</v>
      </c>
      <c r="AR751" s="195"/>
    </row>
    <row r="752" ht="15.75" customHeight="1">
      <c r="A752" s="123" t="s">
        <v>1616</v>
      </c>
      <c r="B752" s="132" t="s">
        <v>44</v>
      </c>
      <c r="C752" s="132" t="s">
        <v>58</v>
      </c>
      <c r="D752" s="132" t="s">
        <v>82</v>
      </c>
      <c r="E752" s="132" t="s">
        <v>62</v>
      </c>
      <c r="F752" s="132" t="s">
        <v>70</v>
      </c>
      <c r="G752" s="132" t="s">
        <v>1617</v>
      </c>
      <c r="H752" s="200"/>
      <c r="I752" s="191">
        <v>0.0</v>
      </c>
      <c r="J752" s="192">
        <v>0.0</v>
      </c>
      <c r="K752" s="193">
        <v>0.0</v>
      </c>
      <c r="L752" s="194"/>
      <c r="M752" s="191">
        <v>0.0</v>
      </c>
      <c r="N752" s="192">
        <v>0.0</v>
      </c>
      <c r="O752" s="193">
        <v>0.0</v>
      </c>
      <c r="P752" s="195"/>
      <c r="Q752" s="196" t="s">
        <v>1703</v>
      </c>
      <c r="R752" s="196" t="s">
        <v>1704</v>
      </c>
      <c r="S752" s="197" t="s">
        <v>1705</v>
      </c>
      <c r="T752" s="197"/>
      <c r="U752" s="191" t="s">
        <v>1706</v>
      </c>
      <c r="V752" s="192" t="s">
        <v>1706</v>
      </c>
      <c r="W752" s="193" t="s">
        <v>1706</v>
      </c>
      <c r="X752" s="194"/>
      <c r="Y752" s="191" t="s">
        <v>1706</v>
      </c>
      <c r="Z752" s="192" t="s">
        <v>1706</v>
      </c>
      <c r="AA752" s="193" t="s">
        <v>1706</v>
      </c>
      <c r="AB752" s="194"/>
      <c r="AC752" s="191">
        <v>120000.0</v>
      </c>
      <c r="AD752" s="192">
        <v>253810.0</v>
      </c>
      <c r="AE752" s="193">
        <v>504620.0</v>
      </c>
      <c r="AF752" s="198" t="s">
        <v>1707</v>
      </c>
      <c r="AG752" s="191" t="s">
        <v>1706</v>
      </c>
      <c r="AH752" s="192" t="s">
        <v>1706</v>
      </c>
      <c r="AI752" s="193" t="s">
        <v>1706</v>
      </c>
      <c r="AJ752" s="199"/>
      <c r="AK752" s="191" t="s">
        <v>1706</v>
      </c>
      <c r="AL752" s="192" t="s">
        <v>1706</v>
      </c>
      <c r="AM752" s="193" t="s">
        <v>1706</v>
      </c>
      <c r="AN752" s="199"/>
      <c r="AO752" s="191" t="s">
        <v>1706</v>
      </c>
      <c r="AP752" s="192" t="s">
        <v>1706</v>
      </c>
      <c r="AQ752" s="193" t="s">
        <v>1706</v>
      </c>
      <c r="AR752" s="195"/>
    </row>
    <row r="753" ht="15.75" customHeight="1">
      <c r="A753" s="123" t="s">
        <v>1618</v>
      </c>
      <c r="B753" s="132" t="s">
        <v>54</v>
      </c>
      <c r="C753" s="132" t="s">
        <v>58</v>
      </c>
      <c r="D753" s="132" t="s">
        <v>82</v>
      </c>
      <c r="E753" s="132" t="s">
        <v>62</v>
      </c>
      <c r="F753" s="132" t="s">
        <v>70</v>
      </c>
      <c r="G753" s="132" t="s">
        <v>1619</v>
      </c>
      <c r="H753" s="200"/>
      <c r="I753" s="191">
        <v>0.0</v>
      </c>
      <c r="J753" s="192">
        <v>0.0</v>
      </c>
      <c r="K753" s="193">
        <v>0.0</v>
      </c>
      <c r="L753" s="194"/>
      <c r="M753" s="191">
        <v>0.0</v>
      </c>
      <c r="N753" s="192">
        <v>0.0</v>
      </c>
      <c r="O753" s="193">
        <v>0.0</v>
      </c>
      <c r="P753" s="195"/>
      <c r="Q753" s="196" t="s">
        <v>1703</v>
      </c>
      <c r="R753" s="196" t="s">
        <v>1704</v>
      </c>
      <c r="S753" s="197" t="s">
        <v>1705</v>
      </c>
      <c r="T753" s="197"/>
      <c r="U753" s="191" t="s">
        <v>1706</v>
      </c>
      <c r="V753" s="192" t="s">
        <v>1706</v>
      </c>
      <c r="W753" s="193" t="s">
        <v>1706</v>
      </c>
      <c r="X753" s="194"/>
      <c r="Y753" s="191" t="s">
        <v>1706</v>
      </c>
      <c r="Z753" s="192" t="s">
        <v>1706</v>
      </c>
      <c r="AA753" s="193" t="s">
        <v>1706</v>
      </c>
      <c r="AB753" s="194"/>
      <c r="AC753" s="191">
        <v>120000.0</v>
      </c>
      <c r="AD753" s="192">
        <v>253810.0</v>
      </c>
      <c r="AE753" s="193">
        <v>504620.0</v>
      </c>
      <c r="AF753" s="198" t="s">
        <v>1707</v>
      </c>
      <c r="AG753" s="191" t="s">
        <v>1706</v>
      </c>
      <c r="AH753" s="192" t="s">
        <v>1706</v>
      </c>
      <c r="AI753" s="193" t="s">
        <v>1706</v>
      </c>
      <c r="AJ753" s="199"/>
      <c r="AK753" s="191" t="s">
        <v>1706</v>
      </c>
      <c r="AL753" s="192" t="s">
        <v>1706</v>
      </c>
      <c r="AM753" s="193" t="s">
        <v>1706</v>
      </c>
      <c r="AN753" s="199"/>
      <c r="AO753" s="191" t="s">
        <v>1706</v>
      </c>
      <c r="AP753" s="192" t="s">
        <v>1706</v>
      </c>
      <c r="AQ753" s="193" t="s">
        <v>1706</v>
      </c>
      <c r="AR753" s="195"/>
    </row>
    <row r="754" ht="15.75" customHeight="1">
      <c r="A754" s="123" t="s">
        <v>1620</v>
      </c>
      <c r="B754" s="132" t="s">
        <v>65</v>
      </c>
      <c r="C754" s="132" t="s">
        <v>58</v>
      </c>
      <c r="D754" s="132" t="s">
        <v>82</v>
      </c>
      <c r="E754" s="132" t="s">
        <v>62</v>
      </c>
      <c r="F754" s="132" t="s">
        <v>70</v>
      </c>
      <c r="G754" s="132" t="s">
        <v>1621</v>
      </c>
      <c r="H754" s="200"/>
      <c r="I754" s="191">
        <v>0.0</v>
      </c>
      <c r="J754" s="192">
        <v>0.0</v>
      </c>
      <c r="K754" s="193">
        <v>0.0</v>
      </c>
      <c r="L754" s="194"/>
      <c r="M754" s="191">
        <v>0.0</v>
      </c>
      <c r="N754" s="192">
        <v>0.0</v>
      </c>
      <c r="O754" s="193">
        <v>0.0</v>
      </c>
      <c r="P754" s="195"/>
      <c r="Q754" s="196" t="s">
        <v>1703</v>
      </c>
      <c r="R754" s="196" t="s">
        <v>1704</v>
      </c>
      <c r="S754" s="197" t="s">
        <v>1705</v>
      </c>
      <c r="T754" s="197"/>
      <c r="U754" s="191" t="s">
        <v>1706</v>
      </c>
      <c r="V754" s="192" t="s">
        <v>1706</v>
      </c>
      <c r="W754" s="193" t="s">
        <v>1706</v>
      </c>
      <c r="X754" s="194"/>
      <c r="Y754" s="191" t="s">
        <v>1706</v>
      </c>
      <c r="Z754" s="192" t="s">
        <v>1706</v>
      </c>
      <c r="AA754" s="193" t="s">
        <v>1706</v>
      </c>
      <c r="AB754" s="194"/>
      <c r="AC754" s="191">
        <v>120000.0</v>
      </c>
      <c r="AD754" s="192">
        <v>253810.0</v>
      </c>
      <c r="AE754" s="193">
        <v>504620.0</v>
      </c>
      <c r="AF754" s="198" t="s">
        <v>1707</v>
      </c>
      <c r="AG754" s="191" t="s">
        <v>1706</v>
      </c>
      <c r="AH754" s="192" t="s">
        <v>1706</v>
      </c>
      <c r="AI754" s="193" t="s">
        <v>1706</v>
      </c>
      <c r="AJ754" s="199"/>
      <c r="AK754" s="191" t="s">
        <v>1706</v>
      </c>
      <c r="AL754" s="192" t="s">
        <v>1706</v>
      </c>
      <c r="AM754" s="193" t="s">
        <v>1706</v>
      </c>
      <c r="AN754" s="199"/>
      <c r="AO754" s="191" t="s">
        <v>1706</v>
      </c>
      <c r="AP754" s="192" t="s">
        <v>1706</v>
      </c>
      <c r="AQ754" s="193" t="s">
        <v>1706</v>
      </c>
      <c r="AR754" s="195"/>
    </row>
    <row r="755" ht="15.75" customHeight="1">
      <c r="A755" s="123" t="s">
        <v>1622</v>
      </c>
      <c r="B755" s="132" t="s">
        <v>71</v>
      </c>
      <c r="C755" s="132" t="s">
        <v>58</v>
      </c>
      <c r="D755" s="132" t="s">
        <v>82</v>
      </c>
      <c r="E755" s="132" t="s">
        <v>62</v>
      </c>
      <c r="F755" s="132" t="s">
        <v>70</v>
      </c>
      <c r="G755" s="132" t="s">
        <v>1623</v>
      </c>
      <c r="H755" s="200"/>
      <c r="I755" s="191">
        <v>0.0</v>
      </c>
      <c r="J755" s="192">
        <v>0.0</v>
      </c>
      <c r="K755" s="193">
        <v>0.0</v>
      </c>
      <c r="L755" s="194"/>
      <c r="M755" s="191">
        <v>0.0</v>
      </c>
      <c r="N755" s="192">
        <v>0.0</v>
      </c>
      <c r="O755" s="193">
        <v>0.0</v>
      </c>
      <c r="P755" s="195"/>
      <c r="Q755" s="196" t="s">
        <v>1703</v>
      </c>
      <c r="R755" s="196" t="s">
        <v>1704</v>
      </c>
      <c r="S755" s="197" t="s">
        <v>1705</v>
      </c>
      <c r="T755" s="197"/>
      <c r="U755" s="191" t="s">
        <v>1706</v>
      </c>
      <c r="V755" s="192" t="s">
        <v>1706</v>
      </c>
      <c r="W755" s="193" t="s">
        <v>1706</v>
      </c>
      <c r="X755" s="194"/>
      <c r="Y755" s="191" t="s">
        <v>1706</v>
      </c>
      <c r="Z755" s="192" t="s">
        <v>1706</v>
      </c>
      <c r="AA755" s="193" t="s">
        <v>1706</v>
      </c>
      <c r="AB755" s="194"/>
      <c r="AC755" s="191">
        <v>120000.0</v>
      </c>
      <c r="AD755" s="192">
        <v>253810.0</v>
      </c>
      <c r="AE755" s="193">
        <v>504620.0</v>
      </c>
      <c r="AF755" s="198" t="s">
        <v>1707</v>
      </c>
      <c r="AG755" s="191" t="s">
        <v>1706</v>
      </c>
      <c r="AH755" s="192" t="s">
        <v>1706</v>
      </c>
      <c r="AI755" s="193" t="s">
        <v>1706</v>
      </c>
      <c r="AJ755" s="199"/>
      <c r="AK755" s="191" t="s">
        <v>1706</v>
      </c>
      <c r="AL755" s="192" t="s">
        <v>1706</v>
      </c>
      <c r="AM755" s="193" t="s">
        <v>1706</v>
      </c>
      <c r="AN755" s="199"/>
      <c r="AO755" s="191" t="s">
        <v>1706</v>
      </c>
      <c r="AP755" s="192" t="s">
        <v>1706</v>
      </c>
      <c r="AQ755" s="193" t="s">
        <v>1706</v>
      </c>
      <c r="AR755" s="195"/>
    </row>
    <row r="756" ht="15.75" customHeight="1">
      <c r="A756" s="123" t="s">
        <v>1624</v>
      </c>
      <c r="B756" s="132" t="s">
        <v>44</v>
      </c>
      <c r="C756" s="132" t="s">
        <v>66</v>
      </c>
      <c r="D756" s="132" t="s">
        <v>82</v>
      </c>
      <c r="E756" s="132" t="s">
        <v>62</v>
      </c>
      <c r="F756" s="132" t="s">
        <v>70</v>
      </c>
      <c r="G756" s="132" t="s">
        <v>1625</v>
      </c>
      <c r="H756" s="200"/>
      <c r="I756" s="191">
        <v>0.0</v>
      </c>
      <c r="J756" s="192">
        <v>0.0</v>
      </c>
      <c r="K756" s="193">
        <v>0.0</v>
      </c>
      <c r="L756" s="194"/>
      <c r="M756" s="191">
        <v>0.0</v>
      </c>
      <c r="N756" s="192">
        <v>0.0</v>
      </c>
      <c r="O756" s="193">
        <v>0.0</v>
      </c>
      <c r="P756" s="195"/>
      <c r="Q756" s="196" t="s">
        <v>1703</v>
      </c>
      <c r="R756" s="196" t="s">
        <v>1704</v>
      </c>
      <c r="S756" s="197" t="s">
        <v>1705</v>
      </c>
      <c r="T756" s="197"/>
      <c r="U756" s="191" t="s">
        <v>1706</v>
      </c>
      <c r="V756" s="192" t="s">
        <v>1706</v>
      </c>
      <c r="W756" s="193" t="s">
        <v>1706</v>
      </c>
      <c r="X756" s="194"/>
      <c r="Y756" s="191" t="s">
        <v>1706</v>
      </c>
      <c r="Z756" s="192" t="s">
        <v>1706</v>
      </c>
      <c r="AA756" s="193" t="s">
        <v>1706</v>
      </c>
      <c r="AB756" s="194"/>
      <c r="AC756" s="191">
        <v>120000.0</v>
      </c>
      <c r="AD756" s="192">
        <v>253810.0</v>
      </c>
      <c r="AE756" s="193">
        <v>504620.0</v>
      </c>
      <c r="AF756" s="198" t="s">
        <v>1707</v>
      </c>
      <c r="AG756" s="191" t="s">
        <v>1706</v>
      </c>
      <c r="AH756" s="192" t="s">
        <v>1706</v>
      </c>
      <c r="AI756" s="193" t="s">
        <v>1706</v>
      </c>
      <c r="AJ756" s="199"/>
      <c r="AK756" s="191" t="s">
        <v>1706</v>
      </c>
      <c r="AL756" s="192" t="s">
        <v>1706</v>
      </c>
      <c r="AM756" s="193" t="s">
        <v>1706</v>
      </c>
      <c r="AN756" s="199"/>
      <c r="AO756" s="191" t="s">
        <v>1706</v>
      </c>
      <c r="AP756" s="192" t="s">
        <v>1706</v>
      </c>
      <c r="AQ756" s="193" t="s">
        <v>1706</v>
      </c>
      <c r="AR756" s="195"/>
    </row>
    <row r="757" ht="15.75" customHeight="1">
      <c r="A757" s="123" t="s">
        <v>1626</v>
      </c>
      <c r="B757" s="132" t="s">
        <v>54</v>
      </c>
      <c r="C757" s="132" t="s">
        <v>66</v>
      </c>
      <c r="D757" s="132" t="s">
        <v>82</v>
      </c>
      <c r="E757" s="132" t="s">
        <v>62</v>
      </c>
      <c r="F757" s="132" t="s">
        <v>70</v>
      </c>
      <c r="G757" s="132" t="s">
        <v>1627</v>
      </c>
      <c r="H757" s="200"/>
      <c r="I757" s="191">
        <v>0.0</v>
      </c>
      <c r="J757" s="192">
        <v>0.0</v>
      </c>
      <c r="K757" s="193">
        <v>0.0</v>
      </c>
      <c r="L757" s="194"/>
      <c r="M757" s="191">
        <v>0.0</v>
      </c>
      <c r="N757" s="192">
        <v>0.0</v>
      </c>
      <c r="O757" s="193">
        <v>0.0</v>
      </c>
      <c r="P757" s="195"/>
      <c r="Q757" s="196" t="s">
        <v>1703</v>
      </c>
      <c r="R757" s="196" t="s">
        <v>1704</v>
      </c>
      <c r="S757" s="197" t="s">
        <v>1705</v>
      </c>
      <c r="T757" s="197"/>
      <c r="U757" s="191" t="s">
        <v>1706</v>
      </c>
      <c r="V757" s="192" t="s">
        <v>1706</v>
      </c>
      <c r="W757" s="193" t="s">
        <v>1706</v>
      </c>
      <c r="X757" s="194"/>
      <c r="Y757" s="191" t="s">
        <v>1706</v>
      </c>
      <c r="Z757" s="192" t="s">
        <v>1706</v>
      </c>
      <c r="AA757" s="193" t="s">
        <v>1706</v>
      </c>
      <c r="AB757" s="194"/>
      <c r="AC757" s="191">
        <v>120000.0</v>
      </c>
      <c r="AD757" s="192">
        <v>253810.0</v>
      </c>
      <c r="AE757" s="193">
        <v>504620.0</v>
      </c>
      <c r="AF757" s="198" t="s">
        <v>1707</v>
      </c>
      <c r="AG757" s="191" t="s">
        <v>1706</v>
      </c>
      <c r="AH757" s="192" t="s">
        <v>1706</v>
      </c>
      <c r="AI757" s="193" t="s">
        <v>1706</v>
      </c>
      <c r="AJ757" s="199"/>
      <c r="AK757" s="191" t="s">
        <v>1706</v>
      </c>
      <c r="AL757" s="192" t="s">
        <v>1706</v>
      </c>
      <c r="AM757" s="193" t="s">
        <v>1706</v>
      </c>
      <c r="AN757" s="199"/>
      <c r="AO757" s="191" t="s">
        <v>1706</v>
      </c>
      <c r="AP757" s="192" t="s">
        <v>1706</v>
      </c>
      <c r="AQ757" s="193" t="s">
        <v>1706</v>
      </c>
      <c r="AR757" s="195"/>
    </row>
    <row r="758" ht="15.75" customHeight="1">
      <c r="A758" s="123" t="s">
        <v>1628</v>
      </c>
      <c r="B758" s="132" t="s">
        <v>65</v>
      </c>
      <c r="C758" s="132" t="s">
        <v>66</v>
      </c>
      <c r="D758" s="132" t="s">
        <v>82</v>
      </c>
      <c r="E758" s="132" t="s">
        <v>62</v>
      </c>
      <c r="F758" s="132" t="s">
        <v>70</v>
      </c>
      <c r="G758" s="132" t="s">
        <v>1629</v>
      </c>
      <c r="H758" s="200"/>
      <c r="I758" s="191">
        <v>0.0</v>
      </c>
      <c r="J758" s="192">
        <v>0.0</v>
      </c>
      <c r="K758" s="193">
        <v>0.0</v>
      </c>
      <c r="L758" s="194"/>
      <c r="M758" s="191">
        <v>0.0</v>
      </c>
      <c r="N758" s="192">
        <v>0.0</v>
      </c>
      <c r="O758" s="193">
        <v>0.0</v>
      </c>
      <c r="P758" s="195"/>
      <c r="Q758" s="196" t="s">
        <v>1703</v>
      </c>
      <c r="R758" s="196" t="s">
        <v>1704</v>
      </c>
      <c r="S758" s="197" t="s">
        <v>1705</v>
      </c>
      <c r="T758" s="197"/>
      <c r="U758" s="191" t="s">
        <v>1706</v>
      </c>
      <c r="V758" s="192" t="s">
        <v>1706</v>
      </c>
      <c r="W758" s="193" t="s">
        <v>1706</v>
      </c>
      <c r="X758" s="194"/>
      <c r="Y758" s="191" t="s">
        <v>1706</v>
      </c>
      <c r="Z758" s="192" t="s">
        <v>1706</v>
      </c>
      <c r="AA758" s="193" t="s">
        <v>1706</v>
      </c>
      <c r="AB758" s="194"/>
      <c r="AC758" s="191">
        <v>120000.0</v>
      </c>
      <c r="AD758" s="192">
        <v>253810.0</v>
      </c>
      <c r="AE758" s="193">
        <v>504620.0</v>
      </c>
      <c r="AF758" s="198" t="s">
        <v>1707</v>
      </c>
      <c r="AG758" s="191" t="s">
        <v>1706</v>
      </c>
      <c r="AH758" s="192" t="s">
        <v>1706</v>
      </c>
      <c r="AI758" s="193" t="s">
        <v>1706</v>
      </c>
      <c r="AJ758" s="199"/>
      <c r="AK758" s="191" t="s">
        <v>1706</v>
      </c>
      <c r="AL758" s="192" t="s">
        <v>1706</v>
      </c>
      <c r="AM758" s="193" t="s">
        <v>1706</v>
      </c>
      <c r="AN758" s="199"/>
      <c r="AO758" s="191" t="s">
        <v>1706</v>
      </c>
      <c r="AP758" s="192" t="s">
        <v>1706</v>
      </c>
      <c r="AQ758" s="193" t="s">
        <v>1706</v>
      </c>
      <c r="AR758" s="195"/>
    </row>
    <row r="759" ht="15.75" customHeight="1">
      <c r="A759" s="123" t="s">
        <v>1630</v>
      </c>
      <c r="B759" s="132" t="s">
        <v>71</v>
      </c>
      <c r="C759" s="132" t="s">
        <v>66</v>
      </c>
      <c r="D759" s="132" t="s">
        <v>82</v>
      </c>
      <c r="E759" s="132" t="s">
        <v>62</v>
      </c>
      <c r="F759" s="132" t="s">
        <v>70</v>
      </c>
      <c r="G759" s="132" t="s">
        <v>1631</v>
      </c>
      <c r="H759" s="200"/>
      <c r="I759" s="191">
        <v>0.0</v>
      </c>
      <c r="J759" s="192">
        <v>0.0</v>
      </c>
      <c r="K759" s="193">
        <v>0.0</v>
      </c>
      <c r="L759" s="194"/>
      <c r="M759" s="191">
        <v>0.0</v>
      </c>
      <c r="N759" s="192">
        <v>0.0</v>
      </c>
      <c r="O759" s="193">
        <v>0.0</v>
      </c>
      <c r="P759" s="195"/>
      <c r="Q759" s="196" t="s">
        <v>1703</v>
      </c>
      <c r="R759" s="196" t="s">
        <v>1704</v>
      </c>
      <c r="S759" s="197" t="s">
        <v>1705</v>
      </c>
      <c r="T759" s="197"/>
      <c r="U759" s="191" t="s">
        <v>1706</v>
      </c>
      <c r="V759" s="192" t="s">
        <v>1706</v>
      </c>
      <c r="W759" s="193" t="s">
        <v>1706</v>
      </c>
      <c r="X759" s="194"/>
      <c r="Y759" s="191" t="s">
        <v>1706</v>
      </c>
      <c r="Z759" s="192" t="s">
        <v>1706</v>
      </c>
      <c r="AA759" s="193" t="s">
        <v>1706</v>
      </c>
      <c r="AB759" s="194"/>
      <c r="AC759" s="191">
        <v>120000.0</v>
      </c>
      <c r="AD759" s="192">
        <v>253810.0</v>
      </c>
      <c r="AE759" s="193">
        <v>504620.0</v>
      </c>
      <c r="AF759" s="198" t="s">
        <v>1707</v>
      </c>
      <c r="AG759" s="191" t="s">
        <v>1706</v>
      </c>
      <c r="AH759" s="192" t="s">
        <v>1706</v>
      </c>
      <c r="AI759" s="193" t="s">
        <v>1706</v>
      </c>
      <c r="AJ759" s="199"/>
      <c r="AK759" s="191" t="s">
        <v>1706</v>
      </c>
      <c r="AL759" s="192" t="s">
        <v>1706</v>
      </c>
      <c r="AM759" s="193" t="s">
        <v>1706</v>
      </c>
      <c r="AN759" s="199"/>
      <c r="AO759" s="191" t="s">
        <v>1706</v>
      </c>
      <c r="AP759" s="192" t="s">
        <v>1706</v>
      </c>
      <c r="AQ759" s="193" t="s">
        <v>1706</v>
      </c>
      <c r="AR759" s="195"/>
    </row>
    <row r="760" ht="15.75" customHeight="1">
      <c r="A760" s="123" t="s">
        <v>1632</v>
      </c>
      <c r="B760" s="132" t="s">
        <v>44</v>
      </c>
      <c r="C760" s="132" t="s">
        <v>72</v>
      </c>
      <c r="D760" s="132" t="s">
        <v>82</v>
      </c>
      <c r="E760" s="132" t="s">
        <v>62</v>
      </c>
      <c r="F760" s="132" t="s">
        <v>70</v>
      </c>
      <c r="G760" s="132" t="s">
        <v>1633</v>
      </c>
      <c r="H760" s="200"/>
      <c r="I760" s="191">
        <v>0.0</v>
      </c>
      <c r="J760" s="192">
        <v>0.0</v>
      </c>
      <c r="K760" s="193">
        <v>0.0</v>
      </c>
      <c r="L760" s="194"/>
      <c r="M760" s="191">
        <v>0.0</v>
      </c>
      <c r="N760" s="192">
        <v>0.0</v>
      </c>
      <c r="O760" s="193">
        <v>0.0</v>
      </c>
      <c r="P760" s="195"/>
      <c r="Q760" s="196" t="s">
        <v>1703</v>
      </c>
      <c r="R760" s="196" t="s">
        <v>1704</v>
      </c>
      <c r="S760" s="197" t="s">
        <v>1705</v>
      </c>
      <c r="T760" s="197"/>
      <c r="U760" s="191" t="s">
        <v>1706</v>
      </c>
      <c r="V760" s="192" t="s">
        <v>1706</v>
      </c>
      <c r="W760" s="193" t="s">
        <v>1706</v>
      </c>
      <c r="X760" s="194"/>
      <c r="Y760" s="191" t="s">
        <v>1706</v>
      </c>
      <c r="Z760" s="192" t="s">
        <v>1706</v>
      </c>
      <c r="AA760" s="193" t="s">
        <v>1706</v>
      </c>
      <c r="AB760" s="194"/>
      <c r="AC760" s="191">
        <v>120000.0</v>
      </c>
      <c r="AD760" s="192">
        <v>253810.0</v>
      </c>
      <c r="AE760" s="193">
        <v>504620.0</v>
      </c>
      <c r="AF760" s="198" t="s">
        <v>1707</v>
      </c>
      <c r="AG760" s="191" t="s">
        <v>1706</v>
      </c>
      <c r="AH760" s="192" t="s">
        <v>1706</v>
      </c>
      <c r="AI760" s="193" t="s">
        <v>1706</v>
      </c>
      <c r="AJ760" s="199"/>
      <c r="AK760" s="191" t="s">
        <v>1706</v>
      </c>
      <c r="AL760" s="192" t="s">
        <v>1706</v>
      </c>
      <c r="AM760" s="193" t="s">
        <v>1706</v>
      </c>
      <c r="AN760" s="199"/>
      <c r="AO760" s="191" t="s">
        <v>1706</v>
      </c>
      <c r="AP760" s="192" t="s">
        <v>1706</v>
      </c>
      <c r="AQ760" s="193" t="s">
        <v>1706</v>
      </c>
      <c r="AR760" s="195"/>
    </row>
    <row r="761" ht="15.75" customHeight="1">
      <c r="A761" s="123" t="s">
        <v>1634</v>
      </c>
      <c r="B761" s="132" t="s">
        <v>54</v>
      </c>
      <c r="C761" s="132" t="s">
        <v>72</v>
      </c>
      <c r="D761" s="132" t="s">
        <v>82</v>
      </c>
      <c r="E761" s="132" t="s">
        <v>62</v>
      </c>
      <c r="F761" s="132" t="s">
        <v>70</v>
      </c>
      <c r="G761" s="132" t="s">
        <v>1635</v>
      </c>
      <c r="H761" s="200"/>
      <c r="I761" s="191">
        <v>0.0</v>
      </c>
      <c r="J761" s="192">
        <v>0.0</v>
      </c>
      <c r="K761" s="193">
        <v>0.0</v>
      </c>
      <c r="L761" s="194"/>
      <c r="M761" s="191">
        <v>0.0</v>
      </c>
      <c r="N761" s="192">
        <v>0.0</v>
      </c>
      <c r="O761" s="193">
        <v>0.0</v>
      </c>
      <c r="P761" s="195"/>
      <c r="Q761" s="196" t="s">
        <v>1703</v>
      </c>
      <c r="R761" s="196" t="s">
        <v>1704</v>
      </c>
      <c r="S761" s="197" t="s">
        <v>1705</v>
      </c>
      <c r="T761" s="197"/>
      <c r="U761" s="191" t="s">
        <v>1706</v>
      </c>
      <c r="V761" s="192" t="s">
        <v>1706</v>
      </c>
      <c r="W761" s="193" t="s">
        <v>1706</v>
      </c>
      <c r="X761" s="194"/>
      <c r="Y761" s="191" t="s">
        <v>1706</v>
      </c>
      <c r="Z761" s="192" t="s">
        <v>1706</v>
      </c>
      <c r="AA761" s="193" t="s">
        <v>1706</v>
      </c>
      <c r="AB761" s="194"/>
      <c r="AC761" s="191">
        <v>120000.0</v>
      </c>
      <c r="AD761" s="192">
        <v>253810.0</v>
      </c>
      <c r="AE761" s="193">
        <v>504620.0</v>
      </c>
      <c r="AF761" s="198" t="s">
        <v>1707</v>
      </c>
      <c r="AG761" s="191" t="s">
        <v>1706</v>
      </c>
      <c r="AH761" s="192" t="s">
        <v>1706</v>
      </c>
      <c r="AI761" s="193" t="s">
        <v>1706</v>
      </c>
      <c r="AJ761" s="199"/>
      <c r="AK761" s="191" t="s">
        <v>1706</v>
      </c>
      <c r="AL761" s="192" t="s">
        <v>1706</v>
      </c>
      <c r="AM761" s="193" t="s">
        <v>1706</v>
      </c>
      <c r="AN761" s="199"/>
      <c r="AO761" s="191" t="s">
        <v>1706</v>
      </c>
      <c r="AP761" s="192" t="s">
        <v>1706</v>
      </c>
      <c r="AQ761" s="193" t="s">
        <v>1706</v>
      </c>
      <c r="AR761" s="195"/>
    </row>
    <row r="762" ht="15.75" customHeight="1">
      <c r="A762" s="123" t="s">
        <v>1636</v>
      </c>
      <c r="B762" s="132" t="s">
        <v>65</v>
      </c>
      <c r="C762" s="132" t="s">
        <v>72</v>
      </c>
      <c r="D762" s="132" t="s">
        <v>82</v>
      </c>
      <c r="E762" s="132" t="s">
        <v>62</v>
      </c>
      <c r="F762" s="132" t="s">
        <v>70</v>
      </c>
      <c r="G762" s="132" t="s">
        <v>1637</v>
      </c>
      <c r="H762" s="200"/>
      <c r="I762" s="191">
        <v>0.0</v>
      </c>
      <c r="J762" s="192">
        <v>0.0</v>
      </c>
      <c r="K762" s="193">
        <v>0.0</v>
      </c>
      <c r="L762" s="194"/>
      <c r="M762" s="191">
        <v>0.0</v>
      </c>
      <c r="N762" s="192">
        <v>0.0</v>
      </c>
      <c r="O762" s="193">
        <v>0.0</v>
      </c>
      <c r="P762" s="195"/>
      <c r="Q762" s="196" t="s">
        <v>1703</v>
      </c>
      <c r="R762" s="196" t="s">
        <v>1704</v>
      </c>
      <c r="S762" s="197" t="s">
        <v>1705</v>
      </c>
      <c r="T762" s="197"/>
      <c r="U762" s="191" t="s">
        <v>1706</v>
      </c>
      <c r="V762" s="192" t="s">
        <v>1706</v>
      </c>
      <c r="W762" s="193" t="s">
        <v>1706</v>
      </c>
      <c r="X762" s="194"/>
      <c r="Y762" s="191" t="s">
        <v>1706</v>
      </c>
      <c r="Z762" s="192" t="s">
        <v>1706</v>
      </c>
      <c r="AA762" s="193" t="s">
        <v>1706</v>
      </c>
      <c r="AB762" s="194"/>
      <c r="AC762" s="191">
        <v>120000.0</v>
      </c>
      <c r="AD762" s="192">
        <v>253810.0</v>
      </c>
      <c r="AE762" s="193">
        <v>504620.0</v>
      </c>
      <c r="AF762" s="198" t="s">
        <v>1707</v>
      </c>
      <c r="AG762" s="191" t="s">
        <v>1706</v>
      </c>
      <c r="AH762" s="192" t="s">
        <v>1706</v>
      </c>
      <c r="AI762" s="193" t="s">
        <v>1706</v>
      </c>
      <c r="AJ762" s="199"/>
      <c r="AK762" s="191" t="s">
        <v>1706</v>
      </c>
      <c r="AL762" s="192" t="s">
        <v>1706</v>
      </c>
      <c r="AM762" s="193" t="s">
        <v>1706</v>
      </c>
      <c r="AN762" s="199"/>
      <c r="AO762" s="191" t="s">
        <v>1706</v>
      </c>
      <c r="AP762" s="192" t="s">
        <v>1706</v>
      </c>
      <c r="AQ762" s="193" t="s">
        <v>1706</v>
      </c>
      <c r="AR762" s="195"/>
    </row>
    <row r="763" ht="15.75" customHeight="1">
      <c r="A763" s="123" t="s">
        <v>1638</v>
      </c>
      <c r="B763" s="132" t="s">
        <v>71</v>
      </c>
      <c r="C763" s="132" t="s">
        <v>72</v>
      </c>
      <c r="D763" s="132" t="s">
        <v>82</v>
      </c>
      <c r="E763" s="132" t="s">
        <v>62</v>
      </c>
      <c r="F763" s="132" t="s">
        <v>70</v>
      </c>
      <c r="G763" s="132" t="s">
        <v>1639</v>
      </c>
      <c r="H763" s="200"/>
      <c r="I763" s="191">
        <v>0.0</v>
      </c>
      <c r="J763" s="192">
        <v>0.0</v>
      </c>
      <c r="K763" s="193">
        <v>0.0</v>
      </c>
      <c r="L763" s="194"/>
      <c r="M763" s="191">
        <v>0.0</v>
      </c>
      <c r="N763" s="192">
        <v>0.0</v>
      </c>
      <c r="O763" s="193">
        <v>0.0</v>
      </c>
      <c r="P763" s="195"/>
      <c r="Q763" s="196" t="s">
        <v>1703</v>
      </c>
      <c r="R763" s="196" t="s">
        <v>1704</v>
      </c>
      <c r="S763" s="197" t="s">
        <v>1705</v>
      </c>
      <c r="T763" s="197"/>
      <c r="U763" s="191" t="s">
        <v>1706</v>
      </c>
      <c r="V763" s="192" t="s">
        <v>1706</v>
      </c>
      <c r="W763" s="193" t="s">
        <v>1706</v>
      </c>
      <c r="X763" s="194"/>
      <c r="Y763" s="191" t="s">
        <v>1706</v>
      </c>
      <c r="Z763" s="192" t="s">
        <v>1706</v>
      </c>
      <c r="AA763" s="193" t="s">
        <v>1706</v>
      </c>
      <c r="AB763" s="194"/>
      <c r="AC763" s="191">
        <v>120000.0</v>
      </c>
      <c r="AD763" s="192">
        <v>253810.0</v>
      </c>
      <c r="AE763" s="193">
        <v>504620.0</v>
      </c>
      <c r="AF763" s="198" t="s">
        <v>1707</v>
      </c>
      <c r="AG763" s="191" t="s">
        <v>1706</v>
      </c>
      <c r="AH763" s="192" t="s">
        <v>1706</v>
      </c>
      <c r="AI763" s="193" t="s">
        <v>1706</v>
      </c>
      <c r="AJ763" s="199"/>
      <c r="AK763" s="191" t="s">
        <v>1706</v>
      </c>
      <c r="AL763" s="192" t="s">
        <v>1706</v>
      </c>
      <c r="AM763" s="193" t="s">
        <v>1706</v>
      </c>
      <c r="AN763" s="199"/>
      <c r="AO763" s="191" t="s">
        <v>1706</v>
      </c>
      <c r="AP763" s="192" t="s">
        <v>1706</v>
      </c>
      <c r="AQ763" s="193" t="s">
        <v>1706</v>
      </c>
      <c r="AR763" s="195"/>
    </row>
    <row r="764" ht="15.75" customHeight="1">
      <c r="A764" s="123" t="s">
        <v>1640</v>
      </c>
      <c r="B764" s="132" t="s">
        <v>44</v>
      </c>
      <c r="C764" s="132" t="s">
        <v>78</v>
      </c>
      <c r="D764" s="132" t="s">
        <v>82</v>
      </c>
      <c r="E764" s="132" t="s">
        <v>62</v>
      </c>
      <c r="F764" s="132" t="s">
        <v>70</v>
      </c>
      <c r="G764" s="132" t="s">
        <v>1641</v>
      </c>
      <c r="H764" s="200"/>
      <c r="I764" s="191">
        <v>0.0</v>
      </c>
      <c r="J764" s="192">
        <v>0.0</v>
      </c>
      <c r="K764" s="193">
        <v>0.0</v>
      </c>
      <c r="L764" s="194"/>
      <c r="M764" s="191">
        <v>0.0</v>
      </c>
      <c r="N764" s="192">
        <v>0.0</v>
      </c>
      <c r="O764" s="193">
        <v>0.0</v>
      </c>
      <c r="P764" s="195"/>
      <c r="Q764" s="196" t="s">
        <v>1703</v>
      </c>
      <c r="R764" s="196" t="s">
        <v>1704</v>
      </c>
      <c r="S764" s="197" t="s">
        <v>1705</v>
      </c>
      <c r="T764" s="197"/>
      <c r="U764" s="191" t="s">
        <v>1706</v>
      </c>
      <c r="V764" s="192" t="s">
        <v>1706</v>
      </c>
      <c r="W764" s="193" t="s">
        <v>1706</v>
      </c>
      <c r="X764" s="194"/>
      <c r="Y764" s="191" t="s">
        <v>1706</v>
      </c>
      <c r="Z764" s="192" t="s">
        <v>1706</v>
      </c>
      <c r="AA764" s="193" t="s">
        <v>1706</v>
      </c>
      <c r="AB764" s="194"/>
      <c r="AC764" s="191">
        <v>120000.0</v>
      </c>
      <c r="AD764" s="192">
        <v>253810.0</v>
      </c>
      <c r="AE764" s="193">
        <v>504620.0</v>
      </c>
      <c r="AF764" s="198" t="s">
        <v>1707</v>
      </c>
      <c r="AG764" s="191" t="s">
        <v>1706</v>
      </c>
      <c r="AH764" s="192" t="s">
        <v>1706</v>
      </c>
      <c r="AI764" s="193" t="s">
        <v>1706</v>
      </c>
      <c r="AJ764" s="199"/>
      <c r="AK764" s="191" t="s">
        <v>1706</v>
      </c>
      <c r="AL764" s="192" t="s">
        <v>1706</v>
      </c>
      <c r="AM764" s="193" t="s">
        <v>1706</v>
      </c>
      <c r="AN764" s="199"/>
      <c r="AO764" s="191" t="s">
        <v>1706</v>
      </c>
      <c r="AP764" s="192" t="s">
        <v>1706</v>
      </c>
      <c r="AQ764" s="193" t="s">
        <v>1706</v>
      </c>
      <c r="AR764" s="195"/>
    </row>
    <row r="765" ht="15.75" customHeight="1">
      <c r="A765" s="123" t="s">
        <v>1642</v>
      </c>
      <c r="B765" s="132" t="s">
        <v>54</v>
      </c>
      <c r="C765" s="132" t="s">
        <v>78</v>
      </c>
      <c r="D765" s="132" t="s">
        <v>82</v>
      </c>
      <c r="E765" s="132" t="s">
        <v>62</v>
      </c>
      <c r="F765" s="132" t="s">
        <v>70</v>
      </c>
      <c r="G765" s="132" t="s">
        <v>1643</v>
      </c>
      <c r="H765" s="200"/>
      <c r="I765" s="191">
        <v>0.0</v>
      </c>
      <c r="J765" s="192">
        <v>0.0</v>
      </c>
      <c r="K765" s="193">
        <v>0.0</v>
      </c>
      <c r="L765" s="194"/>
      <c r="M765" s="191">
        <v>0.0</v>
      </c>
      <c r="N765" s="192">
        <v>0.0</v>
      </c>
      <c r="O765" s="193">
        <v>0.0</v>
      </c>
      <c r="P765" s="195"/>
      <c r="Q765" s="196" t="s">
        <v>1703</v>
      </c>
      <c r="R765" s="196" t="s">
        <v>1704</v>
      </c>
      <c r="S765" s="197" t="s">
        <v>1705</v>
      </c>
      <c r="T765" s="197"/>
      <c r="U765" s="191" t="s">
        <v>1706</v>
      </c>
      <c r="V765" s="192" t="s">
        <v>1706</v>
      </c>
      <c r="W765" s="193" t="s">
        <v>1706</v>
      </c>
      <c r="X765" s="194"/>
      <c r="Y765" s="191" t="s">
        <v>1706</v>
      </c>
      <c r="Z765" s="192" t="s">
        <v>1706</v>
      </c>
      <c r="AA765" s="193" t="s">
        <v>1706</v>
      </c>
      <c r="AB765" s="194"/>
      <c r="AC765" s="191">
        <v>120000.0</v>
      </c>
      <c r="AD765" s="192">
        <v>253810.0</v>
      </c>
      <c r="AE765" s="193">
        <v>504620.0</v>
      </c>
      <c r="AF765" s="198" t="s">
        <v>1707</v>
      </c>
      <c r="AG765" s="191" t="s">
        <v>1706</v>
      </c>
      <c r="AH765" s="192" t="s">
        <v>1706</v>
      </c>
      <c r="AI765" s="193" t="s">
        <v>1706</v>
      </c>
      <c r="AJ765" s="199"/>
      <c r="AK765" s="191" t="s">
        <v>1706</v>
      </c>
      <c r="AL765" s="192" t="s">
        <v>1706</v>
      </c>
      <c r="AM765" s="193" t="s">
        <v>1706</v>
      </c>
      <c r="AN765" s="199"/>
      <c r="AO765" s="191" t="s">
        <v>1706</v>
      </c>
      <c r="AP765" s="192" t="s">
        <v>1706</v>
      </c>
      <c r="AQ765" s="193" t="s">
        <v>1706</v>
      </c>
      <c r="AR765" s="195"/>
    </row>
    <row r="766" ht="15.75" customHeight="1">
      <c r="A766" s="123" t="s">
        <v>1644</v>
      </c>
      <c r="B766" s="132" t="s">
        <v>65</v>
      </c>
      <c r="C766" s="132" t="s">
        <v>78</v>
      </c>
      <c r="D766" s="132" t="s">
        <v>82</v>
      </c>
      <c r="E766" s="132" t="s">
        <v>62</v>
      </c>
      <c r="F766" s="132" t="s">
        <v>70</v>
      </c>
      <c r="G766" s="132" t="s">
        <v>1645</v>
      </c>
      <c r="H766" s="200"/>
      <c r="I766" s="191">
        <v>0.0</v>
      </c>
      <c r="J766" s="192">
        <v>0.0</v>
      </c>
      <c r="K766" s="193">
        <v>0.0</v>
      </c>
      <c r="L766" s="194"/>
      <c r="M766" s="191">
        <v>0.0</v>
      </c>
      <c r="N766" s="192">
        <v>0.0</v>
      </c>
      <c r="O766" s="193">
        <v>0.0</v>
      </c>
      <c r="P766" s="195"/>
      <c r="Q766" s="196" t="s">
        <v>1703</v>
      </c>
      <c r="R766" s="196" t="s">
        <v>1704</v>
      </c>
      <c r="S766" s="197" t="s">
        <v>1705</v>
      </c>
      <c r="T766" s="197"/>
      <c r="U766" s="191" t="s">
        <v>1706</v>
      </c>
      <c r="V766" s="192" t="s">
        <v>1706</v>
      </c>
      <c r="W766" s="193" t="s">
        <v>1706</v>
      </c>
      <c r="X766" s="194"/>
      <c r="Y766" s="191" t="s">
        <v>1706</v>
      </c>
      <c r="Z766" s="192" t="s">
        <v>1706</v>
      </c>
      <c r="AA766" s="193" t="s">
        <v>1706</v>
      </c>
      <c r="AB766" s="194"/>
      <c r="AC766" s="191">
        <v>120000.0</v>
      </c>
      <c r="AD766" s="192">
        <v>253810.0</v>
      </c>
      <c r="AE766" s="193">
        <v>504620.0</v>
      </c>
      <c r="AF766" s="198" t="s">
        <v>1707</v>
      </c>
      <c r="AG766" s="191" t="s">
        <v>1706</v>
      </c>
      <c r="AH766" s="192" t="s">
        <v>1706</v>
      </c>
      <c r="AI766" s="193" t="s">
        <v>1706</v>
      </c>
      <c r="AJ766" s="199"/>
      <c r="AK766" s="191" t="s">
        <v>1706</v>
      </c>
      <c r="AL766" s="192" t="s">
        <v>1706</v>
      </c>
      <c r="AM766" s="193" t="s">
        <v>1706</v>
      </c>
      <c r="AN766" s="199"/>
      <c r="AO766" s="191" t="s">
        <v>1706</v>
      </c>
      <c r="AP766" s="192" t="s">
        <v>1706</v>
      </c>
      <c r="AQ766" s="193" t="s">
        <v>1706</v>
      </c>
      <c r="AR766" s="195"/>
    </row>
    <row r="767" ht="15.75" customHeight="1">
      <c r="A767" s="123" t="s">
        <v>1646</v>
      </c>
      <c r="B767" s="132" t="s">
        <v>71</v>
      </c>
      <c r="C767" s="132" t="s">
        <v>78</v>
      </c>
      <c r="D767" s="132" t="s">
        <v>82</v>
      </c>
      <c r="E767" s="132" t="s">
        <v>62</v>
      </c>
      <c r="F767" s="132" t="s">
        <v>70</v>
      </c>
      <c r="G767" s="132" t="s">
        <v>1647</v>
      </c>
      <c r="H767" s="200"/>
      <c r="I767" s="191">
        <v>0.0</v>
      </c>
      <c r="J767" s="192">
        <v>0.0</v>
      </c>
      <c r="K767" s="193">
        <v>0.0</v>
      </c>
      <c r="L767" s="194"/>
      <c r="M767" s="191">
        <v>0.0</v>
      </c>
      <c r="N767" s="192">
        <v>0.0</v>
      </c>
      <c r="O767" s="193">
        <v>0.0</v>
      </c>
      <c r="P767" s="195"/>
      <c r="Q767" s="196" t="s">
        <v>1703</v>
      </c>
      <c r="R767" s="196" t="s">
        <v>1704</v>
      </c>
      <c r="S767" s="197" t="s">
        <v>1705</v>
      </c>
      <c r="T767" s="197"/>
      <c r="U767" s="191" t="s">
        <v>1706</v>
      </c>
      <c r="V767" s="192" t="s">
        <v>1706</v>
      </c>
      <c r="W767" s="193" t="s">
        <v>1706</v>
      </c>
      <c r="X767" s="194"/>
      <c r="Y767" s="191" t="s">
        <v>1706</v>
      </c>
      <c r="Z767" s="192" t="s">
        <v>1706</v>
      </c>
      <c r="AA767" s="193" t="s">
        <v>1706</v>
      </c>
      <c r="AB767" s="194"/>
      <c r="AC767" s="191">
        <v>120000.0</v>
      </c>
      <c r="AD767" s="192">
        <v>253810.0</v>
      </c>
      <c r="AE767" s="193">
        <v>504620.0</v>
      </c>
      <c r="AF767" s="198" t="s">
        <v>1707</v>
      </c>
      <c r="AG767" s="191" t="s">
        <v>1706</v>
      </c>
      <c r="AH767" s="192" t="s">
        <v>1706</v>
      </c>
      <c r="AI767" s="193" t="s">
        <v>1706</v>
      </c>
      <c r="AJ767" s="199"/>
      <c r="AK767" s="191" t="s">
        <v>1706</v>
      </c>
      <c r="AL767" s="192" t="s">
        <v>1706</v>
      </c>
      <c r="AM767" s="193" t="s">
        <v>1706</v>
      </c>
      <c r="AN767" s="199"/>
      <c r="AO767" s="191" t="s">
        <v>1706</v>
      </c>
      <c r="AP767" s="192" t="s">
        <v>1706</v>
      </c>
      <c r="AQ767" s="193" t="s">
        <v>1706</v>
      </c>
      <c r="AR767" s="195"/>
    </row>
    <row r="768" ht="15.75" customHeight="1">
      <c r="A768" s="123" t="s">
        <v>1648</v>
      </c>
      <c r="B768" s="132" t="s">
        <v>44</v>
      </c>
      <c r="C768" s="132" t="s">
        <v>48</v>
      </c>
      <c r="D768" s="132" t="s">
        <v>84</v>
      </c>
      <c r="E768" s="132" t="s">
        <v>62</v>
      </c>
      <c r="F768" s="132" t="s">
        <v>70</v>
      </c>
      <c r="G768" s="132" t="s">
        <v>1649</v>
      </c>
      <c r="H768" s="200"/>
      <c r="I768" s="191">
        <v>0.0</v>
      </c>
      <c r="J768" s="192">
        <v>0.0</v>
      </c>
      <c r="K768" s="193">
        <v>0.0</v>
      </c>
      <c r="L768" s="194"/>
      <c r="M768" s="191">
        <v>0.0</v>
      </c>
      <c r="N768" s="192">
        <v>0.0</v>
      </c>
      <c r="O768" s="193">
        <v>0.0</v>
      </c>
      <c r="P768" s="195"/>
      <c r="Q768" s="196" t="s">
        <v>1703</v>
      </c>
      <c r="R768" s="196" t="s">
        <v>1704</v>
      </c>
      <c r="S768" s="197" t="s">
        <v>1705</v>
      </c>
      <c r="T768" s="197"/>
      <c r="U768" s="191" t="s">
        <v>1706</v>
      </c>
      <c r="V768" s="192" t="s">
        <v>1706</v>
      </c>
      <c r="W768" s="193" t="s">
        <v>1706</v>
      </c>
      <c r="X768" s="194"/>
      <c r="Y768" s="191" t="s">
        <v>1706</v>
      </c>
      <c r="Z768" s="192" t="s">
        <v>1706</v>
      </c>
      <c r="AA768" s="193" t="s">
        <v>1706</v>
      </c>
      <c r="AB768" s="194"/>
      <c r="AC768" s="191">
        <v>120000.0</v>
      </c>
      <c r="AD768" s="192">
        <v>253810.0</v>
      </c>
      <c r="AE768" s="193">
        <v>504620.0</v>
      </c>
      <c r="AF768" s="198" t="s">
        <v>1707</v>
      </c>
      <c r="AG768" s="191" t="s">
        <v>1706</v>
      </c>
      <c r="AH768" s="192" t="s">
        <v>1706</v>
      </c>
      <c r="AI768" s="193" t="s">
        <v>1706</v>
      </c>
      <c r="AJ768" s="199"/>
      <c r="AK768" s="191" t="s">
        <v>1706</v>
      </c>
      <c r="AL768" s="192" t="s">
        <v>1706</v>
      </c>
      <c r="AM768" s="193" t="s">
        <v>1706</v>
      </c>
      <c r="AN768" s="199"/>
      <c r="AO768" s="191" t="s">
        <v>1706</v>
      </c>
      <c r="AP768" s="192" t="s">
        <v>1706</v>
      </c>
      <c r="AQ768" s="193" t="s">
        <v>1706</v>
      </c>
      <c r="AR768" s="195"/>
    </row>
    <row r="769" ht="15.75" customHeight="1">
      <c r="A769" s="123" t="s">
        <v>1650</v>
      </c>
      <c r="B769" s="132" t="s">
        <v>54</v>
      </c>
      <c r="C769" s="132" t="s">
        <v>48</v>
      </c>
      <c r="D769" s="132" t="s">
        <v>84</v>
      </c>
      <c r="E769" s="132" t="s">
        <v>62</v>
      </c>
      <c r="F769" s="132" t="s">
        <v>70</v>
      </c>
      <c r="G769" s="132" t="s">
        <v>1651</v>
      </c>
      <c r="H769" s="200"/>
      <c r="I769" s="191">
        <v>0.0</v>
      </c>
      <c r="J769" s="192">
        <v>0.0</v>
      </c>
      <c r="K769" s="193">
        <v>0.0</v>
      </c>
      <c r="L769" s="194"/>
      <c r="M769" s="191">
        <v>0.0</v>
      </c>
      <c r="N769" s="192">
        <v>0.0</v>
      </c>
      <c r="O769" s="193">
        <v>0.0</v>
      </c>
      <c r="P769" s="195"/>
      <c r="Q769" s="196" t="s">
        <v>1703</v>
      </c>
      <c r="R769" s="196" t="s">
        <v>1704</v>
      </c>
      <c r="S769" s="197" t="s">
        <v>1705</v>
      </c>
      <c r="T769" s="197"/>
      <c r="U769" s="191" t="s">
        <v>1706</v>
      </c>
      <c r="V769" s="192" t="s">
        <v>1706</v>
      </c>
      <c r="W769" s="193" t="s">
        <v>1706</v>
      </c>
      <c r="X769" s="194"/>
      <c r="Y769" s="191" t="s">
        <v>1706</v>
      </c>
      <c r="Z769" s="192" t="s">
        <v>1706</v>
      </c>
      <c r="AA769" s="193" t="s">
        <v>1706</v>
      </c>
      <c r="AB769" s="194"/>
      <c r="AC769" s="191">
        <v>120000.0</v>
      </c>
      <c r="AD769" s="192">
        <v>253810.0</v>
      </c>
      <c r="AE769" s="193">
        <v>504620.0</v>
      </c>
      <c r="AF769" s="198" t="s">
        <v>1707</v>
      </c>
      <c r="AG769" s="191" t="s">
        <v>1706</v>
      </c>
      <c r="AH769" s="192" t="s">
        <v>1706</v>
      </c>
      <c r="AI769" s="193" t="s">
        <v>1706</v>
      </c>
      <c r="AJ769" s="199"/>
      <c r="AK769" s="191" t="s">
        <v>1706</v>
      </c>
      <c r="AL769" s="192" t="s">
        <v>1706</v>
      </c>
      <c r="AM769" s="193" t="s">
        <v>1706</v>
      </c>
      <c r="AN769" s="199"/>
      <c r="AO769" s="191" t="s">
        <v>1706</v>
      </c>
      <c r="AP769" s="192" t="s">
        <v>1706</v>
      </c>
      <c r="AQ769" s="193" t="s">
        <v>1706</v>
      </c>
      <c r="AR769" s="195"/>
    </row>
    <row r="770" ht="15.75" customHeight="1">
      <c r="A770" s="123" t="s">
        <v>1652</v>
      </c>
      <c r="B770" s="132" t="s">
        <v>65</v>
      </c>
      <c r="C770" s="132" t="s">
        <v>48</v>
      </c>
      <c r="D770" s="132" t="s">
        <v>84</v>
      </c>
      <c r="E770" s="132" t="s">
        <v>62</v>
      </c>
      <c r="F770" s="132" t="s">
        <v>70</v>
      </c>
      <c r="G770" s="132" t="s">
        <v>1653</v>
      </c>
      <c r="H770" s="200"/>
      <c r="I770" s="191">
        <v>0.0</v>
      </c>
      <c r="J770" s="192">
        <v>0.0</v>
      </c>
      <c r="K770" s="193">
        <v>0.0</v>
      </c>
      <c r="L770" s="194"/>
      <c r="M770" s="191">
        <v>0.0</v>
      </c>
      <c r="N770" s="192">
        <v>0.0</v>
      </c>
      <c r="O770" s="193">
        <v>0.0</v>
      </c>
      <c r="P770" s="195"/>
      <c r="Q770" s="196" t="s">
        <v>1703</v>
      </c>
      <c r="R770" s="196" t="s">
        <v>1704</v>
      </c>
      <c r="S770" s="197" t="s">
        <v>1705</v>
      </c>
      <c r="T770" s="197"/>
      <c r="U770" s="191" t="s">
        <v>1706</v>
      </c>
      <c r="V770" s="192" t="s">
        <v>1706</v>
      </c>
      <c r="W770" s="193" t="s">
        <v>1706</v>
      </c>
      <c r="X770" s="194"/>
      <c r="Y770" s="191" t="s">
        <v>1706</v>
      </c>
      <c r="Z770" s="192" t="s">
        <v>1706</v>
      </c>
      <c r="AA770" s="193" t="s">
        <v>1706</v>
      </c>
      <c r="AB770" s="194"/>
      <c r="AC770" s="191">
        <v>120000.0</v>
      </c>
      <c r="AD770" s="192">
        <v>253810.0</v>
      </c>
      <c r="AE770" s="193">
        <v>504620.0</v>
      </c>
      <c r="AF770" s="198" t="s">
        <v>1707</v>
      </c>
      <c r="AG770" s="191" t="s">
        <v>1706</v>
      </c>
      <c r="AH770" s="192" t="s">
        <v>1706</v>
      </c>
      <c r="AI770" s="193" t="s">
        <v>1706</v>
      </c>
      <c r="AJ770" s="199"/>
      <c r="AK770" s="191" t="s">
        <v>1706</v>
      </c>
      <c r="AL770" s="192" t="s">
        <v>1706</v>
      </c>
      <c r="AM770" s="193" t="s">
        <v>1706</v>
      </c>
      <c r="AN770" s="199"/>
      <c r="AO770" s="191" t="s">
        <v>1706</v>
      </c>
      <c r="AP770" s="192" t="s">
        <v>1706</v>
      </c>
      <c r="AQ770" s="193" t="s">
        <v>1706</v>
      </c>
      <c r="AR770" s="195"/>
    </row>
    <row r="771" ht="15.75" customHeight="1">
      <c r="A771" s="123" t="s">
        <v>1654</v>
      </c>
      <c r="B771" s="132" t="s">
        <v>71</v>
      </c>
      <c r="C771" s="132" t="s">
        <v>48</v>
      </c>
      <c r="D771" s="132" t="s">
        <v>84</v>
      </c>
      <c r="E771" s="132" t="s">
        <v>62</v>
      </c>
      <c r="F771" s="132" t="s">
        <v>70</v>
      </c>
      <c r="G771" s="132" t="s">
        <v>1655</v>
      </c>
      <c r="H771" s="200"/>
      <c r="I771" s="191">
        <v>0.0</v>
      </c>
      <c r="J771" s="192">
        <v>0.0</v>
      </c>
      <c r="K771" s="193">
        <v>0.0</v>
      </c>
      <c r="L771" s="194"/>
      <c r="M771" s="191">
        <v>0.0</v>
      </c>
      <c r="N771" s="192">
        <v>0.0</v>
      </c>
      <c r="O771" s="193">
        <v>0.0</v>
      </c>
      <c r="P771" s="195"/>
      <c r="Q771" s="196" t="s">
        <v>1703</v>
      </c>
      <c r="R771" s="196" t="s">
        <v>1704</v>
      </c>
      <c r="S771" s="197" t="s">
        <v>1705</v>
      </c>
      <c r="T771" s="197"/>
      <c r="U771" s="191" t="s">
        <v>1706</v>
      </c>
      <c r="V771" s="192" t="s">
        <v>1706</v>
      </c>
      <c r="W771" s="193" t="s">
        <v>1706</v>
      </c>
      <c r="X771" s="194"/>
      <c r="Y771" s="191" t="s">
        <v>1706</v>
      </c>
      <c r="Z771" s="192" t="s">
        <v>1706</v>
      </c>
      <c r="AA771" s="193" t="s">
        <v>1706</v>
      </c>
      <c r="AB771" s="194"/>
      <c r="AC771" s="191">
        <v>120000.0</v>
      </c>
      <c r="AD771" s="192">
        <v>253810.0</v>
      </c>
      <c r="AE771" s="193">
        <v>504620.0</v>
      </c>
      <c r="AF771" s="198" t="s">
        <v>1707</v>
      </c>
      <c r="AG771" s="191" t="s">
        <v>1706</v>
      </c>
      <c r="AH771" s="192" t="s">
        <v>1706</v>
      </c>
      <c r="AI771" s="193" t="s">
        <v>1706</v>
      </c>
      <c r="AJ771" s="199"/>
      <c r="AK771" s="191" t="s">
        <v>1706</v>
      </c>
      <c r="AL771" s="192" t="s">
        <v>1706</v>
      </c>
      <c r="AM771" s="193" t="s">
        <v>1706</v>
      </c>
      <c r="AN771" s="199"/>
      <c r="AO771" s="191" t="s">
        <v>1706</v>
      </c>
      <c r="AP771" s="192" t="s">
        <v>1706</v>
      </c>
      <c r="AQ771" s="193" t="s">
        <v>1706</v>
      </c>
      <c r="AR771" s="195"/>
    </row>
    <row r="772" ht="15.75" customHeight="1">
      <c r="A772" s="123" t="s">
        <v>1656</v>
      </c>
      <c r="B772" s="132" t="s">
        <v>44</v>
      </c>
      <c r="C772" s="132" t="s">
        <v>58</v>
      </c>
      <c r="D772" s="132" t="s">
        <v>84</v>
      </c>
      <c r="E772" s="132" t="s">
        <v>62</v>
      </c>
      <c r="F772" s="132" t="s">
        <v>70</v>
      </c>
      <c r="G772" s="132" t="s">
        <v>1657</v>
      </c>
      <c r="H772" s="200"/>
      <c r="I772" s="191">
        <v>0.0</v>
      </c>
      <c r="J772" s="192">
        <v>0.0</v>
      </c>
      <c r="K772" s="193">
        <v>0.0</v>
      </c>
      <c r="L772" s="194"/>
      <c r="M772" s="191">
        <v>0.0</v>
      </c>
      <c r="N772" s="192">
        <v>0.0</v>
      </c>
      <c r="O772" s="193">
        <v>0.0</v>
      </c>
      <c r="P772" s="195"/>
      <c r="Q772" s="196" t="s">
        <v>1703</v>
      </c>
      <c r="R772" s="196" t="s">
        <v>1704</v>
      </c>
      <c r="S772" s="197" t="s">
        <v>1705</v>
      </c>
      <c r="T772" s="197"/>
      <c r="U772" s="191" t="s">
        <v>1706</v>
      </c>
      <c r="V772" s="192" t="s">
        <v>1706</v>
      </c>
      <c r="W772" s="193" t="s">
        <v>1706</v>
      </c>
      <c r="X772" s="194"/>
      <c r="Y772" s="191" t="s">
        <v>1706</v>
      </c>
      <c r="Z772" s="192" t="s">
        <v>1706</v>
      </c>
      <c r="AA772" s="193" t="s">
        <v>1706</v>
      </c>
      <c r="AB772" s="194"/>
      <c r="AC772" s="191">
        <v>120000.0</v>
      </c>
      <c r="AD772" s="192">
        <v>253810.0</v>
      </c>
      <c r="AE772" s="193">
        <v>504620.0</v>
      </c>
      <c r="AF772" s="198" t="s">
        <v>1707</v>
      </c>
      <c r="AG772" s="191" t="s">
        <v>1706</v>
      </c>
      <c r="AH772" s="192" t="s">
        <v>1706</v>
      </c>
      <c r="AI772" s="193" t="s">
        <v>1706</v>
      </c>
      <c r="AJ772" s="199"/>
      <c r="AK772" s="191" t="s">
        <v>1706</v>
      </c>
      <c r="AL772" s="192" t="s">
        <v>1706</v>
      </c>
      <c r="AM772" s="193" t="s">
        <v>1706</v>
      </c>
      <c r="AN772" s="199"/>
      <c r="AO772" s="191" t="s">
        <v>1706</v>
      </c>
      <c r="AP772" s="192" t="s">
        <v>1706</v>
      </c>
      <c r="AQ772" s="193" t="s">
        <v>1706</v>
      </c>
      <c r="AR772" s="195"/>
    </row>
    <row r="773" ht="15.75" customHeight="1">
      <c r="A773" s="123" t="s">
        <v>1658</v>
      </c>
      <c r="B773" s="132" t="s">
        <v>54</v>
      </c>
      <c r="C773" s="132" t="s">
        <v>58</v>
      </c>
      <c r="D773" s="132" t="s">
        <v>84</v>
      </c>
      <c r="E773" s="132" t="s">
        <v>62</v>
      </c>
      <c r="F773" s="132" t="s">
        <v>70</v>
      </c>
      <c r="G773" s="132" t="s">
        <v>1659</v>
      </c>
      <c r="H773" s="200"/>
      <c r="I773" s="191">
        <v>0.0</v>
      </c>
      <c r="J773" s="192">
        <v>0.0</v>
      </c>
      <c r="K773" s="193">
        <v>0.0</v>
      </c>
      <c r="L773" s="194"/>
      <c r="M773" s="191">
        <v>0.0</v>
      </c>
      <c r="N773" s="192">
        <v>0.0</v>
      </c>
      <c r="O773" s="193">
        <v>0.0</v>
      </c>
      <c r="P773" s="195"/>
      <c r="Q773" s="196" t="s">
        <v>1703</v>
      </c>
      <c r="R773" s="196" t="s">
        <v>1704</v>
      </c>
      <c r="S773" s="197" t="s">
        <v>1705</v>
      </c>
      <c r="T773" s="197"/>
      <c r="U773" s="191" t="s">
        <v>1706</v>
      </c>
      <c r="V773" s="192" t="s">
        <v>1706</v>
      </c>
      <c r="W773" s="193" t="s">
        <v>1706</v>
      </c>
      <c r="X773" s="194"/>
      <c r="Y773" s="191" t="s">
        <v>1706</v>
      </c>
      <c r="Z773" s="192" t="s">
        <v>1706</v>
      </c>
      <c r="AA773" s="193" t="s">
        <v>1706</v>
      </c>
      <c r="AB773" s="194"/>
      <c r="AC773" s="191">
        <v>120000.0</v>
      </c>
      <c r="AD773" s="192">
        <v>253810.0</v>
      </c>
      <c r="AE773" s="193">
        <v>504620.0</v>
      </c>
      <c r="AF773" s="198" t="s">
        <v>1707</v>
      </c>
      <c r="AG773" s="191" t="s">
        <v>1706</v>
      </c>
      <c r="AH773" s="192" t="s">
        <v>1706</v>
      </c>
      <c r="AI773" s="193" t="s">
        <v>1706</v>
      </c>
      <c r="AJ773" s="199"/>
      <c r="AK773" s="191" t="s">
        <v>1706</v>
      </c>
      <c r="AL773" s="192" t="s">
        <v>1706</v>
      </c>
      <c r="AM773" s="193" t="s">
        <v>1706</v>
      </c>
      <c r="AN773" s="199"/>
      <c r="AO773" s="191" t="s">
        <v>1706</v>
      </c>
      <c r="AP773" s="192" t="s">
        <v>1706</v>
      </c>
      <c r="AQ773" s="193" t="s">
        <v>1706</v>
      </c>
      <c r="AR773" s="195"/>
    </row>
    <row r="774" ht="15.75" customHeight="1">
      <c r="A774" s="123" t="s">
        <v>1660</v>
      </c>
      <c r="B774" s="132" t="s">
        <v>65</v>
      </c>
      <c r="C774" s="132" t="s">
        <v>58</v>
      </c>
      <c r="D774" s="132" t="s">
        <v>84</v>
      </c>
      <c r="E774" s="132" t="s">
        <v>62</v>
      </c>
      <c r="F774" s="132" t="s">
        <v>70</v>
      </c>
      <c r="G774" s="132" t="s">
        <v>1661</v>
      </c>
      <c r="H774" s="200"/>
      <c r="I774" s="191">
        <v>0.0</v>
      </c>
      <c r="J774" s="192">
        <v>0.0</v>
      </c>
      <c r="K774" s="193">
        <v>0.0</v>
      </c>
      <c r="L774" s="194"/>
      <c r="M774" s="191">
        <v>0.0</v>
      </c>
      <c r="N774" s="192">
        <v>0.0</v>
      </c>
      <c r="O774" s="193">
        <v>0.0</v>
      </c>
      <c r="P774" s="195"/>
      <c r="Q774" s="196" t="s">
        <v>1703</v>
      </c>
      <c r="R774" s="196" t="s">
        <v>1704</v>
      </c>
      <c r="S774" s="197" t="s">
        <v>1705</v>
      </c>
      <c r="T774" s="197"/>
      <c r="U774" s="191" t="s">
        <v>1706</v>
      </c>
      <c r="V774" s="192" t="s">
        <v>1706</v>
      </c>
      <c r="W774" s="193" t="s">
        <v>1706</v>
      </c>
      <c r="X774" s="194"/>
      <c r="Y774" s="191" t="s">
        <v>1706</v>
      </c>
      <c r="Z774" s="192" t="s">
        <v>1706</v>
      </c>
      <c r="AA774" s="193" t="s">
        <v>1706</v>
      </c>
      <c r="AB774" s="194"/>
      <c r="AC774" s="191">
        <v>120000.0</v>
      </c>
      <c r="AD774" s="192">
        <v>253810.0</v>
      </c>
      <c r="AE774" s="193">
        <v>504620.0</v>
      </c>
      <c r="AF774" s="198" t="s">
        <v>1707</v>
      </c>
      <c r="AG774" s="191" t="s">
        <v>1706</v>
      </c>
      <c r="AH774" s="192" t="s">
        <v>1706</v>
      </c>
      <c r="AI774" s="193" t="s">
        <v>1706</v>
      </c>
      <c r="AJ774" s="199"/>
      <c r="AK774" s="191" t="s">
        <v>1706</v>
      </c>
      <c r="AL774" s="192" t="s">
        <v>1706</v>
      </c>
      <c r="AM774" s="193" t="s">
        <v>1706</v>
      </c>
      <c r="AN774" s="199"/>
      <c r="AO774" s="191" t="s">
        <v>1706</v>
      </c>
      <c r="AP774" s="192" t="s">
        <v>1706</v>
      </c>
      <c r="AQ774" s="193" t="s">
        <v>1706</v>
      </c>
      <c r="AR774" s="195"/>
    </row>
    <row r="775" ht="15.75" customHeight="1">
      <c r="A775" s="123" t="s">
        <v>1662</v>
      </c>
      <c r="B775" s="132" t="s">
        <v>71</v>
      </c>
      <c r="C775" s="132" t="s">
        <v>58</v>
      </c>
      <c r="D775" s="132" t="s">
        <v>84</v>
      </c>
      <c r="E775" s="132" t="s">
        <v>62</v>
      </c>
      <c r="F775" s="132" t="s">
        <v>70</v>
      </c>
      <c r="G775" s="132" t="s">
        <v>1663</v>
      </c>
      <c r="H775" s="200"/>
      <c r="I775" s="191">
        <v>0.0</v>
      </c>
      <c r="J775" s="192">
        <v>0.0</v>
      </c>
      <c r="K775" s="193">
        <v>0.0</v>
      </c>
      <c r="L775" s="194"/>
      <c r="M775" s="191">
        <v>0.0</v>
      </c>
      <c r="N775" s="192">
        <v>0.0</v>
      </c>
      <c r="O775" s="193">
        <v>0.0</v>
      </c>
      <c r="P775" s="195"/>
      <c r="Q775" s="196" t="s">
        <v>1703</v>
      </c>
      <c r="R775" s="196" t="s">
        <v>1704</v>
      </c>
      <c r="S775" s="197" t="s">
        <v>1705</v>
      </c>
      <c r="T775" s="197"/>
      <c r="U775" s="191" t="s">
        <v>1706</v>
      </c>
      <c r="V775" s="192" t="s">
        <v>1706</v>
      </c>
      <c r="W775" s="193" t="s">
        <v>1706</v>
      </c>
      <c r="X775" s="194"/>
      <c r="Y775" s="191" t="s">
        <v>1706</v>
      </c>
      <c r="Z775" s="192" t="s">
        <v>1706</v>
      </c>
      <c r="AA775" s="193" t="s">
        <v>1706</v>
      </c>
      <c r="AB775" s="194"/>
      <c r="AC775" s="191">
        <v>120000.0</v>
      </c>
      <c r="AD775" s="192">
        <v>253810.0</v>
      </c>
      <c r="AE775" s="193">
        <v>504620.0</v>
      </c>
      <c r="AF775" s="198" t="s">
        <v>1707</v>
      </c>
      <c r="AG775" s="191" t="s">
        <v>1706</v>
      </c>
      <c r="AH775" s="192" t="s">
        <v>1706</v>
      </c>
      <c r="AI775" s="193" t="s">
        <v>1706</v>
      </c>
      <c r="AJ775" s="199"/>
      <c r="AK775" s="191" t="s">
        <v>1706</v>
      </c>
      <c r="AL775" s="192" t="s">
        <v>1706</v>
      </c>
      <c r="AM775" s="193" t="s">
        <v>1706</v>
      </c>
      <c r="AN775" s="199"/>
      <c r="AO775" s="191" t="s">
        <v>1706</v>
      </c>
      <c r="AP775" s="192" t="s">
        <v>1706</v>
      </c>
      <c r="AQ775" s="193" t="s">
        <v>1706</v>
      </c>
      <c r="AR775" s="195"/>
    </row>
    <row r="776" ht="15.75" customHeight="1">
      <c r="A776" s="123" t="s">
        <v>1664</v>
      </c>
      <c r="B776" s="132" t="s">
        <v>44</v>
      </c>
      <c r="C776" s="132" t="s">
        <v>66</v>
      </c>
      <c r="D776" s="132" t="s">
        <v>84</v>
      </c>
      <c r="E776" s="132" t="s">
        <v>62</v>
      </c>
      <c r="F776" s="132" t="s">
        <v>70</v>
      </c>
      <c r="G776" s="132" t="s">
        <v>1665</v>
      </c>
      <c r="H776" s="200"/>
      <c r="I776" s="191">
        <v>0.0</v>
      </c>
      <c r="J776" s="192">
        <v>0.0</v>
      </c>
      <c r="K776" s="193">
        <v>0.0</v>
      </c>
      <c r="L776" s="194"/>
      <c r="M776" s="191">
        <v>0.0</v>
      </c>
      <c r="N776" s="192">
        <v>0.0</v>
      </c>
      <c r="O776" s="193">
        <v>0.0</v>
      </c>
      <c r="P776" s="195"/>
      <c r="Q776" s="196" t="s">
        <v>1703</v>
      </c>
      <c r="R776" s="196" t="s">
        <v>1704</v>
      </c>
      <c r="S776" s="197" t="s">
        <v>1705</v>
      </c>
      <c r="T776" s="197"/>
      <c r="U776" s="191" t="s">
        <v>1706</v>
      </c>
      <c r="V776" s="192" t="s">
        <v>1706</v>
      </c>
      <c r="W776" s="193" t="s">
        <v>1706</v>
      </c>
      <c r="X776" s="194"/>
      <c r="Y776" s="191" t="s">
        <v>1706</v>
      </c>
      <c r="Z776" s="192" t="s">
        <v>1706</v>
      </c>
      <c r="AA776" s="193" t="s">
        <v>1706</v>
      </c>
      <c r="AB776" s="194"/>
      <c r="AC776" s="191">
        <v>120000.0</v>
      </c>
      <c r="AD776" s="192">
        <v>253810.0</v>
      </c>
      <c r="AE776" s="193">
        <v>504620.0</v>
      </c>
      <c r="AF776" s="198" t="s">
        <v>1707</v>
      </c>
      <c r="AG776" s="191" t="s">
        <v>1706</v>
      </c>
      <c r="AH776" s="192" t="s">
        <v>1706</v>
      </c>
      <c r="AI776" s="193" t="s">
        <v>1706</v>
      </c>
      <c r="AJ776" s="199"/>
      <c r="AK776" s="191" t="s">
        <v>1706</v>
      </c>
      <c r="AL776" s="192" t="s">
        <v>1706</v>
      </c>
      <c r="AM776" s="193" t="s">
        <v>1706</v>
      </c>
      <c r="AN776" s="199"/>
      <c r="AO776" s="191" t="s">
        <v>1706</v>
      </c>
      <c r="AP776" s="192" t="s">
        <v>1706</v>
      </c>
      <c r="AQ776" s="193" t="s">
        <v>1706</v>
      </c>
      <c r="AR776" s="195"/>
    </row>
    <row r="777" ht="15.75" customHeight="1">
      <c r="A777" s="123" t="s">
        <v>1666</v>
      </c>
      <c r="B777" s="132" t="s">
        <v>54</v>
      </c>
      <c r="C777" s="132" t="s">
        <v>66</v>
      </c>
      <c r="D777" s="132" t="s">
        <v>84</v>
      </c>
      <c r="E777" s="132" t="s">
        <v>62</v>
      </c>
      <c r="F777" s="132" t="s">
        <v>70</v>
      </c>
      <c r="G777" s="132" t="s">
        <v>1667</v>
      </c>
      <c r="H777" s="200"/>
      <c r="I777" s="191">
        <v>0.0</v>
      </c>
      <c r="J777" s="192">
        <v>0.0</v>
      </c>
      <c r="K777" s="193">
        <v>0.0</v>
      </c>
      <c r="L777" s="194"/>
      <c r="M777" s="191">
        <v>0.0</v>
      </c>
      <c r="N777" s="192">
        <v>0.0</v>
      </c>
      <c r="O777" s="193">
        <v>0.0</v>
      </c>
      <c r="P777" s="195"/>
      <c r="Q777" s="196" t="s">
        <v>1703</v>
      </c>
      <c r="R777" s="196" t="s">
        <v>1704</v>
      </c>
      <c r="S777" s="197" t="s">
        <v>1705</v>
      </c>
      <c r="T777" s="197"/>
      <c r="U777" s="191" t="s">
        <v>1706</v>
      </c>
      <c r="V777" s="192" t="s">
        <v>1706</v>
      </c>
      <c r="W777" s="193" t="s">
        <v>1706</v>
      </c>
      <c r="X777" s="194"/>
      <c r="Y777" s="191" t="s">
        <v>1706</v>
      </c>
      <c r="Z777" s="192" t="s">
        <v>1706</v>
      </c>
      <c r="AA777" s="193" t="s">
        <v>1706</v>
      </c>
      <c r="AB777" s="194"/>
      <c r="AC777" s="191">
        <v>120000.0</v>
      </c>
      <c r="AD777" s="192">
        <v>253810.0</v>
      </c>
      <c r="AE777" s="193">
        <v>504620.0</v>
      </c>
      <c r="AF777" s="198" t="s">
        <v>1707</v>
      </c>
      <c r="AG777" s="191" t="s">
        <v>1706</v>
      </c>
      <c r="AH777" s="192" t="s">
        <v>1706</v>
      </c>
      <c r="AI777" s="193" t="s">
        <v>1706</v>
      </c>
      <c r="AJ777" s="199"/>
      <c r="AK777" s="191" t="s">
        <v>1706</v>
      </c>
      <c r="AL777" s="192" t="s">
        <v>1706</v>
      </c>
      <c r="AM777" s="193" t="s">
        <v>1706</v>
      </c>
      <c r="AN777" s="199"/>
      <c r="AO777" s="191" t="s">
        <v>1706</v>
      </c>
      <c r="AP777" s="192" t="s">
        <v>1706</v>
      </c>
      <c r="AQ777" s="193" t="s">
        <v>1706</v>
      </c>
      <c r="AR777" s="195"/>
    </row>
    <row r="778" ht="15.75" customHeight="1">
      <c r="A778" s="123" t="s">
        <v>1668</v>
      </c>
      <c r="B778" s="132" t="s">
        <v>65</v>
      </c>
      <c r="C778" s="132" t="s">
        <v>66</v>
      </c>
      <c r="D778" s="132" t="s">
        <v>84</v>
      </c>
      <c r="E778" s="132" t="s">
        <v>62</v>
      </c>
      <c r="F778" s="132" t="s">
        <v>70</v>
      </c>
      <c r="G778" s="132" t="s">
        <v>1669</v>
      </c>
      <c r="H778" s="200"/>
      <c r="I778" s="191">
        <v>0.0</v>
      </c>
      <c r="J778" s="192">
        <v>0.0</v>
      </c>
      <c r="K778" s="193">
        <v>0.0</v>
      </c>
      <c r="L778" s="194"/>
      <c r="M778" s="191">
        <v>0.0</v>
      </c>
      <c r="N778" s="192">
        <v>0.0</v>
      </c>
      <c r="O778" s="193">
        <v>0.0</v>
      </c>
      <c r="P778" s="195"/>
      <c r="Q778" s="196" t="s">
        <v>1703</v>
      </c>
      <c r="R778" s="196" t="s">
        <v>1704</v>
      </c>
      <c r="S778" s="197" t="s">
        <v>1705</v>
      </c>
      <c r="T778" s="197"/>
      <c r="U778" s="191" t="s">
        <v>1706</v>
      </c>
      <c r="V778" s="192" t="s">
        <v>1706</v>
      </c>
      <c r="W778" s="193" t="s">
        <v>1706</v>
      </c>
      <c r="X778" s="194"/>
      <c r="Y778" s="191" t="s">
        <v>1706</v>
      </c>
      <c r="Z778" s="192" t="s">
        <v>1706</v>
      </c>
      <c r="AA778" s="193" t="s">
        <v>1706</v>
      </c>
      <c r="AB778" s="194"/>
      <c r="AC778" s="191">
        <v>120000.0</v>
      </c>
      <c r="AD778" s="192">
        <v>253810.0</v>
      </c>
      <c r="AE778" s="193">
        <v>504620.0</v>
      </c>
      <c r="AF778" s="198" t="s">
        <v>1707</v>
      </c>
      <c r="AG778" s="191" t="s">
        <v>1706</v>
      </c>
      <c r="AH778" s="192" t="s">
        <v>1706</v>
      </c>
      <c r="AI778" s="193" t="s">
        <v>1706</v>
      </c>
      <c r="AJ778" s="199"/>
      <c r="AK778" s="191" t="s">
        <v>1706</v>
      </c>
      <c r="AL778" s="192" t="s">
        <v>1706</v>
      </c>
      <c r="AM778" s="193" t="s">
        <v>1706</v>
      </c>
      <c r="AN778" s="199"/>
      <c r="AO778" s="191" t="s">
        <v>1706</v>
      </c>
      <c r="AP778" s="192" t="s">
        <v>1706</v>
      </c>
      <c r="AQ778" s="193" t="s">
        <v>1706</v>
      </c>
      <c r="AR778" s="195"/>
    </row>
    <row r="779" ht="15.75" customHeight="1">
      <c r="A779" s="123" t="s">
        <v>1670</v>
      </c>
      <c r="B779" s="132" t="s">
        <v>71</v>
      </c>
      <c r="C779" s="132" t="s">
        <v>66</v>
      </c>
      <c r="D779" s="132" t="s">
        <v>84</v>
      </c>
      <c r="E779" s="132" t="s">
        <v>62</v>
      </c>
      <c r="F779" s="132" t="s">
        <v>70</v>
      </c>
      <c r="G779" s="132" t="s">
        <v>1671</v>
      </c>
      <c r="H779" s="200"/>
      <c r="I779" s="191">
        <v>0.0</v>
      </c>
      <c r="J779" s="192">
        <v>0.0</v>
      </c>
      <c r="K779" s="193">
        <v>0.0</v>
      </c>
      <c r="L779" s="194"/>
      <c r="M779" s="191">
        <v>0.0</v>
      </c>
      <c r="N779" s="192">
        <v>0.0</v>
      </c>
      <c r="O779" s="193">
        <v>0.0</v>
      </c>
      <c r="P779" s="195"/>
      <c r="Q779" s="196" t="s">
        <v>1703</v>
      </c>
      <c r="R779" s="196" t="s">
        <v>1704</v>
      </c>
      <c r="S779" s="197" t="s">
        <v>1705</v>
      </c>
      <c r="T779" s="197"/>
      <c r="U779" s="191" t="s">
        <v>1706</v>
      </c>
      <c r="V779" s="192" t="s">
        <v>1706</v>
      </c>
      <c r="W779" s="193" t="s">
        <v>1706</v>
      </c>
      <c r="X779" s="194"/>
      <c r="Y779" s="191" t="s">
        <v>1706</v>
      </c>
      <c r="Z779" s="192" t="s">
        <v>1706</v>
      </c>
      <c r="AA779" s="193" t="s">
        <v>1706</v>
      </c>
      <c r="AB779" s="194"/>
      <c r="AC779" s="191">
        <v>120000.0</v>
      </c>
      <c r="AD779" s="192">
        <v>253810.0</v>
      </c>
      <c r="AE779" s="193">
        <v>504620.0</v>
      </c>
      <c r="AF779" s="198" t="s">
        <v>1707</v>
      </c>
      <c r="AG779" s="191" t="s">
        <v>1706</v>
      </c>
      <c r="AH779" s="192" t="s">
        <v>1706</v>
      </c>
      <c r="AI779" s="193" t="s">
        <v>1706</v>
      </c>
      <c r="AJ779" s="199"/>
      <c r="AK779" s="191" t="s">
        <v>1706</v>
      </c>
      <c r="AL779" s="192" t="s">
        <v>1706</v>
      </c>
      <c r="AM779" s="193" t="s">
        <v>1706</v>
      </c>
      <c r="AN779" s="199"/>
      <c r="AO779" s="191" t="s">
        <v>1706</v>
      </c>
      <c r="AP779" s="192" t="s">
        <v>1706</v>
      </c>
      <c r="AQ779" s="193" t="s">
        <v>1706</v>
      </c>
      <c r="AR779" s="195"/>
    </row>
    <row r="780" ht="15.75" customHeight="1">
      <c r="A780" s="123" t="s">
        <v>1672</v>
      </c>
      <c r="B780" s="132" t="s">
        <v>44</v>
      </c>
      <c r="C780" s="132" t="s">
        <v>72</v>
      </c>
      <c r="D780" s="132" t="s">
        <v>84</v>
      </c>
      <c r="E780" s="132" t="s">
        <v>62</v>
      </c>
      <c r="F780" s="132" t="s">
        <v>70</v>
      </c>
      <c r="G780" s="132" t="s">
        <v>1673</v>
      </c>
      <c r="H780" s="200"/>
      <c r="I780" s="191">
        <v>0.0</v>
      </c>
      <c r="J780" s="192">
        <v>0.0</v>
      </c>
      <c r="K780" s="193">
        <v>0.0</v>
      </c>
      <c r="L780" s="194"/>
      <c r="M780" s="191">
        <v>0.0</v>
      </c>
      <c r="N780" s="192">
        <v>0.0</v>
      </c>
      <c r="O780" s="193">
        <v>0.0</v>
      </c>
      <c r="P780" s="195"/>
      <c r="Q780" s="196" t="s">
        <v>1703</v>
      </c>
      <c r="R780" s="196" t="s">
        <v>1704</v>
      </c>
      <c r="S780" s="197" t="s">
        <v>1705</v>
      </c>
      <c r="T780" s="197"/>
      <c r="U780" s="191" t="s">
        <v>1706</v>
      </c>
      <c r="V780" s="192" t="s">
        <v>1706</v>
      </c>
      <c r="W780" s="193" t="s">
        <v>1706</v>
      </c>
      <c r="X780" s="194"/>
      <c r="Y780" s="191" t="s">
        <v>1706</v>
      </c>
      <c r="Z780" s="192" t="s">
        <v>1706</v>
      </c>
      <c r="AA780" s="193" t="s">
        <v>1706</v>
      </c>
      <c r="AB780" s="194"/>
      <c r="AC780" s="191">
        <v>120000.0</v>
      </c>
      <c r="AD780" s="192">
        <v>253810.0</v>
      </c>
      <c r="AE780" s="193">
        <v>504620.0</v>
      </c>
      <c r="AF780" s="198" t="s">
        <v>1707</v>
      </c>
      <c r="AG780" s="191" t="s">
        <v>1706</v>
      </c>
      <c r="AH780" s="192" t="s">
        <v>1706</v>
      </c>
      <c r="AI780" s="193" t="s">
        <v>1706</v>
      </c>
      <c r="AJ780" s="199"/>
      <c r="AK780" s="191" t="s">
        <v>1706</v>
      </c>
      <c r="AL780" s="192" t="s">
        <v>1706</v>
      </c>
      <c r="AM780" s="193" t="s">
        <v>1706</v>
      </c>
      <c r="AN780" s="199"/>
      <c r="AO780" s="191" t="s">
        <v>1706</v>
      </c>
      <c r="AP780" s="192" t="s">
        <v>1706</v>
      </c>
      <c r="AQ780" s="193" t="s">
        <v>1706</v>
      </c>
      <c r="AR780" s="195"/>
    </row>
    <row r="781" ht="15.75" customHeight="1">
      <c r="A781" s="123" t="s">
        <v>1674</v>
      </c>
      <c r="B781" s="132" t="s">
        <v>54</v>
      </c>
      <c r="C781" s="132" t="s">
        <v>72</v>
      </c>
      <c r="D781" s="132" t="s">
        <v>84</v>
      </c>
      <c r="E781" s="132" t="s">
        <v>62</v>
      </c>
      <c r="F781" s="132" t="s">
        <v>70</v>
      </c>
      <c r="G781" s="132" t="s">
        <v>1675</v>
      </c>
      <c r="H781" s="200"/>
      <c r="I781" s="191">
        <v>0.0</v>
      </c>
      <c r="J781" s="192">
        <v>0.0</v>
      </c>
      <c r="K781" s="193">
        <v>0.0</v>
      </c>
      <c r="L781" s="194"/>
      <c r="M781" s="191">
        <v>0.0</v>
      </c>
      <c r="N781" s="192">
        <v>0.0</v>
      </c>
      <c r="O781" s="193">
        <v>0.0</v>
      </c>
      <c r="P781" s="195"/>
      <c r="Q781" s="196" t="s">
        <v>1703</v>
      </c>
      <c r="R781" s="196" t="s">
        <v>1704</v>
      </c>
      <c r="S781" s="197" t="s">
        <v>1705</v>
      </c>
      <c r="T781" s="197"/>
      <c r="U781" s="191" t="s">
        <v>1706</v>
      </c>
      <c r="V781" s="192" t="s">
        <v>1706</v>
      </c>
      <c r="W781" s="193" t="s">
        <v>1706</v>
      </c>
      <c r="X781" s="194"/>
      <c r="Y781" s="191" t="s">
        <v>1706</v>
      </c>
      <c r="Z781" s="192" t="s">
        <v>1706</v>
      </c>
      <c r="AA781" s="193" t="s">
        <v>1706</v>
      </c>
      <c r="AB781" s="194"/>
      <c r="AC781" s="191">
        <v>120000.0</v>
      </c>
      <c r="AD781" s="192">
        <v>253810.0</v>
      </c>
      <c r="AE781" s="193">
        <v>504620.0</v>
      </c>
      <c r="AF781" s="198" t="s">
        <v>1707</v>
      </c>
      <c r="AG781" s="191" t="s">
        <v>1706</v>
      </c>
      <c r="AH781" s="192" t="s">
        <v>1706</v>
      </c>
      <c r="AI781" s="193" t="s">
        <v>1706</v>
      </c>
      <c r="AJ781" s="199"/>
      <c r="AK781" s="191" t="s">
        <v>1706</v>
      </c>
      <c r="AL781" s="192" t="s">
        <v>1706</v>
      </c>
      <c r="AM781" s="193" t="s">
        <v>1706</v>
      </c>
      <c r="AN781" s="199"/>
      <c r="AO781" s="191" t="s">
        <v>1706</v>
      </c>
      <c r="AP781" s="192" t="s">
        <v>1706</v>
      </c>
      <c r="AQ781" s="193" t="s">
        <v>1706</v>
      </c>
      <c r="AR781" s="195"/>
    </row>
    <row r="782" ht="15.75" customHeight="1">
      <c r="A782" s="123" t="s">
        <v>1676</v>
      </c>
      <c r="B782" s="132" t="s">
        <v>65</v>
      </c>
      <c r="C782" s="132" t="s">
        <v>72</v>
      </c>
      <c r="D782" s="132" t="s">
        <v>84</v>
      </c>
      <c r="E782" s="132" t="s">
        <v>62</v>
      </c>
      <c r="F782" s="132" t="s">
        <v>70</v>
      </c>
      <c r="G782" s="132" t="s">
        <v>1677</v>
      </c>
      <c r="H782" s="200"/>
      <c r="I782" s="191">
        <v>0.0</v>
      </c>
      <c r="J782" s="192">
        <v>0.0</v>
      </c>
      <c r="K782" s="193">
        <v>0.0</v>
      </c>
      <c r="L782" s="194"/>
      <c r="M782" s="191">
        <v>0.0</v>
      </c>
      <c r="N782" s="192">
        <v>0.0</v>
      </c>
      <c r="O782" s="193">
        <v>0.0</v>
      </c>
      <c r="P782" s="195"/>
      <c r="Q782" s="196" t="s">
        <v>1703</v>
      </c>
      <c r="R782" s="196" t="s">
        <v>1704</v>
      </c>
      <c r="S782" s="197" t="s">
        <v>1705</v>
      </c>
      <c r="T782" s="197"/>
      <c r="U782" s="191" t="s">
        <v>1706</v>
      </c>
      <c r="V782" s="192" t="s">
        <v>1706</v>
      </c>
      <c r="W782" s="193" t="s">
        <v>1706</v>
      </c>
      <c r="X782" s="194"/>
      <c r="Y782" s="191" t="s">
        <v>1706</v>
      </c>
      <c r="Z782" s="192" t="s">
        <v>1706</v>
      </c>
      <c r="AA782" s="193" t="s">
        <v>1706</v>
      </c>
      <c r="AB782" s="194"/>
      <c r="AC782" s="191">
        <v>120000.0</v>
      </c>
      <c r="AD782" s="192">
        <v>253810.0</v>
      </c>
      <c r="AE782" s="193">
        <v>504620.0</v>
      </c>
      <c r="AF782" s="198" t="s">
        <v>1707</v>
      </c>
      <c r="AG782" s="191" t="s">
        <v>1706</v>
      </c>
      <c r="AH782" s="192" t="s">
        <v>1706</v>
      </c>
      <c r="AI782" s="193" t="s">
        <v>1706</v>
      </c>
      <c r="AJ782" s="199"/>
      <c r="AK782" s="191" t="s">
        <v>1706</v>
      </c>
      <c r="AL782" s="192" t="s">
        <v>1706</v>
      </c>
      <c r="AM782" s="193" t="s">
        <v>1706</v>
      </c>
      <c r="AN782" s="199"/>
      <c r="AO782" s="191" t="s">
        <v>1706</v>
      </c>
      <c r="AP782" s="192" t="s">
        <v>1706</v>
      </c>
      <c r="AQ782" s="193" t="s">
        <v>1706</v>
      </c>
      <c r="AR782" s="195"/>
    </row>
    <row r="783" ht="15.75" customHeight="1">
      <c r="A783" s="123" t="s">
        <v>1678</v>
      </c>
      <c r="B783" s="132" t="s">
        <v>71</v>
      </c>
      <c r="C783" s="132" t="s">
        <v>72</v>
      </c>
      <c r="D783" s="132" t="s">
        <v>84</v>
      </c>
      <c r="E783" s="132" t="s">
        <v>62</v>
      </c>
      <c r="F783" s="132" t="s">
        <v>70</v>
      </c>
      <c r="G783" s="132" t="s">
        <v>1679</v>
      </c>
      <c r="H783" s="200"/>
      <c r="I783" s="191">
        <v>0.0</v>
      </c>
      <c r="J783" s="192">
        <v>0.0</v>
      </c>
      <c r="K783" s="193">
        <v>0.0</v>
      </c>
      <c r="L783" s="194"/>
      <c r="M783" s="191">
        <v>0.0</v>
      </c>
      <c r="N783" s="192">
        <v>0.0</v>
      </c>
      <c r="O783" s="193">
        <v>0.0</v>
      </c>
      <c r="P783" s="195"/>
      <c r="Q783" s="196" t="s">
        <v>1703</v>
      </c>
      <c r="R783" s="196" t="s">
        <v>1704</v>
      </c>
      <c r="S783" s="197" t="s">
        <v>1705</v>
      </c>
      <c r="T783" s="197"/>
      <c r="U783" s="191" t="s">
        <v>1706</v>
      </c>
      <c r="V783" s="192" t="s">
        <v>1706</v>
      </c>
      <c r="W783" s="193" t="s">
        <v>1706</v>
      </c>
      <c r="X783" s="194"/>
      <c r="Y783" s="191" t="s">
        <v>1706</v>
      </c>
      <c r="Z783" s="192" t="s">
        <v>1706</v>
      </c>
      <c r="AA783" s="193" t="s">
        <v>1706</v>
      </c>
      <c r="AB783" s="194"/>
      <c r="AC783" s="191">
        <v>120000.0</v>
      </c>
      <c r="AD783" s="192">
        <v>253810.0</v>
      </c>
      <c r="AE783" s="193">
        <v>504620.0</v>
      </c>
      <c r="AF783" s="198" t="s">
        <v>1707</v>
      </c>
      <c r="AG783" s="191" t="s">
        <v>1706</v>
      </c>
      <c r="AH783" s="192" t="s">
        <v>1706</v>
      </c>
      <c r="AI783" s="193" t="s">
        <v>1706</v>
      </c>
      <c r="AJ783" s="199"/>
      <c r="AK783" s="191" t="s">
        <v>1706</v>
      </c>
      <c r="AL783" s="192" t="s">
        <v>1706</v>
      </c>
      <c r="AM783" s="193" t="s">
        <v>1706</v>
      </c>
      <c r="AN783" s="199"/>
      <c r="AO783" s="191" t="s">
        <v>1706</v>
      </c>
      <c r="AP783" s="192" t="s">
        <v>1706</v>
      </c>
      <c r="AQ783" s="193" t="s">
        <v>1706</v>
      </c>
      <c r="AR783" s="195"/>
    </row>
    <row r="784" ht="15.75" customHeight="1">
      <c r="A784" s="123" t="s">
        <v>1680</v>
      </c>
      <c r="B784" s="132" t="s">
        <v>44</v>
      </c>
      <c r="C784" s="132" t="s">
        <v>78</v>
      </c>
      <c r="D784" s="132" t="s">
        <v>84</v>
      </c>
      <c r="E784" s="132" t="s">
        <v>62</v>
      </c>
      <c r="F784" s="132" t="s">
        <v>70</v>
      </c>
      <c r="G784" s="132" t="s">
        <v>1681</v>
      </c>
      <c r="H784" s="200"/>
      <c r="I784" s="191">
        <v>0.0</v>
      </c>
      <c r="J784" s="192">
        <v>0.0</v>
      </c>
      <c r="K784" s="193">
        <v>0.0</v>
      </c>
      <c r="L784" s="194"/>
      <c r="M784" s="191">
        <v>0.0</v>
      </c>
      <c r="N784" s="192">
        <v>0.0</v>
      </c>
      <c r="O784" s="193">
        <v>0.0</v>
      </c>
      <c r="P784" s="195"/>
      <c r="Q784" s="196" t="s">
        <v>1703</v>
      </c>
      <c r="R784" s="196" t="s">
        <v>1704</v>
      </c>
      <c r="S784" s="197" t="s">
        <v>1705</v>
      </c>
      <c r="T784" s="197"/>
      <c r="U784" s="191" t="s">
        <v>1706</v>
      </c>
      <c r="V784" s="192" t="s">
        <v>1706</v>
      </c>
      <c r="W784" s="193" t="s">
        <v>1706</v>
      </c>
      <c r="X784" s="194"/>
      <c r="Y784" s="191" t="s">
        <v>1706</v>
      </c>
      <c r="Z784" s="192" t="s">
        <v>1706</v>
      </c>
      <c r="AA784" s="193" t="s">
        <v>1706</v>
      </c>
      <c r="AB784" s="194"/>
      <c r="AC784" s="191">
        <v>120000.0</v>
      </c>
      <c r="AD784" s="192">
        <v>253810.0</v>
      </c>
      <c r="AE784" s="193">
        <v>504620.0</v>
      </c>
      <c r="AF784" s="198" t="s">
        <v>1707</v>
      </c>
      <c r="AG784" s="191" t="s">
        <v>1706</v>
      </c>
      <c r="AH784" s="192" t="s">
        <v>1706</v>
      </c>
      <c r="AI784" s="193" t="s">
        <v>1706</v>
      </c>
      <c r="AJ784" s="199"/>
      <c r="AK784" s="191" t="s">
        <v>1706</v>
      </c>
      <c r="AL784" s="192" t="s">
        <v>1706</v>
      </c>
      <c r="AM784" s="193" t="s">
        <v>1706</v>
      </c>
      <c r="AN784" s="199"/>
      <c r="AO784" s="191" t="s">
        <v>1706</v>
      </c>
      <c r="AP784" s="192" t="s">
        <v>1706</v>
      </c>
      <c r="AQ784" s="193" t="s">
        <v>1706</v>
      </c>
      <c r="AR784" s="195"/>
    </row>
    <row r="785" ht="15.75" customHeight="1">
      <c r="A785" s="123" t="s">
        <v>1682</v>
      </c>
      <c r="B785" s="132" t="s">
        <v>54</v>
      </c>
      <c r="C785" s="132" t="s">
        <v>78</v>
      </c>
      <c r="D785" s="132" t="s">
        <v>84</v>
      </c>
      <c r="E785" s="132" t="s">
        <v>62</v>
      </c>
      <c r="F785" s="132" t="s">
        <v>70</v>
      </c>
      <c r="G785" s="132" t="s">
        <v>1683</v>
      </c>
      <c r="H785" s="200"/>
      <c r="I785" s="191">
        <v>0.0</v>
      </c>
      <c r="J785" s="192">
        <v>0.0</v>
      </c>
      <c r="K785" s="193">
        <v>0.0</v>
      </c>
      <c r="L785" s="194"/>
      <c r="M785" s="191">
        <v>0.0</v>
      </c>
      <c r="N785" s="192">
        <v>0.0</v>
      </c>
      <c r="O785" s="193">
        <v>0.0</v>
      </c>
      <c r="P785" s="195"/>
      <c r="Q785" s="196" t="s">
        <v>1703</v>
      </c>
      <c r="R785" s="196" t="s">
        <v>1704</v>
      </c>
      <c r="S785" s="197" t="s">
        <v>1705</v>
      </c>
      <c r="T785" s="197"/>
      <c r="U785" s="191" t="s">
        <v>1706</v>
      </c>
      <c r="V785" s="192" t="s">
        <v>1706</v>
      </c>
      <c r="W785" s="193" t="s">
        <v>1706</v>
      </c>
      <c r="X785" s="194"/>
      <c r="Y785" s="191" t="s">
        <v>1706</v>
      </c>
      <c r="Z785" s="192" t="s">
        <v>1706</v>
      </c>
      <c r="AA785" s="193" t="s">
        <v>1706</v>
      </c>
      <c r="AB785" s="194"/>
      <c r="AC785" s="191">
        <v>120000.0</v>
      </c>
      <c r="AD785" s="192">
        <v>253810.0</v>
      </c>
      <c r="AE785" s="193">
        <v>504620.0</v>
      </c>
      <c r="AF785" s="198" t="s">
        <v>1707</v>
      </c>
      <c r="AG785" s="191" t="s">
        <v>1706</v>
      </c>
      <c r="AH785" s="192" t="s">
        <v>1706</v>
      </c>
      <c r="AI785" s="193" t="s">
        <v>1706</v>
      </c>
      <c r="AJ785" s="199"/>
      <c r="AK785" s="191" t="s">
        <v>1706</v>
      </c>
      <c r="AL785" s="192" t="s">
        <v>1706</v>
      </c>
      <c r="AM785" s="193" t="s">
        <v>1706</v>
      </c>
      <c r="AN785" s="199"/>
      <c r="AO785" s="191" t="s">
        <v>1706</v>
      </c>
      <c r="AP785" s="192" t="s">
        <v>1706</v>
      </c>
      <c r="AQ785" s="193" t="s">
        <v>1706</v>
      </c>
      <c r="AR785" s="195"/>
    </row>
    <row r="786" ht="15.75" customHeight="1">
      <c r="A786" s="123" t="s">
        <v>1684</v>
      </c>
      <c r="B786" s="132" t="s">
        <v>65</v>
      </c>
      <c r="C786" s="132" t="s">
        <v>78</v>
      </c>
      <c r="D786" s="132" t="s">
        <v>84</v>
      </c>
      <c r="E786" s="132" t="s">
        <v>62</v>
      </c>
      <c r="F786" s="132" t="s">
        <v>70</v>
      </c>
      <c r="G786" s="132" t="s">
        <v>1685</v>
      </c>
      <c r="H786" s="200"/>
      <c r="I786" s="191">
        <v>0.0</v>
      </c>
      <c r="J786" s="192">
        <v>0.0</v>
      </c>
      <c r="K786" s="193">
        <v>0.0</v>
      </c>
      <c r="L786" s="194"/>
      <c r="M786" s="191">
        <v>0.0</v>
      </c>
      <c r="N786" s="192">
        <v>0.0</v>
      </c>
      <c r="O786" s="193">
        <v>0.0</v>
      </c>
      <c r="P786" s="195"/>
      <c r="Q786" s="196" t="s">
        <v>1703</v>
      </c>
      <c r="R786" s="196" t="s">
        <v>1704</v>
      </c>
      <c r="S786" s="197" t="s">
        <v>1705</v>
      </c>
      <c r="T786" s="197"/>
      <c r="U786" s="191" t="s">
        <v>1706</v>
      </c>
      <c r="V786" s="192" t="s">
        <v>1706</v>
      </c>
      <c r="W786" s="193" t="s">
        <v>1706</v>
      </c>
      <c r="X786" s="194"/>
      <c r="Y786" s="191" t="s">
        <v>1706</v>
      </c>
      <c r="Z786" s="192" t="s">
        <v>1706</v>
      </c>
      <c r="AA786" s="193" t="s">
        <v>1706</v>
      </c>
      <c r="AB786" s="194"/>
      <c r="AC786" s="191">
        <v>120000.0</v>
      </c>
      <c r="AD786" s="192">
        <v>253810.0</v>
      </c>
      <c r="AE786" s="193">
        <v>504620.0</v>
      </c>
      <c r="AF786" s="198" t="s">
        <v>1707</v>
      </c>
      <c r="AG786" s="191" t="s">
        <v>1706</v>
      </c>
      <c r="AH786" s="192" t="s">
        <v>1706</v>
      </c>
      <c r="AI786" s="193" t="s">
        <v>1706</v>
      </c>
      <c r="AJ786" s="199"/>
      <c r="AK786" s="191" t="s">
        <v>1706</v>
      </c>
      <c r="AL786" s="192" t="s">
        <v>1706</v>
      </c>
      <c r="AM786" s="193" t="s">
        <v>1706</v>
      </c>
      <c r="AN786" s="199"/>
      <c r="AO786" s="191" t="s">
        <v>1706</v>
      </c>
      <c r="AP786" s="192" t="s">
        <v>1706</v>
      </c>
      <c r="AQ786" s="193" t="s">
        <v>1706</v>
      </c>
      <c r="AR786" s="195"/>
    </row>
    <row r="787" ht="15.75" customHeight="1">
      <c r="A787" s="123" t="s">
        <v>1686</v>
      </c>
      <c r="B787" s="132" t="s">
        <v>71</v>
      </c>
      <c r="C787" s="132" t="s">
        <v>78</v>
      </c>
      <c r="D787" s="132" t="s">
        <v>84</v>
      </c>
      <c r="E787" s="132" t="s">
        <v>62</v>
      </c>
      <c r="F787" s="132" t="s">
        <v>70</v>
      </c>
      <c r="G787" s="132" t="s">
        <v>1687</v>
      </c>
      <c r="H787" s="200"/>
      <c r="I787" s="191">
        <v>0.0</v>
      </c>
      <c r="J787" s="192">
        <v>0.0</v>
      </c>
      <c r="K787" s="193">
        <v>0.0</v>
      </c>
      <c r="L787" s="194"/>
      <c r="M787" s="191">
        <v>0.0</v>
      </c>
      <c r="N787" s="192">
        <v>0.0</v>
      </c>
      <c r="O787" s="193">
        <v>0.0</v>
      </c>
      <c r="P787" s="195"/>
      <c r="Q787" s="196" t="s">
        <v>1703</v>
      </c>
      <c r="R787" s="196" t="s">
        <v>1704</v>
      </c>
      <c r="S787" s="197" t="s">
        <v>1705</v>
      </c>
      <c r="T787" s="197"/>
      <c r="U787" s="191" t="s">
        <v>1706</v>
      </c>
      <c r="V787" s="192" t="s">
        <v>1706</v>
      </c>
      <c r="W787" s="193" t="s">
        <v>1706</v>
      </c>
      <c r="X787" s="194"/>
      <c r="Y787" s="191" t="s">
        <v>1706</v>
      </c>
      <c r="Z787" s="192" t="s">
        <v>1706</v>
      </c>
      <c r="AA787" s="193" t="s">
        <v>1706</v>
      </c>
      <c r="AB787" s="194"/>
      <c r="AC787" s="191">
        <v>120000.0</v>
      </c>
      <c r="AD787" s="192">
        <v>253810.0</v>
      </c>
      <c r="AE787" s="193">
        <v>504620.0</v>
      </c>
      <c r="AF787" s="198" t="s">
        <v>1707</v>
      </c>
      <c r="AG787" s="191" t="s">
        <v>1706</v>
      </c>
      <c r="AH787" s="192" t="s">
        <v>1706</v>
      </c>
      <c r="AI787" s="193" t="s">
        <v>1706</v>
      </c>
      <c r="AJ787" s="199"/>
      <c r="AK787" s="191" t="s">
        <v>1706</v>
      </c>
      <c r="AL787" s="192" t="s">
        <v>1706</v>
      </c>
      <c r="AM787" s="193" t="s">
        <v>1706</v>
      </c>
      <c r="AN787" s="199"/>
      <c r="AO787" s="191" t="s">
        <v>1706</v>
      </c>
      <c r="AP787" s="192" t="s">
        <v>1706</v>
      </c>
      <c r="AQ787" s="193" t="s">
        <v>1706</v>
      </c>
      <c r="AR787" s="195"/>
    </row>
  </sheetData>
  <customSheetViews>
    <customSheetView guid="{636B5F61-05FF-4175-B4F4-42A8F56DE70A}" filter="1" showAutoFilter="1">
      <autoFilter ref="$A$7:$T$787">
        <filterColumn colId="2">
          <filters>
            <filter val="Scarif Data Vault"/>
            <filter val="Death Star Facility"/>
            <filter val="Scarif Data Vault auxiliary door"/>
            <filter val="Super Laser Reactors in Prod (Northern hemisphere)"/>
            <filter val="Super Laser Reactors in Dev (Northern hemisphere)"/>
          </filters>
        </filterColumn>
        <filterColumn colId="3">
          <filters>
            <filter val="external attackers (Jedi)"/>
            <filter val="malicious software"/>
            <filter val="Senate spies"/>
            <filter val="external attackers (small vessel)"/>
            <filter val="privileged insiders (Imperial Starfleet Staff, Droids, &amp; Vendors)"/>
            <filter val="external attackers (large vessel)"/>
            <filter val="non-privileged insiders (Imperial Starfleet &amp; Vendors)"/>
          </filters>
        </filterColumn>
      </autoFilter>
    </customSheetView>
    <customSheetView guid="{34C54A50-CC8E-46A4-91B2-4BB983113AE6}" filter="1" showAutoFilter="1">
      <autoFilter ref="$A$7:$T$787"/>
    </customSheetView>
    <customSheetView guid="{B5E7515F-BCF9-49B6-B9E0-BEACA5518105}" filter="1" showAutoFilter="1">
      <autoFilter ref="$A$7:$T$787">
        <filterColumn colId="6">
          <customFilters>
            <customFilter val="privileged*"/>
          </customFilters>
        </filterColumn>
      </autoFilter>
    </customSheetView>
    <customSheetView guid="{BD4DDE1F-3AC4-4A95-B6F2-3B445BB6E61F}" filter="1" showAutoFilter="1">
      <autoFilter ref="$A$7:$T$787">
        <filterColumn colId="1">
          <filters>
            <filter val="Super Laser military capability"/>
            <filter val="1 million+ Death Star crew"/>
            <filter val="Death Star Blueprints"/>
            <filter val="Imperial Starfleet Personnell PII"/>
          </filters>
        </filterColumn>
      </autoFilter>
    </customSheetView>
    <customSheetView guid="{B1DCB79E-68C8-49EF-8456-D2A549AC6032}" filter="1" showAutoFilter="1">
      <autoFilter ref="$A$7:$T$787">
        <sortState ref="A7:T787">
          <sortCondition descending="1" ref="D7:D787"/>
          <sortCondition ref="C7:C787"/>
          <sortCondition ref="G7:G787"/>
          <sortCondition ref="F7:F787"/>
        </sortState>
      </autoFilter>
    </customSheetView>
    <customSheetView guid="{392685B3-0D24-45AD-831E-F62EF3B28AAE}" filter="1" showAutoFilter="1">
      <autoFilter ref="$A$7:$AR$787">
        <filterColumn colId="2">
          <filters>
            <filter val="Scarif Data Vault"/>
            <filter val="Death Star Facility"/>
            <filter val="Scarif Data Vault auxiliary door"/>
            <filter val="Super Laser Reactors in Prod (Northern hemisphere)"/>
            <filter val="Super Laser Reactors in Dev (Northern hemisphere)"/>
          </filters>
        </filterColumn>
      </autoFilter>
    </customSheetView>
  </customSheetViews>
  <mergeCells count="9">
    <mergeCell ref="AK5:AN5"/>
    <mergeCell ref="AO5:AR5"/>
    <mergeCell ref="H3:H5"/>
    <mergeCell ref="Q3:T5"/>
    <mergeCell ref="U3:AR4"/>
    <mergeCell ref="U5:X5"/>
    <mergeCell ref="Y5:AB5"/>
    <mergeCell ref="AC5:AF5"/>
    <mergeCell ref="AG5:AJ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2" width="7.14"/>
    <col customWidth="1" min="3" max="3" width="50.86"/>
    <col customWidth="1" min="4" max="6" width="7.14"/>
    <col customWidth="1" min="7" max="7" width="16.57"/>
    <col customWidth="1" min="8" max="8" width="22.43"/>
    <col customWidth="1" min="9" max="19" width="7.14"/>
    <col customWidth="1" min="20" max="20" width="6.43"/>
    <col customWidth="1" min="21" max="44" width="7.14"/>
  </cols>
  <sheetData>
    <row r="1" ht="15.75" customHeight="1">
      <c r="A1" s="141"/>
      <c r="B1" s="141"/>
      <c r="C1" s="141"/>
      <c r="D1" s="141"/>
      <c r="E1" s="141"/>
      <c r="F1" s="141"/>
      <c r="G1" s="201"/>
      <c r="H1" s="141"/>
      <c r="I1" s="141"/>
      <c r="J1" s="141"/>
      <c r="K1" s="141"/>
      <c r="L1" s="141"/>
      <c r="M1" s="142"/>
      <c r="N1" s="142"/>
      <c r="O1" s="142"/>
      <c r="P1" s="142"/>
      <c r="Q1" s="142"/>
      <c r="R1" s="142"/>
      <c r="S1" s="142"/>
      <c r="T1" s="142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</row>
    <row r="2" ht="15.75" customHeight="1">
      <c r="B2" s="92"/>
      <c r="C2" s="92"/>
      <c r="D2" s="92"/>
      <c r="E2" s="92"/>
      <c r="F2" s="92"/>
      <c r="G2" s="202"/>
      <c r="H2" s="144" t="s">
        <v>745</v>
      </c>
      <c r="I2" s="144"/>
      <c r="J2" s="144"/>
      <c r="K2" s="144"/>
      <c r="L2" s="144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</row>
    <row r="3" ht="15.75" customHeight="1">
      <c r="A3" s="92"/>
      <c r="B3" s="92"/>
      <c r="C3" s="92"/>
      <c r="D3" s="92"/>
      <c r="E3" s="92"/>
      <c r="F3" s="92"/>
      <c r="G3" s="202"/>
      <c r="H3" s="146" t="s">
        <v>1691</v>
      </c>
      <c r="I3" s="203"/>
      <c r="J3" s="204"/>
      <c r="K3" s="204"/>
      <c r="L3" s="205"/>
      <c r="M3" s="150"/>
      <c r="N3" s="150"/>
      <c r="O3" s="150"/>
      <c r="P3" s="150"/>
      <c r="Q3" s="206" t="s">
        <v>1692</v>
      </c>
      <c r="R3" s="152"/>
      <c r="S3" s="152"/>
      <c r="T3" s="153"/>
      <c r="U3" s="154" t="s">
        <v>1693</v>
      </c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5"/>
    </row>
    <row r="4" ht="15.75" customHeight="1">
      <c r="B4" s="92"/>
      <c r="C4" s="92"/>
      <c r="D4" s="92"/>
      <c r="E4" s="92"/>
      <c r="F4" s="92"/>
      <c r="G4" s="202"/>
      <c r="H4" s="156"/>
      <c r="I4" s="207"/>
      <c r="J4" s="208"/>
      <c r="K4" s="208"/>
      <c r="L4" s="209"/>
      <c r="M4" s="160"/>
      <c r="N4" s="160"/>
      <c r="O4" s="160"/>
      <c r="P4" s="160"/>
      <c r="T4" s="161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4"/>
    </row>
    <row r="5" ht="15.75" customHeight="1">
      <c r="A5" s="92"/>
      <c r="B5" s="92"/>
      <c r="C5" s="92"/>
      <c r="D5" s="92"/>
      <c r="E5" s="92"/>
      <c r="F5" s="92"/>
      <c r="G5" s="202"/>
      <c r="H5" s="162"/>
      <c r="I5" s="207" t="s">
        <v>1694</v>
      </c>
      <c r="J5" s="208"/>
      <c r="K5" s="208"/>
      <c r="L5" s="209"/>
      <c r="M5" s="163" t="s">
        <v>1695</v>
      </c>
      <c r="N5" s="160"/>
      <c r="O5" s="160"/>
      <c r="P5" s="160"/>
      <c r="Q5" s="164"/>
      <c r="R5" s="164"/>
      <c r="S5" s="164"/>
      <c r="T5" s="165"/>
      <c r="U5" s="166" t="s">
        <v>1696</v>
      </c>
      <c r="V5" s="167"/>
      <c r="W5" s="167"/>
      <c r="X5" s="168"/>
      <c r="Y5" s="169" t="s">
        <v>1697</v>
      </c>
      <c r="Z5" s="167"/>
      <c r="AA5" s="167"/>
      <c r="AB5" s="167"/>
      <c r="AC5" s="170" t="s">
        <v>1698</v>
      </c>
      <c r="AD5" s="167"/>
      <c r="AE5" s="167"/>
      <c r="AF5" s="168"/>
      <c r="AG5" s="170" t="s">
        <v>1699</v>
      </c>
      <c r="AH5" s="167"/>
      <c r="AI5" s="167"/>
      <c r="AJ5" s="168"/>
      <c r="AK5" s="170" t="s">
        <v>1700</v>
      </c>
      <c r="AL5" s="167"/>
      <c r="AM5" s="167"/>
      <c r="AN5" s="168"/>
      <c r="AO5" s="170" t="s">
        <v>1701</v>
      </c>
      <c r="AP5" s="167"/>
      <c r="AQ5" s="167"/>
      <c r="AR5" s="168"/>
    </row>
    <row r="6" ht="15.75" customHeight="1">
      <c r="A6" s="171" t="str">
        <f t="array" ref="A6:G787">Scenarios!A2:G787</f>
        <v>Loss Events</v>
      </c>
      <c r="B6" s="172"/>
      <c r="C6" s="172"/>
      <c r="D6" s="172"/>
      <c r="E6" s="172"/>
      <c r="F6" s="172"/>
      <c r="G6" s="202"/>
      <c r="H6" s="173"/>
      <c r="I6" s="173"/>
      <c r="J6" s="177"/>
      <c r="K6" s="177"/>
      <c r="L6" s="177"/>
      <c r="M6" s="176" t="s">
        <v>1702</v>
      </c>
      <c r="N6" s="175"/>
      <c r="O6" s="175"/>
      <c r="P6" s="175"/>
      <c r="Q6" s="174"/>
      <c r="R6" s="175"/>
      <c r="S6" s="175"/>
      <c r="T6" s="175"/>
      <c r="U6" s="178"/>
      <c r="V6" s="179"/>
      <c r="W6" s="179"/>
      <c r="X6" s="179"/>
      <c r="Y6" s="178"/>
      <c r="Z6" s="179"/>
      <c r="AA6" s="179"/>
      <c r="AB6" s="179"/>
      <c r="AC6" s="178"/>
      <c r="AD6" s="179"/>
      <c r="AE6" s="179"/>
      <c r="AF6" s="179"/>
      <c r="AG6" s="178"/>
      <c r="AH6" s="179"/>
      <c r="AI6" s="179"/>
      <c r="AJ6" s="179"/>
      <c r="AK6" s="178"/>
      <c r="AL6" s="179"/>
      <c r="AM6" s="179"/>
      <c r="AN6" s="179"/>
      <c r="AO6" s="178"/>
      <c r="AP6" s="179"/>
      <c r="AQ6" s="179"/>
      <c r="AR6" s="179"/>
    </row>
    <row r="7" ht="15.75" customHeight="1">
      <c r="A7" s="110" t="s">
        <v>111</v>
      </c>
      <c r="B7" s="110" t="s">
        <v>32</v>
      </c>
      <c r="C7" s="110" t="s">
        <v>33</v>
      </c>
      <c r="D7" s="110" t="s">
        <v>36</v>
      </c>
      <c r="E7" s="110" t="s">
        <v>37</v>
      </c>
      <c r="F7" s="110" t="s">
        <v>38</v>
      </c>
      <c r="G7" s="210" t="s">
        <v>738</v>
      </c>
      <c r="H7" s="211" t="str">
        <f t="array" ref="H7:H31">IF(ROW(A7:A31)=7,"Control(s)",
TRIM(substitute(SUBSTITUTE(SUBSTITUTE(
if('Plan-B'!I5:I29,'Plan-B'!I5&amp;", ")&amp;
if('Plan-B'!J5:J29,'Plan-B'!J5&amp;", ")&amp;
if('Plan-B'!K5:K29,'Plan-B'!K5&amp;", ")&amp;
if('Plan-B'!L5:L29,'Plan-B'!L5&amp;", ")&amp;
if('Plan-B'!M5:M29,'Plan-B'!M5&amp;", ")
,"FALSE",""),", , ",","),",,","")))</f>
        <v>Control(s)</v>
      </c>
      <c r="I7" s="180" t="s">
        <v>45</v>
      </c>
      <c r="J7" s="184" t="s">
        <v>47</v>
      </c>
      <c r="K7" s="184" t="s">
        <v>56</v>
      </c>
      <c r="L7" s="185" t="s">
        <v>57</v>
      </c>
      <c r="M7" s="181" t="s">
        <v>45</v>
      </c>
      <c r="N7" s="182" t="s">
        <v>47</v>
      </c>
      <c r="O7" s="182" t="s">
        <v>56</v>
      </c>
      <c r="P7" s="183" t="s">
        <v>57</v>
      </c>
      <c r="Q7" s="181" t="s">
        <v>45</v>
      </c>
      <c r="R7" s="182" t="s">
        <v>47</v>
      </c>
      <c r="S7" s="182" t="s">
        <v>56</v>
      </c>
      <c r="T7" s="183" t="s">
        <v>57</v>
      </c>
      <c r="U7" s="186" t="s">
        <v>45</v>
      </c>
      <c r="V7" s="187" t="s">
        <v>47</v>
      </c>
      <c r="W7" s="187" t="s">
        <v>56</v>
      </c>
      <c r="X7" s="183" t="s">
        <v>57</v>
      </c>
      <c r="Y7" s="186" t="s">
        <v>45</v>
      </c>
      <c r="Z7" s="187" t="s">
        <v>47</v>
      </c>
      <c r="AA7" s="187" t="s">
        <v>56</v>
      </c>
      <c r="AB7" s="183" t="s">
        <v>57</v>
      </c>
      <c r="AC7" s="186" t="s">
        <v>45</v>
      </c>
      <c r="AD7" s="187" t="s">
        <v>47</v>
      </c>
      <c r="AE7" s="187" t="s">
        <v>56</v>
      </c>
      <c r="AF7" s="183" t="s">
        <v>57</v>
      </c>
      <c r="AG7" s="186" t="s">
        <v>45</v>
      </c>
      <c r="AH7" s="187" t="s">
        <v>47</v>
      </c>
      <c r="AI7" s="187" t="s">
        <v>56</v>
      </c>
      <c r="AJ7" s="183" t="s">
        <v>57</v>
      </c>
      <c r="AK7" s="186" t="s">
        <v>45</v>
      </c>
      <c r="AL7" s="187" t="s">
        <v>47</v>
      </c>
      <c r="AM7" s="187" t="s">
        <v>56</v>
      </c>
      <c r="AN7" s="183" t="s">
        <v>57</v>
      </c>
      <c r="AO7" s="186" t="s">
        <v>45</v>
      </c>
      <c r="AP7" s="187" t="s">
        <v>47</v>
      </c>
      <c r="AQ7" s="187" t="s">
        <v>56</v>
      </c>
      <c r="AR7" s="183" t="s">
        <v>57</v>
      </c>
    </row>
    <row r="8" ht="15.75" customHeight="1">
      <c r="A8" s="188" t="s">
        <v>113</v>
      </c>
      <c r="B8" s="114" t="s">
        <v>44</v>
      </c>
      <c r="C8" s="114" t="s">
        <v>48</v>
      </c>
      <c r="D8" s="114" t="s">
        <v>50</v>
      </c>
      <c r="E8" s="114" t="s">
        <v>51</v>
      </c>
      <c r="F8" s="114" t="s">
        <v>53</v>
      </c>
      <c r="G8" s="212" t="s">
        <v>114</v>
      </c>
      <c r="H8" s="213" t="s">
        <v>1708</v>
      </c>
      <c r="I8" s="191">
        <v>0.0</v>
      </c>
      <c r="J8" s="192">
        <v>0.0</v>
      </c>
      <c r="K8" s="193">
        <v>0.0</v>
      </c>
      <c r="L8" s="194"/>
      <c r="M8" s="191">
        <v>0.0</v>
      </c>
      <c r="N8" s="192">
        <v>0.0</v>
      </c>
      <c r="O8" s="193">
        <v>0.0</v>
      </c>
      <c r="P8" s="195"/>
      <c r="Q8" s="214" t="s">
        <v>1703</v>
      </c>
      <c r="R8" s="214" t="s">
        <v>1704</v>
      </c>
      <c r="S8" s="194" t="s">
        <v>1705</v>
      </c>
      <c r="T8" s="194"/>
      <c r="U8" s="191" t="s">
        <v>1706</v>
      </c>
      <c r="V8" s="192" t="s">
        <v>1706</v>
      </c>
      <c r="W8" s="193" t="s">
        <v>1706</v>
      </c>
      <c r="X8" s="194"/>
      <c r="Y8" s="191" t="s">
        <v>1706</v>
      </c>
      <c r="Z8" s="192" t="s">
        <v>1706</v>
      </c>
      <c r="AA8" s="193" t="s">
        <v>1706</v>
      </c>
      <c r="AB8" s="194"/>
      <c r="AC8" s="191">
        <v>120000.0</v>
      </c>
      <c r="AD8" s="192">
        <v>253810.0</v>
      </c>
      <c r="AE8" s="193">
        <v>504620.0</v>
      </c>
      <c r="AF8" s="198" t="s">
        <v>1707</v>
      </c>
      <c r="AG8" s="191" t="s">
        <v>1706</v>
      </c>
      <c r="AH8" s="192" t="s">
        <v>1706</v>
      </c>
      <c r="AI8" s="193" t="s">
        <v>1706</v>
      </c>
      <c r="AJ8" s="199"/>
      <c r="AK8" s="191" t="s">
        <v>1706</v>
      </c>
      <c r="AL8" s="192" t="s">
        <v>1706</v>
      </c>
      <c r="AM8" s="193" t="s">
        <v>1706</v>
      </c>
      <c r="AN8" s="199"/>
      <c r="AO8" s="191" t="s">
        <v>1706</v>
      </c>
      <c r="AP8" s="192" t="s">
        <v>1706</v>
      </c>
      <c r="AQ8" s="193" t="s">
        <v>1706</v>
      </c>
      <c r="AR8" s="195"/>
    </row>
    <row r="9" ht="15.75" customHeight="1">
      <c r="A9" s="188" t="s">
        <v>115</v>
      </c>
      <c r="B9" s="114" t="s">
        <v>54</v>
      </c>
      <c r="C9" s="114" t="s">
        <v>48</v>
      </c>
      <c r="D9" s="114" t="s">
        <v>50</v>
      </c>
      <c r="E9" s="114" t="s">
        <v>51</v>
      </c>
      <c r="F9" s="114" t="s">
        <v>53</v>
      </c>
      <c r="G9" s="212" t="s">
        <v>116</v>
      </c>
      <c r="H9" s="213" t="s">
        <v>1708</v>
      </c>
      <c r="I9" s="191">
        <v>0.0</v>
      </c>
      <c r="J9" s="192">
        <v>0.0</v>
      </c>
      <c r="K9" s="193">
        <v>0.0</v>
      </c>
      <c r="L9" s="194"/>
      <c r="M9" s="191">
        <v>0.0</v>
      </c>
      <c r="N9" s="192">
        <v>0.0</v>
      </c>
      <c r="O9" s="193">
        <v>0.0</v>
      </c>
      <c r="P9" s="195"/>
      <c r="Q9" s="214" t="s">
        <v>1703</v>
      </c>
      <c r="R9" s="214" t="s">
        <v>1704</v>
      </c>
      <c r="S9" s="194" t="s">
        <v>1705</v>
      </c>
      <c r="T9" s="194"/>
      <c r="U9" s="191" t="s">
        <v>1706</v>
      </c>
      <c r="V9" s="192" t="s">
        <v>1706</v>
      </c>
      <c r="W9" s="193" t="s">
        <v>1706</v>
      </c>
      <c r="X9" s="194"/>
      <c r="Y9" s="191" t="s">
        <v>1706</v>
      </c>
      <c r="Z9" s="192" t="s">
        <v>1706</v>
      </c>
      <c r="AA9" s="193" t="s">
        <v>1706</v>
      </c>
      <c r="AB9" s="194"/>
      <c r="AC9" s="191">
        <v>120000.0</v>
      </c>
      <c r="AD9" s="192">
        <v>253810.0</v>
      </c>
      <c r="AE9" s="193">
        <v>504620.0</v>
      </c>
      <c r="AF9" s="198" t="s">
        <v>1707</v>
      </c>
      <c r="AG9" s="191" t="s">
        <v>1706</v>
      </c>
      <c r="AH9" s="192" t="s">
        <v>1706</v>
      </c>
      <c r="AI9" s="193" t="s">
        <v>1706</v>
      </c>
      <c r="AJ9" s="199"/>
      <c r="AK9" s="191" t="s">
        <v>1706</v>
      </c>
      <c r="AL9" s="192" t="s">
        <v>1706</v>
      </c>
      <c r="AM9" s="193" t="s">
        <v>1706</v>
      </c>
      <c r="AN9" s="199"/>
      <c r="AO9" s="191" t="s">
        <v>1706</v>
      </c>
      <c r="AP9" s="192" t="s">
        <v>1706</v>
      </c>
      <c r="AQ9" s="193" t="s">
        <v>1706</v>
      </c>
      <c r="AR9" s="195"/>
    </row>
    <row r="10" ht="15.75" customHeight="1">
      <c r="A10" s="188" t="s">
        <v>117</v>
      </c>
      <c r="B10" s="114" t="s">
        <v>65</v>
      </c>
      <c r="C10" s="114" t="s">
        <v>48</v>
      </c>
      <c r="D10" s="114" t="s">
        <v>50</v>
      </c>
      <c r="E10" s="114" t="s">
        <v>51</v>
      </c>
      <c r="F10" s="114" t="s">
        <v>53</v>
      </c>
      <c r="G10" s="212" t="s">
        <v>118</v>
      </c>
      <c r="H10" s="213" t="s">
        <v>1708</v>
      </c>
      <c r="I10" s="191">
        <v>0.0</v>
      </c>
      <c r="J10" s="192">
        <v>0.0</v>
      </c>
      <c r="K10" s="193">
        <v>0.0</v>
      </c>
      <c r="L10" s="194"/>
      <c r="M10" s="191">
        <v>0.0</v>
      </c>
      <c r="N10" s="192">
        <v>0.0</v>
      </c>
      <c r="O10" s="193">
        <v>0.0</v>
      </c>
      <c r="P10" s="195"/>
      <c r="Q10" s="214" t="s">
        <v>1703</v>
      </c>
      <c r="R10" s="214" t="s">
        <v>1704</v>
      </c>
      <c r="S10" s="194" t="s">
        <v>1705</v>
      </c>
      <c r="T10" s="194"/>
      <c r="U10" s="191" t="s">
        <v>1706</v>
      </c>
      <c r="V10" s="192" t="s">
        <v>1706</v>
      </c>
      <c r="W10" s="193" t="s">
        <v>1706</v>
      </c>
      <c r="X10" s="194"/>
      <c r="Y10" s="191" t="s">
        <v>1706</v>
      </c>
      <c r="Z10" s="192" t="s">
        <v>1706</v>
      </c>
      <c r="AA10" s="193" t="s">
        <v>1706</v>
      </c>
      <c r="AB10" s="194"/>
      <c r="AC10" s="191">
        <v>120000.0</v>
      </c>
      <c r="AD10" s="192">
        <v>253810.0</v>
      </c>
      <c r="AE10" s="193">
        <v>504620.0</v>
      </c>
      <c r="AF10" s="198" t="s">
        <v>1707</v>
      </c>
      <c r="AG10" s="191" t="s">
        <v>1706</v>
      </c>
      <c r="AH10" s="192" t="s">
        <v>1706</v>
      </c>
      <c r="AI10" s="193" t="s">
        <v>1706</v>
      </c>
      <c r="AJ10" s="199"/>
      <c r="AK10" s="191" t="s">
        <v>1706</v>
      </c>
      <c r="AL10" s="192" t="s">
        <v>1706</v>
      </c>
      <c r="AM10" s="193" t="s">
        <v>1706</v>
      </c>
      <c r="AN10" s="199"/>
      <c r="AO10" s="191" t="s">
        <v>1706</v>
      </c>
      <c r="AP10" s="192" t="s">
        <v>1706</v>
      </c>
      <c r="AQ10" s="193" t="s">
        <v>1706</v>
      </c>
      <c r="AR10" s="195"/>
    </row>
    <row r="11" ht="15.75" customHeight="1">
      <c r="A11" s="188" t="s">
        <v>119</v>
      </c>
      <c r="B11" s="114" t="s">
        <v>71</v>
      </c>
      <c r="C11" s="114" t="s">
        <v>48</v>
      </c>
      <c r="D11" s="114" t="s">
        <v>50</v>
      </c>
      <c r="E11" s="114" t="s">
        <v>51</v>
      </c>
      <c r="F11" s="114" t="s">
        <v>53</v>
      </c>
      <c r="G11" s="212" t="s">
        <v>120</v>
      </c>
      <c r="H11" s="213" t="s">
        <v>1708</v>
      </c>
      <c r="I11" s="191">
        <v>0.0</v>
      </c>
      <c r="J11" s="192">
        <v>0.0</v>
      </c>
      <c r="K11" s="193">
        <v>0.0</v>
      </c>
      <c r="L11" s="194"/>
      <c r="M11" s="191">
        <v>0.0</v>
      </c>
      <c r="N11" s="192">
        <v>0.0</v>
      </c>
      <c r="O11" s="193">
        <v>0.0</v>
      </c>
      <c r="P11" s="195"/>
      <c r="Q11" s="214" t="s">
        <v>1703</v>
      </c>
      <c r="R11" s="214" t="s">
        <v>1704</v>
      </c>
      <c r="S11" s="194" t="s">
        <v>1705</v>
      </c>
      <c r="T11" s="194"/>
      <c r="U11" s="191" t="s">
        <v>1706</v>
      </c>
      <c r="V11" s="192" t="s">
        <v>1706</v>
      </c>
      <c r="W11" s="193" t="s">
        <v>1706</v>
      </c>
      <c r="X11" s="194"/>
      <c r="Y11" s="191" t="s">
        <v>1706</v>
      </c>
      <c r="Z11" s="192" t="s">
        <v>1706</v>
      </c>
      <c r="AA11" s="193" t="s">
        <v>1706</v>
      </c>
      <c r="AB11" s="194"/>
      <c r="AC11" s="191">
        <v>120000.0</v>
      </c>
      <c r="AD11" s="192">
        <v>253810.0</v>
      </c>
      <c r="AE11" s="193">
        <v>504620.0</v>
      </c>
      <c r="AF11" s="198" t="s">
        <v>1707</v>
      </c>
      <c r="AG11" s="191" t="s">
        <v>1706</v>
      </c>
      <c r="AH11" s="192" t="s">
        <v>1706</v>
      </c>
      <c r="AI11" s="193" t="s">
        <v>1706</v>
      </c>
      <c r="AJ11" s="199"/>
      <c r="AK11" s="191" t="s">
        <v>1706</v>
      </c>
      <c r="AL11" s="192" t="s">
        <v>1706</v>
      </c>
      <c r="AM11" s="193" t="s">
        <v>1706</v>
      </c>
      <c r="AN11" s="199"/>
      <c r="AO11" s="191" t="s">
        <v>1706</v>
      </c>
      <c r="AP11" s="192" t="s">
        <v>1706</v>
      </c>
      <c r="AQ11" s="193" t="s">
        <v>1706</v>
      </c>
      <c r="AR11" s="195"/>
    </row>
    <row r="12" ht="15.75" customHeight="1">
      <c r="A12" s="188" t="s">
        <v>121</v>
      </c>
      <c r="B12" s="114" t="s">
        <v>44</v>
      </c>
      <c r="C12" s="114" t="s">
        <v>58</v>
      </c>
      <c r="D12" s="114" t="s">
        <v>50</v>
      </c>
      <c r="E12" s="114" t="s">
        <v>51</v>
      </c>
      <c r="F12" s="114" t="s">
        <v>53</v>
      </c>
      <c r="G12" s="212" t="s">
        <v>122</v>
      </c>
      <c r="H12" s="213" t="s">
        <v>1708</v>
      </c>
      <c r="I12" s="191">
        <v>0.0</v>
      </c>
      <c r="J12" s="192">
        <v>0.0</v>
      </c>
      <c r="K12" s="193">
        <v>0.0</v>
      </c>
      <c r="L12" s="194"/>
      <c r="M12" s="191">
        <v>0.0</v>
      </c>
      <c r="N12" s="192">
        <v>0.0</v>
      </c>
      <c r="O12" s="193">
        <v>0.0</v>
      </c>
      <c r="P12" s="195"/>
      <c r="Q12" s="214" t="s">
        <v>1703</v>
      </c>
      <c r="R12" s="214" t="s">
        <v>1704</v>
      </c>
      <c r="S12" s="194" t="s">
        <v>1705</v>
      </c>
      <c r="T12" s="194"/>
      <c r="U12" s="191" t="s">
        <v>1706</v>
      </c>
      <c r="V12" s="192" t="s">
        <v>1706</v>
      </c>
      <c r="W12" s="193" t="s">
        <v>1706</v>
      </c>
      <c r="X12" s="194"/>
      <c r="Y12" s="191" t="s">
        <v>1706</v>
      </c>
      <c r="Z12" s="192" t="s">
        <v>1706</v>
      </c>
      <c r="AA12" s="193" t="s">
        <v>1706</v>
      </c>
      <c r="AB12" s="194"/>
      <c r="AC12" s="191">
        <v>120000.0</v>
      </c>
      <c r="AD12" s="192">
        <v>253810.0</v>
      </c>
      <c r="AE12" s="193">
        <v>504620.0</v>
      </c>
      <c r="AF12" s="198" t="s">
        <v>1707</v>
      </c>
      <c r="AG12" s="191" t="s">
        <v>1706</v>
      </c>
      <c r="AH12" s="192" t="s">
        <v>1706</v>
      </c>
      <c r="AI12" s="193" t="s">
        <v>1706</v>
      </c>
      <c r="AJ12" s="199"/>
      <c r="AK12" s="191" t="s">
        <v>1706</v>
      </c>
      <c r="AL12" s="192" t="s">
        <v>1706</v>
      </c>
      <c r="AM12" s="193" t="s">
        <v>1706</v>
      </c>
      <c r="AN12" s="199"/>
      <c r="AO12" s="191" t="s">
        <v>1706</v>
      </c>
      <c r="AP12" s="192" t="s">
        <v>1706</v>
      </c>
      <c r="AQ12" s="193" t="s">
        <v>1706</v>
      </c>
      <c r="AR12" s="195"/>
    </row>
    <row r="13" ht="15.75" customHeight="1">
      <c r="A13" s="188" t="s">
        <v>123</v>
      </c>
      <c r="B13" s="114" t="s">
        <v>54</v>
      </c>
      <c r="C13" s="114" t="s">
        <v>58</v>
      </c>
      <c r="D13" s="114" t="s">
        <v>50</v>
      </c>
      <c r="E13" s="114" t="s">
        <v>51</v>
      </c>
      <c r="F13" s="114" t="s">
        <v>53</v>
      </c>
      <c r="G13" s="212" t="s">
        <v>124</v>
      </c>
      <c r="H13" s="213" t="s">
        <v>1708</v>
      </c>
      <c r="I13" s="191">
        <v>0.0</v>
      </c>
      <c r="J13" s="192">
        <v>0.0</v>
      </c>
      <c r="K13" s="193">
        <v>0.0</v>
      </c>
      <c r="L13" s="194"/>
      <c r="M13" s="191">
        <v>0.0</v>
      </c>
      <c r="N13" s="192">
        <v>0.0</v>
      </c>
      <c r="O13" s="193">
        <v>0.0</v>
      </c>
      <c r="P13" s="195"/>
      <c r="Q13" s="214" t="s">
        <v>1703</v>
      </c>
      <c r="R13" s="214" t="s">
        <v>1704</v>
      </c>
      <c r="S13" s="194" t="s">
        <v>1705</v>
      </c>
      <c r="T13" s="194"/>
      <c r="U13" s="191" t="s">
        <v>1706</v>
      </c>
      <c r="V13" s="192" t="s">
        <v>1706</v>
      </c>
      <c r="W13" s="193" t="s">
        <v>1706</v>
      </c>
      <c r="X13" s="194"/>
      <c r="Y13" s="191" t="s">
        <v>1706</v>
      </c>
      <c r="Z13" s="192" t="s">
        <v>1706</v>
      </c>
      <c r="AA13" s="193" t="s">
        <v>1706</v>
      </c>
      <c r="AB13" s="194"/>
      <c r="AC13" s="191">
        <v>120000.0</v>
      </c>
      <c r="AD13" s="192">
        <v>253810.0</v>
      </c>
      <c r="AE13" s="193">
        <v>504620.0</v>
      </c>
      <c r="AF13" s="198" t="s">
        <v>1707</v>
      </c>
      <c r="AG13" s="191" t="s">
        <v>1706</v>
      </c>
      <c r="AH13" s="192" t="s">
        <v>1706</v>
      </c>
      <c r="AI13" s="193" t="s">
        <v>1706</v>
      </c>
      <c r="AJ13" s="199"/>
      <c r="AK13" s="191" t="s">
        <v>1706</v>
      </c>
      <c r="AL13" s="192" t="s">
        <v>1706</v>
      </c>
      <c r="AM13" s="193" t="s">
        <v>1706</v>
      </c>
      <c r="AN13" s="199"/>
      <c r="AO13" s="191" t="s">
        <v>1706</v>
      </c>
      <c r="AP13" s="192" t="s">
        <v>1706</v>
      </c>
      <c r="AQ13" s="193" t="s">
        <v>1706</v>
      </c>
      <c r="AR13" s="195"/>
    </row>
    <row r="14" ht="15.75" customHeight="1">
      <c r="A14" s="188" t="s">
        <v>125</v>
      </c>
      <c r="B14" s="114" t="s">
        <v>65</v>
      </c>
      <c r="C14" s="114" t="s">
        <v>58</v>
      </c>
      <c r="D14" s="114" t="s">
        <v>50</v>
      </c>
      <c r="E14" s="114" t="s">
        <v>51</v>
      </c>
      <c r="F14" s="114" t="s">
        <v>53</v>
      </c>
      <c r="G14" s="212" t="s">
        <v>126</v>
      </c>
      <c r="H14" s="213" t="s">
        <v>1708</v>
      </c>
      <c r="I14" s="191">
        <v>0.0</v>
      </c>
      <c r="J14" s="192">
        <v>0.0</v>
      </c>
      <c r="K14" s="193">
        <v>0.0</v>
      </c>
      <c r="L14" s="194"/>
      <c r="M14" s="191">
        <v>0.0</v>
      </c>
      <c r="N14" s="192">
        <v>0.0</v>
      </c>
      <c r="O14" s="193">
        <v>0.0</v>
      </c>
      <c r="P14" s="195"/>
      <c r="Q14" s="214" t="s">
        <v>1703</v>
      </c>
      <c r="R14" s="214" t="s">
        <v>1704</v>
      </c>
      <c r="S14" s="194" t="s">
        <v>1705</v>
      </c>
      <c r="T14" s="194"/>
      <c r="U14" s="191" t="s">
        <v>1706</v>
      </c>
      <c r="V14" s="192" t="s">
        <v>1706</v>
      </c>
      <c r="W14" s="193" t="s">
        <v>1706</v>
      </c>
      <c r="X14" s="194"/>
      <c r="Y14" s="191" t="s">
        <v>1706</v>
      </c>
      <c r="Z14" s="192" t="s">
        <v>1706</v>
      </c>
      <c r="AA14" s="193" t="s">
        <v>1706</v>
      </c>
      <c r="AB14" s="194"/>
      <c r="AC14" s="191">
        <v>120000.0</v>
      </c>
      <c r="AD14" s="192">
        <v>253810.0</v>
      </c>
      <c r="AE14" s="193">
        <v>504620.0</v>
      </c>
      <c r="AF14" s="198" t="s">
        <v>1707</v>
      </c>
      <c r="AG14" s="191" t="s">
        <v>1706</v>
      </c>
      <c r="AH14" s="192" t="s">
        <v>1706</v>
      </c>
      <c r="AI14" s="193" t="s">
        <v>1706</v>
      </c>
      <c r="AJ14" s="199"/>
      <c r="AK14" s="191" t="s">
        <v>1706</v>
      </c>
      <c r="AL14" s="192" t="s">
        <v>1706</v>
      </c>
      <c r="AM14" s="193" t="s">
        <v>1706</v>
      </c>
      <c r="AN14" s="199"/>
      <c r="AO14" s="191" t="s">
        <v>1706</v>
      </c>
      <c r="AP14" s="192" t="s">
        <v>1706</v>
      </c>
      <c r="AQ14" s="193" t="s">
        <v>1706</v>
      </c>
      <c r="AR14" s="195"/>
    </row>
    <row r="15" ht="15.75" customHeight="1">
      <c r="A15" s="188" t="s">
        <v>127</v>
      </c>
      <c r="B15" s="114" t="s">
        <v>71</v>
      </c>
      <c r="C15" s="114" t="s">
        <v>58</v>
      </c>
      <c r="D15" s="114" t="s">
        <v>50</v>
      </c>
      <c r="E15" s="114" t="s">
        <v>51</v>
      </c>
      <c r="F15" s="114" t="s">
        <v>53</v>
      </c>
      <c r="G15" s="212" t="s">
        <v>128</v>
      </c>
      <c r="H15" s="213" t="s">
        <v>1708</v>
      </c>
      <c r="I15" s="191">
        <v>0.0</v>
      </c>
      <c r="J15" s="192">
        <v>0.0</v>
      </c>
      <c r="K15" s="193">
        <v>0.0</v>
      </c>
      <c r="L15" s="194"/>
      <c r="M15" s="191">
        <v>0.0</v>
      </c>
      <c r="N15" s="192">
        <v>0.0</v>
      </c>
      <c r="O15" s="193">
        <v>0.0</v>
      </c>
      <c r="P15" s="195"/>
      <c r="Q15" s="214" t="s">
        <v>1703</v>
      </c>
      <c r="R15" s="214" t="s">
        <v>1704</v>
      </c>
      <c r="S15" s="194" t="s">
        <v>1705</v>
      </c>
      <c r="T15" s="194"/>
      <c r="U15" s="191" t="s">
        <v>1706</v>
      </c>
      <c r="V15" s="192" t="s">
        <v>1706</v>
      </c>
      <c r="W15" s="193" t="s">
        <v>1706</v>
      </c>
      <c r="X15" s="194"/>
      <c r="Y15" s="191" t="s">
        <v>1706</v>
      </c>
      <c r="Z15" s="192" t="s">
        <v>1706</v>
      </c>
      <c r="AA15" s="193" t="s">
        <v>1706</v>
      </c>
      <c r="AB15" s="194"/>
      <c r="AC15" s="191">
        <v>120000.0</v>
      </c>
      <c r="AD15" s="192">
        <v>253810.0</v>
      </c>
      <c r="AE15" s="193">
        <v>504620.0</v>
      </c>
      <c r="AF15" s="198" t="s">
        <v>1707</v>
      </c>
      <c r="AG15" s="191" t="s">
        <v>1706</v>
      </c>
      <c r="AH15" s="192" t="s">
        <v>1706</v>
      </c>
      <c r="AI15" s="193" t="s">
        <v>1706</v>
      </c>
      <c r="AJ15" s="199"/>
      <c r="AK15" s="191" t="s">
        <v>1706</v>
      </c>
      <c r="AL15" s="192" t="s">
        <v>1706</v>
      </c>
      <c r="AM15" s="193" t="s">
        <v>1706</v>
      </c>
      <c r="AN15" s="199"/>
      <c r="AO15" s="191" t="s">
        <v>1706</v>
      </c>
      <c r="AP15" s="192" t="s">
        <v>1706</v>
      </c>
      <c r="AQ15" s="193" t="s">
        <v>1706</v>
      </c>
      <c r="AR15" s="195"/>
    </row>
    <row r="16" ht="15.75" customHeight="1">
      <c r="A16" s="188" t="s">
        <v>129</v>
      </c>
      <c r="B16" s="114" t="s">
        <v>44</v>
      </c>
      <c r="C16" s="114" t="s">
        <v>66</v>
      </c>
      <c r="D16" s="114" t="s">
        <v>50</v>
      </c>
      <c r="E16" s="114" t="s">
        <v>51</v>
      </c>
      <c r="F16" s="114" t="s">
        <v>53</v>
      </c>
      <c r="G16" s="212" t="s">
        <v>130</v>
      </c>
      <c r="H16" s="213" t="s">
        <v>1708</v>
      </c>
      <c r="I16" s="191">
        <v>0.0</v>
      </c>
      <c r="J16" s="192">
        <v>0.0</v>
      </c>
      <c r="K16" s="193">
        <v>0.0</v>
      </c>
      <c r="L16" s="194"/>
      <c r="M16" s="191">
        <v>0.0</v>
      </c>
      <c r="N16" s="192">
        <v>0.0</v>
      </c>
      <c r="O16" s="193">
        <v>0.0</v>
      </c>
      <c r="P16" s="195"/>
      <c r="Q16" s="214" t="s">
        <v>1703</v>
      </c>
      <c r="R16" s="214" t="s">
        <v>1704</v>
      </c>
      <c r="S16" s="194" t="s">
        <v>1705</v>
      </c>
      <c r="T16" s="194"/>
      <c r="U16" s="191" t="s">
        <v>1706</v>
      </c>
      <c r="V16" s="192" t="s">
        <v>1706</v>
      </c>
      <c r="W16" s="193" t="s">
        <v>1706</v>
      </c>
      <c r="X16" s="194"/>
      <c r="Y16" s="191" t="s">
        <v>1706</v>
      </c>
      <c r="Z16" s="192" t="s">
        <v>1706</v>
      </c>
      <c r="AA16" s="193" t="s">
        <v>1706</v>
      </c>
      <c r="AB16" s="194"/>
      <c r="AC16" s="191">
        <v>120000.0</v>
      </c>
      <c r="AD16" s="192">
        <v>253810.0</v>
      </c>
      <c r="AE16" s="193">
        <v>504620.0</v>
      </c>
      <c r="AF16" s="198" t="s">
        <v>1707</v>
      </c>
      <c r="AG16" s="191" t="s">
        <v>1706</v>
      </c>
      <c r="AH16" s="192" t="s">
        <v>1706</v>
      </c>
      <c r="AI16" s="193" t="s">
        <v>1706</v>
      </c>
      <c r="AJ16" s="199"/>
      <c r="AK16" s="191" t="s">
        <v>1706</v>
      </c>
      <c r="AL16" s="192" t="s">
        <v>1706</v>
      </c>
      <c r="AM16" s="193" t="s">
        <v>1706</v>
      </c>
      <c r="AN16" s="199"/>
      <c r="AO16" s="191" t="s">
        <v>1706</v>
      </c>
      <c r="AP16" s="192" t="s">
        <v>1706</v>
      </c>
      <c r="AQ16" s="193" t="s">
        <v>1706</v>
      </c>
      <c r="AR16" s="195"/>
    </row>
    <row r="17" ht="15.75" customHeight="1">
      <c r="A17" s="188" t="s">
        <v>131</v>
      </c>
      <c r="B17" s="114" t="s">
        <v>54</v>
      </c>
      <c r="C17" s="114" t="s">
        <v>66</v>
      </c>
      <c r="D17" s="114" t="s">
        <v>50</v>
      </c>
      <c r="E17" s="114" t="s">
        <v>51</v>
      </c>
      <c r="F17" s="114" t="s">
        <v>53</v>
      </c>
      <c r="G17" s="212" t="s">
        <v>132</v>
      </c>
      <c r="H17" s="213" t="s">
        <v>1708</v>
      </c>
      <c r="I17" s="191">
        <v>0.0</v>
      </c>
      <c r="J17" s="192">
        <v>0.0</v>
      </c>
      <c r="K17" s="193">
        <v>0.0</v>
      </c>
      <c r="L17" s="194"/>
      <c r="M17" s="191">
        <v>0.0</v>
      </c>
      <c r="N17" s="192">
        <v>0.0</v>
      </c>
      <c r="O17" s="193">
        <v>0.0</v>
      </c>
      <c r="P17" s="195"/>
      <c r="Q17" s="214" t="s">
        <v>1703</v>
      </c>
      <c r="R17" s="214" t="s">
        <v>1704</v>
      </c>
      <c r="S17" s="194" t="s">
        <v>1705</v>
      </c>
      <c r="T17" s="194"/>
      <c r="U17" s="191" t="s">
        <v>1706</v>
      </c>
      <c r="V17" s="192" t="s">
        <v>1706</v>
      </c>
      <c r="W17" s="193" t="s">
        <v>1706</v>
      </c>
      <c r="X17" s="194"/>
      <c r="Y17" s="191" t="s">
        <v>1706</v>
      </c>
      <c r="Z17" s="192" t="s">
        <v>1706</v>
      </c>
      <c r="AA17" s="193" t="s">
        <v>1706</v>
      </c>
      <c r="AB17" s="194"/>
      <c r="AC17" s="191">
        <v>120000.0</v>
      </c>
      <c r="AD17" s="192">
        <v>253810.0</v>
      </c>
      <c r="AE17" s="193">
        <v>504620.0</v>
      </c>
      <c r="AF17" s="198" t="s">
        <v>1707</v>
      </c>
      <c r="AG17" s="191" t="s">
        <v>1706</v>
      </c>
      <c r="AH17" s="192" t="s">
        <v>1706</v>
      </c>
      <c r="AI17" s="193" t="s">
        <v>1706</v>
      </c>
      <c r="AJ17" s="199"/>
      <c r="AK17" s="191" t="s">
        <v>1706</v>
      </c>
      <c r="AL17" s="192" t="s">
        <v>1706</v>
      </c>
      <c r="AM17" s="193" t="s">
        <v>1706</v>
      </c>
      <c r="AN17" s="199"/>
      <c r="AO17" s="191" t="s">
        <v>1706</v>
      </c>
      <c r="AP17" s="192" t="s">
        <v>1706</v>
      </c>
      <c r="AQ17" s="193" t="s">
        <v>1706</v>
      </c>
      <c r="AR17" s="195"/>
    </row>
    <row r="18" ht="15.75" customHeight="1">
      <c r="A18" s="123" t="s">
        <v>133</v>
      </c>
      <c r="B18" s="132" t="s">
        <v>65</v>
      </c>
      <c r="C18" s="132" t="s">
        <v>66</v>
      </c>
      <c r="D18" s="132" t="s">
        <v>50</v>
      </c>
      <c r="E18" s="132" t="s">
        <v>51</v>
      </c>
      <c r="F18" s="132" t="s">
        <v>53</v>
      </c>
      <c r="G18" s="215" t="s">
        <v>134</v>
      </c>
      <c r="H18" s="213" t="s">
        <v>1708</v>
      </c>
      <c r="I18" s="191">
        <v>0.0</v>
      </c>
      <c r="J18" s="192">
        <v>0.0</v>
      </c>
      <c r="K18" s="193">
        <v>0.0</v>
      </c>
      <c r="L18" s="194"/>
      <c r="M18" s="191">
        <v>0.0</v>
      </c>
      <c r="N18" s="192">
        <v>0.0</v>
      </c>
      <c r="O18" s="193">
        <v>0.0</v>
      </c>
      <c r="P18" s="195"/>
      <c r="Q18" s="214" t="s">
        <v>1703</v>
      </c>
      <c r="R18" s="214" t="s">
        <v>1704</v>
      </c>
      <c r="S18" s="194" t="s">
        <v>1705</v>
      </c>
      <c r="T18" s="194"/>
      <c r="U18" s="191" t="s">
        <v>1706</v>
      </c>
      <c r="V18" s="192" t="s">
        <v>1706</v>
      </c>
      <c r="W18" s="193" t="s">
        <v>1706</v>
      </c>
      <c r="X18" s="194"/>
      <c r="Y18" s="191" t="s">
        <v>1706</v>
      </c>
      <c r="Z18" s="192" t="s">
        <v>1706</v>
      </c>
      <c r="AA18" s="193" t="s">
        <v>1706</v>
      </c>
      <c r="AB18" s="194"/>
      <c r="AC18" s="191">
        <v>120000.0</v>
      </c>
      <c r="AD18" s="192">
        <v>253810.0</v>
      </c>
      <c r="AE18" s="193">
        <v>504620.0</v>
      </c>
      <c r="AF18" s="198" t="s">
        <v>1707</v>
      </c>
      <c r="AG18" s="191" t="s">
        <v>1706</v>
      </c>
      <c r="AH18" s="192" t="s">
        <v>1706</v>
      </c>
      <c r="AI18" s="193" t="s">
        <v>1706</v>
      </c>
      <c r="AJ18" s="199"/>
      <c r="AK18" s="191" t="s">
        <v>1706</v>
      </c>
      <c r="AL18" s="192" t="s">
        <v>1706</v>
      </c>
      <c r="AM18" s="193" t="s">
        <v>1706</v>
      </c>
      <c r="AN18" s="199"/>
      <c r="AO18" s="191" t="s">
        <v>1706</v>
      </c>
      <c r="AP18" s="192" t="s">
        <v>1706</v>
      </c>
      <c r="AQ18" s="193" t="s">
        <v>1706</v>
      </c>
      <c r="AR18" s="195"/>
    </row>
    <row r="19" ht="15.75" customHeight="1">
      <c r="A19" s="123" t="s">
        <v>135</v>
      </c>
      <c r="B19" s="132" t="s">
        <v>71</v>
      </c>
      <c r="C19" s="132" t="s">
        <v>66</v>
      </c>
      <c r="D19" s="132" t="s">
        <v>50</v>
      </c>
      <c r="E19" s="132" t="s">
        <v>51</v>
      </c>
      <c r="F19" s="132" t="s">
        <v>53</v>
      </c>
      <c r="G19" s="215" t="s">
        <v>136</v>
      </c>
      <c r="H19" s="213" t="s">
        <v>1708</v>
      </c>
      <c r="I19" s="191">
        <v>0.0</v>
      </c>
      <c r="J19" s="192">
        <v>0.0</v>
      </c>
      <c r="K19" s="193">
        <v>0.0</v>
      </c>
      <c r="L19" s="194"/>
      <c r="M19" s="191">
        <v>0.0</v>
      </c>
      <c r="N19" s="192">
        <v>0.0</v>
      </c>
      <c r="O19" s="193">
        <v>0.0</v>
      </c>
      <c r="P19" s="195"/>
      <c r="Q19" s="214" t="s">
        <v>1703</v>
      </c>
      <c r="R19" s="214" t="s">
        <v>1704</v>
      </c>
      <c r="S19" s="194" t="s">
        <v>1705</v>
      </c>
      <c r="T19" s="194"/>
      <c r="U19" s="191" t="s">
        <v>1706</v>
      </c>
      <c r="V19" s="192" t="s">
        <v>1706</v>
      </c>
      <c r="W19" s="193" t="s">
        <v>1706</v>
      </c>
      <c r="X19" s="194"/>
      <c r="Y19" s="191" t="s">
        <v>1706</v>
      </c>
      <c r="Z19" s="192" t="s">
        <v>1706</v>
      </c>
      <c r="AA19" s="193" t="s">
        <v>1706</v>
      </c>
      <c r="AB19" s="194"/>
      <c r="AC19" s="191">
        <v>120000.0</v>
      </c>
      <c r="AD19" s="192">
        <v>253810.0</v>
      </c>
      <c r="AE19" s="193">
        <v>504620.0</v>
      </c>
      <c r="AF19" s="198" t="s">
        <v>1707</v>
      </c>
      <c r="AG19" s="191" t="s">
        <v>1706</v>
      </c>
      <c r="AH19" s="192" t="s">
        <v>1706</v>
      </c>
      <c r="AI19" s="193" t="s">
        <v>1706</v>
      </c>
      <c r="AJ19" s="199"/>
      <c r="AK19" s="191" t="s">
        <v>1706</v>
      </c>
      <c r="AL19" s="192" t="s">
        <v>1706</v>
      </c>
      <c r="AM19" s="193" t="s">
        <v>1706</v>
      </c>
      <c r="AN19" s="199"/>
      <c r="AO19" s="191" t="s">
        <v>1706</v>
      </c>
      <c r="AP19" s="192" t="s">
        <v>1706</v>
      </c>
      <c r="AQ19" s="193" t="s">
        <v>1706</v>
      </c>
      <c r="AR19" s="195"/>
    </row>
    <row r="20" ht="15.75" customHeight="1">
      <c r="A20" s="123" t="s">
        <v>137</v>
      </c>
      <c r="B20" s="132" t="s">
        <v>44</v>
      </c>
      <c r="C20" s="132" t="s">
        <v>72</v>
      </c>
      <c r="D20" s="132" t="s">
        <v>50</v>
      </c>
      <c r="E20" s="132" t="s">
        <v>51</v>
      </c>
      <c r="F20" s="132" t="s">
        <v>53</v>
      </c>
      <c r="G20" s="215" t="s">
        <v>138</v>
      </c>
      <c r="H20" s="213" t="s">
        <v>1708</v>
      </c>
      <c r="I20" s="191">
        <v>0.0</v>
      </c>
      <c r="J20" s="192">
        <v>0.0</v>
      </c>
      <c r="K20" s="193">
        <v>0.0</v>
      </c>
      <c r="L20" s="194"/>
      <c r="M20" s="191">
        <v>0.0</v>
      </c>
      <c r="N20" s="192">
        <v>0.0</v>
      </c>
      <c r="O20" s="193">
        <v>0.0</v>
      </c>
      <c r="P20" s="195"/>
      <c r="Q20" s="214" t="s">
        <v>1703</v>
      </c>
      <c r="R20" s="214" t="s">
        <v>1704</v>
      </c>
      <c r="S20" s="194" t="s">
        <v>1705</v>
      </c>
      <c r="T20" s="194"/>
      <c r="U20" s="191" t="s">
        <v>1706</v>
      </c>
      <c r="V20" s="192" t="s">
        <v>1706</v>
      </c>
      <c r="W20" s="193" t="s">
        <v>1706</v>
      </c>
      <c r="X20" s="194"/>
      <c r="Y20" s="191" t="s">
        <v>1706</v>
      </c>
      <c r="Z20" s="192" t="s">
        <v>1706</v>
      </c>
      <c r="AA20" s="193" t="s">
        <v>1706</v>
      </c>
      <c r="AB20" s="194"/>
      <c r="AC20" s="191">
        <v>120000.0</v>
      </c>
      <c r="AD20" s="192">
        <v>253810.0</v>
      </c>
      <c r="AE20" s="193">
        <v>504620.0</v>
      </c>
      <c r="AF20" s="198" t="s">
        <v>1707</v>
      </c>
      <c r="AG20" s="191" t="s">
        <v>1706</v>
      </c>
      <c r="AH20" s="192" t="s">
        <v>1706</v>
      </c>
      <c r="AI20" s="193" t="s">
        <v>1706</v>
      </c>
      <c r="AJ20" s="199"/>
      <c r="AK20" s="191" t="s">
        <v>1706</v>
      </c>
      <c r="AL20" s="192" t="s">
        <v>1706</v>
      </c>
      <c r="AM20" s="193" t="s">
        <v>1706</v>
      </c>
      <c r="AN20" s="199"/>
      <c r="AO20" s="191" t="s">
        <v>1706</v>
      </c>
      <c r="AP20" s="192" t="s">
        <v>1706</v>
      </c>
      <c r="AQ20" s="193" t="s">
        <v>1706</v>
      </c>
      <c r="AR20" s="195"/>
    </row>
    <row r="21" ht="15.75" customHeight="1">
      <c r="A21" s="123" t="s">
        <v>139</v>
      </c>
      <c r="B21" s="132" t="s">
        <v>54</v>
      </c>
      <c r="C21" s="132" t="s">
        <v>72</v>
      </c>
      <c r="D21" s="132" t="s">
        <v>50</v>
      </c>
      <c r="E21" s="132" t="s">
        <v>51</v>
      </c>
      <c r="F21" s="132" t="s">
        <v>53</v>
      </c>
      <c r="G21" s="215" t="s">
        <v>140</v>
      </c>
      <c r="H21" s="213" t="s">
        <v>1708</v>
      </c>
      <c r="I21" s="191">
        <v>0.0</v>
      </c>
      <c r="J21" s="192">
        <v>0.0</v>
      </c>
      <c r="K21" s="193">
        <v>0.0</v>
      </c>
      <c r="L21" s="194"/>
      <c r="M21" s="191">
        <v>0.0</v>
      </c>
      <c r="N21" s="192">
        <v>0.0</v>
      </c>
      <c r="O21" s="193">
        <v>0.0</v>
      </c>
      <c r="P21" s="195"/>
      <c r="Q21" s="214" t="s">
        <v>1703</v>
      </c>
      <c r="R21" s="214" t="s">
        <v>1704</v>
      </c>
      <c r="S21" s="194" t="s">
        <v>1705</v>
      </c>
      <c r="T21" s="194"/>
      <c r="U21" s="191" t="s">
        <v>1706</v>
      </c>
      <c r="V21" s="192" t="s">
        <v>1706</v>
      </c>
      <c r="W21" s="193" t="s">
        <v>1706</v>
      </c>
      <c r="X21" s="194"/>
      <c r="Y21" s="191" t="s">
        <v>1706</v>
      </c>
      <c r="Z21" s="192" t="s">
        <v>1706</v>
      </c>
      <c r="AA21" s="193" t="s">
        <v>1706</v>
      </c>
      <c r="AB21" s="194"/>
      <c r="AC21" s="191">
        <v>120000.0</v>
      </c>
      <c r="AD21" s="192">
        <v>253810.0</v>
      </c>
      <c r="AE21" s="193">
        <v>504620.0</v>
      </c>
      <c r="AF21" s="198" t="s">
        <v>1707</v>
      </c>
      <c r="AG21" s="191" t="s">
        <v>1706</v>
      </c>
      <c r="AH21" s="192" t="s">
        <v>1706</v>
      </c>
      <c r="AI21" s="193" t="s">
        <v>1706</v>
      </c>
      <c r="AJ21" s="199"/>
      <c r="AK21" s="191" t="s">
        <v>1706</v>
      </c>
      <c r="AL21" s="192" t="s">
        <v>1706</v>
      </c>
      <c r="AM21" s="193" t="s">
        <v>1706</v>
      </c>
      <c r="AN21" s="199"/>
      <c r="AO21" s="191" t="s">
        <v>1706</v>
      </c>
      <c r="AP21" s="192" t="s">
        <v>1706</v>
      </c>
      <c r="AQ21" s="193" t="s">
        <v>1706</v>
      </c>
      <c r="AR21" s="195"/>
    </row>
    <row r="22" ht="15.75" customHeight="1">
      <c r="A22" s="123" t="s">
        <v>141</v>
      </c>
      <c r="B22" s="132" t="s">
        <v>65</v>
      </c>
      <c r="C22" s="132" t="s">
        <v>72</v>
      </c>
      <c r="D22" s="132" t="s">
        <v>50</v>
      </c>
      <c r="E22" s="132" t="s">
        <v>51</v>
      </c>
      <c r="F22" s="132" t="s">
        <v>53</v>
      </c>
      <c r="G22" s="215" t="s">
        <v>142</v>
      </c>
      <c r="H22" s="213" t="s">
        <v>1708</v>
      </c>
      <c r="I22" s="191">
        <v>0.0</v>
      </c>
      <c r="J22" s="192">
        <v>0.0</v>
      </c>
      <c r="K22" s="193">
        <v>0.0</v>
      </c>
      <c r="L22" s="194"/>
      <c r="M22" s="191">
        <v>0.0</v>
      </c>
      <c r="N22" s="192">
        <v>0.0</v>
      </c>
      <c r="O22" s="193">
        <v>0.0</v>
      </c>
      <c r="P22" s="195"/>
      <c r="Q22" s="214" t="s">
        <v>1703</v>
      </c>
      <c r="R22" s="214" t="s">
        <v>1704</v>
      </c>
      <c r="S22" s="194" t="s">
        <v>1705</v>
      </c>
      <c r="T22" s="194"/>
      <c r="U22" s="191" t="s">
        <v>1706</v>
      </c>
      <c r="V22" s="192" t="s">
        <v>1706</v>
      </c>
      <c r="W22" s="193" t="s">
        <v>1706</v>
      </c>
      <c r="X22" s="194"/>
      <c r="Y22" s="191" t="s">
        <v>1706</v>
      </c>
      <c r="Z22" s="192" t="s">
        <v>1706</v>
      </c>
      <c r="AA22" s="193" t="s">
        <v>1706</v>
      </c>
      <c r="AB22" s="194"/>
      <c r="AC22" s="191">
        <v>120000.0</v>
      </c>
      <c r="AD22" s="192">
        <v>253810.0</v>
      </c>
      <c r="AE22" s="193">
        <v>504620.0</v>
      </c>
      <c r="AF22" s="198" t="s">
        <v>1707</v>
      </c>
      <c r="AG22" s="191" t="s">
        <v>1706</v>
      </c>
      <c r="AH22" s="192" t="s">
        <v>1706</v>
      </c>
      <c r="AI22" s="193" t="s">
        <v>1706</v>
      </c>
      <c r="AJ22" s="199"/>
      <c r="AK22" s="191" t="s">
        <v>1706</v>
      </c>
      <c r="AL22" s="192" t="s">
        <v>1706</v>
      </c>
      <c r="AM22" s="193" t="s">
        <v>1706</v>
      </c>
      <c r="AN22" s="199"/>
      <c r="AO22" s="191" t="s">
        <v>1706</v>
      </c>
      <c r="AP22" s="192" t="s">
        <v>1706</v>
      </c>
      <c r="AQ22" s="193" t="s">
        <v>1706</v>
      </c>
      <c r="AR22" s="195"/>
    </row>
    <row r="23" ht="15.75" customHeight="1">
      <c r="A23" s="123" t="s">
        <v>143</v>
      </c>
      <c r="B23" s="132" t="s">
        <v>71</v>
      </c>
      <c r="C23" s="132" t="s">
        <v>72</v>
      </c>
      <c r="D23" s="132" t="s">
        <v>50</v>
      </c>
      <c r="E23" s="132" t="s">
        <v>51</v>
      </c>
      <c r="F23" s="132" t="s">
        <v>53</v>
      </c>
      <c r="G23" s="215" t="s">
        <v>144</v>
      </c>
      <c r="H23" s="213" t="s">
        <v>1708</v>
      </c>
      <c r="I23" s="191">
        <v>0.0</v>
      </c>
      <c r="J23" s="192">
        <v>0.0</v>
      </c>
      <c r="K23" s="193">
        <v>0.0</v>
      </c>
      <c r="L23" s="194"/>
      <c r="M23" s="191">
        <v>0.0</v>
      </c>
      <c r="N23" s="192">
        <v>0.0</v>
      </c>
      <c r="O23" s="193">
        <v>0.0</v>
      </c>
      <c r="P23" s="195"/>
      <c r="Q23" s="214" t="s">
        <v>1703</v>
      </c>
      <c r="R23" s="214" t="s">
        <v>1704</v>
      </c>
      <c r="S23" s="194" t="s">
        <v>1705</v>
      </c>
      <c r="T23" s="194"/>
      <c r="U23" s="191" t="s">
        <v>1706</v>
      </c>
      <c r="V23" s="192" t="s">
        <v>1706</v>
      </c>
      <c r="W23" s="193" t="s">
        <v>1706</v>
      </c>
      <c r="X23" s="194"/>
      <c r="Y23" s="191" t="s">
        <v>1706</v>
      </c>
      <c r="Z23" s="192" t="s">
        <v>1706</v>
      </c>
      <c r="AA23" s="193" t="s">
        <v>1706</v>
      </c>
      <c r="AB23" s="194"/>
      <c r="AC23" s="191">
        <v>120000.0</v>
      </c>
      <c r="AD23" s="192">
        <v>253810.0</v>
      </c>
      <c r="AE23" s="193">
        <v>504620.0</v>
      </c>
      <c r="AF23" s="198" t="s">
        <v>1707</v>
      </c>
      <c r="AG23" s="191" t="s">
        <v>1706</v>
      </c>
      <c r="AH23" s="192" t="s">
        <v>1706</v>
      </c>
      <c r="AI23" s="193" t="s">
        <v>1706</v>
      </c>
      <c r="AJ23" s="199"/>
      <c r="AK23" s="191" t="s">
        <v>1706</v>
      </c>
      <c r="AL23" s="192" t="s">
        <v>1706</v>
      </c>
      <c r="AM23" s="193" t="s">
        <v>1706</v>
      </c>
      <c r="AN23" s="199"/>
      <c r="AO23" s="191" t="s">
        <v>1706</v>
      </c>
      <c r="AP23" s="192" t="s">
        <v>1706</v>
      </c>
      <c r="AQ23" s="193" t="s">
        <v>1706</v>
      </c>
      <c r="AR23" s="195"/>
    </row>
    <row r="24" ht="15.75" customHeight="1">
      <c r="A24" s="123" t="s">
        <v>145</v>
      </c>
      <c r="B24" s="132" t="s">
        <v>44</v>
      </c>
      <c r="C24" s="132" t="s">
        <v>78</v>
      </c>
      <c r="D24" s="132" t="s">
        <v>50</v>
      </c>
      <c r="E24" s="132" t="s">
        <v>51</v>
      </c>
      <c r="F24" s="132" t="s">
        <v>53</v>
      </c>
      <c r="G24" s="215" t="s">
        <v>146</v>
      </c>
      <c r="H24" s="213" t="s">
        <v>1708</v>
      </c>
      <c r="I24" s="191">
        <v>0.0</v>
      </c>
      <c r="J24" s="192">
        <v>0.0</v>
      </c>
      <c r="K24" s="193">
        <v>0.0</v>
      </c>
      <c r="L24" s="194"/>
      <c r="M24" s="191">
        <v>0.0</v>
      </c>
      <c r="N24" s="192">
        <v>0.0</v>
      </c>
      <c r="O24" s="193">
        <v>0.0</v>
      </c>
      <c r="P24" s="195"/>
      <c r="Q24" s="214" t="s">
        <v>1703</v>
      </c>
      <c r="R24" s="214" t="s">
        <v>1704</v>
      </c>
      <c r="S24" s="194" t="s">
        <v>1705</v>
      </c>
      <c r="T24" s="194"/>
      <c r="U24" s="191" t="s">
        <v>1706</v>
      </c>
      <c r="V24" s="192" t="s">
        <v>1706</v>
      </c>
      <c r="W24" s="193" t="s">
        <v>1706</v>
      </c>
      <c r="X24" s="194"/>
      <c r="Y24" s="191" t="s">
        <v>1706</v>
      </c>
      <c r="Z24" s="192" t="s">
        <v>1706</v>
      </c>
      <c r="AA24" s="193" t="s">
        <v>1706</v>
      </c>
      <c r="AB24" s="194"/>
      <c r="AC24" s="191">
        <v>120000.0</v>
      </c>
      <c r="AD24" s="192">
        <v>253810.0</v>
      </c>
      <c r="AE24" s="193">
        <v>504620.0</v>
      </c>
      <c r="AF24" s="198" t="s">
        <v>1707</v>
      </c>
      <c r="AG24" s="191" t="s">
        <v>1706</v>
      </c>
      <c r="AH24" s="192" t="s">
        <v>1706</v>
      </c>
      <c r="AI24" s="193" t="s">
        <v>1706</v>
      </c>
      <c r="AJ24" s="199"/>
      <c r="AK24" s="191" t="s">
        <v>1706</v>
      </c>
      <c r="AL24" s="192" t="s">
        <v>1706</v>
      </c>
      <c r="AM24" s="193" t="s">
        <v>1706</v>
      </c>
      <c r="AN24" s="199"/>
      <c r="AO24" s="191" t="s">
        <v>1706</v>
      </c>
      <c r="AP24" s="192" t="s">
        <v>1706</v>
      </c>
      <c r="AQ24" s="193" t="s">
        <v>1706</v>
      </c>
      <c r="AR24" s="195"/>
    </row>
    <row r="25" ht="15.75" customHeight="1">
      <c r="A25" s="123" t="s">
        <v>147</v>
      </c>
      <c r="B25" s="132" t="s">
        <v>54</v>
      </c>
      <c r="C25" s="132" t="s">
        <v>78</v>
      </c>
      <c r="D25" s="132" t="s">
        <v>50</v>
      </c>
      <c r="E25" s="132" t="s">
        <v>51</v>
      </c>
      <c r="F25" s="132" t="s">
        <v>53</v>
      </c>
      <c r="G25" s="215" t="s">
        <v>148</v>
      </c>
      <c r="H25" s="213" t="s">
        <v>1708</v>
      </c>
      <c r="I25" s="191">
        <v>0.0</v>
      </c>
      <c r="J25" s="192">
        <v>0.0</v>
      </c>
      <c r="K25" s="193">
        <v>0.0</v>
      </c>
      <c r="L25" s="194"/>
      <c r="M25" s="191">
        <v>0.0</v>
      </c>
      <c r="N25" s="192">
        <v>0.0</v>
      </c>
      <c r="O25" s="193">
        <v>0.0</v>
      </c>
      <c r="P25" s="195"/>
      <c r="Q25" s="214" t="s">
        <v>1703</v>
      </c>
      <c r="R25" s="214" t="s">
        <v>1704</v>
      </c>
      <c r="S25" s="194" t="s">
        <v>1705</v>
      </c>
      <c r="T25" s="194"/>
      <c r="U25" s="191" t="s">
        <v>1706</v>
      </c>
      <c r="V25" s="192" t="s">
        <v>1706</v>
      </c>
      <c r="W25" s="193" t="s">
        <v>1706</v>
      </c>
      <c r="X25" s="194"/>
      <c r="Y25" s="191" t="s">
        <v>1706</v>
      </c>
      <c r="Z25" s="192" t="s">
        <v>1706</v>
      </c>
      <c r="AA25" s="193" t="s">
        <v>1706</v>
      </c>
      <c r="AB25" s="194"/>
      <c r="AC25" s="191">
        <v>120000.0</v>
      </c>
      <c r="AD25" s="192">
        <v>253810.0</v>
      </c>
      <c r="AE25" s="193">
        <v>504620.0</v>
      </c>
      <c r="AF25" s="198" t="s">
        <v>1707</v>
      </c>
      <c r="AG25" s="191" t="s">
        <v>1706</v>
      </c>
      <c r="AH25" s="192" t="s">
        <v>1706</v>
      </c>
      <c r="AI25" s="193" t="s">
        <v>1706</v>
      </c>
      <c r="AJ25" s="199"/>
      <c r="AK25" s="191" t="s">
        <v>1706</v>
      </c>
      <c r="AL25" s="192" t="s">
        <v>1706</v>
      </c>
      <c r="AM25" s="193" t="s">
        <v>1706</v>
      </c>
      <c r="AN25" s="199"/>
      <c r="AO25" s="191" t="s">
        <v>1706</v>
      </c>
      <c r="AP25" s="192" t="s">
        <v>1706</v>
      </c>
      <c r="AQ25" s="193" t="s">
        <v>1706</v>
      </c>
      <c r="AR25" s="195"/>
    </row>
    <row r="26" ht="15.75" customHeight="1">
      <c r="A26" s="123" t="s">
        <v>149</v>
      </c>
      <c r="B26" s="132" t="s">
        <v>65</v>
      </c>
      <c r="C26" s="132" t="s">
        <v>78</v>
      </c>
      <c r="D26" s="132" t="s">
        <v>50</v>
      </c>
      <c r="E26" s="132" t="s">
        <v>51</v>
      </c>
      <c r="F26" s="132" t="s">
        <v>53</v>
      </c>
      <c r="G26" s="215" t="s">
        <v>150</v>
      </c>
      <c r="H26" s="213" t="s">
        <v>1708</v>
      </c>
      <c r="I26" s="191">
        <v>0.0</v>
      </c>
      <c r="J26" s="192">
        <v>0.0</v>
      </c>
      <c r="K26" s="193">
        <v>0.0</v>
      </c>
      <c r="L26" s="194"/>
      <c r="M26" s="191">
        <v>0.0</v>
      </c>
      <c r="N26" s="192">
        <v>0.0</v>
      </c>
      <c r="O26" s="193">
        <v>0.0</v>
      </c>
      <c r="P26" s="195"/>
      <c r="Q26" s="214" t="s">
        <v>1703</v>
      </c>
      <c r="R26" s="214" t="s">
        <v>1704</v>
      </c>
      <c r="S26" s="194" t="s">
        <v>1705</v>
      </c>
      <c r="T26" s="194"/>
      <c r="U26" s="191" t="s">
        <v>1706</v>
      </c>
      <c r="V26" s="192" t="s">
        <v>1706</v>
      </c>
      <c r="W26" s="193" t="s">
        <v>1706</v>
      </c>
      <c r="X26" s="194"/>
      <c r="Y26" s="191" t="s">
        <v>1706</v>
      </c>
      <c r="Z26" s="192" t="s">
        <v>1706</v>
      </c>
      <c r="AA26" s="193" t="s">
        <v>1706</v>
      </c>
      <c r="AB26" s="194"/>
      <c r="AC26" s="191">
        <v>120000.0</v>
      </c>
      <c r="AD26" s="192">
        <v>253810.0</v>
      </c>
      <c r="AE26" s="193">
        <v>504620.0</v>
      </c>
      <c r="AF26" s="198" t="s">
        <v>1707</v>
      </c>
      <c r="AG26" s="191" t="s">
        <v>1706</v>
      </c>
      <c r="AH26" s="192" t="s">
        <v>1706</v>
      </c>
      <c r="AI26" s="193" t="s">
        <v>1706</v>
      </c>
      <c r="AJ26" s="199"/>
      <c r="AK26" s="191" t="s">
        <v>1706</v>
      </c>
      <c r="AL26" s="192" t="s">
        <v>1706</v>
      </c>
      <c r="AM26" s="193" t="s">
        <v>1706</v>
      </c>
      <c r="AN26" s="199"/>
      <c r="AO26" s="191" t="s">
        <v>1706</v>
      </c>
      <c r="AP26" s="192" t="s">
        <v>1706</v>
      </c>
      <c r="AQ26" s="193" t="s">
        <v>1706</v>
      </c>
      <c r="AR26" s="195"/>
    </row>
    <row r="27" ht="15.75" customHeight="1">
      <c r="A27" s="123" t="s">
        <v>151</v>
      </c>
      <c r="B27" s="132" t="s">
        <v>71</v>
      </c>
      <c r="C27" s="132" t="s">
        <v>78</v>
      </c>
      <c r="D27" s="132" t="s">
        <v>50</v>
      </c>
      <c r="E27" s="132" t="s">
        <v>51</v>
      </c>
      <c r="F27" s="132" t="s">
        <v>53</v>
      </c>
      <c r="G27" s="215" t="s">
        <v>152</v>
      </c>
      <c r="H27" s="213" t="s">
        <v>1708</v>
      </c>
      <c r="I27" s="191">
        <v>0.0</v>
      </c>
      <c r="J27" s="192">
        <v>0.0</v>
      </c>
      <c r="K27" s="193">
        <v>0.0</v>
      </c>
      <c r="L27" s="194"/>
      <c r="M27" s="191">
        <v>0.0</v>
      </c>
      <c r="N27" s="192">
        <v>0.0</v>
      </c>
      <c r="O27" s="193">
        <v>0.0</v>
      </c>
      <c r="P27" s="195"/>
      <c r="Q27" s="214" t="s">
        <v>1703</v>
      </c>
      <c r="R27" s="214" t="s">
        <v>1704</v>
      </c>
      <c r="S27" s="194" t="s">
        <v>1705</v>
      </c>
      <c r="T27" s="194"/>
      <c r="U27" s="191" t="s">
        <v>1706</v>
      </c>
      <c r="V27" s="192" t="s">
        <v>1706</v>
      </c>
      <c r="W27" s="193" t="s">
        <v>1706</v>
      </c>
      <c r="X27" s="194"/>
      <c r="Y27" s="191" t="s">
        <v>1706</v>
      </c>
      <c r="Z27" s="192" t="s">
        <v>1706</v>
      </c>
      <c r="AA27" s="193" t="s">
        <v>1706</v>
      </c>
      <c r="AB27" s="194"/>
      <c r="AC27" s="191">
        <v>120000.0</v>
      </c>
      <c r="AD27" s="192">
        <v>253810.0</v>
      </c>
      <c r="AE27" s="193">
        <v>504620.0</v>
      </c>
      <c r="AF27" s="198" t="s">
        <v>1707</v>
      </c>
      <c r="AG27" s="191" t="s">
        <v>1706</v>
      </c>
      <c r="AH27" s="192" t="s">
        <v>1706</v>
      </c>
      <c r="AI27" s="193" t="s">
        <v>1706</v>
      </c>
      <c r="AJ27" s="199"/>
      <c r="AK27" s="191" t="s">
        <v>1706</v>
      </c>
      <c r="AL27" s="192" t="s">
        <v>1706</v>
      </c>
      <c r="AM27" s="193" t="s">
        <v>1706</v>
      </c>
      <c r="AN27" s="199"/>
      <c r="AO27" s="191" t="s">
        <v>1706</v>
      </c>
      <c r="AP27" s="192" t="s">
        <v>1706</v>
      </c>
      <c r="AQ27" s="193" t="s">
        <v>1706</v>
      </c>
      <c r="AR27" s="195"/>
    </row>
    <row r="28" ht="15.75" customHeight="1">
      <c r="A28" s="123" t="s">
        <v>153</v>
      </c>
      <c r="B28" s="132" t="s">
        <v>44</v>
      </c>
      <c r="C28" s="132" t="s">
        <v>48</v>
      </c>
      <c r="D28" s="132" t="s">
        <v>61</v>
      </c>
      <c r="E28" s="132" t="s">
        <v>51</v>
      </c>
      <c r="F28" s="132" t="s">
        <v>53</v>
      </c>
      <c r="G28" s="215" t="s">
        <v>154</v>
      </c>
      <c r="H28" s="213" t="s">
        <v>1708</v>
      </c>
      <c r="I28" s="191">
        <v>0.0</v>
      </c>
      <c r="J28" s="192">
        <v>0.0</v>
      </c>
      <c r="K28" s="193">
        <v>0.0</v>
      </c>
      <c r="L28" s="194"/>
      <c r="M28" s="191">
        <v>0.0</v>
      </c>
      <c r="N28" s="192">
        <v>0.0</v>
      </c>
      <c r="O28" s="193">
        <v>0.0</v>
      </c>
      <c r="P28" s="195"/>
      <c r="Q28" s="214" t="s">
        <v>1703</v>
      </c>
      <c r="R28" s="214" t="s">
        <v>1704</v>
      </c>
      <c r="S28" s="194" t="s">
        <v>1705</v>
      </c>
      <c r="T28" s="194"/>
      <c r="U28" s="191" t="s">
        <v>1706</v>
      </c>
      <c r="V28" s="192" t="s">
        <v>1706</v>
      </c>
      <c r="W28" s="193" t="s">
        <v>1706</v>
      </c>
      <c r="X28" s="194"/>
      <c r="Y28" s="191" t="s">
        <v>1706</v>
      </c>
      <c r="Z28" s="192" t="s">
        <v>1706</v>
      </c>
      <c r="AA28" s="193" t="s">
        <v>1706</v>
      </c>
      <c r="AB28" s="194"/>
      <c r="AC28" s="191">
        <v>120000.0</v>
      </c>
      <c r="AD28" s="192">
        <v>253810.0</v>
      </c>
      <c r="AE28" s="193">
        <v>504620.0</v>
      </c>
      <c r="AF28" s="198" t="s">
        <v>1707</v>
      </c>
      <c r="AG28" s="191" t="s">
        <v>1706</v>
      </c>
      <c r="AH28" s="192" t="s">
        <v>1706</v>
      </c>
      <c r="AI28" s="193" t="s">
        <v>1706</v>
      </c>
      <c r="AJ28" s="199"/>
      <c r="AK28" s="191" t="s">
        <v>1706</v>
      </c>
      <c r="AL28" s="192" t="s">
        <v>1706</v>
      </c>
      <c r="AM28" s="193" t="s">
        <v>1706</v>
      </c>
      <c r="AN28" s="199"/>
      <c r="AO28" s="191" t="s">
        <v>1706</v>
      </c>
      <c r="AP28" s="192" t="s">
        <v>1706</v>
      </c>
      <c r="AQ28" s="193" t="s">
        <v>1706</v>
      </c>
      <c r="AR28" s="195"/>
    </row>
    <row r="29" ht="15.75" customHeight="1">
      <c r="A29" s="123" t="s">
        <v>155</v>
      </c>
      <c r="B29" s="132" t="s">
        <v>54</v>
      </c>
      <c r="C29" s="132" t="s">
        <v>48</v>
      </c>
      <c r="D29" s="132" t="s">
        <v>61</v>
      </c>
      <c r="E29" s="132" t="s">
        <v>51</v>
      </c>
      <c r="F29" s="132" t="s">
        <v>53</v>
      </c>
      <c r="G29" s="215" t="s">
        <v>156</v>
      </c>
      <c r="H29" s="213" t="s">
        <v>1708</v>
      </c>
      <c r="I29" s="191">
        <v>0.0</v>
      </c>
      <c r="J29" s="192">
        <v>0.0</v>
      </c>
      <c r="K29" s="193">
        <v>0.0</v>
      </c>
      <c r="L29" s="194"/>
      <c r="M29" s="191">
        <v>0.0</v>
      </c>
      <c r="N29" s="192">
        <v>0.0</v>
      </c>
      <c r="O29" s="193">
        <v>0.0</v>
      </c>
      <c r="P29" s="195"/>
      <c r="Q29" s="214" t="s">
        <v>1703</v>
      </c>
      <c r="R29" s="214" t="s">
        <v>1704</v>
      </c>
      <c r="S29" s="194" t="s">
        <v>1705</v>
      </c>
      <c r="T29" s="194"/>
      <c r="U29" s="191" t="s">
        <v>1706</v>
      </c>
      <c r="V29" s="192" t="s">
        <v>1706</v>
      </c>
      <c r="W29" s="193" t="s">
        <v>1706</v>
      </c>
      <c r="X29" s="194"/>
      <c r="Y29" s="191" t="s">
        <v>1706</v>
      </c>
      <c r="Z29" s="192" t="s">
        <v>1706</v>
      </c>
      <c r="AA29" s="193" t="s">
        <v>1706</v>
      </c>
      <c r="AB29" s="194"/>
      <c r="AC29" s="191">
        <v>120000.0</v>
      </c>
      <c r="AD29" s="192">
        <v>253810.0</v>
      </c>
      <c r="AE29" s="193">
        <v>504620.0</v>
      </c>
      <c r="AF29" s="198" t="s">
        <v>1707</v>
      </c>
      <c r="AG29" s="191" t="s">
        <v>1706</v>
      </c>
      <c r="AH29" s="192" t="s">
        <v>1706</v>
      </c>
      <c r="AI29" s="193" t="s">
        <v>1706</v>
      </c>
      <c r="AJ29" s="199"/>
      <c r="AK29" s="191" t="s">
        <v>1706</v>
      </c>
      <c r="AL29" s="192" t="s">
        <v>1706</v>
      </c>
      <c r="AM29" s="193" t="s">
        <v>1706</v>
      </c>
      <c r="AN29" s="199"/>
      <c r="AO29" s="191" t="s">
        <v>1706</v>
      </c>
      <c r="AP29" s="192" t="s">
        <v>1706</v>
      </c>
      <c r="AQ29" s="193" t="s">
        <v>1706</v>
      </c>
      <c r="AR29" s="195"/>
    </row>
    <row r="30" ht="15.75" customHeight="1">
      <c r="A30" s="123" t="s">
        <v>157</v>
      </c>
      <c r="B30" s="132" t="s">
        <v>65</v>
      </c>
      <c r="C30" s="132" t="s">
        <v>48</v>
      </c>
      <c r="D30" s="132" t="s">
        <v>61</v>
      </c>
      <c r="E30" s="132" t="s">
        <v>51</v>
      </c>
      <c r="F30" s="132" t="s">
        <v>53</v>
      </c>
      <c r="G30" s="215" t="s">
        <v>158</v>
      </c>
      <c r="H30" s="213" t="s">
        <v>1708</v>
      </c>
      <c r="I30" s="191">
        <v>0.0</v>
      </c>
      <c r="J30" s="192">
        <v>0.0</v>
      </c>
      <c r="K30" s="193">
        <v>0.0</v>
      </c>
      <c r="L30" s="194"/>
      <c r="M30" s="191">
        <v>0.0</v>
      </c>
      <c r="N30" s="192">
        <v>0.0</v>
      </c>
      <c r="O30" s="193">
        <v>0.0</v>
      </c>
      <c r="P30" s="195"/>
      <c r="Q30" s="214" t="s">
        <v>1703</v>
      </c>
      <c r="R30" s="214" t="s">
        <v>1704</v>
      </c>
      <c r="S30" s="194" t="s">
        <v>1705</v>
      </c>
      <c r="T30" s="194"/>
      <c r="U30" s="191" t="s">
        <v>1706</v>
      </c>
      <c r="V30" s="192" t="s">
        <v>1706</v>
      </c>
      <c r="W30" s="193" t="s">
        <v>1706</v>
      </c>
      <c r="X30" s="194"/>
      <c r="Y30" s="191" t="s">
        <v>1706</v>
      </c>
      <c r="Z30" s="192" t="s">
        <v>1706</v>
      </c>
      <c r="AA30" s="193" t="s">
        <v>1706</v>
      </c>
      <c r="AB30" s="194"/>
      <c r="AC30" s="191">
        <v>120000.0</v>
      </c>
      <c r="AD30" s="192">
        <v>253810.0</v>
      </c>
      <c r="AE30" s="193">
        <v>504620.0</v>
      </c>
      <c r="AF30" s="198" t="s">
        <v>1707</v>
      </c>
      <c r="AG30" s="191" t="s">
        <v>1706</v>
      </c>
      <c r="AH30" s="192" t="s">
        <v>1706</v>
      </c>
      <c r="AI30" s="193" t="s">
        <v>1706</v>
      </c>
      <c r="AJ30" s="199"/>
      <c r="AK30" s="191" t="s">
        <v>1706</v>
      </c>
      <c r="AL30" s="192" t="s">
        <v>1706</v>
      </c>
      <c r="AM30" s="193" t="s">
        <v>1706</v>
      </c>
      <c r="AN30" s="199"/>
      <c r="AO30" s="191" t="s">
        <v>1706</v>
      </c>
      <c r="AP30" s="192" t="s">
        <v>1706</v>
      </c>
      <c r="AQ30" s="193" t="s">
        <v>1706</v>
      </c>
      <c r="AR30" s="195"/>
    </row>
    <row r="31" ht="15.75" customHeight="1">
      <c r="A31" s="123" t="s">
        <v>159</v>
      </c>
      <c r="B31" s="132" t="s">
        <v>71</v>
      </c>
      <c r="C31" s="132" t="s">
        <v>48</v>
      </c>
      <c r="D31" s="132" t="s">
        <v>61</v>
      </c>
      <c r="E31" s="132" t="s">
        <v>51</v>
      </c>
      <c r="F31" s="132" t="s">
        <v>53</v>
      </c>
      <c r="G31" s="215" t="s">
        <v>160</v>
      </c>
      <c r="H31" s="213" t="s">
        <v>1708</v>
      </c>
      <c r="I31" s="191">
        <v>0.0</v>
      </c>
      <c r="J31" s="192">
        <v>0.0</v>
      </c>
      <c r="K31" s="193">
        <v>0.0</v>
      </c>
      <c r="L31" s="194"/>
      <c r="M31" s="191">
        <v>0.0</v>
      </c>
      <c r="N31" s="192">
        <v>0.0</v>
      </c>
      <c r="O31" s="193">
        <v>0.0</v>
      </c>
      <c r="P31" s="195"/>
      <c r="Q31" s="214" t="s">
        <v>1703</v>
      </c>
      <c r="R31" s="214" t="s">
        <v>1704</v>
      </c>
      <c r="S31" s="194" t="s">
        <v>1705</v>
      </c>
      <c r="T31" s="194"/>
      <c r="U31" s="191" t="s">
        <v>1706</v>
      </c>
      <c r="V31" s="192" t="s">
        <v>1706</v>
      </c>
      <c r="W31" s="193" t="s">
        <v>1706</v>
      </c>
      <c r="X31" s="194"/>
      <c r="Y31" s="191" t="s">
        <v>1706</v>
      </c>
      <c r="Z31" s="192" t="s">
        <v>1706</v>
      </c>
      <c r="AA31" s="193" t="s">
        <v>1706</v>
      </c>
      <c r="AB31" s="194"/>
      <c r="AC31" s="191">
        <v>120000.0</v>
      </c>
      <c r="AD31" s="192">
        <v>253810.0</v>
      </c>
      <c r="AE31" s="193">
        <v>504620.0</v>
      </c>
      <c r="AF31" s="198" t="s">
        <v>1707</v>
      </c>
      <c r="AG31" s="191" t="s">
        <v>1706</v>
      </c>
      <c r="AH31" s="192" t="s">
        <v>1706</v>
      </c>
      <c r="AI31" s="193" t="s">
        <v>1706</v>
      </c>
      <c r="AJ31" s="199"/>
      <c r="AK31" s="191" t="s">
        <v>1706</v>
      </c>
      <c r="AL31" s="192" t="s">
        <v>1706</v>
      </c>
      <c r="AM31" s="193" t="s">
        <v>1706</v>
      </c>
      <c r="AN31" s="199"/>
      <c r="AO31" s="191" t="s">
        <v>1706</v>
      </c>
      <c r="AP31" s="192" t="s">
        <v>1706</v>
      </c>
      <c r="AQ31" s="193" t="s">
        <v>1706</v>
      </c>
      <c r="AR31" s="195"/>
    </row>
    <row r="32" ht="15.75" customHeight="1">
      <c r="A32" s="171" t="s">
        <v>161</v>
      </c>
      <c r="B32" s="216" t="s">
        <v>44</v>
      </c>
      <c r="C32" s="216" t="s">
        <v>58</v>
      </c>
      <c r="D32" s="216" t="s">
        <v>61</v>
      </c>
      <c r="E32" s="216" t="s">
        <v>51</v>
      </c>
      <c r="F32" s="216" t="s">
        <v>53</v>
      </c>
      <c r="G32" s="217" t="s">
        <v>162</v>
      </c>
      <c r="I32" s="191">
        <v>0.0</v>
      </c>
      <c r="J32" s="192">
        <v>0.0</v>
      </c>
      <c r="K32" s="193">
        <v>0.0</v>
      </c>
      <c r="L32" s="194"/>
      <c r="M32" s="191">
        <v>0.0</v>
      </c>
      <c r="N32" s="192">
        <v>0.0</v>
      </c>
      <c r="O32" s="193">
        <v>0.0</v>
      </c>
      <c r="P32" s="195"/>
      <c r="Q32" s="214" t="s">
        <v>1703</v>
      </c>
      <c r="R32" s="214" t="s">
        <v>1704</v>
      </c>
      <c r="S32" s="194" t="s">
        <v>1705</v>
      </c>
      <c r="T32" s="194"/>
      <c r="U32" s="191" t="s">
        <v>1706</v>
      </c>
      <c r="V32" s="192" t="s">
        <v>1706</v>
      </c>
      <c r="W32" s="193" t="s">
        <v>1706</v>
      </c>
      <c r="X32" s="194"/>
      <c r="Y32" s="191" t="s">
        <v>1706</v>
      </c>
      <c r="Z32" s="192" t="s">
        <v>1706</v>
      </c>
      <c r="AA32" s="193" t="s">
        <v>1706</v>
      </c>
      <c r="AB32" s="194"/>
      <c r="AC32" s="191">
        <v>120000.0</v>
      </c>
      <c r="AD32" s="192">
        <v>253810.0</v>
      </c>
      <c r="AE32" s="193">
        <v>504620.0</v>
      </c>
      <c r="AF32" s="198" t="s">
        <v>1707</v>
      </c>
      <c r="AG32" s="191" t="s">
        <v>1706</v>
      </c>
      <c r="AH32" s="192" t="s">
        <v>1706</v>
      </c>
      <c r="AI32" s="193" t="s">
        <v>1706</v>
      </c>
      <c r="AJ32" s="199"/>
      <c r="AK32" s="191" t="s">
        <v>1706</v>
      </c>
      <c r="AL32" s="192" t="s">
        <v>1706</v>
      </c>
      <c r="AM32" s="193" t="s">
        <v>1706</v>
      </c>
      <c r="AN32" s="199"/>
      <c r="AO32" s="191" t="s">
        <v>1706</v>
      </c>
      <c r="AP32" s="192" t="s">
        <v>1706</v>
      </c>
      <c r="AQ32" s="193" t="s">
        <v>1706</v>
      </c>
      <c r="AR32" s="195"/>
    </row>
    <row r="33" ht="15.75" customHeight="1">
      <c r="A33" s="171" t="s">
        <v>163</v>
      </c>
      <c r="B33" s="216" t="s">
        <v>54</v>
      </c>
      <c r="C33" s="216" t="s">
        <v>58</v>
      </c>
      <c r="D33" s="216" t="s">
        <v>61</v>
      </c>
      <c r="E33" s="216" t="s">
        <v>51</v>
      </c>
      <c r="F33" s="216" t="s">
        <v>53</v>
      </c>
      <c r="G33" s="217" t="s">
        <v>164</v>
      </c>
      <c r="I33" s="191">
        <v>0.0</v>
      </c>
      <c r="J33" s="192">
        <v>0.0</v>
      </c>
      <c r="K33" s="193">
        <v>0.0</v>
      </c>
      <c r="L33" s="194"/>
      <c r="M33" s="191">
        <v>0.0</v>
      </c>
      <c r="N33" s="192">
        <v>0.0</v>
      </c>
      <c r="O33" s="193">
        <v>0.0</v>
      </c>
      <c r="P33" s="195"/>
      <c r="Q33" s="214" t="s">
        <v>1703</v>
      </c>
      <c r="R33" s="214" t="s">
        <v>1704</v>
      </c>
      <c r="S33" s="194" t="s">
        <v>1705</v>
      </c>
      <c r="T33" s="194"/>
      <c r="U33" s="191" t="s">
        <v>1706</v>
      </c>
      <c r="V33" s="192" t="s">
        <v>1706</v>
      </c>
      <c r="W33" s="193" t="s">
        <v>1706</v>
      </c>
      <c r="X33" s="194"/>
      <c r="Y33" s="191" t="s">
        <v>1706</v>
      </c>
      <c r="Z33" s="192" t="s">
        <v>1706</v>
      </c>
      <c r="AA33" s="193" t="s">
        <v>1706</v>
      </c>
      <c r="AB33" s="194"/>
      <c r="AC33" s="191">
        <v>120000.0</v>
      </c>
      <c r="AD33" s="192">
        <v>253810.0</v>
      </c>
      <c r="AE33" s="193">
        <v>504620.0</v>
      </c>
      <c r="AF33" s="198" t="s">
        <v>1707</v>
      </c>
      <c r="AG33" s="191" t="s">
        <v>1706</v>
      </c>
      <c r="AH33" s="192" t="s">
        <v>1706</v>
      </c>
      <c r="AI33" s="193" t="s">
        <v>1706</v>
      </c>
      <c r="AJ33" s="199"/>
      <c r="AK33" s="191" t="s">
        <v>1706</v>
      </c>
      <c r="AL33" s="192" t="s">
        <v>1706</v>
      </c>
      <c r="AM33" s="193" t="s">
        <v>1706</v>
      </c>
      <c r="AN33" s="199"/>
      <c r="AO33" s="191" t="s">
        <v>1706</v>
      </c>
      <c r="AP33" s="192" t="s">
        <v>1706</v>
      </c>
      <c r="AQ33" s="193" t="s">
        <v>1706</v>
      </c>
      <c r="AR33" s="195"/>
    </row>
    <row r="34" ht="15.75" customHeight="1">
      <c r="A34" s="171" t="s">
        <v>165</v>
      </c>
      <c r="B34" s="216" t="s">
        <v>65</v>
      </c>
      <c r="C34" s="216" t="s">
        <v>58</v>
      </c>
      <c r="D34" s="216" t="s">
        <v>61</v>
      </c>
      <c r="E34" s="216" t="s">
        <v>51</v>
      </c>
      <c r="F34" s="216" t="s">
        <v>53</v>
      </c>
      <c r="G34" s="217" t="s">
        <v>166</v>
      </c>
      <c r="I34" s="191">
        <v>0.0</v>
      </c>
      <c r="J34" s="192">
        <v>0.0</v>
      </c>
      <c r="K34" s="193">
        <v>0.0</v>
      </c>
      <c r="L34" s="194"/>
      <c r="M34" s="191">
        <v>0.0</v>
      </c>
      <c r="N34" s="192">
        <v>0.0</v>
      </c>
      <c r="O34" s="193">
        <v>0.0</v>
      </c>
      <c r="P34" s="195"/>
      <c r="Q34" s="214" t="s">
        <v>1703</v>
      </c>
      <c r="R34" s="214" t="s">
        <v>1704</v>
      </c>
      <c r="S34" s="194" t="s">
        <v>1705</v>
      </c>
      <c r="T34" s="194"/>
      <c r="U34" s="191" t="s">
        <v>1706</v>
      </c>
      <c r="V34" s="192" t="s">
        <v>1706</v>
      </c>
      <c r="W34" s="193" t="s">
        <v>1706</v>
      </c>
      <c r="X34" s="194"/>
      <c r="Y34" s="191" t="s">
        <v>1706</v>
      </c>
      <c r="Z34" s="192" t="s">
        <v>1706</v>
      </c>
      <c r="AA34" s="193" t="s">
        <v>1706</v>
      </c>
      <c r="AB34" s="194"/>
      <c r="AC34" s="191">
        <v>120000.0</v>
      </c>
      <c r="AD34" s="192">
        <v>253810.0</v>
      </c>
      <c r="AE34" s="193">
        <v>504620.0</v>
      </c>
      <c r="AF34" s="198" t="s">
        <v>1707</v>
      </c>
      <c r="AG34" s="191" t="s">
        <v>1706</v>
      </c>
      <c r="AH34" s="192" t="s">
        <v>1706</v>
      </c>
      <c r="AI34" s="193" t="s">
        <v>1706</v>
      </c>
      <c r="AJ34" s="199"/>
      <c r="AK34" s="191" t="s">
        <v>1706</v>
      </c>
      <c r="AL34" s="192" t="s">
        <v>1706</v>
      </c>
      <c r="AM34" s="193" t="s">
        <v>1706</v>
      </c>
      <c r="AN34" s="199"/>
      <c r="AO34" s="191" t="s">
        <v>1706</v>
      </c>
      <c r="AP34" s="192" t="s">
        <v>1706</v>
      </c>
      <c r="AQ34" s="193" t="s">
        <v>1706</v>
      </c>
      <c r="AR34" s="195"/>
    </row>
    <row r="35" ht="15.75" customHeight="1">
      <c r="A35" s="171" t="s">
        <v>167</v>
      </c>
      <c r="B35" s="216" t="s">
        <v>71</v>
      </c>
      <c r="C35" s="216" t="s">
        <v>58</v>
      </c>
      <c r="D35" s="216" t="s">
        <v>61</v>
      </c>
      <c r="E35" s="216" t="s">
        <v>51</v>
      </c>
      <c r="F35" s="216" t="s">
        <v>53</v>
      </c>
      <c r="G35" s="217" t="s">
        <v>168</v>
      </c>
      <c r="I35" s="191">
        <v>0.0</v>
      </c>
      <c r="J35" s="192">
        <v>0.0</v>
      </c>
      <c r="K35" s="193">
        <v>0.0</v>
      </c>
      <c r="L35" s="194"/>
      <c r="M35" s="191">
        <v>0.0</v>
      </c>
      <c r="N35" s="192">
        <v>0.0</v>
      </c>
      <c r="O35" s="193">
        <v>0.0</v>
      </c>
      <c r="P35" s="195"/>
      <c r="Q35" s="214" t="s">
        <v>1703</v>
      </c>
      <c r="R35" s="214" t="s">
        <v>1704</v>
      </c>
      <c r="S35" s="194" t="s">
        <v>1705</v>
      </c>
      <c r="T35" s="194"/>
      <c r="U35" s="191" t="s">
        <v>1706</v>
      </c>
      <c r="V35" s="192" t="s">
        <v>1706</v>
      </c>
      <c r="W35" s="193" t="s">
        <v>1706</v>
      </c>
      <c r="X35" s="194"/>
      <c r="Y35" s="191" t="s">
        <v>1706</v>
      </c>
      <c r="Z35" s="192" t="s">
        <v>1706</v>
      </c>
      <c r="AA35" s="193" t="s">
        <v>1706</v>
      </c>
      <c r="AB35" s="194"/>
      <c r="AC35" s="191">
        <v>120000.0</v>
      </c>
      <c r="AD35" s="192">
        <v>253810.0</v>
      </c>
      <c r="AE35" s="193">
        <v>504620.0</v>
      </c>
      <c r="AF35" s="198" t="s">
        <v>1707</v>
      </c>
      <c r="AG35" s="191" t="s">
        <v>1706</v>
      </c>
      <c r="AH35" s="192" t="s">
        <v>1706</v>
      </c>
      <c r="AI35" s="193" t="s">
        <v>1706</v>
      </c>
      <c r="AJ35" s="199"/>
      <c r="AK35" s="191" t="s">
        <v>1706</v>
      </c>
      <c r="AL35" s="192" t="s">
        <v>1706</v>
      </c>
      <c r="AM35" s="193" t="s">
        <v>1706</v>
      </c>
      <c r="AN35" s="199"/>
      <c r="AO35" s="191" t="s">
        <v>1706</v>
      </c>
      <c r="AP35" s="192" t="s">
        <v>1706</v>
      </c>
      <c r="AQ35" s="193" t="s">
        <v>1706</v>
      </c>
      <c r="AR35" s="195"/>
    </row>
    <row r="36" ht="15.75" customHeight="1">
      <c r="A36" s="171" t="s">
        <v>169</v>
      </c>
      <c r="B36" s="216" t="s">
        <v>44</v>
      </c>
      <c r="C36" s="216" t="s">
        <v>66</v>
      </c>
      <c r="D36" s="216" t="s">
        <v>61</v>
      </c>
      <c r="E36" s="216" t="s">
        <v>51</v>
      </c>
      <c r="F36" s="216" t="s">
        <v>53</v>
      </c>
      <c r="G36" s="217" t="s">
        <v>170</v>
      </c>
      <c r="I36" s="191">
        <v>0.0</v>
      </c>
      <c r="J36" s="192">
        <v>0.0</v>
      </c>
      <c r="K36" s="193">
        <v>0.0</v>
      </c>
      <c r="L36" s="194"/>
      <c r="M36" s="191">
        <v>0.0</v>
      </c>
      <c r="N36" s="192">
        <v>0.0</v>
      </c>
      <c r="O36" s="193">
        <v>0.0</v>
      </c>
      <c r="P36" s="195"/>
      <c r="Q36" s="214" t="s">
        <v>1703</v>
      </c>
      <c r="R36" s="214" t="s">
        <v>1704</v>
      </c>
      <c r="S36" s="194" t="s">
        <v>1705</v>
      </c>
      <c r="T36" s="194"/>
      <c r="U36" s="191" t="s">
        <v>1706</v>
      </c>
      <c r="V36" s="192" t="s">
        <v>1706</v>
      </c>
      <c r="W36" s="193" t="s">
        <v>1706</v>
      </c>
      <c r="X36" s="194"/>
      <c r="Y36" s="191" t="s">
        <v>1706</v>
      </c>
      <c r="Z36" s="192" t="s">
        <v>1706</v>
      </c>
      <c r="AA36" s="193" t="s">
        <v>1706</v>
      </c>
      <c r="AB36" s="194"/>
      <c r="AC36" s="191">
        <v>120000.0</v>
      </c>
      <c r="AD36" s="192">
        <v>253810.0</v>
      </c>
      <c r="AE36" s="193">
        <v>504620.0</v>
      </c>
      <c r="AF36" s="198" t="s">
        <v>1707</v>
      </c>
      <c r="AG36" s="191" t="s">
        <v>1706</v>
      </c>
      <c r="AH36" s="192" t="s">
        <v>1706</v>
      </c>
      <c r="AI36" s="193" t="s">
        <v>1706</v>
      </c>
      <c r="AJ36" s="199"/>
      <c r="AK36" s="191" t="s">
        <v>1706</v>
      </c>
      <c r="AL36" s="192" t="s">
        <v>1706</v>
      </c>
      <c r="AM36" s="193" t="s">
        <v>1706</v>
      </c>
      <c r="AN36" s="199"/>
      <c r="AO36" s="191" t="s">
        <v>1706</v>
      </c>
      <c r="AP36" s="192" t="s">
        <v>1706</v>
      </c>
      <c r="AQ36" s="193" t="s">
        <v>1706</v>
      </c>
      <c r="AR36" s="195"/>
    </row>
    <row r="37" ht="15.75" customHeight="1">
      <c r="A37" s="171" t="s">
        <v>171</v>
      </c>
      <c r="B37" s="216" t="s">
        <v>54</v>
      </c>
      <c r="C37" s="216" t="s">
        <v>66</v>
      </c>
      <c r="D37" s="216" t="s">
        <v>61</v>
      </c>
      <c r="E37" s="216" t="s">
        <v>51</v>
      </c>
      <c r="F37" s="216" t="s">
        <v>53</v>
      </c>
      <c r="G37" s="217" t="s">
        <v>172</v>
      </c>
      <c r="I37" s="191">
        <v>0.0</v>
      </c>
      <c r="J37" s="192">
        <v>0.0</v>
      </c>
      <c r="K37" s="193">
        <v>0.0</v>
      </c>
      <c r="L37" s="194"/>
      <c r="M37" s="191">
        <v>0.0</v>
      </c>
      <c r="N37" s="192">
        <v>0.0</v>
      </c>
      <c r="O37" s="193">
        <v>0.0</v>
      </c>
      <c r="P37" s="195"/>
      <c r="Q37" s="214" t="s">
        <v>1703</v>
      </c>
      <c r="R37" s="214" t="s">
        <v>1704</v>
      </c>
      <c r="S37" s="194" t="s">
        <v>1705</v>
      </c>
      <c r="T37" s="194"/>
      <c r="U37" s="191" t="s">
        <v>1706</v>
      </c>
      <c r="V37" s="192" t="s">
        <v>1706</v>
      </c>
      <c r="W37" s="193" t="s">
        <v>1706</v>
      </c>
      <c r="X37" s="194"/>
      <c r="Y37" s="191" t="s">
        <v>1706</v>
      </c>
      <c r="Z37" s="192" t="s">
        <v>1706</v>
      </c>
      <c r="AA37" s="193" t="s">
        <v>1706</v>
      </c>
      <c r="AB37" s="194"/>
      <c r="AC37" s="191">
        <v>120000.0</v>
      </c>
      <c r="AD37" s="192">
        <v>253810.0</v>
      </c>
      <c r="AE37" s="193">
        <v>504620.0</v>
      </c>
      <c r="AF37" s="198" t="s">
        <v>1707</v>
      </c>
      <c r="AG37" s="191" t="s">
        <v>1706</v>
      </c>
      <c r="AH37" s="192" t="s">
        <v>1706</v>
      </c>
      <c r="AI37" s="193" t="s">
        <v>1706</v>
      </c>
      <c r="AJ37" s="199"/>
      <c r="AK37" s="191" t="s">
        <v>1706</v>
      </c>
      <c r="AL37" s="192" t="s">
        <v>1706</v>
      </c>
      <c r="AM37" s="193" t="s">
        <v>1706</v>
      </c>
      <c r="AN37" s="199"/>
      <c r="AO37" s="191" t="s">
        <v>1706</v>
      </c>
      <c r="AP37" s="192" t="s">
        <v>1706</v>
      </c>
      <c r="AQ37" s="193" t="s">
        <v>1706</v>
      </c>
      <c r="AR37" s="195"/>
    </row>
    <row r="38" ht="15.75" customHeight="1">
      <c r="A38" s="171" t="s">
        <v>173</v>
      </c>
      <c r="B38" s="216" t="s">
        <v>65</v>
      </c>
      <c r="C38" s="216" t="s">
        <v>66</v>
      </c>
      <c r="D38" s="216" t="s">
        <v>61</v>
      </c>
      <c r="E38" s="216" t="s">
        <v>51</v>
      </c>
      <c r="F38" s="216" t="s">
        <v>53</v>
      </c>
      <c r="G38" s="217" t="s">
        <v>174</v>
      </c>
      <c r="I38" s="191">
        <v>0.0</v>
      </c>
      <c r="J38" s="192">
        <v>0.0</v>
      </c>
      <c r="K38" s="193">
        <v>0.0</v>
      </c>
      <c r="L38" s="194"/>
      <c r="M38" s="191">
        <v>0.0</v>
      </c>
      <c r="N38" s="192">
        <v>0.0</v>
      </c>
      <c r="O38" s="193">
        <v>0.0</v>
      </c>
      <c r="P38" s="195"/>
      <c r="Q38" s="214" t="s">
        <v>1703</v>
      </c>
      <c r="R38" s="214" t="s">
        <v>1704</v>
      </c>
      <c r="S38" s="194" t="s">
        <v>1705</v>
      </c>
      <c r="T38" s="194"/>
      <c r="U38" s="191" t="s">
        <v>1706</v>
      </c>
      <c r="V38" s="192" t="s">
        <v>1706</v>
      </c>
      <c r="W38" s="193" t="s">
        <v>1706</v>
      </c>
      <c r="X38" s="194"/>
      <c r="Y38" s="191" t="s">
        <v>1706</v>
      </c>
      <c r="Z38" s="192" t="s">
        <v>1706</v>
      </c>
      <c r="AA38" s="193" t="s">
        <v>1706</v>
      </c>
      <c r="AB38" s="194"/>
      <c r="AC38" s="191">
        <v>120000.0</v>
      </c>
      <c r="AD38" s="192">
        <v>253810.0</v>
      </c>
      <c r="AE38" s="193">
        <v>504620.0</v>
      </c>
      <c r="AF38" s="198" t="s">
        <v>1707</v>
      </c>
      <c r="AG38" s="191" t="s">
        <v>1706</v>
      </c>
      <c r="AH38" s="192" t="s">
        <v>1706</v>
      </c>
      <c r="AI38" s="193" t="s">
        <v>1706</v>
      </c>
      <c r="AJ38" s="199"/>
      <c r="AK38" s="191" t="s">
        <v>1706</v>
      </c>
      <c r="AL38" s="192" t="s">
        <v>1706</v>
      </c>
      <c r="AM38" s="193" t="s">
        <v>1706</v>
      </c>
      <c r="AN38" s="199"/>
      <c r="AO38" s="191" t="s">
        <v>1706</v>
      </c>
      <c r="AP38" s="192" t="s">
        <v>1706</v>
      </c>
      <c r="AQ38" s="193" t="s">
        <v>1706</v>
      </c>
      <c r="AR38" s="195"/>
    </row>
    <row r="39" ht="15.75" customHeight="1">
      <c r="A39" s="171" t="s">
        <v>175</v>
      </c>
      <c r="B39" s="216" t="s">
        <v>71</v>
      </c>
      <c r="C39" s="216" t="s">
        <v>66</v>
      </c>
      <c r="D39" s="216" t="s">
        <v>61</v>
      </c>
      <c r="E39" s="216" t="s">
        <v>51</v>
      </c>
      <c r="F39" s="216" t="s">
        <v>53</v>
      </c>
      <c r="G39" s="217" t="s">
        <v>176</v>
      </c>
      <c r="I39" s="191">
        <v>0.0</v>
      </c>
      <c r="J39" s="192">
        <v>0.0</v>
      </c>
      <c r="K39" s="193">
        <v>0.0</v>
      </c>
      <c r="L39" s="194"/>
      <c r="M39" s="191">
        <v>0.0</v>
      </c>
      <c r="N39" s="192">
        <v>0.0</v>
      </c>
      <c r="O39" s="193">
        <v>0.0</v>
      </c>
      <c r="P39" s="195"/>
      <c r="Q39" s="214" t="s">
        <v>1703</v>
      </c>
      <c r="R39" s="214" t="s">
        <v>1704</v>
      </c>
      <c r="S39" s="194" t="s">
        <v>1705</v>
      </c>
      <c r="T39" s="194"/>
      <c r="U39" s="191" t="s">
        <v>1706</v>
      </c>
      <c r="V39" s="192" t="s">
        <v>1706</v>
      </c>
      <c r="W39" s="193" t="s">
        <v>1706</v>
      </c>
      <c r="X39" s="194"/>
      <c r="Y39" s="191" t="s">
        <v>1706</v>
      </c>
      <c r="Z39" s="192" t="s">
        <v>1706</v>
      </c>
      <c r="AA39" s="193" t="s">
        <v>1706</v>
      </c>
      <c r="AB39" s="194"/>
      <c r="AC39" s="191">
        <v>120000.0</v>
      </c>
      <c r="AD39" s="192">
        <v>253810.0</v>
      </c>
      <c r="AE39" s="193">
        <v>504620.0</v>
      </c>
      <c r="AF39" s="198" t="s">
        <v>1707</v>
      </c>
      <c r="AG39" s="191" t="s">
        <v>1706</v>
      </c>
      <c r="AH39" s="192" t="s">
        <v>1706</v>
      </c>
      <c r="AI39" s="193" t="s">
        <v>1706</v>
      </c>
      <c r="AJ39" s="199"/>
      <c r="AK39" s="191" t="s">
        <v>1706</v>
      </c>
      <c r="AL39" s="192" t="s">
        <v>1706</v>
      </c>
      <c r="AM39" s="193" t="s">
        <v>1706</v>
      </c>
      <c r="AN39" s="199"/>
      <c r="AO39" s="191" t="s">
        <v>1706</v>
      </c>
      <c r="AP39" s="192" t="s">
        <v>1706</v>
      </c>
      <c r="AQ39" s="193" t="s">
        <v>1706</v>
      </c>
      <c r="AR39" s="195"/>
    </row>
    <row r="40" ht="15.75" customHeight="1">
      <c r="A40" s="171" t="s">
        <v>177</v>
      </c>
      <c r="B40" s="216" t="s">
        <v>44</v>
      </c>
      <c r="C40" s="216" t="s">
        <v>72</v>
      </c>
      <c r="D40" s="216" t="s">
        <v>61</v>
      </c>
      <c r="E40" s="216" t="s">
        <v>51</v>
      </c>
      <c r="F40" s="216" t="s">
        <v>53</v>
      </c>
      <c r="G40" s="217" t="s">
        <v>178</v>
      </c>
      <c r="I40" s="191">
        <v>0.0</v>
      </c>
      <c r="J40" s="192">
        <v>0.0</v>
      </c>
      <c r="K40" s="193">
        <v>0.0</v>
      </c>
      <c r="L40" s="194"/>
      <c r="M40" s="191">
        <v>0.0</v>
      </c>
      <c r="N40" s="192">
        <v>0.0</v>
      </c>
      <c r="O40" s="193">
        <v>0.0</v>
      </c>
      <c r="P40" s="195"/>
      <c r="Q40" s="214" t="s">
        <v>1703</v>
      </c>
      <c r="R40" s="214" t="s">
        <v>1704</v>
      </c>
      <c r="S40" s="194" t="s">
        <v>1705</v>
      </c>
      <c r="T40" s="194"/>
      <c r="U40" s="191" t="s">
        <v>1706</v>
      </c>
      <c r="V40" s="192" t="s">
        <v>1706</v>
      </c>
      <c r="W40" s="193" t="s">
        <v>1706</v>
      </c>
      <c r="X40" s="194"/>
      <c r="Y40" s="191" t="s">
        <v>1706</v>
      </c>
      <c r="Z40" s="192" t="s">
        <v>1706</v>
      </c>
      <c r="AA40" s="193" t="s">
        <v>1706</v>
      </c>
      <c r="AB40" s="194"/>
      <c r="AC40" s="191">
        <v>120000.0</v>
      </c>
      <c r="AD40" s="192">
        <v>253810.0</v>
      </c>
      <c r="AE40" s="193">
        <v>504620.0</v>
      </c>
      <c r="AF40" s="198" t="s">
        <v>1707</v>
      </c>
      <c r="AG40" s="191" t="s">
        <v>1706</v>
      </c>
      <c r="AH40" s="192" t="s">
        <v>1706</v>
      </c>
      <c r="AI40" s="193" t="s">
        <v>1706</v>
      </c>
      <c r="AJ40" s="199"/>
      <c r="AK40" s="191" t="s">
        <v>1706</v>
      </c>
      <c r="AL40" s="192" t="s">
        <v>1706</v>
      </c>
      <c r="AM40" s="193" t="s">
        <v>1706</v>
      </c>
      <c r="AN40" s="199"/>
      <c r="AO40" s="191" t="s">
        <v>1706</v>
      </c>
      <c r="AP40" s="192" t="s">
        <v>1706</v>
      </c>
      <c r="AQ40" s="193" t="s">
        <v>1706</v>
      </c>
      <c r="AR40" s="195"/>
    </row>
    <row r="41" ht="15.75" customHeight="1">
      <c r="A41" s="171" t="s">
        <v>179</v>
      </c>
      <c r="B41" s="216" t="s">
        <v>54</v>
      </c>
      <c r="C41" s="216" t="s">
        <v>72</v>
      </c>
      <c r="D41" s="216" t="s">
        <v>61</v>
      </c>
      <c r="E41" s="216" t="s">
        <v>51</v>
      </c>
      <c r="F41" s="216" t="s">
        <v>53</v>
      </c>
      <c r="G41" s="217" t="s">
        <v>180</v>
      </c>
      <c r="I41" s="191">
        <v>0.0</v>
      </c>
      <c r="J41" s="192">
        <v>0.0</v>
      </c>
      <c r="K41" s="193">
        <v>0.0</v>
      </c>
      <c r="L41" s="194"/>
      <c r="M41" s="191">
        <v>0.0</v>
      </c>
      <c r="N41" s="192">
        <v>0.0</v>
      </c>
      <c r="O41" s="193">
        <v>0.0</v>
      </c>
      <c r="P41" s="195"/>
      <c r="Q41" s="214" t="s">
        <v>1703</v>
      </c>
      <c r="R41" s="214" t="s">
        <v>1704</v>
      </c>
      <c r="S41" s="194" t="s">
        <v>1705</v>
      </c>
      <c r="T41" s="194"/>
      <c r="U41" s="191" t="s">
        <v>1706</v>
      </c>
      <c r="V41" s="192" t="s">
        <v>1706</v>
      </c>
      <c r="W41" s="193" t="s">
        <v>1706</v>
      </c>
      <c r="X41" s="194"/>
      <c r="Y41" s="191" t="s">
        <v>1706</v>
      </c>
      <c r="Z41" s="192" t="s">
        <v>1706</v>
      </c>
      <c r="AA41" s="193" t="s">
        <v>1706</v>
      </c>
      <c r="AB41" s="194"/>
      <c r="AC41" s="191">
        <v>120000.0</v>
      </c>
      <c r="AD41" s="192">
        <v>253810.0</v>
      </c>
      <c r="AE41" s="193">
        <v>504620.0</v>
      </c>
      <c r="AF41" s="198" t="s">
        <v>1707</v>
      </c>
      <c r="AG41" s="191" t="s">
        <v>1706</v>
      </c>
      <c r="AH41" s="192" t="s">
        <v>1706</v>
      </c>
      <c r="AI41" s="193" t="s">
        <v>1706</v>
      </c>
      <c r="AJ41" s="199"/>
      <c r="AK41" s="191" t="s">
        <v>1706</v>
      </c>
      <c r="AL41" s="192" t="s">
        <v>1706</v>
      </c>
      <c r="AM41" s="193" t="s">
        <v>1706</v>
      </c>
      <c r="AN41" s="199"/>
      <c r="AO41" s="191" t="s">
        <v>1706</v>
      </c>
      <c r="AP41" s="192" t="s">
        <v>1706</v>
      </c>
      <c r="AQ41" s="193" t="s">
        <v>1706</v>
      </c>
      <c r="AR41" s="195"/>
    </row>
    <row r="42" ht="15.75" customHeight="1">
      <c r="A42" s="171" t="s">
        <v>181</v>
      </c>
      <c r="B42" s="216" t="s">
        <v>65</v>
      </c>
      <c r="C42" s="216" t="s">
        <v>72</v>
      </c>
      <c r="D42" s="216" t="s">
        <v>61</v>
      </c>
      <c r="E42" s="216" t="s">
        <v>51</v>
      </c>
      <c r="F42" s="216" t="s">
        <v>53</v>
      </c>
      <c r="G42" s="217" t="s">
        <v>182</v>
      </c>
      <c r="I42" s="191">
        <v>0.0</v>
      </c>
      <c r="J42" s="192">
        <v>0.0</v>
      </c>
      <c r="K42" s="193">
        <v>0.0</v>
      </c>
      <c r="L42" s="194"/>
      <c r="M42" s="191">
        <v>0.0</v>
      </c>
      <c r="N42" s="192">
        <v>0.0</v>
      </c>
      <c r="O42" s="193">
        <v>0.0</v>
      </c>
      <c r="P42" s="195"/>
      <c r="Q42" s="214" t="s">
        <v>1703</v>
      </c>
      <c r="R42" s="214" t="s">
        <v>1704</v>
      </c>
      <c r="S42" s="194" t="s">
        <v>1705</v>
      </c>
      <c r="T42" s="194"/>
      <c r="U42" s="191" t="s">
        <v>1706</v>
      </c>
      <c r="V42" s="192" t="s">
        <v>1706</v>
      </c>
      <c r="W42" s="193" t="s">
        <v>1706</v>
      </c>
      <c r="X42" s="194"/>
      <c r="Y42" s="191" t="s">
        <v>1706</v>
      </c>
      <c r="Z42" s="192" t="s">
        <v>1706</v>
      </c>
      <c r="AA42" s="193" t="s">
        <v>1706</v>
      </c>
      <c r="AB42" s="194"/>
      <c r="AC42" s="191">
        <v>120000.0</v>
      </c>
      <c r="AD42" s="192">
        <v>253810.0</v>
      </c>
      <c r="AE42" s="193">
        <v>504620.0</v>
      </c>
      <c r="AF42" s="198" t="s">
        <v>1707</v>
      </c>
      <c r="AG42" s="191" t="s">
        <v>1706</v>
      </c>
      <c r="AH42" s="192" t="s">
        <v>1706</v>
      </c>
      <c r="AI42" s="193" t="s">
        <v>1706</v>
      </c>
      <c r="AJ42" s="199"/>
      <c r="AK42" s="191" t="s">
        <v>1706</v>
      </c>
      <c r="AL42" s="192" t="s">
        <v>1706</v>
      </c>
      <c r="AM42" s="193" t="s">
        <v>1706</v>
      </c>
      <c r="AN42" s="199"/>
      <c r="AO42" s="191" t="s">
        <v>1706</v>
      </c>
      <c r="AP42" s="192" t="s">
        <v>1706</v>
      </c>
      <c r="AQ42" s="193" t="s">
        <v>1706</v>
      </c>
      <c r="AR42" s="195"/>
    </row>
    <row r="43" ht="15.75" customHeight="1">
      <c r="A43" s="171" t="s">
        <v>183</v>
      </c>
      <c r="B43" s="216" t="s">
        <v>71</v>
      </c>
      <c r="C43" s="216" t="s">
        <v>72</v>
      </c>
      <c r="D43" s="216" t="s">
        <v>61</v>
      </c>
      <c r="E43" s="216" t="s">
        <v>51</v>
      </c>
      <c r="F43" s="216" t="s">
        <v>53</v>
      </c>
      <c r="G43" s="217" t="s">
        <v>184</v>
      </c>
      <c r="I43" s="191">
        <v>0.0</v>
      </c>
      <c r="J43" s="192">
        <v>0.0</v>
      </c>
      <c r="K43" s="193">
        <v>0.0</v>
      </c>
      <c r="L43" s="194"/>
      <c r="M43" s="191">
        <v>0.0</v>
      </c>
      <c r="N43" s="192">
        <v>0.0</v>
      </c>
      <c r="O43" s="193">
        <v>0.0</v>
      </c>
      <c r="P43" s="195"/>
      <c r="Q43" s="214" t="s">
        <v>1703</v>
      </c>
      <c r="R43" s="214" t="s">
        <v>1704</v>
      </c>
      <c r="S43" s="194" t="s">
        <v>1705</v>
      </c>
      <c r="T43" s="194"/>
      <c r="U43" s="191" t="s">
        <v>1706</v>
      </c>
      <c r="V43" s="192" t="s">
        <v>1706</v>
      </c>
      <c r="W43" s="193" t="s">
        <v>1706</v>
      </c>
      <c r="X43" s="194"/>
      <c r="Y43" s="191" t="s">
        <v>1706</v>
      </c>
      <c r="Z43" s="192" t="s">
        <v>1706</v>
      </c>
      <c r="AA43" s="193" t="s">
        <v>1706</v>
      </c>
      <c r="AB43" s="194"/>
      <c r="AC43" s="191">
        <v>120000.0</v>
      </c>
      <c r="AD43" s="192">
        <v>253810.0</v>
      </c>
      <c r="AE43" s="193">
        <v>504620.0</v>
      </c>
      <c r="AF43" s="198" t="s">
        <v>1707</v>
      </c>
      <c r="AG43" s="191" t="s">
        <v>1706</v>
      </c>
      <c r="AH43" s="192" t="s">
        <v>1706</v>
      </c>
      <c r="AI43" s="193" t="s">
        <v>1706</v>
      </c>
      <c r="AJ43" s="199"/>
      <c r="AK43" s="191" t="s">
        <v>1706</v>
      </c>
      <c r="AL43" s="192" t="s">
        <v>1706</v>
      </c>
      <c r="AM43" s="193" t="s">
        <v>1706</v>
      </c>
      <c r="AN43" s="199"/>
      <c r="AO43" s="191" t="s">
        <v>1706</v>
      </c>
      <c r="AP43" s="192" t="s">
        <v>1706</v>
      </c>
      <c r="AQ43" s="193" t="s">
        <v>1706</v>
      </c>
      <c r="AR43" s="195"/>
    </row>
    <row r="44" ht="15.75" customHeight="1">
      <c r="A44" s="171" t="s">
        <v>185</v>
      </c>
      <c r="B44" s="216" t="s">
        <v>44</v>
      </c>
      <c r="C44" s="216" t="s">
        <v>78</v>
      </c>
      <c r="D44" s="216" t="s">
        <v>61</v>
      </c>
      <c r="E44" s="216" t="s">
        <v>51</v>
      </c>
      <c r="F44" s="216" t="s">
        <v>53</v>
      </c>
      <c r="G44" s="217" t="s">
        <v>186</v>
      </c>
      <c r="I44" s="191">
        <v>0.0</v>
      </c>
      <c r="J44" s="192">
        <v>0.0</v>
      </c>
      <c r="K44" s="193">
        <v>0.0</v>
      </c>
      <c r="L44" s="194"/>
      <c r="M44" s="191">
        <v>0.0</v>
      </c>
      <c r="N44" s="192">
        <v>0.0</v>
      </c>
      <c r="O44" s="193">
        <v>0.0</v>
      </c>
      <c r="P44" s="195"/>
      <c r="Q44" s="214" t="s">
        <v>1703</v>
      </c>
      <c r="R44" s="214" t="s">
        <v>1704</v>
      </c>
      <c r="S44" s="194" t="s">
        <v>1705</v>
      </c>
      <c r="T44" s="194"/>
      <c r="U44" s="191" t="s">
        <v>1706</v>
      </c>
      <c r="V44" s="192" t="s">
        <v>1706</v>
      </c>
      <c r="W44" s="193" t="s">
        <v>1706</v>
      </c>
      <c r="X44" s="194"/>
      <c r="Y44" s="191" t="s">
        <v>1706</v>
      </c>
      <c r="Z44" s="192" t="s">
        <v>1706</v>
      </c>
      <c r="AA44" s="193" t="s">
        <v>1706</v>
      </c>
      <c r="AB44" s="194"/>
      <c r="AC44" s="191">
        <v>120000.0</v>
      </c>
      <c r="AD44" s="192">
        <v>253810.0</v>
      </c>
      <c r="AE44" s="193">
        <v>504620.0</v>
      </c>
      <c r="AF44" s="198" t="s">
        <v>1707</v>
      </c>
      <c r="AG44" s="191" t="s">
        <v>1706</v>
      </c>
      <c r="AH44" s="192" t="s">
        <v>1706</v>
      </c>
      <c r="AI44" s="193" t="s">
        <v>1706</v>
      </c>
      <c r="AJ44" s="199"/>
      <c r="AK44" s="191" t="s">
        <v>1706</v>
      </c>
      <c r="AL44" s="192" t="s">
        <v>1706</v>
      </c>
      <c r="AM44" s="193" t="s">
        <v>1706</v>
      </c>
      <c r="AN44" s="199"/>
      <c r="AO44" s="191" t="s">
        <v>1706</v>
      </c>
      <c r="AP44" s="192" t="s">
        <v>1706</v>
      </c>
      <c r="AQ44" s="193" t="s">
        <v>1706</v>
      </c>
      <c r="AR44" s="195"/>
    </row>
    <row r="45" ht="15.75" customHeight="1">
      <c r="A45" s="171" t="s">
        <v>187</v>
      </c>
      <c r="B45" s="216" t="s">
        <v>54</v>
      </c>
      <c r="C45" s="216" t="s">
        <v>78</v>
      </c>
      <c r="D45" s="216" t="s">
        <v>61</v>
      </c>
      <c r="E45" s="216" t="s">
        <v>51</v>
      </c>
      <c r="F45" s="216" t="s">
        <v>53</v>
      </c>
      <c r="G45" s="217" t="s">
        <v>188</v>
      </c>
      <c r="I45" s="191">
        <v>0.0</v>
      </c>
      <c r="J45" s="192">
        <v>0.0</v>
      </c>
      <c r="K45" s="193">
        <v>0.0</v>
      </c>
      <c r="L45" s="194"/>
      <c r="M45" s="191">
        <v>0.0</v>
      </c>
      <c r="N45" s="192">
        <v>0.0</v>
      </c>
      <c r="O45" s="193">
        <v>0.0</v>
      </c>
      <c r="P45" s="195"/>
      <c r="Q45" s="214" t="s">
        <v>1703</v>
      </c>
      <c r="R45" s="214" t="s">
        <v>1704</v>
      </c>
      <c r="S45" s="194" t="s">
        <v>1705</v>
      </c>
      <c r="T45" s="194"/>
      <c r="U45" s="191" t="s">
        <v>1706</v>
      </c>
      <c r="V45" s="192" t="s">
        <v>1706</v>
      </c>
      <c r="W45" s="193" t="s">
        <v>1706</v>
      </c>
      <c r="X45" s="194"/>
      <c r="Y45" s="191" t="s">
        <v>1706</v>
      </c>
      <c r="Z45" s="192" t="s">
        <v>1706</v>
      </c>
      <c r="AA45" s="193" t="s">
        <v>1706</v>
      </c>
      <c r="AB45" s="194"/>
      <c r="AC45" s="191">
        <v>120000.0</v>
      </c>
      <c r="AD45" s="192">
        <v>253810.0</v>
      </c>
      <c r="AE45" s="193">
        <v>504620.0</v>
      </c>
      <c r="AF45" s="198" t="s">
        <v>1707</v>
      </c>
      <c r="AG45" s="191" t="s">
        <v>1706</v>
      </c>
      <c r="AH45" s="192" t="s">
        <v>1706</v>
      </c>
      <c r="AI45" s="193" t="s">
        <v>1706</v>
      </c>
      <c r="AJ45" s="199"/>
      <c r="AK45" s="191" t="s">
        <v>1706</v>
      </c>
      <c r="AL45" s="192" t="s">
        <v>1706</v>
      </c>
      <c r="AM45" s="193" t="s">
        <v>1706</v>
      </c>
      <c r="AN45" s="199"/>
      <c r="AO45" s="191" t="s">
        <v>1706</v>
      </c>
      <c r="AP45" s="192" t="s">
        <v>1706</v>
      </c>
      <c r="AQ45" s="193" t="s">
        <v>1706</v>
      </c>
      <c r="AR45" s="195"/>
    </row>
    <row r="46" ht="15.75" customHeight="1">
      <c r="A46" s="171" t="s">
        <v>189</v>
      </c>
      <c r="B46" s="216" t="s">
        <v>65</v>
      </c>
      <c r="C46" s="216" t="s">
        <v>78</v>
      </c>
      <c r="D46" s="216" t="s">
        <v>61</v>
      </c>
      <c r="E46" s="216" t="s">
        <v>51</v>
      </c>
      <c r="F46" s="216" t="s">
        <v>53</v>
      </c>
      <c r="G46" s="217" t="s">
        <v>190</v>
      </c>
      <c r="I46" s="191">
        <v>0.0</v>
      </c>
      <c r="J46" s="192">
        <v>0.0</v>
      </c>
      <c r="K46" s="193">
        <v>0.0</v>
      </c>
      <c r="L46" s="194"/>
      <c r="M46" s="191">
        <v>0.0</v>
      </c>
      <c r="N46" s="192">
        <v>0.0</v>
      </c>
      <c r="O46" s="193">
        <v>0.0</v>
      </c>
      <c r="P46" s="195"/>
      <c r="Q46" s="214" t="s">
        <v>1703</v>
      </c>
      <c r="R46" s="214" t="s">
        <v>1704</v>
      </c>
      <c r="S46" s="194" t="s">
        <v>1705</v>
      </c>
      <c r="T46" s="194"/>
      <c r="U46" s="191" t="s">
        <v>1706</v>
      </c>
      <c r="V46" s="192" t="s">
        <v>1706</v>
      </c>
      <c r="W46" s="193" t="s">
        <v>1706</v>
      </c>
      <c r="X46" s="194"/>
      <c r="Y46" s="191" t="s">
        <v>1706</v>
      </c>
      <c r="Z46" s="192" t="s">
        <v>1706</v>
      </c>
      <c r="AA46" s="193" t="s">
        <v>1706</v>
      </c>
      <c r="AB46" s="194"/>
      <c r="AC46" s="191">
        <v>120000.0</v>
      </c>
      <c r="AD46" s="192">
        <v>253810.0</v>
      </c>
      <c r="AE46" s="193">
        <v>504620.0</v>
      </c>
      <c r="AF46" s="198" t="s">
        <v>1707</v>
      </c>
      <c r="AG46" s="191" t="s">
        <v>1706</v>
      </c>
      <c r="AH46" s="192" t="s">
        <v>1706</v>
      </c>
      <c r="AI46" s="193" t="s">
        <v>1706</v>
      </c>
      <c r="AJ46" s="199"/>
      <c r="AK46" s="191" t="s">
        <v>1706</v>
      </c>
      <c r="AL46" s="192" t="s">
        <v>1706</v>
      </c>
      <c r="AM46" s="193" t="s">
        <v>1706</v>
      </c>
      <c r="AN46" s="199"/>
      <c r="AO46" s="191" t="s">
        <v>1706</v>
      </c>
      <c r="AP46" s="192" t="s">
        <v>1706</v>
      </c>
      <c r="AQ46" s="193" t="s">
        <v>1706</v>
      </c>
      <c r="AR46" s="195"/>
    </row>
    <row r="47" ht="15.75" customHeight="1">
      <c r="A47" s="171" t="s">
        <v>191</v>
      </c>
      <c r="B47" s="216" t="s">
        <v>71</v>
      </c>
      <c r="C47" s="216" t="s">
        <v>78</v>
      </c>
      <c r="D47" s="216" t="s">
        <v>61</v>
      </c>
      <c r="E47" s="216" t="s">
        <v>51</v>
      </c>
      <c r="F47" s="216" t="s">
        <v>53</v>
      </c>
      <c r="G47" s="217" t="s">
        <v>192</v>
      </c>
      <c r="I47" s="191">
        <v>0.0</v>
      </c>
      <c r="J47" s="192">
        <v>0.0</v>
      </c>
      <c r="K47" s="193">
        <v>0.0</v>
      </c>
      <c r="L47" s="194"/>
      <c r="M47" s="191">
        <v>0.0</v>
      </c>
      <c r="N47" s="192">
        <v>0.0</v>
      </c>
      <c r="O47" s="193">
        <v>0.0</v>
      </c>
      <c r="P47" s="195"/>
      <c r="Q47" s="214" t="s">
        <v>1703</v>
      </c>
      <c r="R47" s="214" t="s">
        <v>1704</v>
      </c>
      <c r="S47" s="194" t="s">
        <v>1705</v>
      </c>
      <c r="T47" s="194"/>
      <c r="U47" s="191" t="s">
        <v>1706</v>
      </c>
      <c r="V47" s="192" t="s">
        <v>1706</v>
      </c>
      <c r="W47" s="193" t="s">
        <v>1706</v>
      </c>
      <c r="X47" s="194"/>
      <c r="Y47" s="191" t="s">
        <v>1706</v>
      </c>
      <c r="Z47" s="192" t="s">
        <v>1706</v>
      </c>
      <c r="AA47" s="193" t="s">
        <v>1706</v>
      </c>
      <c r="AB47" s="194"/>
      <c r="AC47" s="191">
        <v>120000.0</v>
      </c>
      <c r="AD47" s="192">
        <v>253810.0</v>
      </c>
      <c r="AE47" s="193">
        <v>504620.0</v>
      </c>
      <c r="AF47" s="198" t="s">
        <v>1707</v>
      </c>
      <c r="AG47" s="191" t="s">
        <v>1706</v>
      </c>
      <c r="AH47" s="192" t="s">
        <v>1706</v>
      </c>
      <c r="AI47" s="193" t="s">
        <v>1706</v>
      </c>
      <c r="AJ47" s="199"/>
      <c r="AK47" s="191" t="s">
        <v>1706</v>
      </c>
      <c r="AL47" s="192" t="s">
        <v>1706</v>
      </c>
      <c r="AM47" s="193" t="s">
        <v>1706</v>
      </c>
      <c r="AN47" s="199"/>
      <c r="AO47" s="191" t="s">
        <v>1706</v>
      </c>
      <c r="AP47" s="192" t="s">
        <v>1706</v>
      </c>
      <c r="AQ47" s="193" t="s">
        <v>1706</v>
      </c>
      <c r="AR47" s="195"/>
    </row>
    <row r="48" ht="15.75" customHeight="1">
      <c r="A48" s="171" t="s">
        <v>193</v>
      </c>
      <c r="B48" s="216" t="s">
        <v>44</v>
      </c>
      <c r="C48" s="216" t="s">
        <v>48</v>
      </c>
      <c r="D48" s="216" t="s">
        <v>68</v>
      </c>
      <c r="E48" s="216" t="s">
        <v>51</v>
      </c>
      <c r="F48" s="216" t="s">
        <v>53</v>
      </c>
      <c r="G48" s="217" t="s">
        <v>194</v>
      </c>
      <c r="I48" s="191">
        <v>0.0</v>
      </c>
      <c r="J48" s="192">
        <v>0.0</v>
      </c>
      <c r="K48" s="193">
        <v>0.0</v>
      </c>
      <c r="L48" s="194"/>
      <c r="M48" s="191">
        <v>0.0</v>
      </c>
      <c r="N48" s="192">
        <v>0.0</v>
      </c>
      <c r="O48" s="193">
        <v>0.0</v>
      </c>
      <c r="P48" s="195"/>
      <c r="Q48" s="214" t="s">
        <v>1703</v>
      </c>
      <c r="R48" s="214" t="s">
        <v>1704</v>
      </c>
      <c r="S48" s="194" t="s">
        <v>1705</v>
      </c>
      <c r="T48" s="194"/>
      <c r="U48" s="191" t="s">
        <v>1706</v>
      </c>
      <c r="V48" s="192" t="s">
        <v>1706</v>
      </c>
      <c r="W48" s="193" t="s">
        <v>1706</v>
      </c>
      <c r="X48" s="194"/>
      <c r="Y48" s="191" t="s">
        <v>1706</v>
      </c>
      <c r="Z48" s="192" t="s">
        <v>1706</v>
      </c>
      <c r="AA48" s="193" t="s">
        <v>1706</v>
      </c>
      <c r="AB48" s="194"/>
      <c r="AC48" s="191">
        <v>120000.0</v>
      </c>
      <c r="AD48" s="192">
        <v>253810.0</v>
      </c>
      <c r="AE48" s="193">
        <v>504620.0</v>
      </c>
      <c r="AF48" s="198" t="s">
        <v>1707</v>
      </c>
      <c r="AG48" s="191" t="s">
        <v>1706</v>
      </c>
      <c r="AH48" s="192" t="s">
        <v>1706</v>
      </c>
      <c r="AI48" s="193" t="s">
        <v>1706</v>
      </c>
      <c r="AJ48" s="199"/>
      <c r="AK48" s="191" t="s">
        <v>1706</v>
      </c>
      <c r="AL48" s="192" t="s">
        <v>1706</v>
      </c>
      <c r="AM48" s="193" t="s">
        <v>1706</v>
      </c>
      <c r="AN48" s="199"/>
      <c r="AO48" s="191" t="s">
        <v>1706</v>
      </c>
      <c r="AP48" s="192" t="s">
        <v>1706</v>
      </c>
      <c r="AQ48" s="193" t="s">
        <v>1706</v>
      </c>
      <c r="AR48" s="195"/>
    </row>
    <row r="49" ht="15.75" customHeight="1">
      <c r="A49" s="171" t="s">
        <v>195</v>
      </c>
      <c r="B49" s="216" t="s">
        <v>54</v>
      </c>
      <c r="C49" s="216" t="s">
        <v>48</v>
      </c>
      <c r="D49" s="216" t="s">
        <v>68</v>
      </c>
      <c r="E49" s="216" t="s">
        <v>51</v>
      </c>
      <c r="F49" s="216" t="s">
        <v>53</v>
      </c>
      <c r="G49" s="217" t="s">
        <v>196</v>
      </c>
      <c r="I49" s="191">
        <v>0.0</v>
      </c>
      <c r="J49" s="192">
        <v>0.0</v>
      </c>
      <c r="K49" s="193">
        <v>0.0</v>
      </c>
      <c r="L49" s="194"/>
      <c r="M49" s="191">
        <v>0.0</v>
      </c>
      <c r="N49" s="192">
        <v>0.0</v>
      </c>
      <c r="O49" s="193">
        <v>0.0</v>
      </c>
      <c r="P49" s="195"/>
      <c r="Q49" s="214" t="s">
        <v>1703</v>
      </c>
      <c r="R49" s="214" t="s">
        <v>1704</v>
      </c>
      <c r="S49" s="194" t="s">
        <v>1705</v>
      </c>
      <c r="T49" s="194"/>
      <c r="U49" s="191" t="s">
        <v>1706</v>
      </c>
      <c r="V49" s="192" t="s">
        <v>1706</v>
      </c>
      <c r="W49" s="193" t="s">
        <v>1706</v>
      </c>
      <c r="X49" s="194"/>
      <c r="Y49" s="191" t="s">
        <v>1706</v>
      </c>
      <c r="Z49" s="192" t="s">
        <v>1706</v>
      </c>
      <c r="AA49" s="193" t="s">
        <v>1706</v>
      </c>
      <c r="AB49" s="194"/>
      <c r="AC49" s="191">
        <v>120000.0</v>
      </c>
      <c r="AD49" s="192">
        <v>253810.0</v>
      </c>
      <c r="AE49" s="193">
        <v>504620.0</v>
      </c>
      <c r="AF49" s="198" t="s">
        <v>1707</v>
      </c>
      <c r="AG49" s="191" t="s">
        <v>1706</v>
      </c>
      <c r="AH49" s="192" t="s">
        <v>1706</v>
      </c>
      <c r="AI49" s="193" t="s">
        <v>1706</v>
      </c>
      <c r="AJ49" s="199"/>
      <c r="AK49" s="191" t="s">
        <v>1706</v>
      </c>
      <c r="AL49" s="192" t="s">
        <v>1706</v>
      </c>
      <c r="AM49" s="193" t="s">
        <v>1706</v>
      </c>
      <c r="AN49" s="199"/>
      <c r="AO49" s="191" t="s">
        <v>1706</v>
      </c>
      <c r="AP49" s="192" t="s">
        <v>1706</v>
      </c>
      <c r="AQ49" s="193" t="s">
        <v>1706</v>
      </c>
      <c r="AR49" s="195"/>
    </row>
    <row r="50" ht="15.75" customHeight="1">
      <c r="A50" s="171" t="s">
        <v>197</v>
      </c>
      <c r="B50" s="216" t="s">
        <v>65</v>
      </c>
      <c r="C50" s="216" t="s">
        <v>48</v>
      </c>
      <c r="D50" s="216" t="s">
        <v>68</v>
      </c>
      <c r="E50" s="216" t="s">
        <v>51</v>
      </c>
      <c r="F50" s="216" t="s">
        <v>53</v>
      </c>
      <c r="G50" s="217" t="s">
        <v>198</v>
      </c>
      <c r="I50" s="191">
        <v>0.0</v>
      </c>
      <c r="J50" s="192">
        <v>0.0</v>
      </c>
      <c r="K50" s="193">
        <v>0.0</v>
      </c>
      <c r="L50" s="194"/>
      <c r="M50" s="191">
        <v>0.0</v>
      </c>
      <c r="N50" s="192">
        <v>0.0</v>
      </c>
      <c r="O50" s="193">
        <v>0.0</v>
      </c>
      <c r="P50" s="195"/>
      <c r="Q50" s="214" t="s">
        <v>1703</v>
      </c>
      <c r="R50" s="214" t="s">
        <v>1704</v>
      </c>
      <c r="S50" s="194" t="s">
        <v>1705</v>
      </c>
      <c r="T50" s="194"/>
      <c r="U50" s="191" t="s">
        <v>1706</v>
      </c>
      <c r="V50" s="192" t="s">
        <v>1706</v>
      </c>
      <c r="W50" s="193" t="s">
        <v>1706</v>
      </c>
      <c r="X50" s="194"/>
      <c r="Y50" s="191" t="s">
        <v>1706</v>
      </c>
      <c r="Z50" s="192" t="s">
        <v>1706</v>
      </c>
      <c r="AA50" s="193" t="s">
        <v>1706</v>
      </c>
      <c r="AB50" s="194"/>
      <c r="AC50" s="191">
        <v>120000.0</v>
      </c>
      <c r="AD50" s="192">
        <v>253810.0</v>
      </c>
      <c r="AE50" s="193">
        <v>504620.0</v>
      </c>
      <c r="AF50" s="198" t="s">
        <v>1707</v>
      </c>
      <c r="AG50" s="191" t="s">
        <v>1706</v>
      </c>
      <c r="AH50" s="192" t="s">
        <v>1706</v>
      </c>
      <c r="AI50" s="193" t="s">
        <v>1706</v>
      </c>
      <c r="AJ50" s="199"/>
      <c r="AK50" s="191" t="s">
        <v>1706</v>
      </c>
      <c r="AL50" s="192" t="s">
        <v>1706</v>
      </c>
      <c r="AM50" s="193" t="s">
        <v>1706</v>
      </c>
      <c r="AN50" s="199"/>
      <c r="AO50" s="191" t="s">
        <v>1706</v>
      </c>
      <c r="AP50" s="192" t="s">
        <v>1706</v>
      </c>
      <c r="AQ50" s="193" t="s">
        <v>1706</v>
      </c>
      <c r="AR50" s="195"/>
    </row>
    <row r="51" ht="15.75" customHeight="1">
      <c r="A51" s="171" t="s">
        <v>199</v>
      </c>
      <c r="B51" s="216" t="s">
        <v>71</v>
      </c>
      <c r="C51" s="216" t="s">
        <v>48</v>
      </c>
      <c r="D51" s="216" t="s">
        <v>68</v>
      </c>
      <c r="E51" s="216" t="s">
        <v>51</v>
      </c>
      <c r="F51" s="216" t="s">
        <v>53</v>
      </c>
      <c r="G51" s="217" t="s">
        <v>200</v>
      </c>
      <c r="I51" s="191">
        <v>0.0</v>
      </c>
      <c r="J51" s="192">
        <v>0.0</v>
      </c>
      <c r="K51" s="193">
        <v>0.0</v>
      </c>
      <c r="L51" s="194"/>
      <c r="M51" s="191">
        <v>0.0</v>
      </c>
      <c r="N51" s="192">
        <v>0.0</v>
      </c>
      <c r="O51" s="193">
        <v>0.0</v>
      </c>
      <c r="P51" s="195"/>
      <c r="Q51" s="214" t="s">
        <v>1703</v>
      </c>
      <c r="R51" s="214" t="s">
        <v>1704</v>
      </c>
      <c r="S51" s="194" t="s">
        <v>1705</v>
      </c>
      <c r="T51" s="194"/>
      <c r="U51" s="191" t="s">
        <v>1706</v>
      </c>
      <c r="V51" s="192" t="s">
        <v>1706</v>
      </c>
      <c r="W51" s="193" t="s">
        <v>1706</v>
      </c>
      <c r="X51" s="194"/>
      <c r="Y51" s="191" t="s">
        <v>1706</v>
      </c>
      <c r="Z51" s="192" t="s">
        <v>1706</v>
      </c>
      <c r="AA51" s="193" t="s">
        <v>1706</v>
      </c>
      <c r="AB51" s="194"/>
      <c r="AC51" s="191">
        <v>120000.0</v>
      </c>
      <c r="AD51" s="192">
        <v>253810.0</v>
      </c>
      <c r="AE51" s="193">
        <v>504620.0</v>
      </c>
      <c r="AF51" s="198" t="s">
        <v>1707</v>
      </c>
      <c r="AG51" s="191" t="s">
        <v>1706</v>
      </c>
      <c r="AH51" s="192" t="s">
        <v>1706</v>
      </c>
      <c r="AI51" s="193" t="s">
        <v>1706</v>
      </c>
      <c r="AJ51" s="199"/>
      <c r="AK51" s="191" t="s">
        <v>1706</v>
      </c>
      <c r="AL51" s="192" t="s">
        <v>1706</v>
      </c>
      <c r="AM51" s="193" t="s">
        <v>1706</v>
      </c>
      <c r="AN51" s="199"/>
      <c r="AO51" s="191" t="s">
        <v>1706</v>
      </c>
      <c r="AP51" s="192" t="s">
        <v>1706</v>
      </c>
      <c r="AQ51" s="193" t="s">
        <v>1706</v>
      </c>
      <c r="AR51" s="195"/>
    </row>
    <row r="52" ht="15.75" customHeight="1">
      <c r="A52" s="171" t="s">
        <v>201</v>
      </c>
      <c r="B52" s="216" t="s">
        <v>44</v>
      </c>
      <c r="C52" s="216" t="s">
        <v>58</v>
      </c>
      <c r="D52" s="216" t="s">
        <v>68</v>
      </c>
      <c r="E52" s="216" t="s">
        <v>51</v>
      </c>
      <c r="F52" s="216" t="s">
        <v>53</v>
      </c>
      <c r="G52" s="217" t="s">
        <v>202</v>
      </c>
      <c r="I52" s="191">
        <v>0.0</v>
      </c>
      <c r="J52" s="192">
        <v>0.0</v>
      </c>
      <c r="K52" s="193">
        <v>0.0</v>
      </c>
      <c r="L52" s="194"/>
      <c r="M52" s="191">
        <v>0.0</v>
      </c>
      <c r="N52" s="192">
        <v>0.0</v>
      </c>
      <c r="O52" s="193">
        <v>0.0</v>
      </c>
      <c r="P52" s="195"/>
      <c r="Q52" s="214" t="s">
        <v>1703</v>
      </c>
      <c r="R52" s="214" t="s">
        <v>1704</v>
      </c>
      <c r="S52" s="194" t="s">
        <v>1705</v>
      </c>
      <c r="T52" s="194"/>
      <c r="U52" s="191" t="s">
        <v>1706</v>
      </c>
      <c r="V52" s="192" t="s">
        <v>1706</v>
      </c>
      <c r="W52" s="193" t="s">
        <v>1706</v>
      </c>
      <c r="X52" s="194"/>
      <c r="Y52" s="191" t="s">
        <v>1706</v>
      </c>
      <c r="Z52" s="192" t="s">
        <v>1706</v>
      </c>
      <c r="AA52" s="193" t="s">
        <v>1706</v>
      </c>
      <c r="AB52" s="194"/>
      <c r="AC52" s="191">
        <v>120000.0</v>
      </c>
      <c r="AD52" s="192">
        <v>253810.0</v>
      </c>
      <c r="AE52" s="193">
        <v>504620.0</v>
      </c>
      <c r="AF52" s="198" t="s">
        <v>1707</v>
      </c>
      <c r="AG52" s="191" t="s">
        <v>1706</v>
      </c>
      <c r="AH52" s="192" t="s">
        <v>1706</v>
      </c>
      <c r="AI52" s="193" t="s">
        <v>1706</v>
      </c>
      <c r="AJ52" s="199"/>
      <c r="AK52" s="191" t="s">
        <v>1706</v>
      </c>
      <c r="AL52" s="192" t="s">
        <v>1706</v>
      </c>
      <c r="AM52" s="193" t="s">
        <v>1706</v>
      </c>
      <c r="AN52" s="199"/>
      <c r="AO52" s="191" t="s">
        <v>1706</v>
      </c>
      <c r="AP52" s="192" t="s">
        <v>1706</v>
      </c>
      <c r="AQ52" s="193" t="s">
        <v>1706</v>
      </c>
      <c r="AR52" s="195"/>
    </row>
    <row r="53" ht="15.75" customHeight="1">
      <c r="A53" s="171" t="s">
        <v>203</v>
      </c>
      <c r="B53" s="216" t="s">
        <v>54</v>
      </c>
      <c r="C53" s="216" t="s">
        <v>58</v>
      </c>
      <c r="D53" s="216" t="s">
        <v>68</v>
      </c>
      <c r="E53" s="216" t="s">
        <v>51</v>
      </c>
      <c r="F53" s="216" t="s">
        <v>53</v>
      </c>
      <c r="G53" s="217" t="s">
        <v>204</v>
      </c>
      <c r="I53" s="191">
        <v>0.0</v>
      </c>
      <c r="J53" s="192">
        <v>0.0</v>
      </c>
      <c r="K53" s="193">
        <v>0.0</v>
      </c>
      <c r="L53" s="194"/>
      <c r="M53" s="191">
        <v>0.0</v>
      </c>
      <c r="N53" s="192">
        <v>0.0</v>
      </c>
      <c r="O53" s="193">
        <v>0.0</v>
      </c>
      <c r="P53" s="195"/>
      <c r="Q53" s="214" t="s">
        <v>1703</v>
      </c>
      <c r="R53" s="214" t="s">
        <v>1704</v>
      </c>
      <c r="S53" s="194" t="s">
        <v>1705</v>
      </c>
      <c r="T53" s="194"/>
      <c r="U53" s="191" t="s">
        <v>1706</v>
      </c>
      <c r="V53" s="192" t="s">
        <v>1706</v>
      </c>
      <c r="W53" s="193" t="s">
        <v>1706</v>
      </c>
      <c r="X53" s="194"/>
      <c r="Y53" s="191" t="s">
        <v>1706</v>
      </c>
      <c r="Z53" s="192" t="s">
        <v>1706</v>
      </c>
      <c r="AA53" s="193" t="s">
        <v>1706</v>
      </c>
      <c r="AB53" s="194"/>
      <c r="AC53" s="191">
        <v>120000.0</v>
      </c>
      <c r="AD53" s="192">
        <v>253810.0</v>
      </c>
      <c r="AE53" s="193">
        <v>504620.0</v>
      </c>
      <c r="AF53" s="198" t="s">
        <v>1707</v>
      </c>
      <c r="AG53" s="191" t="s">
        <v>1706</v>
      </c>
      <c r="AH53" s="192" t="s">
        <v>1706</v>
      </c>
      <c r="AI53" s="193" t="s">
        <v>1706</v>
      </c>
      <c r="AJ53" s="199"/>
      <c r="AK53" s="191" t="s">
        <v>1706</v>
      </c>
      <c r="AL53" s="192" t="s">
        <v>1706</v>
      </c>
      <c r="AM53" s="193" t="s">
        <v>1706</v>
      </c>
      <c r="AN53" s="199"/>
      <c r="AO53" s="191" t="s">
        <v>1706</v>
      </c>
      <c r="AP53" s="192" t="s">
        <v>1706</v>
      </c>
      <c r="AQ53" s="193" t="s">
        <v>1706</v>
      </c>
      <c r="AR53" s="195"/>
    </row>
    <row r="54" ht="15.75" customHeight="1">
      <c r="A54" s="171" t="s">
        <v>205</v>
      </c>
      <c r="B54" s="216" t="s">
        <v>65</v>
      </c>
      <c r="C54" s="216" t="s">
        <v>58</v>
      </c>
      <c r="D54" s="216" t="s">
        <v>68</v>
      </c>
      <c r="E54" s="216" t="s">
        <v>51</v>
      </c>
      <c r="F54" s="216" t="s">
        <v>53</v>
      </c>
      <c r="G54" s="217" t="s">
        <v>206</v>
      </c>
      <c r="I54" s="191">
        <v>0.0</v>
      </c>
      <c r="J54" s="192">
        <v>0.0</v>
      </c>
      <c r="K54" s="193">
        <v>0.0</v>
      </c>
      <c r="L54" s="194"/>
      <c r="M54" s="191">
        <v>0.0</v>
      </c>
      <c r="N54" s="192">
        <v>0.0</v>
      </c>
      <c r="O54" s="193">
        <v>0.0</v>
      </c>
      <c r="P54" s="195"/>
      <c r="Q54" s="214" t="s">
        <v>1703</v>
      </c>
      <c r="R54" s="214" t="s">
        <v>1704</v>
      </c>
      <c r="S54" s="194" t="s">
        <v>1705</v>
      </c>
      <c r="T54" s="194"/>
      <c r="U54" s="191" t="s">
        <v>1706</v>
      </c>
      <c r="V54" s="192" t="s">
        <v>1706</v>
      </c>
      <c r="W54" s="193" t="s">
        <v>1706</v>
      </c>
      <c r="X54" s="194"/>
      <c r="Y54" s="191" t="s">
        <v>1706</v>
      </c>
      <c r="Z54" s="192" t="s">
        <v>1706</v>
      </c>
      <c r="AA54" s="193" t="s">
        <v>1706</v>
      </c>
      <c r="AB54" s="194"/>
      <c r="AC54" s="191">
        <v>120000.0</v>
      </c>
      <c r="AD54" s="192">
        <v>253810.0</v>
      </c>
      <c r="AE54" s="193">
        <v>504620.0</v>
      </c>
      <c r="AF54" s="198" t="s">
        <v>1707</v>
      </c>
      <c r="AG54" s="191" t="s">
        <v>1706</v>
      </c>
      <c r="AH54" s="192" t="s">
        <v>1706</v>
      </c>
      <c r="AI54" s="193" t="s">
        <v>1706</v>
      </c>
      <c r="AJ54" s="199"/>
      <c r="AK54" s="191" t="s">
        <v>1706</v>
      </c>
      <c r="AL54" s="192" t="s">
        <v>1706</v>
      </c>
      <c r="AM54" s="193" t="s">
        <v>1706</v>
      </c>
      <c r="AN54" s="199"/>
      <c r="AO54" s="191" t="s">
        <v>1706</v>
      </c>
      <c r="AP54" s="192" t="s">
        <v>1706</v>
      </c>
      <c r="AQ54" s="193" t="s">
        <v>1706</v>
      </c>
      <c r="AR54" s="195"/>
    </row>
    <row r="55" ht="15.75" customHeight="1">
      <c r="A55" s="171" t="s">
        <v>207</v>
      </c>
      <c r="B55" s="216" t="s">
        <v>71</v>
      </c>
      <c r="C55" s="216" t="s">
        <v>58</v>
      </c>
      <c r="D55" s="216" t="s">
        <v>68</v>
      </c>
      <c r="E55" s="216" t="s">
        <v>51</v>
      </c>
      <c r="F55" s="216" t="s">
        <v>53</v>
      </c>
      <c r="G55" s="217" t="s">
        <v>208</v>
      </c>
      <c r="I55" s="191">
        <v>0.0</v>
      </c>
      <c r="J55" s="192">
        <v>0.0</v>
      </c>
      <c r="K55" s="193">
        <v>0.0</v>
      </c>
      <c r="L55" s="194"/>
      <c r="M55" s="191">
        <v>0.0</v>
      </c>
      <c r="N55" s="192">
        <v>0.0</v>
      </c>
      <c r="O55" s="193">
        <v>0.0</v>
      </c>
      <c r="P55" s="195"/>
      <c r="Q55" s="214" t="s">
        <v>1703</v>
      </c>
      <c r="R55" s="214" t="s">
        <v>1704</v>
      </c>
      <c r="S55" s="194" t="s">
        <v>1705</v>
      </c>
      <c r="T55" s="194"/>
      <c r="U55" s="191" t="s">
        <v>1706</v>
      </c>
      <c r="V55" s="192" t="s">
        <v>1706</v>
      </c>
      <c r="W55" s="193" t="s">
        <v>1706</v>
      </c>
      <c r="X55" s="194"/>
      <c r="Y55" s="191" t="s">
        <v>1706</v>
      </c>
      <c r="Z55" s="192" t="s">
        <v>1706</v>
      </c>
      <c r="AA55" s="193" t="s">
        <v>1706</v>
      </c>
      <c r="AB55" s="194"/>
      <c r="AC55" s="191">
        <v>120000.0</v>
      </c>
      <c r="AD55" s="192">
        <v>253810.0</v>
      </c>
      <c r="AE55" s="193">
        <v>504620.0</v>
      </c>
      <c r="AF55" s="198" t="s">
        <v>1707</v>
      </c>
      <c r="AG55" s="191" t="s">
        <v>1706</v>
      </c>
      <c r="AH55" s="192" t="s">
        <v>1706</v>
      </c>
      <c r="AI55" s="193" t="s">
        <v>1706</v>
      </c>
      <c r="AJ55" s="199"/>
      <c r="AK55" s="191" t="s">
        <v>1706</v>
      </c>
      <c r="AL55" s="192" t="s">
        <v>1706</v>
      </c>
      <c r="AM55" s="193" t="s">
        <v>1706</v>
      </c>
      <c r="AN55" s="199"/>
      <c r="AO55" s="191" t="s">
        <v>1706</v>
      </c>
      <c r="AP55" s="192" t="s">
        <v>1706</v>
      </c>
      <c r="AQ55" s="193" t="s">
        <v>1706</v>
      </c>
      <c r="AR55" s="195"/>
    </row>
    <row r="56" ht="15.75" customHeight="1">
      <c r="A56" s="171" t="s">
        <v>209</v>
      </c>
      <c r="B56" s="216" t="s">
        <v>44</v>
      </c>
      <c r="C56" s="216" t="s">
        <v>66</v>
      </c>
      <c r="D56" s="216" t="s">
        <v>68</v>
      </c>
      <c r="E56" s="216" t="s">
        <v>51</v>
      </c>
      <c r="F56" s="216" t="s">
        <v>53</v>
      </c>
      <c r="G56" s="217" t="s">
        <v>210</v>
      </c>
      <c r="I56" s="191">
        <v>0.0</v>
      </c>
      <c r="J56" s="192">
        <v>0.0</v>
      </c>
      <c r="K56" s="193">
        <v>0.0</v>
      </c>
      <c r="L56" s="194"/>
      <c r="M56" s="191">
        <v>0.0</v>
      </c>
      <c r="N56" s="192">
        <v>0.0</v>
      </c>
      <c r="O56" s="193">
        <v>0.0</v>
      </c>
      <c r="P56" s="195"/>
      <c r="Q56" s="214" t="s">
        <v>1703</v>
      </c>
      <c r="R56" s="214" t="s">
        <v>1704</v>
      </c>
      <c r="S56" s="194" t="s">
        <v>1705</v>
      </c>
      <c r="T56" s="194"/>
      <c r="U56" s="191" t="s">
        <v>1706</v>
      </c>
      <c r="V56" s="192" t="s">
        <v>1706</v>
      </c>
      <c r="W56" s="193" t="s">
        <v>1706</v>
      </c>
      <c r="X56" s="194"/>
      <c r="Y56" s="191" t="s">
        <v>1706</v>
      </c>
      <c r="Z56" s="192" t="s">
        <v>1706</v>
      </c>
      <c r="AA56" s="193" t="s">
        <v>1706</v>
      </c>
      <c r="AB56" s="194"/>
      <c r="AC56" s="191">
        <v>120000.0</v>
      </c>
      <c r="AD56" s="192">
        <v>253810.0</v>
      </c>
      <c r="AE56" s="193">
        <v>504620.0</v>
      </c>
      <c r="AF56" s="198" t="s">
        <v>1707</v>
      </c>
      <c r="AG56" s="191" t="s">
        <v>1706</v>
      </c>
      <c r="AH56" s="192" t="s">
        <v>1706</v>
      </c>
      <c r="AI56" s="193" t="s">
        <v>1706</v>
      </c>
      <c r="AJ56" s="199"/>
      <c r="AK56" s="191" t="s">
        <v>1706</v>
      </c>
      <c r="AL56" s="192" t="s">
        <v>1706</v>
      </c>
      <c r="AM56" s="193" t="s">
        <v>1706</v>
      </c>
      <c r="AN56" s="199"/>
      <c r="AO56" s="191" t="s">
        <v>1706</v>
      </c>
      <c r="AP56" s="192" t="s">
        <v>1706</v>
      </c>
      <c r="AQ56" s="193" t="s">
        <v>1706</v>
      </c>
      <c r="AR56" s="195"/>
    </row>
    <row r="57" ht="15.75" customHeight="1">
      <c r="A57" s="171" t="s">
        <v>211</v>
      </c>
      <c r="B57" s="216" t="s">
        <v>54</v>
      </c>
      <c r="C57" s="216" t="s">
        <v>66</v>
      </c>
      <c r="D57" s="216" t="s">
        <v>68</v>
      </c>
      <c r="E57" s="216" t="s">
        <v>51</v>
      </c>
      <c r="F57" s="216" t="s">
        <v>53</v>
      </c>
      <c r="G57" s="217" t="s">
        <v>212</v>
      </c>
      <c r="I57" s="191">
        <v>0.0</v>
      </c>
      <c r="J57" s="192">
        <v>0.0</v>
      </c>
      <c r="K57" s="193">
        <v>0.0</v>
      </c>
      <c r="L57" s="194"/>
      <c r="M57" s="191">
        <v>0.0</v>
      </c>
      <c r="N57" s="192">
        <v>0.0</v>
      </c>
      <c r="O57" s="193">
        <v>0.0</v>
      </c>
      <c r="P57" s="195"/>
      <c r="Q57" s="214" t="s">
        <v>1703</v>
      </c>
      <c r="R57" s="214" t="s">
        <v>1704</v>
      </c>
      <c r="S57" s="194" t="s">
        <v>1705</v>
      </c>
      <c r="T57" s="194"/>
      <c r="U57" s="191" t="s">
        <v>1706</v>
      </c>
      <c r="V57" s="192" t="s">
        <v>1706</v>
      </c>
      <c r="W57" s="193" t="s">
        <v>1706</v>
      </c>
      <c r="X57" s="194"/>
      <c r="Y57" s="191" t="s">
        <v>1706</v>
      </c>
      <c r="Z57" s="192" t="s">
        <v>1706</v>
      </c>
      <c r="AA57" s="193" t="s">
        <v>1706</v>
      </c>
      <c r="AB57" s="194"/>
      <c r="AC57" s="191">
        <v>120000.0</v>
      </c>
      <c r="AD57" s="192">
        <v>253810.0</v>
      </c>
      <c r="AE57" s="193">
        <v>504620.0</v>
      </c>
      <c r="AF57" s="198" t="s">
        <v>1707</v>
      </c>
      <c r="AG57" s="191" t="s">
        <v>1706</v>
      </c>
      <c r="AH57" s="192" t="s">
        <v>1706</v>
      </c>
      <c r="AI57" s="193" t="s">
        <v>1706</v>
      </c>
      <c r="AJ57" s="199"/>
      <c r="AK57" s="191" t="s">
        <v>1706</v>
      </c>
      <c r="AL57" s="192" t="s">
        <v>1706</v>
      </c>
      <c r="AM57" s="193" t="s">
        <v>1706</v>
      </c>
      <c r="AN57" s="199"/>
      <c r="AO57" s="191" t="s">
        <v>1706</v>
      </c>
      <c r="AP57" s="192" t="s">
        <v>1706</v>
      </c>
      <c r="AQ57" s="193" t="s">
        <v>1706</v>
      </c>
      <c r="AR57" s="195"/>
    </row>
    <row r="58" ht="15.75" customHeight="1">
      <c r="A58" s="171" t="s">
        <v>213</v>
      </c>
      <c r="B58" s="216" t="s">
        <v>65</v>
      </c>
      <c r="C58" s="216" t="s">
        <v>66</v>
      </c>
      <c r="D58" s="216" t="s">
        <v>68</v>
      </c>
      <c r="E58" s="216" t="s">
        <v>51</v>
      </c>
      <c r="F58" s="216" t="s">
        <v>53</v>
      </c>
      <c r="G58" s="217" t="s">
        <v>214</v>
      </c>
      <c r="I58" s="191">
        <v>0.0</v>
      </c>
      <c r="J58" s="192">
        <v>0.0</v>
      </c>
      <c r="K58" s="193">
        <v>0.0</v>
      </c>
      <c r="L58" s="194"/>
      <c r="M58" s="191">
        <v>0.0</v>
      </c>
      <c r="N58" s="192">
        <v>0.0</v>
      </c>
      <c r="O58" s="193">
        <v>0.0</v>
      </c>
      <c r="P58" s="195"/>
      <c r="Q58" s="214" t="s">
        <v>1703</v>
      </c>
      <c r="R58" s="214" t="s">
        <v>1704</v>
      </c>
      <c r="S58" s="194" t="s">
        <v>1705</v>
      </c>
      <c r="T58" s="194"/>
      <c r="U58" s="191" t="s">
        <v>1706</v>
      </c>
      <c r="V58" s="192" t="s">
        <v>1706</v>
      </c>
      <c r="W58" s="193" t="s">
        <v>1706</v>
      </c>
      <c r="X58" s="194"/>
      <c r="Y58" s="191" t="s">
        <v>1706</v>
      </c>
      <c r="Z58" s="192" t="s">
        <v>1706</v>
      </c>
      <c r="AA58" s="193" t="s">
        <v>1706</v>
      </c>
      <c r="AB58" s="194"/>
      <c r="AC58" s="191">
        <v>120000.0</v>
      </c>
      <c r="AD58" s="192">
        <v>253810.0</v>
      </c>
      <c r="AE58" s="193">
        <v>504620.0</v>
      </c>
      <c r="AF58" s="198" t="s">
        <v>1707</v>
      </c>
      <c r="AG58" s="191" t="s">
        <v>1706</v>
      </c>
      <c r="AH58" s="192" t="s">
        <v>1706</v>
      </c>
      <c r="AI58" s="193" t="s">
        <v>1706</v>
      </c>
      <c r="AJ58" s="199"/>
      <c r="AK58" s="191" t="s">
        <v>1706</v>
      </c>
      <c r="AL58" s="192" t="s">
        <v>1706</v>
      </c>
      <c r="AM58" s="193" t="s">
        <v>1706</v>
      </c>
      <c r="AN58" s="199"/>
      <c r="AO58" s="191" t="s">
        <v>1706</v>
      </c>
      <c r="AP58" s="192" t="s">
        <v>1706</v>
      </c>
      <c r="AQ58" s="193" t="s">
        <v>1706</v>
      </c>
      <c r="AR58" s="195"/>
    </row>
    <row r="59" ht="15.75" customHeight="1">
      <c r="A59" s="171" t="s">
        <v>215</v>
      </c>
      <c r="B59" s="216" t="s">
        <v>71</v>
      </c>
      <c r="C59" s="216" t="s">
        <v>66</v>
      </c>
      <c r="D59" s="216" t="s">
        <v>68</v>
      </c>
      <c r="E59" s="216" t="s">
        <v>51</v>
      </c>
      <c r="F59" s="216" t="s">
        <v>53</v>
      </c>
      <c r="G59" s="217" t="s">
        <v>216</v>
      </c>
      <c r="I59" s="191">
        <v>0.0</v>
      </c>
      <c r="J59" s="192">
        <v>0.0</v>
      </c>
      <c r="K59" s="193">
        <v>0.0</v>
      </c>
      <c r="L59" s="194"/>
      <c r="M59" s="191">
        <v>0.0</v>
      </c>
      <c r="N59" s="192">
        <v>0.0</v>
      </c>
      <c r="O59" s="193">
        <v>0.0</v>
      </c>
      <c r="P59" s="195"/>
      <c r="Q59" s="214" t="s">
        <v>1703</v>
      </c>
      <c r="R59" s="214" t="s">
        <v>1704</v>
      </c>
      <c r="S59" s="194" t="s">
        <v>1705</v>
      </c>
      <c r="T59" s="194"/>
      <c r="U59" s="191" t="s">
        <v>1706</v>
      </c>
      <c r="V59" s="192" t="s">
        <v>1706</v>
      </c>
      <c r="W59" s="193" t="s">
        <v>1706</v>
      </c>
      <c r="X59" s="194"/>
      <c r="Y59" s="191" t="s">
        <v>1706</v>
      </c>
      <c r="Z59" s="192" t="s">
        <v>1706</v>
      </c>
      <c r="AA59" s="193" t="s">
        <v>1706</v>
      </c>
      <c r="AB59" s="194"/>
      <c r="AC59" s="191">
        <v>120000.0</v>
      </c>
      <c r="AD59" s="192">
        <v>253810.0</v>
      </c>
      <c r="AE59" s="193">
        <v>504620.0</v>
      </c>
      <c r="AF59" s="198" t="s">
        <v>1707</v>
      </c>
      <c r="AG59" s="191" t="s">
        <v>1706</v>
      </c>
      <c r="AH59" s="192" t="s">
        <v>1706</v>
      </c>
      <c r="AI59" s="193" t="s">
        <v>1706</v>
      </c>
      <c r="AJ59" s="199"/>
      <c r="AK59" s="191" t="s">
        <v>1706</v>
      </c>
      <c r="AL59" s="192" t="s">
        <v>1706</v>
      </c>
      <c r="AM59" s="193" t="s">
        <v>1706</v>
      </c>
      <c r="AN59" s="199"/>
      <c r="AO59" s="191" t="s">
        <v>1706</v>
      </c>
      <c r="AP59" s="192" t="s">
        <v>1706</v>
      </c>
      <c r="AQ59" s="193" t="s">
        <v>1706</v>
      </c>
      <c r="AR59" s="195"/>
    </row>
    <row r="60" ht="15.75" customHeight="1">
      <c r="A60" s="171" t="s">
        <v>217</v>
      </c>
      <c r="B60" s="216" t="s">
        <v>44</v>
      </c>
      <c r="C60" s="216" t="s">
        <v>72</v>
      </c>
      <c r="D60" s="216" t="s">
        <v>68</v>
      </c>
      <c r="E60" s="216" t="s">
        <v>51</v>
      </c>
      <c r="F60" s="216" t="s">
        <v>53</v>
      </c>
      <c r="G60" s="217" t="s">
        <v>218</v>
      </c>
      <c r="I60" s="191">
        <v>0.0</v>
      </c>
      <c r="J60" s="192">
        <v>0.0</v>
      </c>
      <c r="K60" s="193">
        <v>0.0</v>
      </c>
      <c r="L60" s="194"/>
      <c r="M60" s="191">
        <v>0.0</v>
      </c>
      <c r="N60" s="192">
        <v>0.0</v>
      </c>
      <c r="O60" s="193">
        <v>0.0</v>
      </c>
      <c r="P60" s="195"/>
      <c r="Q60" s="214" t="s">
        <v>1703</v>
      </c>
      <c r="R60" s="214" t="s">
        <v>1704</v>
      </c>
      <c r="S60" s="194" t="s">
        <v>1705</v>
      </c>
      <c r="T60" s="194"/>
      <c r="U60" s="191" t="s">
        <v>1706</v>
      </c>
      <c r="V60" s="192" t="s">
        <v>1706</v>
      </c>
      <c r="W60" s="193" t="s">
        <v>1706</v>
      </c>
      <c r="X60" s="194"/>
      <c r="Y60" s="191" t="s">
        <v>1706</v>
      </c>
      <c r="Z60" s="192" t="s">
        <v>1706</v>
      </c>
      <c r="AA60" s="193" t="s">
        <v>1706</v>
      </c>
      <c r="AB60" s="194"/>
      <c r="AC60" s="191">
        <v>120000.0</v>
      </c>
      <c r="AD60" s="192">
        <v>253810.0</v>
      </c>
      <c r="AE60" s="193">
        <v>504620.0</v>
      </c>
      <c r="AF60" s="198" t="s">
        <v>1707</v>
      </c>
      <c r="AG60" s="191" t="s">
        <v>1706</v>
      </c>
      <c r="AH60" s="192" t="s">
        <v>1706</v>
      </c>
      <c r="AI60" s="193" t="s">
        <v>1706</v>
      </c>
      <c r="AJ60" s="199"/>
      <c r="AK60" s="191" t="s">
        <v>1706</v>
      </c>
      <c r="AL60" s="192" t="s">
        <v>1706</v>
      </c>
      <c r="AM60" s="193" t="s">
        <v>1706</v>
      </c>
      <c r="AN60" s="199"/>
      <c r="AO60" s="191" t="s">
        <v>1706</v>
      </c>
      <c r="AP60" s="192" t="s">
        <v>1706</v>
      </c>
      <c r="AQ60" s="193" t="s">
        <v>1706</v>
      </c>
      <c r="AR60" s="195"/>
    </row>
    <row r="61" ht="15.75" customHeight="1">
      <c r="A61" s="171" t="s">
        <v>219</v>
      </c>
      <c r="B61" s="216" t="s">
        <v>54</v>
      </c>
      <c r="C61" s="216" t="s">
        <v>72</v>
      </c>
      <c r="D61" s="216" t="s">
        <v>68</v>
      </c>
      <c r="E61" s="216" t="s">
        <v>51</v>
      </c>
      <c r="F61" s="216" t="s">
        <v>53</v>
      </c>
      <c r="G61" s="217" t="s">
        <v>220</v>
      </c>
      <c r="I61" s="191">
        <v>0.0</v>
      </c>
      <c r="J61" s="192">
        <v>0.0</v>
      </c>
      <c r="K61" s="193">
        <v>0.0</v>
      </c>
      <c r="L61" s="194"/>
      <c r="M61" s="191">
        <v>0.0</v>
      </c>
      <c r="N61" s="192">
        <v>0.0</v>
      </c>
      <c r="O61" s="193">
        <v>0.0</v>
      </c>
      <c r="P61" s="195"/>
      <c r="Q61" s="214" t="s">
        <v>1703</v>
      </c>
      <c r="R61" s="214" t="s">
        <v>1704</v>
      </c>
      <c r="S61" s="194" t="s">
        <v>1705</v>
      </c>
      <c r="T61" s="194"/>
      <c r="U61" s="191" t="s">
        <v>1706</v>
      </c>
      <c r="V61" s="192" t="s">
        <v>1706</v>
      </c>
      <c r="W61" s="193" t="s">
        <v>1706</v>
      </c>
      <c r="X61" s="194"/>
      <c r="Y61" s="191" t="s">
        <v>1706</v>
      </c>
      <c r="Z61" s="192" t="s">
        <v>1706</v>
      </c>
      <c r="AA61" s="193" t="s">
        <v>1706</v>
      </c>
      <c r="AB61" s="194"/>
      <c r="AC61" s="191">
        <v>120000.0</v>
      </c>
      <c r="AD61" s="192">
        <v>253810.0</v>
      </c>
      <c r="AE61" s="193">
        <v>504620.0</v>
      </c>
      <c r="AF61" s="198" t="s">
        <v>1707</v>
      </c>
      <c r="AG61" s="191" t="s">
        <v>1706</v>
      </c>
      <c r="AH61" s="192" t="s">
        <v>1706</v>
      </c>
      <c r="AI61" s="193" t="s">
        <v>1706</v>
      </c>
      <c r="AJ61" s="199"/>
      <c r="AK61" s="191" t="s">
        <v>1706</v>
      </c>
      <c r="AL61" s="192" t="s">
        <v>1706</v>
      </c>
      <c r="AM61" s="193" t="s">
        <v>1706</v>
      </c>
      <c r="AN61" s="199"/>
      <c r="AO61" s="191" t="s">
        <v>1706</v>
      </c>
      <c r="AP61" s="192" t="s">
        <v>1706</v>
      </c>
      <c r="AQ61" s="193" t="s">
        <v>1706</v>
      </c>
      <c r="AR61" s="195"/>
    </row>
    <row r="62" ht="15.75" customHeight="1">
      <c r="A62" s="171" t="s">
        <v>221</v>
      </c>
      <c r="B62" s="216" t="s">
        <v>65</v>
      </c>
      <c r="C62" s="216" t="s">
        <v>72</v>
      </c>
      <c r="D62" s="216" t="s">
        <v>68</v>
      </c>
      <c r="E62" s="216" t="s">
        <v>51</v>
      </c>
      <c r="F62" s="216" t="s">
        <v>53</v>
      </c>
      <c r="G62" s="217" t="s">
        <v>222</v>
      </c>
      <c r="I62" s="191">
        <v>0.0</v>
      </c>
      <c r="J62" s="192">
        <v>0.0</v>
      </c>
      <c r="K62" s="193">
        <v>0.0</v>
      </c>
      <c r="L62" s="194"/>
      <c r="M62" s="191">
        <v>0.0</v>
      </c>
      <c r="N62" s="192">
        <v>0.0</v>
      </c>
      <c r="O62" s="193">
        <v>0.0</v>
      </c>
      <c r="P62" s="195"/>
      <c r="Q62" s="214" t="s">
        <v>1703</v>
      </c>
      <c r="R62" s="214" t="s">
        <v>1704</v>
      </c>
      <c r="S62" s="194" t="s">
        <v>1705</v>
      </c>
      <c r="T62" s="194"/>
      <c r="U62" s="191" t="s">
        <v>1706</v>
      </c>
      <c r="V62" s="192" t="s">
        <v>1706</v>
      </c>
      <c r="W62" s="193" t="s">
        <v>1706</v>
      </c>
      <c r="X62" s="194"/>
      <c r="Y62" s="191" t="s">
        <v>1706</v>
      </c>
      <c r="Z62" s="192" t="s">
        <v>1706</v>
      </c>
      <c r="AA62" s="193" t="s">
        <v>1706</v>
      </c>
      <c r="AB62" s="194"/>
      <c r="AC62" s="191">
        <v>120000.0</v>
      </c>
      <c r="AD62" s="192">
        <v>253810.0</v>
      </c>
      <c r="AE62" s="193">
        <v>504620.0</v>
      </c>
      <c r="AF62" s="198" t="s">
        <v>1707</v>
      </c>
      <c r="AG62" s="191" t="s">
        <v>1706</v>
      </c>
      <c r="AH62" s="192" t="s">
        <v>1706</v>
      </c>
      <c r="AI62" s="193" t="s">
        <v>1706</v>
      </c>
      <c r="AJ62" s="199"/>
      <c r="AK62" s="191" t="s">
        <v>1706</v>
      </c>
      <c r="AL62" s="192" t="s">
        <v>1706</v>
      </c>
      <c r="AM62" s="193" t="s">
        <v>1706</v>
      </c>
      <c r="AN62" s="199"/>
      <c r="AO62" s="191" t="s">
        <v>1706</v>
      </c>
      <c r="AP62" s="192" t="s">
        <v>1706</v>
      </c>
      <c r="AQ62" s="193" t="s">
        <v>1706</v>
      </c>
      <c r="AR62" s="195"/>
    </row>
    <row r="63" ht="15.75" customHeight="1">
      <c r="A63" s="171" t="s">
        <v>223</v>
      </c>
      <c r="B63" s="216" t="s">
        <v>71</v>
      </c>
      <c r="C63" s="216" t="s">
        <v>72</v>
      </c>
      <c r="D63" s="216" t="s">
        <v>68</v>
      </c>
      <c r="E63" s="216" t="s">
        <v>51</v>
      </c>
      <c r="F63" s="216" t="s">
        <v>53</v>
      </c>
      <c r="G63" s="217" t="s">
        <v>224</v>
      </c>
      <c r="I63" s="191">
        <v>0.0</v>
      </c>
      <c r="J63" s="192">
        <v>0.0</v>
      </c>
      <c r="K63" s="193">
        <v>0.0</v>
      </c>
      <c r="L63" s="194"/>
      <c r="M63" s="191">
        <v>0.0</v>
      </c>
      <c r="N63" s="192">
        <v>0.0</v>
      </c>
      <c r="O63" s="193">
        <v>0.0</v>
      </c>
      <c r="P63" s="195"/>
      <c r="Q63" s="214" t="s">
        <v>1703</v>
      </c>
      <c r="R63" s="214" t="s">
        <v>1704</v>
      </c>
      <c r="S63" s="194" t="s">
        <v>1705</v>
      </c>
      <c r="T63" s="194"/>
      <c r="U63" s="191" t="s">
        <v>1706</v>
      </c>
      <c r="V63" s="192" t="s">
        <v>1706</v>
      </c>
      <c r="W63" s="193" t="s">
        <v>1706</v>
      </c>
      <c r="X63" s="194"/>
      <c r="Y63" s="191" t="s">
        <v>1706</v>
      </c>
      <c r="Z63" s="192" t="s">
        <v>1706</v>
      </c>
      <c r="AA63" s="193" t="s">
        <v>1706</v>
      </c>
      <c r="AB63" s="194"/>
      <c r="AC63" s="191">
        <v>120000.0</v>
      </c>
      <c r="AD63" s="192">
        <v>253810.0</v>
      </c>
      <c r="AE63" s="193">
        <v>504620.0</v>
      </c>
      <c r="AF63" s="198" t="s">
        <v>1707</v>
      </c>
      <c r="AG63" s="191" t="s">
        <v>1706</v>
      </c>
      <c r="AH63" s="192" t="s">
        <v>1706</v>
      </c>
      <c r="AI63" s="193" t="s">
        <v>1706</v>
      </c>
      <c r="AJ63" s="199"/>
      <c r="AK63" s="191" t="s">
        <v>1706</v>
      </c>
      <c r="AL63" s="192" t="s">
        <v>1706</v>
      </c>
      <c r="AM63" s="193" t="s">
        <v>1706</v>
      </c>
      <c r="AN63" s="199"/>
      <c r="AO63" s="191" t="s">
        <v>1706</v>
      </c>
      <c r="AP63" s="192" t="s">
        <v>1706</v>
      </c>
      <c r="AQ63" s="193" t="s">
        <v>1706</v>
      </c>
      <c r="AR63" s="195"/>
    </row>
    <row r="64" ht="15.75" customHeight="1">
      <c r="A64" s="171" t="s">
        <v>225</v>
      </c>
      <c r="B64" s="216" t="s">
        <v>44</v>
      </c>
      <c r="C64" s="216" t="s">
        <v>78</v>
      </c>
      <c r="D64" s="216" t="s">
        <v>68</v>
      </c>
      <c r="E64" s="216" t="s">
        <v>51</v>
      </c>
      <c r="F64" s="216" t="s">
        <v>53</v>
      </c>
      <c r="G64" s="217" t="s">
        <v>226</v>
      </c>
      <c r="I64" s="191">
        <v>0.0</v>
      </c>
      <c r="J64" s="192">
        <v>0.0</v>
      </c>
      <c r="K64" s="193">
        <v>0.0</v>
      </c>
      <c r="L64" s="194"/>
      <c r="M64" s="191">
        <v>0.0</v>
      </c>
      <c r="N64" s="192">
        <v>0.0</v>
      </c>
      <c r="O64" s="193">
        <v>0.0</v>
      </c>
      <c r="P64" s="195"/>
      <c r="Q64" s="214" t="s">
        <v>1703</v>
      </c>
      <c r="R64" s="214" t="s">
        <v>1704</v>
      </c>
      <c r="S64" s="194" t="s">
        <v>1705</v>
      </c>
      <c r="T64" s="194"/>
      <c r="U64" s="191" t="s">
        <v>1706</v>
      </c>
      <c r="V64" s="192" t="s">
        <v>1706</v>
      </c>
      <c r="W64" s="193" t="s">
        <v>1706</v>
      </c>
      <c r="X64" s="194"/>
      <c r="Y64" s="191" t="s">
        <v>1706</v>
      </c>
      <c r="Z64" s="192" t="s">
        <v>1706</v>
      </c>
      <c r="AA64" s="193" t="s">
        <v>1706</v>
      </c>
      <c r="AB64" s="194"/>
      <c r="AC64" s="191">
        <v>120000.0</v>
      </c>
      <c r="AD64" s="192">
        <v>253810.0</v>
      </c>
      <c r="AE64" s="193">
        <v>504620.0</v>
      </c>
      <c r="AF64" s="198" t="s">
        <v>1707</v>
      </c>
      <c r="AG64" s="191" t="s">
        <v>1706</v>
      </c>
      <c r="AH64" s="192" t="s">
        <v>1706</v>
      </c>
      <c r="AI64" s="193" t="s">
        <v>1706</v>
      </c>
      <c r="AJ64" s="199"/>
      <c r="AK64" s="191" t="s">
        <v>1706</v>
      </c>
      <c r="AL64" s="192" t="s">
        <v>1706</v>
      </c>
      <c r="AM64" s="193" t="s">
        <v>1706</v>
      </c>
      <c r="AN64" s="199"/>
      <c r="AO64" s="191" t="s">
        <v>1706</v>
      </c>
      <c r="AP64" s="192" t="s">
        <v>1706</v>
      </c>
      <c r="AQ64" s="193" t="s">
        <v>1706</v>
      </c>
      <c r="AR64" s="195"/>
    </row>
    <row r="65" ht="15.75" customHeight="1">
      <c r="A65" s="171" t="s">
        <v>227</v>
      </c>
      <c r="B65" s="216" t="s">
        <v>54</v>
      </c>
      <c r="C65" s="216" t="s">
        <v>78</v>
      </c>
      <c r="D65" s="216" t="s">
        <v>68</v>
      </c>
      <c r="E65" s="216" t="s">
        <v>51</v>
      </c>
      <c r="F65" s="216" t="s">
        <v>53</v>
      </c>
      <c r="G65" s="217" t="s">
        <v>228</v>
      </c>
      <c r="I65" s="191">
        <v>0.0</v>
      </c>
      <c r="J65" s="192">
        <v>0.0</v>
      </c>
      <c r="K65" s="193">
        <v>0.0</v>
      </c>
      <c r="L65" s="194"/>
      <c r="M65" s="191">
        <v>0.0</v>
      </c>
      <c r="N65" s="192">
        <v>0.0</v>
      </c>
      <c r="O65" s="193">
        <v>0.0</v>
      </c>
      <c r="P65" s="195"/>
      <c r="Q65" s="214" t="s">
        <v>1703</v>
      </c>
      <c r="R65" s="214" t="s">
        <v>1704</v>
      </c>
      <c r="S65" s="194" t="s">
        <v>1705</v>
      </c>
      <c r="T65" s="194"/>
      <c r="U65" s="191" t="s">
        <v>1706</v>
      </c>
      <c r="V65" s="192" t="s">
        <v>1706</v>
      </c>
      <c r="W65" s="193" t="s">
        <v>1706</v>
      </c>
      <c r="X65" s="194"/>
      <c r="Y65" s="191" t="s">
        <v>1706</v>
      </c>
      <c r="Z65" s="192" t="s">
        <v>1706</v>
      </c>
      <c r="AA65" s="193" t="s">
        <v>1706</v>
      </c>
      <c r="AB65" s="194"/>
      <c r="AC65" s="191">
        <v>120000.0</v>
      </c>
      <c r="AD65" s="192">
        <v>253810.0</v>
      </c>
      <c r="AE65" s="193">
        <v>504620.0</v>
      </c>
      <c r="AF65" s="198" t="s">
        <v>1707</v>
      </c>
      <c r="AG65" s="191" t="s">
        <v>1706</v>
      </c>
      <c r="AH65" s="192" t="s">
        <v>1706</v>
      </c>
      <c r="AI65" s="193" t="s">
        <v>1706</v>
      </c>
      <c r="AJ65" s="199"/>
      <c r="AK65" s="191" t="s">
        <v>1706</v>
      </c>
      <c r="AL65" s="192" t="s">
        <v>1706</v>
      </c>
      <c r="AM65" s="193" t="s">
        <v>1706</v>
      </c>
      <c r="AN65" s="199"/>
      <c r="AO65" s="191" t="s">
        <v>1706</v>
      </c>
      <c r="AP65" s="192" t="s">
        <v>1706</v>
      </c>
      <c r="AQ65" s="193" t="s">
        <v>1706</v>
      </c>
      <c r="AR65" s="195"/>
    </row>
    <row r="66" ht="15.75" customHeight="1">
      <c r="A66" s="171" t="s">
        <v>229</v>
      </c>
      <c r="B66" s="216" t="s">
        <v>65</v>
      </c>
      <c r="C66" s="216" t="s">
        <v>78</v>
      </c>
      <c r="D66" s="216" t="s">
        <v>68</v>
      </c>
      <c r="E66" s="216" t="s">
        <v>51</v>
      </c>
      <c r="F66" s="216" t="s">
        <v>53</v>
      </c>
      <c r="G66" s="217" t="s">
        <v>230</v>
      </c>
      <c r="I66" s="191">
        <v>0.0</v>
      </c>
      <c r="J66" s="192">
        <v>0.0</v>
      </c>
      <c r="K66" s="193">
        <v>0.0</v>
      </c>
      <c r="L66" s="194"/>
      <c r="M66" s="191">
        <v>0.0</v>
      </c>
      <c r="N66" s="192">
        <v>0.0</v>
      </c>
      <c r="O66" s="193">
        <v>0.0</v>
      </c>
      <c r="P66" s="195"/>
      <c r="Q66" s="214" t="s">
        <v>1703</v>
      </c>
      <c r="R66" s="214" t="s">
        <v>1704</v>
      </c>
      <c r="S66" s="194" t="s">
        <v>1705</v>
      </c>
      <c r="T66" s="194"/>
      <c r="U66" s="191" t="s">
        <v>1706</v>
      </c>
      <c r="V66" s="192" t="s">
        <v>1706</v>
      </c>
      <c r="W66" s="193" t="s">
        <v>1706</v>
      </c>
      <c r="X66" s="194"/>
      <c r="Y66" s="191" t="s">
        <v>1706</v>
      </c>
      <c r="Z66" s="192" t="s">
        <v>1706</v>
      </c>
      <c r="AA66" s="193" t="s">
        <v>1706</v>
      </c>
      <c r="AB66" s="194"/>
      <c r="AC66" s="191">
        <v>120000.0</v>
      </c>
      <c r="AD66" s="192">
        <v>253810.0</v>
      </c>
      <c r="AE66" s="193">
        <v>504620.0</v>
      </c>
      <c r="AF66" s="198" t="s">
        <v>1707</v>
      </c>
      <c r="AG66" s="191" t="s">
        <v>1706</v>
      </c>
      <c r="AH66" s="192" t="s">
        <v>1706</v>
      </c>
      <c r="AI66" s="193" t="s">
        <v>1706</v>
      </c>
      <c r="AJ66" s="199"/>
      <c r="AK66" s="191" t="s">
        <v>1706</v>
      </c>
      <c r="AL66" s="192" t="s">
        <v>1706</v>
      </c>
      <c r="AM66" s="193" t="s">
        <v>1706</v>
      </c>
      <c r="AN66" s="199"/>
      <c r="AO66" s="191" t="s">
        <v>1706</v>
      </c>
      <c r="AP66" s="192" t="s">
        <v>1706</v>
      </c>
      <c r="AQ66" s="193" t="s">
        <v>1706</v>
      </c>
      <c r="AR66" s="195"/>
    </row>
    <row r="67" ht="15.75" customHeight="1">
      <c r="A67" s="171" t="s">
        <v>231</v>
      </c>
      <c r="B67" s="216" t="s">
        <v>71</v>
      </c>
      <c r="C67" s="216" t="s">
        <v>78</v>
      </c>
      <c r="D67" s="216" t="s">
        <v>68</v>
      </c>
      <c r="E67" s="216" t="s">
        <v>51</v>
      </c>
      <c r="F67" s="216" t="s">
        <v>53</v>
      </c>
      <c r="G67" s="217" t="s">
        <v>232</v>
      </c>
      <c r="I67" s="191">
        <v>0.0</v>
      </c>
      <c r="J67" s="192">
        <v>0.0</v>
      </c>
      <c r="K67" s="193">
        <v>0.0</v>
      </c>
      <c r="L67" s="194"/>
      <c r="M67" s="191">
        <v>0.0</v>
      </c>
      <c r="N67" s="192">
        <v>0.0</v>
      </c>
      <c r="O67" s="193">
        <v>0.0</v>
      </c>
      <c r="P67" s="195"/>
      <c r="Q67" s="214" t="s">
        <v>1703</v>
      </c>
      <c r="R67" s="214" t="s">
        <v>1704</v>
      </c>
      <c r="S67" s="194" t="s">
        <v>1705</v>
      </c>
      <c r="T67" s="194"/>
      <c r="U67" s="191" t="s">
        <v>1706</v>
      </c>
      <c r="V67" s="192" t="s">
        <v>1706</v>
      </c>
      <c r="W67" s="193" t="s">
        <v>1706</v>
      </c>
      <c r="X67" s="194"/>
      <c r="Y67" s="191" t="s">
        <v>1706</v>
      </c>
      <c r="Z67" s="192" t="s">
        <v>1706</v>
      </c>
      <c r="AA67" s="193" t="s">
        <v>1706</v>
      </c>
      <c r="AB67" s="194"/>
      <c r="AC67" s="191">
        <v>120000.0</v>
      </c>
      <c r="AD67" s="192">
        <v>253810.0</v>
      </c>
      <c r="AE67" s="193">
        <v>504620.0</v>
      </c>
      <c r="AF67" s="198" t="s">
        <v>1707</v>
      </c>
      <c r="AG67" s="191" t="s">
        <v>1706</v>
      </c>
      <c r="AH67" s="192" t="s">
        <v>1706</v>
      </c>
      <c r="AI67" s="193" t="s">
        <v>1706</v>
      </c>
      <c r="AJ67" s="199"/>
      <c r="AK67" s="191" t="s">
        <v>1706</v>
      </c>
      <c r="AL67" s="192" t="s">
        <v>1706</v>
      </c>
      <c r="AM67" s="193" t="s">
        <v>1706</v>
      </c>
      <c r="AN67" s="199"/>
      <c r="AO67" s="191" t="s">
        <v>1706</v>
      </c>
      <c r="AP67" s="192" t="s">
        <v>1706</v>
      </c>
      <c r="AQ67" s="193" t="s">
        <v>1706</v>
      </c>
      <c r="AR67" s="195"/>
    </row>
    <row r="68" ht="15.75" customHeight="1">
      <c r="A68" s="171" t="s">
        <v>233</v>
      </c>
      <c r="B68" s="216" t="s">
        <v>44</v>
      </c>
      <c r="C68" s="216" t="s">
        <v>48</v>
      </c>
      <c r="D68" s="216" t="s">
        <v>74</v>
      </c>
      <c r="E68" s="216" t="s">
        <v>51</v>
      </c>
      <c r="F68" s="216" t="s">
        <v>53</v>
      </c>
      <c r="G68" s="217" t="s">
        <v>234</v>
      </c>
      <c r="I68" s="191">
        <v>0.0</v>
      </c>
      <c r="J68" s="192">
        <v>0.0</v>
      </c>
      <c r="K68" s="193">
        <v>0.0</v>
      </c>
      <c r="L68" s="194"/>
      <c r="M68" s="191">
        <v>0.0</v>
      </c>
      <c r="N68" s="192">
        <v>0.0</v>
      </c>
      <c r="O68" s="193">
        <v>0.0</v>
      </c>
      <c r="P68" s="195"/>
      <c r="Q68" s="214" t="s">
        <v>1703</v>
      </c>
      <c r="R68" s="214" t="s">
        <v>1704</v>
      </c>
      <c r="S68" s="194" t="s">
        <v>1705</v>
      </c>
      <c r="T68" s="194"/>
      <c r="U68" s="191" t="s">
        <v>1706</v>
      </c>
      <c r="V68" s="192" t="s">
        <v>1706</v>
      </c>
      <c r="W68" s="193" t="s">
        <v>1706</v>
      </c>
      <c r="X68" s="194"/>
      <c r="Y68" s="191" t="s">
        <v>1706</v>
      </c>
      <c r="Z68" s="192" t="s">
        <v>1706</v>
      </c>
      <c r="AA68" s="193" t="s">
        <v>1706</v>
      </c>
      <c r="AB68" s="194"/>
      <c r="AC68" s="191">
        <v>120000.0</v>
      </c>
      <c r="AD68" s="192">
        <v>253810.0</v>
      </c>
      <c r="AE68" s="193">
        <v>504620.0</v>
      </c>
      <c r="AF68" s="198" t="s">
        <v>1707</v>
      </c>
      <c r="AG68" s="191" t="s">
        <v>1706</v>
      </c>
      <c r="AH68" s="192" t="s">
        <v>1706</v>
      </c>
      <c r="AI68" s="193" t="s">
        <v>1706</v>
      </c>
      <c r="AJ68" s="199"/>
      <c r="AK68" s="191" t="s">
        <v>1706</v>
      </c>
      <c r="AL68" s="192" t="s">
        <v>1706</v>
      </c>
      <c r="AM68" s="193" t="s">
        <v>1706</v>
      </c>
      <c r="AN68" s="199"/>
      <c r="AO68" s="191" t="s">
        <v>1706</v>
      </c>
      <c r="AP68" s="192" t="s">
        <v>1706</v>
      </c>
      <c r="AQ68" s="193" t="s">
        <v>1706</v>
      </c>
      <c r="AR68" s="195"/>
    </row>
    <row r="69" ht="15.75" customHeight="1">
      <c r="A69" s="171" t="s">
        <v>235</v>
      </c>
      <c r="B69" s="216" t="s">
        <v>54</v>
      </c>
      <c r="C69" s="216" t="s">
        <v>48</v>
      </c>
      <c r="D69" s="216" t="s">
        <v>74</v>
      </c>
      <c r="E69" s="216" t="s">
        <v>51</v>
      </c>
      <c r="F69" s="216" t="s">
        <v>53</v>
      </c>
      <c r="G69" s="217" t="s">
        <v>236</v>
      </c>
      <c r="I69" s="191">
        <v>0.0</v>
      </c>
      <c r="J69" s="192">
        <v>0.0</v>
      </c>
      <c r="K69" s="193">
        <v>0.0</v>
      </c>
      <c r="L69" s="194"/>
      <c r="M69" s="191">
        <v>0.0</v>
      </c>
      <c r="N69" s="192">
        <v>0.0</v>
      </c>
      <c r="O69" s="193">
        <v>0.0</v>
      </c>
      <c r="P69" s="195"/>
      <c r="Q69" s="214" t="s">
        <v>1703</v>
      </c>
      <c r="R69" s="214" t="s">
        <v>1704</v>
      </c>
      <c r="S69" s="194" t="s">
        <v>1705</v>
      </c>
      <c r="T69" s="194"/>
      <c r="U69" s="191" t="s">
        <v>1706</v>
      </c>
      <c r="V69" s="192" t="s">
        <v>1706</v>
      </c>
      <c r="W69" s="193" t="s">
        <v>1706</v>
      </c>
      <c r="X69" s="194"/>
      <c r="Y69" s="191" t="s">
        <v>1706</v>
      </c>
      <c r="Z69" s="192" t="s">
        <v>1706</v>
      </c>
      <c r="AA69" s="193" t="s">
        <v>1706</v>
      </c>
      <c r="AB69" s="194"/>
      <c r="AC69" s="191">
        <v>120000.0</v>
      </c>
      <c r="AD69" s="192">
        <v>253810.0</v>
      </c>
      <c r="AE69" s="193">
        <v>504620.0</v>
      </c>
      <c r="AF69" s="198" t="s">
        <v>1707</v>
      </c>
      <c r="AG69" s="191" t="s">
        <v>1706</v>
      </c>
      <c r="AH69" s="192" t="s">
        <v>1706</v>
      </c>
      <c r="AI69" s="193" t="s">
        <v>1706</v>
      </c>
      <c r="AJ69" s="199"/>
      <c r="AK69" s="191" t="s">
        <v>1706</v>
      </c>
      <c r="AL69" s="192" t="s">
        <v>1706</v>
      </c>
      <c r="AM69" s="193" t="s">
        <v>1706</v>
      </c>
      <c r="AN69" s="199"/>
      <c r="AO69" s="191" t="s">
        <v>1706</v>
      </c>
      <c r="AP69" s="192" t="s">
        <v>1706</v>
      </c>
      <c r="AQ69" s="193" t="s">
        <v>1706</v>
      </c>
      <c r="AR69" s="195"/>
    </row>
    <row r="70" ht="15.75" customHeight="1">
      <c r="A70" s="171" t="s">
        <v>237</v>
      </c>
      <c r="B70" s="216" t="s">
        <v>65</v>
      </c>
      <c r="C70" s="216" t="s">
        <v>48</v>
      </c>
      <c r="D70" s="216" t="s">
        <v>74</v>
      </c>
      <c r="E70" s="216" t="s">
        <v>51</v>
      </c>
      <c r="F70" s="216" t="s">
        <v>53</v>
      </c>
      <c r="G70" s="217" t="s">
        <v>238</v>
      </c>
      <c r="I70" s="191">
        <v>0.0</v>
      </c>
      <c r="J70" s="192">
        <v>0.0</v>
      </c>
      <c r="K70" s="193">
        <v>0.0</v>
      </c>
      <c r="L70" s="194"/>
      <c r="M70" s="191">
        <v>0.0</v>
      </c>
      <c r="N70" s="192">
        <v>0.0</v>
      </c>
      <c r="O70" s="193">
        <v>0.0</v>
      </c>
      <c r="P70" s="195"/>
      <c r="Q70" s="214" t="s">
        <v>1703</v>
      </c>
      <c r="R70" s="214" t="s">
        <v>1704</v>
      </c>
      <c r="S70" s="194" t="s">
        <v>1705</v>
      </c>
      <c r="T70" s="194"/>
      <c r="U70" s="191" t="s">
        <v>1706</v>
      </c>
      <c r="V70" s="192" t="s">
        <v>1706</v>
      </c>
      <c r="W70" s="193" t="s">
        <v>1706</v>
      </c>
      <c r="X70" s="194"/>
      <c r="Y70" s="191" t="s">
        <v>1706</v>
      </c>
      <c r="Z70" s="192" t="s">
        <v>1706</v>
      </c>
      <c r="AA70" s="193" t="s">
        <v>1706</v>
      </c>
      <c r="AB70" s="194"/>
      <c r="AC70" s="191">
        <v>120000.0</v>
      </c>
      <c r="AD70" s="192">
        <v>253810.0</v>
      </c>
      <c r="AE70" s="193">
        <v>504620.0</v>
      </c>
      <c r="AF70" s="198" t="s">
        <v>1707</v>
      </c>
      <c r="AG70" s="191" t="s">
        <v>1706</v>
      </c>
      <c r="AH70" s="192" t="s">
        <v>1706</v>
      </c>
      <c r="AI70" s="193" t="s">
        <v>1706</v>
      </c>
      <c r="AJ70" s="199"/>
      <c r="AK70" s="191" t="s">
        <v>1706</v>
      </c>
      <c r="AL70" s="192" t="s">
        <v>1706</v>
      </c>
      <c r="AM70" s="193" t="s">
        <v>1706</v>
      </c>
      <c r="AN70" s="199"/>
      <c r="AO70" s="191" t="s">
        <v>1706</v>
      </c>
      <c r="AP70" s="192" t="s">
        <v>1706</v>
      </c>
      <c r="AQ70" s="193" t="s">
        <v>1706</v>
      </c>
      <c r="AR70" s="195"/>
    </row>
    <row r="71" ht="15.75" customHeight="1">
      <c r="A71" s="171" t="s">
        <v>239</v>
      </c>
      <c r="B71" s="216" t="s">
        <v>71</v>
      </c>
      <c r="C71" s="216" t="s">
        <v>48</v>
      </c>
      <c r="D71" s="216" t="s">
        <v>74</v>
      </c>
      <c r="E71" s="216" t="s">
        <v>51</v>
      </c>
      <c r="F71" s="216" t="s">
        <v>53</v>
      </c>
      <c r="G71" s="217" t="s">
        <v>240</v>
      </c>
      <c r="I71" s="191">
        <v>0.0</v>
      </c>
      <c r="J71" s="192">
        <v>0.0</v>
      </c>
      <c r="K71" s="193">
        <v>0.0</v>
      </c>
      <c r="L71" s="194"/>
      <c r="M71" s="191">
        <v>0.0</v>
      </c>
      <c r="N71" s="192">
        <v>0.0</v>
      </c>
      <c r="O71" s="193">
        <v>0.0</v>
      </c>
      <c r="P71" s="195"/>
      <c r="Q71" s="214" t="s">
        <v>1703</v>
      </c>
      <c r="R71" s="214" t="s">
        <v>1704</v>
      </c>
      <c r="S71" s="194" t="s">
        <v>1705</v>
      </c>
      <c r="T71" s="194"/>
      <c r="U71" s="191" t="s">
        <v>1706</v>
      </c>
      <c r="V71" s="192" t="s">
        <v>1706</v>
      </c>
      <c r="W71" s="193" t="s">
        <v>1706</v>
      </c>
      <c r="X71" s="194"/>
      <c r="Y71" s="191" t="s">
        <v>1706</v>
      </c>
      <c r="Z71" s="192" t="s">
        <v>1706</v>
      </c>
      <c r="AA71" s="193" t="s">
        <v>1706</v>
      </c>
      <c r="AB71" s="194"/>
      <c r="AC71" s="191">
        <v>120000.0</v>
      </c>
      <c r="AD71" s="192">
        <v>253810.0</v>
      </c>
      <c r="AE71" s="193">
        <v>504620.0</v>
      </c>
      <c r="AF71" s="198" t="s">
        <v>1707</v>
      </c>
      <c r="AG71" s="191" t="s">
        <v>1706</v>
      </c>
      <c r="AH71" s="192" t="s">
        <v>1706</v>
      </c>
      <c r="AI71" s="193" t="s">
        <v>1706</v>
      </c>
      <c r="AJ71" s="199"/>
      <c r="AK71" s="191" t="s">
        <v>1706</v>
      </c>
      <c r="AL71" s="192" t="s">
        <v>1706</v>
      </c>
      <c r="AM71" s="193" t="s">
        <v>1706</v>
      </c>
      <c r="AN71" s="199"/>
      <c r="AO71" s="191" t="s">
        <v>1706</v>
      </c>
      <c r="AP71" s="192" t="s">
        <v>1706</v>
      </c>
      <c r="AQ71" s="193" t="s">
        <v>1706</v>
      </c>
      <c r="AR71" s="195"/>
    </row>
    <row r="72" ht="15.75" customHeight="1">
      <c r="A72" s="171" t="s">
        <v>241</v>
      </c>
      <c r="B72" s="216" t="s">
        <v>44</v>
      </c>
      <c r="C72" s="216" t="s">
        <v>58</v>
      </c>
      <c r="D72" s="216" t="s">
        <v>74</v>
      </c>
      <c r="E72" s="216" t="s">
        <v>51</v>
      </c>
      <c r="F72" s="216" t="s">
        <v>53</v>
      </c>
      <c r="G72" s="217" t="s">
        <v>242</v>
      </c>
      <c r="I72" s="191">
        <v>0.0</v>
      </c>
      <c r="J72" s="192">
        <v>0.0</v>
      </c>
      <c r="K72" s="193">
        <v>0.0</v>
      </c>
      <c r="L72" s="194"/>
      <c r="M72" s="191">
        <v>0.0</v>
      </c>
      <c r="N72" s="192">
        <v>0.0</v>
      </c>
      <c r="O72" s="193">
        <v>0.0</v>
      </c>
      <c r="P72" s="195"/>
      <c r="Q72" s="214" t="s">
        <v>1703</v>
      </c>
      <c r="R72" s="214" t="s">
        <v>1704</v>
      </c>
      <c r="S72" s="194" t="s">
        <v>1705</v>
      </c>
      <c r="T72" s="194"/>
      <c r="U72" s="191" t="s">
        <v>1706</v>
      </c>
      <c r="V72" s="192" t="s">
        <v>1706</v>
      </c>
      <c r="W72" s="193" t="s">
        <v>1706</v>
      </c>
      <c r="X72" s="194"/>
      <c r="Y72" s="191" t="s">
        <v>1706</v>
      </c>
      <c r="Z72" s="192" t="s">
        <v>1706</v>
      </c>
      <c r="AA72" s="193" t="s">
        <v>1706</v>
      </c>
      <c r="AB72" s="194"/>
      <c r="AC72" s="191">
        <v>120000.0</v>
      </c>
      <c r="AD72" s="192">
        <v>253810.0</v>
      </c>
      <c r="AE72" s="193">
        <v>504620.0</v>
      </c>
      <c r="AF72" s="198" t="s">
        <v>1707</v>
      </c>
      <c r="AG72" s="191" t="s">
        <v>1706</v>
      </c>
      <c r="AH72" s="192" t="s">
        <v>1706</v>
      </c>
      <c r="AI72" s="193" t="s">
        <v>1706</v>
      </c>
      <c r="AJ72" s="199"/>
      <c r="AK72" s="191" t="s">
        <v>1706</v>
      </c>
      <c r="AL72" s="192" t="s">
        <v>1706</v>
      </c>
      <c r="AM72" s="193" t="s">
        <v>1706</v>
      </c>
      <c r="AN72" s="199"/>
      <c r="AO72" s="191" t="s">
        <v>1706</v>
      </c>
      <c r="AP72" s="192" t="s">
        <v>1706</v>
      </c>
      <c r="AQ72" s="193" t="s">
        <v>1706</v>
      </c>
      <c r="AR72" s="195"/>
    </row>
    <row r="73" ht="15.75" customHeight="1">
      <c r="A73" s="171" t="s">
        <v>243</v>
      </c>
      <c r="B73" s="216" t="s">
        <v>54</v>
      </c>
      <c r="C73" s="216" t="s">
        <v>58</v>
      </c>
      <c r="D73" s="216" t="s">
        <v>74</v>
      </c>
      <c r="E73" s="216" t="s">
        <v>51</v>
      </c>
      <c r="F73" s="216" t="s">
        <v>53</v>
      </c>
      <c r="G73" s="217" t="s">
        <v>244</v>
      </c>
      <c r="I73" s="191">
        <v>0.0</v>
      </c>
      <c r="J73" s="192">
        <v>0.0</v>
      </c>
      <c r="K73" s="193">
        <v>0.0</v>
      </c>
      <c r="L73" s="194"/>
      <c r="M73" s="191">
        <v>0.0</v>
      </c>
      <c r="N73" s="192">
        <v>0.0</v>
      </c>
      <c r="O73" s="193">
        <v>0.0</v>
      </c>
      <c r="P73" s="195"/>
      <c r="Q73" s="214" t="s">
        <v>1703</v>
      </c>
      <c r="R73" s="214" t="s">
        <v>1704</v>
      </c>
      <c r="S73" s="194" t="s">
        <v>1705</v>
      </c>
      <c r="T73" s="194"/>
      <c r="U73" s="191" t="s">
        <v>1706</v>
      </c>
      <c r="V73" s="192" t="s">
        <v>1706</v>
      </c>
      <c r="W73" s="193" t="s">
        <v>1706</v>
      </c>
      <c r="X73" s="194"/>
      <c r="Y73" s="191" t="s">
        <v>1706</v>
      </c>
      <c r="Z73" s="192" t="s">
        <v>1706</v>
      </c>
      <c r="AA73" s="193" t="s">
        <v>1706</v>
      </c>
      <c r="AB73" s="194"/>
      <c r="AC73" s="191">
        <v>120000.0</v>
      </c>
      <c r="AD73" s="192">
        <v>253810.0</v>
      </c>
      <c r="AE73" s="193">
        <v>504620.0</v>
      </c>
      <c r="AF73" s="198" t="s">
        <v>1707</v>
      </c>
      <c r="AG73" s="191" t="s">
        <v>1706</v>
      </c>
      <c r="AH73" s="192" t="s">
        <v>1706</v>
      </c>
      <c r="AI73" s="193" t="s">
        <v>1706</v>
      </c>
      <c r="AJ73" s="199"/>
      <c r="AK73" s="191" t="s">
        <v>1706</v>
      </c>
      <c r="AL73" s="192" t="s">
        <v>1706</v>
      </c>
      <c r="AM73" s="193" t="s">
        <v>1706</v>
      </c>
      <c r="AN73" s="199"/>
      <c r="AO73" s="191" t="s">
        <v>1706</v>
      </c>
      <c r="AP73" s="192" t="s">
        <v>1706</v>
      </c>
      <c r="AQ73" s="193" t="s">
        <v>1706</v>
      </c>
      <c r="AR73" s="195"/>
    </row>
    <row r="74" ht="15.75" customHeight="1">
      <c r="A74" s="171" t="s">
        <v>245</v>
      </c>
      <c r="B74" s="216" t="s">
        <v>65</v>
      </c>
      <c r="C74" s="216" t="s">
        <v>58</v>
      </c>
      <c r="D74" s="216" t="s">
        <v>74</v>
      </c>
      <c r="E74" s="216" t="s">
        <v>51</v>
      </c>
      <c r="F74" s="216" t="s">
        <v>53</v>
      </c>
      <c r="G74" s="217" t="s">
        <v>246</v>
      </c>
      <c r="I74" s="191">
        <v>0.0</v>
      </c>
      <c r="J74" s="192">
        <v>0.0</v>
      </c>
      <c r="K74" s="193">
        <v>0.0</v>
      </c>
      <c r="L74" s="194"/>
      <c r="M74" s="191">
        <v>0.0</v>
      </c>
      <c r="N74" s="192">
        <v>0.0</v>
      </c>
      <c r="O74" s="193">
        <v>0.0</v>
      </c>
      <c r="P74" s="195"/>
      <c r="Q74" s="214" t="s">
        <v>1703</v>
      </c>
      <c r="R74" s="214" t="s">
        <v>1704</v>
      </c>
      <c r="S74" s="194" t="s">
        <v>1705</v>
      </c>
      <c r="T74" s="194"/>
      <c r="U74" s="191" t="s">
        <v>1706</v>
      </c>
      <c r="V74" s="192" t="s">
        <v>1706</v>
      </c>
      <c r="W74" s="193" t="s">
        <v>1706</v>
      </c>
      <c r="X74" s="194"/>
      <c r="Y74" s="191" t="s">
        <v>1706</v>
      </c>
      <c r="Z74" s="192" t="s">
        <v>1706</v>
      </c>
      <c r="AA74" s="193" t="s">
        <v>1706</v>
      </c>
      <c r="AB74" s="194"/>
      <c r="AC74" s="191">
        <v>120000.0</v>
      </c>
      <c r="AD74" s="192">
        <v>253810.0</v>
      </c>
      <c r="AE74" s="193">
        <v>504620.0</v>
      </c>
      <c r="AF74" s="198" t="s">
        <v>1707</v>
      </c>
      <c r="AG74" s="191" t="s">
        <v>1706</v>
      </c>
      <c r="AH74" s="192" t="s">
        <v>1706</v>
      </c>
      <c r="AI74" s="193" t="s">
        <v>1706</v>
      </c>
      <c r="AJ74" s="199"/>
      <c r="AK74" s="191" t="s">
        <v>1706</v>
      </c>
      <c r="AL74" s="192" t="s">
        <v>1706</v>
      </c>
      <c r="AM74" s="193" t="s">
        <v>1706</v>
      </c>
      <c r="AN74" s="199"/>
      <c r="AO74" s="191" t="s">
        <v>1706</v>
      </c>
      <c r="AP74" s="192" t="s">
        <v>1706</v>
      </c>
      <c r="AQ74" s="193" t="s">
        <v>1706</v>
      </c>
      <c r="AR74" s="195"/>
    </row>
    <row r="75" ht="15.75" customHeight="1">
      <c r="A75" s="171" t="s">
        <v>247</v>
      </c>
      <c r="B75" s="216" t="s">
        <v>71</v>
      </c>
      <c r="C75" s="216" t="s">
        <v>58</v>
      </c>
      <c r="D75" s="216" t="s">
        <v>74</v>
      </c>
      <c r="E75" s="216" t="s">
        <v>51</v>
      </c>
      <c r="F75" s="216" t="s">
        <v>53</v>
      </c>
      <c r="G75" s="217" t="s">
        <v>248</v>
      </c>
      <c r="I75" s="191">
        <v>0.0</v>
      </c>
      <c r="J75" s="192">
        <v>0.0</v>
      </c>
      <c r="K75" s="193">
        <v>0.0</v>
      </c>
      <c r="L75" s="194"/>
      <c r="M75" s="191">
        <v>0.0</v>
      </c>
      <c r="N75" s="192">
        <v>0.0</v>
      </c>
      <c r="O75" s="193">
        <v>0.0</v>
      </c>
      <c r="P75" s="195"/>
      <c r="Q75" s="214" t="s">
        <v>1703</v>
      </c>
      <c r="R75" s="214" t="s">
        <v>1704</v>
      </c>
      <c r="S75" s="194" t="s">
        <v>1705</v>
      </c>
      <c r="T75" s="194"/>
      <c r="U75" s="191" t="s">
        <v>1706</v>
      </c>
      <c r="V75" s="192" t="s">
        <v>1706</v>
      </c>
      <c r="W75" s="193" t="s">
        <v>1706</v>
      </c>
      <c r="X75" s="194"/>
      <c r="Y75" s="191" t="s">
        <v>1706</v>
      </c>
      <c r="Z75" s="192" t="s">
        <v>1706</v>
      </c>
      <c r="AA75" s="193" t="s">
        <v>1706</v>
      </c>
      <c r="AB75" s="194"/>
      <c r="AC75" s="191">
        <v>120000.0</v>
      </c>
      <c r="AD75" s="192">
        <v>253810.0</v>
      </c>
      <c r="AE75" s="193">
        <v>504620.0</v>
      </c>
      <c r="AF75" s="198" t="s">
        <v>1707</v>
      </c>
      <c r="AG75" s="191" t="s">
        <v>1706</v>
      </c>
      <c r="AH75" s="192" t="s">
        <v>1706</v>
      </c>
      <c r="AI75" s="193" t="s">
        <v>1706</v>
      </c>
      <c r="AJ75" s="199"/>
      <c r="AK75" s="191" t="s">
        <v>1706</v>
      </c>
      <c r="AL75" s="192" t="s">
        <v>1706</v>
      </c>
      <c r="AM75" s="193" t="s">
        <v>1706</v>
      </c>
      <c r="AN75" s="199"/>
      <c r="AO75" s="191" t="s">
        <v>1706</v>
      </c>
      <c r="AP75" s="192" t="s">
        <v>1706</v>
      </c>
      <c r="AQ75" s="193" t="s">
        <v>1706</v>
      </c>
      <c r="AR75" s="195"/>
    </row>
    <row r="76" ht="15.75" customHeight="1">
      <c r="A76" s="171" t="s">
        <v>249</v>
      </c>
      <c r="B76" s="216" t="s">
        <v>44</v>
      </c>
      <c r="C76" s="216" t="s">
        <v>66</v>
      </c>
      <c r="D76" s="216" t="s">
        <v>74</v>
      </c>
      <c r="E76" s="216" t="s">
        <v>51</v>
      </c>
      <c r="F76" s="216" t="s">
        <v>53</v>
      </c>
      <c r="G76" s="217" t="s">
        <v>250</v>
      </c>
      <c r="I76" s="191">
        <v>0.0</v>
      </c>
      <c r="J76" s="192">
        <v>0.0</v>
      </c>
      <c r="K76" s="193">
        <v>0.0</v>
      </c>
      <c r="L76" s="194"/>
      <c r="M76" s="191">
        <v>0.0</v>
      </c>
      <c r="N76" s="192">
        <v>0.0</v>
      </c>
      <c r="O76" s="193">
        <v>0.0</v>
      </c>
      <c r="P76" s="195"/>
      <c r="Q76" s="214" t="s">
        <v>1703</v>
      </c>
      <c r="R76" s="214" t="s">
        <v>1704</v>
      </c>
      <c r="S76" s="194" t="s">
        <v>1705</v>
      </c>
      <c r="T76" s="194"/>
      <c r="U76" s="191" t="s">
        <v>1706</v>
      </c>
      <c r="V76" s="192" t="s">
        <v>1706</v>
      </c>
      <c r="W76" s="193" t="s">
        <v>1706</v>
      </c>
      <c r="X76" s="194"/>
      <c r="Y76" s="191" t="s">
        <v>1706</v>
      </c>
      <c r="Z76" s="192" t="s">
        <v>1706</v>
      </c>
      <c r="AA76" s="193" t="s">
        <v>1706</v>
      </c>
      <c r="AB76" s="194"/>
      <c r="AC76" s="191">
        <v>120000.0</v>
      </c>
      <c r="AD76" s="192">
        <v>253810.0</v>
      </c>
      <c r="AE76" s="193">
        <v>504620.0</v>
      </c>
      <c r="AF76" s="198" t="s">
        <v>1707</v>
      </c>
      <c r="AG76" s="191" t="s">
        <v>1706</v>
      </c>
      <c r="AH76" s="192" t="s">
        <v>1706</v>
      </c>
      <c r="AI76" s="193" t="s">
        <v>1706</v>
      </c>
      <c r="AJ76" s="199"/>
      <c r="AK76" s="191" t="s">
        <v>1706</v>
      </c>
      <c r="AL76" s="192" t="s">
        <v>1706</v>
      </c>
      <c r="AM76" s="193" t="s">
        <v>1706</v>
      </c>
      <c r="AN76" s="199"/>
      <c r="AO76" s="191" t="s">
        <v>1706</v>
      </c>
      <c r="AP76" s="192" t="s">
        <v>1706</v>
      </c>
      <c r="AQ76" s="193" t="s">
        <v>1706</v>
      </c>
      <c r="AR76" s="195"/>
    </row>
    <row r="77" ht="15.75" customHeight="1">
      <c r="A77" s="171" t="s">
        <v>251</v>
      </c>
      <c r="B77" s="216" t="s">
        <v>54</v>
      </c>
      <c r="C77" s="216" t="s">
        <v>66</v>
      </c>
      <c r="D77" s="216" t="s">
        <v>74</v>
      </c>
      <c r="E77" s="216" t="s">
        <v>51</v>
      </c>
      <c r="F77" s="216" t="s">
        <v>53</v>
      </c>
      <c r="G77" s="217" t="s">
        <v>252</v>
      </c>
      <c r="I77" s="191">
        <v>0.0</v>
      </c>
      <c r="J77" s="192">
        <v>0.0</v>
      </c>
      <c r="K77" s="193">
        <v>0.0</v>
      </c>
      <c r="L77" s="194"/>
      <c r="M77" s="191">
        <v>0.0</v>
      </c>
      <c r="N77" s="192">
        <v>0.0</v>
      </c>
      <c r="O77" s="193">
        <v>0.0</v>
      </c>
      <c r="P77" s="195"/>
      <c r="Q77" s="214" t="s">
        <v>1703</v>
      </c>
      <c r="R77" s="214" t="s">
        <v>1704</v>
      </c>
      <c r="S77" s="194" t="s">
        <v>1705</v>
      </c>
      <c r="T77" s="194"/>
      <c r="U77" s="191" t="s">
        <v>1706</v>
      </c>
      <c r="V77" s="192" t="s">
        <v>1706</v>
      </c>
      <c r="W77" s="193" t="s">
        <v>1706</v>
      </c>
      <c r="X77" s="194"/>
      <c r="Y77" s="191" t="s">
        <v>1706</v>
      </c>
      <c r="Z77" s="192" t="s">
        <v>1706</v>
      </c>
      <c r="AA77" s="193" t="s">
        <v>1706</v>
      </c>
      <c r="AB77" s="194"/>
      <c r="AC77" s="191">
        <v>120000.0</v>
      </c>
      <c r="AD77" s="192">
        <v>253810.0</v>
      </c>
      <c r="AE77" s="193">
        <v>504620.0</v>
      </c>
      <c r="AF77" s="198" t="s">
        <v>1707</v>
      </c>
      <c r="AG77" s="191" t="s">
        <v>1706</v>
      </c>
      <c r="AH77" s="192" t="s">
        <v>1706</v>
      </c>
      <c r="AI77" s="193" t="s">
        <v>1706</v>
      </c>
      <c r="AJ77" s="199"/>
      <c r="AK77" s="191" t="s">
        <v>1706</v>
      </c>
      <c r="AL77" s="192" t="s">
        <v>1706</v>
      </c>
      <c r="AM77" s="193" t="s">
        <v>1706</v>
      </c>
      <c r="AN77" s="199"/>
      <c r="AO77" s="191" t="s">
        <v>1706</v>
      </c>
      <c r="AP77" s="192" t="s">
        <v>1706</v>
      </c>
      <c r="AQ77" s="193" t="s">
        <v>1706</v>
      </c>
      <c r="AR77" s="195"/>
    </row>
    <row r="78" ht="15.75" customHeight="1">
      <c r="A78" s="171" t="s">
        <v>253</v>
      </c>
      <c r="B78" s="216" t="s">
        <v>65</v>
      </c>
      <c r="C78" s="216" t="s">
        <v>66</v>
      </c>
      <c r="D78" s="216" t="s">
        <v>74</v>
      </c>
      <c r="E78" s="216" t="s">
        <v>51</v>
      </c>
      <c r="F78" s="216" t="s">
        <v>53</v>
      </c>
      <c r="G78" s="217" t="s">
        <v>254</v>
      </c>
      <c r="I78" s="191">
        <v>0.0</v>
      </c>
      <c r="J78" s="192">
        <v>0.0</v>
      </c>
      <c r="K78" s="193">
        <v>0.0</v>
      </c>
      <c r="L78" s="194"/>
      <c r="M78" s="191">
        <v>0.0</v>
      </c>
      <c r="N78" s="192">
        <v>0.0</v>
      </c>
      <c r="O78" s="193">
        <v>0.0</v>
      </c>
      <c r="P78" s="195"/>
      <c r="Q78" s="214" t="s">
        <v>1703</v>
      </c>
      <c r="R78" s="214" t="s">
        <v>1704</v>
      </c>
      <c r="S78" s="194" t="s">
        <v>1705</v>
      </c>
      <c r="T78" s="194"/>
      <c r="U78" s="191" t="s">
        <v>1706</v>
      </c>
      <c r="V78" s="192" t="s">
        <v>1706</v>
      </c>
      <c r="W78" s="193" t="s">
        <v>1706</v>
      </c>
      <c r="X78" s="194"/>
      <c r="Y78" s="191" t="s">
        <v>1706</v>
      </c>
      <c r="Z78" s="192" t="s">
        <v>1706</v>
      </c>
      <c r="AA78" s="193" t="s">
        <v>1706</v>
      </c>
      <c r="AB78" s="194"/>
      <c r="AC78" s="191">
        <v>120000.0</v>
      </c>
      <c r="AD78" s="192">
        <v>253810.0</v>
      </c>
      <c r="AE78" s="193">
        <v>504620.0</v>
      </c>
      <c r="AF78" s="198" t="s">
        <v>1707</v>
      </c>
      <c r="AG78" s="191" t="s">
        <v>1706</v>
      </c>
      <c r="AH78" s="192" t="s">
        <v>1706</v>
      </c>
      <c r="AI78" s="193" t="s">
        <v>1706</v>
      </c>
      <c r="AJ78" s="199"/>
      <c r="AK78" s="191" t="s">
        <v>1706</v>
      </c>
      <c r="AL78" s="192" t="s">
        <v>1706</v>
      </c>
      <c r="AM78" s="193" t="s">
        <v>1706</v>
      </c>
      <c r="AN78" s="199"/>
      <c r="AO78" s="191" t="s">
        <v>1706</v>
      </c>
      <c r="AP78" s="192" t="s">
        <v>1706</v>
      </c>
      <c r="AQ78" s="193" t="s">
        <v>1706</v>
      </c>
      <c r="AR78" s="195"/>
    </row>
    <row r="79" ht="15.75" customHeight="1">
      <c r="A79" s="171" t="s">
        <v>255</v>
      </c>
      <c r="B79" s="216" t="s">
        <v>71</v>
      </c>
      <c r="C79" s="216" t="s">
        <v>66</v>
      </c>
      <c r="D79" s="216" t="s">
        <v>74</v>
      </c>
      <c r="E79" s="216" t="s">
        <v>51</v>
      </c>
      <c r="F79" s="216" t="s">
        <v>53</v>
      </c>
      <c r="G79" s="217" t="s">
        <v>256</v>
      </c>
      <c r="I79" s="191">
        <v>0.0</v>
      </c>
      <c r="J79" s="192">
        <v>0.0</v>
      </c>
      <c r="K79" s="193">
        <v>0.0</v>
      </c>
      <c r="L79" s="194"/>
      <c r="M79" s="191">
        <v>0.0</v>
      </c>
      <c r="N79" s="192">
        <v>0.0</v>
      </c>
      <c r="O79" s="193">
        <v>0.0</v>
      </c>
      <c r="P79" s="195"/>
      <c r="Q79" s="214" t="s">
        <v>1703</v>
      </c>
      <c r="R79" s="214" t="s">
        <v>1704</v>
      </c>
      <c r="S79" s="194" t="s">
        <v>1705</v>
      </c>
      <c r="T79" s="194"/>
      <c r="U79" s="191" t="s">
        <v>1706</v>
      </c>
      <c r="V79" s="192" t="s">
        <v>1706</v>
      </c>
      <c r="W79" s="193" t="s">
        <v>1706</v>
      </c>
      <c r="X79" s="194"/>
      <c r="Y79" s="191" t="s">
        <v>1706</v>
      </c>
      <c r="Z79" s="192" t="s">
        <v>1706</v>
      </c>
      <c r="AA79" s="193" t="s">
        <v>1706</v>
      </c>
      <c r="AB79" s="194"/>
      <c r="AC79" s="191">
        <v>120000.0</v>
      </c>
      <c r="AD79" s="192">
        <v>253810.0</v>
      </c>
      <c r="AE79" s="193">
        <v>504620.0</v>
      </c>
      <c r="AF79" s="198" t="s">
        <v>1707</v>
      </c>
      <c r="AG79" s="191" t="s">
        <v>1706</v>
      </c>
      <c r="AH79" s="192" t="s">
        <v>1706</v>
      </c>
      <c r="AI79" s="193" t="s">
        <v>1706</v>
      </c>
      <c r="AJ79" s="199"/>
      <c r="AK79" s="191" t="s">
        <v>1706</v>
      </c>
      <c r="AL79" s="192" t="s">
        <v>1706</v>
      </c>
      <c r="AM79" s="193" t="s">
        <v>1706</v>
      </c>
      <c r="AN79" s="199"/>
      <c r="AO79" s="191" t="s">
        <v>1706</v>
      </c>
      <c r="AP79" s="192" t="s">
        <v>1706</v>
      </c>
      <c r="AQ79" s="193" t="s">
        <v>1706</v>
      </c>
      <c r="AR79" s="195"/>
    </row>
    <row r="80" ht="15.75" customHeight="1">
      <c r="A80" s="171" t="s">
        <v>257</v>
      </c>
      <c r="B80" s="216" t="s">
        <v>44</v>
      </c>
      <c r="C80" s="216" t="s">
        <v>72</v>
      </c>
      <c r="D80" s="216" t="s">
        <v>74</v>
      </c>
      <c r="E80" s="216" t="s">
        <v>51</v>
      </c>
      <c r="F80" s="216" t="s">
        <v>53</v>
      </c>
      <c r="G80" s="217" t="s">
        <v>258</v>
      </c>
      <c r="I80" s="191">
        <v>0.0</v>
      </c>
      <c r="J80" s="192">
        <v>0.0</v>
      </c>
      <c r="K80" s="193">
        <v>0.0</v>
      </c>
      <c r="L80" s="194"/>
      <c r="M80" s="191">
        <v>0.0</v>
      </c>
      <c r="N80" s="192">
        <v>0.0</v>
      </c>
      <c r="O80" s="193">
        <v>0.0</v>
      </c>
      <c r="P80" s="195"/>
      <c r="Q80" s="214" t="s">
        <v>1703</v>
      </c>
      <c r="R80" s="214" t="s">
        <v>1704</v>
      </c>
      <c r="S80" s="194" t="s">
        <v>1705</v>
      </c>
      <c r="T80" s="194"/>
      <c r="U80" s="191" t="s">
        <v>1706</v>
      </c>
      <c r="V80" s="192" t="s">
        <v>1706</v>
      </c>
      <c r="W80" s="193" t="s">
        <v>1706</v>
      </c>
      <c r="X80" s="194"/>
      <c r="Y80" s="191" t="s">
        <v>1706</v>
      </c>
      <c r="Z80" s="192" t="s">
        <v>1706</v>
      </c>
      <c r="AA80" s="193" t="s">
        <v>1706</v>
      </c>
      <c r="AB80" s="194"/>
      <c r="AC80" s="191">
        <v>120000.0</v>
      </c>
      <c r="AD80" s="192">
        <v>253810.0</v>
      </c>
      <c r="AE80" s="193">
        <v>504620.0</v>
      </c>
      <c r="AF80" s="198" t="s">
        <v>1707</v>
      </c>
      <c r="AG80" s="191" t="s">
        <v>1706</v>
      </c>
      <c r="AH80" s="192" t="s">
        <v>1706</v>
      </c>
      <c r="AI80" s="193" t="s">
        <v>1706</v>
      </c>
      <c r="AJ80" s="199"/>
      <c r="AK80" s="191" t="s">
        <v>1706</v>
      </c>
      <c r="AL80" s="192" t="s">
        <v>1706</v>
      </c>
      <c r="AM80" s="193" t="s">
        <v>1706</v>
      </c>
      <c r="AN80" s="199"/>
      <c r="AO80" s="191" t="s">
        <v>1706</v>
      </c>
      <c r="AP80" s="192" t="s">
        <v>1706</v>
      </c>
      <c r="AQ80" s="193" t="s">
        <v>1706</v>
      </c>
      <c r="AR80" s="195"/>
    </row>
    <row r="81" ht="15.75" customHeight="1">
      <c r="A81" s="171" t="s">
        <v>259</v>
      </c>
      <c r="B81" s="216" t="s">
        <v>54</v>
      </c>
      <c r="C81" s="216" t="s">
        <v>72</v>
      </c>
      <c r="D81" s="216" t="s">
        <v>74</v>
      </c>
      <c r="E81" s="216" t="s">
        <v>51</v>
      </c>
      <c r="F81" s="216" t="s">
        <v>53</v>
      </c>
      <c r="G81" s="217" t="s">
        <v>260</v>
      </c>
      <c r="I81" s="191">
        <v>0.0</v>
      </c>
      <c r="J81" s="192">
        <v>0.0</v>
      </c>
      <c r="K81" s="193">
        <v>0.0</v>
      </c>
      <c r="L81" s="194"/>
      <c r="M81" s="191">
        <v>0.0</v>
      </c>
      <c r="N81" s="192">
        <v>0.0</v>
      </c>
      <c r="O81" s="193">
        <v>0.0</v>
      </c>
      <c r="P81" s="195"/>
      <c r="Q81" s="214" t="s">
        <v>1703</v>
      </c>
      <c r="R81" s="214" t="s">
        <v>1704</v>
      </c>
      <c r="S81" s="194" t="s">
        <v>1705</v>
      </c>
      <c r="T81" s="194"/>
      <c r="U81" s="191" t="s">
        <v>1706</v>
      </c>
      <c r="V81" s="192" t="s">
        <v>1706</v>
      </c>
      <c r="W81" s="193" t="s">
        <v>1706</v>
      </c>
      <c r="X81" s="194"/>
      <c r="Y81" s="191" t="s">
        <v>1706</v>
      </c>
      <c r="Z81" s="192" t="s">
        <v>1706</v>
      </c>
      <c r="AA81" s="193" t="s">
        <v>1706</v>
      </c>
      <c r="AB81" s="194"/>
      <c r="AC81" s="191">
        <v>120000.0</v>
      </c>
      <c r="AD81" s="192">
        <v>253810.0</v>
      </c>
      <c r="AE81" s="193">
        <v>504620.0</v>
      </c>
      <c r="AF81" s="198" t="s">
        <v>1707</v>
      </c>
      <c r="AG81" s="191" t="s">
        <v>1706</v>
      </c>
      <c r="AH81" s="192" t="s">
        <v>1706</v>
      </c>
      <c r="AI81" s="193" t="s">
        <v>1706</v>
      </c>
      <c r="AJ81" s="199"/>
      <c r="AK81" s="191" t="s">
        <v>1706</v>
      </c>
      <c r="AL81" s="192" t="s">
        <v>1706</v>
      </c>
      <c r="AM81" s="193" t="s">
        <v>1706</v>
      </c>
      <c r="AN81" s="199"/>
      <c r="AO81" s="191" t="s">
        <v>1706</v>
      </c>
      <c r="AP81" s="192" t="s">
        <v>1706</v>
      </c>
      <c r="AQ81" s="193" t="s">
        <v>1706</v>
      </c>
      <c r="AR81" s="195"/>
    </row>
    <row r="82" ht="15.75" customHeight="1">
      <c r="A82" s="171" t="s">
        <v>261</v>
      </c>
      <c r="B82" s="216" t="s">
        <v>65</v>
      </c>
      <c r="C82" s="216" t="s">
        <v>72</v>
      </c>
      <c r="D82" s="216" t="s">
        <v>74</v>
      </c>
      <c r="E82" s="216" t="s">
        <v>51</v>
      </c>
      <c r="F82" s="216" t="s">
        <v>53</v>
      </c>
      <c r="G82" s="217" t="s">
        <v>262</v>
      </c>
      <c r="I82" s="191">
        <v>0.0</v>
      </c>
      <c r="J82" s="192">
        <v>0.0</v>
      </c>
      <c r="K82" s="193">
        <v>0.0</v>
      </c>
      <c r="L82" s="194"/>
      <c r="M82" s="191">
        <v>0.0</v>
      </c>
      <c r="N82" s="192">
        <v>0.0</v>
      </c>
      <c r="O82" s="193">
        <v>0.0</v>
      </c>
      <c r="P82" s="195"/>
      <c r="Q82" s="214" t="s">
        <v>1703</v>
      </c>
      <c r="R82" s="214" t="s">
        <v>1704</v>
      </c>
      <c r="S82" s="194" t="s">
        <v>1705</v>
      </c>
      <c r="T82" s="194"/>
      <c r="U82" s="191" t="s">
        <v>1706</v>
      </c>
      <c r="V82" s="192" t="s">
        <v>1706</v>
      </c>
      <c r="W82" s="193" t="s">
        <v>1706</v>
      </c>
      <c r="X82" s="194"/>
      <c r="Y82" s="191" t="s">
        <v>1706</v>
      </c>
      <c r="Z82" s="192" t="s">
        <v>1706</v>
      </c>
      <c r="AA82" s="193" t="s">
        <v>1706</v>
      </c>
      <c r="AB82" s="194"/>
      <c r="AC82" s="191">
        <v>120000.0</v>
      </c>
      <c r="AD82" s="192">
        <v>253810.0</v>
      </c>
      <c r="AE82" s="193">
        <v>504620.0</v>
      </c>
      <c r="AF82" s="198" t="s">
        <v>1707</v>
      </c>
      <c r="AG82" s="191" t="s">
        <v>1706</v>
      </c>
      <c r="AH82" s="192" t="s">
        <v>1706</v>
      </c>
      <c r="AI82" s="193" t="s">
        <v>1706</v>
      </c>
      <c r="AJ82" s="199"/>
      <c r="AK82" s="191" t="s">
        <v>1706</v>
      </c>
      <c r="AL82" s="192" t="s">
        <v>1706</v>
      </c>
      <c r="AM82" s="193" t="s">
        <v>1706</v>
      </c>
      <c r="AN82" s="199"/>
      <c r="AO82" s="191" t="s">
        <v>1706</v>
      </c>
      <c r="AP82" s="192" t="s">
        <v>1706</v>
      </c>
      <c r="AQ82" s="193" t="s">
        <v>1706</v>
      </c>
      <c r="AR82" s="195"/>
    </row>
    <row r="83" ht="15.75" customHeight="1">
      <c r="A83" s="171" t="s">
        <v>263</v>
      </c>
      <c r="B83" s="216" t="s">
        <v>71</v>
      </c>
      <c r="C83" s="216" t="s">
        <v>72</v>
      </c>
      <c r="D83" s="216" t="s">
        <v>74</v>
      </c>
      <c r="E83" s="216" t="s">
        <v>51</v>
      </c>
      <c r="F83" s="216" t="s">
        <v>53</v>
      </c>
      <c r="G83" s="217" t="s">
        <v>264</v>
      </c>
      <c r="I83" s="191">
        <v>0.0</v>
      </c>
      <c r="J83" s="192">
        <v>0.0</v>
      </c>
      <c r="K83" s="193">
        <v>0.0</v>
      </c>
      <c r="L83" s="194"/>
      <c r="M83" s="191">
        <v>0.0</v>
      </c>
      <c r="N83" s="192">
        <v>0.0</v>
      </c>
      <c r="O83" s="193">
        <v>0.0</v>
      </c>
      <c r="P83" s="195"/>
      <c r="Q83" s="214" t="s">
        <v>1703</v>
      </c>
      <c r="R83" s="214" t="s">
        <v>1704</v>
      </c>
      <c r="S83" s="194" t="s">
        <v>1705</v>
      </c>
      <c r="T83" s="194"/>
      <c r="U83" s="191" t="s">
        <v>1706</v>
      </c>
      <c r="V83" s="192" t="s">
        <v>1706</v>
      </c>
      <c r="W83" s="193" t="s">
        <v>1706</v>
      </c>
      <c r="X83" s="194"/>
      <c r="Y83" s="191" t="s">
        <v>1706</v>
      </c>
      <c r="Z83" s="192" t="s">
        <v>1706</v>
      </c>
      <c r="AA83" s="193" t="s">
        <v>1706</v>
      </c>
      <c r="AB83" s="194"/>
      <c r="AC83" s="191">
        <v>120000.0</v>
      </c>
      <c r="AD83" s="192">
        <v>253810.0</v>
      </c>
      <c r="AE83" s="193">
        <v>504620.0</v>
      </c>
      <c r="AF83" s="198" t="s">
        <v>1707</v>
      </c>
      <c r="AG83" s="191" t="s">
        <v>1706</v>
      </c>
      <c r="AH83" s="192" t="s">
        <v>1706</v>
      </c>
      <c r="AI83" s="193" t="s">
        <v>1706</v>
      </c>
      <c r="AJ83" s="199"/>
      <c r="AK83" s="191" t="s">
        <v>1706</v>
      </c>
      <c r="AL83" s="192" t="s">
        <v>1706</v>
      </c>
      <c r="AM83" s="193" t="s">
        <v>1706</v>
      </c>
      <c r="AN83" s="199"/>
      <c r="AO83" s="191" t="s">
        <v>1706</v>
      </c>
      <c r="AP83" s="192" t="s">
        <v>1706</v>
      </c>
      <c r="AQ83" s="193" t="s">
        <v>1706</v>
      </c>
      <c r="AR83" s="195"/>
    </row>
    <row r="84" ht="15.75" customHeight="1">
      <c r="A84" s="171" t="s">
        <v>265</v>
      </c>
      <c r="B84" s="216" t="s">
        <v>44</v>
      </c>
      <c r="C84" s="216" t="s">
        <v>78</v>
      </c>
      <c r="D84" s="216" t="s">
        <v>74</v>
      </c>
      <c r="E84" s="216" t="s">
        <v>51</v>
      </c>
      <c r="F84" s="216" t="s">
        <v>53</v>
      </c>
      <c r="G84" s="217" t="s">
        <v>266</v>
      </c>
      <c r="I84" s="191">
        <v>0.0</v>
      </c>
      <c r="J84" s="192">
        <v>0.0</v>
      </c>
      <c r="K84" s="193">
        <v>0.0</v>
      </c>
      <c r="L84" s="194"/>
      <c r="M84" s="191">
        <v>0.0</v>
      </c>
      <c r="N84" s="192">
        <v>0.0</v>
      </c>
      <c r="O84" s="193">
        <v>0.0</v>
      </c>
      <c r="P84" s="195"/>
      <c r="Q84" s="214" t="s">
        <v>1703</v>
      </c>
      <c r="R84" s="214" t="s">
        <v>1704</v>
      </c>
      <c r="S84" s="194" t="s">
        <v>1705</v>
      </c>
      <c r="T84" s="194"/>
      <c r="U84" s="191" t="s">
        <v>1706</v>
      </c>
      <c r="V84" s="192" t="s">
        <v>1706</v>
      </c>
      <c r="W84" s="193" t="s">
        <v>1706</v>
      </c>
      <c r="X84" s="194"/>
      <c r="Y84" s="191" t="s">
        <v>1706</v>
      </c>
      <c r="Z84" s="192" t="s">
        <v>1706</v>
      </c>
      <c r="AA84" s="193" t="s">
        <v>1706</v>
      </c>
      <c r="AB84" s="194"/>
      <c r="AC84" s="191">
        <v>120000.0</v>
      </c>
      <c r="AD84" s="192">
        <v>253810.0</v>
      </c>
      <c r="AE84" s="193">
        <v>504620.0</v>
      </c>
      <c r="AF84" s="198" t="s">
        <v>1707</v>
      </c>
      <c r="AG84" s="191" t="s">
        <v>1706</v>
      </c>
      <c r="AH84" s="192" t="s">
        <v>1706</v>
      </c>
      <c r="AI84" s="193" t="s">
        <v>1706</v>
      </c>
      <c r="AJ84" s="199"/>
      <c r="AK84" s="191" t="s">
        <v>1706</v>
      </c>
      <c r="AL84" s="192" t="s">
        <v>1706</v>
      </c>
      <c r="AM84" s="193" t="s">
        <v>1706</v>
      </c>
      <c r="AN84" s="199"/>
      <c r="AO84" s="191" t="s">
        <v>1706</v>
      </c>
      <c r="AP84" s="192" t="s">
        <v>1706</v>
      </c>
      <c r="AQ84" s="193" t="s">
        <v>1706</v>
      </c>
      <c r="AR84" s="195"/>
    </row>
    <row r="85" ht="15.75" customHeight="1">
      <c r="A85" s="171" t="s">
        <v>267</v>
      </c>
      <c r="B85" s="216" t="s">
        <v>54</v>
      </c>
      <c r="C85" s="216" t="s">
        <v>78</v>
      </c>
      <c r="D85" s="216" t="s">
        <v>74</v>
      </c>
      <c r="E85" s="216" t="s">
        <v>51</v>
      </c>
      <c r="F85" s="216" t="s">
        <v>53</v>
      </c>
      <c r="G85" s="217" t="s">
        <v>268</v>
      </c>
      <c r="I85" s="191">
        <v>0.0</v>
      </c>
      <c r="J85" s="192">
        <v>0.0</v>
      </c>
      <c r="K85" s="193">
        <v>0.0</v>
      </c>
      <c r="L85" s="194"/>
      <c r="M85" s="191">
        <v>0.0</v>
      </c>
      <c r="N85" s="192">
        <v>0.0</v>
      </c>
      <c r="O85" s="193">
        <v>0.0</v>
      </c>
      <c r="P85" s="195"/>
      <c r="Q85" s="214" t="s">
        <v>1703</v>
      </c>
      <c r="R85" s="214" t="s">
        <v>1704</v>
      </c>
      <c r="S85" s="194" t="s">
        <v>1705</v>
      </c>
      <c r="T85" s="194"/>
      <c r="U85" s="191" t="s">
        <v>1706</v>
      </c>
      <c r="V85" s="192" t="s">
        <v>1706</v>
      </c>
      <c r="W85" s="193" t="s">
        <v>1706</v>
      </c>
      <c r="X85" s="194"/>
      <c r="Y85" s="191" t="s">
        <v>1706</v>
      </c>
      <c r="Z85" s="192" t="s">
        <v>1706</v>
      </c>
      <c r="AA85" s="193" t="s">
        <v>1706</v>
      </c>
      <c r="AB85" s="194"/>
      <c r="AC85" s="191">
        <v>120000.0</v>
      </c>
      <c r="AD85" s="192">
        <v>253810.0</v>
      </c>
      <c r="AE85" s="193">
        <v>504620.0</v>
      </c>
      <c r="AF85" s="198" t="s">
        <v>1707</v>
      </c>
      <c r="AG85" s="191" t="s">
        <v>1706</v>
      </c>
      <c r="AH85" s="192" t="s">
        <v>1706</v>
      </c>
      <c r="AI85" s="193" t="s">
        <v>1706</v>
      </c>
      <c r="AJ85" s="199"/>
      <c r="AK85" s="191" t="s">
        <v>1706</v>
      </c>
      <c r="AL85" s="192" t="s">
        <v>1706</v>
      </c>
      <c r="AM85" s="193" t="s">
        <v>1706</v>
      </c>
      <c r="AN85" s="199"/>
      <c r="AO85" s="191" t="s">
        <v>1706</v>
      </c>
      <c r="AP85" s="192" t="s">
        <v>1706</v>
      </c>
      <c r="AQ85" s="193" t="s">
        <v>1706</v>
      </c>
      <c r="AR85" s="195"/>
    </row>
    <row r="86" ht="15.75" customHeight="1">
      <c r="A86" s="171" t="s">
        <v>269</v>
      </c>
      <c r="B86" s="216" t="s">
        <v>65</v>
      </c>
      <c r="C86" s="216" t="s">
        <v>78</v>
      </c>
      <c r="D86" s="216" t="s">
        <v>74</v>
      </c>
      <c r="E86" s="216" t="s">
        <v>51</v>
      </c>
      <c r="F86" s="216" t="s">
        <v>53</v>
      </c>
      <c r="G86" s="217" t="s">
        <v>270</v>
      </c>
      <c r="I86" s="191">
        <v>0.0</v>
      </c>
      <c r="J86" s="192">
        <v>0.0</v>
      </c>
      <c r="K86" s="193">
        <v>0.0</v>
      </c>
      <c r="L86" s="194"/>
      <c r="M86" s="191">
        <v>0.0</v>
      </c>
      <c r="N86" s="192">
        <v>0.0</v>
      </c>
      <c r="O86" s="193">
        <v>0.0</v>
      </c>
      <c r="P86" s="195"/>
      <c r="Q86" s="214" t="s">
        <v>1703</v>
      </c>
      <c r="R86" s="214" t="s">
        <v>1704</v>
      </c>
      <c r="S86" s="194" t="s">
        <v>1705</v>
      </c>
      <c r="T86" s="194"/>
      <c r="U86" s="191" t="s">
        <v>1706</v>
      </c>
      <c r="V86" s="192" t="s">
        <v>1706</v>
      </c>
      <c r="W86" s="193" t="s">
        <v>1706</v>
      </c>
      <c r="X86" s="194"/>
      <c r="Y86" s="191" t="s">
        <v>1706</v>
      </c>
      <c r="Z86" s="192" t="s">
        <v>1706</v>
      </c>
      <c r="AA86" s="193" t="s">
        <v>1706</v>
      </c>
      <c r="AB86" s="194"/>
      <c r="AC86" s="191">
        <v>120000.0</v>
      </c>
      <c r="AD86" s="192">
        <v>253810.0</v>
      </c>
      <c r="AE86" s="193">
        <v>504620.0</v>
      </c>
      <c r="AF86" s="198" t="s">
        <v>1707</v>
      </c>
      <c r="AG86" s="191" t="s">
        <v>1706</v>
      </c>
      <c r="AH86" s="192" t="s">
        <v>1706</v>
      </c>
      <c r="AI86" s="193" t="s">
        <v>1706</v>
      </c>
      <c r="AJ86" s="199"/>
      <c r="AK86" s="191" t="s">
        <v>1706</v>
      </c>
      <c r="AL86" s="192" t="s">
        <v>1706</v>
      </c>
      <c r="AM86" s="193" t="s">
        <v>1706</v>
      </c>
      <c r="AN86" s="199"/>
      <c r="AO86" s="191" t="s">
        <v>1706</v>
      </c>
      <c r="AP86" s="192" t="s">
        <v>1706</v>
      </c>
      <c r="AQ86" s="193" t="s">
        <v>1706</v>
      </c>
      <c r="AR86" s="195"/>
    </row>
    <row r="87" ht="15.75" customHeight="1">
      <c r="A87" s="171" t="s">
        <v>271</v>
      </c>
      <c r="B87" s="216" t="s">
        <v>71</v>
      </c>
      <c r="C87" s="216" t="s">
        <v>78</v>
      </c>
      <c r="D87" s="216" t="s">
        <v>74</v>
      </c>
      <c r="E87" s="216" t="s">
        <v>51</v>
      </c>
      <c r="F87" s="216" t="s">
        <v>53</v>
      </c>
      <c r="G87" s="217" t="s">
        <v>272</v>
      </c>
      <c r="I87" s="191">
        <v>0.0</v>
      </c>
      <c r="J87" s="192">
        <v>0.0</v>
      </c>
      <c r="K87" s="193">
        <v>0.0</v>
      </c>
      <c r="L87" s="194"/>
      <c r="M87" s="191">
        <v>0.0</v>
      </c>
      <c r="N87" s="192">
        <v>0.0</v>
      </c>
      <c r="O87" s="193">
        <v>0.0</v>
      </c>
      <c r="P87" s="195"/>
      <c r="Q87" s="214" t="s">
        <v>1703</v>
      </c>
      <c r="R87" s="214" t="s">
        <v>1704</v>
      </c>
      <c r="S87" s="194" t="s">
        <v>1705</v>
      </c>
      <c r="T87" s="194"/>
      <c r="U87" s="191" t="s">
        <v>1706</v>
      </c>
      <c r="V87" s="192" t="s">
        <v>1706</v>
      </c>
      <c r="W87" s="193" t="s">
        <v>1706</v>
      </c>
      <c r="X87" s="194"/>
      <c r="Y87" s="191" t="s">
        <v>1706</v>
      </c>
      <c r="Z87" s="192" t="s">
        <v>1706</v>
      </c>
      <c r="AA87" s="193" t="s">
        <v>1706</v>
      </c>
      <c r="AB87" s="194"/>
      <c r="AC87" s="191">
        <v>120000.0</v>
      </c>
      <c r="AD87" s="192">
        <v>253810.0</v>
      </c>
      <c r="AE87" s="193">
        <v>504620.0</v>
      </c>
      <c r="AF87" s="198" t="s">
        <v>1707</v>
      </c>
      <c r="AG87" s="191" t="s">
        <v>1706</v>
      </c>
      <c r="AH87" s="192" t="s">
        <v>1706</v>
      </c>
      <c r="AI87" s="193" t="s">
        <v>1706</v>
      </c>
      <c r="AJ87" s="199"/>
      <c r="AK87" s="191" t="s">
        <v>1706</v>
      </c>
      <c r="AL87" s="192" t="s">
        <v>1706</v>
      </c>
      <c r="AM87" s="193" t="s">
        <v>1706</v>
      </c>
      <c r="AN87" s="199"/>
      <c r="AO87" s="191" t="s">
        <v>1706</v>
      </c>
      <c r="AP87" s="192" t="s">
        <v>1706</v>
      </c>
      <c r="AQ87" s="193" t="s">
        <v>1706</v>
      </c>
      <c r="AR87" s="195"/>
    </row>
    <row r="88" ht="15.75" customHeight="1">
      <c r="A88" s="171" t="s">
        <v>273</v>
      </c>
      <c r="B88" s="216" t="s">
        <v>44</v>
      </c>
      <c r="C88" s="216" t="s">
        <v>48</v>
      </c>
      <c r="D88" s="216" t="s">
        <v>80</v>
      </c>
      <c r="E88" s="216" t="s">
        <v>51</v>
      </c>
      <c r="F88" s="216" t="s">
        <v>53</v>
      </c>
      <c r="G88" s="217" t="s">
        <v>274</v>
      </c>
      <c r="I88" s="191">
        <v>0.0</v>
      </c>
      <c r="J88" s="192">
        <v>0.0</v>
      </c>
      <c r="K88" s="193">
        <v>0.0</v>
      </c>
      <c r="L88" s="194"/>
      <c r="M88" s="191">
        <v>0.0</v>
      </c>
      <c r="N88" s="192">
        <v>0.0</v>
      </c>
      <c r="O88" s="193">
        <v>0.0</v>
      </c>
      <c r="P88" s="195"/>
      <c r="Q88" s="214" t="s">
        <v>1703</v>
      </c>
      <c r="R88" s="214" t="s">
        <v>1704</v>
      </c>
      <c r="S88" s="194" t="s">
        <v>1705</v>
      </c>
      <c r="T88" s="194"/>
      <c r="U88" s="191" t="s">
        <v>1706</v>
      </c>
      <c r="V88" s="192" t="s">
        <v>1706</v>
      </c>
      <c r="W88" s="193" t="s">
        <v>1706</v>
      </c>
      <c r="X88" s="194"/>
      <c r="Y88" s="191" t="s">
        <v>1706</v>
      </c>
      <c r="Z88" s="192" t="s">
        <v>1706</v>
      </c>
      <c r="AA88" s="193" t="s">
        <v>1706</v>
      </c>
      <c r="AB88" s="194"/>
      <c r="AC88" s="191">
        <v>120000.0</v>
      </c>
      <c r="AD88" s="192">
        <v>253810.0</v>
      </c>
      <c r="AE88" s="193">
        <v>504620.0</v>
      </c>
      <c r="AF88" s="198" t="s">
        <v>1707</v>
      </c>
      <c r="AG88" s="191" t="s">
        <v>1706</v>
      </c>
      <c r="AH88" s="192" t="s">
        <v>1706</v>
      </c>
      <c r="AI88" s="193" t="s">
        <v>1706</v>
      </c>
      <c r="AJ88" s="199"/>
      <c r="AK88" s="191" t="s">
        <v>1706</v>
      </c>
      <c r="AL88" s="192" t="s">
        <v>1706</v>
      </c>
      <c r="AM88" s="193" t="s">
        <v>1706</v>
      </c>
      <c r="AN88" s="199"/>
      <c r="AO88" s="191" t="s">
        <v>1706</v>
      </c>
      <c r="AP88" s="192" t="s">
        <v>1706</v>
      </c>
      <c r="AQ88" s="193" t="s">
        <v>1706</v>
      </c>
      <c r="AR88" s="195"/>
    </row>
    <row r="89" ht="15.75" customHeight="1">
      <c r="A89" s="171" t="s">
        <v>275</v>
      </c>
      <c r="B89" s="216" t="s">
        <v>54</v>
      </c>
      <c r="C89" s="216" t="s">
        <v>48</v>
      </c>
      <c r="D89" s="216" t="s">
        <v>80</v>
      </c>
      <c r="E89" s="216" t="s">
        <v>51</v>
      </c>
      <c r="F89" s="216" t="s">
        <v>53</v>
      </c>
      <c r="G89" s="217" t="s">
        <v>276</v>
      </c>
      <c r="I89" s="191">
        <v>0.0</v>
      </c>
      <c r="J89" s="192">
        <v>0.0</v>
      </c>
      <c r="K89" s="193">
        <v>0.0</v>
      </c>
      <c r="L89" s="194"/>
      <c r="M89" s="191">
        <v>0.0</v>
      </c>
      <c r="N89" s="192">
        <v>0.0</v>
      </c>
      <c r="O89" s="193">
        <v>0.0</v>
      </c>
      <c r="P89" s="195"/>
      <c r="Q89" s="214" t="s">
        <v>1703</v>
      </c>
      <c r="R89" s="214" t="s">
        <v>1704</v>
      </c>
      <c r="S89" s="194" t="s">
        <v>1705</v>
      </c>
      <c r="T89" s="194"/>
      <c r="U89" s="191" t="s">
        <v>1706</v>
      </c>
      <c r="V89" s="192" t="s">
        <v>1706</v>
      </c>
      <c r="W89" s="193" t="s">
        <v>1706</v>
      </c>
      <c r="X89" s="194"/>
      <c r="Y89" s="191" t="s">
        <v>1706</v>
      </c>
      <c r="Z89" s="192" t="s">
        <v>1706</v>
      </c>
      <c r="AA89" s="193" t="s">
        <v>1706</v>
      </c>
      <c r="AB89" s="194"/>
      <c r="AC89" s="191">
        <v>120000.0</v>
      </c>
      <c r="AD89" s="192">
        <v>253810.0</v>
      </c>
      <c r="AE89" s="193">
        <v>504620.0</v>
      </c>
      <c r="AF89" s="198" t="s">
        <v>1707</v>
      </c>
      <c r="AG89" s="191" t="s">
        <v>1706</v>
      </c>
      <c r="AH89" s="192" t="s">
        <v>1706</v>
      </c>
      <c r="AI89" s="193" t="s">
        <v>1706</v>
      </c>
      <c r="AJ89" s="199"/>
      <c r="AK89" s="191" t="s">
        <v>1706</v>
      </c>
      <c r="AL89" s="192" t="s">
        <v>1706</v>
      </c>
      <c r="AM89" s="193" t="s">
        <v>1706</v>
      </c>
      <c r="AN89" s="199"/>
      <c r="AO89" s="191" t="s">
        <v>1706</v>
      </c>
      <c r="AP89" s="192" t="s">
        <v>1706</v>
      </c>
      <c r="AQ89" s="193" t="s">
        <v>1706</v>
      </c>
      <c r="AR89" s="195"/>
    </row>
    <row r="90" ht="15.75" customHeight="1">
      <c r="A90" s="171" t="s">
        <v>277</v>
      </c>
      <c r="B90" s="216" t="s">
        <v>65</v>
      </c>
      <c r="C90" s="216" t="s">
        <v>48</v>
      </c>
      <c r="D90" s="216" t="s">
        <v>80</v>
      </c>
      <c r="E90" s="216" t="s">
        <v>51</v>
      </c>
      <c r="F90" s="216" t="s">
        <v>53</v>
      </c>
      <c r="G90" s="217" t="s">
        <v>278</v>
      </c>
      <c r="I90" s="191">
        <v>0.0</v>
      </c>
      <c r="J90" s="192">
        <v>0.0</v>
      </c>
      <c r="K90" s="193">
        <v>0.0</v>
      </c>
      <c r="L90" s="194"/>
      <c r="M90" s="191">
        <v>0.0</v>
      </c>
      <c r="N90" s="192">
        <v>0.0</v>
      </c>
      <c r="O90" s="193">
        <v>0.0</v>
      </c>
      <c r="P90" s="195"/>
      <c r="Q90" s="214" t="s">
        <v>1703</v>
      </c>
      <c r="R90" s="214" t="s">
        <v>1704</v>
      </c>
      <c r="S90" s="194" t="s">
        <v>1705</v>
      </c>
      <c r="T90" s="194"/>
      <c r="U90" s="191" t="s">
        <v>1706</v>
      </c>
      <c r="V90" s="192" t="s">
        <v>1706</v>
      </c>
      <c r="W90" s="193" t="s">
        <v>1706</v>
      </c>
      <c r="X90" s="194"/>
      <c r="Y90" s="191" t="s">
        <v>1706</v>
      </c>
      <c r="Z90" s="192" t="s">
        <v>1706</v>
      </c>
      <c r="AA90" s="193" t="s">
        <v>1706</v>
      </c>
      <c r="AB90" s="194"/>
      <c r="AC90" s="191">
        <v>120000.0</v>
      </c>
      <c r="AD90" s="192">
        <v>253810.0</v>
      </c>
      <c r="AE90" s="193">
        <v>504620.0</v>
      </c>
      <c r="AF90" s="198" t="s">
        <v>1707</v>
      </c>
      <c r="AG90" s="191" t="s">
        <v>1706</v>
      </c>
      <c r="AH90" s="192" t="s">
        <v>1706</v>
      </c>
      <c r="AI90" s="193" t="s">
        <v>1706</v>
      </c>
      <c r="AJ90" s="199"/>
      <c r="AK90" s="191" t="s">
        <v>1706</v>
      </c>
      <c r="AL90" s="192" t="s">
        <v>1706</v>
      </c>
      <c r="AM90" s="193" t="s">
        <v>1706</v>
      </c>
      <c r="AN90" s="199"/>
      <c r="AO90" s="191" t="s">
        <v>1706</v>
      </c>
      <c r="AP90" s="192" t="s">
        <v>1706</v>
      </c>
      <c r="AQ90" s="193" t="s">
        <v>1706</v>
      </c>
      <c r="AR90" s="195"/>
    </row>
    <row r="91" ht="15.75" customHeight="1">
      <c r="A91" s="171" t="s">
        <v>279</v>
      </c>
      <c r="B91" s="216" t="s">
        <v>71</v>
      </c>
      <c r="C91" s="216" t="s">
        <v>48</v>
      </c>
      <c r="D91" s="216" t="s">
        <v>80</v>
      </c>
      <c r="E91" s="216" t="s">
        <v>51</v>
      </c>
      <c r="F91" s="216" t="s">
        <v>53</v>
      </c>
      <c r="G91" s="217" t="s">
        <v>280</v>
      </c>
      <c r="I91" s="191">
        <v>0.0</v>
      </c>
      <c r="J91" s="192">
        <v>0.0</v>
      </c>
      <c r="K91" s="193">
        <v>0.0</v>
      </c>
      <c r="L91" s="194"/>
      <c r="M91" s="191">
        <v>0.0</v>
      </c>
      <c r="N91" s="192">
        <v>0.0</v>
      </c>
      <c r="O91" s="193">
        <v>0.0</v>
      </c>
      <c r="P91" s="195"/>
      <c r="Q91" s="214" t="s">
        <v>1703</v>
      </c>
      <c r="R91" s="214" t="s">
        <v>1704</v>
      </c>
      <c r="S91" s="194" t="s">
        <v>1705</v>
      </c>
      <c r="T91" s="194"/>
      <c r="U91" s="191" t="s">
        <v>1706</v>
      </c>
      <c r="V91" s="192" t="s">
        <v>1706</v>
      </c>
      <c r="W91" s="193" t="s">
        <v>1706</v>
      </c>
      <c r="X91" s="194"/>
      <c r="Y91" s="191" t="s">
        <v>1706</v>
      </c>
      <c r="Z91" s="192" t="s">
        <v>1706</v>
      </c>
      <c r="AA91" s="193" t="s">
        <v>1706</v>
      </c>
      <c r="AB91" s="194"/>
      <c r="AC91" s="191">
        <v>120000.0</v>
      </c>
      <c r="AD91" s="192">
        <v>253810.0</v>
      </c>
      <c r="AE91" s="193">
        <v>504620.0</v>
      </c>
      <c r="AF91" s="198" t="s">
        <v>1707</v>
      </c>
      <c r="AG91" s="191" t="s">
        <v>1706</v>
      </c>
      <c r="AH91" s="192" t="s">
        <v>1706</v>
      </c>
      <c r="AI91" s="193" t="s">
        <v>1706</v>
      </c>
      <c r="AJ91" s="199"/>
      <c r="AK91" s="191" t="s">
        <v>1706</v>
      </c>
      <c r="AL91" s="192" t="s">
        <v>1706</v>
      </c>
      <c r="AM91" s="193" t="s">
        <v>1706</v>
      </c>
      <c r="AN91" s="199"/>
      <c r="AO91" s="191" t="s">
        <v>1706</v>
      </c>
      <c r="AP91" s="192" t="s">
        <v>1706</v>
      </c>
      <c r="AQ91" s="193" t="s">
        <v>1706</v>
      </c>
      <c r="AR91" s="195"/>
    </row>
    <row r="92" ht="15.75" customHeight="1">
      <c r="A92" s="171" t="s">
        <v>281</v>
      </c>
      <c r="B92" s="216" t="s">
        <v>44</v>
      </c>
      <c r="C92" s="216" t="s">
        <v>58</v>
      </c>
      <c r="D92" s="216" t="s">
        <v>80</v>
      </c>
      <c r="E92" s="216" t="s">
        <v>51</v>
      </c>
      <c r="F92" s="216" t="s">
        <v>53</v>
      </c>
      <c r="G92" s="217" t="s">
        <v>282</v>
      </c>
      <c r="I92" s="191">
        <v>0.0</v>
      </c>
      <c r="J92" s="192">
        <v>0.0</v>
      </c>
      <c r="K92" s="193">
        <v>0.0</v>
      </c>
      <c r="L92" s="194"/>
      <c r="M92" s="191">
        <v>0.0</v>
      </c>
      <c r="N92" s="192">
        <v>0.0</v>
      </c>
      <c r="O92" s="193">
        <v>0.0</v>
      </c>
      <c r="P92" s="195"/>
      <c r="Q92" s="214" t="s">
        <v>1703</v>
      </c>
      <c r="R92" s="214" t="s">
        <v>1704</v>
      </c>
      <c r="S92" s="194" t="s">
        <v>1705</v>
      </c>
      <c r="T92" s="194"/>
      <c r="U92" s="191" t="s">
        <v>1706</v>
      </c>
      <c r="V92" s="192" t="s">
        <v>1706</v>
      </c>
      <c r="W92" s="193" t="s">
        <v>1706</v>
      </c>
      <c r="X92" s="194"/>
      <c r="Y92" s="191" t="s">
        <v>1706</v>
      </c>
      <c r="Z92" s="192" t="s">
        <v>1706</v>
      </c>
      <c r="AA92" s="193" t="s">
        <v>1706</v>
      </c>
      <c r="AB92" s="194"/>
      <c r="AC92" s="191">
        <v>120000.0</v>
      </c>
      <c r="AD92" s="192">
        <v>253810.0</v>
      </c>
      <c r="AE92" s="193">
        <v>504620.0</v>
      </c>
      <c r="AF92" s="198" t="s">
        <v>1707</v>
      </c>
      <c r="AG92" s="191" t="s">
        <v>1706</v>
      </c>
      <c r="AH92" s="192" t="s">
        <v>1706</v>
      </c>
      <c r="AI92" s="193" t="s">
        <v>1706</v>
      </c>
      <c r="AJ92" s="199"/>
      <c r="AK92" s="191" t="s">
        <v>1706</v>
      </c>
      <c r="AL92" s="192" t="s">
        <v>1706</v>
      </c>
      <c r="AM92" s="193" t="s">
        <v>1706</v>
      </c>
      <c r="AN92" s="199"/>
      <c r="AO92" s="191" t="s">
        <v>1706</v>
      </c>
      <c r="AP92" s="192" t="s">
        <v>1706</v>
      </c>
      <c r="AQ92" s="193" t="s">
        <v>1706</v>
      </c>
      <c r="AR92" s="195"/>
    </row>
    <row r="93" ht="15.75" customHeight="1">
      <c r="A93" s="171" t="s">
        <v>283</v>
      </c>
      <c r="B93" s="216" t="s">
        <v>54</v>
      </c>
      <c r="C93" s="216" t="s">
        <v>58</v>
      </c>
      <c r="D93" s="216" t="s">
        <v>80</v>
      </c>
      <c r="E93" s="216" t="s">
        <v>51</v>
      </c>
      <c r="F93" s="216" t="s">
        <v>53</v>
      </c>
      <c r="G93" s="217" t="s">
        <v>284</v>
      </c>
      <c r="I93" s="191">
        <v>0.0</v>
      </c>
      <c r="J93" s="192">
        <v>0.0</v>
      </c>
      <c r="K93" s="193">
        <v>0.0</v>
      </c>
      <c r="L93" s="194"/>
      <c r="M93" s="191">
        <v>0.0</v>
      </c>
      <c r="N93" s="192">
        <v>0.0</v>
      </c>
      <c r="O93" s="193">
        <v>0.0</v>
      </c>
      <c r="P93" s="195"/>
      <c r="Q93" s="214" t="s">
        <v>1703</v>
      </c>
      <c r="R93" s="214" t="s">
        <v>1704</v>
      </c>
      <c r="S93" s="194" t="s">
        <v>1705</v>
      </c>
      <c r="T93" s="194"/>
      <c r="U93" s="191" t="s">
        <v>1706</v>
      </c>
      <c r="V93" s="192" t="s">
        <v>1706</v>
      </c>
      <c r="W93" s="193" t="s">
        <v>1706</v>
      </c>
      <c r="X93" s="194"/>
      <c r="Y93" s="191" t="s">
        <v>1706</v>
      </c>
      <c r="Z93" s="192" t="s">
        <v>1706</v>
      </c>
      <c r="AA93" s="193" t="s">
        <v>1706</v>
      </c>
      <c r="AB93" s="194"/>
      <c r="AC93" s="191">
        <v>120000.0</v>
      </c>
      <c r="AD93" s="192">
        <v>253810.0</v>
      </c>
      <c r="AE93" s="193">
        <v>504620.0</v>
      </c>
      <c r="AF93" s="198" t="s">
        <v>1707</v>
      </c>
      <c r="AG93" s="191" t="s">
        <v>1706</v>
      </c>
      <c r="AH93" s="192" t="s">
        <v>1706</v>
      </c>
      <c r="AI93" s="193" t="s">
        <v>1706</v>
      </c>
      <c r="AJ93" s="199"/>
      <c r="AK93" s="191" t="s">
        <v>1706</v>
      </c>
      <c r="AL93" s="192" t="s">
        <v>1706</v>
      </c>
      <c r="AM93" s="193" t="s">
        <v>1706</v>
      </c>
      <c r="AN93" s="199"/>
      <c r="AO93" s="191" t="s">
        <v>1706</v>
      </c>
      <c r="AP93" s="192" t="s">
        <v>1706</v>
      </c>
      <c r="AQ93" s="193" t="s">
        <v>1706</v>
      </c>
      <c r="AR93" s="195"/>
    </row>
    <row r="94" ht="15.75" customHeight="1">
      <c r="A94" s="171" t="s">
        <v>285</v>
      </c>
      <c r="B94" s="216" t="s">
        <v>65</v>
      </c>
      <c r="C94" s="216" t="s">
        <v>58</v>
      </c>
      <c r="D94" s="216" t="s">
        <v>80</v>
      </c>
      <c r="E94" s="216" t="s">
        <v>51</v>
      </c>
      <c r="F94" s="216" t="s">
        <v>53</v>
      </c>
      <c r="G94" s="217" t="s">
        <v>286</v>
      </c>
      <c r="I94" s="191">
        <v>0.0</v>
      </c>
      <c r="J94" s="192">
        <v>0.0</v>
      </c>
      <c r="K94" s="193">
        <v>0.0</v>
      </c>
      <c r="L94" s="194"/>
      <c r="M94" s="191">
        <v>0.0</v>
      </c>
      <c r="N94" s="192">
        <v>0.0</v>
      </c>
      <c r="O94" s="193">
        <v>0.0</v>
      </c>
      <c r="P94" s="195"/>
      <c r="Q94" s="214" t="s">
        <v>1703</v>
      </c>
      <c r="R94" s="214" t="s">
        <v>1704</v>
      </c>
      <c r="S94" s="194" t="s">
        <v>1705</v>
      </c>
      <c r="T94" s="194"/>
      <c r="U94" s="191" t="s">
        <v>1706</v>
      </c>
      <c r="V94" s="192" t="s">
        <v>1706</v>
      </c>
      <c r="W94" s="193" t="s">
        <v>1706</v>
      </c>
      <c r="X94" s="194"/>
      <c r="Y94" s="191" t="s">
        <v>1706</v>
      </c>
      <c r="Z94" s="192" t="s">
        <v>1706</v>
      </c>
      <c r="AA94" s="193" t="s">
        <v>1706</v>
      </c>
      <c r="AB94" s="194"/>
      <c r="AC94" s="191">
        <v>120000.0</v>
      </c>
      <c r="AD94" s="192">
        <v>253810.0</v>
      </c>
      <c r="AE94" s="193">
        <v>504620.0</v>
      </c>
      <c r="AF94" s="198" t="s">
        <v>1707</v>
      </c>
      <c r="AG94" s="191" t="s">
        <v>1706</v>
      </c>
      <c r="AH94" s="192" t="s">
        <v>1706</v>
      </c>
      <c r="AI94" s="193" t="s">
        <v>1706</v>
      </c>
      <c r="AJ94" s="199"/>
      <c r="AK94" s="191" t="s">
        <v>1706</v>
      </c>
      <c r="AL94" s="192" t="s">
        <v>1706</v>
      </c>
      <c r="AM94" s="193" t="s">
        <v>1706</v>
      </c>
      <c r="AN94" s="199"/>
      <c r="AO94" s="191" t="s">
        <v>1706</v>
      </c>
      <c r="AP94" s="192" t="s">
        <v>1706</v>
      </c>
      <c r="AQ94" s="193" t="s">
        <v>1706</v>
      </c>
      <c r="AR94" s="195"/>
    </row>
    <row r="95" ht="15.75" customHeight="1">
      <c r="A95" s="171" t="s">
        <v>287</v>
      </c>
      <c r="B95" s="216" t="s">
        <v>71</v>
      </c>
      <c r="C95" s="216" t="s">
        <v>58</v>
      </c>
      <c r="D95" s="216" t="s">
        <v>80</v>
      </c>
      <c r="E95" s="216" t="s">
        <v>51</v>
      </c>
      <c r="F95" s="216" t="s">
        <v>53</v>
      </c>
      <c r="G95" s="217" t="s">
        <v>288</v>
      </c>
      <c r="I95" s="191">
        <v>0.0</v>
      </c>
      <c r="J95" s="192">
        <v>0.0</v>
      </c>
      <c r="K95" s="193">
        <v>0.0</v>
      </c>
      <c r="L95" s="194"/>
      <c r="M95" s="191">
        <v>0.0</v>
      </c>
      <c r="N95" s="192">
        <v>0.0</v>
      </c>
      <c r="O95" s="193">
        <v>0.0</v>
      </c>
      <c r="P95" s="195"/>
      <c r="Q95" s="214" t="s">
        <v>1703</v>
      </c>
      <c r="R95" s="214" t="s">
        <v>1704</v>
      </c>
      <c r="S95" s="194" t="s">
        <v>1705</v>
      </c>
      <c r="T95" s="194"/>
      <c r="U95" s="191" t="s">
        <v>1706</v>
      </c>
      <c r="V95" s="192" t="s">
        <v>1706</v>
      </c>
      <c r="W95" s="193" t="s">
        <v>1706</v>
      </c>
      <c r="X95" s="194"/>
      <c r="Y95" s="191" t="s">
        <v>1706</v>
      </c>
      <c r="Z95" s="192" t="s">
        <v>1706</v>
      </c>
      <c r="AA95" s="193" t="s">
        <v>1706</v>
      </c>
      <c r="AB95" s="194"/>
      <c r="AC95" s="191">
        <v>120000.0</v>
      </c>
      <c r="AD95" s="192">
        <v>253810.0</v>
      </c>
      <c r="AE95" s="193">
        <v>504620.0</v>
      </c>
      <c r="AF95" s="198" t="s">
        <v>1707</v>
      </c>
      <c r="AG95" s="191" t="s">
        <v>1706</v>
      </c>
      <c r="AH95" s="192" t="s">
        <v>1706</v>
      </c>
      <c r="AI95" s="193" t="s">
        <v>1706</v>
      </c>
      <c r="AJ95" s="199"/>
      <c r="AK95" s="191" t="s">
        <v>1706</v>
      </c>
      <c r="AL95" s="192" t="s">
        <v>1706</v>
      </c>
      <c r="AM95" s="193" t="s">
        <v>1706</v>
      </c>
      <c r="AN95" s="199"/>
      <c r="AO95" s="191" t="s">
        <v>1706</v>
      </c>
      <c r="AP95" s="192" t="s">
        <v>1706</v>
      </c>
      <c r="AQ95" s="193" t="s">
        <v>1706</v>
      </c>
      <c r="AR95" s="195"/>
    </row>
    <row r="96" ht="15.75" customHeight="1">
      <c r="A96" s="171" t="s">
        <v>289</v>
      </c>
      <c r="B96" s="216" t="s">
        <v>44</v>
      </c>
      <c r="C96" s="216" t="s">
        <v>66</v>
      </c>
      <c r="D96" s="216" t="s">
        <v>80</v>
      </c>
      <c r="E96" s="216" t="s">
        <v>51</v>
      </c>
      <c r="F96" s="216" t="s">
        <v>53</v>
      </c>
      <c r="G96" s="217" t="s">
        <v>290</v>
      </c>
      <c r="I96" s="191">
        <v>0.0</v>
      </c>
      <c r="J96" s="192">
        <v>0.0</v>
      </c>
      <c r="K96" s="193">
        <v>0.0</v>
      </c>
      <c r="L96" s="194"/>
      <c r="M96" s="191">
        <v>0.0</v>
      </c>
      <c r="N96" s="192">
        <v>0.0</v>
      </c>
      <c r="O96" s="193">
        <v>0.0</v>
      </c>
      <c r="P96" s="195"/>
      <c r="Q96" s="214" t="s">
        <v>1703</v>
      </c>
      <c r="R96" s="214" t="s">
        <v>1704</v>
      </c>
      <c r="S96" s="194" t="s">
        <v>1705</v>
      </c>
      <c r="T96" s="194"/>
      <c r="U96" s="191" t="s">
        <v>1706</v>
      </c>
      <c r="V96" s="192" t="s">
        <v>1706</v>
      </c>
      <c r="W96" s="193" t="s">
        <v>1706</v>
      </c>
      <c r="X96" s="194"/>
      <c r="Y96" s="191" t="s">
        <v>1706</v>
      </c>
      <c r="Z96" s="192" t="s">
        <v>1706</v>
      </c>
      <c r="AA96" s="193" t="s">
        <v>1706</v>
      </c>
      <c r="AB96" s="194"/>
      <c r="AC96" s="191">
        <v>120000.0</v>
      </c>
      <c r="AD96" s="192">
        <v>253810.0</v>
      </c>
      <c r="AE96" s="193">
        <v>504620.0</v>
      </c>
      <c r="AF96" s="198" t="s">
        <v>1707</v>
      </c>
      <c r="AG96" s="191" t="s">
        <v>1706</v>
      </c>
      <c r="AH96" s="192" t="s">
        <v>1706</v>
      </c>
      <c r="AI96" s="193" t="s">
        <v>1706</v>
      </c>
      <c r="AJ96" s="199"/>
      <c r="AK96" s="191" t="s">
        <v>1706</v>
      </c>
      <c r="AL96" s="192" t="s">
        <v>1706</v>
      </c>
      <c r="AM96" s="193" t="s">
        <v>1706</v>
      </c>
      <c r="AN96" s="199"/>
      <c r="AO96" s="191" t="s">
        <v>1706</v>
      </c>
      <c r="AP96" s="192" t="s">
        <v>1706</v>
      </c>
      <c r="AQ96" s="193" t="s">
        <v>1706</v>
      </c>
      <c r="AR96" s="195"/>
    </row>
    <row r="97" ht="15.75" customHeight="1">
      <c r="A97" s="171" t="s">
        <v>291</v>
      </c>
      <c r="B97" s="216" t="s">
        <v>54</v>
      </c>
      <c r="C97" s="216" t="s">
        <v>66</v>
      </c>
      <c r="D97" s="216" t="s">
        <v>80</v>
      </c>
      <c r="E97" s="216" t="s">
        <v>51</v>
      </c>
      <c r="F97" s="216" t="s">
        <v>53</v>
      </c>
      <c r="G97" s="217" t="s">
        <v>292</v>
      </c>
      <c r="I97" s="191">
        <v>0.0</v>
      </c>
      <c r="J97" s="192">
        <v>0.0</v>
      </c>
      <c r="K97" s="193">
        <v>0.0</v>
      </c>
      <c r="L97" s="194"/>
      <c r="M97" s="191">
        <v>0.0</v>
      </c>
      <c r="N97" s="192">
        <v>0.0</v>
      </c>
      <c r="O97" s="193">
        <v>0.0</v>
      </c>
      <c r="P97" s="195"/>
      <c r="Q97" s="214" t="s">
        <v>1703</v>
      </c>
      <c r="R97" s="214" t="s">
        <v>1704</v>
      </c>
      <c r="S97" s="194" t="s">
        <v>1705</v>
      </c>
      <c r="T97" s="194"/>
      <c r="U97" s="191" t="s">
        <v>1706</v>
      </c>
      <c r="V97" s="192" t="s">
        <v>1706</v>
      </c>
      <c r="W97" s="193" t="s">
        <v>1706</v>
      </c>
      <c r="X97" s="194"/>
      <c r="Y97" s="191" t="s">
        <v>1706</v>
      </c>
      <c r="Z97" s="192" t="s">
        <v>1706</v>
      </c>
      <c r="AA97" s="193" t="s">
        <v>1706</v>
      </c>
      <c r="AB97" s="194"/>
      <c r="AC97" s="191">
        <v>120000.0</v>
      </c>
      <c r="AD97" s="192">
        <v>253810.0</v>
      </c>
      <c r="AE97" s="193">
        <v>504620.0</v>
      </c>
      <c r="AF97" s="198" t="s">
        <v>1707</v>
      </c>
      <c r="AG97" s="191" t="s">
        <v>1706</v>
      </c>
      <c r="AH97" s="192" t="s">
        <v>1706</v>
      </c>
      <c r="AI97" s="193" t="s">
        <v>1706</v>
      </c>
      <c r="AJ97" s="199"/>
      <c r="AK97" s="191" t="s">
        <v>1706</v>
      </c>
      <c r="AL97" s="192" t="s">
        <v>1706</v>
      </c>
      <c r="AM97" s="193" t="s">
        <v>1706</v>
      </c>
      <c r="AN97" s="199"/>
      <c r="AO97" s="191" t="s">
        <v>1706</v>
      </c>
      <c r="AP97" s="192" t="s">
        <v>1706</v>
      </c>
      <c r="AQ97" s="193" t="s">
        <v>1706</v>
      </c>
      <c r="AR97" s="195"/>
    </row>
    <row r="98" ht="15.75" customHeight="1">
      <c r="A98" s="171" t="s">
        <v>293</v>
      </c>
      <c r="B98" s="216" t="s">
        <v>65</v>
      </c>
      <c r="C98" s="216" t="s">
        <v>66</v>
      </c>
      <c r="D98" s="216" t="s">
        <v>80</v>
      </c>
      <c r="E98" s="216" t="s">
        <v>51</v>
      </c>
      <c r="F98" s="216" t="s">
        <v>53</v>
      </c>
      <c r="G98" s="217" t="s">
        <v>294</v>
      </c>
      <c r="I98" s="191">
        <v>0.0</v>
      </c>
      <c r="J98" s="192">
        <v>0.0</v>
      </c>
      <c r="K98" s="193">
        <v>0.0</v>
      </c>
      <c r="L98" s="194"/>
      <c r="M98" s="191">
        <v>0.0</v>
      </c>
      <c r="N98" s="192">
        <v>0.0</v>
      </c>
      <c r="O98" s="193">
        <v>0.0</v>
      </c>
      <c r="P98" s="195"/>
      <c r="Q98" s="214" t="s">
        <v>1703</v>
      </c>
      <c r="R98" s="214" t="s">
        <v>1704</v>
      </c>
      <c r="S98" s="194" t="s">
        <v>1705</v>
      </c>
      <c r="T98" s="194"/>
      <c r="U98" s="191" t="s">
        <v>1706</v>
      </c>
      <c r="V98" s="192" t="s">
        <v>1706</v>
      </c>
      <c r="W98" s="193" t="s">
        <v>1706</v>
      </c>
      <c r="X98" s="194"/>
      <c r="Y98" s="191" t="s">
        <v>1706</v>
      </c>
      <c r="Z98" s="192" t="s">
        <v>1706</v>
      </c>
      <c r="AA98" s="193" t="s">
        <v>1706</v>
      </c>
      <c r="AB98" s="194"/>
      <c r="AC98" s="191">
        <v>120000.0</v>
      </c>
      <c r="AD98" s="192">
        <v>253810.0</v>
      </c>
      <c r="AE98" s="193">
        <v>504620.0</v>
      </c>
      <c r="AF98" s="198" t="s">
        <v>1707</v>
      </c>
      <c r="AG98" s="191" t="s">
        <v>1706</v>
      </c>
      <c r="AH98" s="192" t="s">
        <v>1706</v>
      </c>
      <c r="AI98" s="193" t="s">
        <v>1706</v>
      </c>
      <c r="AJ98" s="199"/>
      <c r="AK98" s="191" t="s">
        <v>1706</v>
      </c>
      <c r="AL98" s="192" t="s">
        <v>1706</v>
      </c>
      <c r="AM98" s="193" t="s">
        <v>1706</v>
      </c>
      <c r="AN98" s="199"/>
      <c r="AO98" s="191" t="s">
        <v>1706</v>
      </c>
      <c r="AP98" s="192" t="s">
        <v>1706</v>
      </c>
      <c r="AQ98" s="193" t="s">
        <v>1706</v>
      </c>
      <c r="AR98" s="195"/>
    </row>
    <row r="99" ht="15.75" customHeight="1">
      <c r="A99" s="171" t="s">
        <v>295</v>
      </c>
      <c r="B99" s="216" t="s">
        <v>71</v>
      </c>
      <c r="C99" s="216" t="s">
        <v>66</v>
      </c>
      <c r="D99" s="216" t="s">
        <v>80</v>
      </c>
      <c r="E99" s="216" t="s">
        <v>51</v>
      </c>
      <c r="F99" s="216" t="s">
        <v>53</v>
      </c>
      <c r="G99" s="217" t="s">
        <v>296</v>
      </c>
      <c r="I99" s="191">
        <v>0.0</v>
      </c>
      <c r="J99" s="192">
        <v>0.0</v>
      </c>
      <c r="K99" s="193">
        <v>0.0</v>
      </c>
      <c r="L99" s="194"/>
      <c r="M99" s="191">
        <v>0.0</v>
      </c>
      <c r="N99" s="192">
        <v>0.0</v>
      </c>
      <c r="O99" s="193">
        <v>0.0</v>
      </c>
      <c r="P99" s="195"/>
      <c r="Q99" s="214" t="s">
        <v>1703</v>
      </c>
      <c r="R99" s="214" t="s">
        <v>1704</v>
      </c>
      <c r="S99" s="194" t="s">
        <v>1705</v>
      </c>
      <c r="T99" s="194"/>
      <c r="U99" s="191" t="s">
        <v>1706</v>
      </c>
      <c r="V99" s="192" t="s">
        <v>1706</v>
      </c>
      <c r="W99" s="193" t="s">
        <v>1706</v>
      </c>
      <c r="X99" s="194"/>
      <c r="Y99" s="191" t="s">
        <v>1706</v>
      </c>
      <c r="Z99" s="192" t="s">
        <v>1706</v>
      </c>
      <c r="AA99" s="193" t="s">
        <v>1706</v>
      </c>
      <c r="AB99" s="194"/>
      <c r="AC99" s="191">
        <v>120000.0</v>
      </c>
      <c r="AD99" s="192">
        <v>253810.0</v>
      </c>
      <c r="AE99" s="193">
        <v>504620.0</v>
      </c>
      <c r="AF99" s="198" t="s">
        <v>1707</v>
      </c>
      <c r="AG99" s="191" t="s">
        <v>1706</v>
      </c>
      <c r="AH99" s="192" t="s">
        <v>1706</v>
      </c>
      <c r="AI99" s="193" t="s">
        <v>1706</v>
      </c>
      <c r="AJ99" s="199"/>
      <c r="AK99" s="191" t="s">
        <v>1706</v>
      </c>
      <c r="AL99" s="192" t="s">
        <v>1706</v>
      </c>
      <c r="AM99" s="193" t="s">
        <v>1706</v>
      </c>
      <c r="AN99" s="199"/>
      <c r="AO99" s="191" t="s">
        <v>1706</v>
      </c>
      <c r="AP99" s="192" t="s">
        <v>1706</v>
      </c>
      <c r="AQ99" s="193" t="s">
        <v>1706</v>
      </c>
      <c r="AR99" s="195"/>
    </row>
    <row r="100" ht="15.75" customHeight="1">
      <c r="A100" s="171" t="s">
        <v>297</v>
      </c>
      <c r="B100" s="216" t="s">
        <v>44</v>
      </c>
      <c r="C100" s="216" t="s">
        <v>72</v>
      </c>
      <c r="D100" s="216" t="s">
        <v>80</v>
      </c>
      <c r="E100" s="216" t="s">
        <v>51</v>
      </c>
      <c r="F100" s="216" t="s">
        <v>53</v>
      </c>
      <c r="G100" s="217" t="s">
        <v>298</v>
      </c>
      <c r="I100" s="191">
        <v>0.0</v>
      </c>
      <c r="J100" s="192">
        <v>0.0</v>
      </c>
      <c r="K100" s="193">
        <v>0.0</v>
      </c>
      <c r="L100" s="194"/>
      <c r="M100" s="191">
        <v>0.0</v>
      </c>
      <c r="N100" s="192">
        <v>0.0</v>
      </c>
      <c r="O100" s="193">
        <v>0.0</v>
      </c>
      <c r="P100" s="195"/>
      <c r="Q100" s="214" t="s">
        <v>1703</v>
      </c>
      <c r="R100" s="214" t="s">
        <v>1704</v>
      </c>
      <c r="S100" s="194" t="s">
        <v>1705</v>
      </c>
      <c r="T100" s="194"/>
      <c r="U100" s="191" t="s">
        <v>1706</v>
      </c>
      <c r="V100" s="192" t="s">
        <v>1706</v>
      </c>
      <c r="W100" s="193" t="s">
        <v>1706</v>
      </c>
      <c r="X100" s="194"/>
      <c r="Y100" s="191" t="s">
        <v>1706</v>
      </c>
      <c r="Z100" s="192" t="s">
        <v>1706</v>
      </c>
      <c r="AA100" s="193" t="s">
        <v>1706</v>
      </c>
      <c r="AB100" s="194"/>
      <c r="AC100" s="191">
        <v>120000.0</v>
      </c>
      <c r="AD100" s="192">
        <v>253810.0</v>
      </c>
      <c r="AE100" s="193">
        <v>504620.0</v>
      </c>
      <c r="AF100" s="198" t="s">
        <v>1707</v>
      </c>
      <c r="AG100" s="191" t="s">
        <v>1706</v>
      </c>
      <c r="AH100" s="192" t="s">
        <v>1706</v>
      </c>
      <c r="AI100" s="193" t="s">
        <v>1706</v>
      </c>
      <c r="AJ100" s="199"/>
      <c r="AK100" s="191" t="s">
        <v>1706</v>
      </c>
      <c r="AL100" s="192" t="s">
        <v>1706</v>
      </c>
      <c r="AM100" s="193" t="s">
        <v>1706</v>
      </c>
      <c r="AN100" s="199"/>
      <c r="AO100" s="191" t="s">
        <v>1706</v>
      </c>
      <c r="AP100" s="192" t="s">
        <v>1706</v>
      </c>
      <c r="AQ100" s="193" t="s">
        <v>1706</v>
      </c>
      <c r="AR100" s="195"/>
    </row>
    <row r="101" ht="15.75" customHeight="1">
      <c r="A101" s="171" t="s">
        <v>299</v>
      </c>
      <c r="B101" s="216" t="s">
        <v>54</v>
      </c>
      <c r="C101" s="216" t="s">
        <v>72</v>
      </c>
      <c r="D101" s="216" t="s">
        <v>80</v>
      </c>
      <c r="E101" s="216" t="s">
        <v>51</v>
      </c>
      <c r="F101" s="216" t="s">
        <v>53</v>
      </c>
      <c r="G101" s="217" t="s">
        <v>300</v>
      </c>
      <c r="I101" s="191">
        <v>0.0</v>
      </c>
      <c r="J101" s="192">
        <v>0.0</v>
      </c>
      <c r="K101" s="193">
        <v>0.0</v>
      </c>
      <c r="L101" s="194"/>
      <c r="M101" s="191">
        <v>0.0</v>
      </c>
      <c r="N101" s="192">
        <v>0.0</v>
      </c>
      <c r="O101" s="193">
        <v>0.0</v>
      </c>
      <c r="P101" s="195"/>
      <c r="Q101" s="214" t="s">
        <v>1703</v>
      </c>
      <c r="R101" s="214" t="s">
        <v>1704</v>
      </c>
      <c r="S101" s="194" t="s">
        <v>1705</v>
      </c>
      <c r="T101" s="194"/>
      <c r="U101" s="191" t="s">
        <v>1706</v>
      </c>
      <c r="V101" s="192" t="s">
        <v>1706</v>
      </c>
      <c r="W101" s="193" t="s">
        <v>1706</v>
      </c>
      <c r="X101" s="194"/>
      <c r="Y101" s="191" t="s">
        <v>1706</v>
      </c>
      <c r="Z101" s="192" t="s">
        <v>1706</v>
      </c>
      <c r="AA101" s="193" t="s">
        <v>1706</v>
      </c>
      <c r="AB101" s="194"/>
      <c r="AC101" s="191">
        <v>120000.0</v>
      </c>
      <c r="AD101" s="192">
        <v>253810.0</v>
      </c>
      <c r="AE101" s="193">
        <v>504620.0</v>
      </c>
      <c r="AF101" s="198" t="s">
        <v>1707</v>
      </c>
      <c r="AG101" s="191" t="s">
        <v>1706</v>
      </c>
      <c r="AH101" s="192" t="s">
        <v>1706</v>
      </c>
      <c r="AI101" s="193" t="s">
        <v>1706</v>
      </c>
      <c r="AJ101" s="199"/>
      <c r="AK101" s="191" t="s">
        <v>1706</v>
      </c>
      <c r="AL101" s="192" t="s">
        <v>1706</v>
      </c>
      <c r="AM101" s="193" t="s">
        <v>1706</v>
      </c>
      <c r="AN101" s="199"/>
      <c r="AO101" s="191" t="s">
        <v>1706</v>
      </c>
      <c r="AP101" s="192" t="s">
        <v>1706</v>
      </c>
      <c r="AQ101" s="193" t="s">
        <v>1706</v>
      </c>
      <c r="AR101" s="195"/>
    </row>
    <row r="102" ht="15.75" customHeight="1">
      <c r="A102" s="171" t="s">
        <v>301</v>
      </c>
      <c r="B102" s="216" t="s">
        <v>65</v>
      </c>
      <c r="C102" s="216" t="s">
        <v>72</v>
      </c>
      <c r="D102" s="216" t="s">
        <v>80</v>
      </c>
      <c r="E102" s="216" t="s">
        <v>51</v>
      </c>
      <c r="F102" s="216" t="s">
        <v>53</v>
      </c>
      <c r="G102" s="217" t="s">
        <v>302</v>
      </c>
      <c r="I102" s="191">
        <v>0.0</v>
      </c>
      <c r="J102" s="192">
        <v>0.0</v>
      </c>
      <c r="K102" s="193">
        <v>0.0</v>
      </c>
      <c r="L102" s="194"/>
      <c r="M102" s="191">
        <v>0.0</v>
      </c>
      <c r="N102" s="192">
        <v>0.0</v>
      </c>
      <c r="O102" s="193">
        <v>0.0</v>
      </c>
      <c r="P102" s="195"/>
      <c r="Q102" s="214" t="s">
        <v>1703</v>
      </c>
      <c r="R102" s="214" t="s">
        <v>1704</v>
      </c>
      <c r="S102" s="194" t="s">
        <v>1705</v>
      </c>
      <c r="T102" s="194"/>
      <c r="U102" s="191" t="s">
        <v>1706</v>
      </c>
      <c r="V102" s="192" t="s">
        <v>1706</v>
      </c>
      <c r="W102" s="193" t="s">
        <v>1706</v>
      </c>
      <c r="X102" s="194"/>
      <c r="Y102" s="191" t="s">
        <v>1706</v>
      </c>
      <c r="Z102" s="192" t="s">
        <v>1706</v>
      </c>
      <c r="AA102" s="193" t="s">
        <v>1706</v>
      </c>
      <c r="AB102" s="194"/>
      <c r="AC102" s="191">
        <v>120000.0</v>
      </c>
      <c r="AD102" s="192">
        <v>253810.0</v>
      </c>
      <c r="AE102" s="193">
        <v>504620.0</v>
      </c>
      <c r="AF102" s="198" t="s">
        <v>1707</v>
      </c>
      <c r="AG102" s="191" t="s">
        <v>1706</v>
      </c>
      <c r="AH102" s="192" t="s">
        <v>1706</v>
      </c>
      <c r="AI102" s="193" t="s">
        <v>1706</v>
      </c>
      <c r="AJ102" s="199"/>
      <c r="AK102" s="191" t="s">
        <v>1706</v>
      </c>
      <c r="AL102" s="192" t="s">
        <v>1706</v>
      </c>
      <c r="AM102" s="193" t="s">
        <v>1706</v>
      </c>
      <c r="AN102" s="199"/>
      <c r="AO102" s="191" t="s">
        <v>1706</v>
      </c>
      <c r="AP102" s="192" t="s">
        <v>1706</v>
      </c>
      <c r="AQ102" s="193" t="s">
        <v>1706</v>
      </c>
      <c r="AR102" s="195"/>
    </row>
    <row r="103" ht="15.75" customHeight="1">
      <c r="A103" s="171" t="s">
        <v>303</v>
      </c>
      <c r="B103" s="216" t="s">
        <v>71</v>
      </c>
      <c r="C103" s="216" t="s">
        <v>72</v>
      </c>
      <c r="D103" s="216" t="s">
        <v>80</v>
      </c>
      <c r="E103" s="216" t="s">
        <v>51</v>
      </c>
      <c r="F103" s="216" t="s">
        <v>53</v>
      </c>
      <c r="G103" s="217" t="s">
        <v>304</v>
      </c>
      <c r="I103" s="191">
        <v>0.0</v>
      </c>
      <c r="J103" s="192">
        <v>0.0</v>
      </c>
      <c r="K103" s="193">
        <v>0.0</v>
      </c>
      <c r="L103" s="194"/>
      <c r="M103" s="191">
        <v>0.0</v>
      </c>
      <c r="N103" s="192">
        <v>0.0</v>
      </c>
      <c r="O103" s="193">
        <v>0.0</v>
      </c>
      <c r="P103" s="195"/>
      <c r="Q103" s="214" t="s">
        <v>1703</v>
      </c>
      <c r="R103" s="214" t="s">
        <v>1704</v>
      </c>
      <c r="S103" s="194" t="s">
        <v>1705</v>
      </c>
      <c r="T103" s="194"/>
      <c r="U103" s="191" t="s">
        <v>1706</v>
      </c>
      <c r="V103" s="192" t="s">
        <v>1706</v>
      </c>
      <c r="W103" s="193" t="s">
        <v>1706</v>
      </c>
      <c r="X103" s="194"/>
      <c r="Y103" s="191" t="s">
        <v>1706</v>
      </c>
      <c r="Z103" s="192" t="s">
        <v>1706</v>
      </c>
      <c r="AA103" s="193" t="s">
        <v>1706</v>
      </c>
      <c r="AB103" s="194"/>
      <c r="AC103" s="191">
        <v>120000.0</v>
      </c>
      <c r="AD103" s="192">
        <v>253810.0</v>
      </c>
      <c r="AE103" s="193">
        <v>504620.0</v>
      </c>
      <c r="AF103" s="198" t="s">
        <v>1707</v>
      </c>
      <c r="AG103" s="191" t="s">
        <v>1706</v>
      </c>
      <c r="AH103" s="192" t="s">
        <v>1706</v>
      </c>
      <c r="AI103" s="193" t="s">
        <v>1706</v>
      </c>
      <c r="AJ103" s="199"/>
      <c r="AK103" s="191" t="s">
        <v>1706</v>
      </c>
      <c r="AL103" s="192" t="s">
        <v>1706</v>
      </c>
      <c r="AM103" s="193" t="s">
        <v>1706</v>
      </c>
      <c r="AN103" s="199"/>
      <c r="AO103" s="191" t="s">
        <v>1706</v>
      </c>
      <c r="AP103" s="192" t="s">
        <v>1706</v>
      </c>
      <c r="AQ103" s="193" t="s">
        <v>1706</v>
      </c>
      <c r="AR103" s="195"/>
    </row>
    <row r="104" ht="15.75" customHeight="1">
      <c r="A104" s="171" t="s">
        <v>305</v>
      </c>
      <c r="B104" s="216" t="s">
        <v>44</v>
      </c>
      <c r="C104" s="216" t="s">
        <v>78</v>
      </c>
      <c r="D104" s="216" t="s">
        <v>80</v>
      </c>
      <c r="E104" s="216" t="s">
        <v>51</v>
      </c>
      <c r="F104" s="216" t="s">
        <v>53</v>
      </c>
      <c r="G104" s="217" t="s">
        <v>306</v>
      </c>
      <c r="I104" s="191">
        <v>0.0</v>
      </c>
      <c r="J104" s="192">
        <v>0.0</v>
      </c>
      <c r="K104" s="193">
        <v>0.0</v>
      </c>
      <c r="L104" s="194"/>
      <c r="M104" s="191">
        <v>0.0</v>
      </c>
      <c r="N104" s="192">
        <v>0.0</v>
      </c>
      <c r="O104" s="193">
        <v>0.0</v>
      </c>
      <c r="P104" s="195"/>
      <c r="Q104" s="214" t="s">
        <v>1703</v>
      </c>
      <c r="R104" s="214" t="s">
        <v>1704</v>
      </c>
      <c r="S104" s="194" t="s">
        <v>1705</v>
      </c>
      <c r="T104" s="194"/>
      <c r="U104" s="191" t="s">
        <v>1706</v>
      </c>
      <c r="V104" s="192" t="s">
        <v>1706</v>
      </c>
      <c r="W104" s="193" t="s">
        <v>1706</v>
      </c>
      <c r="X104" s="194"/>
      <c r="Y104" s="191" t="s">
        <v>1706</v>
      </c>
      <c r="Z104" s="192" t="s">
        <v>1706</v>
      </c>
      <c r="AA104" s="193" t="s">
        <v>1706</v>
      </c>
      <c r="AB104" s="194"/>
      <c r="AC104" s="191">
        <v>120000.0</v>
      </c>
      <c r="AD104" s="192">
        <v>253810.0</v>
      </c>
      <c r="AE104" s="193">
        <v>504620.0</v>
      </c>
      <c r="AF104" s="198" t="s">
        <v>1707</v>
      </c>
      <c r="AG104" s="191" t="s">
        <v>1706</v>
      </c>
      <c r="AH104" s="192" t="s">
        <v>1706</v>
      </c>
      <c r="AI104" s="193" t="s">
        <v>1706</v>
      </c>
      <c r="AJ104" s="199"/>
      <c r="AK104" s="191" t="s">
        <v>1706</v>
      </c>
      <c r="AL104" s="192" t="s">
        <v>1706</v>
      </c>
      <c r="AM104" s="193" t="s">
        <v>1706</v>
      </c>
      <c r="AN104" s="199"/>
      <c r="AO104" s="191" t="s">
        <v>1706</v>
      </c>
      <c r="AP104" s="192" t="s">
        <v>1706</v>
      </c>
      <c r="AQ104" s="193" t="s">
        <v>1706</v>
      </c>
      <c r="AR104" s="195"/>
    </row>
    <row r="105" ht="15.75" customHeight="1">
      <c r="A105" s="171" t="s">
        <v>307</v>
      </c>
      <c r="B105" s="216" t="s">
        <v>54</v>
      </c>
      <c r="C105" s="216" t="s">
        <v>78</v>
      </c>
      <c r="D105" s="216" t="s">
        <v>80</v>
      </c>
      <c r="E105" s="216" t="s">
        <v>51</v>
      </c>
      <c r="F105" s="216" t="s">
        <v>53</v>
      </c>
      <c r="G105" s="217" t="s">
        <v>308</v>
      </c>
      <c r="I105" s="191">
        <v>0.0</v>
      </c>
      <c r="J105" s="192">
        <v>0.0</v>
      </c>
      <c r="K105" s="193">
        <v>0.0</v>
      </c>
      <c r="L105" s="194"/>
      <c r="M105" s="191">
        <v>0.0</v>
      </c>
      <c r="N105" s="192">
        <v>0.0</v>
      </c>
      <c r="O105" s="193">
        <v>0.0</v>
      </c>
      <c r="P105" s="195"/>
      <c r="Q105" s="214" t="s">
        <v>1703</v>
      </c>
      <c r="R105" s="214" t="s">
        <v>1704</v>
      </c>
      <c r="S105" s="194" t="s">
        <v>1705</v>
      </c>
      <c r="T105" s="194"/>
      <c r="U105" s="191" t="s">
        <v>1706</v>
      </c>
      <c r="V105" s="192" t="s">
        <v>1706</v>
      </c>
      <c r="W105" s="193" t="s">
        <v>1706</v>
      </c>
      <c r="X105" s="194"/>
      <c r="Y105" s="191" t="s">
        <v>1706</v>
      </c>
      <c r="Z105" s="192" t="s">
        <v>1706</v>
      </c>
      <c r="AA105" s="193" t="s">
        <v>1706</v>
      </c>
      <c r="AB105" s="194"/>
      <c r="AC105" s="191">
        <v>120000.0</v>
      </c>
      <c r="AD105" s="192">
        <v>253810.0</v>
      </c>
      <c r="AE105" s="193">
        <v>504620.0</v>
      </c>
      <c r="AF105" s="198" t="s">
        <v>1707</v>
      </c>
      <c r="AG105" s="191" t="s">
        <v>1706</v>
      </c>
      <c r="AH105" s="192" t="s">
        <v>1706</v>
      </c>
      <c r="AI105" s="193" t="s">
        <v>1706</v>
      </c>
      <c r="AJ105" s="199"/>
      <c r="AK105" s="191" t="s">
        <v>1706</v>
      </c>
      <c r="AL105" s="192" t="s">
        <v>1706</v>
      </c>
      <c r="AM105" s="193" t="s">
        <v>1706</v>
      </c>
      <c r="AN105" s="199"/>
      <c r="AO105" s="191" t="s">
        <v>1706</v>
      </c>
      <c r="AP105" s="192" t="s">
        <v>1706</v>
      </c>
      <c r="AQ105" s="193" t="s">
        <v>1706</v>
      </c>
      <c r="AR105" s="195"/>
    </row>
    <row r="106" ht="15.75" customHeight="1">
      <c r="A106" s="171" t="s">
        <v>309</v>
      </c>
      <c r="B106" s="216" t="s">
        <v>65</v>
      </c>
      <c r="C106" s="216" t="s">
        <v>78</v>
      </c>
      <c r="D106" s="216" t="s">
        <v>80</v>
      </c>
      <c r="E106" s="216" t="s">
        <v>51</v>
      </c>
      <c r="F106" s="216" t="s">
        <v>53</v>
      </c>
      <c r="G106" s="217" t="s">
        <v>310</v>
      </c>
      <c r="I106" s="191">
        <v>0.0</v>
      </c>
      <c r="J106" s="192">
        <v>0.0</v>
      </c>
      <c r="K106" s="193">
        <v>0.0</v>
      </c>
      <c r="L106" s="194"/>
      <c r="M106" s="191">
        <v>0.0</v>
      </c>
      <c r="N106" s="192">
        <v>0.0</v>
      </c>
      <c r="O106" s="193">
        <v>0.0</v>
      </c>
      <c r="P106" s="195"/>
      <c r="Q106" s="214" t="s">
        <v>1703</v>
      </c>
      <c r="R106" s="214" t="s">
        <v>1704</v>
      </c>
      <c r="S106" s="194" t="s">
        <v>1705</v>
      </c>
      <c r="T106" s="194"/>
      <c r="U106" s="191" t="s">
        <v>1706</v>
      </c>
      <c r="V106" s="192" t="s">
        <v>1706</v>
      </c>
      <c r="W106" s="193" t="s">
        <v>1706</v>
      </c>
      <c r="X106" s="194"/>
      <c r="Y106" s="191" t="s">
        <v>1706</v>
      </c>
      <c r="Z106" s="192" t="s">
        <v>1706</v>
      </c>
      <c r="AA106" s="193" t="s">
        <v>1706</v>
      </c>
      <c r="AB106" s="194"/>
      <c r="AC106" s="191">
        <v>120000.0</v>
      </c>
      <c r="AD106" s="192">
        <v>253810.0</v>
      </c>
      <c r="AE106" s="193">
        <v>504620.0</v>
      </c>
      <c r="AF106" s="198" t="s">
        <v>1707</v>
      </c>
      <c r="AG106" s="191" t="s">
        <v>1706</v>
      </c>
      <c r="AH106" s="192" t="s">
        <v>1706</v>
      </c>
      <c r="AI106" s="193" t="s">
        <v>1706</v>
      </c>
      <c r="AJ106" s="199"/>
      <c r="AK106" s="191" t="s">
        <v>1706</v>
      </c>
      <c r="AL106" s="192" t="s">
        <v>1706</v>
      </c>
      <c r="AM106" s="193" t="s">
        <v>1706</v>
      </c>
      <c r="AN106" s="199"/>
      <c r="AO106" s="191" t="s">
        <v>1706</v>
      </c>
      <c r="AP106" s="192" t="s">
        <v>1706</v>
      </c>
      <c r="AQ106" s="193" t="s">
        <v>1706</v>
      </c>
      <c r="AR106" s="195"/>
    </row>
    <row r="107" ht="15.75" customHeight="1">
      <c r="A107" s="171" t="s">
        <v>311</v>
      </c>
      <c r="B107" s="216" t="s">
        <v>71</v>
      </c>
      <c r="C107" s="216" t="s">
        <v>78</v>
      </c>
      <c r="D107" s="216" t="s">
        <v>80</v>
      </c>
      <c r="E107" s="216" t="s">
        <v>51</v>
      </c>
      <c r="F107" s="216" t="s">
        <v>53</v>
      </c>
      <c r="G107" s="217" t="s">
        <v>312</v>
      </c>
      <c r="I107" s="191">
        <v>0.0</v>
      </c>
      <c r="J107" s="192">
        <v>0.0</v>
      </c>
      <c r="K107" s="193">
        <v>0.0</v>
      </c>
      <c r="L107" s="194"/>
      <c r="M107" s="191">
        <v>0.0</v>
      </c>
      <c r="N107" s="192">
        <v>0.0</v>
      </c>
      <c r="O107" s="193">
        <v>0.0</v>
      </c>
      <c r="P107" s="195"/>
      <c r="Q107" s="214" t="s">
        <v>1703</v>
      </c>
      <c r="R107" s="214" t="s">
        <v>1704</v>
      </c>
      <c r="S107" s="194" t="s">
        <v>1705</v>
      </c>
      <c r="T107" s="194"/>
      <c r="U107" s="191" t="s">
        <v>1706</v>
      </c>
      <c r="V107" s="192" t="s">
        <v>1706</v>
      </c>
      <c r="W107" s="193" t="s">
        <v>1706</v>
      </c>
      <c r="X107" s="194"/>
      <c r="Y107" s="191" t="s">
        <v>1706</v>
      </c>
      <c r="Z107" s="192" t="s">
        <v>1706</v>
      </c>
      <c r="AA107" s="193" t="s">
        <v>1706</v>
      </c>
      <c r="AB107" s="194"/>
      <c r="AC107" s="191">
        <v>120000.0</v>
      </c>
      <c r="AD107" s="192">
        <v>253810.0</v>
      </c>
      <c r="AE107" s="193">
        <v>504620.0</v>
      </c>
      <c r="AF107" s="198" t="s">
        <v>1707</v>
      </c>
      <c r="AG107" s="191" t="s">
        <v>1706</v>
      </c>
      <c r="AH107" s="192" t="s">
        <v>1706</v>
      </c>
      <c r="AI107" s="193" t="s">
        <v>1706</v>
      </c>
      <c r="AJ107" s="199"/>
      <c r="AK107" s="191" t="s">
        <v>1706</v>
      </c>
      <c r="AL107" s="192" t="s">
        <v>1706</v>
      </c>
      <c r="AM107" s="193" t="s">
        <v>1706</v>
      </c>
      <c r="AN107" s="199"/>
      <c r="AO107" s="191" t="s">
        <v>1706</v>
      </c>
      <c r="AP107" s="192" t="s">
        <v>1706</v>
      </c>
      <c r="AQ107" s="193" t="s">
        <v>1706</v>
      </c>
      <c r="AR107" s="195"/>
    </row>
    <row r="108" ht="15.75" customHeight="1">
      <c r="A108" s="171" t="s">
        <v>313</v>
      </c>
      <c r="B108" s="216" t="s">
        <v>44</v>
      </c>
      <c r="C108" s="216" t="s">
        <v>48</v>
      </c>
      <c r="D108" s="216" t="s">
        <v>82</v>
      </c>
      <c r="E108" s="216" t="s">
        <v>51</v>
      </c>
      <c r="F108" s="216" t="s">
        <v>53</v>
      </c>
      <c r="G108" s="217" t="s">
        <v>314</v>
      </c>
      <c r="I108" s="191">
        <v>0.0</v>
      </c>
      <c r="J108" s="192">
        <v>0.0</v>
      </c>
      <c r="K108" s="193">
        <v>0.0</v>
      </c>
      <c r="L108" s="194"/>
      <c r="M108" s="191">
        <v>0.0</v>
      </c>
      <c r="N108" s="192">
        <v>0.0</v>
      </c>
      <c r="O108" s="193">
        <v>0.0</v>
      </c>
      <c r="P108" s="195"/>
      <c r="Q108" s="214" t="s">
        <v>1703</v>
      </c>
      <c r="R108" s="214" t="s">
        <v>1704</v>
      </c>
      <c r="S108" s="194" t="s">
        <v>1705</v>
      </c>
      <c r="T108" s="194"/>
      <c r="U108" s="191" t="s">
        <v>1706</v>
      </c>
      <c r="V108" s="192" t="s">
        <v>1706</v>
      </c>
      <c r="W108" s="193" t="s">
        <v>1706</v>
      </c>
      <c r="X108" s="194"/>
      <c r="Y108" s="191" t="s">
        <v>1706</v>
      </c>
      <c r="Z108" s="192" t="s">
        <v>1706</v>
      </c>
      <c r="AA108" s="193" t="s">
        <v>1706</v>
      </c>
      <c r="AB108" s="194"/>
      <c r="AC108" s="191">
        <v>120000.0</v>
      </c>
      <c r="AD108" s="192">
        <v>253810.0</v>
      </c>
      <c r="AE108" s="193">
        <v>504620.0</v>
      </c>
      <c r="AF108" s="198" t="s">
        <v>1707</v>
      </c>
      <c r="AG108" s="191" t="s">
        <v>1706</v>
      </c>
      <c r="AH108" s="192" t="s">
        <v>1706</v>
      </c>
      <c r="AI108" s="193" t="s">
        <v>1706</v>
      </c>
      <c r="AJ108" s="199"/>
      <c r="AK108" s="191" t="s">
        <v>1706</v>
      </c>
      <c r="AL108" s="192" t="s">
        <v>1706</v>
      </c>
      <c r="AM108" s="193" t="s">
        <v>1706</v>
      </c>
      <c r="AN108" s="199"/>
      <c r="AO108" s="191" t="s">
        <v>1706</v>
      </c>
      <c r="AP108" s="192" t="s">
        <v>1706</v>
      </c>
      <c r="AQ108" s="193" t="s">
        <v>1706</v>
      </c>
      <c r="AR108" s="195"/>
    </row>
    <row r="109" ht="15.75" customHeight="1">
      <c r="A109" s="171" t="s">
        <v>315</v>
      </c>
      <c r="B109" s="216" t="s">
        <v>54</v>
      </c>
      <c r="C109" s="216" t="s">
        <v>48</v>
      </c>
      <c r="D109" s="216" t="s">
        <v>82</v>
      </c>
      <c r="E109" s="216" t="s">
        <v>51</v>
      </c>
      <c r="F109" s="216" t="s">
        <v>53</v>
      </c>
      <c r="G109" s="217" t="s">
        <v>316</v>
      </c>
      <c r="I109" s="191">
        <v>0.0</v>
      </c>
      <c r="J109" s="192">
        <v>0.0</v>
      </c>
      <c r="K109" s="193">
        <v>0.0</v>
      </c>
      <c r="L109" s="194"/>
      <c r="M109" s="191">
        <v>0.0</v>
      </c>
      <c r="N109" s="192">
        <v>0.0</v>
      </c>
      <c r="O109" s="193">
        <v>0.0</v>
      </c>
      <c r="P109" s="195"/>
      <c r="Q109" s="214" t="s">
        <v>1703</v>
      </c>
      <c r="R109" s="214" t="s">
        <v>1704</v>
      </c>
      <c r="S109" s="194" t="s">
        <v>1705</v>
      </c>
      <c r="T109" s="194"/>
      <c r="U109" s="191" t="s">
        <v>1706</v>
      </c>
      <c r="V109" s="192" t="s">
        <v>1706</v>
      </c>
      <c r="W109" s="193" t="s">
        <v>1706</v>
      </c>
      <c r="X109" s="194"/>
      <c r="Y109" s="191" t="s">
        <v>1706</v>
      </c>
      <c r="Z109" s="192" t="s">
        <v>1706</v>
      </c>
      <c r="AA109" s="193" t="s">
        <v>1706</v>
      </c>
      <c r="AB109" s="194"/>
      <c r="AC109" s="191">
        <v>120000.0</v>
      </c>
      <c r="AD109" s="192">
        <v>253810.0</v>
      </c>
      <c r="AE109" s="193">
        <v>504620.0</v>
      </c>
      <c r="AF109" s="198" t="s">
        <v>1707</v>
      </c>
      <c r="AG109" s="191" t="s">
        <v>1706</v>
      </c>
      <c r="AH109" s="192" t="s">
        <v>1706</v>
      </c>
      <c r="AI109" s="193" t="s">
        <v>1706</v>
      </c>
      <c r="AJ109" s="199"/>
      <c r="AK109" s="191" t="s">
        <v>1706</v>
      </c>
      <c r="AL109" s="192" t="s">
        <v>1706</v>
      </c>
      <c r="AM109" s="193" t="s">
        <v>1706</v>
      </c>
      <c r="AN109" s="199"/>
      <c r="AO109" s="191" t="s">
        <v>1706</v>
      </c>
      <c r="AP109" s="192" t="s">
        <v>1706</v>
      </c>
      <c r="AQ109" s="193" t="s">
        <v>1706</v>
      </c>
      <c r="AR109" s="195"/>
    </row>
    <row r="110" ht="15.75" customHeight="1">
      <c r="A110" s="171" t="s">
        <v>317</v>
      </c>
      <c r="B110" s="216" t="s">
        <v>65</v>
      </c>
      <c r="C110" s="216" t="s">
        <v>48</v>
      </c>
      <c r="D110" s="216" t="s">
        <v>82</v>
      </c>
      <c r="E110" s="216" t="s">
        <v>51</v>
      </c>
      <c r="F110" s="216" t="s">
        <v>53</v>
      </c>
      <c r="G110" s="217" t="s">
        <v>318</v>
      </c>
      <c r="I110" s="191">
        <v>0.0</v>
      </c>
      <c r="J110" s="192">
        <v>0.0</v>
      </c>
      <c r="K110" s="193">
        <v>0.0</v>
      </c>
      <c r="L110" s="194"/>
      <c r="M110" s="191">
        <v>0.0</v>
      </c>
      <c r="N110" s="192">
        <v>0.0</v>
      </c>
      <c r="O110" s="193">
        <v>0.0</v>
      </c>
      <c r="P110" s="195"/>
      <c r="Q110" s="214" t="s">
        <v>1703</v>
      </c>
      <c r="R110" s="214" t="s">
        <v>1704</v>
      </c>
      <c r="S110" s="194" t="s">
        <v>1705</v>
      </c>
      <c r="T110" s="194"/>
      <c r="U110" s="191" t="s">
        <v>1706</v>
      </c>
      <c r="V110" s="192" t="s">
        <v>1706</v>
      </c>
      <c r="W110" s="193" t="s">
        <v>1706</v>
      </c>
      <c r="X110" s="194"/>
      <c r="Y110" s="191" t="s">
        <v>1706</v>
      </c>
      <c r="Z110" s="192" t="s">
        <v>1706</v>
      </c>
      <c r="AA110" s="193" t="s">
        <v>1706</v>
      </c>
      <c r="AB110" s="194"/>
      <c r="AC110" s="191">
        <v>120000.0</v>
      </c>
      <c r="AD110" s="192">
        <v>253810.0</v>
      </c>
      <c r="AE110" s="193">
        <v>504620.0</v>
      </c>
      <c r="AF110" s="198" t="s">
        <v>1707</v>
      </c>
      <c r="AG110" s="191" t="s">
        <v>1706</v>
      </c>
      <c r="AH110" s="192" t="s">
        <v>1706</v>
      </c>
      <c r="AI110" s="193" t="s">
        <v>1706</v>
      </c>
      <c r="AJ110" s="199"/>
      <c r="AK110" s="191" t="s">
        <v>1706</v>
      </c>
      <c r="AL110" s="192" t="s">
        <v>1706</v>
      </c>
      <c r="AM110" s="193" t="s">
        <v>1706</v>
      </c>
      <c r="AN110" s="199"/>
      <c r="AO110" s="191" t="s">
        <v>1706</v>
      </c>
      <c r="AP110" s="192" t="s">
        <v>1706</v>
      </c>
      <c r="AQ110" s="193" t="s">
        <v>1706</v>
      </c>
      <c r="AR110" s="195"/>
    </row>
    <row r="111" ht="15.75" customHeight="1">
      <c r="A111" s="171" t="s">
        <v>319</v>
      </c>
      <c r="B111" s="216" t="s">
        <v>71</v>
      </c>
      <c r="C111" s="216" t="s">
        <v>48</v>
      </c>
      <c r="D111" s="216" t="s">
        <v>82</v>
      </c>
      <c r="E111" s="216" t="s">
        <v>51</v>
      </c>
      <c r="F111" s="216" t="s">
        <v>53</v>
      </c>
      <c r="G111" s="217" t="s">
        <v>320</v>
      </c>
      <c r="I111" s="191">
        <v>0.0</v>
      </c>
      <c r="J111" s="192">
        <v>0.0</v>
      </c>
      <c r="K111" s="193">
        <v>0.0</v>
      </c>
      <c r="L111" s="194"/>
      <c r="M111" s="191">
        <v>0.0</v>
      </c>
      <c r="N111" s="192">
        <v>0.0</v>
      </c>
      <c r="O111" s="193">
        <v>0.0</v>
      </c>
      <c r="P111" s="195"/>
      <c r="Q111" s="214" t="s">
        <v>1703</v>
      </c>
      <c r="R111" s="214" t="s">
        <v>1704</v>
      </c>
      <c r="S111" s="194" t="s">
        <v>1705</v>
      </c>
      <c r="T111" s="194"/>
      <c r="U111" s="191" t="s">
        <v>1706</v>
      </c>
      <c r="V111" s="192" t="s">
        <v>1706</v>
      </c>
      <c r="W111" s="193" t="s">
        <v>1706</v>
      </c>
      <c r="X111" s="194"/>
      <c r="Y111" s="191" t="s">
        <v>1706</v>
      </c>
      <c r="Z111" s="192" t="s">
        <v>1706</v>
      </c>
      <c r="AA111" s="193" t="s">
        <v>1706</v>
      </c>
      <c r="AB111" s="194"/>
      <c r="AC111" s="191">
        <v>120000.0</v>
      </c>
      <c r="AD111" s="192">
        <v>253810.0</v>
      </c>
      <c r="AE111" s="193">
        <v>504620.0</v>
      </c>
      <c r="AF111" s="198" t="s">
        <v>1707</v>
      </c>
      <c r="AG111" s="191" t="s">
        <v>1706</v>
      </c>
      <c r="AH111" s="192" t="s">
        <v>1706</v>
      </c>
      <c r="AI111" s="193" t="s">
        <v>1706</v>
      </c>
      <c r="AJ111" s="199"/>
      <c r="AK111" s="191" t="s">
        <v>1706</v>
      </c>
      <c r="AL111" s="192" t="s">
        <v>1706</v>
      </c>
      <c r="AM111" s="193" t="s">
        <v>1706</v>
      </c>
      <c r="AN111" s="199"/>
      <c r="AO111" s="191" t="s">
        <v>1706</v>
      </c>
      <c r="AP111" s="192" t="s">
        <v>1706</v>
      </c>
      <c r="AQ111" s="193" t="s">
        <v>1706</v>
      </c>
      <c r="AR111" s="195"/>
    </row>
    <row r="112" ht="15.75" customHeight="1">
      <c r="A112" s="171" t="s">
        <v>321</v>
      </c>
      <c r="B112" s="216" t="s">
        <v>44</v>
      </c>
      <c r="C112" s="216" t="s">
        <v>58</v>
      </c>
      <c r="D112" s="216" t="s">
        <v>82</v>
      </c>
      <c r="E112" s="216" t="s">
        <v>51</v>
      </c>
      <c r="F112" s="216" t="s">
        <v>53</v>
      </c>
      <c r="G112" s="217" t="s">
        <v>322</v>
      </c>
      <c r="I112" s="191">
        <v>0.0</v>
      </c>
      <c r="J112" s="192">
        <v>0.0</v>
      </c>
      <c r="K112" s="193">
        <v>0.0</v>
      </c>
      <c r="L112" s="194"/>
      <c r="M112" s="191">
        <v>0.0</v>
      </c>
      <c r="N112" s="192">
        <v>0.0</v>
      </c>
      <c r="O112" s="193">
        <v>0.0</v>
      </c>
      <c r="P112" s="195"/>
      <c r="Q112" s="214" t="s">
        <v>1703</v>
      </c>
      <c r="R112" s="214" t="s">
        <v>1704</v>
      </c>
      <c r="S112" s="194" t="s">
        <v>1705</v>
      </c>
      <c r="T112" s="194"/>
      <c r="U112" s="191" t="s">
        <v>1706</v>
      </c>
      <c r="V112" s="192" t="s">
        <v>1706</v>
      </c>
      <c r="W112" s="193" t="s">
        <v>1706</v>
      </c>
      <c r="X112" s="194"/>
      <c r="Y112" s="191" t="s">
        <v>1706</v>
      </c>
      <c r="Z112" s="192" t="s">
        <v>1706</v>
      </c>
      <c r="AA112" s="193" t="s">
        <v>1706</v>
      </c>
      <c r="AB112" s="194"/>
      <c r="AC112" s="191">
        <v>120000.0</v>
      </c>
      <c r="AD112" s="192">
        <v>253810.0</v>
      </c>
      <c r="AE112" s="193">
        <v>504620.0</v>
      </c>
      <c r="AF112" s="198" t="s">
        <v>1707</v>
      </c>
      <c r="AG112" s="191" t="s">
        <v>1706</v>
      </c>
      <c r="AH112" s="192" t="s">
        <v>1706</v>
      </c>
      <c r="AI112" s="193" t="s">
        <v>1706</v>
      </c>
      <c r="AJ112" s="199"/>
      <c r="AK112" s="191" t="s">
        <v>1706</v>
      </c>
      <c r="AL112" s="192" t="s">
        <v>1706</v>
      </c>
      <c r="AM112" s="193" t="s">
        <v>1706</v>
      </c>
      <c r="AN112" s="199"/>
      <c r="AO112" s="191" t="s">
        <v>1706</v>
      </c>
      <c r="AP112" s="192" t="s">
        <v>1706</v>
      </c>
      <c r="AQ112" s="193" t="s">
        <v>1706</v>
      </c>
      <c r="AR112" s="195"/>
    </row>
    <row r="113" ht="15.75" customHeight="1">
      <c r="A113" s="171" t="s">
        <v>323</v>
      </c>
      <c r="B113" s="216" t="s">
        <v>54</v>
      </c>
      <c r="C113" s="216" t="s">
        <v>58</v>
      </c>
      <c r="D113" s="216" t="s">
        <v>82</v>
      </c>
      <c r="E113" s="216" t="s">
        <v>51</v>
      </c>
      <c r="F113" s="216" t="s">
        <v>53</v>
      </c>
      <c r="G113" s="217" t="s">
        <v>324</v>
      </c>
      <c r="I113" s="191">
        <v>0.0</v>
      </c>
      <c r="J113" s="192">
        <v>0.0</v>
      </c>
      <c r="K113" s="193">
        <v>0.0</v>
      </c>
      <c r="L113" s="194"/>
      <c r="M113" s="191">
        <v>0.0</v>
      </c>
      <c r="N113" s="192">
        <v>0.0</v>
      </c>
      <c r="O113" s="193">
        <v>0.0</v>
      </c>
      <c r="P113" s="195"/>
      <c r="Q113" s="214" t="s">
        <v>1703</v>
      </c>
      <c r="R113" s="214" t="s">
        <v>1704</v>
      </c>
      <c r="S113" s="194" t="s">
        <v>1705</v>
      </c>
      <c r="T113" s="194"/>
      <c r="U113" s="191" t="s">
        <v>1706</v>
      </c>
      <c r="V113" s="192" t="s">
        <v>1706</v>
      </c>
      <c r="W113" s="193" t="s">
        <v>1706</v>
      </c>
      <c r="X113" s="194"/>
      <c r="Y113" s="191" t="s">
        <v>1706</v>
      </c>
      <c r="Z113" s="192" t="s">
        <v>1706</v>
      </c>
      <c r="AA113" s="193" t="s">
        <v>1706</v>
      </c>
      <c r="AB113" s="194"/>
      <c r="AC113" s="191">
        <v>120000.0</v>
      </c>
      <c r="AD113" s="192">
        <v>253810.0</v>
      </c>
      <c r="AE113" s="193">
        <v>504620.0</v>
      </c>
      <c r="AF113" s="198" t="s">
        <v>1707</v>
      </c>
      <c r="AG113" s="191" t="s">
        <v>1706</v>
      </c>
      <c r="AH113" s="192" t="s">
        <v>1706</v>
      </c>
      <c r="AI113" s="193" t="s">
        <v>1706</v>
      </c>
      <c r="AJ113" s="199"/>
      <c r="AK113" s="191" t="s">
        <v>1706</v>
      </c>
      <c r="AL113" s="192" t="s">
        <v>1706</v>
      </c>
      <c r="AM113" s="193" t="s">
        <v>1706</v>
      </c>
      <c r="AN113" s="199"/>
      <c r="AO113" s="191" t="s">
        <v>1706</v>
      </c>
      <c r="AP113" s="192" t="s">
        <v>1706</v>
      </c>
      <c r="AQ113" s="193" t="s">
        <v>1706</v>
      </c>
      <c r="AR113" s="195"/>
    </row>
    <row r="114" ht="15.75" customHeight="1">
      <c r="A114" s="171" t="s">
        <v>325</v>
      </c>
      <c r="B114" s="216" t="s">
        <v>65</v>
      </c>
      <c r="C114" s="216" t="s">
        <v>58</v>
      </c>
      <c r="D114" s="216" t="s">
        <v>82</v>
      </c>
      <c r="E114" s="216" t="s">
        <v>51</v>
      </c>
      <c r="F114" s="216" t="s">
        <v>53</v>
      </c>
      <c r="G114" s="217" t="s">
        <v>326</v>
      </c>
      <c r="I114" s="191">
        <v>0.0</v>
      </c>
      <c r="J114" s="192">
        <v>0.0</v>
      </c>
      <c r="K114" s="193">
        <v>0.0</v>
      </c>
      <c r="L114" s="194"/>
      <c r="M114" s="191">
        <v>0.0</v>
      </c>
      <c r="N114" s="192">
        <v>0.0</v>
      </c>
      <c r="O114" s="193">
        <v>0.0</v>
      </c>
      <c r="P114" s="195"/>
      <c r="Q114" s="214" t="s">
        <v>1703</v>
      </c>
      <c r="R114" s="214" t="s">
        <v>1704</v>
      </c>
      <c r="S114" s="194" t="s">
        <v>1705</v>
      </c>
      <c r="T114" s="194"/>
      <c r="U114" s="191" t="s">
        <v>1706</v>
      </c>
      <c r="V114" s="192" t="s">
        <v>1706</v>
      </c>
      <c r="W114" s="193" t="s">
        <v>1706</v>
      </c>
      <c r="X114" s="194"/>
      <c r="Y114" s="191" t="s">
        <v>1706</v>
      </c>
      <c r="Z114" s="192" t="s">
        <v>1706</v>
      </c>
      <c r="AA114" s="193" t="s">
        <v>1706</v>
      </c>
      <c r="AB114" s="194"/>
      <c r="AC114" s="191">
        <v>120000.0</v>
      </c>
      <c r="AD114" s="192">
        <v>253810.0</v>
      </c>
      <c r="AE114" s="193">
        <v>504620.0</v>
      </c>
      <c r="AF114" s="198" t="s">
        <v>1707</v>
      </c>
      <c r="AG114" s="191" t="s">
        <v>1706</v>
      </c>
      <c r="AH114" s="192" t="s">
        <v>1706</v>
      </c>
      <c r="AI114" s="193" t="s">
        <v>1706</v>
      </c>
      <c r="AJ114" s="199"/>
      <c r="AK114" s="191" t="s">
        <v>1706</v>
      </c>
      <c r="AL114" s="192" t="s">
        <v>1706</v>
      </c>
      <c r="AM114" s="193" t="s">
        <v>1706</v>
      </c>
      <c r="AN114" s="199"/>
      <c r="AO114" s="191" t="s">
        <v>1706</v>
      </c>
      <c r="AP114" s="192" t="s">
        <v>1706</v>
      </c>
      <c r="AQ114" s="193" t="s">
        <v>1706</v>
      </c>
      <c r="AR114" s="195"/>
    </row>
    <row r="115" ht="15.75" customHeight="1">
      <c r="A115" s="171" t="s">
        <v>327</v>
      </c>
      <c r="B115" s="216" t="s">
        <v>71</v>
      </c>
      <c r="C115" s="216" t="s">
        <v>58</v>
      </c>
      <c r="D115" s="216" t="s">
        <v>82</v>
      </c>
      <c r="E115" s="216" t="s">
        <v>51</v>
      </c>
      <c r="F115" s="216" t="s">
        <v>53</v>
      </c>
      <c r="G115" s="217" t="s">
        <v>328</v>
      </c>
      <c r="I115" s="191">
        <v>0.0</v>
      </c>
      <c r="J115" s="192">
        <v>0.0</v>
      </c>
      <c r="K115" s="193">
        <v>0.0</v>
      </c>
      <c r="L115" s="194"/>
      <c r="M115" s="191">
        <v>0.0</v>
      </c>
      <c r="N115" s="192">
        <v>0.0</v>
      </c>
      <c r="O115" s="193">
        <v>0.0</v>
      </c>
      <c r="P115" s="195"/>
      <c r="Q115" s="214" t="s">
        <v>1703</v>
      </c>
      <c r="R115" s="214" t="s">
        <v>1704</v>
      </c>
      <c r="S115" s="194" t="s">
        <v>1705</v>
      </c>
      <c r="T115" s="194"/>
      <c r="U115" s="191" t="s">
        <v>1706</v>
      </c>
      <c r="V115" s="192" t="s">
        <v>1706</v>
      </c>
      <c r="W115" s="193" t="s">
        <v>1706</v>
      </c>
      <c r="X115" s="194"/>
      <c r="Y115" s="191" t="s">
        <v>1706</v>
      </c>
      <c r="Z115" s="192" t="s">
        <v>1706</v>
      </c>
      <c r="AA115" s="193" t="s">
        <v>1706</v>
      </c>
      <c r="AB115" s="194"/>
      <c r="AC115" s="191">
        <v>120000.0</v>
      </c>
      <c r="AD115" s="192">
        <v>253810.0</v>
      </c>
      <c r="AE115" s="193">
        <v>504620.0</v>
      </c>
      <c r="AF115" s="198" t="s">
        <v>1707</v>
      </c>
      <c r="AG115" s="191" t="s">
        <v>1706</v>
      </c>
      <c r="AH115" s="192" t="s">
        <v>1706</v>
      </c>
      <c r="AI115" s="193" t="s">
        <v>1706</v>
      </c>
      <c r="AJ115" s="199"/>
      <c r="AK115" s="191" t="s">
        <v>1706</v>
      </c>
      <c r="AL115" s="192" t="s">
        <v>1706</v>
      </c>
      <c r="AM115" s="193" t="s">
        <v>1706</v>
      </c>
      <c r="AN115" s="199"/>
      <c r="AO115" s="191" t="s">
        <v>1706</v>
      </c>
      <c r="AP115" s="192" t="s">
        <v>1706</v>
      </c>
      <c r="AQ115" s="193" t="s">
        <v>1706</v>
      </c>
      <c r="AR115" s="195"/>
    </row>
    <row r="116" ht="15.75" customHeight="1">
      <c r="A116" s="171" t="s">
        <v>329</v>
      </c>
      <c r="B116" s="216" t="s">
        <v>44</v>
      </c>
      <c r="C116" s="216" t="s">
        <v>66</v>
      </c>
      <c r="D116" s="216" t="s">
        <v>82</v>
      </c>
      <c r="E116" s="216" t="s">
        <v>51</v>
      </c>
      <c r="F116" s="216" t="s">
        <v>53</v>
      </c>
      <c r="G116" s="217" t="s">
        <v>330</v>
      </c>
      <c r="I116" s="191">
        <v>0.0</v>
      </c>
      <c r="J116" s="192">
        <v>0.0</v>
      </c>
      <c r="K116" s="193">
        <v>0.0</v>
      </c>
      <c r="L116" s="194"/>
      <c r="M116" s="191">
        <v>0.0</v>
      </c>
      <c r="N116" s="192">
        <v>0.0</v>
      </c>
      <c r="O116" s="193">
        <v>0.0</v>
      </c>
      <c r="P116" s="195"/>
      <c r="Q116" s="214" t="s">
        <v>1703</v>
      </c>
      <c r="R116" s="214" t="s">
        <v>1704</v>
      </c>
      <c r="S116" s="194" t="s">
        <v>1705</v>
      </c>
      <c r="T116" s="194"/>
      <c r="U116" s="191" t="s">
        <v>1706</v>
      </c>
      <c r="V116" s="192" t="s">
        <v>1706</v>
      </c>
      <c r="W116" s="193" t="s">
        <v>1706</v>
      </c>
      <c r="X116" s="194"/>
      <c r="Y116" s="191" t="s">
        <v>1706</v>
      </c>
      <c r="Z116" s="192" t="s">
        <v>1706</v>
      </c>
      <c r="AA116" s="193" t="s">
        <v>1706</v>
      </c>
      <c r="AB116" s="194"/>
      <c r="AC116" s="191">
        <v>120000.0</v>
      </c>
      <c r="AD116" s="192">
        <v>253810.0</v>
      </c>
      <c r="AE116" s="193">
        <v>504620.0</v>
      </c>
      <c r="AF116" s="198" t="s">
        <v>1707</v>
      </c>
      <c r="AG116" s="191" t="s">
        <v>1706</v>
      </c>
      <c r="AH116" s="192" t="s">
        <v>1706</v>
      </c>
      <c r="AI116" s="193" t="s">
        <v>1706</v>
      </c>
      <c r="AJ116" s="199"/>
      <c r="AK116" s="191" t="s">
        <v>1706</v>
      </c>
      <c r="AL116" s="192" t="s">
        <v>1706</v>
      </c>
      <c r="AM116" s="193" t="s">
        <v>1706</v>
      </c>
      <c r="AN116" s="199"/>
      <c r="AO116" s="191" t="s">
        <v>1706</v>
      </c>
      <c r="AP116" s="192" t="s">
        <v>1706</v>
      </c>
      <c r="AQ116" s="193" t="s">
        <v>1706</v>
      </c>
      <c r="AR116" s="195"/>
    </row>
    <row r="117" ht="15.75" customHeight="1">
      <c r="A117" s="171" t="s">
        <v>331</v>
      </c>
      <c r="B117" s="216" t="s">
        <v>54</v>
      </c>
      <c r="C117" s="216" t="s">
        <v>66</v>
      </c>
      <c r="D117" s="216" t="s">
        <v>82</v>
      </c>
      <c r="E117" s="216" t="s">
        <v>51</v>
      </c>
      <c r="F117" s="216" t="s">
        <v>53</v>
      </c>
      <c r="G117" s="217" t="s">
        <v>332</v>
      </c>
      <c r="I117" s="191">
        <v>0.0</v>
      </c>
      <c r="J117" s="192">
        <v>0.0</v>
      </c>
      <c r="K117" s="193">
        <v>0.0</v>
      </c>
      <c r="L117" s="194"/>
      <c r="M117" s="191">
        <v>0.0</v>
      </c>
      <c r="N117" s="192">
        <v>0.0</v>
      </c>
      <c r="O117" s="193">
        <v>0.0</v>
      </c>
      <c r="P117" s="195"/>
      <c r="Q117" s="214" t="s">
        <v>1703</v>
      </c>
      <c r="R117" s="214" t="s">
        <v>1704</v>
      </c>
      <c r="S117" s="194" t="s">
        <v>1705</v>
      </c>
      <c r="T117" s="194"/>
      <c r="U117" s="191" t="s">
        <v>1706</v>
      </c>
      <c r="V117" s="192" t="s">
        <v>1706</v>
      </c>
      <c r="W117" s="193" t="s">
        <v>1706</v>
      </c>
      <c r="X117" s="194"/>
      <c r="Y117" s="191" t="s">
        <v>1706</v>
      </c>
      <c r="Z117" s="192" t="s">
        <v>1706</v>
      </c>
      <c r="AA117" s="193" t="s">
        <v>1706</v>
      </c>
      <c r="AB117" s="194"/>
      <c r="AC117" s="191">
        <v>120000.0</v>
      </c>
      <c r="AD117" s="192">
        <v>253810.0</v>
      </c>
      <c r="AE117" s="193">
        <v>504620.0</v>
      </c>
      <c r="AF117" s="198" t="s">
        <v>1707</v>
      </c>
      <c r="AG117" s="191" t="s">
        <v>1706</v>
      </c>
      <c r="AH117" s="192" t="s">
        <v>1706</v>
      </c>
      <c r="AI117" s="193" t="s">
        <v>1706</v>
      </c>
      <c r="AJ117" s="199"/>
      <c r="AK117" s="191" t="s">
        <v>1706</v>
      </c>
      <c r="AL117" s="192" t="s">
        <v>1706</v>
      </c>
      <c r="AM117" s="193" t="s">
        <v>1706</v>
      </c>
      <c r="AN117" s="199"/>
      <c r="AO117" s="191" t="s">
        <v>1706</v>
      </c>
      <c r="AP117" s="192" t="s">
        <v>1706</v>
      </c>
      <c r="AQ117" s="193" t="s">
        <v>1706</v>
      </c>
      <c r="AR117" s="195"/>
    </row>
    <row r="118" ht="15.75" customHeight="1">
      <c r="A118" s="171" t="s">
        <v>333</v>
      </c>
      <c r="B118" s="216" t="s">
        <v>65</v>
      </c>
      <c r="C118" s="216" t="s">
        <v>66</v>
      </c>
      <c r="D118" s="216" t="s">
        <v>82</v>
      </c>
      <c r="E118" s="216" t="s">
        <v>51</v>
      </c>
      <c r="F118" s="216" t="s">
        <v>53</v>
      </c>
      <c r="G118" s="217" t="s">
        <v>334</v>
      </c>
      <c r="I118" s="191">
        <v>0.0</v>
      </c>
      <c r="J118" s="192">
        <v>0.0</v>
      </c>
      <c r="K118" s="193">
        <v>0.0</v>
      </c>
      <c r="L118" s="194"/>
      <c r="M118" s="191">
        <v>0.0</v>
      </c>
      <c r="N118" s="192">
        <v>0.0</v>
      </c>
      <c r="O118" s="193">
        <v>0.0</v>
      </c>
      <c r="P118" s="195"/>
      <c r="Q118" s="214" t="s">
        <v>1703</v>
      </c>
      <c r="R118" s="214" t="s">
        <v>1704</v>
      </c>
      <c r="S118" s="194" t="s">
        <v>1705</v>
      </c>
      <c r="T118" s="194"/>
      <c r="U118" s="191" t="s">
        <v>1706</v>
      </c>
      <c r="V118" s="192" t="s">
        <v>1706</v>
      </c>
      <c r="W118" s="193" t="s">
        <v>1706</v>
      </c>
      <c r="X118" s="194"/>
      <c r="Y118" s="191" t="s">
        <v>1706</v>
      </c>
      <c r="Z118" s="192" t="s">
        <v>1706</v>
      </c>
      <c r="AA118" s="193" t="s">
        <v>1706</v>
      </c>
      <c r="AB118" s="194"/>
      <c r="AC118" s="191">
        <v>120000.0</v>
      </c>
      <c r="AD118" s="192">
        <v>253810.0</v>
      </c>
      <c r="AE118" s="193">
        <v>504620.0</v>
      </c>
      <c r="AF118" s="198" t="s">
        <v>1707</v>
      </c>
      <c r="AG118" s="191" t="s">
        <v>1706</v>
      </c>
      <c r="AH118" s="192" t="s">
        <v>1706</v>
      </c>
      <c r="AI118" s="193" t="s">
        <v>1706</v>
      </c>
      <c r="AJ118" s="199"/>
      <c r="AK118" s="191" t="s">
        <v>1706</v>
      </c>
      <c r="AL118" s="192" t="s">
        <v>1706</v>
      </c>
      <c r="AM118" s="193" t="s">
        <v>1706</v>
      </c>
      <c r="AN118" s="199"/>
      <c r="AO118" s="191" t="s">
        <v>1706</v>
      </c>
      <c r="AP118" s="192" t="s">
        <v>1706</v>
      </c>
      <c r="AQ118" s="193" t="s">
        <v>1706</v>
      </c>
      <c r="AR118" s="195"/>
    </row>
    <row r="119" ht="15.75" customHeight="1">
      <c r="A119" s="171" t="s">
        <v>335</v>
      </c>
      <c r="B119" s="216" t="s">
        <v>71</v>
      </c>
      <c r="C119" s="216" t="s">
        <v>66</v>
      </c>
      <c r="D119" s="216" t="s">
        <v>82</v>
      </c>
      <c r="E119" s="216" t="s">
        <v>51</v>
      </c>
      <c r="F119" s="216" t="s">
        <v>53</v>
      </c>
      <c r="G119" s="217" t="s">
        <v>336</v>
      </c>
      <c r="I119" s="191">
        <v>0.0</v>
      </c>
      <c r="J119" s="192">
        <v>0.0</v>
      </c>
      <c r="K119" s="193">
        <v>0.0</v>
      </c>
      <c r="L119" s="194"/>
      <c r="M119" s="191">
        <v>0.0</v>
      </c>
      <c r="N119" s="192">
        <v>0.0</v>
      </c>
      <c r="O119" s="193">
        <v>0.0</v>
      </c>
      <c r="P119" s="195"/>
      <c r="Q119" s="214" t="s">
        <v>1703</v>
      </c>
      <c r="R119" s="214" t="s">
        <v>1704</v>
      </c>
      <c r="S119" s="194" t="s">
        <v>1705</v>
      </c>
      <c r="T119" s="194"/>
      <c r="U119" s="191" t="s">
        <v>1706</v>
      </c>
      <c r="V119" s="192" t="s">
        <v>1706</v>
      </c>
      <c r="W119" s="193" t="s">
        <v>1706</v>
      </c>
      <c r="X119" s="194"/>
      <c r="Y119" s="191" t="s">
        <v>1706</v>
      </c>
      <c r="Z119" s="192" t="s">
        <v>1706</v>
      </c>
      <c r="AA119" s="193" t="s">
        <v>1706</v>
      </c>
      <c r="AB119" s="194"/>
      <c r="AC119" s="191">
        <v>120000.0</v>
      </c>
      <c r="AD119" s="192">
        <v>253810.0</v>
      </c>
      <c r="AE119" s="193">
        <v>504620.0</v>
      </c>
      <c r="AF119" s="198" t="s">
        <v>1707</v>
      </c>
      <c r="AG119" s="191" t="s">
        <v>1706</v>
      </c>
      <c r="AH119" s="192" t="s">
        <v>1706</v>
      </c>
      <c r="AI119" s="193" t="s">
        <v>1706</v>
      </c>
      <c r="AJ119" s="199"/>
      <c r="AK119" s="191" t="s">
        <v>1706</v>
      </c>
      <c r="AL119" s="192" t="s">
        <v>1706</v>
      </c>
      <c r="AM119" s="193" t="s">
        <v>1706</v>
      </c>
      <c r="AN119" s="199"/>
      <c r="AO119" s="191" t="s">
        <v>1706</v>
      </c>
      <c r="AP119" s="192" t="s">
        <v>1706</v>
      </c>
      <c r="AQ119" s="193" t="s">
        <v>1706</v>
      </c>
      <c r="AR119" s="195"/>
    </row>
    <row r="120" ht="15.75" customHeight="1">
      <c r="A120" s="171" t="s">
        <v>337</v>
      </c>
      <c r="B120" s="216" t="s">
        <v>44</v>
      </c>
      <c r="C120" s="216" t="s">
        <v>72</v>
      </c>
      <c r="D120" s="216" t="s">
        <v>82</v>
      </c>
      <c r="E120" s="216" t="s">
        <v>51</v>
      </c>
      <c r="F120" s="216" t="s">
        <v>53</v>
      </c>
      <c r="G120" s="217" t="s">
        <v>338</v>
      </c>
      <c r="I120" s="191">
        <v>0.0</v>
      </c>
      <c r="J120" s="192">
        <v>0.0</v>
      </c>
      <c r="K120" s="193">
        <v>0.0</v>
      </c>
      <c r="L120" s="194"/>
      <c r="M120" s="191">
        <v>0.0</v>
      </c>
      <c r="N120" s="192">
        <v>0.0</v>
      </c>
      <c r="O120" s="193">
        <v>0.0</v>
      </c>
      <c r="P120" s="195"/>
      <c r="Q120" s="214" t="s">
        <v>1703</v>
      </c>
      <c r="R120" s="214" t="s">
        <v>1704</v>
      </c>
      <c r="S120" s="194" t="s">
        <v>1705</v>
      </c>
      <c r="T120" s="194"/>
      <c r="U120" s="191" t="s">
        <v>1706</v>
      </c>
      <c r="V120" s="192" t="s">
        <v>1706</v>
      </c>
      <c r="W120" s="193" t="s">
        <v>1706</v>
      </c>
      <c r="X120" s="194"/>
      <c r="Y120" s="191" t="s">
        <v>1706</v>
      </c>
      <c r="Z120" s="192" t="s">
        <v>1706</v>
      </c>
      <c r="AA120" s="193" t="s">
        <v>1706</v>
      </c>
      <c r="AB120" s="194"/>
      <c r="AC120" s="191">
        <v>120000.0</v>
      </c>
      <c r="AD120" s="192">
        <v>253810.0</v>
      </c>
      <c r="AE120" s="193">
        <v>504620.0</v>
      </c>
      <c r="AF120" s="198" t="s">
        <v>1707</v>
      </c>
      <c r="AG120" s="191" t="s">
        <v>1706</v>
      </c>
      <c r="AH120" s="192" t="s">
        <v>1706</v>
      </c>
      <c r="AI120" s="193" t="s">
        <v>1706</v>
      </c>
      <c r="AJ120" s="199"/>
      <c r="AK120" s="191" t="s">
        <v>1706</v>
      </c>
      <c r="AL120" s="192" t="s">
        <v>1706</v>
      </c>
      <c r="AM120" s="193" t="s">
        <v>1706</v>
      </c>
      <c r="AN120" s="199"/>
      <c r="AO120" s="191" t="s">
        <v>1706</v>
      </c>
      <c r="AP120" s="192" t="s">
        <v>1706</v>
      </c>
      <c r="AQ120" s="193" t="s">
        <v>1706</v>
      </c>
      <c r="AR120" s="195"/>
    </row>
    <row r="121" ht="15.75" customHeight="1">
      <c r="A121" s="171" t="s">
        <v>339</v>
      </c>
      <c r="B121" s="216" t="s">
        <v>54</v>
      </c>
      <c r="C121" s="216" t="s">
        <v>72</v>
      </c>
      <c r="D121" s="216" t="s">
        <v>82</v>
      </c>
      <c r="E121" s="216" t="s">
        <v>51</v>
      </c>
      <c r="F121" s="216" t="s">
        <v>53</v>
      </c>
      <c r="G121" s="217" t="s">
        <v>340</v>
      </c>
      <c r="I121" s="191">
        <v>0.0</v>
      </c>
      <c r="J121" s="192">
        <v>0.0</v>
      </c>
      <c r="K121" s="193">
        <v>0.0</v>
      </c>
      <c r="L121" s="194"/>
      <c r="M121" s="191">
        <v>0.0</v>
      </c>
      <c r="N121" s="192">
        <v>0.0</v>
      </c>
      <c r="O121" s="193">
        <v>0.0</v>
      </c>
      <c r="P121" s="195"/>
      <c r="Q121" s="214" t="s">
        <v>1703</v>
      </c>
      <c r="R121" s="214" t="s">
        <v>1704</v>
      </c>
      <c r="S121" s="194" t="s">
        <v>1705</v>
      </c>
      <c r="T121" s="194"/>
      <c r="U121" s="191" t="s">
        <v>1706</v>
      </c>
      <c r="V121" s="192" t="s">
        <v>1706</v>
      </c>
      <c r="W121" s="193" t="s">
        <v>1706</v>
      </c>
      <c r="X121" s="194"/>
      <c r="Y121" s="191" t="s">
        <v>1706</v>
      </c>
      <c r="Z121" s="192" t="s">
        <v>1706</v>
      </c>
      <c r="AA121" s="193" t="s">
        <v>1706</v>
      </c>
      <c r="AB121" s="194"/>
      <c r="AC121" s="191">
        <v>120000.0</v>
      </c>
      <c r="AD121" s="192">
        <v>253810.0</v>
      </c>
      <c r="AE121" s="193">
        <v>504620.0</v>
      </c>
      <c r="AF121" s="198" t="s">
        <v>1707</v>
      </c>
      <c r="AG121" s="191" t="s">
        <v>1706</v>
      </c>
      <c r="AH121" s="192" t="s">
        <v>1706</v>
      </c>
      <c r="AI121" s="193" t="s">
        <v>1706</v>
      </c>
      <c r="AJ121" s="199"/>
      <c r="AK121" s="191" t="s">
        <v>1706</v>
      </c>
      <c r="AL121" s="192" t="s">
        <v>1706</v>
      </c>
      <c r="AM121" s="193" t="s">
        <v>1706</v>
      </c>
      <c r="AN121" s="199"/>
      <c r="AO121" s="191" t="s">
        <v>1706</v>
      </c>
      <c r="AP121" s="192" t="s">
        <v>1706</v>
      </c>
      <c r="AQ121" s="193" t="s">
        <v>1706</v>
      </c>
      <c r="AR121" s="195"/>
    </row>
    <row r="122" ht="15.75" customHeight="1">
      <c r="A122" s="171" t="s">
        <v>341</v>
      </c>
      <c r="B122" s="216" t="s">
        <v>65</v>
      </c>
      <c r="C122" s="216" t="s">
        <v>72</v>
      </c>
      <c r="D122" s="216" t="s">
        <v>82</v>
      </c>
      <c r="E122" s="216" t="s">
        <v>51</v>
      </c>
      <c r="F122" s="216" t="s">
        <v>53</v>
      </c>
      <c r="G122" s="217" t="s">
        <v>342</v>
      </c>
      <c r="I122" s="191">
        <v>0.0</v>
      </c>
      <c r="J122" s="192">
        <v>0.0</v>
      </c>
      <c r="K122" s="193">
        <v>0.0</v>
      </c>
      <c r="L122" s="194"/>
      <c r="M122" s="191">
        <v>0.0</v>
      </c>
      <c r="N122" s="192">
        <v>0.0</v>
      </c>
      <c r="O122" s="193">
        <v>0.0</v>
      </c>
      <c r="P122" s="195"/>
      <c r="Q122" s="214" t="s">
        <v>1703</v>
      </c>
      <c r="R122" s="214" t="s">
        <v>1704</v>
      </c>
      <c r="S122" s="194" t="s">
        <v>1705</v>
      </c>
      <c r="T122" s="194"/>
      <c r="U122" s="191" t="s">
        <v>1706</v>
      </c>
      <c r="V122" s="192" t="s">
        <v>1706</v>
      </c>
      <c r="W122" s="193" t="s">
        <v>1706</v>
      </c>
      <c r="X122" s="194"/>
      <c r="Y122" s="191" t="s">
        <v>1706</v>
      </c>
      <c r="Z122" s="192" t="s">
        <v>1706</v>
      </c>
      <c r="AA122" s="193" t="s">
        <v>1706</v>
      </c>
      <c r="AB122" s="194"/>
      <c r="AC122" s="191">
        <v>120000.0</v>
      </c>
      <c r="AD122" s="192">
        <v>253810.0</v>
      </c>
      <c r="AE122" s="193">
        <v>504620.0</v>
      </c>
      <c r="AF122" s="198" t="s">
        <v>1707</v>
      </c>
      <c r="AG122" s="191" t="s">
        <v>1706</v>
      </c>
      <c r="AH122" s="192" t="s">
        <v>1706</v>
      </c>
      <c r="AI122" s="193" t="s">
        <v>1706</v>
      </c>
      <c r="AJ122" s="199"/>
      <c r="AK122" s="191" t="s">
        <v>1706</v>
      </c>
      <c r="AL122" s="192" t="s">
        <v>1706</v>
      </c>
      <c r="AM122" s="193" t="s">
        <v>1706</v>
      </c>
      <c r="AN122" s="199"/>
      <c r="AO122" s="191" t="s">
        <v>1706</v>
      </c>
      <c r="AP122" s="192" t="s">
        <v>1706</v>
      </c>
      <c r="AQ122" s="193" t="s">
        <v>1706</v>
      </c>
      <c r="AR122" s="195"/>
    </row>
    <row r="123" ht="15.75" customHeight="1">
      <c r="A123" s="171" t="s">
        <v>343</v>
      </c>
      <c r="B123" s="216" t="s">
        <v>71</v>
      </c>
      <c r="C123" s="216" t="s">
        <v>72</v>
      </c>
      <c r="D123" s="216" t="s">
        <v>82</v>
      </c>
      <c r="E123" s="216" t="s">
        <v>51</v>
      </c>
      <c r="F123" s="216" t="s">
        <v>53</v>
      </c>
      <c r="G123" s="217" t="s">
        <v>344</v>
      </c>
      <c r="I123" s="191">
        <v>0.0</v>
      </c>
      <c r="J123" s="192">
        <v>0.0</v>
      </c>
      <c r="K123" s="193">
        <v>0.0</v>
      </c>
      <c r="L123" s="194"/>
      <c r="M123" s="191">
        <v>0.0</v>
      </c>
      <c r="N123" s="192">
        <v>0.0</v>
      </c>
      <c r="O123" s="193">
        <v>0.0</v>
      </c>
      <c r="P123" s="195"/>
      <c r="Q123" s="214" t="s">
        <v>1703</v>
      </c>
      <c r="R123" s="214" t="s">
        <v>1704</v>
      </c>
      <c r="S123" s="194" t="s">
        <v>1705</v>
      </c>
      <c r="T123" s="194"/>
      <c r="U123" s="191" t="s">
        <v>1706</v>
      </c>
      <c r="V123" s="192" t="s">
        <v>1706</v>
      </c>
      <c r="W123" s="193" t="s">
        <v>1706</v>
      </c>
      <c r="X123" s="194"/>
      <c r="Y123" s="191" t="s">
        <v>1706</v>
      </c>
      <c r="Z123" s="192" t="s">
        <v>1706</v>
      </c>
      <c r="AA123" s="193" t="s">
        <v>1706</v>
      </c>
      <c r="AB123" s="194"/>
      <c r="AC123" s="191">
        <v>120000.0</v>
      </c>
      <c r="AD123" s="192">
        <v>253810.0</v>
      </c>
      <c r="AE123" s="193">
        <v>504620.0</v>
      </c>
      <c r="AF123" s="198" t="s">
        <v>1707</v>
      </c>
      <c r="AG123" s="191" t="s">
        <v>1706</v>
      </c>
      <c r="AH123" s="192" t="s">
        <v>1706</v>
      </c>
      <c r="AI123" s="193" t="s">
        <v>1706</v>
      </c>
      <c r="AJ123" s="199"/>
      <c r="AK123" s="191" t="s">
        <v>1706</v>
      </c>
      <c r="AL123" s="192" t="s">
        <v>1706</v>
      </c>
      <c r="AM123" s="193" t="s">
        <v>1706</v>
      </c>
      <c r="AN123" s="199"/>
      <c r="AO123" s="191" t="s">
        <v>1706</v>
      </c>
      <c r="AP123" s="192" t="s">
        <v>1706</v>
      </c>
      <c r="AQ123" s="193" t="s">
        <v>1706</v>
      </c>
      <c r="AR123" s="195"/>
    </row>
    <row r="124" ht="15.75" customHeight="1">
      <c r="A124" s="171" t="s">
        <v>345</v>
      </c>
      <c r="B124" s="216" t="s">
        <v>44</v>
      </c>
      <c r="C124" s="216" t="s">
        <v>78</v>
      </c>
      <c r="D124" s="216" t="s">
        <v>82</v>
      </c>
      <c r="E124" s="216" t="s">
        <v>51</v>
      </c>
      <c r="F124" s="216" t="s">
        <v>53</v>
      </c>
      <c r="G124" s="217" t="s">
        <v>346</v>
      </c>
      <c r="I124" s="191">
        <v>0.0</v>
      </c>
      <c r="J124" s="192">
        <v>0.0</v>
      </c>
      <c r="K124" s="193">
        <v>0.0</v>
      </c>
      <c r="L124" s="194"/>
      <c r="M124" s="191">
        <v>0.0</v>
      </c>
      <c r="N124" s="192">
        <v>0.0</v>
      </c>
      <c r="O124" s="193">
        <v>0.0</v>
      </c>
      <c r="P124" s="195"/>
      <c r="Q124" s="214" t="s">
        <v>1703</v>
      </c>
      <c r="R124" s="214" t="s">
        <v>1704</v>
      </c>
      <c r="S124" s="194" t="s">
        <v>1705</v>
      </c>
      <c r="T124" s="194"/>
      <c r="U124" s="191" t="s">
        <v>1706</v>
      </c>
      <c r="V124" s="192" t="s">
        <v>1706</v>
      </c>
      <c r="W124" s="193" t="s">
        <v>1706</v>
      </c>
      <c r="X124" s="194"/>
      <c r="Y124" s="191" t="s">
        <v>1706</v>
      </c>
      <c r="Z124" s="192" t="s">
        <v>1706</v>
      </c>
      <c r="AA124" s="193" t="s">
        <v>1706</v>
      </c>
      <c r="AB124" s="194"/>
      <c r="AC124" s="191">
        <v>120000.0</v>
      </c>
      <c r="AD124" s="192">
        <v>253810.0</v>
      </c>
      <c r="AE124" s="193">
        <v>504620.0</v>
      </c>
      <c r="AF124" s="198" t="s">
        <v>1707</v>
      </c>
      <c r="AG124" s="191" t="s">
        <v>1706</v>
      </c>
      <c r="AH124" s="192" t="s">
        <v>1706</v>
      </c>
      <c r="AI124" s="193" t="s">
        <v>1706</v>
      </c>
      <c r="AJ124" s="199"/>
      <c r="AK124" s="191" t="s">
        <v>1706</v>
      </c>
      <c r="AL124" s="192" t="s">
        <v>1706</v>
      </c>
      <c r="AM124" s="193" t="s">
        <v>1706</v>
      </c>
      <c r="AN124" s="199"/>
      <c r="AO124" s="191" t="s">
        <v>1706</v>
      </c>
      <c r="AP124" s="192" t="s">
        <v>1706</v>
      </c>
      <c r="AQ124" s="193" t="s">
        <v>1706</v>
      </c>
      <c r="AR124" s="195"/>
    </row>
    <row r="125" ht="15.75" customHeight="1">
      <c r="A125" s="171" t="s">
        <v>347</v>
      </c>
      <c r="B125" s="216" t="s">
        <v>54</v>
      </c>
      <c r="C125" s="216" t="s">
        <v>78</v>
      </c>
      <c r="D125" s="216" t="s">
        <v>82</v>
      </c>
      <c r="E125" s="216" t="s">
        <v>51</v>
      </c>
      <c r="F125" s="216" t="s">
        <v>53</v>
      </c>
      <c r="G125" s="217" t="s">
        <v>348</v>
      </c>
      <c r="I125" s="191">
        <v>0.0</v>
      </c>
      <c r="J125" s="192">
        <v>0.0</v>
      </c>
      <c r="K125" s="193">
        <v>0.0</v>
      </c>
      <c r="L125" s="194"/>
      <c r="M125" s="191">
        <v>0.0</v>
      </c>
      <c r="N125" s="192">
        <v>0.0</v>
      </c>
      <c r="O125" s="193">
        <v>0.0</v>
      </c>
      <c r="P125" s="195"/>
      <c r="Q125" s="214" t="s">
        <v>1703</v>
      </c>
      <c r="R125" s="214" t="s">
        <v>1704</v>
      </c>
      <c r="S125" s="194" t="s">
        <v>1705</v>
      </c>
      <c r="T125" s="194"/>
      <c r="U125" s="191" t="s">
        <v>1706</v>
      </c>
      <c r="V125" s="192" t="s">
        <v>1706</v>
      </c>
      <c r="W125" s="193" t="s">
        <v>1706</v>
      </c>
      <c r="X125" s="194"/>
      <c r="Y125" s="191" t="s">
        <v>1706</v>
      </c>
      <c r="Z125" s="192" t="s">
        <v>1706</v>
      </c>
      <c r="AA125" s="193" t="s">
        <v>1706</v>
      </c>
      <c r="AB125" s="194"/>
      <c r="AC125" s="191">
        <v>120000.0</v>
      </c>
      <c r="AD125" s="192">
        <v>253810.0</v>
      </c>
      <c r="AE125" s="193">
        <v>504620.0</v>
      </c>
      <c r="AF125" s="198" t="s">
        <v>1707</v>
      </c>
      <c r="AG125" s="191" t="s">
        <v>1706</v>
      </c>
      <c r="AH125" s="192" t="s">
        <v>1706</v>
      </c>
      <c r="AI125" s="193" t="s">
        <v>1706</v>
      </c>
      <c r="AJ125" s="199"/>
      <c r="AK125" s="191" t="s">
        <v>1706</v>
      </c>
      <c r="AL125" s="192" t="s">
        <v>1706</v>
      </c>
      <c r="AM125" s="193" t="s">
        <v>1706</v>
      </c>
      <c r="AN125" s="199"/>
      <c r="AO125" s="191" t="s">
        <v>1706</v>
      </c>
      <c r="AP125" s="192" t="s">
        <v>1706</v>
      </c>
      <c r="AQ125" s="193" t="s">
        <v>1706</v>
      </c>
      <c r="AR125" s="195"/>
    </row>
    <row r="126" ht="15.75" customHeight="1">
      <c r="A126" s="171" t="s">
        <v>349</v>
      </c>
      <c r="B126" s="216" t="s">
        <v>65</v>
      </c>
      <c r="C126" s="216" t="s">
        <v>78</v>
      </c>
      <c r="D126" s="216" t="s">
        <v>82</v>
      </c>
      <c r="E126" s="216" t="s">
        <v>51</v>
      </c>
      <c r="F126" s="216" t="s">
        <v>53</v>
      </c>
      <c r="G126" s="217" t="s">
        <v>350</v>
      </c>
      <c r="I126" s="191">
        <v>0.0</v>
      </c>
      <c r="J126" s="192">
        <v>0.0</v>
      </c>
      <c r="K126" s="193">
        <v>0.0</v>
      </c>
      <c r="L126" s="194"/>
      <c r="M126" s="191">
        <v>0.0</v>
      </c>
      <c r="N126" s="192">
        <v>0.0</v>
      </c>
      <c r="O126" s="193">
        <v>0.0</v>
      </c>
      <c r="P126" s="195"/>
      <c r="Q126" s="214" t="s">
        <v>1703</v>
      </c>
      <c r="R126" s="214" t="s">
        <v>1704</v>
      </c>
      <c r="S126" s="194" t="s">
        <v>1705</v>
      </c>
      <c r="T126" s="194"/>
      <c r="U126" s="191" t="s">
        <v>1706</v>
      </c>
      <c r="V126" s="192" t="s">
        <v>1706</v>
      </c>
      <c r="W126" s="193" t="s">
        <v>1706</v>
      </c>
      <c r="X126" s="194"/>
      <c r="Y126" s="191" t="s">
        <v>1706</v>
      </c>
      <c r="Z126" s="192" t="s">
        <v>1706</v>
      </c>
      <c r="AA126" s="193" t="s">
        <v>1706</v>
      </c>
      <c r="AB126" s="194"/>
      <c r="AC126" s="191">
        <v>120000.0</v>
      </c>
      <c r="AD126" s="192">
        <v>253810.0</v>
      </c>
      <c r="AE126" s="193">
        <v>504620.0</v>
      </c>
      <c r="AF126" s="198" t="s">
        <v>1707</v>
      </c>
      <c r="AG126" s="191" t="s">
        <v>1706</v>
      </c>
      <c r="AH126" s="192" t="s">
        <v>1706</v>
      </c>
      <c r="AI126" s="193" t="s">
        <v>1706</v>
      </c>
      <c r="AJ126" s="199"/>
      <c r="AK126" s="191" t="s">
        <v>1706</v>
      </c>
      <c r="AL126" s="192" t="s">
        <v>1706</v>
      </c>
      <c r="AM126" s="193" t="s">
        <v>1706</v>
      </c>
      <c r="AN126" s="199"/>
      <c r="AO126" s="191" t="s">
        <v>1706</v>
      </c>
      <c r="AP126" s="192" t="s">
        <v>1706</v>
      </c>
      <c r="AQ126" s="193" t="s">
        <v>1706</v>
      </c>
      <c r="AR126" s="195"/>
    </row>
    <row r="127" ht="15.75" customHeight="1">
      <c r="A127" s="171" t="s">
        <v>351</v>
      </c>
      <c r="B127" s="216" t="s">
        <v>71</v>
      </c>
      <c r="C127" s="216" t="s">
        <v>78</v>
      </c>
      <c r="D127" s="216" t="s">
        <v>82</v>
      </c>
      <c r="E127" s="216" t="s">
        <v>51</v>
      </c>
      <c r="F127" s="216" t="s">
        <v>53</v>
      </c>
      <c r="G127" s="217" t="s">
        <v>352</v>
      </c>
      <c r="I127" s="191">
        <v>0.0</v>
      </c>
      <c r="J127" s="192">
        <v>0.0</v>
      </c>
      <c r="K127" s="193">
        <v>0.0</v>
      </c>
      <c r="L127" s="194"/>
      <c r="M127" s="191">
        <v>0.0</v>
      </c>
      <c r="N127" s="192">
        <v>0.0</v>
      </c>
      <c r="O127" s="193">
        <v>0.0</v>
      </c>
      <c r="P127" s="195"/>
      <c r="Q127" s="214" t="s">
        <v>1703</v>
      </c>
      <c r="R127" s="214" t="s">
        <v>1704</v>
      </c>
      <c r="S127" s="194" t="s">
        <v>1705</v>
      </c>
      <c r="T127" s="194"/>
      <c r="U127" s="191" t="s">
        <v>1706</v>
      </c>
      <c r="V127" s="192" t="s">
        <v>1706</v>
      </c>
      <c r="W127" s="193" t="s">
        <v>1706</v>
      </c>
      <c r="X127" s="194"/>
      <c r="Y127" s="191" t="s">
        <v>1706</v>
      </c>
      <c r="Z127" s="192" t="s">
        <v>1706</v>
      </c>
      <c r="AA127" s="193" t="s">
        <v>1706</v>
      </c>
      <c r="AB127" s="194"/>
      <c r="AC127" s="191">
        <v>120000.0</v>
      </c>
      <c r="AD127" s="192">
        <v>253810.0</v>
      </c>
      <c r="AE127" s="193">
        <v>504620.0</v>
      </c>
      <c r="AF127" s="198" t="s">
        <v>1707</v>
      </c>
      <c r="AG127" s="191" t="s">
        <v>1706</v>
      </c>
      <c r="AH127" s="192" t="s">
        <v>1706</v>
      </c>
      <c r="AI127" s="193" t="s">
        <v>1706</v>
      </c>
      <c r="AJ127" s="199"/>
      <c r="AK127" s="191" t="s">
        <v>1706</v>
      </c>
      <c r="AL127" s="192" t="s">
        <v>1706</v>
      </c>
      <c r="AM127" s="193" t="s">
        <v>1706</v>
      </c>
      <c r="AN127" s="199"/>
      <c r="AO127" s="191" t="s">
        <v>1706</v>
      </c>
      <c r="AP127" s="192" t="s">
        <v>1706</v>
      </c>
      <c r="AQ127" s="193" t="s">
        <v>1706</v>
      </c>
      <c r="AR127" s="195"/>
    </row>
    <row r="128" ht="15.75" customHeight="1">
      <c r="A128" s="171" t="s">
        <v>353</v>
      </c>
      <c r="B128" s="216" t="s">
        <v>44</v>
      </c>
      <c r="C128" s="216" t="s">
        <v>48</v>
      </c>
      <c r="D128" s="216" t="s">
        <v>84</v>
      </c>
      <c r="E128" s="216" t="s">
        <v>51</v>
      </c>
      <c r="F128" s="216" t="s">
        <v>53</v>
      </c>
      <c r="G128" s="217" t="s">
        <v>354</v>
      </c>
      <c r="I128" s="191">
        <v>0.0</v>
      </c>
      <c r="J128" s="192">
        <v>0.0</v>
      </c>
      <c r="K128" s="193">
        <v>0.0</v>
      </c>
      <c r="L128" s="194"/>
      <c r="M128" s="191">
        <v>0.0</v>
      </c>
      <c r="N128" s="192">
        <v>0.0</v>
      </c>
      <c r="O128" s="193">
        <v>0.0</v>
      </c>
      <c r="P128" s="195"/>
      <c r="Q128" s="214" t="s">
        <v>1703</v>
      </c>
      <c r="R128" s="214" t="s">
        <v>1704</v>
      </c>
      <c r="S128" s="194" t="s">
        <v>1705</v>
      </c>
      <c r="T128" s="194"/>
      <c r="U128" s="191" t="s">
        <v>1706</v>
      </c>
      <c r="V128" s="192" t="s">
        <v>1706</v>
      </c>
      <c r="W128" s="193" t="s">
        <v>1706</v>
      </c>
      <c r="X128" s="194"/>
      <c r="Y128" s="191" t="s">
        <v>1706</v>
      </c>
      <c r="Z128" s="192" t="s">
        <v>1706</v>
      </c>
      <c r="AA128" s="193" t="s">
        <v>1706</v>
      </c>
      <c r="AB128" s="194"/>
      <c r="AC128" s="191">
        <v>120000.0</v>
      </c>
      <c r="AD128" s="192">
        <v>253810.0</v>
      </c>
      <c r="AE128" s="193">
        <v>504620.0</v>
      </c>
      <c r="AF128" s="198" t="s">
        <v>1707</v>
      </c>
      <c r="AG128" s="191" t="s">
        <v>1706</v>
      </c>
      <c r="AH128" s="192" t="s">
        <v>1706</v>
      </c>
      <c r="AI128" s="193" t="s">
        <v>1706</v>
      </c>
      <c r="AJ128" s="199"/>
      <c r="AK128" s="191" t="s">
        <v>1706</v>
      </c>
      <c r="AL128" s="192" t="s">
        <v>1706</v>
      </c>
      <c r="AM128" s="193" t="s">
        <v>1706</v>
      </c>
      <c r="AN128" s="199"/>
      <c r="AO128" s="191" t="s">
        <v>1706</v>
      </c>
      <c r="AP128" s="192" t="s">
        <v>1706</v>
      </c>
      <c r="AQ128" s="193" t="s">
        <v>1706</v>
      </c>
      <c r="AR128" s="195"/>
    </row>
    <row r="129" ht="15.75" customHeight="1">
      <c r="A129" s="171" t="s">
        <v>355</v>
      </c>
      <c r="B129" s="216" t="s">
        <v>54</v>
      </c>
      <c r="C129" s="216" t="s">
        <v>48</v>
      </c>
      <c r="D129" s="216" t="s">
        <v>84</v>
      </c>
      <c r="E129" s="216" t="s">
        <v>51</v>
      </c>
      <c r="F129" s="216" t="s">
        <v>53</v>
      </c>
      <c r="G129" s="217" t="s">
        <v>356</v>
      </c>
      <c r="I129" s="191">
        <v>0.0</v>
      </c>
      <c r="J129" s="192">
        <v>0.0</v>
      </c>
      <c r="K129" s="193">
        <v>0.0</v>
      </c>
      <c r="L129" s="194"/>
      <c r="M129" s="191">
        <v>0.0</v>
      </c>
      <c r="N129" s="192">
        <v>0.0</v>
      </c>
      <c r="O129" s="193">
        <v>0.0</v>
      </c>
      <c r="P129" s="195"/>
      <c r="Q129" s="214" t="s">
        <v>1703</v>
      </c>
      <c r="R129" s="214" t="s">
        <v>1704</v>
      </c>
      <c r="S129" s="194" t="s">
        <v>1705</v>
      </c>
      <c r="T129" s="194"/>
      <c r="U129" s="191" t="s">
        <v>1706</v>
      </c>
      <c r="V129" s="192" t="s">
        <v>1706</v>
      </c>
      <c r="W129" s="193" t="s">
        <v>1706</v>
      </c>
      <c r="X129" s="194"/>
      <c r="Y129" s="191" t="s">
        <v>1706</v>
      </c>
      <c r="Z129" s="192" t="s">
        <v>1706</v>
      </c>
      <c r="AA129" s="193" t="s">
        <v>1706</v>
      </c>
      <c r="AB129" s="194"/>
      <c r="AC129" s="191">
        <v>120000.0</v>
      </c>
      <c r="AD129" s="192">
        <v>253810.0</v>
      </c>
      <c r="AE129" s="193">
        <v>504620.0</v>
      </c>
      <c r="AF129" s="198" t="s">
        <v>1707</v>
      </c>
      <c r="AG129" s="191" t="s">
        <v>1706</v>
      </c>
      <c r="AH129" s="192" t="s">
        <v>1706</v>
      </c>
      <c r="AI129" s="193" t="s">
        <v>1706</v>
      </c>
      <c r="AJ129" s="199"/>
      <c r="AK129" s="191" t="s">
        <v>1706</v>
      </c>
      <c r="AL129" s="192" t="s">
        <v>1706</v>
      </c>
      <c r="AM129" s="193" t="s">
        <v>1706</v>
      </c>
      <c r="AN129" s="199"/>
      <c r="AO129" s="191" t="s">
        <v>1706</v>
      </c>
      <c r="AP129" s="192" t="s">
        <v>1706</v>
      </c>
      <c r="AQ129" s="193" t="s">
        <v>1706</v>
      </c>
      <c r="AR129" s="195"/>
    </row>
    <row r="130" ht="15.75" customHeight="1">
      <c r="A130" s="171" t="s">
        <v>357</v>
      </c>
      <c r="B130" s="216" t="s">
        <v>65</v>
      </c>
      <c r="C130" s="216" t="s">
        <v>48</v>
      </c>
      <c r="D130" s="216" t="s">
        <v>84</v>
      </c>
      <c r="E130" s="216" t="s">
        <v>51</v>
      </c>
      <c r="F130" s="216" t="s">
        <v>53</v>
      </c>
      <c r="G130" s="217" t="s">
        <v>358</v>
      </c>
      <c r="I130" s="191">
        <v>0.0</v>
      </c>
      <c r="J130" s="192">
        <v>0.0</v>
      </c>
      <c r="K130" s="193">
        <v>0.0</v>
      </c>
      <c r="L130" s="194"/>
      <c r="M130" s="191">
        <v>0.0</v>
      </c>
      <c r="N130" s="192">
        <v>0.0</v>
      </c>
      <c r="O130" s="193">
        <v>0.0</v>
      </c>
      <c r="P130" s="195"/>
      <c r="Q130" s="214" t="s">
        <v>1703</v>
      </c>
      <c r="R130" s="214" t="s">
        <v>1704</v>
      </c>
      <c r="S130" s="194" t="s">
        <v>1705</v>
      </c>
      <c r="T130" s="194"/>
      <c r="U130" s="191" t="s">
        <v>1706</v>
      </c>
      <c r="V130" s="192" t="s">
        <v>1706</v>
      </c>
      <c r="W130" s="193" t="s">
        <v>1706</v>
      </c>
      <c r="X130" s="194"/>
      <c r="Y130" s="191" t="s">
        <v>1706</v>
      </c>
      <c r="Z130" s="192" t="s">
        <v>1706</v>
      </c>
      <c r="AA130" s="193" t="s">
        <v>1706</v>
      </c>
      <c r="AB130" s="194"/>
      <c r="AC130" s="191">
        <v>120000.0</v>
      </c>
      <c r="AD130" s="192">
        <v>253810.0</v>
      </c>
      <c r="AE130" s="193">
        <v>504620.0</v>
      </c>
      <c r="AF130" s="198" t="s">
        <v>1707</v>
      </c>
      <c r="AG130" s="191" t="s">
        <v>1706</v>
      </c>
      <c r="AH130" s="192" t="s">
        <v>1706</v>
      </c>
      <c r="AI130" s="193" t="s">
        <v>1706</v>
      </c>
      <c r="AJ130" s="199"/>
      <c r="AK130" s="191" t="s">
        <v>1706</v>
      </c>
      <c r="AL130" s="192" t="s">
        <v>1706</v>
      </c>
      <c r="AM130" s="193" t="s">
        <v>1706</v>
      </c>
      <c r="AN130" s="199"/>
      <c r="AO130" s="191" t="s">
        <v>1706</v>
      </c>
      <c r="AP130" s="192" t="s">
        <v>1706</v>
      </c>
      <c r="AQ130" s="193" t="s">
        <v>1706</v>
      </c>
      <c r="AR130" s="195"/>
    </row>
    <row r="131" ht="15.75" customHeight="1">
      <c r="A131" s="171" t="s">
        <v>359</v>
      </c>
      <c r="B131" s="216" t="s">
        <v>71</v>
      </c>
      <c r="C131" s="216" t="s">
        <v>48</v>
      </c>
      <c r="D131" s="216" t="s">
        <v>84</v>
      </c>
      <c r="E131" s="216" t="s">
        <v>51</v>
      </c>
      <c r="F131" s="216" t="s">
        <v>53</v>
      </c>
      <c r="G131" s="217" t="s">
        <v>360</v>
      </c>
      <c r="I131" s="191">
        <v>0.0</v>
      </c>
      <c r="J131" s="192">
        <v>0.0</v>
      </c>
      <c r="K131" s="193">
        <v>0.0</v>
      </c>
      <c r="L131" s="194"/>
      <c r="M131" s="191">
        <v>0.0</v>
      </c>
      <c r="N131" s="192">
        <v>0.0</v>
      </c>
      <c r="O131" s="193">
        <v>0.0</v>
      </c>
      <c r="P131" s="195"/>
      <c r="Q131" s="214" t="s">
        <v>1703</v>
      </c>
      <c r="R131" s="214" t="s">
        <v>1704</v>
      </c>
      <c r="S131" s="194" t="s">
        <v>1705</v>
      </c>
      <c r="T131" s="194"/>
      <c r="U131" s="191" t="s">
        <v>1706</v>
      </c>
      <c r="V131" s="192" t="s">
        <v>1706</v>
      </c>
      <c r="W131" s="193" t="s">
        <v>1706</v>
      </c>
      <c r="X131" s="194"/>
      <c r="Y131" s="191" t="s">
        <v>1706</v>
      </c>
      <c r="Z131" s="192" t="s">
        <v>1706</v>
      </c>
      <c r="AA131" s="193" t="s">
        <v>1706</v>
      </c>
      <c r="AB131" s="194"/>
      <c r="AC131" s="191">
        <v>120000.0</v>
      </c>
      <c r="AD131" s="192">
        <v>253810.0</v>
      </c>
      <c r="AE131" s="193">
        <v>504620.0</v>
      </c>
      <c r="AF131" s="198" t="s">
        <v>1707</v>
      </c>
      <c r="AG131" s="191" t="s">
        <v>1706</v>
      </c>
      <c r="AH131" s="192" t="s">
        <v>1706</v>
      </c>
      <c r="AI131" s="193" t="s">
        <v>1706</v>
      </c>
      <c r="AJ131" s="199"/>
      <c r="AK131" s="191" t="s">
        <v>1706</v>
      </c>
      <c r="AL131" s="192" t="s">
        <v>1706</v>
      </c>
      <c r="AM131" s="193" t="s">
        <v>1706</v>
      </c>
      <c r="AN131" s="199"/>
      <c r="AO131" s="191" t="s">
        <v>1706</v>
      </c>
      <c r="AP131" s="192" t="s">
        <v>1706</v>
      </c>
      <c r="AQ131" s="193" t="s">
        <v>1706</v>
      </c>
      <c r="AR131" s="195"/>
    </row>
    <row r="132" ht="15.75" customHeight="1">
      <c r="A132" s="171" t="s">
        <v>361</v>
      </c>
      <c r="B132" s="216" t="s">
        <v>44</v>
      </c>
      <c r="C132" s="216" t="s">
        <v>58</v>
      </c>
      <c r="D132" s="216" t="s">
        <v>84</v>
      </c>
      <c r="E132" s="216" t="s">
        <v>51</v>
      </c>
      <c r="F132" s="216" t="s">
        <v>53</v>
      </c>
      <c r="G132" s="217" t="s">
        <v>362</v>
      </c>
      <c r="I132" s="191">
        <v>0.0</v>
      </c>
      <c r="J132" s="192">
        <v>0.0</v>
      </c>
      <c r="K132" s="193">
        <v>0.0</v>
      </c>
      <c r="L132" s="194"/>
      <c r="M132" s="191">
        <v>0.0</v>
      </c>
      <c r="N132" s="192">
        <v>0.0</v>
      </c>
      <c r="O132" s="193">
        <v>0.0</v>
      </c>
      <c r="P132" s="195"/>
      <c r="Q132" s="214" t="s">
        <v>1703</v>
      </c>
      <c r="R132" s="214" t="s">
        <v>1704</v>
      </c>
      <c r="S132" s="194" t="s">
        <v>1705</v>
      </c>
      <c r="T132" s="194"/>
      <c r="U132" s="191" t="s">
        <v>1706</v>
      </c>
      <c r="V132" s="192" t="s">
        <v>1706</v>
      </c>
      <c r="W132" s="193" t="s">
        <v>1706</v>
      </c>
      <c r="X132" s="194"/>
      <c r="Y132" s="191" t="s">
        <v>1706</v>
      </c>
      <c r="Z132" s="192" t="s">
        <v>1706</v>
      </c>
      <c r="AA132" s="193" t="s">
        <v>1706</v>
      </c>
      <c r="AB132" s="194"/>
      <c r="AC132" s="191">
        <v>120000.0</v>
      </c>
      <c r="AD132" s="192">
        <v>253810.0</v>
      </c>
      <c r="AE132" s="193">
        <v>504620.0</v>
      </c>
      <c r="AF132" s="198" t="s">
        <v>1707</v>
      </c>
      <c r="AG132" s="191" t="s">
        <v>1706</v>
      </c>
      <c r="AH132" s="192" t="s">
        <v>1706</v>
      </c>
      <c r="AI132" s="193" t="s">
        <v>1706</v>
      </c>
      <c r="AJ132" s="199"/>
      <c r="AK132" s="191" t="s">
        <v>1706</v>
      </c>
      <c r="AL132" s="192" t="s">
        <v>1706</v>
      </c>
      <c r="AM132" s="193" t="s">
        <v>1706</v>
      </c>
      <c r="AN132" s="199"/>
      <c r="AO132" s="191" t="s">
        <v>1706</v>
      </c>
      <c r="AP132" s="192" t="s">
        <v>1706</v>
      </c>
      <c r="AQ132" s="193" t="s">
        <v>1706</v>
      </c>
      <c r="AR132" s="195"/>
    </row>
    <row r="133" ht="15.75" customHeight="1">
      <c r="A133" s="171" t="s">
        <v>363</v>
      </c>
      <c r="B133" s="216" t="s">
        <v>54</v>
      </c>
      <c r="C133" s="216" t="s">
        <v>58</v>
      </c>
      <c r="D133" s="216" t="s">
        <v>84</v>
      </c>
      <c r="E133" s="216" t="s">
        <v>51</v>
      </c>
      <c r="F133" s="216" t="s">
        <v>53</v>
      </c>
      <c r="G133" s="217" t="s">
        <v>364</v>
      </c>
      <c r="I133" s="191">
        <v>0.0</v>
      </c>
      <c r="J133" s="192">
        <v>0.0</v>
      </c>
      <c r="K133" s="193">
        <v>0.0</v>
      </c>
      <c r="L133" s="194"/>
      <c r="M133" s="191">
        <v>0.0</v>
      </c>
      <c r="N133" s="192">
        <v>0.0</v>
      </c>
      <c r="O133" s="193">
        <v>0.0</v>
      </c>
      <c r="P133" s="195"/>
      <c r="Q133" s="214" t="s">
        <v>1703</v>
      </c>
      <c r="R133" s="214" t="s">
        <v>1704</v>
      </c>
      <c r="S133" s="194" t="s">
        <v>1705</v>
      </c>
      <c r="T133" s="194"/>
      <c r="U133" s="191" t="s">
        <v>1706</v>
      </c>
      <c r="V133" s="192" t="s">
        <v>1706</v>
      </c>
      <c r="W133" s="193" t="s">
        <v>1706</v>
      </c>
      <c r="X133" s="194"/>
      <c r="Y133" s="191" t="s">
        <v>1706</v>
      </c>
      <c r="Z133" s="192" t="s">
        <v>1706</v>
      </c>
      <c r="AA133" s="193" t="s">
        <v>1706</v>
      </c>
      <c r="AB133" s="194"/>
      <c r="AC133" s="191">
        <v>120000.0</v>
      </c>
      <c r="AD133" s="192">
        <v>253810.0</v>
      </c>
      <c r="AE133" s="193">
        <v>504620.0</v>
      </c>
      <c r="AF133" s="198" t="s">
        <v>1707</v>
      </c>
      <c r="AG133" s="191" t="s">
        <v>1706</v>
      </c>
      <c r="AH133" s="192" t="s">
        <v>1706</v>
      </c>
      <c r="AI133" s="193" t="s">
        <v>1706</v>
      </c>
      <c r="AJ133" s="199"/>
      <c r="AK133" s="191" t="s">
        <v>1706</v>
      </c>
      <c r="AL133" s="192" t="s">
        <v>1706</v>
      </c>
      <c r="AM133" s="193" t="s">
        <v>1706</v>
      </c>
      <c r="AN133" s="199"/>
      <c r="AO133" s="191" t="s">
        <v>1706</v>
      </c>
      <c r="AP133" s="192" t="s">
        <v>1706</v>
      </c>
      <c r="AQ133" s="193" t="s">
        <v>1706</v>
      </c>
      <c r="AR133" s="195"/>
    </row>
    <row r="134" ht="15.75" customHeight="1">
      <c r="A134" s="171" t="s">
        <v>365</v>
      </c>
      <c r="B134" s="216" t="s">
        <v>65</v>
      </c>
      <c r="C134" s="216" t="s">
        <v>58</v>
      </c>
      <c r="D134" s="216" t="s">
        <v>84</v>
      </c>
      <c r="E134" s="216" t="s">
        <v>51</v>
      </c>
      <c r="F134" s="216" t="s">
        <v>53</v>
      </c>
      <c r="G134" s="217" t="s">
        <v>366</v>
      </c>
      <c r="I134" s="191">
        <v>0.0</v>
      </c>
      <c r="J134" s="192">
        <v>0.0</v>
      </c>
      <c r="K134" s="193">
        <v>0.0</v>
      </c>
      <c r="L134" s="194"/>
      <c r="M134" s="191">
        <v>0.0</v>
      </c>
      <c r="N134" s="192">
        <v>0.0</v>
      </c>
      <c r="O134" s="193">
        <v>0.0</v>
      </c>
      <c r="P134" s="195"/>
      <c r="Q134" s="214" t="s">
        <v>1703</v>
      </c>
      <c r="R134" s="214" t="s">
        <v>1704</v>
      </c>
      <c r="S134" s="194" t="s">
        <v>1705</v>
      </c>
      <c r="T134" s="194"/>
      <c r="U134" s="191" t="s">
        <v>1706</v>
      </c>
      <c r="V134" s="192" t="s">
        <v>1706</v>
      </c>
      <c r="W134" s="193" t="s">
        <v>1706</v>
      </c>
      <c r="X134" s="194"/>
      <c r="Y134" s="191" t="s">
        <v>1706</v>
      </c>
      <c r="Z134" s="192" t="s">
        <v>1706</v>
      </c>
      <c r="AA134" s="193" t="s">
        <v>1706</v>
      </c>
      <c r="AB134" s="194"/>
      <c r="AC134" s="191">
        <v>120000.0</v>
      </c>
      <c r="AD134" s="192">
        <v>253810.0</v>
      </c>
      <c r="AE134" s="193">
        <v>504620.0</v>
      </c>
      <c r="AF134" s="198" t="s">
        <v>1707</v>
      </c>
      <c r="AG134" s="191" t="s">
        <v>1706</v>
      </c>
      <c r="AH134" s="192" t="s">
        <v>1706</v>
      </c>
      <c r="AI134" s="193" t="s">
        <v>1706</v>
      </c>
      <c r="AJ134" s="199"/>
      <c r="AK134" s="191" t="s">
        <v>1706</v>
      </c>
      <c r="AL134" s="192" t="s">
        <v>1706</v>
      </c>
      <c r="AM134" s="193" t="s">
        <v>1706</v>
      </c>
      <c r="AN134" s="199"/>
      <c r="AO134" s="191" t="s">
        <v>1706</v>
      </c>
      <c r="AP134" s="192" t="s">
        <v>1706</v>
      </c>
      <c r="AQ134" s="193" t="s">
        <v>1706</v>
      </c>
      <c r="AR134" s="195"/>
    </row>
    <row r="135" ht="15.75" customHeight="1">
      <c r="A135" s="171" t="s">
        <v>367</v>
      </c>
      <c r="B135" s="216" t="s">
        <v>71</v>
      </c>
      <c r="C135" s="216" t="s">
        <v>58</v>
      </c>
      <c r="D135" s="216" t="s">
        <v>84</v>
      </c>
      <c r="E135" s="216" t="s">
        <v>51</v>
      </c>
      <c r="F135" s="216" t="s">
        <v>53</v>
      </c>
      <c r="G135" s="217" t="s">
        <v>368</v>
      </c>
      <c r="I135" s="191">
        <v>0.0</v>
      </c>
      <c r="J135" s="192">
        <v>0.0</v>
      </c>
      <c r="K135" s="193">
        <v>0.0</v>
      </c>
      <c r="L135" s="194"/>
      <c r="M135" s="191">
        <v>0.0</v>
      </c>
      <c r="N135" s="192">
        <v>0.0</v>
      </c>
      <c r="O135" s="193">
        <v>0.0</v>
      </c>
      <c r="P135" s="195"/>
      <c r="Q135" s="214" t="s">
        <v>1703</v>
      </c>
      <c r="R135" s="214" t="s">
        <v>1704</v>
      </c>
      <c r="S135" s="194" t="s">
        <v>1705</v>
      </c>
      <c r="T135" s="194"/>
      <c r="U135" s="191" t="s">
        <v>1706</v>
      </c>
      <c r="V135" s="192" t="s">
        <v>1706</v>
      </c>
      <c r="W135" s="193" t="s">
        <v>1706</v>
      </c>
      <c r="X135" s="194"/>
      <c r="Y135" s="191" t="s">
        <v>1706</v>
      </c>
      <c r="Z135" s="192" t="s">
        <v>1706</v>
      </c>
      <c r="AA135" s="193" t="s">
        <v>1706</v>
      </c>
      <c r="AB135" s="194"/>
      <c r="AC135" s="191">
        <v>120000.0</v>
      </c>
      <c r="AD135" s="192">
        <v>253810.0</v>
      </c>
      <c r="AE135" s="193">
        <v>504620.0</v>
      </c>
      <c r="AF135" s="198" t="s">
        <v>1707</v>
      </c>
      <c r="AG135" s="191" t="s">
        <v>1706</v>
      </c>
      <c r="AH135" s="192" t="s">
        <v>1706</v>
      </c>
      <c r="AI135" s="193" t="s">
        <v>1706</v>
      </c>
      <c r="AJ135" s="199"/>
      <c r="AK135" s="191" t="s">
        <v>1706</v>
      </c>
      <c r="AL135" s="192" t="s">
        <v>1706</v>
      </c>
      <c r="AM135" s="193" t="s">
        <v>1706</v>
      </c>
      <c r="AN135" s="199"/>
      <c r="AO135" s="191" t="s">
        <v>1706</v>
      </c>
      <c r="AP135" s="192" t="s">
        <v>1706</v>
      </c>
      <c r="AQ135" s="193" t="s">
        <v>1706</v>
      </c>
      <c r="AR135" s="195"/>
    </row>
    <row r="136" ht="15.75" customHeight="1">
      <c r="A136" s="171" t="s">
        <v>369</v>
      </c>
      <c r="B136" s="216" t="s">
        <v>44</v>
      </c>
      <c r="C136" s="216" t="s">
        <v>66</v>
      </c>
      <c r="D136" s="216" t="s">
        <v>84</v>
      </c>
      <c r="E136" s="216" t="s">
        <v>51</v>
      </c>
      <c r="F136" s="216" t="s">
        <v>53</v>
      </c>
      <c r="G136" s="217" t="s">
        <v>370</v>
      </c>
      <c r="I136" s="191">
        <v>0.0</v>
      </c>
      <c r="J136" s="192">
        <v>0.0</v>
      </c>
      <c r="K136" s="193">
        <v>0.0</v>
      </c>
      <c r="L136" s="194"/>
      <c r="M136" s="191">
        <v>0.0</v>
      </c>
      <c r="N136" s="192">
        <v>0.0</v>
      </c>
      <c r="O136" s="193">
        <v>0.0</v>
      </c>
      <c r="P136" s="195"/>
      <c r="Q136" s="214" t="s">
        <v>1703</v>
      </c>
      <c r="R136" s="214" t="s">
        <v>1704</v>
      </c>
      <c r="S136" s="194" t="s">
        <v>1705</v>
      </c>
      <c r="T136" s="194"/>
      <c r="U136" s="191" t="s">
        <v>1706</v>
      </c>
      <c r="V136" s="192" t="s">
        <v>1706</v>
      </c>
      <c r="W136" s="193" t="s">
        <v>1706</v>
      </c>
      <c r="X136" s="194"/>
      <c r="Y136" s="191" t="s">
        <v>1706</v>
      </c>
      <c r="Z136" s="192" t="s">
        <v>1706</v>
      </c>
      <c r="AA136" s="193" t="s">
        <v>1706</v>
      </c>
      <c r="AB136" s="194"/>
      <c r="AC136" s="191">
        <v>120000.0</v>
      </c>
      <c r="AD136" s="192">
        <v>253810.0</v>
      </c>
      <c r="AE136" s="193">
        <v>504620.0</v>
      </c>
      <c r="AF136" s="198" t="s">
        <v>1707</v>
      </c>
      <c r="AG136" s="191" t="s">
        <v>1706</v>
      </c>
      <c r="AH136" s="192" t="s">
        <v>1706</v>
      </c>
      <c r="AI136" s="193" t="s">
        <v>1706</v>
      </c>
      <c r="AJ136" s="199"/>
      <c r="AK136" s="191" t="s">
        <v>1706</v>
      </c>
      <c r="AL136" s="192" t="s">
        <v>1706</v>
      </c>
      <c r="AM136" s="193" t="s">
        <v>1706</v>
      </c>
      <c r="AN136" s="199"/>
      <c r="AO136" s="191" t="s">
        <v>1706</v>
      </c>
      <c r="AP136" s="192" t="s">
        <v>1706</v>
      </c>
      <c r="AQ136" s="193" t="s">
        <v>1706</v>
      </c>
      <c r="AR136" s="195"/>
    </row>
    <row r="137" ht="15.75" customHeight="1">
      <c r="A137" s="171" t="s">
        <v>371</v>
      </c>
      <c r="B137" s="216" t="s">
        <v>54</v>
      </c>
      <c r="C137" s="216" t="s">
        <v>66</v>
      </c>
      <c r="D137" s="216" t="s">
        <v>84</v>
      </c>
      <c r="E137" s="216" t="s">
        <v>51</v>
      </c>
      <c r="F137" s="216" t="s">
        <v>53</v>
      </c>
      <c r="G137" s="217" t="s">
        <v>372</v>
      </c>
      <c r="I137" s="191">
        <v>0.0</v>
      </c>
      <c r="J137" s="192">
        <v>0.0</v>
      </c>
      <c r="K137" s="193">
        <v>0.0</v>
      </c>
      <c r="L137" s="194"/>
      <c r="M137" s="191">
        <v>0.0</v>
      </c>
      <c r="N137" s="192">
        <v>0.0</v>
      </c>
      <c r="O137" s="193">
        <v>0.0</v>
      </c>
      <c r="P137" s="195"/>
      <c r="Q137" s="214" t="s">
        <v>1703</v>
      </c>
      <c r="R137" s="214" t="s">
        <v>1704</v>
      </c>
      <c r="S137" s="194" t="s">
        <v>1705</v>
      </c>
      <c r="T137" s="194"/>
      <c r="U137" s="191" t="s">
        <v>1706</v>
      </c>
      <c r="V137" s="192" t="s">
        <v>1706</v>
      </c>
      <c r="W137" s="193" t="s">
        <v>1706</v>
      </c>
      <c r="X137" s="194"/>
      <c r="Y137" s="191" t="s">
        <v>1706</v>
      </c>
      <c r="Z137" s="192" t="s">
        <v>1706</v>
      </c>
      <c r="AA137" s="193" t="s">
        <v>1706</v>
      </c>
      <c r="AB137" s="194"/>
      <c r="AC137" s="191">
        <v>120000.0</v>
      </c>
      <c r="AD137" s="192">
        <v>253810.0</v>
      </c>
      <c r="AE137" s="193">
        <v>504620.0</v>
      </c>
      <c r="AF137" s="198" t="s">
        <v>1707</v>
      </c>
      <c r="AG137" s="191" t="s">
        <v>1706</v>
      </c>
      <c r="AH137" s="192" t="s">
        <v>1706</v>
      </c>
      <c r="AI137" s="193" t="s">
        <v>1706</v>
      </c>
      <c r="AJ137" s="199"/>
      <c r="AK137" s="191" t="s">
        <v>1706</v>
      </c>
      <c r="AL137" s="192" t="s">
        <v>1706</v>
      </c>
      <c r="AM137" s="193" t="s">
        <v>1706</v>
      </c>
      <c r="AN137" s="199"/>
      <c r="AO137" s="191" t="s">
        <v>1706</v>
      </c>
      <c r="AP137" s="192" t="s">
        <v>1706</v>
      </c>
      <c r="AQ137" s="193" t="s">
        <v>1706</v>
      </c>
      <c r="AR137" s="195"/>
    </row>
    <row r="138" ht="15.75" customHeight="1">
      <c r="A138" s="171" t="s">
        <v>373</v>
      </c>
      <c r="B138" s="216" t="s">
        <v>65</v>
      </c>
      <c r="C138" s="216" t="s">
        <v>66</v>
      </c>
      <c r="D138" s="216" t="s">
        <v>84</v>
      </c>
      <c r="E138" s="216" t="s">
        <v>51</v>
      </c>
      <c r="F138" s="216" t="s">
        <v>53</v>
      </c>
      <c r="G138" s="217" t="s">
        <v>374</v>
      </c>
      <c r="I138" s="191">
        <v>0.0</v>
      </c>
      <c r="J138" s="192">
        <v>0.0</v>
      </c>
      <c r="K138" s="193">
        <v>0.0</v>
      </c>
      <c r="L138" s="194"/>
      <c r="M138" s="191">
        <v>0.0</v>
      </c>
      <c r="N138" s="192">
        <v>0.0</v>
      </c>
      <c r="O138" s="193">
        <v>0.0</v>
      </c>
      <c r="P138" s="195"/>
      <c r="Q138" s="214" t="s">
        <v>1703</v>
      </c>
      <c r="R138" s="214" t="s">
        <v>1704</v>
      </c>
      <c r="S138" s="194" t="s">
        <v>1705</v>
      </c>
      <c r="T138" s="194"/>
      <c r="U138" s="191" t="s">
        <v>1706</v>
      </c>
      <c r="V138" s="192" t="s">
        <v>1706</v>
      </c>
      <c r="W138" s="193" t="s">
        <v>1706</v>
      </c>
      <c r="X138" s="194"/>
      <c r="Y138" s="191" t="s">
        <v>1706</v>
      </c>
      <c r="Z138" s="192" t="s">
        <v>1706</v>
      </c>
      <c r="AA138" s="193" t="s">
        <v>1706</v>
      </c>
      <c r="AB138" s="194"/>
      <c r="AC138" s="191">
        <v>120000.0</v>
      </c>
      <c r="AD138" s="192">
        <v>253810.0</v>
      </c>
      <c r="AE138" s="193">
        <v>504620.0</v>
      </c>
      <c r="AF138" s="198" t="s">
        <v>1707</v>
      </c>
      <c r="AG138" s="191" t="s">
        <v>1706</v>
      </c>
      <c r="AH138" s="192" t="s">
        <v>1706</v>
      </c>
      <c r="AI138" s="193" t="s">
        <v>1706</v>
      </c>
      <c r="AJ138" s="199"/>
      <c r="AK138" s="191" t="s">
        <v>1706</v>
      </c>
      <c r="AL138" s="192" t="s">
        <v>1706</v>
      </c>
      <c r="AM138" s="193" t="s">
        <v>1706</v>
      </c>
      <c r="AN138" s="199"/>
      <c r="AO138" s="191" t="s">
        <v>1706</v>
      </c>
      <c r="AP138" s="192" t="s">
        <v>1706</v>
      </c>
      <c r="AQ138" s="193" t="s">
        <v>1706</v>
      </c>
      <c r="AR138" s="195"/>
    </row>
    <row r="139" ht="15.75" customHeight="1">
      <c r="A139" s="171" t="s">
        <v>375</v>
      </c>
      <c r="B139" s="216" t="s">
        <v>71</v>
      </c>
      <c r="C139" s="216" t="s">
        <v>66</v>
      </c>
      <c r="D139" s="216" t="s">
        <v>84</v>
      </c>
      <c r="E139" s="216" t="s">
        <v>51</v>
      </c>
      <c r="F139" s="216" t="s">
        <v>53</v>
      </c>
      <c r="G139" s="217" t="s">
        <v>376</v>
      </c>
      <c r="I139" s="191">
        <v>0.0</v>
      </c>
      <c r="J139" s="192">
        <v>0.0</v>
      </c>
      <c r="K139" s="193">
        <v>0.0</v>
      </c>
      <c r="L139" s="194"/>
      <c r="M139" s="191">
        <v>0.0</v>
      </c>
      <c r="N139" s="192">
        <v>0.0</v>
      </c>
      <c r="O139" s="193">
        <v>0.0</v>
      </c>
      <c r="P139" s="195"/>
      <c r="Q139" s="214" t="s">
        <v>1703</v>
      </c>
      <c r="R139" s="214" t="s">
        <v>1704</v>
      </c>
      <c r="S139" s="194" t="s">
        <v>1705</v>
      </c>
      <c r="T139" s="194"/>
      <c r="U139" s="191" t="s">
        <v>1706</v>
      </c>
      <c r="V139" s="192" t="s">
        <v>1706</v>
      </c>
      <c r="W139" s="193" t="s">
        <v>1706</v>
      </c>
      <c r="X139" s="194"/>
      <c r="Y139" s="191" t="s">
        <v>1706</v>
      </c>
      <c r="Z139" s="192" t="s">
        <v>1706</v>
      </c>
      <c r="AA139" s="193" t="s">
        <v>1706</v>
      </c>
      <c r="AB139" s="194"/>
      <c r="AC139" s="191">
        <v>120000.0</v>
      </c>
      <c r="AD139" s="192">
        <v>253810.0</v>
      </c>
      <c r="AE139" s="193">
        <v>504620.0</v>
      </c>
      <c r="AF139" s="198" t="s">
        <v>1707</v>
      </c>
      <c r="AG139" s="191" t="s">
        <v>1706</v>
      </c>
      <c r="AH139" s="192" t="s">
        <v>1706</v>
      </c>
      <c r="AI139" s="193" t="s">
        <v>1706</v>
      </c>
      <c r="AJ139" s="199"/>
      <c r="AK139" s="191" t="s">
        <v>1706</v>
      </c>
      <c r="AL139" s="192" t="s">
        <v>1706</v>
      </c>
      <c r="AM139" s="193" t="s">
        <v>1706</v>
      </c>
      <c r="AN139" s="199"/>
      <c r="AO139" s="191" t="s">
        <v>1706</v>
      </c>
      <c r="AP139" s="192" t="s">
        <v>1706</v>
      </c>
      <c r="AQ139" s="193" t="s">
        <v>1706</v>
      </c>
      <c r="AR139" s="195"/>
    </row>
    <row r="140" ht="15.75" customHeight="1">
      <c r="A140" s="171" t="s">
        <v>377</v>
      </c>
      <c r="B140" s="216" t="s">
        <v>44</v>
      </c>
      <c r="C140" s="216" t="s">
        <v>72</v>
      </c>
      <c r="D140" s="216" t="s">
        <v>84</v>
      </c>
      <c r="E140" s="216" t="s">
        <v>51</v>
      </c>
      <c r="F140" s="216" t="s">
        <v>53</v>
      </c>
      <c r="G140" s="217" t="s">
        <v>378</v>
      </c>
      <c r="I140" s="191">
        <v>0.0</v>
      </c>
      <c r="J140" s="192">
        <v>0.0</v>
      </c>
      <c r="K140" s="193">
        <v>0.0</v>
      </c>
      <c r="L140" s="194"/>
      <c r="M140" s="191">
        <v>0.0</v>
      </c>
      <c r="N140" s="192">
        <v>0.0</v>
      </c>
      <c r="O140" s="193">
        <v>0.0</v>
      </c>
      <c r="P140" s="195"/>
      <c r="Q140" s="214" t="s">
        <v>1703</v>
      </c>
      <c r="R140" s="214" t="s">
        <v>1704</v>
      </c>
      <c r="S140" s="194" t="s">
        <v>1705</v>
      </c>
      <c r="T140" s="194"/>
      <c r="U140" s="191" t="s">
        <v>1706</v>
      </c>
      <c r="V140" s="192" t="s">
        <v>1706</v>
      </c>
      <c r="W140" s="193" t="s">
        <v>1706</v>
      </c>
      <c r="X140" s="194"/>
      <c r="Y140" s="191" t="s">
        <v>1706</v>
      </c>
      <c r="Z140" s="192" t="s">
        <v>1706</v>
      </c>
      <c r="AA140" s="193" t="s">
        <v>1706</v>
      </c>
      <c r="AB140" s="194"/>
      <c r="AC140" s="191">
        <v>120000.0</v>
      </c>
      <c r="AD140" s="192">
        <v>253810.0</v>
      </c>
      <c r="AE140" s="193">
        <v>504620.0</v>
      </c>
      <c r="AF140" s="198" t="s">
        <v>1707</v>
      </c>
      <c r="AG140" s="191" t="s">
        <v>1706</v>
      </c>
      <c r="AH140" s="192" t="s">
        <v>1706</v>
      </c>
      <c r="AI140" s="193" t="s">
        <v>1706</v>
      </c>
      <c r="AJ140" s="199"/>
      <c r="AK140" s="191" t="s">
        <v>1706</v>
      </c>
      <c r="AL140" s="192" t="s">
        <v>1706</v>
      </c>
      <c r="AM140" s="193" t="s">
        <v>1706</v>
      </c>
      <c r="AN140" s="199"/>
      <c r="AO140" s="191" t="s">
        <v>1706</v>
      </c>
      <c r="AP140" s="192" t="s">
        <v>1706</v>
      </c>
      <c r="AQ140" s="193" t="s">
        <v>1706</v>
      </c>
      <c r="AR140" s="195"/>
    </row>
    <row r="141" ht="15.75" customHeight="1">
      <c r="A141" s="171" t="s">
        <v>379</v>
      </c>
      <c r="B141" s="216" t="s">
        <v>54</v>
      </c>
      <c r="C141" s="216" t="s">
        <v>72</v>
      </c>
      <c r="D141" s="216" t="s">
        <v>84</v>
      </c>
      <c r="E141" s="216" t="s">
        <v>51</v>
      </c>
      <c r="F141" s="216" t="s">
        <v>53</v>
      </c>
      <c r="G141" s="217" t="s">
        <v>380</v>
      </c>
      <c r="I141" s="191">
        <v>0.0</v>
      </c>
      <c r="J141" s="192">
        <v>0.0</v>
      </c>
      <c r="K141" s="193">
        <v>0.0</v>
      </c>
      <c r="L141" s="194"/>
      <c r="M141" s="191">
        <v>0.0</v>
      </c>
      <c r="N141" s="192">
        <v>0.0</v>
      </c>
      <c r="O141" s="193">
        <v>0.0</v>
      </c>
      <c r="P141" s="195"/>
      <c r="Q141" s="214" t="s">
        <v>1703</v>
      </c>
      <c r="R141" s="214" t="s">
        <v>1704</v>
      </c>
      <c r="S141" s="194" t="s">
        <v>1705</v>
      </c>
      <c r="T141" s="194"/>
      <c r="U141" s="191" t="s">
        <v>1706</v>
      </c>
      <c r="V141" s="192" t="s">
        <v>1706</v>
      </c>
      <c r="W141" s="193" t="s">
        <v>1706</v>
      </c>
      <c r="X141" s="194"/>
      <c r="Y141" s="191" t="s">
        <v>1706</v>
      </c>
      <c r="Z141" s="192" t="s">
        <v>1706</v>
      </c>
      <c r="AA141" s="193" t="s">
        <v>1706</v>
      </c>
      <c r="AB141" s="194"/>
      <c r="AC141" s="191">
        <v>120000.0</v>
      </c>
      <c r="AD141" s="192">
        <v>253810.0</v>
      </c>
      <c r="AE141" s="193">
        <v>504620.0</v>
      </c>
      <c r="AF141" s="198" t="s">
        <v>1707</v>
      </c>
      <c r="AG141" s="191" t="s">
        <v>1706</v>
      </c>
      <c r="AH141" s="192" t="s">
        <v>1706</v>
      </c>
      <c r="AI141" s="193" t="s">
        <v>1706</v>
      </c>
      <c r="AJ141" s="199"/>
      <c r="AK141" s="191" t="s">
        <v>1706</v>
      </c>
      <c r="AL141" s="192" t="s">
        <v>1706</v>
      </c>
      <c r="AM141" s="193" t="s">
        <v>1706</v>
      </c>
      <c r="AN141" s="199"/>
      <c r="AO141" s="191" t="s">
        <v>1706</v>
      </c>
      <c r="AP141" s="192" t="s">
        <v>1706</v>
      </c>
      <c r="AQ141" s="193" t="s">
        <v>1706</v>
      </c>
      <c r="AR141" s="195"/>
    </row>
    <row r="142" ht="15.75" customHeight="1">
      <c r="A142" s="171" t="s">
        <v>381</v>
      </c>
      <c r="B142" s="216" t="s">
        <v>65</v>
      </c>
      <c r="C142" s="216" t="s">
        <v>72</v>
      </c>
      <c r="D142" s="216" t="s">
        <v>84</v>
      </c>
      <c r="E142" s="216" t="s">
        <v>51</v>
      </c>
      <c r="F142" s="216" t="s">
        <v>53</v>
      </c>
      <c r="G142" s="217" t="s">
        <v>382</v>
      </c>
      <c r="I142" s="191">
        <v>0.0</v>
      </c>
      <c r="J142" s="192">
        <v>0.0</v>
      </c>
      <c r="K142" s="193">
        <v>0.0</v>
      </c>
      <c r="L142" s="194"/>
      <c r="M142" s="191">
        <v>0.0</v>
      </c>
      <c r="N142" s="192">
        <v>0.0</v>
      </c>
      <c r="O142" s="193">
        <v>0.0</v>
      </c>
      <c r="P142" s="195"/>
      <c r="Q142" s="214" t="s">
        <v>1703</v>
      </c>
      <c r="R142" s="214" t="s">
        <v>1704</v>
      </c>
      <c r="S142" s="194" t="s">
        <v>1705</v>
      </c>
      <c r="T142" s="194"/>
      <c r="U142" s="191" t="s">
        <v>1706</v>
      </c>
      <c r="V142" s="192" t="s">
        <v>1706</v>
      </c>
      <c r="W142" s="193" t="s">
        <v>1706</v>
      </c>
      <c r="X142" s="194"/>
      <c r="Y142" s="191" t="s">
        <v>1706</v>
      </c>
      <c r="Z142" s="192" t="s">
        <v>1706</v>
      </c>
      <c r="AA142" s="193" t="s">
        <v>1706</v>
      </c>
      <c r="AB142" s="194"/>
      <c r="AC142" s="191">
        <v>120000.0</v>
      </c>
      <c r="AD142" s="192">
        <v>253810.0</v>
      </c>
      <c r="AE142" s="193">
        <v>504620.0</v>
      </c>
      <c r="AF142" s="198" t="s">
        <v>1707</v>
      </c>
      <c r="AG142" s="191" t="s">
        <v>1706</v>
      </c>
      <c r="AH142" s="192" t="s">
        <v>1706</v>
      </c>
      <c r="AI142" s="193" t="s">
        <v>1706</v>
      </c>
      <c r="AJ142" s="199"/>
      <c r="AK142" s="191" t="s">
        <v>1706</v>
      </c>
      <c r="AL142" s="192" t="s">
        <v>1706</v>
      </c>
      <c r="AM142" s="193" t="s">
        <v>1706</v>
      </c>
      <c r="AN142" s="199"/>
      <c r="AO142" s="191" t="s">
        <v>1706</v>
      </c>
      <c r="AP142" s="192" t="s">
        <v>1706</v>
      </c>
      <c r="AQ142" s="193" t="s">
        <v>1706</v>
      </c>
      <c r="AR142" s="195"/>
    </row>
    <row r="143" ht="15.75" customHeight="1">
      <c r="A143" s="171" t="s">
        <v>383</v>
      </c>
      <c r="B143" s="216" t="s">
        <v>71</v>
      </c>
      <c r="C143" s="216" t="s">
        <v>72</v>
      </c>
      <c r="D143" s="216" t="s">
        <v>84</v>
      </c>
      <c r="E143" s="216" t="s">
        <v>51</v>
      </c>
      <c r="F143" s="216" t="s">
        <v>53</v>
      </c>
      <c r="G143" s="217" t="s">
        <v>384</v>
      </c>
      <c r="I143" s="191">
        <v>0.0</v>
      </c>
      <c r="J143" s="192">
        <v>0.0</v>
      </c>
      <c r="K143" s="193">
        <v>0.0</v>
      </c>
      <c r="L143" s="194"/>
      <c r="M143" s="191">
        <v>0.0</v>
      </c>
      <c r="N143" s="192">
        <v>0.0</v>
      </c>
      <c r="O143" s="193">
        <v>0.0</v>
      </c>
      <c r="P143" s="195"/>
      <c r="Q143" s="214" t="s">
        <v>1703</v>
      </c>
      <c r="R143" s="214" t="s">
        <v>1704</v>
      </c>
      <c r="S143" s="194" t="s">
        <v>1705</v>
      </c>
      <c r="T143" s="194"/>
      <c r="U143" s="191" t="s">
        <v>1706</v>
      </c>
      <c r="V143" s="192" t="s">
        <v>1706</v>
      </c>
      <c r="W143" s="193" t="s">
        <v>1706</v>
      </c>
      <c r="X143" s="194"/>
      <c r="Y143" s="191" t="s">
        <v>1706</v>
      </c>
      <c r="Z143" s="192" t="s">
        <v>1706</v>
      </c>
      <c r="AA143" s="193" t="s">
        <v>1706</v>
      </c>
      <c r="AB143" s="194"/>
      <c r="AC143" s="191">
        <v>120000.0</v>
      </c>
      <c r="AD143" s="192">
        <v>253810.0</v>
      </c>
      <c r="AE143" s="193">
        <v>504620.0</v>
      </c>
      <c r="AF143" s="198" t="s">
        <v>1707</v>
      </c>
      <c r="AG143" s="191" t="s">
        <v>1706</v>
      </c>
      <c r="AH143" s="192" t="s">
        <v>1706</v>
      </c>
      <c r="AI143" s="193" t="s">
        <v>1706</v>
      </c>
      <c r="AJ143" s="199"/>
      <c r="AK143" s="191" t="s">
        <v>1706</v>
      </c>
      <c r="AL143" s="192" t="s">
        <v>1706</v>
      </c>
      <c r="AM143" s="193" t="s">
        <v>1706</v>
      </c>
      <c r="AN143" s="199"/>
      <c r="AO143" s="191" t="s">
        <v>1706</v>
      </c>
      <c r="AP143" s="192" t="s">
        <v>1706</v>
      </c>
      <c r="AQ143" s="193" t="s">
        <v>1706</v>
      </c>
      <c r="AR143" s="195"/>
    </row>
    <row r="144" ht="15.75" customHeight="1">
      <c r="A144" s="171" t="s">
        <v>385</v>
      </c>
      <c r="B144" s="216" t="s">
        <v>44</v>
      </c>
      <c r="C144" s="216" t="s">
        <v>78</v>
      </c>
      <c r="D144" s="216" t="s">
        <v>84</v>
      </c>
      <c r="E144" s="216" t="s">
        <v>51</v>
      </c>
      <c r="F144" s="216" t="s">
        <v>53</v>
      </c>
      <c r="G144" s="217" t="s">
        <v>386</v>
      </c>
      <c r="I144" s="191">
        <v>0.0</v>
      </c>
      <c r="J144" s="192">
        <v>0.0</v>
      </c>
      <c r="K144" s="193">
        <v>0.0</v>
      </c>
      <c r="L144" s="194"/>
      <c r="M144" s="191">
        <v>0.0</v>
      </c>
      <c r="N144" s="192">
        <v>0.0</v>
      </c>
      <c r="O144" s="193">
        <v>0.0</v>
      </c>
      <c r="P144" s="195"/>
      <c r="Q144" s="214" t="s">
        <v>1703</v>
      </c>
      <c r="R144" s="214" t="s">
        <v>1704</v>
      </c>
      <c r="S144" s="194" t="s">
        <v>1705</v>
      </c>
      <c r="T144" s="194"/>
      <c r="U144" s="191" t="s">
        <v>1706</v>
      </c>
      <c r="V144" s="192" t="s">
        <v>1706</v>
      </c>
      <c r="W144" s="193" t="s">
        <v>1706</v>
      </c>
      <c r="X144" s="194"/>
      <c r="Y144" s="191" t="s">
        <v>1706</v>
      </c>
      <c r="Z144" s="192" t="s">
        <v>1706</v>
      </c>
      <c r="AA144" s="193" t="s">
        <v>1706</v>
      </c>
      <c r="AB144" s="194"/>
      <c r="AC144" s="191">
        <v>120000.0</v>
      </c>
      <c r="AD144" s="192">
        <v>253810.0</v>
      </c>
      <c r="AE144" s="193">
        <v>504620.0</v>
      </c>
      <c r="AF144" s="198" t="s">
        <v>1707</v>
      </c>
      <c r="AG144" s="191" t="s">
        <v>1706</v>
      </c>
      <c r="AH144" s="192" t="s">
        <v>1706</v>
      </c>
      <c r="AI144" s="193" t="s">
        <v>1706</v>
      </c>
      <c r="AJ144" s="199"/>
      <c r="AK144" s="191" t="s">
        <v>1706</v>
      </c>
      <c r="AL144" s="192" t="s">
        <v>1706</v>
      </c>
      <c r="AM144" s="193" t="s">
        <v>1706</v>
      </c>
      <c r="AN144" s="199"/>
      <c r="AO144" s="191" t="s">
        <v>1706</v>
      </c>
      <c r="AP144" s="192" t="s">
        <v>1706</v>
      </c>
      <c r="AQ144" s="193" t="s">
        <v>1706</v>
      </c>
      <c r="AR144" s="195"/>
    </row>
    <row r="145" ht="15.75" customHeight="1">
      <c r="A145" s="171" t="s">
        <v>387</v>
      </c>
      <c r="B145" s="216" t="s">
        <v>54</v>
      </c>
      <c r="C145" s="216" t="s">
        <v>78</v>
      </c>
      <c r="D145" s="216" t="s">
        <v>84</v>
      </c>
      <c r="E145" s="216" t="s">
        <v>51</v>
      </c>
      <c r="F145" s="216" t="s">
        <v>53</v>
      </c>
      <c r="G145" s="217" t="s">
        <v>388</v>
      </c>
      <c r="I145" s="191">
        <v>0.0</v>
      </c>
      <c r="J145" s="192">
        <v>0.0</v>
      </c>
      <c r="K145" s="193">
        <v>0.0</v>
      </c>
      <c r="L145" s="194"/>
      <c r="M145" s="191">
        <v>0.0</v>
      </c>
      <c r="N145" s="192">
        <v>0.0</v>
      </c>
      <c r="O145" s="193">
        <v>0.0</v>
      </c>
      <c r="P145" s="195"/>
      <c r="Q145" s="214" t="s">
        <v>1703</v>
      </c>
      <c r="R145" s="214" t="s">
        <v>1704</v>
      </c>
      <c r="S145" s="194" t="s">
        <v>1705</v>
      </c>
      <c r="T145" s="194"/>
      <c r="U145" s="191" t="s">
        <v>1706</v>
      </c>
      <c r="V145" s="192" t="s">
        <v>1706</v>
      </c>
      <c r="W145" s="193" t="s">
        <v>1706</v>
      </c>
      <c r="X145" s="194"/>
      <c r="Y145" s="191" t="s">
        <v>1706</v>
      </c>
      <c r="Z145" s="192" t="s">
        <v>1706</v>
      </c>
      <c r="AA145" s="193" t="s">
        <v>1706</v>
      </c>
      <c r="AB145" s="194"/>
      <c r="AC145" s="191">
        <v>120000.0</v>
      </c>
      <c r="AD145" s="192">
        <v>253810.0</v>
      </c>
      <c r="AE145" s="193">
        <v>504620.0</v>
      </c>
      <c r="AF145" s="198" t="s">
        <v>1707</v>
      </c>
      <c r="AG145" s="191" t="s">
        <v>1706</v>
      </c>
      <c r="AH145" s="192" t="s">
        <v>1706</v>
      </c>
      <c r="AI145" s="193" t="s">
        <v>1706</v>
      </c>
      <c r="AJ145" s="199"/>
      <c r="AK145" s="191" t="s">
        <v>1706</v>
      </c>
      <c r="AL145" s="192" t="s">
        <v>1706</v>
      </c>
      <c r="AM145" s="193" t="s">
        <v>1706</v>
      </c>
      <c r="AN145" s="199"/>
      <c r="AO145" s="191" t="s">
        <v>1706</v>
      </c>
      <c r="AP145" s="192" t="s">
        <v>1706</v>
      </c>
      <c r="AQ145" s="193" t="s">
        <v>1706</v>
      </c>
      <c r="AR145" s="195"/>
    </row>
    <row r="146" ht="15.75" customHeight="1">
      <c r="A146" s="171" t="s">
        <v>389</v>
      </c>
      <c r="B146" s="216" t="s">
        <v>65</v>
      </c>
      <c r="C146" s="216" t="s">
        <v>78</v>
      </c>
      <c r="D146" s="216" t="s">
        <v>84</v>
      </c>
      <c r="E146" s="216" t="s">
        <v>51</v>
      </c>
      <c r="F146" s="216" t="s">
        <v>53</v>
      </c>
      <c r="G146" s="217" t="s">
        <v>390</v>
      </c>
      <c r="I146" s="191">
        <v>0.0</v>
      </c>
      <c r="J146" s="192">
        <v>0.0</v>
      </c>
      <c r="K146" s="193">
        <v>0.0</v>
      </c>
      <c r="L146" s="194"/>
      <c r="M146" s="191">
        <v>0.0</v>
      </c>
      <c r="N146" s="192">
        <v>0.0</v>
      </c>
      <c r="O146" s="193">
        <v>0.0</v>
      </c>
      <c r="P146" s="195"/>
      <c r="Q146" s="214" t="s">
        <v>1703</v>
      </c>
      <c r="R146" s="214" t="s">
        <v>1704</v>
      </c>
      <c r="S146" s="194" t="s">
        <v>1705</v>
      </c>
      <c r="T146" s="194"/>
      <c r="U146" s="191" t="s">
        <v>1706</v>
      </c>
      <c r="V146" s="192" t="s">
        <v>1706</v>
      </c>
      <c r="W146" s="193" t="s">
        <v>1706</v>
      </c>
      <c r="X146" s="194"/>
      <c r="Y146" s="191" t="s">
        <v>1706</v>
      </c>
      <c r="Z146" s="192" t="s">
        <v>1706</v>
      </c>
      <c r="AA146" s="193" t="s">
        <v>1706</v>
      </c>
      <c r="AB146" s="194"/>
      <c r="AC146" s="191">
        <v>120000.0</v>
      </c>
      <c r="AD146" s="192">
        <v>253810.0</v>
      </c>
      <c r="AE146" s="193">
        <v>504620.0</v>
      </c>
      <c r="AF146" s="198" t="s">
        <v>1707</v>
      </c>
      <c r="AG146" s="191" t="s">
        <v>1706</v>
      </c>
      <c r="AH146" s="192" t="s">
        <v>1706</v>
      </c>
      <c r="AI146" s="193" t="s">
        <v>1706</v>
      </c>
      <c r="AJ146" s="199"/>
      <c r="AK146" s="191" t="s">
        <v>1706</v>
      </c>
      <c r="AL146" s="192" t="s">
        <v>1706</v>
      </c>
      <c r="AM146" s="193" t="s">
        <v>1706</v>
      </c>
      <c r="AN146" s="199"/>
      <c r="AO146" s="191" t="s">
        <v>1706</v>
      </c>
      <c r="AP146" s="192" t="s">
        <v>1706</v>
      </c>
      <c r="AQ146" s="193" t="s">
        <v>1706</v>
      </c>
      <c r="AR146" s="195"/>
    </row>
    <row r="147" ht="15.75" customHeight="1">
      <c r="A147" s="171" t="s">
        <v>391</v>
      </c>
      <c r="B147" s="216" t="s">
        <v>71</v>
      </c>
      <c r="C147" s="216" t="s">
        <v>78</v>
      </c>
      <c r="D147" s="216" t="s">
        <v>84</v>
      </c>
      <c r="E147" s="216" t="s">
        <v>51</v>
      </c>
      <c r="F147" s="216" t="s">
        <v>53</v>
      </c>
      <c r="G147" s="217" t="s">
        <v>392</v>
      </c>
      <c r="I147" s="191">
        <v>0.0</v>
      </c>
      <c r="J147" s="192">
        <v>0.0</v>
      </c>
      <c r="K147" s="193">
        <v>0.0</v>
      </c>
      <c r="L147" s="194"/>
      <c r="M147" s="191">
        <v>0.0</v>
      </c>
      <c r="N147" s="192">
        <v>0.0</v>
      </c>
      <c r="O147" s="193">
        <v>0.0</v>
      </c>
      <c r="P147" s="195"/>
      <c r="Q147" s="214" t="s">
        <v>1703</v>
      </c>
      <c r="R147" s="214" t="s">
        <v>1704</v>
      </c>
      <c r="S147" s="194" t="s">
        <v>1705</v>
      </c>
      <c r="T147" s="194"/>
      <c r="U147" s="191" t="s">
        <v>1706</v>
      </c>
      <c r="V147" s="192" t="s">
        <v>1706</v>
      </c>
      <c r="W147" s="193" t="s">
        <v>1706</v>
      </c>
      <c r="X147" s="194"/>
      <c r="Y147" s="191" t="s">
        <v>1706</v>
      </c>
      <c r="Z147" s="192" t="s">
        <v>1706</v>
      </c>
      <c r="AA147" s="193" t="s">
        <v>1706</v>
      </c>
      <c r="AB147" s="194"/>
      <c r="AC147" s="191">
        <v>120000.0</v>
      </c>
      <c r="AD147" s="192">
        <v>253810.0</v>
      </c>
      <c r="AE147" s="193">
        <v>504620.0</v>
      </c>
      <c r="AF147" s="198" t="s">
        <v>1707</v>
      </c>
      <c r="AG147" s="191" t="s">
        <v>1706</v>
      </c>
      <c r="AH147" s="192" t="s">
        <v>1706</v>
      </c>
      <c r="AI147" s="193" t="s">
        <v>1706</v>
      </c>
      <c r="AJ147" s="199"/>
      <c r="AK147" s="191" t="s">
        <v>1706</v>
      </c>
      <c r="AL147" s="192" t="s">
        <v>1706</v>
      </c>
      <c r="AM147" s="193" t="s">
        <v>1706</v>
      </c>
      <c r="AN147" s="199"/>
      <c r="AO147" s="191" t="s">
        <v>1706</v>
      </c>
      <c r="AP147" s="192" t="s">
        <v>1706</v>
      </c>
      <c r="AQ147" s="193" t="s">
        <v>1706</v>
      </c>
      <c r="AR147" s="195"/>
    </row>
    <row r="148" ht="15.75" customHeight="1">
      <c r="A148" s="171" t="s">
        <v>393</v>
      </c>
      <c r="B148" s="216" t="s">
        <v>44</v>
      </c>
      <c r="C148" s="216" t="s">
        <v>48</v>
      </c>
      <c r="D148" s="216" t="s">
        <v>50</v>
      </c>
      <c r="E148" s="216" t="s">
        <v>62</v>
      </c>
      <c r="F148" s="216" t="s">
        <v>53</v>
      </c>
      <c r="G148" s="217" t="s">
        <v>394</v>
      </c>
      <c r="I148" s="191">
        <v>0.0</v>
      </c>
      <c r="J148" s="192">
        <v>0.0</v>
      </c>
      <c r="K148" s="193">
        <v>0.0</v>
      </c>
      <c r="L148" s="194"/>
      <c r="M148" s="191">
        <v>0.0</v>
      </c>
      <c r="N148" s="192">
        <v>0.0</v>
      </c>
      <c r="O148" s="193">
        <v>0.0</v>
      </c>
      <c r="P148" s="195"/>
      <c r="Q148" s="214" t="s">
        <v>1703</v>
      </c>
      <c r="R148" s="214" t="s">
        <v>1704</v>
      </c>
      <c r="S148" s="194" t="s">
        <v>1705</v>
      </c>
      <c r="T148" s="194"/>
      <c r="U148" s="191" t="s">
        <v>1706</v>
      </c>
      <c r="V148" s="192" t="s">
        <v>1706</v>
      </c>
      <c r="W148" s="193" t="s">
        <v>1706</v>
      </c>
      <c r="X148" s="194"/>
      <c r="Y148" s="191" t="s">
        <v>1706</v>
      </c>
      <c r="Z148" s="192" t="s">
        <v>1706</v>
      </c>
      <c r="AA148" s="193" t="s">
        <v>1706</v>
      </c>
      <c r="AB148" s="194"/>
      <c r="AC148" s="191">
        <v>120000.0</v>
      </c>
      <c r="AD148" s="192">
        <v>253810.0</v>
      </c>
      <c r="AE148" s="193">
        <v>504620.0</v>
      </c>
      <c r="AF148" s="198" t="s">
        <v>1707</v>
      </c>
      <c r="AG148" s="191" t="s">
        <v>1706</v>
      </c>
      <c r="AH148" s="192" t="s">
        <v>1706</v>
      </c>
      <c r="AI148" s="193" t="s">
        <v>1706</v>
      </c>
      <c r="AJ148" s="199"/>
      <c r="AK148" s="191" t="s">
        <v>1706</v>
      </c>
      <c r="AL148" s="192" t="s">
        <v>1706</v>
      </c>
      <c r="AM148" s="193" t="s">
        <v>1706</v>
      </c>
      <c r="AN148" s="199"/>
      <c r="AO148" s="191" t="s">
        <v>1706</v>
      </c>
      <c r="AP148" s="192" t="s">
        <v>1706</v>
      </c>
      <c r="AQ148" s="193" t="s">
        <v>1706</v>
      </c>
      <c r="AR148" s="195"/>
    </row>
    <row r="149" ht="15.75" customHeight="1">
      <c r="A149" s="171" t="s">
        <v>395</v>
      </c>
      <c r="B149" s="216" t="s">
        <v>54</v>
      </c>
      <c r="C149" s="216" t="s">
        <v>48</v>
      </c>
      <c r="D149" s="216" t="s">
        <v>50</v>
      </c>
      <c r="E149" s="216" t="s">
        <v>62</v>
      </c>
      <c r="F149" s="216" t="s">
        <v>53</v>
      </c>
      <c r="G149" s="217" t="s">
        <v>396</v>
      </c>
      <c r="I149" s="191">
        <v>0.0</v>
      </c>
      <c r="J149" s="192">
        <v>0.0</v>
      </c>
      <c r="K149" s="193">
        <v>0.0</v>
      </c>
      <c r="L149" s="194"/>
      <c r="M149" s="191">
        <v>0.0</v>
      </c>
      <c r="N149" s="192">
        <v>0.0</v>
      </c>
      <c r="O149" s="193">
        <v>0.0</v>
      </c>
      <c r="P149" s="195"/>
      <c r="Q149" s="214" t="s">
        <v>1703</v>
      </c>
      <c r="R149" s="214" t="s">
        <v>1704</v>
      </c>
      <c r="S149" s="194" t="s">
        <v>1705</v>
      </c>
      <c r="T149" s="194"/>
      <c r="U149" s="191" t="s">
        <v>1706</v>
      </c>
      <c r="V149" s="192" t="s">
        <v>1706</v>
      </c>
      <c r="W149" s="193" t="s">
        <v>1706</v>
      </c>
      <c r="X149" s="194"/>
      <c r="Y149" s="191" t="s">
        <v>1706</v>
      </c>
      <c r="Z149" s="192" t="s">
        <v>1706</v>
      </c>
      <c r="AA149" s="193" t="s">
        <v>1706</v>
      </c>
      <c r="AB149" s="194"/>
      <c r="AC149" s="191">
        <v>120000.0</v>
      </c>
      <c r="AD149" s="192">
        <v>253810.0</v>
      </c>
      <c r="AE149" s="193">
        <v>504620.0</v>
      </c>
      <c r="AF149" s="198" t="s">
        <v>1707</v>
      </c>
      <c r="AG149" s="191" t="s">
        <v>1706</v>
      </c>
      <c r="AH149" s="192" t="s">
        <v>1706</v>
      </c>
      <c r="AI149" s="193" t="s">
        <v>1706</v>
      </c>
      <c r="AJ149" s="199"/>
      <c r="AK149" s="191" t="s">
        <v>1706</v>
      </c>
      <c r="AL149" s="192" t="s">
        <v>1706</v>
      </c>
      <c r="AM149" s="193" t="s">
        <v>1706</v>
      </c>
      <c r="AN149" s="199"/>
      <c r="AO149" s="191" t="s">
        <v>1706</v>
      </c>
      <c r="AP149" s="192" t="s">
        <v>1706</v>
      </c>
      <c r="AQ149" s="193" t="s">
        <v>1706</v>
      </c>
      <c r="AR149" s="195"/>
    </row>
    <row r="150" ht="15.75" customHeight="1">
      <c r="A150" s="171" t="s">
        <v>397</v>
      </c>
      <c r="B150" s="216" t="s">
        <v>65</v>
      </c>
      <c r="C150" s="216" t="s">
        <v>48</v>
      </c>
      <c r="D150" s="216" t="s">
        <v>50</v>
      </c>
      <c r="E150" s="216" t="s">
        <v>62</v>
      </c>
      <c r="F150" s="216" t="s">
        <v>53</v>
      </c>
      <c r="G150" s="217" t="s">
        <v>398</v>
      </c>
      <c r="I150" s="191">
        <v>0.0</v>
      </c>
      <c r="J150" s="192">
        <v>0.0</v>
      </c>
      <c r="K150" s="193">
        <v>0.0</v>
      </c>
      <c r="L150" s="194"/>
      <c r="M150" s="191">
        <v>0.0</v>
      </c>
      <c r="N150" s="192">
        <v>0.0</v>
      </c>
      <c r="O150" s="193">
        <v>0.0</v>
      </c>
      <c r="P150" s="195"/>
      <c r="Q150" s="214" t="s">
        <v>1703</v>
      </c>
      <c r="R150" s="214" t="s">
        <v>1704</v>
      </c>
      <c r="S150" s="194" t="s">
        <v>1705</v>
      </c>
      <c r="T150" s="194"/>
      <c r="U150" s="191" t="s">
        <v>1706</v>
      </c>
      <c r="V150" s="192" t="s">
        <v>1706</v>
      </c>
      <c r="W150" s="193" t="s">
        <v>1706</v>
      </c>
      <c r="X150" s="194"/>
      <c r="Y150" s="191" t="s">
        <v>1706</v>
      </c>
      <c r="Z150" s="192" t="s">
        <v>1706</v>
      </c>
      <c r="AA150" s="193" t="s">
        <v>1706</v>
      </c>
      <c r="AB150" s="194"/>
      <c r="AC150" s="191">
        <v>120000.0</v>
      </c>
      <c r="AD150" s="192">
        <v>253810.0</v>
      </c>
      <c r="AE150" s="193">
        <v>504620.0</v>
      </c>
      <c r="AF150" s="198" t="s">
        <v>1707</v>
      </c>
      <c r="AG150" s="191" t="s">
        <v>1706</v>
      </c>
      <c r="AH150" s="192" t="s">
        <v>1706</v>
      </c>
      <c r="AI150" s="193" t="s">
        <v>1706</v>
      </c>
      <c r="AJ150" s="199"/>
      <c r="AK150" s="191" t="s">
        <v>1706</v>
      </c>
      <c r="AL150" s="192" t="s">
        <v>1706</v>
      </c>
      <c r="AM150" s="193" t="s">
        <v>1706</v>
      </c>
      <c r="AN150" s="199"/>
      <c r="AO150" s="191" t="s">
        <v>1706</v>
      </c>
      <c r="AP150" s="192" t="s">
        <v>1706</v>
      </c>
      <c r="AQ150" s="193" t="s">
        <v>1706</v>
      </c>
      <c r="AR150" s="195"/>
    </row>
    <row r="151" ht="15.75" customHeight="1">
      <c r="A151" s="171" t="s">
        <v>399</v>
      </c>
      <c r="B151" s="216" t="s">
        <v>71</v>
      </c>
      <c r="C151" s="216" t="s">
        <v>48</v>
      </c>
      <c r="D151" s="216" t="s">
        <v>50</v>
      </c>
      <c r="E151" s="216" t="s">
        <v>62</v>
      </c>
      <c r="F151" s="216" t="s">
        <v>53</v>
      </c>
      <c r="G151" s="217" t="s">
        <v>400</v>
      </c>
      <c r="I151" s="191">
        <v>0.0</v>
      </c>
      <c r="J151" s="192">
        <v>0.0</v>
      </c>
      <c r="K151" s="193">
        <v>0.0</v>
      </c>
      <c r="L151" s="194"/>
      <c r="M151" s="191">
        <v>0.0</v>
      </c>
      <c r="N151" s="192">
        <v>0.0</v>
      </c>
      <c r="O151" s="193">
        <v>0.0</v>
      </c>
      <c r="P151" s="195"/>
      <c r="Q151" s="214" t="s">
        <v>1703</v>
      </c>
      <c r="R151" s="214" t="s">
        <v>1704</v>
      </c>
      <c r="S151" s="194" t="s">
        <v>1705</v>
      </c>
      <c r="T151" s="194"/>
      <c r="U151" s="191" t="s">
        <v>1706</v>
      </c>
      <c r="V151" s="192" t="s">
        <v>1706</v>
      </c>
      <c r="W151" s="193" t="s">
        <v>1706</v>
      </c>
      <c r="X151" s="194"/>
      <c r="Y151" s="191" t="s">
        <v>1706</v>
      </c>
      <c r="Z151" s="192" t="s">
        <v>1706</v>
      </c>
      <c r="AA151" s="193" t="s">
        <v>1706</v>
      </c>
      <c r="AB151" s="194"/>
      <c r="AC151" s="191">
        <v>120000.0</v>
      </c>
      <c r="AD151" s="192">
        <v>253810.0</v>
      </c>
      <c r="AE151" s="193">
        <v>504620.0</v>
      </c>
      <c r="AF151" s="198" t="s">
        <v>1707</v>
      </c>
      <c r="AG151" s="191" t="s">
        <v>1706</v>
      </c>
      <c r="AH151" s="192" t="s">
        <v>1706</v>
      </c>
      <c r="AI151" s="193" t="s">
        <v>1706</v>
      </c>
      <c r="AJ151" s="199"/>
      <c r="AK151" s="191" t="s">
        <v>1706</v>
      </c>
      <c r="AL151" s="192" t="s">
        <v>1706</v>
      </c>
      <c r="AM151" s="193" t="s">
        <v>1706</v>
      </c>
      <c r="AN151" s="199"/>
      <c r="AO151" s="191" t="s">
        <v>1706</v>
      </c>
      <c r="AP151" s="192" t="s">
        <v>1706</v>
      </c>
      <c r="AQ151" s="193" t="s">
        <v>1706</v>
      </c>
      <c r="AR151" s="195"/>
    </row>
    <row r="152" ht="15.75" customHeight="1">
      <c r="A152" s="171" t="s">
        <v>401</v>
      </c>
      <c r="B152" s="216" t="s">
        <v>44</v>
      </c>
      <c r="C152" s="216" t="s">
        <v>58</v>
      </c>
      <c r="D152" s="216" t="s">
        <v>50</v>
      </c>
      <c r="E152" s="216" t="s">
        <v>62</v>
      </c>
      <c r="F152" s="216" t="s">
        <v>53</v>
      </c>
      <c r="G152" s="217" t="s">
        <v>402</v>
      </c>
      <c r="I152" s="191">
        <v>0.0</v>
      </c>
      <c r="J152" s="192">
        <v>0.0</v>
      </c>
      <c r="K152" s="193">
        <v>0.0</v>
      </c>
      <c r="L152" s="194"/>
      <c r="M152" s="191">
        <v>0.0</v>
      </c>
      <c r="N152" s="192">
        <v>0.0</v>
      </c>
      <c r="O152" s="193">
        <v>0.0</v>
      </c>
      <c r="P152" s="195"/>
      <c r="Q152" s="214" t="s">
        <v>1703</v>
      </c>
      <c r="R152" s="214" t="s">
        <v>1704</v>
      </c>
      <c r="S152" s="194" t="s">
        <v>1705</v>
      </c>
      <c r="T152" s="194"/>
      <c r="U152" s="191" t="s">
        <v>1706</v>
      </c>
      <c r="V152" s="192" t="s">
        <v>1706</v>
      </c>
      <c r="W152" s="193" t="s">
        <v>1706</v>
      </c>
      <c r="X152" s="194"/>
      <c r="Y152" s="191" t="s">
        <v>1706</v>
      </c>
      <c r="Z152" s="192" t="s">
        <v>1706</v>
      </c>
      <c r="AA152" s="193" t="s">
        <v>1706</v>
      </c>
      <c r="AB152" s="194"/>
      <c r="AC152" s="191">
        <v>120000.0</v>
      </c>
      <c r="AD152" s="192">
        <v>253810.0</v>
      </c>
      <c r="AE152" s="193">
        <v>504620.0</v>
      </c>
      <c r="AF152" s="198" t="s">
        <v>1707</v>
      </c>
      <c r="AG152" s="191" t="s">
        <v>1706</v>
      </c>
      <c r="AH152" s="192" t="s">
        <v>1706</v>
      </c>
      <c r="AI152" s="193" t="s">
        <v>1706</v>
      </c>
      <c r="AJ152" s="199"/>
      <c r="AK152" s="191" t="s">
        <v>1706</v>
      </c>
      <c r="AL152" s="192" t="s">
        <v>1706</v>
      </c>
      <c r="AM152" s="193" t="s">
        <v>1706</v>
      </c>
      <c r="AN152" s="199"/>
      <c r="AO152" s="191" t="s">
        <v>1706</v>
      </c>
      <c r="AP152" s="192" t="s">
        <v>1706</v>
      </c>
      <c r="AQ152" s="193" t="s">
        <v>1706</v>
      </c>
      <c r="AR152" s="195"/>
    </row>
    <row r="153" ht="15.75" customHeight="1">
      <c r="A153" s="171" t="s">
        <v>403</v>
      </c>
      <c r="B153" s="216" t="s">
        <v>54</v>
      </c>
      <c r="C153" s="216" t="s">
        <v>58</v>
      </c>
      <c r="D153" s="216" t="s">
        <v>50</v>
      </c>
      <c r="E153" s="216" t="s">
        <v>62</v>
      </c>
      <c r="F153" s="216" t="s">
        <v>53</v>
      </c>
      <c r="G153" s="217" t="s">
        <v>404</v>
      </c>
      <c r="I153" s="191">
        <v>0.0</v>
      </c>
      <c r="J153" s="192">
        <v>0.0</v>
      </c>
      <c r="K153" s="193">
        <v>0.0</v>
      </c>
      <c r="L153" s="194"/>
      <c r="M153" s="191">
        <v>0.0</v>
      </c>
      <c r="N153" s="192">
        <v>0.0</v>
      </c>
      <c r="O153" s="193">
        <v>0.0</v>
      </c>
      <c r="P153" s="195"/>
      <c r="Q153" s="214" t="s">
        <v>1703</v>
      </c>
      <c r="R153" s="214" t="s">
        <v>1704</v>
      </c>
      <c r="S153" s="194" t="s">
        <v>1705</v>
      </c>
      <c r="T153" s="194"/>
      <c r="U153" s="191" t="s">
        <v>1706</v>
      </c>
      <c r="V153" s="192" t="s">
        <v>1706</v>
      </c>
      <c r="W153" s="193" t="s">
        <v>1706</v>
      </c>
      <c r="X153" s="194"/>
      <c r="Y153" s="191" t="s">
        <v>1706</v>
      </c>
      <c r="Z153" s="192" t="s">
        <v>1706</v>
      </c>
      <c r="AA153" s="193" t="s">
        <v>1706</v>
      </c>
      <c r="AB153" s="194"/>
      <c r="AC153" s="191">
        <v>120000.0</v>
      </c>
      <c r="AD153" s="192">
        <v>253810.0</v>
      </c>
      <c r="AE153" s="193">
        <v>504620.0</v>
      </c>
      <c r="AF153" s="198" t="s">
        <v>1707</v>
      </c>
      <c r="AG153" s="191" t="s">
        <v>1706</v>
      </c>
      <c r="AH153" s="192" t="s">
        <v>1706</v>
      </c>
      <c r="AI153" s="193" t="s">
        <v>1706</v>
      </c>
      <c r="AJ153" s="199"/>
      <c r="AK153" s="191" t="s">
        <v>1706</v>
      </c>
      <c r="AL153" s="192" t="s">
        <v>1706</v>
      </c>
      <c r="AM153" s="193" t="s">
        <v>1706</v>
      </c>
      <c r="AN153" s="199"/>
      <c r="AO153" s="191" t="s">
        <v>1706</v>
      </c>
      <c r="AP153" s="192" t="s">
        <v>1706</v>
      </c>
      <c r="AQ153" s="193" t="s">
        <v>1706</v>
      </c>
      <c r="AR153" s="195"/>
    </row>
    <row r="154" ht="15.75" customHeight="1">
      <c r="A154" s="171" t="s">
        <v>405</v>
      </c>
      <c r="B154" s="216" t="s">
        <v>65</v>
      </c>
      <c r="C154" s="216" t="s">
        <v>58</v>
      </c>
      <c r="D154" s="216" t="s">
        <v>50</v>
      </c>
      <c r="E154" s="216" t="s">
        <v>62</v>
      </c>
      <c r="F154" s="216" t="s">
        <v>53</v>
      </c>
      <c r="G154" s="217" t="s">
        <v>406</v>
      </c>
      <c r="I154" s="191">
        <v>0.0</v>
      </c>
      <c r="J154" s="192">
        <v>0.0</v>
      </c>
      <c r="K154" s="193">
        <v>0.0</v>
      </c>
      <c r="L154" s="194"/>
      <c r="M154" s="191">
        <v>0.0</v>
      </c>
      <c r="N154" s="192">
        <v>0.0</v>
      </c>
      <c r="O154" s="193">
        <v>0.0</v>
      </c>
      <c r="P154" s="195"/>
      <c r="Q154" s="214" t="s">
        <v>1703</v>
      </c>
      <c r="R154" s="214" t="s">
        <v>1704</v>
      </c>
      <c r="S154" s="194" t="s">
        <v>1705</v>
      </c>
      <c r="T154" s="194"/>
      <c r="U154" s="191" t="s">
        <v>1706</v>
      </c>
      <c r="V154" s="192" t="s">
        <v>1706</v>
      </c>
      <c r="W154" s="193" t="s">
        <v>1706</v>
      </c>
      <c r="X154" s="194"/>
      <c r="Y154" s="191" t="s">
        <v>1706</v>
      </c>
      <c r="Z154" s="192" t="s">
        <v>1706</v>
      </c>
      <c r="AA154" s="193" t="s">
        <v>1706</v>
      </c>
      <c r="AB154" s="194"/>
      <c r="AC154" s="191">
        <v>120000.0</v>
      </c>
      <c r="AD154" s="192">
        <v>253810.0</v>
      </c>
      <c r="AE154" s="193">
        <v>504620.0</v>
      </c>
      <c r="AF154" s="198" t="s">
        <v>1707</v>
      </c>
      <c r="AG154" s="191" t="s">
        <v>1706</v>
      </c>
      <c r="AH154" s="192" t="s">
        <v>1706</v>
      </c>
      <c r="AI154" s="193" t="s">
        <v>1706</v>
      </c>
      <c r="AJ154" s="199"/>
      <c r="AK154" s="191" t="s">
        <v>1706</v>
      </c>
      <c r="AL154" s="192" t="s">
        <v>1706</v>
      </c>
      <c r="AM154" s="193" t="s">
        <v>1706</v>
      </c>
      <c r="AN154" s="199"/>
      <c r="AO154" s="191" t="s">
        <v>1706</v>
      </c>
      <c r="AP154" s="192" t="s">
        <v>1706</v>
      </c>
      <c r="AQ154" s="193" t="s">
        <v>1706</v>
      </c>
      <c r="AR154" s="195"/>
    </row>
    <row r="155" ht="15.75" customHeight="1">
      <c r="A155" s="171" t="s">
        <v>407</v>
      </c>
      <c r="B155" s="216" t="s">
        <v>71</v>
      </c>
      <c r="C155" s="216" t="s">
        <v>58</v>
      </c>
      <c r="D155" s="216" t="s">
        <v>50</v>
      </c>
      <c r="E155" s="216" t="s">
        <v>62</v>
      </c>
      <c r="F155" s="216" t="s">
        <v>53</v>
      </c>
      <c r="G155" s="217" t="s">
        <v>408</v>
      </c>
      <c r="I155" s="191">
        <v>0.0</v>
      </c>
      <c r="J155" s="192">
        <v>0.0</v>
      </c>
      <c r="K155" s="193">
        <v>0.0</v>
      </c>
      <c r="L155" s="194"/>
      <c r="M155" s="191">
        <v>0.0</v>
      </c>
      <c r="N155" s="192">
        <v>0.0</v>
      </c>
      <c r="O155" s="193">
        <v>0.0</v>
      </c>
      <c r="P155" s="195"/>
      <c r="Q155" s="214" t="s">
        <v>1703</v>
      </c>
      <c r="R155" s="214" t="s">
        <v>1704</v>
      </c>
      <c r="S155" s="194" t="s">
        <v>1705</v>
      </c>
      <c r="T155" s="194"/>
      <c r="U155" s="191" t="s">
        <v>1706</v>
      </c>
      <c r="V155" s="192" t="s">
        <v>1706</v>
      </c>
      <c r="W155" s="193" t="s">
        <v>1706</v>
      </c>
      <c r="X155" s="194"/>
      <c r="Y155" s="191" t="s">
        <v>1706</v>
      </c>
      <c r="Z155" s="192" t="s">
        <v>1706</v>
      </c>
      <c r="AA155" s="193" t="s">
        <v>1706</v>
      </c>
      <c r="AB155" s="194"/>
      <c r="AC155" s="191">
        <v>120000.0</v>
      </c>
      <c r="AD155" s="192">
        <v>253810.0</v>
      </c>
      <c r="AE155" s="193">
        <v>504620.0</v>
      </c>
      <c r="AF155" s="198" t="s">
        <v>1707</v>
      </c>
      <c r="AG155" s="191" t="s">
        <v>1706</v>
      </c>
      <c r="AH155" s="192" t="s">
        <v>1706</v>
      </c>
      <c r="AI155" s="193" t="s">
        <v>1706</v>
      </c>
      <c r="AJ155" s="199"/>
      <c r="AK155" s="191" t="s">
        <v>1706</v>
      </c>
      <c r="AL155" s="192" t="s">
        <v>1706</v>
      </c>
      <c r="AM155" s="193" t="s">
        <v>1706</v>
      </c>
      <c r="AN155" s="199"/>
      <c r="AO155" s="191" t="s">
        <v>1706</v>
      </c>
      <c r="AP155" s="192" t="s">
        <v>1706</v>
      </c>
      <c r="AQ155" s="193" t="s">
        <v>1706</v>
      </c>
      <c r="AR155" s="195"/>
    </row>
    <row r="156" ht="15.75" customHeight="1">
      <c r="A156" s="171" t="s">
        <v>409</v>
      </c>
      <c r="B156" s="216" t="s">
        <v>44</v>
      </c>
      <c r="C156" s="216" t="s">
        <v>66</v>
      </c>
      <c r="D156" s="216" t="s">
        <v>50</v>
      </c>
      <c r="E156" s="216" t="s">
        <v>62</v>
      </c>
      <c r="F156" s="216" t="s">
        <v>53</v>
      </c>
      <c r="G156" s="217" t="s">
        <v>410</v>
      </c>
      <c r="I156" s="191">
        <v>0.0</v>
      </c>
      <c r="J156" s="192">
        <v>0.0</v>
      </c>
      <c r="K156" s="193">
        <v>0.0</v>
      </c>
      <c r="L156" s="194"/>
      <c r="M156" s="191">
        <v>0.0</v>
      </c>
      <c r="N156" s="192">
        <v>0.0</v>
      </c>
      <c r="O156" s="193">
        <v>0.0</v>
      </c>
      <c r="P156" s="195"/>
      <c r="Q156" s="214" t="s">
        <v>1703</v>
      </c>
      <c r="R156" s="214" t="s">
        <v>1704</v>
      </c>
      <c r="S156" s="194" t="s">
        <v>1705</v>
      </c>
      <c r="T156" s="194"/>
      <c r="U156" s="191" t="s">
        <v>1706</v>
      </c>
      <c r="V156" s="192" t="s">
        <v>1706</v>
      </c>
      <c r="W156" s="193" t="s">
        <v>1706</v>
      </c>
      <c r="X156" s="194"/>
      <c r="Y156" s="191" t="s">
        <v>1706</v>
      </c>
      <c r="Z156" s="192" t="s">
        <v>1706</v>
      </c>
      <c r="AA156" s="193" t="s">
        <v>1706</v>
      </c>
      <c r="AB156" s="194"/>
      <c r="AC156" s="191">
        <v>120000.0</v>
      </c>
      <c r="AD156" s="192">
        <v>253810.0</v>
      </c>
      <c r="AE156" s="193">
        <v>504620.0</v>
      </c>
      <c r="AF156" s="198" t="s">
        <v>1707</v>
      </c>
      <c r="AG156" s="191" t="s">
        <v>1706</v>
      </c>
      <c r="AH156" s="192" t="s">
        <v>1706</v>
      </c>
      <c r="AI156" s="193" t="s">
        <v>1706</v>
      </c>
      <c r="AJ156" s="199"/>
      <c r="AK156" s="191" t="s">
        <v>1706</v>
      </c>
      <c r="AL156" s="192" t="s">
        <v>1706</v>
      </c>
      <c r="AM156" s="193" t="s">
        <v>1706</v>
      </c>
      <c r="AN156" s="199"/>
      <c r="AO156" s="191" t="s">
        <v>1706</v>
      </c>
      <c r="AP156" s="192" t="s">
        <v>1706</v>
      </c>
      <c r="AQ156" s="193" t="s">
        <v>1706</v>
      </c>
      <c r="AR156" s="195"/>
    </row>
    <row r="157" ht="15.75" customHeight="1">
      <c r="A157" s="171" t="s">
        <v>411</v>
      </c>
      <c r="B157" s="216" t="s">
        <v>54</v>
      </c>
      <c r="C157" s="216" t="s">
        <v>66</v>
      </c>
      <c r="D157" s="216" t="s">
        <v>50</v>
      </c>
      <c r="E157" s="216" t="s">
        <v>62</v>
      </c>
      <c r="F157" s="216" t="s">
        <v>53</v>
      </c>
      <c r="G157" s="217" t="s">
        <v>412</v>
      </c>
      <c r="I157" s="191">
        <v>0.0</v>
      </c>
      <c r="J157" s="192">
        <v>0.0</v>
      </c>
      <c r="K157" s="193">
        <v>0.0</v>
      </c>
      <c r="L157" s="194"/>
      <c r="M157" s="191">
        <v>0.0</v>
      </c>
      <c r="N157" s="192">
        <v>0.0</v>
      </c>
      <c r="O157" s="193">
        <v>0.0</v>
      </c>
      <c r="P157" s="195"/>
      <c r="Q157" s="214" t="s">
        <v>1703</v>
      </c>
      <c r="R157" s="214" t="s">
        <v>1704</v>
      </c>
      <c r="S157" s="194" t="s">
        <v>1705</v>
      </c>
      <c r="T157" s="194"/>
      <c r="U157" s="191" t="s">
        <v>1706</v>
      </c>
      <c r="V157" s="192" t="s">
        <v>1706</v>
      </c>
      <c r="W157" s="193" t="s">
        <v>1706</v>
      </c>
      <c r="X157" s="194"/>
      <c r="Y157" s="191" t="s">
        <v>1706</v>
      </c>
      <c r="Z157" s="192" t="s">
        <v>1706</v>
      </c>
      <c r="AA157" s="193" t="s">
        <v>1706</v>
      </c>
      <c r="AB157" s="194"/>
      <c r="AC157" s="191">
        <v>120000.0</v>
      </c>
      <c r="AD157" s="192">
        <v>253810.0</v>
      </c>
      <c r="AE157" s="193">
        <v>504620.0</v>
      </c>
      <c r="AF157" s="198" t="s">
        <v>1707</v>
      </c>
      <c r="AG157" s="191" t="s">
        <v>1706</v>
      </c>
      <c r="AH157" s="192" t="s">
        <v>1706</v>
      </c>
      <c r="AI157" s="193" t="s">
        <v>1706</v>
      </c>
      <c r="AJ157" s="199"/>
      <c r="AK157" s="191" t="s">
        <v>1706</v>
      </c>
      <c r="AL157" s="192" t="s">
        <v>1706</v>
      </c>
      <c r="AM157" s="193" t="s">
        <v>1706</v>
      </c>
      <c r="AN157" s="199"/>
      <c r="AO157" s="191" t="s">
        <v>1706</v>
      </c>
      <c r="AP157" s="192" t="s">
        <v>1706</v>
      </c>
      <c r="AQ157" s="193" t="s">
        <v>1706</v>
      </c>
      <c r="AR157" s="195"/>
    </row>
    <row r="158" ht="15.75" customHeight="1">
      <c r="A158" s="171" t="s">
        <v>413</v>
      </c>
      <c r="B158" s="216" t="s">
        <v>65</v>
      </c>
      <c r="C158" s="216" t="s">
        <v>66</v>
      </c>
      <c r="D158" s="216" t="s">
        <v>50</v>
      </c>
      <c r="E158" s="216" t="s">
        <v>62</v>
      </c>
      <c r="F158" s="216" t="s">
        <v>53</v>
      </c>
      <c r="G158" s="217" t="s">
        <v>414</v>
      </c>
      <c r="I158" s="191">
        <v>0.0</v>
      </c>
      <c r="J158" s="192">
        <v>0.0</v>
      </c>
      <c r="K158" s="193">
        <v>0.0</v>
      </c>
      <c r="L158" s="194"/>
      <c r="M158" s="191">
        <v>0.0</v>
      </c>
      <c r="N158" s="192">
        <v>0.0</v>
      </c>
      <c r="O158" s="193">
        <v>0.0</v>
      </c>
      <c r="P158" s="195"/>
      <c r="Q158" s="214" t="s">
        <v>1703</v>
      </c>
      <c r="R158" s="214" t="s">
        <v>1704</v>
      </c>
      <c r="S158" s="194" t="s">
        <v>1705</v>
      </c>
      <c r="T158" s="194"/>
      <c r="U158" s="191" t="s">
        <v>1706</v>
      </c>
      <c r="V158" s="192" t="s">
        <v>1706</v>
      </c>
      <c r="W158" s="193" t="s">
        <v>1706</v>
      </c>
      <c r="X158" s="194"/>
      <c r="Y158" s="191" t="s">
        <v>1706</v>
      </c>
      <c r="Z158" s="192" t="s">
        <v>1706</v>
      </c>
      <c r="AA158" s="193" t="s">
        <v>1706</v>
      </c>
      <c r="AB158" s="194"/>
      <c r="AC158" s="191">
        <v>120000.0</v>
      </c>
      <c r="AD158" s="192">
        <v>253810.0</v>
      </c>
      <c r="AE158" s="193">
        <v>504620.0</v>
      </c>
      <c r="AF158" s="198" t="s">
        <v>1707</v>
      </c>
      <c r="AG158" s="191" t="s">
        <v>1706</v>
      </c>
      <c r="AH158" s="192" t="s">
        <v>1706</v>
      </c>
      <c r="AI158" s="193" t="s">
        <v>1706</v>
      </c>
      <c r="AJ158" s="199"/>
      <c r="AK158" s="191" t="s">
        <v>1706</v>
      </c>
      <c r="AL158" s="192" t="s">
        <v>1706</v>
      </c>
      <c r="AM158" s="193" t="s">
        <v>1706</v>
      </c>
      <c r="AN158" s="199"/>
      <c r="AO158" s="191" t="s">
        <v>1706</v>
      </c>
      <c r="AP158" s="192" t="s">
        <v>1706</v>
      </c>
      <c r="AQ158" s="193" t="s">
        <v>1706</v>
      </c>
      <c r="AR158" s="195"/>
    </row>
    <row r="159" ht="15.75" customHeight="1">
      <c r="A159" s="171" t="s">
        <v>415</v>
      </c>
      <c r="B159" s="216" t="s">
        <v>71</v>
      </c>
      <c r="C159" s="216" t="s">
        <v>66</v>
      </c>
      <c r="D159" s="216" t="s">
        <v>50</v>
      </c>
      <c r="E159" s="216" t="s">
        <v>62</v>
      </c>
      <c r="F159" s="216" t="s">
        <v>53</v>
      </c>
      <c r="G159" s="217" t="s">
        <v>416</v>
      </c>
      <c r="I159" s="191">
        <v>0.0</v>
      </c>
      <c r="J159" s="192">
        <v>0.0</v>
      </c>
      <c r="K159" s="193">
        <v>0.0</v>
      </c>
      <c r="L159" s="194"/>
      <c r="M159" s="191">
        <v>0.0</v>
      </c>
      <c r="N159" s="192">
        <v>0.0</v>
      </c>
      <c r="O159" s="193">
        <v>0.0</v>
      </c>
      <c r="P159" s="195"/>
      <c r="Q159" s="214" t="s">
        <v>1703</v>
      </c>
      <c r="R159" s="214" t="s">
        <v>1704</v>
      </c>
      <c r="S159" s="194" t="s">
        <v>1705</v>
      </c>
      <c r="T159" s="194"/>
      <c r="U159" s="191" t="s">
        <v>1706</v>
      </c>
      <c r="V159" s="192" t="s">
        <v>1706</v>
      </c>
      <c r="W159" s="193" t="s">
        <v>1706</v>
      </c>
      <c r="X159" s="194"/>
      <c r="Y159" s="191" t="s">
        <v>1706</v>
      </c>
      <c r="Z159" s="192" t="s">
        <v>1706</v>
      </c>
      <c r="AA159" s="193" t="s">
        <v>1706</v>
      </c>
      <c r="AB159" s="194"/>
      <c r="AC159" s="191">
        <v>120000.0</v>
      </c>
      <c r="AD159" s="192">
        <v>253810.0</v>
      </c>
      <c r="AE159" s="193">
        <v>504620.0</v>
      </c>
      <c r="AF159" s="198" t="s">
        <v>1707</v>
      </c>
      <c r="AG159" s="191" t="s">
        <v>1706</v>
      </c>
      <c r="AH159" s="192" t="s">
        <v>1706</v>
      </c>
      <c r="AI159" s="193" t="s">
        <v>1706</v>
      </c>
      <c r="AJ159" s="199"/>
      <c r="AK159" s="191" t="s">
        <v>1706</v>
      </c>
      <c r="AL159" s="192" t="s">
        <v>1706</v>
      </c>
      <c r="AM159" s="193" t="s">
        <v>1706</v>
      </c>
      <c r="AN159" s="199"/>
      <c r="AO159" s="191" t="s">
        <v>1706</v>
      </c>
      <c r="AP159" s="192" t="s">
        <v>1706</v>
      </c>
      <c r="AQ159" s="193" t="s">
        <v>1706</v>
      </c>
      <c r="AR159" s="195"/>
    </row>
    <row r="160" ht="15.75" customHeight="1">
      <c r="A160" s="171" t="s">
        <v>417</v>
      </c>
      <c r="B160" s="216" t="s">
        <v>44</v>
      </c>
      <c r="C160" s="216" t="s">
        <v>72</v>
      </c>
      <c r="D160" s="216" t="s">
        <v>50</v>
      </c>
      <c r="E160" s="216" t="s">
        <v>62</v>
      </c>
      <c r="F160" s="216" t="s">
        <v>53</v>
      </c>
      <c r="G160" s="217" t="s">
        <v>418</v>
      </c>
      <c r="I160" s="191">
        <v>0.0</v>
      </c>
      <c r="J160" s="192">
        <v>0.0</v>
      </c>
      <c r="K160" s="193">
        <v>0.0</v>
      </c>
      <c r="L160" s="194"/>
      <c r="M160" s="191">
        <v>0.0</v>
      </c>
      <c r="N160" s="192">
        <v>0.0</v>
      </c>
      <c r="O160" s="193">
        <v>0.0</v>
      </c>
      <c r="P160" s="195"/>
      <c r="Q160" s="214" t="s">
        <v>1703</v>
      </c>
      <c r="R160" s="214" t="s">
        <v>1704</v>
      </c>
      <c r="S160" s="194" t="s">
        <v>1705</v>
      </c>
      <c r="T160" s="194"/>
      <c r="U160" s="191" t="s">
        <v>1706</v>
      </c>
      <c r="V160" s="192" t="s">
        <v>1706</v>
      </c>
      <c r="W160" s="193" t="s">
        <v>1706</v>
      </c>
      <c r="X160" s="194"/>
      <c r="Y160" s="191" t="s">
        <v>1706</v>
      </c>
      <c r="Z160" s="192" t="s">
        <v>1706</v>
      </c>
      <c r="AA160" s="193" t="s">
        <v>1706</v>
      </c>
      <c r="AB160" s="194"/>
      <c r="AC160" s="191">
        <v>120000.0</v>
      </c>
      <c r="AD160" s="192">
        <v>253810.0</v>
      </c>
      <c r="AE160" s="193">
        <v>504620.0</v>
      </c>
      <c r="AF160" s="198" t="s">
        <v>1707</v>
      </c>
      <c r="AG160" s="191" t="s">
        <v>1706</v>
      </c>
      <c r="AH160" s="192" t="s">
        <v>1706</v>
      </c>
      <c r="AI160" s="193" t="s">
        <v>1706</v>
      </c>
      <c r="AJ160" s="199"/>
      <c r="AK160" s="191" t="s">
        <v>1706</v>
      </c>
      <c r="AL160" s="192" t="s">
        <v>1706</v>
      </c>
      <c r="AM160" s="193" t="s">
        <v>1706</v>
      </c>
      <c r="AN160" s="199"/>
      <c r="AO160" s="191" t="s">
        <v>1706</v>
      </c>
      <c r="AP160" s="192" t="s">
        <v>1706</v>
      </c>
      <c r="AQ160" s="193" t="s">
        <v>1706</v>
      </c>
      <c r="AR160" s="195"/>
    </row>
    <row r="161" ht="15.75" customHeight="1">
      <c r="A161" s="171" t="s">
        <v>419</v>
      </c>
      <c r="B161" s="216" t="s">
        <v>54</v>
      </c>
      <c r="C161" s="216" t="s">
        <v>72</v>
      </c>
      <c r="D161" s="216" t="s">
        <v>50</v>
      </c>
      <c r="E161" s="216" t="s">
        <v>62</v>
      </c>
      <c r="F161" s="216" t="s">
        <v>53</v>
      </c>
      <c r="G161" s="217" t="s">
        <v>420</v>
      </c>
      <c r="I161" s="191">
        <v>0.0</v>
      </c>
      <c r="J161" s="192">
        <v>0.0</v>
      </c>
      <c r="K161" s="193">
        <v>0.0</v>
      </c>
      <c r="L161" s="194"/>
      <c r="M161" s="191">
        <v>0.0</v>
      </c>
      <c r="N161" s="192">
        <v>0.0</v>
      </c>
      <c r="O161" s="193">
        <v>0.0</v>
      </c>
      <c r="P161" s="195"/>
      <c r="Q161" s="214" t="s">
        <v>1703</v>
      </c>
      <c r="R161" s="214" t="s">
        <v>1704</v>
      </c>
      <c r="S161" s="194" t="s">
        <v>1705</v>
      </c>
      <c r="T161" s="194"/>
      <c r="U161" s="191" t="s">
        <v>1706</v>
      </c>
      <c r="V161" s="192" t="s">
        <v>1706</v>
      </c>
      <c r="W161" s="193" t="s">
        <v>1706</v>
      </c>
      <c r="X161" s="194"/>
      <c r="Y161" s="191" t="s">
        <v>1706</v>
      </c>
      <c r="Z161" s="192" t="s">
        <v>1706</v>
      </c>
      <c r="AA161" s="193" t="s">
        <v>1706</v>
      </c>
      <c r="AB161" s="194"/>
      <c r="AC161" s="191">
        <v>120000.0</v>
      </c>
      <c r="AD161" s="192">
        <v>253810.0</v>
      </c>
      <c r="AE161" s="193">
        <v>504620.0</v>
      </c>
      <c r="AF161" s="198" t="s">
        <v>1707</v>
      </c>
      <c r="AG161" s="191" t="s">
        <v>1706</v>
      </c>
      <c r="AH161" s="192" t="s">
        <v>1706</v>
      </c>
      <c r="AI161" s="193" t="s">
        <v>1706</v>
      </c>
      <c r="AJ161" s="199"/>
      <c r="AK161" s="191" t="s">
        <v>1706</v>
      </c>
      <c r="AL161" s="192" t="s">
        <v>1706</v>
      </c>
      <c r="AM161" s="193" t="s">
        <v>1706</v>
      </c>
      <c r="AN161" s="199"/>
      <c r="AO161" s="191" t="s">
        <v>1706</v>
      </c>
      <c r="AP161" s="192" t="s">
        <v>1706</v>
      </c>
      <c r="AQ161" s="193" t="s">
        <v>1706</v>
      </c>
      <c r="AR161" s="195"/>
    </row>
    <row r="162" ht="15.75" customHeight="1">
      <c r="A162" s="171" t="s">
        <v>421</v>
      </c>
      <c r="B162" s="216" t="s">
        <v>65</v>
      </c>
      <c r="C162" s="216" t="s">
        <v>72</v>
      </c>
      <c r="D162" s="216" t="s">
        <v>50</v>
      </c>
      <c r="E162" s="216" t="s">
        <v>62</v>
      </c>
      <c r="F162" s="216" t="s">
        <v>53</v>
      </c>
      <c r="G162" s="217" t="s">
        <v>422</v>
      </c>
      <c r="I162" s="191">
        <v>0.0</v>
      </c>
      <c r="J162" s="192">
        <v>0.0</v>
      </c>
      <c r="K162" s="193">
        <v>0.0</v>
      </c>
      <c r="L162" s="194"/>
      <c r="M162" s="191">
        <v>0.0</v>
      </c>
      <c r="N162" s="192">
        <v>0.0</v>
      </c>
      <c r="O162" s="193">
        <v>0.0</v>
      </c>
      <c r="P162" s="195"/>
      <c r="Q162" s="214" t="s">
        <v>1703</v>
      </c>
      <c r="R162" s="214" t="s">
        <v>1704</v>
      </c>
      <c r="S162" s="194" t="s">
        <v>1705</v>
      </c>
      <c r="T162" s="194"/>
      <c r="U162" s="191" t="s">
        <v>1706</v>
      </c>
      <c r="V162" s="192" t="s">
        <v>1706</v>
      </c>
      <c r="W162" s="193" t="s">
        <v>1706</v>
      </c>
      <c r="X162" s="194"/>
      <c r="Y162" s="191" t="s">
        <v>1706</v>
      </c>
      <c r="Z162" s="192" t="s">
        <v>1706</v>
      </c>
      <c r="AA162" s="193" t="s">
        <v>1706</v>
      </c>
      <c r="AB162" s="194"/>
      <c r="AC162" s="191">
        <v>120000.0</v>
      </c>
      <c r="AD162" s="192">
        <v>253810.0</v>
      </c>
      <c r="AE162" s="193">
        <v>504620.0</v>
      </c>
      <c r="AF162" s="198" t="s">
        <v>1707</v>
      </c>
      <c r="AG162" s="191" t="s">
        <v>1706</v>
      </c>
      <c r="AH162" s="192" t="s">
        <v>1706</v>
      </c>
      <c r="AI162" s="193" t="s">
        <v>1706</v>
      </c>
      <c r="AJ162" s="199"/>
      <c r="AK162" s="191" t="s">
        <v>1706</v>
      </c>
      <c r="AL162" s="192" t="s">
        <v>1706</v>
      </c>
      <c r="AM162" s="193" t="s">
        <v>1706</v>
      </c>
      <c r="AN162" s="199"/>
      <c r="AO162" s="191" t="s">
        <v>1706</v>
      </c>
      <c r="AP162" s="192" t="s">
        <v>1706</v>
      </c>
      <c r="AQ162" s="193" t="s">
        <v>1706</v>
      </c>
      <c r="AR162" s="195"/>
    </row>
    <row r="163" ht="15.75" customHeight="1">
      <c r="A163" s="171" t="s">
        <v>423</v>
      </c>
      <c r="B163" s="216" t="s">
        <v>71</v>
      </c>
      <c r="C163" s="216" t="s">
        <v>72</v>
      </c>
      <c r="D163" s="216" t="s">
        <v>50</v>
      </c>
      <c r="E163" s="216" t="s">
        <v>62</v>
      </c>
      <c r="F163" s="216" t="s">
        <v>53</v>
      </c>
      <c r="G163" s="217" t="s">
        <v>424</v>
      </c>
      <c r="I163" s="191">
        <v>0.0</v>
      </c>
      <c r="J163" s="192">
        <v>0.0</v>
      </c>
      <c r="K163" s="193">
        <v>0.0</v>
      </c>
      <c r="L163" s="194"/>
      <c r="M163" s="191">
        <v>0.0</v>
      </c>
      <c r="N163" s="192">
        <v>0.0</v>
      </c>
      <c r="O163" s="193">
        <v>0.0</v>
      </c>
      <c r="P163" s="195"/>
      <c r="Q163" s="214" t="s">
        <v>1703</v>
      </c>
      <c r="R163" s="214" t="s">
        <v>1704</v>
      </c>
      <c r="S163" s="194" t="s">
        <v>1705</v>
      </c>
      <c r="T163" s="194"/>
      <c r="U163" s="191" t="s">
        <v>1706</v>
      </c>
      <c r="V163" s="192" t="s">
        <v>1706</v>
      </c>
      <c r="W163" s="193" t="s">
        <v>1706</v>
      </c>
      <c r="X163" s="194"/>
      <c r="Y163" s="191" t="s">
        <v>1706</v>
      </c>
      <c r="Z163" s="192" t="s">
        <v>1706</v>
      </c>
      <c r="AA163" s="193" t="s">
        <v>1706</v>
      </c>
      <c r="AB163" s="194"/>
      <c r="AC163" s="191">
        <v>120000.0</v>
      </c>
      <c r="AD163" s="192">
        <v>253810.0</v>
      </c>
      <c r="AE163" s="193">
        <v>504620.0</v>
      </c>
      <c r="AF163" s="198" t="s">
        <v>1707</v>
      </c>
      <c r="AG163" s="191" t="s">
        <v>1706</v>
      </c>
      <c r="AH163" s="192" t="s">
        <v>1706</v>
      </c>
      <c r="AI163" s="193" t="s">
        <v>1706</v>
      </c>
      <c r="AJ163" s="199"/>
      <c r="AK163" s="191" t="s">
        <v>1706</v>
      </c>
      <c r="AL163" s="192" t="s">
        <v>1706</v>
      </c>
      <c r="AM163" s="193" t="s">
        <v>1706</v>
      </c>
      <c r="AN163" s="199"/>
      <c r="AO163" s="191" t="s">
        <v>1706</v>
      </c>
      <c r="AP163" s="192" t="s">
        <v>1706</v>
      </c>
      <c r="AQ163" s="193" t="s">
        <v>1706</v>
      </c>
      <c r="AR163" s="195"/>
    </row>
    <row r="164" ht="15.75" customHeight="1">
      <c r="A164" s="171" t="s">
        <v>425</v>
      </c>
      <c r="B164" s="216" t="s">
        <v>44</v>
      </c>
      <c r="C164" s="216" t="s">
        <v>78</v>
      </c>
      <c r="D164" s="216" t="s">
        <v>50</v>
      </c>
      <c r="E164" s="216" t="s">
        <v>62</v>
      </c>
      <c r="F164" s="216" t="s">
        <v>53</v>
      </c>
      <c r="G164" s="217" t="s">
        <v>426</v>
      </c>
      <c r="I164" s="191">
        <v>0.0</v>
      </c>
      <c r="J164" s="192">
        <v>0.0</v>
      </c>
      <c r="K164" s="193">
        <v>0.0</v>
      </c>
      <c r="L164" s="194"/>
      <c r="M164" s="191">
        <v>0.0</v>
      </c>
      <c r="N164" s="192">
        <v>0.0</v>
      </c>
      <c r="O164" s="193">
        <v>0.0</v>
      </c>
      <c r="P164" s="195"/>
      <c r="Q164" s="214" t="s">
        <v>1703</v>
      </c>
      <c r="R164" s="214" t="s">
        <v>1704</v>
      </c>
      <c r="S164" s="194" t="s">
        <v>1705</v>
      </c>
      <c r="T164" s="194"/>
      <c r="U164" s="191" t="s">
        <v>1706</v>
      </c>
      <c r="V164" s="192" t="s">
        <v>1706</v>
      </c>
      <c r="W164" s="193" t="s">
        <v>1706</v>
      </c>
      <c r="X164" s="194"/>
      <c r="Y164" s="191" t="s">
        <v>1706</v>
      </c>
      <c r="Z164" s="192" t="s">
        <v>1706</v>
      </c>
      <c r="AA164" s="193" t="s">
        <v>1706</v>
      </c>
      <c r="AB164" s="194"/>
      <c r="AC164" s="191">
        <v>120000.0</v>
      </c>
      <c r="AD164" s="192">
        <v>253810.0</v>
      </c>
      <c r="AE164" s="193">
        <v>504620.0</v>
      </c>
      <c r="AF164" s="198" t="s">
        <v>1707</v>
      </c>
      <c r="AG164" s="191" t="s">
        <v>1706</v>
      </c>
      <c r="AH164" s="192" t="s">
        <v>1706</v>
      </c>
      <c r="AI164" s="193" t="s">
        <v>1706</v>
      </c>
      <c r="AJ164" s="199"/>
      <c r="AK164" s="191" t="s">
        <v>1706</v>
      </c>
      <c r="AL164" s="192" t="s">
        <v>1706</v>
      </c>
      <c r="AM164" s="193" t="s">
        <v>1706</v>
      </c>
      <c r="AN164" s="199"/>
      <c r="AO164" s="191" t="s">
        <v>1706</v>
      </c>
      <c r="AP164" s="192" t="s">
        <v>1706</v>
      </c>
      <c r="AQ164" s="193" t="s">
        <v>1706</v>
      </c>
      <c r="AR164" s="195"/>
    </row>
    <row r="165" ht="15.75" customHeight="1">
      <c r="A165" s="171" t="s">
        <v>427</v>
      </c>
      <c r="B165" s="216" t="s">
        <v>54</v>
      </c>
      <c r="C165" s="216" t="s">
        <v>78</v>
      </c>
      <c r="D165" s="216" t="s">
        <v>50</v>
      </c>
      <c r="E165" s="216" t="s">
        <v>62</v>
      </c>
      <c r="F165" s="216" t="s">
        <v>53</v>
      </c>
      <c r="G165" s="217" t="s">
        <v>428</v>
      </c>
      <c r="I165" s="191">
        <v>0.0</v>
      </c>
      <c r="J165" s="192">
        <v>0.0</v>
      </c>
      <c r="K165" s="193">
        <v>0.0</v>
      </c>
      <c r="L165" s="194"/>
      <c r="M165" s="191">
        <v>0.0</v>
      </c>
      <c r="N165" s="192">
        <v>0.0</v>
      </c>
      <c r="O165" s="193">
        <v>0.0</v>
      </c>
      <c r="P165" s="195"/>
      <c r="Q165" s="214" t="s">
        <v>1703</v>
      </c>
      <c r="R165" s="214" t="s">
        <v>1704</v>
      </c>
      <c r="S165" s="194" t="s">
        <v>1705</v>
      </c>
      <c r="T165" s="194"/>
      <c r="U165" s="191" t="s">
        <v>1706</v>
      </c>
      <c r="V165" s="192" t="s">
        <v>1706</v>
      </c>
      <c r="W165" s="193" t="s">
        <v>1706</v>
      </c>
      <c r="X165" s="194"/>
      <c r="Y165" s="191" t="s">
        <v>1706</v>
      </c>
      <c r="Z165" s="192" t="s">
        <v>1706</v>
      </c>
      <c r="AA165" s="193" t="s">
        <v>1706</v>
      </c>
      <c r="AB165" s="194"/>
      <c r="AC165" s="191">
        <v>120000.0</v>
      </c>
      <c r="AD165" s="192">
        <v>253810.0</v>
      </c>
      <c r="AE165" s="193">
        <v>504620.0</v>
      </c>
      <c r="AF165" s="198" t="s">
        <v>1707</v>
      </c>
      <c r="AG165" s="191" t="s">
        <v>1706</v>
      </c>
      <c r="AH165" s="192" t="s">
        <v>1706</v>
      </c>
      <c r="AI165" s="193" t="s">
        <v>1706</v>
      </c>
      <c r="AJ165" s="199"/>
      <c r="AK165" s="191" t="s">
        <v>1706</v>
      </c>
      <c r="AL165" s="192" t="s">
        <v>1706</v>
      </c>
      <c r="AM165" s="193" t="s">
        <v>1706</v>
      </c>
      <c r="AN165" s="199"/>
      <c r="AO165" s="191" t="s">
        <v>1706</v>
      </c>
      <c r="AP165" s="192" t="s">
        <v>1706</v>
      </c>
      <c r="AQ165" s="193" t="s">
        <v>1706</v>
      </c>
      <c r="AR165" s="195"/>
    </row>
    <row r="166" ht="15.75" customHeight="1">
      <c r="A166" s="171" t="s">
        <v>429</v>
      </c>
      <c r="B166" s="216" t="s">
        <v>65</v>
      </c>
      <c r="C166" s="216" t="s">
        <v>78</v>
      </c>
      <c r="D166" s="216" t="s">
        <v>50</v>
      </c>
      <c r="E166" s="216" t="s">
        <v>62</v>
      </c>
      <c r="F166" s="216" t="s">
        <v>53</v>
      </c>
      <c r="G166" s="217" t="s">
        <v>430</v>
      </c>
      <c r="I166" s="191">
        <v>0.0</v>
      </c>
      <c r="J166" s="192">
        <v>0.0</v>
      </c>
      <c r="K166" s="193">
        <v>0.0</v>
      </c>
      <c r="L166" s="194"/>
      <c r="M166" s="191">
        <v>0.0</v>
      </c>
      <c r="N166" s="192">
        <v>0.0</v>
      </c>
      <c r="O166" s="193">
        <v>0.0</v>
      </c>
      <c r="P166" s="195"/>
      <c r="Q166" s="214" t="s">
        <v>1703</v>
      </c>
      <c r="R166" s="214" t="s">
        <v>1704</v>
      </c>
      <c r="S166" s="194" t="s">
        <v>1705</v>
      </c>
      <c r="T166" s="194"/>
      <c r="U166" s="191" t="s">
        <v>1706</v>
      </c>
      <c r="V166" s="192" t="s">
        <v>1706</v>
      </c>
      <c r="W166" s="193" t="s">
        <v>1706</v>
      </c>
      <c r="X166" s="194"/>
      <c r="Y166" s="191" t="s">
        <v>1706</v>
      </c>
      <c r="Z166" s="192" t="s">
        <v>1706</v>
      </c>
      <c r="AA166" s="193" t="s">
        <v>1706</v>
      </c>
      <c r="AB166" s="194"/>
      <c r="AC166" s="191">
        <v>120000.0</v>
      </c>
      <c r="AD166" s="192">
        <v>253810.0</v>
      </c>
      <c r="AE166" s="193">
        <v>504620.0</v>
      </c>
      <c r="AF166" s="198" t="s">
        <v>1707</v>
      </c>
      <c r="AG166" s="191" t="s">
        <v>1706</v>
      </c>
      <c r="AH166" s="192" t="s">
        <v>1706</v>
      </c>
      <c r="AI166" s="193" t="s">
        <v>1706</v>
      </c>
      <c r="AJ166" s="199"/>
      <c r="AK166" s="191" t="s">
        <v>1706</v>
      </c>
      <c r="AL166" s="192" t="s">
        <v>1706</v>
      </c>
      <c r="AM166" s="193" t="s">
        <v>1706</v>
      </c>
      <c r="AN166" s="199"/>
      <c r="AO166" s="191" t="s">
        <v>1706</v>
      </c>
      <c r="AP166" s="192" t="s">
        <v>1706</v>
      </c>
      <c r="AQ166" s="193" t="s">
        <v>1706</v>
      </c>
      <c r="AR166" s="195"/>
    </row>
    <row r="167" ht="15.75" customHeight="1">
      <c r="A167" s="171" t="s">
        <v>431</v>
      </c>
      <c r="B167" s="216" t="s">
        <v>71</v>
      </c>
      <c r="C167" s="216" t="s">
        <v>78</v>
      </c>
      <c r="D167" s="216" t="s">
        <v>50</v>
      </c>
      <c r="E167" s="216" t="s">
        <v>62</v>
      </c>
      <c r="F167" s="216" t="s">
        <v>53</v>
      </c>
      <c r="G167" s="217" t="s">
        <v>432</v>
      </c>
      <c r="I167" s="191">
        <v>0.0</v>
      </c>
      <c r="J167" s="192">
        <v>0.0</v>
      </c>
      <c r="K167" s="193">
        <v>0.0</v>
      </c>
      <c r="L167" s="194"/>
      <c r="M167" s="191">
        <v>0.0</v>
      </c>
      <c r="N167" s="192">
        <v>0.0</v>
      </c>
      <c r="O167" s="193">
        <v>0.0</v>
      </c>
      <c r="P167" s="195"/>
      <c r="Q167" s="214" t="s">
        <v>1703</v>
      </c>
      <c r="R167" s="214" t="s">
        <v>1704</v>
      </c>
      <c r="S167" s="194" t="s">
        <v>1705</v>
      </c>
      <c r="T167" s="194"/>
      <c r="U167" s="191" t="s">
        <v>1706</v>
      </c>
      <c r="V167" s="192" t="s">
        <v>1706</v>
      </c>
      <c r="W167" s="193" t="s">
        <v>1706</v>
      </c>
      <c r="X167" s="194"/>
      <c r="Y167" s="191" t="s">
        <v>1706</v>
      </c>
      <c r="Z167" s="192" t="s">
        <v>1706</v>
      </c>
      <c r="AA167" s="193" t="s">
        <v>1706</v>
      </c>
      <c r="AB167" s="194"/>
      <c r="AC167" s="191">
        <v>120000.0</v>
      </c>
      <c r="AD167" s="192">
        <v>253810.0</v>
      </c>
      <c r="AE167" s="193">
        <v>504620.0</v>
      </c>
      <c r="AF167" s="198" t="s">
        <v>1707</v>
      </c>
      <c r="AG167" s="191" t="s">
        <v>1706</v>
      </c>
      <c r="AH167" s="192" t="s">
        <v>1706</v>
      </c>
      <c r="AI167" s="193" t="s">
        <v>1706</v>
      </c>
      <c r="AJ167" s="199"/>
      <c r="AK167" s="191" t="s">
        <v>1706</v>
      </c>
      <c r="AL167" s="192" t="s">
        <v>1706</v>
      </c>
      <c r="AM167" s="193" t="s">
        <v>1706</v>
      </c>
      <c r="AN167" s="199"/>
      <c r="AO167" s="191" t="s">
        <v>1706</v>
      </c>
      <c r="AP167" s="192" t="s">
        <v>1706</v>
      </c>
      <c r="AQ167" s="193" t="s">
        <v>1706</v>
      </c>
      <c r="AR167" s="195"/>
    </row>
    <row r="168" ht="15.75" customHeight="1">
      <c r="A168" s="171" t="s">
        <v>433</v>
      </c>
      <c r="B168" s="216" t="s">
        <v>44</v>
      </c>
      <c r="C168" s="216" t="s">
        <v>48</v>
      </c>
      <c r="D168" s="216" t="s">
        <v>61</v>
      </c>
      <c r="E168" s="216" t="s">
        <v>62</v>
      </c>
      <c r="F168" s="216" t="s">
        <v>53</v>
      </c>
      <c r="G168" s="217" t="s">
        <v>434</v>
      </c>
      <c r="I168" s="191">
        <v>0.0</v>
      </c>
      <c r="J168" s="192">
        <v>0.0</v>
      </c>
      <c r="K168" s="193">
        <v>0.0</v>
      </c>
      <c r="L168" s="194"/>
      <c r="M168" s="191">
        <v>0.0</v>
      </c>
      <c r="N168" s="192">
        <v>0.0</v>
      </c>
      <c r="O168" s="193">
        <v>0.0</v>
      </c>
      <c r="P168" s="195"/>
      <c r="Q168" s="214" t="s">
        <v>1703</v>
      </c>
      <c r="R168" s="214" t="s">
        <v>1704</v>
      </c>
      <c r="S168" s="194" t="s">
        <v>1705</v>
      </c>
      <c r="T168" s="194"/>
      <c r="U168" s="191" t="s">
        <v>1706</v>
      </c>
      <c r="V168" s="192" t="s">
        <v>1706</v>
      </c>
      <c r="W168" s="193" t="s">
        <v>1706</v>
      </c>
      <c r="X168" s="194"/>
      <c r="Y168" s="191" t="s">
        <v>1706</v>
      </c>
      <c r="Z168" s="192" t="s">
        <v>1706</v>
      </c>
      <c r="AA168" s="193" t="s">
        <v>1706</v>
      </c>
      <c r="AB168" s="194"/>
      <c r="AC168" s="191">
        <v>120000.0</v>
      </c>
      <c r="AD168" s="192">
        <v>253810.0</v>
      </c>
      <c r="AE168" s="193">
        <v>504620.0</v>
      </c>
      <c r="AF168" s="198" t="s">
        <v>1707</v>
      </c>
      <c r="AG168" s="191" t="s">
        <v>1706</v>
      </c>
      <c r="AH168" s="192" t="s">
        <v>1706</v>
      </c>
      <c r="AI168" s="193" t="s">
        <v>1706</v>
      </c>
      <c r="AJ168" s="199"/>
      <c r="AK168" s="191" t="s">
        <v>1706</v>
      </c>
      <c r="AL168" s="192" t="s">
        <v>1706</v>
      </c>
      <c r="AM168" s="193" t="s">
        <v>1706</v>
      </c>
      <c r="AN168" s="199"/>
      <c r="AO168" s="191" t="s">
        <v>1706</v>
      </c>
      <c r="AP168" s="192" t="s">
        <v>1706</v>
      </c>
      <c r="AQ168" s="193" t="s">
        <v>1706</v>
      </c>
      <c r="AR168" s="195"/>
    </row>
    <row r="169" ht="15.75" customHeight="1">
      <c r="A169" s="171" t="s">
        <v>435</v>
      </c>
      <c r="B169" s="216" t="s">
        <v>54</v>
      </c>
      <c r="C169" s="216" t="s">
        <v>48</v>
      </c>
      <c r="D169" s="216" t="s">
        <v>61</v>
      </c>
      <c r="E169" s="216" t="s">
        <v>62</v>
      </c>
      <c r="F169" s="216" t="s">
        <v>53</v>
      </c>
      <c r="G169" s="217" t="s">
        <v>436</v>
      </c>
      <c r="I169" s="191">
        <v>0.0</v>
      </c>
      <c r="J169" s="192">
        <v>0.0</v>
      </c>
      <c r="K169" s="193">
        <v>0.0</v>
      </c>
      <c r="L169" s="194"/>
      <c r="M169" s="191">
        <v>0.0</v>
      </c>
      <c r="N169" s="192">
        <v>0.0</v>
      </c>
      <c r="O169" s="193">
        <v>0.0</v>
      </c>
      <c r="P169" s="195"/>
      <c r="Q169" s="214" t="s">
        <v>1703</v>
      </c>
      <c r="R169" s="214" t="s">
        <v>1704</v>
      </c>
      <c r="S169" s="194" t="s">
        <v>1705</v>
      </c>
      <c r="T169" s="194"/>
      <c r="U169" s="191" t="s">
        <v>1706</v>
      </c>
      <c r="V169" s="192" t="s">
        <v>1706</v>
      </c>
      <c r="W169" s="193" t="s">
        <v>1706</v>
      </c>
      <c r="X169" s="194"/>
      <c r="Y169" s="191" t="s">
        <v>1706</v>
      </c>
      <c r="Z169" s="192" t="s">
        <v>1706</v>
      </c>
      <c r="AA169" s="193" t="s">
        <v>1706</v>
      </c>
      <c r="AB169" s="194"/>
      <c r="AC169" s="191">
        <v>120000.0</v>
      </c>
      <c r="AD169" s="192">
        <v>253810.0</v>
      </c>
      <c r="AE169" s="193">
        <v>504620.0</v>
      </c>
      <c r="AF169" s="198" t="s">
        <v>1707</v>
      </c>
      <c r="AG169" s="191" t="s">
        <v>1706</v>
      </c>
      <c r="AH169" s="192" t="s">
        <v>1706</v>
      </c>
      <c r="AI169" s="193" t="s">
        <v>1706</v>
      </c>
      <c r="AJ169" s="199"/>
      <c r="AK169" s="191" t="s">
        <v>1706</v>
      </c>
      <c r="AL169" s="192" t="s">
        <v>1706</v>
      </c>
      <c r="AM169" s="193" t="s">
        <v>1706</v>
      </c>
      <c r="AN169" s="199"/>
      <c r="AO169" s="191" t="s">
        <v>1706</v>
      </c>
      <c r="AP169" s="192" t="s">
        <v>1706</v>
      </c>
      <c r="AQ169" s="193" t="s">
        <v>1706</v>
      </c>
      <c r="AR169" s="195"/>
    </row>
    <row r="170" ht="15.75" customHeight="1">
      <c r="A170" s="171" t="s">
        <v>437</v>
      </c>
      <c r="B170" s="216" t="s">
        <v>65</v>
      </c>
      <c r="C170" s="216" t="s">
        <v>48</v>
      </c>
      <c r="D170" s="216" t="s">
        <v>61</v>
      </c>
      <c r="E170" s="216" t="s">
        <v>62</v>
      </c>
      <c r="F170" s="216" t="s">
        <v>53</v>
      </c>
      <c r="G170" s="217" t="s">
        <v>438</v>
      </c>
      <c r="I170" s="191">
        <v>0.0</v>
      </c>
      <c r="J170" s="192">
        <v>0.0</v>
      </c>
      <c r="K170" s="193">
        <v>0.0</v>
      </c>
      <c r="L170" s="194"/>
      <c r="M170" s="191">
        <v>0.0</v>
      </c>
      <c r="N170" s="192">
        <v>0.0</v>
      </c>
      <c r="O170" s="193">
        <v>0.0</v>
      </c>
      <c r="P170" s="195"/>
      <c r="Q170" s="214" t="s">
        <v>1703</v>
      </c>
      <c r="R170" s="214" t="s">
        <v>1704</v>
      </c>
      <c r="S170" s="194" t="s">
        <v>1705</v>
      </c>
      <c r="T170" s="194"/>
      <c r="U170" s="191" t="s">
        <v>1706</v>
      </c>
      <c r="V170" s="192" t="s">
        <v>1706</v>
      </c>
      <c r="W170" s="193" t="s">
        <v>1706</v>
      </c>
      <c r="X170" s="194"/>
      <c r="Y170" s="191" t="s">
        <v>1706</v>
      </c>
      <c r="Z170" s="192" t="s">
        <v>1706</v>
      </c>
      <c r="AA170" s="193" t="s">
        <v>1706</v>
      </c>
      <c r="AB170" s="194"/>
      <c r="AC170" s="191">
        <v>120000.0</v>
      </c>
      <c r="AD170" s="192">
        <v>253810.0</v>
      </c>
      <c r="AE170" s="193">
        <v>504620.0</v>
      </c>
      <c r="AF170" s="198" t="s">
        <v>1707</v>
      </c>
      <c r="AG170" s="191" t="s">
        <v>1706</v>
      </c>
      <c r="AH170" s="192" t="s">
        <v>1706</v>
      </c>
      <c r="AI170" s="193" t="s">
        <v>1706</v>
      </c>
      <c r="AJ170" s="199"/>
      <c r="AK170" s="191" t="s">
        <v>1706</v>
      </c>
      <c r="AL170" s="192" t="s">
        <v>1706</v>
      </c>
      <c r="AM170" s="193" t="s">
        <v>1706</v>
      </c>
      <c r="AN170" s="199"/>
      <c r="AO170" s="191" t="s">
        <v>1706</v>
      </c>
      <c r="AP170" s="192" t="s">
        <v>1706</v>
      </c>
      <c r="AQ170" s="193" t="s">
        <v>1706</v>
      </c>
      <c r="AR170" s="195"/>
    </row>
    <row r="171" ht="15.75" customHeight="1">
      <c r="A171" s="171" t="s">
        <v>439</v>
      </c>
      <c r="B171" s="216" t="s">
        <v>71</v>
      </c>
      <c r="C171" s="216" t="s">
        <v>48</v>
      </c>
      <c r="D171" s="216" t="s">
        <v>61</v>
      </c>
      <c r="E171" s="216" t="s">
        <v>62</v>
      </c>
      <c r="F171" s="216" t="s">
        <v>53</v>
      </c>
      <c r="G171" s="217" t="s">
        <v>440</v>
      </c>
      <c r="I171" s="191">
        <v>0.0</v>
      </c>
      <c r="J171" s="192">
        <v>0.0</v>
      </c>
      <c r="K171" s="193">
        <v>0.0</v>
      </c>
      <c r="L171" s="194"/>
      <c r="M171" s="191">
        <v>0.0</v>
      </c>
      <c r="N171" s="192">
        <v>0.0</v>
      </c>
      <c r="O171" s="193">
        <v>0.0</v>
      </c>
      <c r="P171" s="195"/>
      <c r="Q171" s="214" t="s">
        <v>1703</v>
      </c>
      <c r="R171" s="214" t="s">
        <v>1704</v>
      </c>
      <c r="S171" s="194" t="s">
        <v>1705</v>
      </c>
      <c r="T171" s="194"/>
      <c r="U171" s="191" t="s">
        <v>1706</v>
      </c>
      <c r="V171" s="192" t="s">
        <v>1706</v>
      </c>
      <c r="W171" s="193" t="s">
        <v>1706</v>
      </c>
      <c r="X171" s="194"/>
      <c r="Y171" s="191" t="s">
        <v>1706</v>
      </c>
      <c r="Z171" s="192" t="s">
        <v>1706</v>
      </c>
      <c r="AA171" s="193" t="s">
        <v>1706</v>
      </c>
      <c r="AB171" s="194"/>
      <c r="AC171" s="191">
        <v>120000.0</v>
      </c>
      <c r="AD171" s="192">
        <v>253810.0</v>
      </c>
      <c r="AE171" s="193">
        <v>504620.0</v>
      </c>
      <c r="AF171" s="198" t="s">
        <v>1707</v>
      </c>
      <c r="AG171" s="191" t="s">
        <v>1706</v>
      </c>
      <c r="AH171" s="192" t="s">
        <v>1706</v>
      </c>
      <c r="AI171" s="193" t="s">
        <v>1706</v>
      </c>
      <c r="AJ171" s="199"/>
      <c r="AK171" s="191" t="s">
        <v>1706</v>
      </c>
      <c r="AL171" s="192" t="s">
        <v>1706</v>
      </c>
      <c r="AM171" s="193" t="s">
        <v>1706</v>
      </c>
      <c r="AN171" s="199"/>
      <c r="AO171" s="191" t="s">
        <v>1706</v>
      </c>
      <c r="AP171" s="192" t="s">
        <v>1706</v>
      </c>
      <c r="AQ171" s="193" t="s">
        <v>1706</v>
      </c>
      <c r="AR171" s="195"/>
    </row>
    <row r="172" ht="15.75" customHeight="1">
      <c r="A172" s="171" t="s">
        <v>441</v>
      </c>
      <c r="B172" s="216" t="s">
        <v>44</v>
      </c>
      <c r="C172" s="216" t="s">
        <v>58</v>
      </c>
      <c r="D172" s="216" t="s">
        <v>61</v>
      </c>
      <c r="E172" s="216" t="s">
        <v>62</v>
      </c>
      <c r="F172" s="216" t="s">
        <v>53</v>
      </c>
      <c r="G172" s="217" t="s">
        <v>442</v>
      </c>
      <c r="I172" s="191">
        <v>0.0</v>
      </c>
      <c r="J172" s="192">
        <v>0.0</v>
      </c>
      <c r="K172" s="193">
        <v>0.0</v>
      </c>
      <c r="L172" s="194"/>
      <c r="M172" s="191">
        <v>0.0</v>
      </c>
      <c r="N172" s="192">
        <v>0.0</v>
      </c>
      <c r="O172" s="193">
        <v>0.0</v>
      </c>
      <c r="P172" s="195"/>
      <c r="Q172" s="214" t="s">
        <v>1703</v>
      </c>
      <c r="R172" s="214" t="s">
        <v>1704</v>
      </c>
      <c r="S172" s="194" t="s">
        <v>1705</v>
      </c>
      <c r="T172" s="194"/>
      <c r="U172" s="191" t="s">
        <v>1706</v>
      </c>
      <c r="V172" s="192" t="s">
        <v>1706</v>
      </c>
      <c r="W172" s="193" t="s">
        <v>1706</v>
      </c>
      <c r="X172" s="194"/>
      <c r="Y172" s="191" t="s">
        <v>1706</v>
      </c>
      <c r="Z172" s="192" t="s">
        <v>1706</v>
      </c>
      <c r="AA172" s="193" t="s">
        <v>1706</v>
      </c>
      <c r="AB172" s="194"/>
      <c r="AC172" s="191">
        <v>120000.0</v>
      </c>
      <c r="AD172" s="192">
        <v>253810.0</v>
      </c>
      <c r="AE172" s="193">
        <v>504620.0</v>
      </c>
      <c r="AF172" s="198" t="s">
        <v>1707</v>
      </c>
      <c r="AG172" s="191" t="s">
        <v>1706</v>
      </c>
      <c r="AH172" s="192" t="s">
        <v>1706</v>
      </c>
      <c r="AI172" s="193" t="s">
        <v>1706</v>
      </c>
      <c r="AJ172" s="199"/>
      <c r="AK172" s="191" t="s">
        <v>1706</v>
      </c>
      <c r="AL172" s="192" t="s">
        <v>1706</v>
      </c>
      <c r="AM172" s="193" t="s">
        <v>1706</v>
      </c>
      <c r="AN172" s="199"/>
      <c r="AO172" s="191" t="s">
        <v>1706</v>
      </c>
      <c r="AP172" s="192" t="s">
        <v>1706</v>
      </c>
      <c r="AQ172" s="193" t="s">
        <v>1706</v>
      </c>
      <c r="AR172" s="195"/>
    </row>
    <row r="173" ht="15.75" customHeight="1">
      <c r="A173" s="171" t="s">
        <v>443</v>
      </c>
      <c r="B173" s="216" t="s">
        <v>54</v>
      </c>
      <c r="C173" s="216" t="s">
        <v>58</v>
      </c>
      <c r="D173" s="216" t="s">
        <v>61</v>
      </c>
      <c r="E173" s="216" t="s">
        <v>62</v>
      </c>
      <c r="F173" s="216" t="s">
        <v>53</v>
      </c>
      <c r="G173" s="217" t="s">
        <v>444</v>
      </c>
      <c r="I173" s="191">
        <v>0.0</v>
      </c>
      <c r="J173" s="192">
        <v>0.0</v>
      </c>
      <c r="K173" s="193">
        <v>0.0</v>
      </c>
      <c r="L173" s="194"/>
      <c r="M173" s="191">
        <v>0.0</v>
      </c>
      <c r="N173" s="192">
        <v>0.0</v>
      </c>
      <c r="O173" s="193">
        <v>0.0</v>
      </c>
      <c r="P173" s="195"/>
      <c r="Q173" s="214" t="s">
        <v>1703</v>
      </c>
      <c r="R173" s="214" t="s">
        <v>1704</v>
      </c>
      <c r="S173" s="194" t="s">
        <v>1705</v>
      </c>
      <c r="T173" s="194"/>
      <c r="U173" s="191" t="s">
        <v>1706</v>
      </c>
      <c r="V173" s="192" t="s">
        <v>1706</v>
      </c>
      <c r="W173" s="193" t="s">
        <v>1706</v>
      </c>
      <c r="X173" s="194"/>
      <c r="Y173" s="191" t="s">
        <v>1706</v>
      </c>
      <c r="Z173" s="192" t="s">
        <v>1706</v>
      </c>
      <c r="AA173" s="193" t="s">
        <v>1706</v>
      </c>
      <c r="AB173" s="194"/>
      <c r="AC173" s="191">
        <v>120000.0</v>
      </c>
      <c r="AD173" s="192">
        <v>253810.0</v>
      </c>
      <c r="AE173" s="193">
        <v>504620.0</v>
      </c>
      <c r="AF173" s="198" t="s">
        <v>1707</v>
      </c>
      <c r="AG173" s="191" t="s">
        <v>1706</v>
      </c>
      <c r="AH173" s="192" t="s">
        <v>1706</v>
      </c>
      <c r="AI173" s="193" t="s">
        <v>1706</v>
      </c>
      <c r="AJ173" s="199"/>
      <c r="AK173" s="191" t="s">
        <v>1706</v>
      </c>
      <c r="AL173" s="192" t="s">
        <v>1706</v>
      </c>
      <c r="AM173" s="193" t="s">
        <v>1706</v>
      </c>
      <c r="AN173" s="199"/>
      <c r="AO173" s="191" t="s">
        <v>1706</v>
      </c>
      <c r="AP173" s="192" t="s">
        <v>1706</v>
      </c>
      <c r="AQ173" s="193" t="s">
        <v>1706</v>
      </c>
      <c r="AR173" s="195"/>
    </row>
    <row r="174" ht="15.75" customHeight="1">
      <c r="A174" s="171" t="s">
        <v>445</v>
      </c>
      <c r="B174" s="216" t="s">
        <v>65</v>
      </c>
      <c r="C174" s="216" t="s">
        <v>58</v>
      </c>
      <c r="D174" s="216" t="s">
        <v>61</v>
      </c>
      <c r="E174" s="216" t="s">
        <v>62</v>
      </c>
      <c r="F174" s="216" t="s">
        <v>53</v>
      </c>
      <c r="G174" s="217" t="s">
        <v>446</v>
      </c>
      <c r="I174" s="191">
        <v>0.0</v>
      </c>
      <c r="J174" s="192">
        <v>0.0</v>
      </c>
      <c r="K174" s="193">
        <v>0.0</v>
      </c>
      <c r="L174" s="194"/>
      <c r="M174" s="191">
        <v>0.0</v>
      </c>
      <c r="N174" s="192">
        <v>0.0</v>
      </c>
      <c r="O174" s="193">
        <v>0.0</v>
      </c>
      <c r="P174" s="195"/>
      <c r="Q174" s="214" t="s">
        <v>1703</v>
      </c>
      <c r="R174" s="214" t="s">
        <v>1704</v>
      </c>
      <c r="S174" s="194" t="s">
        <v>1705</v>
      </c>
      <c r="T174" s="194"/>
      <c r="U174" s="191" t="s">
        <v>1706</v>
      </c>
      <c r="V174" s="192" t="s">
        <v>1706</v>
      </c>
      <c r="W174" s="193" t="s">
        <v>1706</v>
      </c>
      <c r="X174" s="194"/>
      <c r="Y174" s="191" t="s">
        <v>1706</v>
      </c>
      <c r="Z174" s="192" t="s">
        <v>1706</v>
      </c>
      <c r="AA174" s="193" t="s">
        <v>1706</v>
      </c>
      <c r="AB174" s="194"/>
      <c r="AC174" s="191">
        <v>120000.0</v>
      </c>
      <c r="AD174" s="192">
        <v>253810.0</v>
      </c>
      <c r="AE174" s="193">
        <v>504620.0</v>
      </c>
      <c r="AF174" s="198" t="s">
        <v>1707</v>
      </c>
      <c r="AG174" s="191" t="s">
        <v>1706</v>
      </c>
      <c r="AH174" s="192" t="s">
        <v>1706</v>
      </c>
      <c r="AI174" s="193" t="s">
        <v>1706</v>
      </c>
      <c r="AJ174" s="199"/>
      <c r="AK174" s="191" t="s">
        <v>1706</v>
      </c>
      <c r="AL174" s="192" t="s">
        <v>1706</v>
      </c>
      <c r="AM174" s="193" t="s">
        <v>1706</v>
      </c>
      <c r="AN174" s="199"/>
      <c r="AO174" s="191" t="s">
        <v>1706</v>
      </c>
      <c r="AP174" s="192" t="s">
        <v>1706</v>
      </c>
      <c r="AQ174" s="193" t="s">
        <v>1706</v>
      </c>
      <c r="AR174" s="195"/>
    </row>
    <row r="175" ht="15.75" customHeight="1">
      <c r="A175" s="171" t="s">
        <v>447</v>
      </c>
      <c r="B175" s="216" t="s">
        <v>71</v>
      </c>
      <c r="C175" s="216" t="s">
        <v>58</v>
      </c>
      <c r="D175" s="216" t="s">
        <v>61</v>
      </c>
      <c r="E175" s="216" t="s">
        <v>62</v>
      </c>
      <c r="F175" s="216" t="s">
        <v>53</v>
      </c>
      <c r="G175" s="217" t="s">
        <v>448</v>
      </c>
      <c r="I175" s="191">
        <v>0.0</v>
      </c>
      <c r="J175" s="192">
        <v>0.0</v>
      </c>
      <c r="K175" s="193">
        <v>0.0</v>
      </c>
      <c r="L175" s="194"/>
      <c r="M175" s="191">
        <v>0.0</v>
      </c>
      <c r="N175" s="192">
        <v>0.0</v>
      </c>
      <c r="O175" s="193">
        <v>0.0</v>
      </c>
      <c r="P175" s="195"/>
      <c r="Q175" s="214" t="s">
        <v>1703</v>
      </c>
      <c r="R175" s="214" t="s">
        <v>1704</v>
      </c>
      <c r="S175" s="194" t="s">
        <v>1705</v>
      </c>
      <c r="T175" s="194"/>
      <c r="U175" s="191" t="s">
        <v>1706</v>
      </c>
      <c r="V175" s="192" t="s">
        <v>1706</v>
      </c>
      <c r="W175" s="193" t="s">
        <v>1706</v>
      </c>
      <c r="X175" s="194"/>
      <c r="Y175" s="191" t="s">
        <v>1706</v>
      </c>
      <c r="Z175" s="192" t="s">
        <v>1706</v>
      </c>
      <c r="AA175" s="193" t="s">
        <v>1706</v>
      </c>
      <c r="AB175" s="194"/>
      <c r="AC175" s="191">
        <v>120000.0</v>
      </c>
      <c r="AD175" s="192">
        <v>253810.0</v>
      </c>
      <c r="AE175" s="193">
        <v>504620.0</v>
      </c>
      <c r="AF175" s="198" t="s">
        <v>1707</v>
      </c>
      <c r="AG175" s="191" t="s">
        <v>1706</v>
      </c>
      <c r="AH175" s="192" t="s">
        <v>1706</v>
      </c>
      <c r="AI175" s="193" t="s">
        <v>1706</v>
      </c>
      <c r="AJ175" s="199"/>
      <c r="AK175" s="191" t="s">
        <v>1706</v>
      </c>
      <c r="AL175" s="192" t="s">
        <v>1706</v>
      </c>
      <c r="AM175" s="193" t="s">
        <v>1706</v>
      </c>
      <c r="AN175" s="199"/>
      <c r="AO175" s="191" t="s">
        <v>1706</v>
      </c>
      <c r="AP175" s="192" t="s">
        <v>1706</v>
      </c>
      <c r="AQ175" s="193" t="s">
        <v>1706</v>
      </c>
      <c r="AR175" s="195"/>
    </row>
    <row r="176" ht="15.75" customHeight="1">
      <c r="A176" s="171" t="s">
        <v>449</v>
      </c>
      <c r="B176" s="216" t="s">
        <v>44</v>
      </c>
      <c r="C176" s="216" t="s">
        <v>66</v>
      </c>
      <c r="D176" s="216" t="s">
        <v>61</v>
      </c>
      <c r="E176" s="216" t="s">
        <v>62</v>
      </c>
      <c r="F176" s="216" t="s">
        <v>53</v>
      </c>
      <c r="G176" s="217" t="s">
        <v>450</v>
      </c>
      <c r="I176" s="191">
        <v>0.0</v>
      </c>
      <c r="J176" s="192">
        <v>0.0</v>
      </c>
      <c r="K176" s="193">
        <v>0.0</v>
      </c>
      <c r="L176" s="194"/>
      <c r="M176" s="191">
        <v>0.0</v>
      </c>
      <c r="N176" s="192">
        <v>0.0</v>
      </c>
      <c r="O176" s="193">
        <v>0.0</v>
      </c>
      <c r="P176" s="195"/>
      <c r="Q176" s="214" t="s">
        <v>1703</v>
      </c>
      <c r="R176" s="214" t="s">
        <v>1704</v>
      </c>
      <c r="S176" s="194" t="s">
        <v>1705</v>
      </c>
      <c r="T176" s="194"/>
      <c r="U176" s="191" t="s">
        <v>1706</v>
      </c>
      <c r="V176" s="192" t="s">
        <v>1706</v>
      </c>
      <c r="W176" s="193" t="s">
        <v>1706</v>
      </c>
      <c r="X176" s="194"/>
      <c r="Y176" s="191" t="s">
        <v>1706</v>
      </c>
      <c r="Z176" s="192" t="s">
        <v>1706</v>
      </c>
      <c r="AA176" s="193" t="s">
        <v>1706</v>
      </c>
      <c r="AB176" s="194"/>
      <c r="AC176" s="191">
        <v>120000.0</v>
      </c>
      <c r="AD176" s="192">
        <v>253810.0</v>
      </c>
      <c r="AE176" s="193">
        <v>504620.0</v>
      </c>
      <c r="AF176" s="198" t="s">
        <v>1707</v>
      </c>
      <c r="AG176" s="191" t="s">
        <v>1706</v>
      </c>
      <c r="AH176" s="192" t="s">
        <v>1706</v>
      </c>
      <c r="AI176" s="193" t="s">
        <v>1706</v>
      </c>
      <c r="AJ176" s="199"/>
      <c r="AK176" s="191" t="s">
        <v>1706</v>
      </c>
      <c r="AL176" s="192" t="s">
        <v>1706</v>
      </c>
      <c r="AM176" s="193" t="s">
        <v>1706</v>
      </c>
      <c r="AN176" s="199"/>
      <c r="AO176" s="191" t="s">
        <v>1706</v>
      </c>
      <c r="AP176" s="192" t="s">
        <v>1706</v>
      </c>
      <c r="AQ176" s="193" t="s">
        <v>1706</v>
      </c>
      <c r="AR176" s="195"/>
    </row>
    <row r="177" ht="15.75" customHeight="1">
      <c r="A177" s="171" t="s">
        <v>451</v>
      </c>
      <c r="B177" s="216" t="s">
        <v>54</v>
      </c>
      <c r="C177" s="216" t="s">
        <v>66</v>
      </c>
      <c r="D177" s="216" t="s">
        <v>61</v>
      </c>
      <c r="E177" s="216" t="s">
        <v>62</v>
      </c>
      <c r="F177" s="216" t="s">
        <v>53</v>
      </c>
      <c r="G177" s="217" t="s">
        <v>452</v>
      </c>
      <c r="I177" s="191">
        <v>0.0</v>
      </c>
      <c r="J177" s="192">
        <v>0.0</v>
      </c>
      <c r="K177" s="193">
        <v>0.0</v>
      </c>
      <c r="L177" s="194"/>
      <c r="M177" s="191">
        <v>0.0</v>
      </c>
      <c r="N177" s="192">
        <v>0.0</v>
      </c>
      <c r="O177" s="193">
        <v>0.0</v>
      </c>
      <c r="P177" s="195"/>
      <c r="Q177" s="214" t="s">
        <v>1703</v>
      </c>
      <c r="R177" s="214" t="s">
        <v>1704</v>
      </c>
      <c r="S177" s="194" t="s">
        <v>1705</v>
      </c>
      <c r="T177" s="194"/>
      <c r="U177" s="191" t="s">
        <v>1706</v>
      </c>
      <c r="V177" s="192" t="s">
        <v>1706</v>
      </c>
      <c r="W177" s="193" t="s">
        <v>1706</v>
      </c>
      <c r="X177" s="194"/>
      <c r="Y177" s="191" t="s">
        <v>1706</v>
      </c>
      <c r="Z177" s="192" t="s">
        <v>1706</v>
      </c>
      <c r="AA177" s="193" t="s">
        <v>1706</v>
      </c>
      <c r="AB177" s="194"/>
      <c r="AC177" s="191">
        <v>120000.0</v>
      </c>
      <c r="AD177" s="192">
        <v>253810.0</v>
      </c>
      <c r="AE177" s="193">
        <v>504620.0</v>
      </c>
      <c r="AF177" s="198" t="s">
        <v>1707</v>
      </c>
      <c r="AG177" s="191" t="s">
        <v>1706</v>
      </c>
      <c r="AH177" s="192" t="s">
        <v>1706</v>
      </c>
      <c r="AI177" s="193" t="s">
        <v>1706</v>
      </c>
      <c r="AJ177" s="199"/>
      <c r="AK177" s="191" t="s">
        <v>1706</v>
      </c>
      <c r="AL177" s="192" t="s">
        <v>1706</v>
      </c>
      <c r="AM177" s="193" t="s">
        <v>1706</v>
      </c>
      <c r="AN177" s="199"/>
      <c r="AO177" s="191" t="s">
        <v>1706</v>
      </c>
      <c r="AP177" s="192" t="s">
        <v>1706</v>
      </c>
      <c r="AQ177" s="193" t="s">
        <v>1706</v>
      </c>
      <c r="AR177" s="195"/>
    </row>
    <row r="178" ht="15.75" customHeight="1">
      <c r="A178" s="171" t="s">
        <v>453</v>
      </c>
      <c r="B178" s="216" t="s">
        <v>65</v>
      </c>
      <c r="C178" s="216" t="s">
        <v>66</v>
      </c>
      <c r="D178" s="216" t="s">
        <v>61</v>
      </c>
      <c r="E178" s="216" t="s">
        <v>62</v>
      </c>
      <c r="F178" s="216" t="s">
        <v>53</v>
      </c>
      <c r="G178" s="217" t="s">
        <v>454</v>
      </c>
      <c r="I178" s="191">
        <v>0.0</v>
      </c>
      <c r="J178" s="192">
        <v>0.0</v>
      </c>
      <c r="K178" s="193">
        <v>0.0</v>
      </c>
      <c r="L178" s="194"/>
      <c r="M178" s="191">
        <v>0.0</v>
      </c>
      <c r="N178" s="192">
        <v>0.0</v>
      </c>
      <c r="O178" s="193">
        <v>0.0</v>
      </c>
      <c r="P178" s="195"/>
      <c r="Q178" s="214" t="s">
        <v>1703</v>
      </c>
      <c r="R178" s="214" t="s">
        <v>1704</v>
      </c>
      <c r="S178" s="194" t="s">
        <v>1705</v>
      </c>
      <c r="T178" s="194"/>
      <c r="U178" s="191" t="s">
        <v>1706</v>
      </c>
      <c r="V178" s="192" t="s">
        <v>1706</v>
      </c>
      <c r="W178" s="193" t="s">
        <v>1706</v>
      </c>
      <c r="X178" s="194"/>
      <c r="Y178" s="191" t="s">
        <v>1706</v>
      </c>
      <c r="Z178" s="192" t="s">
        <v>1706</v>
      </c>
      <c r="AA178" s="193" t="s">
        <v>1706</v>
      </c>
      <c r="AB178" s="194"/>
      <c r="AC178" s="191">
        <v>120000.0</v>
      </c>
      <c r="AD178" s="192">
        <v>253810.0</v>
      </c>
      <c r="AE178" s="193">
        <v>504620.0</v>
      </c>
      <c r="AF178" s="198" t="s">
        <v>1707</v>
      </c>
      <c r="AG178" s="191" t="s">
        <v>1706</v>
      </c>
      <c r="AH178" s="192" t="s">
        <v>1706</v>
      </c>
      <c r="AI178" s="193" t="s">
        <v>1706</v>
      </c>
      <c r="AJ178" s="199"/>
      <c r="AK178" s="191" t="s">
        <v>1706</v>
      </c>
      <c r="AL178" s="192" t="s">
        <v>1706</v>
      </c>
      <c r="AM178" s="193" t="s">
        <v>1706</v>
      </c>
      <c r="AN178" s="199"/>
      <c r="AO178" s="191" t="s">
        <v>1706</v>
      </c>
      <c r="AP178" s="192" t="s">
        <v>1706</v>
      </c>
      <c r="AQ178" s="193" t="s">
        <v>1706</v>
      </c>
      <c r="AR178" s="195"/>
    </row>
    <row r="179" ht="15.75" customHeight="1">
      <c r="A179" s="171" t="s">
        <v>455</v>
      </c>
      <c r="B179" s="216" t="s">
        <v>71</v>
      </c>
      <c r="C179" s="216" t="s">
        <v>66</v>
      </c>
      <c r="D179" s="216" t="s">
        <v>61</v>
      </c>
      <c r="E179" s="216" t="s">
        <v>62</v>
      </c>
      <c r="F179" s="216" t="s">
        <v>53</v>
      </c>
      <c r="G179" s="217" t="s">
        <v>456</v>
      </c>
      <c r="I179" s="191">
        <v>0.0</v>
      </c>
      <c r="J179" s="192">
        <v>0.0</v>
      </c>
      <c r="K179" s="193">
        <v>0.0</v>
      </c>
      <c r="L179" s="194"/>
      <c r="M179" s="191">
        <v>0.0</v>
      </c>
      <c r="N179" s="192">
        <v>0.0</v>
      </c>
      <c r="O179" s="193">
        <v>0.0</v>
      </c>
      <c r="P179" s="195"/>
      <c r="Q179" s="214" t="s">
        <v>1703</v>
      </c>
      <c r="R179" s="214" t="s">
        <v>1704</v>
      </c>
      <c r="S179" s="194" t="s">
        <v>1705</v>
      </c>
      <c r="T179" s="194"/>
      <c r="U179" s="191" t="s">
        <v>1706</v>
      </c>
      <c r="V179" s="192" t="s">
        <v>1706</v>
      </c>
      <c r="W179" s="193" t="s">
        <v>1706</v>
      </c>
      <c r="X179" s="194"/>
      <c r="Y179" s="191" t="s">
        <v>1706</v>
      </c>
      <c r="Z179" s="192" t="s">
        <v>1706</v>
      </c>
      <c r="AA179" s="193" t="s">
        <v>1706</v>
      </c>
      <c r="AB179" s="194"/>
      <c r="AC179" s="191">
        <v>120000.0</v>
      </c>
      <c r="AD179" s="192">
        <v>253810.0</v>
      </c>
      <c r="AE179" s="193">
        <v>504620.0</v>
      </c>
      <c r="AF179" s="198" t="s">
        <v>1707</v>
      </c>
      <c r="AG179" s="191" t="s">
        <v>1706</v>
      </c>
      <c r="AH179" s="192" t="s">
        <v>1706</v>
      </c>
      <c r="AI179" s="193" t="s">
        <v>1706</v>
      </c>
      <c r="AJ179" s="199"/>
      <c r="AK179" s="191" t="s">
        <v>1706</v>
      </c>
      <c r="AL179" s="192" t="s">
        <v>1706</v>
      </c>
      <c r="AM179" s="193" t="s">
        <v>1706</v>
      </c>
      <c r="AN179" s="199"/>
      <c r="AO179" s="191" t="s">
        <v>1706</v>
      </c>
      <c r="AP179" s="192" t="s">
        <v>1706</v>
      </c>
      <c r="AQ179" s="193" t="s">
        <v>1706</v>
      </c>
      <c r="AR179" s="195"/>
    </row>
    <row r="180" ht="15.75" customHeight="1">
      <c r="A180" s="171" t="s">
        <v>457</v>
      </c>
      <c r="B180" s="216" t="s">
        <v>44</v>
      </c>
      <c r="C180" s="216" t="s">
        <v>72</v>
      </c>
      <c r="D180" s="216" t="s">
        <v>61</v>
      </c>
      <c r="E180" s="216" t="s">
        <v>62</v>
      </c>
      <c r="F180" s="216" t="s">
        <v>53</v>
      </c>
      <c r="G180" s="217" t="s">
        <v>458</v>
      </c>
      <c r="I180" s="191">
        <v>0.0</v>
      </c>
      <c r="J180" s="192">
        <v>0.0</v>
      </c>
      <c r="K180" s="193">
        <v>0.0</v>
      </c>
      <c r="L180" s="194"/>
      <c r="M180" s="191">
        <v>0.0</v>
      </c>
      <c r="N180" s="192">
        <v>0.0</v>
      </c>
      <c r="O180" s="193">
        <v>0.0</v>
      </c>
      <c r="P180" s="195"/>
      <c r="Q180" s="214" t="s">
        <v>1703</v>
      </c>
      <c r="R180" s="214" t="s">
        <v>1704</v>
      </c>
      <c r="S180" s="194" t="s">
        <v>1705</v>
      </c>
      <c r="T180" s="194"/>
      <c r="U180" s="191" t="s">
        <v>1706</v>
      </c>
      <c r="V180" s="192" t="s">
        <v>1706</v>
      </c>
      <c r="W180" s="193" t="s">
        <v>1706</v>
      </c>
      <c r="X180" s="194"/>
      <c r="Y180" s="191" t="s">
        <v>1706</v>
      </c>
      <c r="Z180" s="192" t="s">
        <v>1706</v>
      </c>
      <c r="AA180" s="193" t="s">
        <v>1706</v>
      </c>
      <c r="AB180" s="194"/>
      <c r="AC180" s="191">
        <v>120000.0</v>
      </c>
      <c r="AD180" s="192">
        <v>253810.0</v>
      </c>
      <c r="AE180" s="193">
        <v>504620.0</v>
      </c>
      <c r="AF180" s="198" t="s">
        <v>1707</v>
      </c>
      <c r="AG180" s="191" t="s">
        <v>1706</v>
      </c>
      <c r="AH180" s="192" t="s">
        <v>1706</v>
      </c>
      <c r="AI180" s="193" t="s">
        <v>1706</v>
      </c>
      <c r="AJ180" s="199"/>
      <c r="AK180" s="191" t="s">
        <v>1706</v>
      </c>
      <c r="AL180" s="192" t="s">
        <v>1706</v>
      </c>
      <c r="AM180" s="193" t="s">
        <v>1706</v>
      </c>
      <c r="AN180" s="199"/>
      <c r="AO180" s="191" t="s">
        <v>1706</v>
      </c>
      <c r="AP180" s="192" t="s">
        <v>1706</v>
      </c>
      <c r="AQ180" s="193" t="s">
        <v>1706</v>
      </c>
      <c r="AR180" s="195"/>
    </row>
    <row r="181" ht="15.75" customHeight="1">
      <c r="A181" s="171" t="s">
        <v>459</v>
      </c>
      <c r="B181" s="216" t="s">
        <v>54</v>
      </c>
      <c r="C181" s="216" t="s">
        <v>72</v>
      </c>
      <c r="D181" s="216" t="s">
        <v>61</v>
      </c>
      <c r="E181" s="216" t="s">
        <v>62</v>
      </c>
      <c r="F181" s="216" t="s">
        <v>53</v>
      </c>
      <c r="G181" s="217" t="s">
        <v>460</v>
      </c>
      <c r="I181" s="191">
        <v>0.0</v>
      </c>
      <c r="J181" s="192">
        <v>0.0</v>
      </c>
      <c r="K181" s="193">
        <v>0.0</v>
      </c>
      <c r="L181" s="194"/>
      <c r="M181" s="191">
        <v>0.0</v>
      </c>
      <c r="N181" s="192">
        <v>0.0</v>
      </c>
      <c r="O181" s="193">
        <v>0.0</v>
      </c>
      <c r="P181" s="195"/>
      <c r="Q181" s="214" t="s">
        <v>1703</v>
      </c>
      <c r="R181" s="214" t="s">
        <v>1704</v>
      </c>
      <c r="S181" s="194" t="s">
        <v>1705</v>
      </c>
      <c r="T181" s="194"/>
      <c r="U181" s="191" t="s">
        <v>1706</v>
      </c>
      <c r="V181" s="192" t="s">
        <v>1706</v>
      </c>
      <c r="W181" s="193" t="s">
        <v>1706</v>
      </c>
      <c r="X181" s="194"/>
      <c r="Y181" s="191" t="s">
        <v>1706</v>
      </c>
      <c r="Z181" s="192" t="s">
        <v>1706</v>
      </c>
      <c r="AA181" s="193" t="s">
        <v>1706</v>
      </c>
      <c r="AB181" s="194"/>
      <c r="AC181" s="191">
        <v>120000.0</v>
      </c>
      <c r="AD181" s="192">
        <v>253810.0</v>
      </c>
      <c r="AE181" s="193">
        <v>504620.0</v>
      </c>
      <c r="AF181" s="198" t="s">
        <v>1707</v>
      </c>
      <c r="AG181" s="191" t="s">
        <v>1706</v>
      </c>
      <c r="AH181" s="192" t="s">
        <v>1706</v>
      </c>
      <c r="AI181" s="193" t="s">
        <v>1706</v>
      </c>
      <c r="AJ181" s="199"/>
      <c r="AK181" s="191" t="s">
        <v>1706</v>
      </c>
      <c r="AL181" s="192" t="s">
        <v>1706</v>
      </c>
      <c r="AM181" s="193" t="s">
        <v>1706</v>
      </c>
      <c r="AN181" s="199"/>
      <c r="AO181" s="191" t="s">
        <v>1706</v>
      </c>
      <c r="AP181" s="192" t="s">
        <v>1706</v>
      </c>
      <c r="AQ181" s="193" t="s">
        <v>1706</v>
      </c>
      <c r="AR181" s="195"/>
    </row>
    <row r="182" ht="15.75" customHeight="1">
      <c r="A182" s="171" t="s">
        <v>461</v>
      </c>
      <c r="B182" s="216" t="s">
        <v>65</v>
      </c>
      <c r="C182" s="216" t="s">
        <v>72</v>
      </c>
      <c r="D182" s="216" t="s">
        <v>61</v>
      </c>
      <c r="E182" s="216" t="s">
        <v>62</v>
      </c>
      <c r="F182" s="216" t="s">
        <v>53</v>
      </c>
      <c r="G182" s="217" t="s">
        <v>462</v>
      </c>
      <c r="I182" s="191">
        <v>0.0</v>
      </c>
      <c r="J182" s="192">
        <v>0.0</v>
      </c>
      <c r="K182" s="193">
        <v>0.0</v>
      </c>
      <c r="L182" s="194"/>
      <c r="M182" s="191">
        <v>0.0</v>
      </c>
      <c r="N182" s="192">
        <v>0.0</v>
      </c>
      <c r="O182" s="193">
        <v>0.0</v>
      </c>
      <c r="P182" s="195"/>
      <c r="Q182" s="214" t="s">
        <v>1703</v>
      </c>
      <c r="R182" s="214" t="s">
        <v>1704</v>
      </c>
      <c r="S182" s="194" t="s">
        <v>1705</v>
      </c>
      <c r="T182" s="194"/>
      <c r="U182" s="191" t="s">
        <v>1706</v>
      </c>
      <c r="V182" s="192" t="s">
        <v>1706</v>
      </c>
      <c r="W182" s="193" t="s">
        <v>1706</v>
      </c>
      <c r="X182" s="194"/>
      <c r="Y182" s="191" t="s">
        <v>1706</v>
      </c>
      <c r="Z182" s="192" t="s">
        <v>1706</v>
      </c>
      <c r="AA182" s="193" t="s">
        <v>1706</v>
      </c>
      <c r="AB182" s="194"/>
      <c r="AC182" s="191">
        <v>120000.0</v>
      </c>
      <c r="AD182" s="192">
        <v>253810.0</v>
      </c>
      <c r="AE182" s="193">
        <v>504620.0</v>
      </c>
      <c r="AF182" s="198" t="s">
        <v>1707</v>
      </c>
      <c r="AG182" s="191" t="s">
        <v>1706</v>
      </c>
      <c r="AH182" s="192" t="s">
        <v>1706</v>
      </c>
      <c r="AI182" s="193" t="s">
        <v>1706</v>
      </c>
      <c r="AJ182" s="199"/>
      <c r="AK182" s="191" t="s">
        <v>1706</v>
      </c>
      <c r="AL182" s="192" t="s">
        <v>1706</v>
      </c>
      <c r="AM182" s="193" t="s">
        <v>1706</v>
      </c>
      <c r="AN182" s="199"/>
      <c r="AO182" s="191" t="s">
        <v>1706</v>
      </c>
      <c r="AP182" s="192" t="s">
        <v>1706</v>
      </c>
      <c r="AQ182" s="193" t="s">
        <v>1706</v>
      </c>
      <c r="AR182" s="195"/>
    </row>
    <row r="183" ht="15.75" customHeight="1">
      <c r="A183" s="171" t="s">
        <v>463</v>
      </c>
      <c r="B183" s="216" t="s">
        <v>71</v>
      </c>
      <c r="C183" s="216" t="s">
        <v>72</v>
      </c>
      <c r="D183" s="216" t="s">
        <v>61</v>
      </c>
      <c r="E183" s="216" t="s">
        <v>62</v>
      </c>
      <c r="F183" s="216" t="s">
        <v>53</v>
      </c>
      <c r="G183" s="217" t="s">
        <v>464</v>
      </c>
      <c r="I183" s="191">
        <v>0.0</v>
      </c>
      <c r="J183" s="192">
        <v>0.0</v>
      </c>
      <c r="K183" s="193">
        <v>0.0</v>
      </c>
      <c r="L183" s="194"/>
      <c r="M183" s="191">
        <v>0.0</v>
      </c>
      <c r="N183" s="192">
        <v>0.0</v>
      </c>
      <c r="O183" s="193">
        <v>0.0</v>
      </c>
      <c r="P183" s="195"/>
      <c r="Q183" s="214" t="s">
        <v>1703</v>
      </c>
      <c r="R183" s="214" t="s">
        <v>1704</v>
      </c>
      <c r="S183" s="194" t="s">
        <v>1705</v>
      </c>
      <c r="T183" s="194"/>
      <c r="U183" s="191" t="s">
        <v>1706</v>
      </c>
      <c r="V183" s="192" t="s">
        <v>1706</v>
      </c>
      <c r="W183" s="193" t="s">
        <v>1706</v>
      </c>
      <c r="X183" s="194"/>
      <c r="Y183" s="191" t="s">
        <v>1706</v>
      </c>
      <c r="Z183" s="192" t="s">
        <v>1706</v>
      </c>
      <c r="AA183" s="193" t="s">
        <v>1706</v>
      </c>
      <c r="AB183" s="194"/>
      <c r="AC183" s="191">
        <v>120000.0</v>
      </c>
      <c r="AD183" s="192">
        <v>253810.0</v>
      </c>
      <c r="AE183" s="193">
        <v>504620.0</v>
      </c>
      <c r="AF183" s="198" t="s">
        <v>1707</v>
      </c>
      <c r="AG183" s="191" t="s">
        <v>1706</v>
      </c>
      <c r="AH183" s="192" t="s">
        <v>1706</v>
      </c>
      <c r="AI183" s="193" t="s">
        <v>1706</v>
      </c>
      <c r="AJ183" s="199"/>
      <c r="AK183" s="191" t="s">
        <v>1706</v>
      </c>
      <c r="AL183" s="192" t="s">
        <v>1706</v>
      </c>
      <c r="AM183" s="193" t="s">
        <v>1706</v>
      </c>
      <c r="AN183" s="199"/>
      <c r="AO183" s="191" t="s">
        <v>1706</v>
      </c>
      <c r="AP183" s="192" t="s">
        <v>1706</v>
      </c>
      <c r="AQ183" s="193" t="s">
        <v>1706</v>
      </c>
      <c r="AR183" s="195"/>
    </row>
    <row r="184" ht="15.75" customHeight="1">
      <c r="A184" s="171" t="s">
        <v>465</v>
      </c>
      <c r="B184" s="216" t="s">
        <v>44</v>
      </c>
      <c r="C184" s="216" t="s">
        <v>78</v>
      </c>
      <c r="D184" s="216" t="s">
        <v>61</v>
      </c>
      <c r="E184" s="216" t="s">
        <v>62</v>
      </c>
      <c r="F184" s="216" t="s">
        <v>53</v>
      </c>
      <c r="G184" s="217" t="s">
        <v>466</v>
      </c>
      <c r="I184" s="191">
        <v>0.0</v>
      </c>
      <c r="J184" s="192">
        <v>0.0</v>
      </c>
      <c r="K184" s="193">
        <v>0.0</v>
      </c>
      <c r="L184" s="194"/>
      <c r="M184" s="191">
        <v>0.0</v>
      </c>
      <c r="N184" s="192">
        <v>0.0</v>
      </c>
      <c r="O184" s="193">
        <v>0.0</v>
      </c>
      <c r="P184" s="195"/>
      <c r="Q184" s="214" t="s">
        <v>1703</v>
      </c>
      <c r="R184" s="214" t="s">
        <v>1704</v>
      </c>
      <c r="S184" s="194" t="s">
        <v>1705</v>
      </c>
      <c r="T184" s="194"/>
      <c r="U184" s="191" t="s">
        <v>1706</v>
      </c>
      <c r="V184" s="192" t="s">
        <v>1706</v>
      </c>
      <c r="W184" s="193" t="s">
        <v>1706</v>
      </c>
      <c r="X184" s="194"/>
      <c r="Y184" s="191" t="s">
        <v>1706</v>
      </c>
      <c r="Z184" s="192" t="s">
        <v>1706</v>
      </c>
      <c r="AA184" s="193" t="s">
        <v>1706</v>
      </c>
      <c r="AB184" s="194"/>
      <c r="AC184" s="191">
        <v>120000.0</v>
      </c>
      <c r="AD184" s="192">
        <v>253810.0</v>
      </c>
      <c r="AE184" s="193">
        <v>504620.0</v>
      </c>
      <c r="AF184" s="198" t="s">
        <v>1707</v>
      </c>
      <c r="AG184" s="191" t="s">
        <v>1706</v>
      </c>
      <c r="AH184" s="192" t="s">
        <v>1706</v>
      </c>
      <c r="AI184" s="193" t="s">
        <v>1706</v>
      </c>
      <c r="AJ184" s="199"/>
      <c r="AK184" s="191" t="s">
        <v>1706</v>
      </c>
      <c r="AL184" s="192" t="s">
        <v>1706</v>
      </c>
      <c r="AM184" s="193" t="s">
        <v>1706</v>
      </c>
      <c r="AN184" s="199"/>
      <c r="AO184" s="191" t="s">
        <v>1706</v>
      </c>
      <c r="AP184" s="192" t="s">
        <v>1706</v>
      </c>
      <c r="AQ184" s="193" t="s">
        <v>1706</v>
      </c>
      <c r="AR184" s="195"/>
    </row>
    <row r="185" ht="15.75" customHeight="1">
      <c r="A185" s="171" t="s">
        <v>467</v>
      </c>
      <c r="B185" s="216" t="s">
        <v>54</v>
      </c>
      <c r="C185" s="216" t="s">
        <v>78</v>
      </c>
      <c r="D185" s="216" t="s">
        <v>61</v>
      </c>
      <c r="E185" s="216" t="s">
        <v>62</v>
      </c>
      <c r="F185" s="216" t="s">
        <v>53</v>
      </c>
      <c r="G185" s="217" t="s">
        <v>468</v>
      </c>
      <c r="I185" s="191">
        <v>0.0</v>
      </c>
      <c r="J185" s="192">
        <v>0.0</v>
      </c>
      <c r="K185" s="193">
        <v>0.0</v>
      </c>
      <c r="L185" s="194"/>
      <c r="M185" s="191">
        <v>0.0</v>
      </c>
      <c r="N185" s="192">
        <v>0.0</v>
      </c>
      <c r="O185" s="193">
        <v>0.0</v>
      </c>
      <c r="P185" s="195"/>
      <c r="Q185" s="214" t="s">
        <v>1703</v>
      </c>
      <c r="R185" s="214" t="s">
        <v>1704</v>
      </c>
      <c r="S185" s="194" t="s">
        <v>1705</v>
      </c>
      <c r="T185" s="194"/>
      <c r="U185" s="191" t="s">
        <v>1706</v>
      </c>
      <c r="V185" s="192" t="s">
        <v>1706</v>
      </c>
      <c r="W185" s="193" t="s">
        <v>1706</v>
      </c>
      <c r="X185" s="194"/>
      <c r="Y185" s="191" t="s">
        <v>1706</v>
      </c>
      <c r="Z185" s="192" t="s">
        <v>1706</v>
      </c>
      <c r="AA185" s="193" t="s">
        <v>1706</v>
      </c>
      <c r="AB185" s="194"/>
      <c r="AC185" s="191">
        <v>120000.0</v>
      </c>
      <c r="AD185" s="192">
        <v>253810.0</v>
      </c>
      <c r="AE185" s="193">
        <v>504620.0</v>
      </c>
      <c r="AF185" s="198" t="s">
        <v>1707</v>
      </c>
      <c r="AG185" s="191" t="s">
        <v>1706</v>
      </c>
      <c r="AH185" s="192" t="s">
        <v>1706</v>
      </c>
      <c r="AI185" s="193" t="s">
        <v>1706</v>
      </c>
      <c r="AJ185" s="199"/>
      <c r="AK185" s="191" t="s">
        <v>1706</v>
      </c>
      <c r="AL185" s="192" t="s">
        <v>1706</v>
      </c>
      <c r="AM185" s="193" t="s">
        <v>1706</v>
      </c>
      <c r="AN185" s="199"/>
      <c r="AO185" s="191" t="s">
        <v>1706</v>
      </c>
      <c r="AP185" s="192" t="s">
        <v>1706</v>
      </c>
      <c r="AQ185" s="193" t="s">
        <v>1706</v>
      </c>
      <c r="AR185" s="195"/>
    </row>
    <row r="186" ht="15.75" customHeight="1">
      <c r="A186" s="171" t="s">
        <v>469</v>
      </c>
      <c r="B186" s="216" t="s">
        <v>65</v>
      </c>
      <c r="C186" s="216" t="s">
        <v>78</v>
      </c>
      <c r="D186" s="216" t="s">
        <v>61</v>
      </c>
      <c r="E186" s="216" t="s">
        <v>62</v>
      </c>
      <c r="F186" s="216" t="s">
        <v>53</v>
      </c>
      <c r="G186" s="217" t="s">
        <v>470</v>
      </c>
      <c r="I186" s="191">
        <v>0.0</v>
      </c>
      <c r="J186" s="192">
        <v>0.0</v>
      </c>
      <c r="K186" s="193">
        <v>0.0</v>
      </c>
      <c r="L186" s="194"/>
      <c r="M186" s="191">
        <v>0.0</v>
      </c>
      <c r="N186" s="192">
        <v>0.0</v>
      </c>
      <c r="O186" s="193">
        <v>0.0</v>
      </c>
      <c r="P186" s="195"/>
      <c r="Q186" s="214" t="s">
        <v>1703</v>
      </c>
      <c r="R186" s="214" t="s">
        <v>1704</v>
      </c>
      <c r="S186" s="194" t="s">
        <v>1705</v>
      </c>
      <c r="T186" s="194"/>
      <c r="U186" s="191" t="s">
        <v>1706</v>
      </c>
      <c r="V186" s="192" t="s">
        <v>1706</v>
      </c>
      <c r="W186" s="193" t="s">
        <v>1706</v>
      </c>
      <c r="X186" s="194"/>
      <c r="Y186" s="191" t="s">
        <v>1706</v>
      </c>
      <c r="Z186" s="192" t="s">
        <v>1706</v>
      </c>
      <c r="AA186" s="193" t="s">
        <v>1706</v>
      </c>
      <c r="AB186" s="194"/>
      <c r="AC186" s="191">
        <v>120000.0</v>
      </c>
      <c r="AD186" s="192">
        <v>253810.0</v>
      </c>
      <c r="AE186" s="193">
        <v>504620.0</v>
      </c>
      <c r="AF186" s="198" t="s">
        <v>1707</v>
      </c>
      <c r="AG186" s="191" t="s">
        <v>1706</v>
      </c>
      <c r="AH186" s="192" t="s">
        <v>1706</v>
      </c>
      <c r="AI186" s="193" t="s">
        <v>1706</v>
      </c>
      <c r="AJ186" s="199"/>
      <c r="AK186" s="191" t="s">
        <v>1706</v>
      </c>
      <c r="AL186" s="192" t="s">
        <v>1706</v>
      </c>
      <c r="AM186" s="193" t="s">
        <v>1706</v>
      </c>
      <c r="AN186" s="199"/>
      <c r="AO186" s="191" t="s">
        <v>1706</v>
      </c>
      <c r="AP186" s="192" t="s">
        <v>1706</v>
      </c>
      <c r="AQ186" s="193" t="s">
        <v>1706</v>
      </c>
      <c r="AR186" s="195"/>
    </row>
    <row r="187" ht="15.75" customHeight="1">
      <c r="A187" s="171" t="s">
        <v>471</v>
      </c>
      <c r="B187" s="216" t="s">
        <v>71</v>
      </c>
      <c r="C187" s="216" t="s">
        <v>78</v>
      </c>
      <c r="D187" s="216" t="s">
        <v>61</v>
      </c>
      <c r="E187" s="216" t="s">
        <v>62</v>
      </c>
      <c r="F187" s="216" t="s">
        <v>53</v>
      </c>
      <c r="G187" s="217" t="s">
        <v>472</v>
      </c>
      <c r="I187" s="191">
        <v>0.0</v>
      </c>
      <c r="J187" s="192">
        <v>0.0</v>
      </c>
      <c r="K187" s="193">
        <v>0.0</v>
      </c>
      <c r="L187" s="194"/>
      <c r="M187" s="191">
        <v>0.0</v>
      </c>
      <c r="N187" s="192">
        <v>0.0</v>
      </c>
      <c r="O187" s="193">
        <v>0.0</v>
      </c>
      <c r="P187" s="195"/>
      <c r="Q187" s="214" t="s">
        <v>1703</v>
      </c>
      <c r="R187" s="214" t="s">
        <v>1704</v>
      </c>
      <c r="S187" s="194" t="s">
        <v>1705</v>
      </c>
      <c r="T187" s="194"/>
      <c r="U187" s="191" t="s">
        <v>1706</v>
      </c>
      <c r="V187" s="192" t="s">
        <v>1706</v>
      </c>
      <c r="W187" s="193" t="s">
        <v>1706</v>
      </c>
      <c r="X187" s="194"/>
      <c r="Y187" s="191" t="s">
        <v>1706</v>
      </c>
      <c r="Z187" s="192" t="s">
        <v>1706</v>
      </c>
      <c r="AA187" s="193" t="s">
        <v>1706</v>
      </c>
      <c r="AB187" s="194"/>
      <c r="AC187" s="191">
        <v>120000.0</v>
      </c>
      <c r="AD187" s="192">
        <v>253810.0</v>
      </c>
      <c r="AE187" s="193">
        <v>504620.0</v>
      </c>
      <c r="AF187" s="198" t="s">
        <v>1707</v>
      </c>
      <c r="AG187" s="191" t="s">
        <v>1706</v>
      </c>
      <c r="AH187" s="192" t="s">
        <v>1706</v>
      </c>
      <c r="AI187" s="193" t="s">
        <v>1706</v>
      </c>
      <c r="AJ187" s="199"/>
      <c r="AK187" s="191" t="s">
        <v>1706</v>
      </c>
      <c r="AL187" s="192" t="s">
        <v>1706</v>
      </c>
      <c r="AM187" s="193" t="s">
        <v>1706</v>
      </c>
      <c r="AN187" s="199"/>
      <c r="AO187" s="191" t="s">
        <v>1706</v>
      </c>
      <c r="AP187" s="192" t="s">
        <v>1706</v>
      </c>
      <c r="AQ187" s="193" t="s">
        <v>1706</v>
      </c>
      <c r="AR187" s="195"/>
    </row>
    <row r="188" ht="15.75" customHeight="1">
      <c r="A188" s="171" t="s">
        <v>473</v>
      </c>
      <c r="B188" s="216" t="s">
        <v>44</v>
      </c>
      <c r="C188" s="216" t="s">
        <v>48</v>
      </c>
      <c r="D188" s="216" t="s">
        <v>74</v>
      </c>
      <c r="E188" s="216" t="s">
        <v>62</v>
      </c>
      <c r="F188" s="216" t="s">
        <v>53</v>
      </c>
      <c r="G188" s="217" t="s">
        <v>474</v>
      </c>
      <c r="I188" s="191">
        <v>0.0</v>
      </c>
      <c r="J188" s="192">
        <v>0.0</v>
      </c>
      <c r="K188" s="193">
        <v>0.0</v>
      </c>
      <c r="L188" s="194"/>
      <c r="M188" s="191">
        <v>0.0</v>
      </c>
      <c r="N188" s="192">
        <v>0.0</v>
      </c>
      <c r="O188" s="193">
        <v>0.0</v>
      </c>
      <c r="P188" s="195"/>
      <c r="Q188" s="214" t="s">
        <v>1703</v>
      </c>
      <c r="R188" s="214" t="s">
        <v>1704</v>
      </c>
      <c r="S188" s="194" t="s">
        <v>1705</v>
      </c>
      <c r="T188" s="194"/>
      <c r="U188" s="191" t="s">
        <v>1706</v>
      </c>
      <c r="V188" s="192" t="s">
        <v>1706</v>
      </c>
      <c r="W188" s="193" t="s">
        <v>1706</v>
      </c>
      <c r="X188" s="194"/>
      <c r="Y188" s="191" t="s">
        <v>1706</v>
      </c>
      <c r="Z188" s="192" t="s">
        <v>1706</v>
      </c>
      <c r="AA188" s="193" t="s">
        <v>1706</v>
      </c>
      <c r="AB188" s="194"/>
      <c r="AC188" s="191">
        <v>120000.0</v>
      </c>
      <c r="AD188" s="192">
        <v>253810.0</v>
      </c>
      <c r="AE188" s="193">
        <v>504620.0</v>
      </c>
      <c r="AF188" s="198" t="s">
        <v>1707</v>
      </c>
      <c r="AG188" s="191" t="s">
        <v>1706</v>
      </c>
      <c r="AH188" s="192" t="s">
        <v>1706</v>
      </c>
      <c r="AI188" s="193" t="s">
        <v>1706</v>
      </c>
      <c r="AJ188" s="199"/>
      <c r="AK188" s="191" t="s">
        <v>1706</v>
      </c>
      <c r="AL188" s="192" t="s">
        <v>1706</v>
      </c>
      <c r="AM188" s="193" t="s">
        <v>1706</v>
      </c>
      <c r="AN188" s="199"/>
      <c r="AO188" s="191" t="s">
        <v>1706</v>
      </c>
      <c r="AP188" s="192" t="s">
        <v>1706</v>
      </c>
      <c r="AQ188" s="193" t="s">
        <v>1706</v>
      </c>
      <c r="AR188" s="195"/>
    </row>
    <row r="189" ht="15.75" customHeight="1">
      <c r="A189" s="171" t="s">
        <v>475</v>
      </c>
      <c r="B189" s="216" t="s">
        <v>54</v>
      </c>
      <c r="C189" s="216" t="s">
        <v>48</v>
      </c>
      <c r="D189" s="216" t="s">
        <v>74</v>
      </c>
      <c r="E189" s="216" t="s">
        <v>62</v>
      </c>
      <c r="F189" s="216" t="s">
        <v>53</v>
      </c>
      <c r="G189" s="217" t="s">
        <v>476</v>
      </c>
      <c r="I189" s="191">
        <v>0.0</v>
      </c>
      <c r="J189" s="192">
        <v>0.0</v>
      </c>
      <c r="K189" s="193">
        <v>0.0</v>
      </c>
      <c r="L189" s="194"/>
      <c r="M189" s="191">
        <v>0.0</v>
      </c>
      <c r="N189" s="192">
        <v>0.0</v>
      </c>
      <c r="O189" s="193">
        <v>0.0</v>
      </c>
      <c r="P189" s="195"/>
      <c r="Q189" s="214" t="s">
        <v>1703</v>
      </c>
      <c r="R189" s="214" t="s">
        <v>1704</v>
      </c>
      <c r="S189" s="194" t="s">
        <v>1705</v>
      </c>
      <c r="T189" s="194"/>
      <c r="U189" s="191" t="s">
        <v>1706</v>
      </c>
      <c r="V189" s="192" t="s">
        <v>1706</v>
      </c>
      <c r="W189" s="193" t="s">
        <v>1706</v>
      </c>
      <c r="X189" s="194"/>
      <c r="Y189" s="191" t="s">
        <v>1706</v>
      </c>
      <c r="Z189" s="192" t="s">
        <v>1706</v>
      </c>
      <c r="AA189" s="193" t="s">
        <v>1706</v>
      </c>
      <c r="AB189" s="194"/>
      <c r="AC189" s="191">
        <v>120000.0</v>
      </c>
      <c r="AD189" s="192">
        <v>253810.0</v>
      </c>
      <c r="AE189" s="193">
        <v>504620.0</v>
      </c>
      <c r="AF189" s="198" t="s">
        <v>1707</v>
      </c>
      <c r="AG189" s="191" t="s">
        <v>1706</v>
      </c>
      <c r="AH189" s="192" t="s">
        <v>1706</v>
      </c>
      <c r="AI189" s="193" t="s">
        <v>1706</v>
      </c>
      <c r="AJ189" s="199"/>
      <c r="AK189" s="191" t="s">
        <v>1706</v>
      </c>
      <c r="AL189" s="192" t="s">
        <v>1706</v>
      </c>
      <c r="AM189" s="193" t="s">
        <v>1706</v>
      </c>
      <c r="AN189" s="199"/>
      <c r="AO189" s="191" t="s">
        <v>1706</v>
      </c>
      <c r="AP189" s="192" t="s">
        <v>1706</v>
      </c>
      <c r="AQ189" s="193" t="s">
        <v>1706</v>
      </c>
      <c r="AR189" s="195"/>
    </row>
    <row r="190" ht="15.75" customHeight="1">
      <c r="A190" s="171" t="s">
        <v>477</v>
      </c>
      <c r="B190" s="216" t="s">
        <v>65</v>
      </c>
      <c r="C190" s="216" t="s">
        <v>48</v>
      </c>
      <c r="D190" s="216" t="s">
        <v>74</v>
      </c>
      <c r="E190" s="216" t="s">
        <v>62</v>
      </c>
      <c r="F190" s="216" t="s">
        <v>53</v>
      </c>
      <c r="G190" s="217" t="s">
        <v>478</v>
      </c>
      <c r="I190" s="191">
        <v>0.0</v>
      </c>
      <c r="J190" s="192">
        <v>0.0</v>
      </c>
      <c r="K190" s="193">
        <v>0.0</v>
      </c>
      <c r="L190" s="194"/>
      <c r="M190" s="191">
        <v>0.0</v>
      </c>
      <c r="N190" s="192">
        <v>0.0</v>
      </c>
      <c r="O190" s="193">
        <v>0.0</v>
      </c>
      <c r="P190" s="195"/>
      <c r="Q190" s="214" t="s">
        <v>1703</v>
      </c>
      <c r="R190" s="214" t="s">
        <v>1704</v>
      </c>
      <c r="S190" s="194" t="s">
        <v>1705</v>
      </c>
      <c r="T190" s="194"/>
      <c r="U190" s="191" t="s">
        <v>1706</v>
      </c>
      <c r="V190" s="192" t="s">
        <v>1706</v>
      </c>
      <c r="W190" s="193" t="s">
        <v>1706</v>
      </c>
      <c r="X190" s="194"/>
      <c r="Y190" s="191" t="s">
        <v>1706</v>
      </c>
      <c r="Z190" s="192" t="s">
        <v>1706</v>
      </c>
      <c r="AA190" s="193" t="s">
        <v>1706</v>
      </c>
      <c r="AB190" s="194"/>
      <c r="AC190" s="191">
        <v>120000.0</v>
      </c>
      <c r="AD190" s="192">
        <v>253810.0</v>
      </c>
      <c r="AE190" s="193">
        <v>504620.0</v>
      </c>
      <c r="AF190" s="198" t="s">
        <v>1707</v>
      </c>
      <c r="AG190" s="191" t="s">
        <v>1706</v>
      </c>
      <c r="AH190" s="192" t="s">
        <v>1706</v>
      </c>
      <c r="AI190" s="193" t="s">
        <v>1706</v>
      </c>
      <c r="AJ190" s="199"/>
      <c r="AK190" s="191" t="s">
        <v>1706</v>
      </c>
      <c r="AL190" s="192" t="s">
        <v>1706</v>
      </c>
      <c r="AM190" s="193" t="s">
        <v>1706</v>
      </c>
      <c r="AN190" s="199"/>
      <c r="AO190" s="191" t="s">
        <v>1706</v>
      </c>
      <c r="AP190" s="192" t="s">
        <v>1706</v>
      </c>
      <c r="AQ190" s="193" t="s">
        <v>1706</v>
      </c>
      <c r="AR190" s="195"/>
    </row>
    <row r="191" ht="15.75" customHeight="1">
      <c r="A191" s="171" t="s">
        <v>479</v>
      </c>
      <c r="B191" s="216" t="s">
        <v>71</v>
      </c>
      <c r="C191" s="216" t="s">
        <v>48</v>
      </c>
      <c r="D191" s="216" t="s">
        <v>74</v>
      </c>
      <c r="E191" s="216" t="s">
        <v>62</v>
      </c>
      <c r="F191" s="216" t="s">
        <v>53</v>
      </c>
      <c r="G191" s="217" t="s">
        <v>480</v>
      </c>
      <c r="I191" s="191">
        <v>0.0</v>
      </c>
      <c r="J191" s="192">
        <v>0.0</v>
      </c>
      <c r="K191" s="193">
        <v>0.0</v>
      </c>
      <c r="L191" s="194"/>
      <c r="M191" s="191">
        <v>0.0</v>
      </c>
      <c r="N191" s="192">
        <v>0.0</v>
      </c>
      <c r="O191" s="193">
        <v>0.0</v>
      </c>
      <c r="P191" s="195"/>
      <c r="Q191" s="214" t="s">
        <v>1703</v>
      </c>
      <c r="R191" s="214" t="s">
        <v>1704</v>
      </c>
      <c r="S191" s="194" t="s">
        <v>1705</v>
      </c>
      <c r="T191" s="194"/>
      <c r="U191" s="191" t="s">
        <v>1706</v>
      </c>
      <c r="V191" s="192" t="s">
        <v>1706</v>
      </c>
      <c r="W191" s="193" t="s">
        <v>1706</v>
      </c>
      <c r="X191" s="194"/>
      <c r="Y191" s="191" t="s">
        <v>1706</v>
      </c>
      <c r="Z191" s="192" t="s">
        <v>1706</v>
      </c>
      <c r="AA191" s="193" t="s">
        <v>1706</v>
      </c>
      <c r="AB191" s="194"/>
      <c r="AC191" s="191">
        <v>120000.0</v>
      </c>
      <c r="AD191" s="192">
        <v>253810.0</v>
      </c>
      <c r="AE191" s="193">
        <v>504620.0</v>
      </c>
      <c r="AF191" s="198" t="s">
        <v>1707</v>
      </c>
      <c r="AG191" s="191" t="s">
        <v>1706</v>
      </c>
      <c r="AH191" s="192" t="s">
        <v>1706</v>
      </c>
      <c r="AI191" s="193" t="s">
        <v>1706</v>
      </c>
      <c r="AJ191" s="199"/>
      <c r="AK191" s="191" t="s">
        <v>1706</v>
      </c>
      <c r="AL191" s="192" t="s">
        <v>1706</v>
      </c>
      <c r="AM191" s="193" t="s">
        <v>1706</v>
      </c>
      <c r="AN191" s="199"/>
      <c r="AO191" s="191" t="s">
        <v>1706</v>
      </c>
      <c r="AP191" s="192" t="s">
        <v>1706</v>
      </c>
      <c r="AQ191" s="193" t="s">
        <v>1706</v>
      </c>
      <c r="AR191" s="195"/>
    </row>
    <row r="192" ht="15.75" customHeight="1">
      <c r="A192" s="171" t="s">
        <v>481</v>
      </c>
      <c r="B192" s="216" t="s">
        <v>44</v>
      </c>
      <c r="C192" s="216" t="s">
        <v>58</v>
      </c>
      <c r="D192" s="216" t="s">
        <v>74</v>
      </c>
      <c r="E192" s="216" t="s">
        <v>62</v>
      </c>
      <c r="F192" s="216" t="s">
        <v>53</v>
      </c>
      <c r="G192" s="217" t="s">
        <v>482</v>
      </c>
      <c r="I192" s="191">
        <v>0.0</v>
      </c>
      <c r="J192" s="192">
        <v>0.0</v>
      </c>
      <c r="K192" s="193">
        <v>0.0</v>
      </c>
      <c r="L192" s="194"/>
      <c r="M192" s="191">
        <v>0.0</v>
      </c>
      <c r="N192" s="192">
        <v>0.0</v>
      </c>
      <c r="O192" s="193">
        <v>0.0</v>
      </c>
      <c r="P192" s="195"/>
      <c r="Q192" s="214" t="s">
        <v>1703</v>
      </c>
      <c r="R192" s="214" t="s">
        <v>1704</v>
      </c>
      <c r="S192" s="194" t="s">
        <v>1705</v>
      </c>
      <c r="T192" s="194"/>
      <c r="U192" s="191" t="s">
        <v>1706</v>
      </c>
      <c r="V192" s="192" t="s">
        <v>1706</v>
      </c>
      <c r="W192" s="193" t="s">
        <v>1706</v>
      </c>
      <c r="X192" s="194"/>
      <c r="Y192" s="191" t="s">
        <v>1706</v>
      </c>
      <c r="Z192" s="192" t="s">
        <v>1706</v>
      </c>
      <c r="AA192" s="193" t="s">
        <v>1706</v>
      </c>
      <c r="AB192" s="194"/>
      <c r="AC192" s="191">
        <v>120000.0</v>
      </c>
      <c r="AD192" s="192">
        <v>253810.0</v>
      </c>
      <c r="AE192" s="193">
        <v>504620.0</v>
      </c>
      <c r="AF192" s="198" t="s">
        <v>1707</v>
      </c>
      <c r="AG192" s="191" t="s">
        <v>1706</v>
      </c>
      <c r="AH192" s="192" t="s">
        <v>1706</v>
      </c>
      <c r="AI192" s="193" t="s">
        <v>1706</v>
      </c>
      <c r="AJ192" s="199"/>
      <c r="AK192" s="191" t="s">
        <v>1706</v>
      </c>
      <c r="AL192" s="192" t="s">
        <v>1706</v>
      </c>
      <c r="AM192" s="193" t="s">
        <v>1706</v>
      </c>
      <c r="AN192" s="199"/>
      <c r="AO192" s="191" t="s">
        <v>1706</v>
      </c>
      <c r="AP192" s="192" t="s">
        <v>1706</v>
      </c>
      <c r="AQ192" s="193" t="s">
        <v>1706</v>
      </c>
      <c r="AR192" s="195"/>
    </row>
    <row r="193" ht="15.75" customHeight="1">
      <c r="A193" s="171" t="s">
        <v>483</v>
      </c>
      <c r="B193" s="216" t="s">
        <v>54</v>
      </c>
      <c r="C193" s="216" t="s">
        <v>58</v>
      </c>
      <c r="D193" s="216" t="s">
        <v>74</v>
      </c>
      <c r="E193" s="216" t="s">
        <v>62</v>
      </c>
      <c r="F193" s="216" t="s">
        <v>53</v>
      </c>
      <c r="G193" s="217" t="s">
        <v>484</v>
      </c>
      <c r="I193" s="191">
        <v>0.0</v>
      </c>
      <c r="J193" s="192">
        <v>0.0</v>
      </c>
      <c r="K193" s="193">
        <v>0.0</v>
      </c>
      <c r="L193" s="194"/>
      <c r="M193" s="191">
        <v>0.0</v>
      </c>
      <c r="N193" s="192">
        <v>0.0</v>
      </c>
      <c r="O193" s="193">
        <v>0.0</v>
      </c>
      <c r="P193" s="195"/>
      <c r="Q193" s="214" t="s">
        <v>1703</v>
      </c>
      <c r="R193" s="214" t="s">
        <v>1704</v>
      </c>
      <c r="S193" s="194" t="s">
        <v>1705</v>
      </c>
      <c r="T193" s="194"/>
      <c r="U193" s="191" t="s">
        <v>1706</v>
      </c>
      <c r="V193" s="192" t="s">
        <v>1706</v>
      </c>
      <c r="W193" s="193" t="s">
        <v>1706</v>
      </c>
      <c r="X193" s="194"/>
      <c r="Y193" s="191" t="s">
        <v>1706</v>
      </c>
      <c r="Z193" s="192" t="s">
        <v>1706</v>
      </c>
      <c r="AA193" s="193" t="s">
        <v>1706</v>
      </c>
      <c r="AB193" s="194"/>
      <c r="AC193" s="191">
        <v>120000.0</v>
      </c>
      <c r="AD193" s="192">
        <v>253810.0</v>
      </c>
      <c r="AE193" s="193">
        <v>504620.0</v>
      </c>
      <c r="AF193" s="198" t="s">
        <v>1707</v>
      </c>
      <c r="AG193" s="191" t="s">
        <v>1706</v>
      </c>
      <c r="AH193" s="192" t="s">
        <v>1706</v>
      </c>
      <c r="AI193" s="193" t="s">
        <v>1706</v>
      </c>
      <c r="AJ193" s="199"/>
      <c r="AK193" s="191" t="s">
        <v>1706</v>
      </c>
      <c r="AL193" s="192" t="s">
        <v>1706</v>
      </c>
      <c r="AM193" s="193" t="s">
        <v>1706</v>
      </c>
      <c r="AN193" s="199"/>
      <c r="AO193" s="191" t="s">
        <v>1706</v>
      </c>
      <c r="AP193" s="192" t="s">
        <v>1706</v>
      </c>
      <c r="AQ193" s="193" t="s">
        <v>1706</v>
      </c>
      <c r="AR193" s="195"/>
    </row>
    <row r="194" ht="15.75" customHeight="1">
      <c r="A194" s="171" t="s">
        <v>485</v>
      </c>
      <c r="B194" s="216" t="s">
        <v>65</v>
      </c>
      <c r="C194" s="216" t="s">
        <v>58</v>
      </c>
      <c r="D194" s="216" t="s">
        <v>74</v>
      </c>
      <c r="E194" s="216" t="s">
        <v>62</v>
      </c>
      <c r="F194" s="216" t="s">
        <v>53</v>
      </c>
      <c r="G194" s="217" t="s">
        <v>486</v>
      </c>
      <c r="I194" s="191">
        <v>0.0</v>
      </c>
      <c r="J194" s="192">
        <v>0.0</v>
      </c>
      <c r="K194" s="193">
        <v>0.0</v>
      </c>
      <c r="L194" s="194"/>
      <c r="M194" s="191">
        <v>0.0</v>
      </c>
      <c r="N194" s="192">
        <v>0.0</v>
      </c>
      <c r="O194" s="193">
        <v>0.0</v>
      </c>
      <c r="P194" s="195"/>
      <c r="Q194" s="214" t="s">
        <v>1703</v>
      </c>
      <c r="R194" s="214" t="s">
        <v>1704</v>
      </c>
      <c r="S194" s="194" t="s">
        <v>1705</v>
      </c>
      <c r="T194" s="194"/>
      <c r="U194" s="191" t="s">
        <v>1706</v>
      </c>
      <c r="V194" s="192" t="s">
        <v>1706</v>
      </c>
      <c r="W194" s="193" t="s">
        <v>1706</v>
      </c>
      <c r="X194" s="194"/>
      <c r="Y194" s="191" t="s">
        <v>1706</v>
      </c>
      <c r="Z194" s="192" t="s">
        <v>1706</v>
      </c>
      <c r="AA194" s="193" t="s">
        <v>1706</v>
      </c>
      <c r="AB194" s="194"/>
      <c r="AC194" s="191">
        <v>120000.0</v>
      </c>
      <c r="AD194" s="192">
        <v>253810.0</v>
      </c>
      <c r="AE194" s="193">
        <v>504620.0</v>
      </c>
      <c r="AF194" s="198" t="s">
        <v>1707</v>
      </c>
      <c r="AG194" s="191" t="s">
        <v>1706</v>
      </c>
      <c r="AH194" s="192" t="s">
        <v>1706</v>
      </c>
      <c r="AI194" s="193" t="s">
        <v>1706</v>
      </c>
      <c r="AJ194" s="199"/>
      <c r="AK194" s="191" t="s">
        <v>1706</v>
      </c>
      <c r="AL194" s="192" t="s">
        <v>1706</v>
      </c>
      <c r="AM194" s="193" t="s">
        <v>1706</v>
      </c>
      <c r="AN194" s="199"/>
      <c r="AO194" s="191" t="s">
        <v>1706</v>
      </c>
      <c r="AP194" s="192" t="s">
        <v>1706</v>
      </c>
      <c r="AQ194" s="193" t="s">
        <v>1706</v>
      </c>
      <c r="AR194" s="195"/>
    </row>
    <row r="195" ht="15.75" customHeight="1">
      <c r="A195" s="171" t="s">
        <v>487</v>
      </c>
      <c r="B195" s="216" t="s">
        <v>71</v>
      </c>
      <c r="C195" s="216" t="s">
        <v>58</v>
      </c>
      <c r="D195" s="216" t="s">
        <v>74</v>
      </c>
      <c r="E195" s="216" t="s">
        <v>62</v>
      </c>
      <c r="F195" s="216" t="s">
        <v>53</v>
      </c>
      <c r="G195" s="217" t="s">
        <v>488</v>
      </c>
      <c r="I195" s="191">
        <v>0.0</v>
      </c>
      <c r="J195" s="192">
        <v>0.0</v>
      </c>
      <c r="K195" s="193">
        <v>0.0</v>
      </c>
      <c r="L195" s="194"/>
      <c r="M195" s="191">
        <v>0.0</v>
      </c>
      <c r="N195" s="192">
        <v>0.0</v>
      </c>
      <c r="O195" s="193">
        <v>0.0</v>
      </c>
      <c r="P195" s="195"/>
      <c r="Q195" s="214" t="s">
        <v>1703</v>
      </c>
      <c r="R195" s="214" t="s">
        <v>1704</v>
      </c>
      <c r="S195" s="194" t="s">
        <v>1705</v>
      </c>
      <c r="T195" s="194"/>
      <c r="U195" s="191" t="s">
        <v>1706</v>
      </c>
      <c r="V195" s="192" t="s">
        <v>1706</v>
      </c>
      <c r="W195" s="193" t="s">
        <v>1706</v>
      </c>
      <c r="X195" s="194"/>
      <c r="Y195" s="191" t="s">
        <v>1706</v>
      </c>
      <c r="Z195" s="192" t="s">
        <v>1706</v>
      </c>
      <c r="AA195" s="193" t="s">
        <v>1706</v>
      </c>
      <c r="AB195" s="194"/>
      <c r="AC195" s="191">
        <v>120000.0</v>
      </c>
      <c r="AD195" s="192">
        <v>253810.0</v>
      </c>
      <c r="AE195" s="193">
        <v>504620.0</v>
      </c>
      <c r="AF195" s="198" t="s">
        <v>1707</v>
      </c>
      <c r="AG195" s="191" t="s">
        <v>1706</v>
      </c>
      <c r="AH195" s="192" t="s">
        <v>1706</v>
      </c>
      <c r="AI195" s="193" t="s">
        <v>1706</v>
      </c>
      <c r="AJ195" s="199"/>
      <c r="AK195" s="191" t="s">
        <v>1706</v>
      </c>
      <c r="AL195" s="192" t="s">
        <v>1706</v>
      </c>
      <c r="AM195" s="193" t="s">
        <v>1706</v>
      </c>
      <c r="AN195" s="199"/>
      <c r="AO195" s="191" t="s">
        <v>1706</v>
      </c>
      <c r="AP195" s="192" t="s">
        <v>1706</v>
      </c>
      <c r="AQ195" s="193" t="s">
        <v>1706</v>
      </c>
      <c r="AR195" s="195"/>
    </row>
    <row r="196" ht="15.75" customHeight="1">
      <c r="A196" s="171" t="s">
        <v>489</v>
      </c>
      <c r="B196" s="216" t="s">
        <v>44</v>
      </c>
      <c r="C196" s="216" t="s">
        <v>66</v>
      </c>
      <c r="D196" s="216" t="s">
        <v>74</v>
      </c>
      <c r="E196" s="216" t="s">
        <v>62</v>
      </c>
      <c r="F196" s="216" t="s">
        <v>53</v>
      </c>
      <c r="G196" s="217" t="s">
        <v>490</v>
      </c>
      <c r="I196" s="191">
        <v>0.0</v>
      </c>
      <c r="J196" s="192">
        <v>0.0</v>
      </c>
      <c r="K196" s="193">
        <v>0.0</v>
      </c>
      <c r="L196" s="194"/>
      <c r="M196" s="191">
        <v>0.0</v>
      </c>
      <c r="N196" s="192">
        <v>0.0</v>
      </c>
      <c r="O196" s="193">
        <v>0.0</v>
      </c>
      <c r="P196" s="195"/>
      <c r="Q196" s="214" t="s">
        <v>1703</v>
      </c>
      <c r="R196" s="214" t="s">
        <v>1704</v>
      </c>
      <c r="S196" s="194" t="s">
        <v>1705</v>
      </c>
      <c r="T196" s="194"/>
      <c r="U196" s="191" t="s">
        <v>1706</v>
      </c>
      <c r="V196" s="192" t="s">
        <v>1706</v>
      </c>
      <c r="W196" s="193" t="s">
        <v>1706</v>
      </c>
      <c r="X196" s="194"/>
      <c r="Y196" s="191" t="s">
        <v>1706</v>
      </c>
      <c r="Z196" s="192" t="s">
        <v>1706</v>
      </c>
      <c r="AA196" s="193" t="s">
        <v>1706</v>
      </c>
      <c r="AB196" s="194"/>
      <c r="AC196" s="191">
        <v>120000.0</v>
      </c>
      <c r="AD196" s="192">
        <v>253810.0</v>
      </c>
      <c r="AE196" s="193">
        <v>504620.0</v>
      </c>
      <c r="AF196" s="198" t="s">
        <v>1707</v>
      </c>
      <c r="AG196" s="191" t="s">
        <v>1706</v>
      </c>
      <c r="AH196" s="192" t="s">
        <v>1706</v>
      </c>
      <c r="AI196" s="193" t="s">
        <v>1706</v>
      </c>
      <c r="AJ196" s="199"/>
      <c r="AK196" s="191" t="s">
        <v>1706</v>
      </c>
      <c r="AL196" s="192" t="s">
        <v>1706</v>
      </c>
      <c r="AM196" s="193" t="s">
        <v>1706</v>
      </c>
      <c r="AN196" s="199"/>
      <c r="AO196" s="191" t="s">
        <v>1706</v>
      </c>
      <c r="AP196" s="192" t="s">
        <v>1706</v>
      </c>
      <c r="AQ196" s="193" t="s">
        <v>1706</v>
      </c>
      <c r="AR196" s="195"/>
    </row>
    <row r="197" ht="15.75" customHeight="1">
      <c r="A197" s="171" t="s">
        <v>491</v>
      </c>
      <c r="B197" s="216" t="s">
        <v>54</v>
      </c>
      <c r="C197" s="216" t="s">
        <v>66</v>
      </c>
      <c r="D197" s="216" t="s">
        <v>74</v>
      </c>
      <c r="E197" s="216" t="s">
        <v>62</v>
      </c>
      <c r="F197" s="216" t="s">
        <v>53</v>
      </c>
      <c r="G197" s="217" t="s">
        <v>492</v>
      </c>
      <c r="I197" s="191">
        <v>0.0</v>
      </c>
      <c r="J197" s="192">
        <v>0.0</v>
      </c>
      <c r="K197" s="193">
        <v>0.0</v>
      </c>
      <c r="L197" s="194"/>
      <c r="M197" s="191">
        <v>0.0</v>
      </c>
      <c r="N197" s="192">
        <v>0.0</v>
      </c>
      <c r="O197" s="193">
        <v>0.0</v>
      </c>
      <c r="P197" s="195"/>
      <c r="Q197" s="214" t="s">
        <v>1703</v>
      </c>
      <c r="R197" s="214" t="s">
        <v>1704</v>
      </c>
      <c r="S197" s="194" t="s">
        <v>1705</v>
      </c>
      <c r="T197" s="194"/>
      <c r="U197" s="191" t="s">
        <v>1706</v>
      </c>
      <c r="V197" s="192" t="s">
        <v>1706</v>
      </c>
      <c r="W197" s="193" t="s">
        <v>1706</v>
      </c>
      <c r="X197" s="194"/>
      <c r="Y197" s="191" t="s">
        <v>1706</v>
      </c>
      <c r="Z197" s="192" t="s">
        <v>1706</v>
      </c>
      <c r="AA197" s="193" t="s">
        <v>1706</v>
      </c>
      <c r="AB197" s="194"/>
      <c r="AC197" s="191">
        <v>120000.0</v>
      </c>
      <c r="AD197" s="192">
        <v>253810.0</v>
      </c>
      <c r="AE197" s="193">
        <v>504620.0</v>
      </c>
      <c r="AF197" s="198" t="s">
        <v>1707</v>
      </c>
      <c r="AG197" s="191" t="s">
        <v>1706</v>
      </c>
      <c r="AH197" s="192" t="s">
        <v>1706</v>
      </c>
      <c r="AI197" s="193" t="s">
        <v>1706</v>
      </c>
      <c r="AJ197" s="199"/>
      <c r="AK197" s="191" t="s">
        <v>1706</v>
      </c>
      <c r="AL197" s="192" t="s">
        <v>1706</v>
      </c>
      <c r="AM197" s="193" t="s">
        <v>1706</v>
      </c>
      <c r="AN197" s="199"/>
      <c r="AO197" s="191" t="s">
        <v>1706</v>
      </c>
      <c r="AP197" s="192" t="s">
        <v>1706</v>
      </c>
      <c r="AQ197" s="193" t="s">
        <v>1706</v>
      </c>
      <c r="AR197" s="195"/>
    </row>
    <row r="198" ht="15.75" customHeight="1">
      <c r="A198" s="171" t="s">
        <v>493</v>
      </c>
      <c r="B198" s="216" t="s">
        <v>65</v>
      </c>
      <c r="C198" s="216" t="s">
        <v>66</v>
      </c>
      <c r="D198" s="216" t="s">
        <v>74</v>
      </c>
      <c r="E198" s="216" t="s">
        <v>62</v>
      </c>
      <c r="F198" s="216" t="s">
        <v>53</v>
      </c>
      <c r="G198" s="217" t="s">
        <v>494</v>
      </c>
      <c r="I198" s="191">
        <v>0.0</v>
      </c>
      <c r="J198" s="192">
        <v>0.0</v>
      </c>
      <c r="K198" s="193">
        <v>0.0</v>
      </c>
      <c r="L198" s="194"/>
      <c r="M198" s="191">
        <v>0.0</v>
      </c>
      <c r="N198" s="192">
        <v>0.0</v>
      </c>
      <c r="O198" s="193">
        <v>0.0</v>
      </c>
      <c r="P198" s="195"/>
      <c r="Q198" s="214" t="s">
        <v>1703</v>
      </c>
      <c r="R198" s="214" t="s">
        <v>1704</v>
      </c>
      <c r="S198" s="194" t="s">
        <v>1705</v>
      </c>
      <c r="T198" s="194"/>
      <c r="U198" s="191" t="s">
        <v>1706</v>
      </c>
      <c r="V198" s="192" t="s">
        <v>1706</v>
      </c>
      <c r="W198" s="193" t="s">
        <v>1706</v>
      </c>
      <c r="X198" s="194"/>
      <c r="Y198" s="191" t="s">
        <v>1706</v>
      </c>
      <c r="Z198" s="192" t="s">
        <v>1706</v>
      </c>
      <c r="AA198" s="193" t="s">
        <v>1706</v>
      </c>
      <c r="AB198" s="194"/>
      <c r="AC198" s="191">
        <v>120000.0</v>
      </c>
      <c r="AD198" s="192">
        <v>253810.0</v>
      </c>
      <c r="AE198" s="193">
        <v>504620.0</v>
      </c>
      <c r="AF198" s="198" t="s">
        <v>1707</v>
      </c>
      <c r="AG198" s="191" t="s">
        <v>1706</v>
      </c>
      <c r="AH198" s="192" t="s">
        <v>1706</v>
      </c>
      <c r="AI198" s="193" t="s">
        <v>1706</v>
      </c>
      <c r="AJ198" s="199"/>
      <c r="AK198" s="191" t="s">
        <v>1706</v>
      </c>
      <c r="AL198" s="192" t="s">
        <v>1706</v>
      </c>
      <c r="AM198" s="193" t="s">
        <v>1706</v>
      </c>
      <c r="AN198" s="199"/>
      <c r="AO198" s="191" t="s">
        <v>1706</v>
      </c>
      <c r="AP198" s="192" t="s">
        <v>1706</v>
      </c>
      <c r="AQ198" s="193" t="s">
        <v>1706</v>
      </c>
      <c r="AR198" s="195"/>
    </row>
    <row r="199" ht="15.75" customHeight="1">
      <c r="A199" s="171" t="s">
        <v>495</v>
      </c>
      <c r="B199" s="216" t="s">
        <v>71</v>
      </c>
      <c r="C199" s="216" t="s">
        <v>66</v>
      </c>
      <c r="D199" s="216" t="s">
        <v>74</v>
      </c>
      <c r="E199" s="216" t="s">
        <v>62</v>
      </c>
      <c r="F199" s="216" t="s">
        <v>53</v>
      </c>
      <c r="G199" s="217" t="s">
        <v>496</v>
      </c>
      <c r="I199" s="191">
        <v>0.0</v>
      </c>
      <c r="J199" s="192">
        <v>0.0</v>
      </c>
      <c r="K199" s="193">
        <v>0.0</v>
      </c>
      <c r="L199" s="194"/>
      <c r="M199" s="191">
        <v>0.0</v>
      </c>
      <c r="N199" s="192">
        <v>0.0</v>
      </c>
      <c r="O199" s="193">
        <v>0.0</v>
      </c>
      <c r="P199" s="195"/>
      <c r="Q199" s="214" t="s">
        <v>1703</v>
      </c>
      <c r="R199" s="214" t="s">
        <v>1704</v>
      </c>
      <c r="S199" s="194" t="s">
        <v>1705</v>
      </c>
      <c r="T199" s="194"/>
      <c r="U199" s="191" t="s">
        <v>1706</v>
      </c>
      <c r="V199" s="192" t="s">
        <v>1706</v>
      </c>
      <c r="W199" s="193" t="s">
        <v>1706</v>
      </c>
      <c r="X199" s="194"/>
      <c r="Y199" s="191" t="s">
        <v>1706</v>
      </c>
      <c r="Z199" s="192" t="s">
        <v>1706</v>
      </c>
      <c r="AA199" s="193" t="s">
        <v>1706</v>
      </c>
      <c r="AB199" s="194"/>
      <c r="AC199" s="191">
        <v>120000.0</v>
      </c>
      <c r="AD199" s="192">
        <v>253810.0</v>
      </c>
      <c r="AE199" s="193">
        <v>504620.0</v>
      </c>
      <c r="AF199" s="198" t="s">
        <v>1707</v>
      </c>
      <c r="AG199" s="191" t="s">
        <v>1706</v>
      </c>
      <c r="AH199" s="192" t="s">
        <v>1706</v>
      </c>
      <c r="AI199" s="193" t="s">
        <v>1706</v>
      </c>
      <c r="AJ199" s="199"/>
      <c r="AK199" s="191" t="s">
        <v>1706</v>
      </c>
      <c r="AL199" s="192" t="s">
        <v>1706</v>
      </c>
      <c r="AM199" s="193" t="s">
        <v>1706</v>
      </c>
      <c r="AN199" s="199"/>
      <c r="AO199" s="191" t="s">
        <v>1706</v>
      </c>
      <c r="AP199" s="192" t="s">
        <v>1706</v>
      </c>
      <c r="AQ199" s="193" t="s">
        <v>1706</v>
      </c>
      <c r="AR199" s="195"/>
    </row>
    <row r="200" ht="15.75" customHeight="1">
      <c r="A200" s="171" t="s">
        <v>497</v>
      </c>
      <c r="B200" s="216" t="s">
        <v>44</v>
      </c>
      <c r="C200" s="216" t="s">
        <v>72</v>
      </c>
      <c r="D200" s="216" t="s">
        <v>74</v>
      </c>
      <c r="E200" s="216" t="s">
        <v>62</v>
      </c>
      <c r="F200" s="216" t="s">
        <v>53</v>
      </c>
      <c r="G200" s="217" t="s">
        <v>498</v>
      </c>
      <c r="I200" s="191">
        <v>0.0</v>
      </c>
      <c r="J200" s="192">
        <v>0.0</v>
      </c>
      <c r="K200" s="193">
        <v>0.0</v>
      </c>
      <c r="L200" s="194"/>
      <c r="M200" s="191">
        <v>0.0</v>
      </c>
      <c r="N200" s="192">
        <v>0.0</v>
      </c>
      <c r="O200" s="193">
        <v>0.0</v>
      </c>
      <c r="P200" s="195"/>
      <c r="Q200" s="214" t="s">
        <v>1703</v>
      </c>
      <c r="R200" s="214" t="s">
        <v>1704</v>
      </c>
      <c r="S200" s="194" t="s">
        <v>1705</v>
      </c>
      <c r="T200" s="194"/>
      <c r="U200" s="191" t="s">
        <v>1706</v>
      </c>
      <c r="V200" s="192" t="s">
        <v>1706</v>
      </c>
      <c r="W200" s="193" t="s">
        <v>1706</v>
      </c>
      <c r="X200" s="194"/>
      <c r="Y200" s="191" t="s">
        <v>1706</v>
      </c>
      <c r="Z200" s="192" t="s">
        <v>1706</v>
      </c>
      <c r="AA200" s="193" t="s">
        <v>1706</v>
      </c>
      <c r="AB200" s="194"/>
      <c r="AC200" s="191">
        <v>120000.0</v>
      </c>
      <c r="AD200" s="192">
        <v>253810.0</v>
      </c>
      <c r="AE200" s="193">
        <v>504620.0</v>
      </c>
      <c r="AF200" s="198" t="s">
        <v>1707</v>
      </c>
      <c r="AG200" s="191" t="s">
        <v>1706</v>
      </c>
      <c r="AH200" s="192" t="s">
        <v>1706</v>
      </c>
      <c r="AI200" s="193" t="s">
        <v>1706</v>
      </c>
      <c r="AJ200" s="199"/>
      <c r="AK200" s="191" t="s">
        <v>1706</v>
      </c>
      <c r="AL200" s="192" t="s">
        <v>1706</v>
      </c>
      <c r="AM200" s="193" t="s">
        <v>1706</v>
      </c>
      <c r="AN200" s="199"/>
      <c r="AO200" s="191" t="s">
        <v>1706</v>
      </c>
      <c r="AP200" s="192" t="s">
        <v>1706</v>
      </c>
      <c r="AQ200" s="193" t="s">
        <v>1706</v>
      </c>
      <c r="AR200" s="195"/>
    </row>
    <row r="201" ht="15.75" customHeight="1">
      <c r="A201" s="171" t="s">
        <v>499</v>
      </c>
      <c r="B201" s="216" t="s">
        <v>54</v>
      </c>
      <c r="C201" s="216" t="s">
        <v>72</v>
      </c>
      <c r="D201" s="216" t="s">
        <v>74</v>
      </c>
      <c r="E201" s="216" t="s">
        <v>62</v>
      </c>
      <c r="F201" s="216" t="s">
        <v>53</v>
      </c>
      <c r="G201" s="217" t="s">
        <v>500</v>
      </c>
      <c r="I201" s="191">
        <v>0.0</v>
      </c>
      <c r="J201" s="192">
        <v>0.0</v>
      </c>
      <c r="K201" s="193">
        <v>0.0</v>
      </c>
      <c r="L201" s="194"/>
      <c r="M201" s="191">
        <v>0.0</v>
      </c>
      <c r="N201" s="192">
        <v>0.0</v>
      </c>
      <c r="O201" s="193">
        <v>0.0</v>
      </c>
      <c r="P201" s="195"/>
      <c r="Q201" s="214" t="s">
        <v>1703</v>
      </c>
      <c r="R201" s="214" t="s">
        <v>1704</v>
      </c>
      <c r="S201" s="194" t="s">
        <v>1705</v>
      </c>
      <c r="T201" s="194"/>
      <c r="U201" s="191" t="s">
        <v>1706</v>
      </c>
      <c r="V201" s="192" t="s">
        <v>1706</v>
      </c>
      <c r="W201" s="193" t="s">
        <v>1706</v>
      </c>
      <c r="X201" s="194"/>
      <c r="Y201" s="191" t="s">
        <v>1706</v>
      </c>
      <c r="Z201" s="192" t="s">
        <v>1706</v>
      </c>
      <c r="AA201" s="193" t="s">
        <v>1706</v>
      </c>
      <c r="AB201" s="194"/>
      <c r="AC201" s="191">
        <v>120000.0</v>
      </c>
      <c r="AD201" s="192">
        <v>253810.0</v>
      </c>
      <c r="AE201" s="193">
        <v>504620.0</v>
      </c>
      <c r="AF201" s="198" t="s">
        <v>1707</v>
      </c>
      <c r="AG201" s="191" t="s">
        <v>1706</v>
      </c>
      <c r="AH201" s="192" t="s">
        <v>1706</v>
      </c>
      <c r="AI201" s="193" t="s">
        <v>1706</v>
      </c>
      <c r="AJ201" s="199"/>
      <c r="AK201" s="191" t="s">
        <v>1706</v>
      </c>
      <c r="AL201" s="192" t="s">
        <v>1706</v>
      </c>
      <c r="AM201" s="193" t="s">
        <v>1706</v>
      </c>
      <c r="AN201" s="199"/>
      <c r="AO201" s="191" t="s">
        <v>1706</v>
      </c>
      <c r="AP201" s="192" t="s">
        <v>1706</v>
      </c>
      <c r="AQ201" s="193" t="s">
        <v>1706</v>
      </c>
      <c r="AR201" s="195"/>
    </row>
    <row r="202" ht="15.75" customHeight="1">
      <c r="A202" s="171" t="s">
        <v>501</v>
      </c>
      <c r="B202" s="216" t="s">
        <v>65</v>
      </c>
      <c r="C202" s="216" t="s">
        <v>72</v>
      </c>
      <c r="D202" s="216" t="s">
        <v>74</v>
      </c>
      <c r="E202" s="216" t="s">
        <v>62</v>
      </c>
      <c r="F202" s="216" t="s">
        <v>53</v>
      </c>
      <c r="G202" s="217" t="s">
        <v>502</v>
      </c>
      <c r="I202" s="191">
        <v>0.0</v>
      </c>
      <c r="J202" s="192">
        <v>0.0</v>
      </c>
      <c r="K202" s="193">
        <v>0.0</v>
      </c>
      <c r="L202" s="194"/>
      <c r="M202" s="191">
        <v>0.0</v>
      </c>
      <c r="N202" s="192">
        <v>0.0</v>
      </c>
      <c r="O202" s="193">
        <v>0.0</v>
      </c>
      <c r="P202" s="195"/>
      <c r="Q202" s="214" t="s">
        <v>1703</v>
      </c>
      <c r="R202" s="214" t="s">
        <v>1704</v>
      </c>
      <c r="S202" s="194" t="s">
        <v>1705</v>
      </c>
      <c r="T202" s="194"/>
      <c r="U202" s="191" t="s">
        <v>1706</v>
      </c>
      <c r="V202" s="192" t="s">
        <v>1706</v>
      </c>
      <c r="W202" s="193" t="s">
        <v>1706</v>
      </c>
      <c r="X202" s="194"/>
      <c r="Y202" s="191" t="s">
        <v>1706</v>
      </c>
      <c r="Z202" s="192" t="s">
        <v>1706</v>
      </c>
      <c r="AA202" s="193" t="s">
        <v>1706</v>
      </c>
      <c r="AB202" s="194"/>
      <c r="AC202" s="191">
        <v>120000.0</v>
      </c>
      <c r="AD202" s="192">
        <v>253810.0</v>
      </c>
      <c r="AE202" s="193">
        <v>504620.0</v>
      </c>
      <c r="AF202" s="198" t="s">
        <v>1707</v>
      </c>
      <c r="AG202" s="191" t="s">
        <v>1706</v>
      </c>
      <c r="AH202" s="192" t="s">
        <v>1706</v>
      </c>
      <c r="AI202" s="193" t="s">
        <v>1706</v>
      </c>
      <c r="AJ202" s="199"/>
      <c r="AK202" s="191" t="s">
        <v>1706</v>
      </c>
      <c r="AL202" s="192" t="s">
        <v>1706</v>
      </c>
      <c r="AM202" s="193" t="s">
        <v>1706</v>
      </c>
      <c r="AN202" s="199"/>
      <c r="AO202" s="191" t="s">
        <v>1706</v>
      </c>
      <c r="AP202" s="192" t="s">
        <v>1706</v>
      </c>
      <c r="AQ202" s="193" t="s">
        <v>1706</v>
      </c>
      <c r="AR202" s="195"/>
    </row>
    <row r="203" ht="15.75" customHeight="1">
      <c r="A203" s="171" t="s">
        <v>503</v>
      </c>
      <c r="B203" s="216" t="s">
        <v>71</v>
      </c>
      <c r="C203" s="216" t="s">
        <v>72</v>
      </c>
      <c r="D203" s="216" t="s">
        <v>74</v>
      </c>
      <c r="E203" s="216" t="s">
        <v>62</v>
      </c>
      <c r="F203" s="216" t="s">
        <v>53</v>
      </c>
      <c r="G203" s="217" t="s">
        <v>504</v>
      </c>
      <c r="I203" s="191">
        <v>0.0</v>
      </c>
      <c r="J203" s="192">
        <v>0.0</v>
      </c>
      <c r="K203" s="193">
        <v>0.0</v>
      </c>
      <c r="L203" s="194"/>
      <c r="M203" s="191">
        <v>0.0</v>
      </c>
      <c r="N203" s="192">
        <v>0.0</v>
      </c>
      <c r="O203" s="193">
        <v>0.0</v>
      </c>
      <c r="P203" s="195"/>
      <c r="Q203" s="214" t="s">
        <v>1703</v>
      </c>
      <c r="R203" s="214" t="s">
        <v>1704</v>
      </c>
      <c r="S203" s="194" t="s">
        <v>1705</v>
      </c>
      <c r="T203" s="194"/>
      <c r="U203" s="191" t="s">
        <v>1706</v>
      </c>
      <c r="V203" s="192" t="s">
        <v>1706</v>
      </c>
      <c r="W203" s="193" t="s">
        <v>1706</v>
      </c>
      <c r="X203" s="194"/>
      <c r="Y203" s="191" t="s">
        <v>1706</v>
      </c>
      <c r="Z203" s="192" t="s">
        <v>1706</v>
      </c>
      <c r="AA203" s="193" t="s">
        <v>1706</v>
      </c>
      <c r="AB203" s="194"/>
      <c r="AC203" s="191">
        <v>120000.0</v>
      </c>
      <c r="AD203" s="192">
        <v>253810.0</v>
      </c>
      <c r="AE203" s="193">
        <v>504620.0</v>
      </c>
      <c r="AF203" s="198" t="s">
        <v>1707</v>
      </c>
      <c r="AG203" s="191" t="s">
        <v>1706</v>
      </c>
      <c r="AH203" s="192" t="s">
        <v>1706</v>
      </c>
      <c r="AI203" s="193" t="s">
        <v>1706</v>
      </c>
      <c r="AJ203" s="199"/>
      <c r="AK203" s="191" t="s">
        <v>1706</v>
      </c>
      <c r="AL203" s="192" t="s">
        <v>1706</v>
      </c>
      <c r="AM203" s="193" t="s">
        <v>1706</v>
      </c>
      <c r="AN203" s="199"/>
      <c r="AO203" s="191" t="s">
        <v>1706</v>
      </c>
      <c r="AP203" s="192" t="s">
        <v>1706</v>
      </c>
      <c r="AQ203" s="193" t="s">
        <v>1706</v>
      </c>
      <c r="AR203" s="195"/>
    </row>
    <row r="204" ht="15.75" customHeight="1">
      <c r="A204" s="171" t="s">
        <v>505</v>
      </c>
      <c r="B204" s="216" t="s">
        <v>44</v>
      </c>
      <c r="C204" s="216" t="s">
        <v>78</v>
      </c>
      <c r="D204" s="216" t="s">
        <v>74</v>
      </c>
      <c r="E204" s="216" t="s">
        <v>62</v>
      </c>
      <c r="F204" s="216" t="s">
        <v>53</v>
      </c>
      <c r="G204" s="217" t="s">
        <v>506</v>
      </c>
      <c r="I204" s="191">
        <v>0.0</v>
      </c>
      <c r="J204" s="192">
        <v>0.0</v>
      </c>
      <c r="K204" s="193">
        <v>0.0</v>
      </c>
      <c r="L204" s="194"/>
      <c r="M204" s="191">
        <v>0.0</v>
      </c>
      <c r="N204" s="192">
        <v>0.0</v>
      </c>
      <c r="O204" s="193">
        <v>0.0</v>
      </c>
      <c r="P204" s="195"/>
      <c r="Q204" s="214" t="s">
        <v>1703</v>
      </c>
      <c r="R204" s="214" t="s">
        <v>1704</v>
      </c>
      <c r="S204" s="194" t="s">
        <v>1705</v>
      </c>
      <c r="T204" s="194"/>
      <c r="U204" s="191" t="s">
        <v>1706</v>
      </c>
      <c r="V204" s="192" t="s">
        <v>1706</v>
      </c>
      <c r="W204" s="193" t="s">
        <v>1706</v>
      </c>
      <c r="X204" s="194"/>
      <c r="Y204" s="191" t="s">
        <v>1706</v>
      </c>
      <c r="Z204" s="192" t="s">
        <v>1706</v>
      </c>
      <c r="AA204" s="193" t="s">
        <v>1706</v>
      </c>
      <c r="AB204" s="194"/>
      <c r="AC204" s="191">
        <v>120000.0</v>
      </c>
      <c r="AD204" s="192">
        <v>253810.0</v>
      </c>
      <c r="AE204" s="193">
        <v>504620.0</v>
      </c>
      <c r="AF204" s="198" t="s">
        <v>1707</v>
      </c>
      <c r="AG204" s="191" t="s">
        <v>1706</v>
      </c>
      <c r="AH204" s="192" t="s">
        <v>1706</v>
      </c>
      <c r="AI204" s="193" t="s">
        <v>1706</v>
      </c>
      <c r="AJ204" s="199"/>
      <c r="AK204" s="191" t="s">
        <v>1706</v>
      </c>
      <c r="AL204" s="192" t="s">
        <v>1706</v>
      </c>
      <c r="AM204" s="193" t="s">
        <v>1706</v>
      </c>
      <c r="AN204" s="199"/>
      <c r="AO204" s="191" t="s">
        <v>1706</v>
      </c>
      <c r="AP204" s="192" t="s">
        <v>1706</v>
      </c>
      <c r="AQ204" s="193" t="s">
        <v>1706</v>
      </c>
      <c r="AR204" s="195"/>
    </row>
    <row r="205" ht="15.75" customHeight="1">
      <c r="A205" s="171" t="s">
        <v>507</v>
      </c>
      <c r="B205" s="216" t="s">
        <v>54</v>
      </c>
      <c r="C205" s="216" t="s">
        <v>78</v>
      </c>
      <c r="D205" s="216" t="s">
        <v>74</v>
      </c>
      <c r="E205" s="216" t="s">
        <v>62</v>
      </c>
      <c r="F205" s="216" t="s">
        <v>53</v>
      </c>
      <c r="G205" s="217" t="s">
        <v>508</v>
      </c>
      <c r="I205" s="191">
        <v>0.0</v>
      </c>
      <c r="J205" s="192">
        <v>0.0</v>
      </c>
      <c r="K205" s="193">
        <v>0.0</v>
      </c>
      <c r="L205" s="194"/>
      <c r="M205" s="191">
        <v>0.0</v>
      </c>
      <c r="N205" s="192">
        <v>0.0</v>
      </c>
      <c r="O205" s="193">
        <v>0.0</v>
      </c>
      <c r="P205" s="195"/>
      <c r="Q205" s="214" t="s">
        <v>1703</v>
      </c>
      <c r="R205" s="214" t="s">
        <v>1704</v>
      </c>
      <c r="S205" s="194" t="s">
        <v>1705</v>
      </c>
      <c r="T205" s="194"/>
      <c r="U205" s="191" t="s">
        <v>1706</v>
      </c>
      <c r="V205" s="192" t="s">
        <v>1706</v>
      </c>
      <c r="W205" s="193" t="s">
        <v>1706</v>
      </c>
      <c r="X205" s="194"/>
      <c r="Y205" s="191" t="s">
        <v>1706</v>
      </c>
      <c r="Z205" s="192" t="s">
        <v>1706</v>
      </c>
      <c r="AA205" s="193" t="s">
        <v>1706</v>
      </c>
      <c r="AB205" s="194"/>
      <c r="AC205" s="191">
        <v>120000.0</v>
      </c>
      <c r="AD205" s="192">
        <v>253810.0</v>
      </c>
      <c r="AE205" s="193">
        <v>504620.0</v>
      </c>
      <c r="AF205" s="198" t="s">
        <v>1707</v>
      </c>
      <c r="AG205" s="191" t="s">
        <v>1706</v>
      </c>
      <c r="AH205" s="192" t="s">
        <v>1706</v>
      </c>
      <c r="AI205" s="193" t="s">
        <v>1706</v>
      </c>
      <c r="AJ205" s="199"/>
      <c r="AK205" s="191" t="s">
        <v>1706</v>
      </c>
      <c r="AL205" s="192" t="s">
        <v>1706</v>
      </c>
      <c r="AM205" s="193" t="s">
        <v>1706</v>
      </c>
      <c r="AN205" s="199"/>
      <c r="AO205" s="191" t="s">
        <v>1706</v>
      </c>
      <c r="AP205" s="192" t="s">
        <v>1706</v>
      </c>
      <c r="AQ205" s="193" t="s">
        <v>1706</v>
      </c>
      <c r="AR205" s="195"/>
    </row>
    <row r="206" ht="15.75" customHeight="1">
      <c r="A206" s="171" t="s">
        <v>509</v>
      </c>
      <c r="B206" s="216" t="s">
        <v>65</v>
      </c>
      <c r="C206" s="216" t="s">
        <v>78</v>
      </c>
      <c r="D206" s="216" t="s">
        <v>74</v>
      </c>
      <c r="E206" s="216" t="s">
        <v>62</v>
      </c>
      <c r="F206" s="216" t="s">
        <v>53</v>
      </c>
      <c r="G206" s="217" t="s">
        <v>510</v>
      </c>
      <c r="I206" s="191">
        <v>0.0</v>
      </c>
      <c r="J206" s="192">
        <v>0.0</v>
      </c>
      <c r="K206" s="193">
        <v>0.0</v>
      </c>
      <c r="L206" s="194"/>
      <c r="M206" s="191">
        <v>0.0</v>
      </c>
      <c r="N206" s="192">
        <v>0.0</v>
      </c>
      <c r="O206" s="193">
        <v>0.0</v>
      </c>
      <c r="P206" s="195"/>
      <c r="Q206" s="214" t="s">
        <v>1703</v>
      </c>
      <c r="R206" s="214" t="s">
        <v>1704</v>
      </c>
      <c r="S206" s="194" t="s">
        <v>1705</v>
      </c>
      <c r="T206" s="194"/>
      <c r="U206" s="191" t="s">
        <v>1706</v>
      </c>
      <c r="V206" s="192" t="s">
        <v>1706</v>
      </c>
      <c r="W206" s="193" t="s">
        <v>1706</v>
      </c>
      <c r="X206" s="194"/>
      <c r="Y206" s="191" t="s">
        <v>1706</v>
      </c>
      <c r="Z206" s="192" t="s">
        <v>1706</v>
      </c>
      <c r="AA206" s="193" t="s">
        <v>1706</v>
      </c>
      <c r="AB206" s="194"/>
      <c r="AC206" s="191">
        <v>120000.0</v>
      </c>
      <c r="AD206" s="192">
        <v>253810.0</v>
      </c>
      <c r="AE206" s="193">
        <v>504620.0</v>
      </c>
      <c r="AF206" s="198" t="s">
        <v>1707</v>
      </c>
      <c r="AG206" s="191" t="s">
        <v>1706</v>
      </c>
      <c r="AH206" s="192" t="s">
        <v>1706</v>
      </c>
      <c r="AI206" s="193" t="s">
        <v>1706</v>
      </c>
      <c r="AJ206" s="199"/>
      <c r="AK206" s="191" t="s">
        <v>1706</v>
      </c>
      <c r="AL206" s="192" t="s">
        <v>1706</v>
      </c>
      <c r="AM206" s="193" t="s">
        <v>1706</v>
      </c>
      <c r="AN206" s="199"/>
      <c r="AO206" s="191" t="s">
        <v>1706</v>
      </c>
      <c r="AP206" s="192" t="s">
        <v>1706</v>
      </c>
      <c r="AQ206" s="193" t="s">
        <v>1706</v>
      </c>
      <c r="AR206" s="195"/>
    </row>
    <row r="207" ht="15.75" customHeight="1">
      <c r="A207" s="171" t="s">
        <v>511</v>
      </c>
      <c r="B207" s="216" t="s">
        <v>71</v>
      </c>
      <c r="C207" s="216" t="s">
        <v>78</v>
      </c>
      <c r="D207" s="216" t="s">
        <v>74</v>
      </c>
      <c r="E207" s="216" t="s">
        <v>62</v>
      </c>
      <c r="F207" s="216" t="s">
        <v>53</v>
      </c>
      <c r="G207" s="217" t="s">
        <v>512</v>
      </c>
      <c r="I207" s="191">
        <v>0.0</v>
      </c>
      <c r="J207" s="192">
        <v>0.0</v>
      </c>
      <c r="K207" s="193">
        <v>0.0</v>
      </c>
      <c r="L207" s="194"/>
      <c r="M207" s="191">
        <v>0.0</v>
      </c>
      <c r="N207" s="192">
        <v>0.0</v>
      </c>
      <c r="O207" s="193">
        <v>0.0</v>
      </c>
      <c r="P207" s="195"/>
      <c r="Q207" s="214" t="s">
        <v>1703</v>
      </c>
      <c r="R207" s="214" t="s">
        <v>1704</v>
      </c>
      <c r="S207" s="194" t="s">
        <v>1705</v>
      </c>
      <c r="T207" s="194"/>
      <c r="U207" s="191" t="s">
        <v>1706</v>
      </c>
      <c r="V207" s="192" t="s">
        <v>1706</v>
      </c>
      <c r="W207" s="193" t="s">
        <v>1706</v>
      </c>
      <c r="X207" s="194"/>
      <c r="Y207" s="191" t="s">
        <v>1706</v>
      </c>
      <c r="Z207" s="192" t="s">
        <v>1706</v>
      </c>
      <c r="AA207" s="193" t="s">
        <v>1706</v>
      </c>
      <c r="AB207" s="194"/>
      <c r="AC207" s="191">
        <v>120000.0</v>
      </c>
      <c r="AD207" s="192">
        <v>253810.0</v>
      </c>
      <c r="AE207" s="193">
        <v>504620.0</v>
      </c>
      <c r="AF207" s="198" t="s">
        <v>1707</v>
      </c>
      <c r="AG207" s="191" t="s">
        <v>1706</v>
      </c>
      <c r="AH207" s="192" t="s">
        <v>1706</v>
      </c>
      <c r="AI207" s="193" t="s">
        <v>1706</v>
      </c>
      <c r="AJ207" s="199"/>
      <c r="AK207" s="191" t="s">
        <v>1706</v>
      </c>
      <c r="AL207" s="192" t="s">
        <v>1706</v>
      </c>
      <c r="AM207" s="193" t="s">
        <v>1706</v>
      </c>
      <c r="AN207" s="199"/>
      <c r="AO207" s="191" t="s">
        <v>1706</v>
      </c>
      <c r="AP207" s="192" t="s">
        <v>1706</v>
      </c>
      <c r="AQ207" s="193" t="s">
        <v>1706</v>
      </c>
      <c r="AR207" s="195"/>
    </row>
    <row r="208" ht="15.75" customHeight="1">
      <c r="A208" s="171" t="s">
        <v>513</v>
      </c>
      <c r="B208" s="216" t="s">
        <v>44</v>
      </c>
      <c r="C208" s="216" t="s">
        <v>48</v>
      </c>
      <c r="D208" s="216" t="s">
        <v>80</v>
      </c>
      <c r="E208" s="216" t="s">
        <v>62</v>
      </c>
      <c r="F208" s="216" t="s">
        <v>53</v>
      </c>
      <c r="G208" s="217" t="s">
        <v>514</v>
      </c>
      <c r="I208" s="191">
        <v>0.0</v>
      </c>
      <c r="J208" s="192">
        <v>0.0</v>
      </c>
      <c r="K208" s="193">
        <v>0.0</v>
      </c>
      <c r="L208" s="194"/>
      <c r="M208" s="191">
        <v>0.0</v>
      </c>
      <c r="N208" s="192">
        <v>0.0</v>
      </c>
      <c r="O208" s="193">
        <v>0.0</v>
      </c>
      <c r="P208" s="195"/>
      <c r="Q208" s="214" t="s">
        <v>1703</v>
      </c>
      <c r="R208" s="214" t="s">
        <v>1704</v>
      </c>
      <c r="S208" s="194" t="s">
        <v>1705</v>
      </c>
      <c r="T208" s="194"/>
      <c r="U208" s="191" t="s">
        <v>1706</v>
      </c>
      <c r="V208" s="192" t="s">
        <v>1706</v>
      </c>
      <c r="W208" s="193" t="s">
        <v>1706</v>
      </c>
      <c r="X208" s="194"/>
      <c r="Y208" s="191" t="s">
        <v>1706</v>
      </c>
      <c r="Z208" s="192" t="s">
        <v>1706</v>
      </c>
      <c r="AA208" s="193" t="s">
        <v>1706</v>
      </c>
      <c r="AB208" s="194"/>
      <c r="AC208" s="191">
        <v>120000.0</v>
      </c>
      <c r="AD208" s="192">
        <v>253810.0</v>
      </c>
      <c r="AE208" s="193">
        <v>504620.0</v>
      </c>
      <c r="AF208" s="198" t="s">
        <v>1707</v>
      </c>
      <c r="AG208" s="191" t="s">
        <v>1706</v>
      </c>
      <c r="AH208" s="192" t="s">
        <v>1706</v>
      </c>
      <c r="AI208" s="193" t="s">
        <v>1706</v>
      </c>
      <c r="AJ208" s="199"/>
      <c r="AK208" s="191" t="s">
        <v>1706</v>
      </c>
      <c r="AL208" s="192" t="s">
        <v>1706</v>
      </c>
      <c r="AM208" s="193" t="s">
        <v>1706</v>
      </c>
      <c r="AN208" s="199"/>
      <c r="AO208" s="191" t="s">
        <v>1706</v>
      </c>
      <c r="AP208" s="192" t="s">
        <v>1706</v>
      </c>
      <c r="AQ208" s="193" t="s">
        <v>1706</v>
      </c>
      <c r="AR208" s="195"/>
    </row>
    <row r="209" ht="15.75" customHeight="1">
      <c r="A209" s="171" t="s">
        <v>515</v>
      </c>
      <c r="B209" s="216" t="s">
        <v>54</v>
      </c>
      <c r="C209" s="216" t="s">
        <v>48</v>
      </c>
      <c r="D209" s="216" t="s">
        <v>80</v>
      </c>
      <c r="E209" s="216" t="s">
        <v>62</v>
      </c>
      <c r="F209" s="216" t="s">
        <v>53</v>
      </c>
      <c r="G209" s="217" t="s">
        <v>516</v>
      </c>
      <c r="I209" s="191">
        <v>0.0</v>
      </c>
      <c r="J209" s="192">
        <v>0.0</v>
      </c>
      <c r="K209" s="193">
        <v>0.0</v>
      </c>
      <c r="L209" s="194"/>
      <c r="M209" s="191">
        <v>0.0</v>
      </c>
      <c r="N209" s="192">
        <v>0.0</v>
      </c>
      <c r="O209" s="193">
        <v>0.0</v>
      </c>
      <c r="P209" s="195"/>
      <c r="Q209" s="214" t="s">
        <v>1703</v>
      </c>
      <c r="R209" s="214" t="s">
        <v>1704</v>
      </c>
      <c r="S209" s="194" t="s">
        <v>1705</v>
      </c>
      <c r="T209" s="194"/>
      <c r="U209" s="191" t="s">
        <v>1706</v>
      </c>
      <c r="V209" s="192" t="s">
        <v>1706</v>
      </c>
      <c r="W209" s="193" t="s">
        <v>1706</v>
      </c>
      <c r="X209" s="194"/>
      <c r="Y209" s="191" t="s">
        <v>1706</v>
      </c>
      <c r="Z209" s="192" t="s">
        <v>1706</v>
      </c>
      <c r="AA209" s="193" t="s">
        <v>1706</v>
      </c>
      <c r="AB209" s="194"/>
      <c r="AC209" s="191">
        <v>120000.0</v>
      </c>
      <c r="AD209" s="192">
        <v>253810.0</v>
      </c>
      <c r="AE209" s="193">
        <v>504620.0</v>
      </c>
      <c r="AF209" s="198" t="s">
        <v>1707</v>
      </c>
      <c r="AG209" s="191" t="s">
        <v>1706</v>
      </c>
      <c r="AH209" s="192" t="s">
        <v>1706</v>
      </c>
      <c r="AI209" s="193" t="s">
        <v>1706</v>
      </c>
      <c r="AJ209" s="199"/>
      <c r="AK209" s="191" t="s">
        <v>1706</v>
      </c>
      <c r="AL209" s="192" t="s">
        <v>1706</v>
      </c>
      <c r="AM209" s="193" t="s">
        <v>1706</v>
      </c>
      <c r="AN209" s="199"/>
      <c r="AO209" s="191" t="s">
        <v>1706</v>
      </c>
      <c r="AP209" s="192" t="s">
        <v>1706</v>
      </c>
      <c r="AQ209" s="193" t="s">
        <v>1706</v>
      </c>
      <c r="AR209" s="195"/>
    </row>
    <row r="210" ht="15.75" customHeight="1">
      <c r="A210" s="171" t="s">
        <v>517</v>
      </c>
      <c r="B210" s="216" t="s">
        <v>65</v>
      </c>
      <c r="C210" s="216" t="s">
        <v>48</v>
      </c>
      <c r="D210" s="216" t="s">
        <v>80</v>
      </c>
      <c r="E210" s="216" t="s">
        <v>62</v>
      </c>
      <c r="F210" s="216" t="s">
        <v>53</v>
      </c>
      <c r="G210" s="217" t="s">
        <v>518</v>
      </c>
      <c r="I210" s="191">
        <v>0.0</v>
      </c>
      <c r="J210" s="192">
        <v>0.0</v>
      </c>
      <c r="K210" s="193">
        <v>0.0</v>
      </c>
      <c r="L210" s="194"/>
      <c r="M210" s="191">
        <v>0.0</v>
      </c>
      <c r="N210" s="192">
        <v>0.0</v>
      </c>
      <c r="O210" s="193">
        <v>0.0</v>
      </c>
      <c r="P210" s="195"/>
      <c r="Q210" s="214" t="s">
        <v>1703</v>
      </c>
      <c r="R210" s="214" t="s">
        <v>1704</v>
      </c>
      <c r="S210" s="194" t="s">
        <v>1705</v>
      </c>
      <c r="T210" s="194"/>
      <c r="U210" s="191" t="s">
        <v>1706</v>
      </c>
      <c r="V210" s="192" t="s">
        <v>1706</v>
      </c>
      <c r="W210" s="193" t="s">
        <v>1706</v>
      </c>
      <c r="X210" s="194"/>
      <c r="Y210" s="191" t="s">
        <v>1706</v>
      </c>
      <c r="Z210" s="192" t="s">
        <v>1706</v>
      </c>
      <c r="AA210" s="193" t="s">
        <v>1706</v>
      </c>
      <c r="AB210" s="194"/>
      <c r="AC210" s="191">
        <v>120000.0</v>
      </c>
      <c r="AD210" s="192">
        <v>253810.0</v>
      </c>
      <c r="AE210" s="193">
        <v>504620.0</v>
      </c>
      <c r="AF210" s="198" t="s">
        <v>1707</v>
      </c>
      <c r="AG210" s="191" t="s">
        <v>1706</v>
      </c>
      <c r="AH210" s="192" t="s">
        <v>1706</v>
      </c>
      <c r="AI210" s="193" t="s">
        <v>1706</v>
      </c>
      <c r="AJ210" s="199"/>
      <c r="AK210" s="191" t="s">
        <v>1706</v>
      </c>
      <c r="AL210" s="192" t="s">
        <v>1706</v>
      </c>
      <c r="AM210" s="193" t="s">
        <v>1706</v>
      </c>
      <c r="AN210" s="199"/>
      <c r="AO210" s="191" t="s">
        <v>1706</v>
      </c>
      <c r="AP210" s="192" t="s">
        <v>1706</v>
      </c>
      <c r="AQ210" s="193" t="s">
        <v>1706</v>
      </c>
      <c r="AR210" s="195"/>
    </row>
    <row r="211" ht="15.75" customHeight="1">
      <c r="A211" s="171" t="s">
        <v>519</v>
      </c>
      <c r="B211" s="216" t="s">
        <v>71</v>
      </c>
      <c r="C211" s="216" t="s">
        <v>48</v>
      </c>
      <c r="D211" s="216" t="s">
        <v>80</v>
      </c>
      <c r="E211" s="216" t="s">
        <v>62</v>
      </c>
      <c r="F211" s="216" t="s">
        <v>53</v>
      </c>
      <c r="G211" s="217" t="s">
        <v>520</v>
      </c>
      <c r="I211" s="191">
        <v>0.0</v>
      </c>
      <c r="J211" s="192">
        <v>0.0</v>
      </c>
      <c r="K211" s="193">
        <v>0.0</v>
      </c>
      <c r="L211" s="194"/>
      <c r="M211" s="191">
        <v>0.0</v>
      </c>
      <c r="N211" s="192">
        <v>0.0</v>
      </c>
      <c r="O211" s="193">
        <v>0.0</v>
      </c>
      <c r="P211" s="195"/>
      <c r="Q211" s="214" t="s">
        <v>1703</v>
      </c>
      <c r="R211" s="214" t="s">
        <v>1704</v>
      </c>
      <c r="S211" s="194" t="s">
        <v>1705</v>
      </c>
      <c r="T211" s="194"/>
      <c r="U211" s="191" t="s">
        <v>1706</v>
      </c>
      <c r="V211" s="192" t="s">
        <v>1706</v>
      </c>
      <c r="W211" s="193" t="s">
        <v>1706</v>
      </c>
      <c r="X211" s="194"/>
      <c r="Y211" s="191" t="s">
        <v>1706</v>
      </c>
      <c r="Z211" s="192" t="s">
        <v>1706</v>
      </c>
      <c r="AA211" s="193" t="s">
        <v>1706</v>
      </c>
      <c r="AB211" s="194"/>
      <c r="AC211" s="191">
        <v>120000.0</v>
      </c>
      <c r="AD211" s="192">
        <v>253810.0</v>
      </c>
      <c r="AE211" s="193">
        <v>504620.0</v>
      </c>
      <c r="AF211" s="198" t="s">
        <v>1707</v>
      </c>
      <c r="AG211" s="191" t="s">
        <v>1706</v>
      </c>
      <c r="AH211" s="192" t="s">
        <v>1706</v>
      </c>
      <c r="AI211" s="193" t="s">
        <v>1706</v>
      </c>
      <c r="AJ211" s="199"/>
      <c r="AK211" s="191" t="s">
        <v>1706</v>
      </c>
      <c r="AL211" s="192" t="s">
        <v>1706</v>
      </c>
      <c r="AM211" s="193" t="s">
        <v>1706</v>
      </c>
      <c r="AN211" s="199"/>
      <c r="AO211" s="191" t="s">
        <v>1706</v>
      </c>
      <c r="AP211" s="192" t="s">
        <v>1706</v>
      </c>
      <c r="AQ211" s="193" t="s">
        <v>1706</v>
      </c>
      <c r="AR211" s="195"/>
    </row>
    <row r="212" ht="15.75" customHeight="1">
      <c r="A212" s="171" t="s">
        <v>521</v>
      </c>
      <c r="B212" s="216" t="s">
        <v>44</v>
      </c>
      <c r="C212" s="216" t="s">
        <v>58</v>
      </c>
      <c r="D212" s="216" t="s">
        <v>80</v>
      </c>
      <c r="E212" s="216" t="s">
        <v>62</v>
      </c>
      <c r="F212" s="216" t="s">
        <v>53</v>
      </c>
      <c r="G212" s="217" t="s">
        <v>522</v>
      </c>
      <c r="I212" s="191">
        <v>0.0</v>
      </c>
      <c r="J212" s="192">
        <v>0.0</v>
      </c>
      <c r="K212" s="193">
        <v>0.0</v>
      </c>
      <c r="L212" s="194"/>
      <c r="M212" s="191">
        <v>0.0</v>
      </c>
      <c r="N212" s="192">
        <v>0.0</v>
      </c>
      <c r="O212" s="193">
        <v>0.0</v>
      </c>
      <c r="P212" s="195"/>
      <c r="Q212" s="214" t="s">
        <v>1703</v>
      </c>
      <c r="R212" s="214" t="s">
        <v>1704</v>
      </c>
      <c r="S212" s="194" t="s">
        <v>1705</v>
      </c>
      <c r="T212" s="194"/>
      <c r="U212" s="191" t="s">
        <v>1706</v>
      </c>
      <c r="V212" s="192" t="s">
        <v>1706</v>
      </c>
      <c r="W212" s="193" t="s">
        <v>1706</v>
      </c>
      <c r="X212" s="194"/>
      <c r="Y212" s="191" t="s">
        <v>1706</v>
      </c>
      <c r="Z212" s="192" t="s">
        <v>1706</v>
      </c>
      <c r="AA212" s="193" t="s">
        <v>1706</v>
      </c>
      <c r="AB212" s="194"/>
      <c r="AC212" s="191">
        <v>120000.0</v>
      </c>
      <c r="AD212" s="192">
        <v>253810.0</v>
      </c>
      <c r="AE212" s="193">
        <v>504620.0</v>
      </c>
      <c r="AF212" s="198" t="s">
        <v>1707</v>
      </c>
      <c r="AG212" s="191" t="s">
        <v>1706</v>
      </c>
      <c r="AH212" s="192" t="s">
        <v>1706</v>
      </c>
      <c r="AI212" s="193" t="s">
        <v>1706</v>
      </c>
      <c r="AJ212" s="199"/>
      <c r="AK212" s="191" t="s">
        <v>1706</v>
      </c>
      <c r="AL212" s="192" t="s">
        <v>1706</v>
      </c>
      <c r="AM212" s="193" t="s">
        <v>1706</v>
      </c>
      <c r="AN212" s="199"/>
      <c r="AO212" s="191" t="s">
        <v>1706</v>
      </c>
      <c r="AP212" s="192" t="s">
        <v>1706</v>
      </c>
      <c r="AQ212" s="193" t="s">
        <v>1706</v>
      </c>
      <c r="AR212" s="195"/>
    </row>
    <row r="213" ht="15.75" customHeight="1">
      <c r="A213" s="171" t="s">
        <v>523</v>
      </c>
      <c r="B213" s="216" t="s">
        <v>54</v>
      </c>
      <c r="C213" s="216" t="s">
        <v>58</v>
      </c>
      <c r="D213" s="216" t="s">
        <v>80</v>
      </c>
      <c r="E213" s="216" t="s">
        <v>62</v>
      </c>
      <c r="F213" s="216" t="s">
        <v>53</v>
      </c>
      <c r="G213" s="217" t="s">
        <v>524</v>
      </c>
      <c r="I213" s="191">
        <v>0.0</v>
      </c>
      <c r="J213" s="192">
        <v>0.0</v>
      </c>
      <c r="K213" s="193">
        <v>0.0</v>
      </c>
      <c r="L213" s="194"/>
      <c r="M213" s="191">
        <v>0.0</v>
      </c>
      <c r="N213" s="192">
        <v>0.0</v>
      </c>
      <c r="O213" s="193">
        <v>0.0</v>
      </c>
      <c r="P213" s="195"/>
      <c r="Q213" s="214" t="s">
        <v>1703</v>
      </c>
      <c r="R213" s="214" t="s">
        <v>1704</v>
      </c>
      <c r="S213" s="194" t="s">
        <v>1705</v>
      </c>
      <c r="T213" s="194"/>
      <c r="U213" s="191" t="s">
        <v>1706</v>
      </c>
      <c r="V213" s="192" t="s">
        <v>1706</v>
      </c>
      <c r="W213" s="193" t="s">
        <v>1706</v>
      </c>
      <c r="X213" s="194"/>
      <c r="Y213" s="191" t="s">
        <v>1706</v>
      </c>
      <c r="Z213" s="192" t="s">
        <v>1706</v>
      </c>
      <c r="AA213" s="193" t="s">
        <v>1706</v>
      </c>
      <c r="AB213" s="194"/>
      <c r="AC213" s="191">
        <v>120000.0</v>
      </c>
      <c r="AD213" s="192">
        <v>253810.0</v>
      </c>
      <c r="AE213" s="193">
        <v>504620.0</v>
      </c>
      <c r="AF213" s="198" t="s">
        <v>1707</v>
      </c>
      <c r="AG213" s="191" t="s">
        <v>1706</v>
      </c>
      <c r="AH213" s="192" t="s">
        <v>1706</v>
      </c>
      <c r="AI213" s="193" t="s">
        <v>1706</v>
      </c>
      <c r="AJ213" s="199"/>
      <c r="AK213" s="191" t="s">
        <v>1706</v>
      </c>
      <c r="AL213" s="192" t="s">
        <v>1706</v>
      </c>
      <c r="AM213" s="193" t="s">
        <v>1706</v>
      </c>
      <c r="AN213" s="199"/>
      <c r="AO213" s="191" t="s">
        <v>1706</v>
      </c>
      <c r="AP213" s="192" t="s">
        <v>1706</v>
      </c>
      <c r="AQ213" s="193" t="s">
        <v>1706</v>
      </c>
      <c r="AR213" s="195"/>
    </row>
    <row r="214" ht="15.75" customHeight="1">
      <c r="A214" s="171" t="s">
        <v>525</v>
      </c>
      <c r="B214" s="216" t="s">
        <v>65</v>
      </c>
      <c r="C214" s="216" t="s">
        <v>58</v>
      </c>
      <c r="D214" s="216" t="s">
        <v>80</v>
      </c>
      <c r="E214" s="216" t="s">
        <v>62</v>
      </c>
      <c r="F214" s="216" t="s">
        <v>53</v>
      </c>
      <c r="G214" s="217" t="s">
        <v>526</v>
      </c>
      <c r="I214" s="191">
        <v>0.0</v>
      </c>
      <c r="J214" s="192">
        <v>0.0</v>
      </c>
      <c r="K214" s="193">
        <v>0.0</v>
      </c>
      <c r="L214" s="194"/>
      <c r="M214" s="191">
        <v>0.0</v>
      </c>
      <c r="N214" s="192">
        <v>0.0</v>
      </c>
      <c r="O214" s="193">
        <v>0.0</v>
      </c>
      <c r="P214" s="195"/>
      <c r="Q214" s="214" t="s">
        <v>1703</v>
      </c>
      <c r="R214" s="214" t="s">
        <v>1704</v>
      </c>
      <c r="S214" s="194" t="s">
        <v>1705</v>
      </c>
      <c r="T214" s="194"/>
      <c r="U214" s="191" t="s">
        <v>1706</v>
      </c>
      <c r="V214" s="192" t="s">
        <v>1706</v>
      </c>
      <c r="W214" s="193" t="s">
        <v>1706</v>
      </c>
      <c r="X214" s="194"/>
      <c r="Y214" s="191" t="s">
        <v>1706</v>
      </c>
      <c r="Z214" s="192" t="s">
        <v>1706</v>
      </c>
      <c r="AA214" s="193" t="s">
        <v>1706</v>
      </c>
      <c r="AB214" s="194"/>
      <c r="AC214" s="191">
        <v>120000.0</v>
      </c>
      <c r="AD214" s="192">
        <v>253810.0</v>
      </c>
      <c r="AE214" s="193">
        <v>504620.0</v>
      </c>
      <c r="AF214" s="198" t="s">
        <v>1707</v>
      </c>
      <c r="AG214" s="191" t="s">
        <v>1706</v>
      </c>
      <c r="AH214" s="192" t="s">
        <v>1706</v>
      </c>
      <c r="AI214" s="193" t="s">
        <v>1706</v>
      </c>
      <c r="AJ214" s="199"/>
      <c r="AK214" s="191" t="s">
        <v>1706</v>
      </c>
      <c r="AL214" s="192" t="s">
        <v>1706</v>
      </c>
      <c r="AM214" s="193" t="s">
        <v>1706</v>
      </c>
      <c r="AN214" s="199"/>
      <c r="AO214" s="191" t="s">
        <v>1706</v>
      </c>
      <c r="AP214" s="192" t="s">
        <v>1706</v>
      </c>
      <c r="AQ214" s="193" t="s">
        <v>1706</v>
      </c>
      <c r="AR214" s="195"/>
    </row>
    <row r="215" ht="15.75" customHeight="1">
      <c r="A215" s="171" t="s">
        <v>527</v>
      </c>
      <c r="B215" s="216" t="s">
        <v>71</v>
      </c>
      <c r="C215" s="216" t="s">
        <v>58</v>
      </c>
      <c r="D215" s="216" t="s">
        <v>80</v>
      </c>
      <c r="E215" s="216" t="s">
        <v>62</v>
      </c>
      <c r="F215" s="216" t="s">
        <v>53</v>
      </c>
      <c r="G215" s="217" t="s">
        <v>528</v>
      </c>
      <c r="I215" s="191">
        <v>0.0</v>
      </c>
      <c r="J215" s="192">
        <v>0.0</v>
      </c>
      <c r="K215" s="193">
        <v>0.0</v>
      </c>
      <c r="L215" s="194"/>
      <c r="M215" s="191">
        <v>0.0</v>
      </c>
      <c r="N215" s="192">
        <v>0.0</v>
      </c>
      <c r="O215" s="193">
        <v>0.0</v>
      </c>
      <c r="P215" s="195"/>
      <c r="Q215" s="214" t="s">
        <v>1703</v>
      </c>
      <c r="R215" s="214" t="s">
        <v>1704</v>
      </c>
      <c r="S215" s="194" t="s">
        <v>1705</v>
      </c>
      <c r="T215" s="194"/>
      <c r="U215" s="191" t="s">
        <v>1706</v>
      </c>
      <c r="V215" s="192" t="s">
        <v>1706</v>
      </c>
      <c r="W215" s="193" t="s">
        <v>1706</v>
      </c>
      <c r="X215" s="194"/>
      <c r="Y215" s="191" t="s">
        <v>1706</v>
      </c>
      <c r="Z215" s="192" t="s">
        <v>1706</v>
      </c>
      <c r="AA215" s="193" t="s">
        <v>1706</v>
      </c>
      <c r="AB215" s="194"/>
      <c r="AC215" s="191">
        <v>120000.0</v>
      </c>
      <c r="AD215" s="192">
        <v>253810.0</v>
      </c>
      <c r="AE215" s="193">
        <v>504620.0</v>
      </c>
      <c r="AF215" s="198" t="s">
        <v>1707</v>
      </c>
      <c r="AG215" s="191" t="s">
        <v>1706</v>
      </c>
      <c r="AH215" s="192" t="s">
        <v>1706</v>
      </c>
      <c r="AI215" s="193" t="s">
        <v>1706</v>
      </c>
      <c r="AJ215" s="199"/>
      <c r="AK215" s="191" t="s">
        <v>1706</v>
      </c>
      <c r="AL215" s="192" t="s">
        <v>1706</v>
      </c>
      <c r="AM215" s="193" t="s">
        <v>1706</v>
      </c>
      <c r="AN215" s="199"/>
      <c r="AO215" s="191" t="s">
        <v>1706</v>
      </c>
      <c r="AP215" s="192" t="s">
        <v>1706</v>
      </c>
      <c r="AQ215" s="193" t="s">
        <v>1706</v>
      </c>
      <c r="AR215" s="195"/>
    </row>
    <row r="216" ht="15.75" customHeight="1">
      <c r="A216" s="171" t="s">
        <v>529</v>
      </c>
      <c r="B216" s="216" t="s">
        <v>44</v>
      </c>
      <c r="C216" s="216" t="s">
        <v>66</v>
      </c>
      <c r="D216" s="216" t="s">
        <v>80</v>
      </c>
      <c r="E216" s="216" t="s">
        <v>62</v>
      </c>
      <c r="F216" s="216" t="s">
        <v>53</v>
      </c>
      <c r="G216" s="217" t="s">
        <v>530</v>
      </c>
      <c r="I216" s="191">
        <v>0.0</v>
      </c>
      <c r="J216" s="192">
        <v>0.0</v>
      </c>
      <c r="K216" s="193">
        <v>0.0</v>
      </c>
      <c r="L216" s="194"/>
      <c r="M216" s="191">
        <v>0.0</v>
      </c>
      <c r="N216" s="192">
        <v>0.0</v>
      </c>
      <c r="O216" s="193">
        <v>0.0</v>
      </c>
      <c r="P216" s="195"/>
      <c r="Q216" s="214" t="s">
        <v>1703</v>
      </c>
      <c r="R216" s="214" t="s">
        <v>1704</v>
      </c>
      <c r="S216" s="194" t="s">
        <v>1705</v>
      </c>
      <c r="T216" s="194"/>
      <c r="U216" s="191" t="s">
        <v>1706</v>
      </c>
      <c r="V216" s="192" t="s">
        <v>1706</v>
      </c>
      <c r="W216" s="193" t="s">
        <v>1706</v>
      </c>
      <c r="X216" s="194"/>
      <c r="Y216" s="191" t="s">
        <v>1706</v>
      </c>
      <c r="Z216" s="192" t="s">
        <v>1706</v>
      </c>
      <c r="AA216" s="193" t="s">
        <v>1706</v>
      </c>
      <c r="AB216" s="194"/>
      <c r="AC216" s="191">
        <v>120000.0</v>
      </c>
      <c r="AD216" s="192">
        <v>253810.0</v>
      </c>
      <c r="AE216" s="193">
        <v>504620.0</v>
      </c>
      <c r="AF216" s="198" t="s">
        <v>1707</v>
      </c>
      <c r="AG216" s="191" t="s">
        <v>1706</v>
      </c>
      <c r="AH216" s="192" t="s">
        <v>1706</v>
      </c>
      <c r="AI216" s="193" t="s">
        <v>1706</v>
      </c>
      <c r="AJ216" s="199"/>
      <c r="AK216" s="191" t="s">
        <v>1706</v>
      </c>
      <c r="AL216" s="192" t="s">
        <v>1706</v>
      </c>
      <c r="AM216" s="193" t="s">
        <v>1706</v>
      </c>
      <c r="AN216" s="199"/>
      <c r="AO216" s="191" t="s">
        <v>1706</v>
      </c>
      <c r="AP216" s="192" t="s">
        <v>1706</v>
      </c>
      <c r="AQ216" s="193" t="s">
        <v>1706</v>
      </c>
      <c r="AR216" s="195"/>
    </row>
    <row r="217" ht="15.75" customHeight="1">
      <c r="A217" s="171" t="s">
        <v>531</v>
      </c>
      <c r="B217" s="216" t="s">
        <v>54</v>
      </c>
      <c r="C217" s="216" t="s">
        <v>66</v>
      </c>
      <c r="D217" s="216" t="s">
        <v>80</v>
      </c>
      <c r="E217" s="216" t="s">
        <v>62</v>
      </c>
      <c r="F217" s="216" t="s">
        <v>53</v>
      </c>
      <c r="G217" s="217" t="s">
        <v>532</v>
      </c>
      <c r="I217" s="191">
        <v>0.0</v>
      </c>
      <c r="J217" s="192">
        <v>0.0</v>
      </c>
      <c r="K217" s="193">
        <v>0.0</v>
      </c>
      <c r="L217" s="194"/>
      <c r="M217" s="191">
        <v>0.0</v>
      </c>
      <c r="N217" s="192">
        <v>0.0</v>
      </c>
      <c r="O217" s="193">
        <v>0.0</v>
      </c>
      <c r="P217" s="195"/>
      <c r="Q217" s="214" t="s">
        <v>1703</v>
      </c>
      <c r="R217" s="214" t="s">
        <v>1704</v>
      </c>
      <c r="S217" s="194" t="s">
        <v>1705</v>
      </c>
      <c r="T217" s="194"/>
      <c r="U217" s="191" t="s">
        <v>1706</v>
      </c>
      <c r="V217" s="192" t="s">
        <v>1706</v>
      </c>
      <c r="W217" s="193" t="s">
        <v>1706</v>
      </c>
      <c r="X217" s="194"/>
      <c r="Y217" s="191" t="s">
        <v>1706</v>
      </c>
      <c r="Z217" s="192" t="s">
        <v>1706</v>
      </c>
      <c r="AA217" s="193" t="s">
        <v>1706</v>
      </c>
      <c r="AB217" s="194"/>
      <c r="AC217" s="191">
        <v>120000.0</v>
      </c>
      <c r="AD217" s="192">
        <v>253810.0</v>
      </c>
      <c r="AE217" s="193">
        <v>504620.0</v>
      </c>
      <c r="AF217" s="198" t="s">
        <v>1707</v>
      </c>
      <c r="AG217" s="191" t="s">
        <v>1706</v>
      </c>
      <c r="AH217" s="192" t="s">
        <v>1706</v>
      </c>
      <c r="AI217" s="193" t="s">
        <v>1706</v>
      </c>
      <c r="AJ217" s="199"/>
      <c r="AK217" s="191" t="s">
        <v>1706</v>
      </c>
      <c r="AL217" s="192" t="s">
        <v>1706</v>
      </c>
      <c r="AM217" s="193" t="s">
        <v>1706</v>
      </c>
      <c r="AN217" s="199"/>
      <c r="AO217" s="191" t="s">
        <v>1706</v>
      </c>
      <c r="AP217" s="192" t="s">
        <v>1706</v>
      </c>
      <c r="AQ217" s="193" t="s">
        <v>1706</v>
      </c>
      <c r="AR217" s="195"/>
    </row>
    <row r="218" ht="15.75" customHeight="1">
      <c r="A218" s="171" t="s">
        <v>533</v>
      </c>
      <c r="B218" s="216" t="s">
        <v>65</v>
      </c>
      <c r="C218" s="216" t="s">
        <v>66</v>
      </c>
      <c r="D218" s="216" t="s">
        <v>80</v>
      </c>
      <c r="E218" s="216" t="s">
        <v>62</v>
      </c>
      <c r="F218" s="216" t="s">
        <v>53</v>
      </c>
      <c r="G218" s="217" t="s">
        <v>534</v>
      </c>
      <c r="I218" s="191">
        <v>0.0</v>
      </c>
      <c r="J218" s="192">
        <v>0.0</v>
      </c>
      <c r="K218" s="193">
        <v>0.0</v>
      </c>
      <c r="L218" s="194"/>
      <c r="M218" s="191">
        <v>0.0</v>
      </c>
      <c r="N218" s="192">
        <v>0.0</v>
      </c>
      <c r="O218" s="193">
        <v>0.0</v>
      </c>
      <c r="P218" s="195"/>
      <c r="Q218" s="214" t="s">
        <v>1703</v>
      </c>
      <c r="R218" s="214" t="s">
        <v>1704</v>
      </c>
      <c r="S218" s="194" t="s">
        <v>1705</v>
      </c>
      <c r="T218" s="194"/>
      <c r="U218" s="191" t="s">
        <v>1706</v>
      </c>
      <c r="V218" s="192" t="s">
        <v>1706</v>
      </c>
      <c r="W218" s="193" t="s">
        <v>1706</v>
      </c>
      <c r="X218" s="194"/>
      <c r="Y218" s="191" t="s">
        <v>1706</v>
      </c>
      <c r="Z218" s="192" t="s">
        <v>1706</v>
      </c>
      <c r="AA218" s="193" t="s">
        <v>1706</v>
      </c>
      <c r="AB218" s="194"/>
      <c r="AC218" s="191">
        <v>120000.0</v>
      </c>
      <c r="AD218" s="192">
        <v>253810.0</v>
      </c>
      <c r="AE218" s="193">
        <v>504620.0</v>
      </c>
      <c r="AF218" s="198" t="s">
        <v>1707</v>
      </c>
      <c r="AG218" s="191" t="s">
        <v>1706</v>
      </c>
      <c r="AH218" s="192" t="s">
        <v>1706</v>
      </c>
      <c r="AI218" s="193" t="s">
        <v>1706</v>
      </c>
      <c r="AJ218" s="199"/>
      <c r="AK218" s="191" t="s">
        <v>1706</v>
      </c>
      <c r="AL218" s="192" t="s">
        <v>1706</v>
      </c>
      <c r="AM218" s="193" t="s">
        <v>1706</v>
      </c>
      <c r="AN218" s="199"/>
      <c r="AO218" s="191" t="s">
        <v>1706</v>
      </c>
      <c r="AP218" s="192" t="s">
        <v>1706</v>
      </c>
      <c r="AQ218" s="193" t="s">
        <v>1706</v>
      </c>
      <c r="AR218" s="195"/>
    </row>
    <row r="219" ht="15.75" customHeight="1">
      <c r="A219" s="171" t="s">
        <v>535</v>
      </c>
      <c r="B219" s="216" t="s">
        <v>71</v>
      </c>
      <c r="C219" s="216" t="s">
        <v>66</v>
      </c>
      <c r="D219" s="216" t="s">
        <v>80</v>
      </c>
      <c r="E219" s="216" t="s">
        <v>62</v>
      </c>
      <c r="F219" s="216" t="s">
        <v>53</v>
      </c>
      <c r="G219" s="217" t="s">
        <v>536</v>
      </c>
      <c r="I219" s="191">
        <v>0.0</v>
      </c>
      <c r="J219" s="192">
        <v>0.0</v>
      </c>
      <c r="K219" s="193">
        <v>0.0</v>
      </c>
      <c r="L219" s="194"/>
      <c r="M219" s="191">
        <v>0.0</v>
      </c>
      <c r="N219" s="192">
        <v>0.0</v>
      </c>
      <c r="O219" s="193">
        <v>0.0</v>
      </c>
      <c r="P219" s="195"/>
      <c r="Q219" s="214" t="s">
        <v>1703</v>
      </c>
      <c r="R219" s="214" t="s">
        <v>1704</v>
      </c>
      <c r="S219" s="194" t="s">
        <v>1705</v>
      </c>
      <c r="T219" s="194"/>
      <c r="U219" s="191" t="s">
        <v>1706</v>
      </c>
      <c r="V219" s="192" t="s">
        <v>1706</v>
      </c>
      <c r="W219" s="193" t="s">
        <v>1706</v>
      </c>
      <c r="X219" s="194"/>
      <c r="Y219" s="191" t="s">
        <v>1706</v>
      </c>
      <c r="Z219" s="192" t="s">
        <v>1706</v>
      </c>
      <c r="AA219" s="193" t="s">
        <v>1706</v>
      </c>
      <c r="AB219" s="194"/>
      <c r="AC219" s="191">
        <v>120000.0</v>
      </c>
      <c r="AD219" s="192">
        <v>253810.0</v>
      </c>
      <c r="AE219" s="193">
        <v>504620.0</v>
      </c>
      <c r="AF219" s="198" t="s">
        <v>1707</v>
      </c>
      <c r="AG219" s="191" t="s">
        <v>1706</v>
      </c>
      <c r="AH219" s="192" t="s">
        <v>1706</v>
      </c>
      <c r="AI219" s="193" t="s">
        <v>1706</v>
      </c>
      <c r="AJ219" s="199"/>
      <c r="AK219" s="191" t="s">
        <v>1706</v>
      </c>
      <c r="AL219" s="192" t="s">
        <v>1706</v>
      </c>
      <c r="AM219" s="193" t="s">
        <v>1706</v>
      </c>
      <c r="AN219" s="199"/>
      <c r="AO219" s="191" t="s">
        <v>1706</v>
      </c>
      <c r="AP219" s="192" t="s">
        <v>1706</v>
      </c>
      <c r="AQ219" s="193" t="s">
        <v>1706</v>
      </c>
      <c r="AR219" s="195"/>
    </row>
    <row r="220" ht="15.75" customHeight="1">
      <c r="A220" s="171" t="s">
        <v>537</v>
      </c>
      <c r="B220" s="216" t="s">
        <v>44</v>
      </c>
      <c r="C220" s="216" t="s">
        <v>72</v>
      </c>
      <c r="D220" s="216" t="s">
        <v>80</v>
      </c>
      <c r="E220" s="216" t="s">
        <v>62</v>
      </c>
      <c r="F220" s="216" t="s">
        <v>53</v>
      </c>
      <c r="G220" s="217" t="s">
        <v>538</v>
      </c>
      <c r="I220" s="191">
        <v>0.0</v>
      </c>
      <c r="J220" s="192">
        <v>0.0</v>
      </c>
      <c r="K220" s="193">
        <v>0.0</v>
      </c>
      <c r="L220" s="194"/>
      <c r="M220" s="191">
        <v>0.0</v>
      </c>
      <c r="N220" s="192">
        <v>0.0</v>
      </c>
      <c r="O220" s="193">
        <v>0.0</v>
      </c>
      <c r="P220" s="195"/>
      <c r="Q220" s="214" t="s">
        <v>1703</v>
      </c>
      <c r="R220" s="214" t="s">
        <v>1704</v>
      </c>
      <c r="S220" s="194" t="s">
        <v>1705</v>
      </c>
      <c r="T220" s="194"/>
      <c r="U220" s="191" t="s">
        <v>1706</v>
      </c>
      <c r="V220" s="192" t="s">
        <v>1706</v>
      </c>
      <c r="W220" s="193" t="s">
        <v>1706</v>
      </c>
      <c r="X220" s="194"/>
      <c r="Y220" s="191" t="s">
        <v>1706</v>
      </c>
      <c r="Z220" s="192" t="s">
        <v>1706</v>
      </c>
      <c r="AA220" s="193" t="s">
        <v>1706</v>
      </c>
      <c r="AB220" s="194"/>
      <c r="AC220" s="191">
        <v>120000.0</v>
      </c>
      <c r="AD220" s="192">
        <v>253810.0</v>
      </c>
      <c r="AE220" s="193">
        <v>504620.0</v>
      </c>
      <c r="AF220" s="198" t="s">
        <v>1707</v>
      </c>
      <c r="AG220" s="191" t="s">
        <v>1706</v>
      </c>
      <c r="AH220" s="192" t="s">
        <v>1706</v>
      </c>
      <c r="AI220" s="193" t="s">
        <v>1706</v>
      </c>
      <c r="AJ220" s="199"/>
      <c r="AK220" s="191" t="s">
        <v>1706</v>
      </c>
      <c r="AL220" s="192" t="s">
        <v>1706</v>
      </c>
      <c r="AM220" s="193" t="s">
        <v>1706</v>
      </c>
      <c r="AN220" s="199"/>
      <c r="AO220" s="191" t="s">
        <v>1706</v>
      </c>
      <c r="AP220" s="192" t="s">
        <v>1706</v>
      </c>
      <c r="AQ220" s="193" t="s">
        <v>1706</v>
      </c>
      <c r="AR220" s="195"/>
    </row>
    <row r="221" ht="15.75" customHeight="1">
      <c r="A221" s="171" t="s">
        <v>539</v>
      </c>
      <c r="B221" s="216" t="s">
        <v>54</v>
      </c>
      <c r="C221" s="216" t="s">
        <v>72</v>
      </c>
      <c r="D221" s="216" t="s">
        <v>80</v>
      </c>
      <c r="E221" s="216" t="s">
        <v>62</v>
      </c>
      <c r="F221" s="216" t="s">
        <v>53</v>
      </c>
      <c r="G221" s="217" t="s">
        <v>540</v>
      </c>
      <c r="I221" s="191">
        <v>0.0</v>
      </c>
      <c r="J221" s="192">
        <v>0.0</v>
      </c>
      <c r="K221" s="193">
        <v>0.0</v>
      </c>
      <c r="L221" s="194"/>
      <c r="M221" s="191">
        <v>0.0</v>
      </c>
      <c r="N221" s="192">
        <v>0.0</v>
      </c>
      <c r="O221" s="193">
        <v>0.0</v>
      </c>
      <c r="P221" s="195"/>
      <c r="Q221" s="214" t="s">
        <v>1703</v>
      </c>
      <c r="R221" s="214" t="s">
        <v>1704</v>
      </c>
      <c r="S221" s="194" t="s">
        <v>1705</v>
      </c>
      <c r="T221" s="194"/>
      <c r="U221" s="191" t="s">
        <v>1706</v>
      </c>
      <c r="V221" s="192" t="s">
        <v>1706</v>
      </c>
      <c r="W221" s="193" t="s">
        <v>1706</v>
      </c>
      <c r="X221" s="194"/>
      <c r="Y221" s="191" t="s">
        <v>1706</v>
      </c>
      <c r="Z221" s="192" t="s">
        <v>1706</v>
      </c>
      <c r="AA221" s="193" t="s">
        <v>1706</v>
      </c>
      <c r="AB221" s="194"/>
      <c r="AC221" s="191">
        <v>120000.0</v>
      </c>
      <c r="AD221" s="192">
        <v>253810.0</v>
      </c>
      <c r="AE221" s="193">
        <v>504620.0</v>
      </c>
      <c r="AF221" s="198" t="s">
        <v>1707</v>
      </c>
      <c r="AG221" s="191" t="s">
        <v>1706</v>
      </c>
      <c r="AH221" s="192" t="s">
        <v>1706</v>
      </c>
      <c r="AI221" s="193" t="s">
        <v>1706</v>
      </c>
      <c r="AJ221" s="199"/>
      <c r="AK221" s="191" t="s">
        <v>1706</v>
      </c>
      <c r="AL221" s="192" t="s">
        <v>1706</v>
      </c>
      <c r="AM221" s="193" t="s">
        <v>1706</v>
      </c>
      <c r="AN221" s="199"/>
      <c r="AO221" s="191" t="s">
        <v>1706</v>
      </c>
      <c r="AP221" s="192" t="s">
        <v>1706</v>
      </c>
      <c r="AQ221" s="193" t="s">
        <v>1706</v>
      </c>
      <c r="AR221" s="195"/>
    </row>
    <row r="222" ht="15.75" customHeight="1">
      <c r="A222" s="171" t="s">
        <v>541</v>
      </c>
      <c r="B222" s="216" t="s">
        <v>65</v>
      </c>
      <c r="C222" s="216" t="s">
        <v>72</v>
      </c>
      <c r="D222" s="216" t="s">
        <v>80</v>
      </c>
      <c r="E222" s="216" t="s">
        <v>62</v>
      </c>
      <c r="F222" s="216" t="s">
        <v>53</v>
      </c>
      <c r="G222" s="217" t="s">
        <v>542</v>
      </c>
      <c r="I222" s="191">
        <v>0.0</v>
      </c>
      <c r="J222" s="192">
        <v>0.0</v>
      </c>
      <c r="K222" s="193">
        <v>0.0</v>
      </c>
      <c r="L222" s="194"/>
      <c r="M222" s="191">
        <v>0.0</v>
      </c>
      <c r="N222" s="192">
        <v>0.0</v>
      </c>
      <c r="O222" s="193">
        <v>0.0</v>
      </c>
      <c r="P222" s="195"/>
      <c r="Q222" s="214" t="s">
        <v>1703</v>
      </c>
      <c r="R222" s="214" t="s">
        <v>1704</v>
      </c>
      <c r="S222" s="194" t="s">
        <v>1705</v>
      </c>
      <c r="T222" s="194"/>
      <c r="U222" s="191" t="s">
        <v>1706</v>
      </c>
      <c r="V222" s="192" t="s">
        <v>1706</v>
      </c>
      <c r="W222" s="193" t="s">
        <v>1706</v>
      </c>
      <c r="X222" s="194"/>
      <c r="Y222" s="191" t="s">
        <v>1706</v>
      </c>
      <c r="Z222" s="192" t="s">
        <v>1706</v>
      </c>
      <c r="AA222" s="193" t="s">
        <v>1706</v>
      </c>
      <c r="AB222" s="194"/>
      <c r="AC222" s="191">
        <v>120000.0</v>
      </c>
      <c r="AD222" s="192">
        <v>253810.0</v>
      </c>
      <c r="AE222" s="193">
        <v>504620.0</v>
      </c>
      <c r="AF222" s="198" t="s">
        <v>1707</v>
      </c>
      <c r="AG222" s="191" t="s">
        <v>1706</v>
      </c>
      <c r="AH222" s="192" t="s">
        <v>1706</v>
      </c>
      <c r="AI222" s="193" t="s">
        <v>1706</v>
      </c>
      <c r="AJ222" s="199"/>
      <c r="AK222" s="191" t="s">
        <v>1706</v>
      </c>
      <c r="AL222" s="192" t="s">
        <v>1706</v>
      </c>
      <c r="AM222" s="193" t="s">
        <v>1706</v>
      </c>
      <c r="AN222" s="199"/>
      <c r="AO222" s="191" t="s">
        <v>1706</v>
      </c>
      <c r="AP222" s="192" t="s">
        <v>1706</v>
      </c>
      <c r="AQ222" s="193" t="s">
        <v>1706</v>
      </c>
      <c r="AR222" s="195"/>
    </row>
    <row r="223" ht="15.75" customHeight="1">
      <c r="A223" s="171" t="s">
        <v>543</v>
      </c>
      <c r="B223" s="216" t="s">
        <v>71</v>
      </c>
      <c r="C223" s="216" t="s">
        <v>72</v>
      </c>
      <c r="D223" s="216" t="s">
        <v>80</v>
      </c>
      <c r="E223" s="216" t="s">
        <v>62</v>
      </c>
      <c r="F223" s="216" t="s">
        <v>53</v>
      </c>
      <c r="G223" s="217" t="s">
        <v>544</v>
      </c>
      <c r="I223" s="191">
        <v>0.0</v>
      </c>
      <c r="J223" s="192">
        <v>0.0</v>
      </c>
      <c r="K223" s="193">
        <v>0.0</v>
      </c>
      <c r="L223" s="194"/>
      <c r="M223" s="191">
        <v>0.0</v>
      </c>
      <c r="N223" s="192">
        <v>0.0</v>
      </c>
      <c r="O223" s="193">
        <v>0.0</v>
      </c>
      <c r="P223" s="195"/>
      <c r="Q223" s="214" t="s">
        <v>1703</v>
      </c>
      <c r="R223" s="214" t="s">
        <v>1704</v>
      </c>
      <c r="S223" s="194" t="s">
        <v>1705</v>
      </c>
      <c r="T223" s="194"/>
      <c r="U223" s="191" t="s">
        <v>1706</v>
      </c>
      <c r="V223" s="192" t="s">
        <v>1706</v>
      </c>
      <c r="W223" s="193" t="s">
        <v>1706</v>
      </c>
      <c r="X223" s="194"/>
      <c r="Y223" s="191" t="s">
        <v>1706</v>
      </c>
      <c r="Z223" s="192" t="s">
        <v>1706</v>
      </c>
      <c r="AA223" s="193" t="s">
        <v>1706</v>
      </c>
      <c r="AB223" s="194"/>
      <c r="AC223" s="191">
        <v>120000.0</v>
      </c>
      <c r="AD223" s="192">
        <v>253810.0</v>
      </c>
      <c r="AE223" s="193">
        <v>504620.0</v>
      </c>
      <c r="AF223" s="198" t="s">
        <v>1707</v>
      </c>
      <c r="AG223" s="191" t="s">
        <v>1706</v>
      </c>
      <c r="AH223" s="192" t="s">
        <v>1706</v>
      </c>
      <c r="AI223" s="193" t="s">
        <v>1706</v>
      </c>
      <c r="AJ223" s="199"/>
      <c r="AK223" s="191" t="s">
        <v>1706</v>
      </c>
      <c r="AL223" s="192" t="s">
        <v>1706</v>
      </c>
      <c r="AM223" s="193" t="s">
        <v>1706</v>
      </c>
      <c r="AN223" s="199"/>
      <c r="AO223" s="191" t="s">
        <v>1706</v>
      </c>
      <c r="AP223" s="192" t="s">
        <v>1706</v>
      </c>
      <c r="AQ223" s="193" t="s">
        <v>1706</v>
      </c>
      <c r="AR223" s="195"/>
    </row>
    <row r="224" ht="15.75" customHeight="1">
      <c r="A224" s="171" t="s">
        <v>545</v>
      </c>
      <c r="B224" s="216" t="s">
        <v>44</v>
      </c>
      <c r="C224" s="216" t="s">
        <v>78</v>
      </c>
      <c r="D224" s="216" t="s">
        <v>80</v>
      </c>
      <c r="E224" s="216" t="s">
        <v>62</v>
      </c>
      <c r="F224" s="216" t="s">
        <v>53</v>
      </c>
      <c r="G224" s="217" t="s">
        <v>546</v>
      </c>
      <c r="I224" s="191">
        <v>0.0</v>
      </c>
      <c r="J224" s="192">
        <v>0.0</v>
      </c>
      <c r="K224" s="193">
        <v>0.0</v>
      </c>
      <c r="L224" s="194"/>
      <c r="M224" s="191">
        <v>0.0</v>
      </c>
      <c r="N224" s="192">
        <v>0.0</v>
      </c>
      <c r="O224" s="193">
        <v>0.0</v>
      </c>
      <c r="P224" s="195"/>
      <c r="Q224" s="214" t="s">
        <v>1703</v>
      </c>
      <c r="R224" s="214" t="s">
        <v>1704</v>
      </c>
      <c r="S224" s="194" t="s">
        <v>1705</v>
      </c>
      <c r="T224" s="194"/>
      <c r="U224" s="191" t="s">
        <v>1706</v>
      </c>
      <c r="V224" s="192" t="s">
        <v>1706</v>
      </c>
      <c r="W224" s="193" t="s">
        <v>1706</v>
      </c>
      <c r="X224" s="194"/>
      <c r="Y224" s="191" t="s">
        <v>1706</v>
      </c>
      <c r="Z224" s="192" t="s">
        <v>1706</v>
      </c>
      <c r="AA224" s="193" t="s">
        <v>1706</v>
      </c>
      <c r="AB224" s="194"/>
      <c r="AC224" s="191">
        <v>120000.0</v>
      </c>
      <c r="AD224" s="192">
        <v>253810.0</v>
      </c>
      <c r="AE224" s="193">
        <v>504620.0</v>
      </c>
      <c r="AF224" s="198" t="s">
        <v>1707</v>
      </c>
      <c r="AG224" s="191" t="s">
        <v>1706</v>
      </c>
      <c r="AH224" s="192" t="s">
        <v>1706</v>
      </c>
      <c r="AI224" s="193" t="s">
        <v>1706</v>
      </c>
      <c r="AJ224" s="199"/>
      <c r="AK224" s="191" t="s">
        <v>1706</v>
      </c>
      <c r="AL224" s="192" t="s">
        <v>1706</v>
      </c>
      <c r="AM224" s="193" t="s">
        <v>1706</v>
      </c>
      <c r="AN224" s="199"/>
      <c r="AO224" s="191" t="s">
        <v>1706</v>
      </c>
      <c r="AP224" s="192" t="s">
        <v>1706</v>
      </c>
      <c r="AQ224" s="193" t="s">
        <v>1706</v>
      </c>
      <c r="AR224" s="195"/>
    </row>
    <row r="225" ht="15.75" customHeight="1">
      <c r="A225" s="171" t="s">
        <v>547</v>
      </c>
      <c r="B225" s="216" t="s">
        <v>54</v>
      </c>
      <c r="C225" s="216" t="s">
        <v>78</v>
      </c>
      <c r="D225" s="216" t="s">
        <v>80</v>
      </c>
      <c r="E225" s="216" t="s">
        <v>62</v>
      </c>
      <c r="F225" s="216" t="s">
        <v>53</v>
      </c>
      <c r="G225" s="217" t="s">
        <v>548</v>
      </c>
      <c r="I225" s="191">
        <v>0.0</v>
      </c>
      <c r="J225" s="192">
        <v>0.0</v>
      </c>
      <c r="K225" s="193">
        <v>0.0</v>
      </c>
      <c r="L225" s="194"/>
      <c r="M225" s="191">
        <v>0.0</v>
      </c>
      <c r="N225" s="192">
        <v>0.0</v>
      </c>
      <c r="O225" s="193">
        <v>0.0</v>
      </c>
      <c r="P225" s="195"/>
      <c r="Q225" s="214" t="s">
        <v>1703</v>
      </c>
      <c r="R225" s="214" t="s">
        <v>1704</v>
      </c>
      <c r="S225" s="194" t="s">
        <v>1705</v>
      </c>
      <c r="T225" s="194"/>
      <c r="U225" s="191" t="s">
        <v>1706</v>
      </c>
      <c r="V225" s="192" t="s">
        <v>1706</v>
      </c>
      <c r="W225" s="193" t="s">
        <v>1706</v>
      </c>
      <c r="X225" s="194"/>
      <c r="Y225" s="191" t="s">
        <v>1706</v>
      </c>
      <c r="Z225" s="192" t="s">
        <v>1706</v>
      </c>
      <c r="AA225" s="193" t="s">
        <v>1706</v>
      </c>
      <c r="AB225" s="194"/>
      <c r="AC225" s="191">
        <v>120000.0</v>
      </c>
      <c r="AD225" s="192">
        <v>253810.0</v>
      </c>
      <c r="AE225" s="193">
        <v>504620.0</v>
      </c>
      <c r="AF225" s="198" t="s">
        <v>1707</v>
      </c>
      <c r="AG225" s="191" t="s">
        <v>1706</v>
      </c>
      <c r="AH225" s="192" t="s">
        <v>1706</v>
      </c>
      <c r="AI225" s="193" t="s">
        <v>1706</v>
      </c>
      <c r="AJ225" s="199"/>
      <c r="AK225" s="191" t="s">
        <v>1706</v>
      </c>
      <c r="AL225" s="192" t="s">
        <v>1706</v>
      </c>
      <c r="AM225" s="193" t="s">
        <v>1706</v>
      </c>
      <c r="AN225" s="199"/>
      <c r="AO225" s="191" t="s">
        <v>1706</v>
      </c>
      <c r="AP225" s="192" t="s">
        <v>1706</v>
      </c>
      <c r="AQ225" s="193" t="s">
        <v>1706</v>
      </c>
      <c r="AR225" s="195"/>
    </row>
    <row r="226" ht="15.75" customHeight="1">
      <c r="A226" s="171" t="s">
        <v>549</v>
      </c>
      <c r="B226" s="216" t="s">
        <v>65</v>
      </c>
      <c r="C226" s="216" t="s">
        <v>78</v>
      </c>
      <c r="D226" s="216" t="s">
        <v>80</v>
      </c>
      <c r="E226" s="216" t="s">
        <v>62</v>
      </c>
      <c r="F226" s="216" t="s">
        <v>53</v>
      </c>
      <c r="G226" s="217" t="s">
        <v>550</v>
      </c>
      <c r="I226" s="191">
        <v>0.0</v>
      </c>
      <c r="J226" s="192">
        <v>0.0</v>
      </c>
      <c r="K226" s="193">
        <v>0.0</v>
      </c>
      <c r="L226" s="194"/>
      <c r="M226" s="191">
        <v>0.0</v>
      </c>
      <c r="N226" s="192">
        <v>0.0</v>
      </c>
      <c r="O226" s="193">
        <v>0.0</v>
      </c>
      <c r="P226" s="195"/>
      <c r="Q226" s="214" t="s">
        <v>1703</v>
      </c>
      <c r="R226" s="214" t="s">
        <v>1704</v>
      </c>
      <c r="S226" s="194" t="s">
        <v>1705</v>
      </c>
      <c r="T226" s="194"/>
      <c r="U226" s="191" t="s">
        <v>1706</v>
      </c>
      <c r="V226" s="192" t="s">
        <v>1706</v>
      </c>
      <c r="W226" s="193" t="s">
        <v>1706</v>
      </c>
      <c r="X226" s="194"/>
      <c r="Y226" s="191" t="s">
        <v>1706</v>
      </c>
      <c r="Z226" s="192" t="s">
        <v>1706</v>
      </c>
      <c r="AA226" s="193" t="s">
        <v>1706</v>
      </c>
      <c r="AB226" s="194"/>
      <c r="AC226" s="191">
        <v>120000.0</v>
      </c>
      <c r="AD226" s="192">
        <v>253810.0</v>
      </c>
      <c r="AE226" s="193">
        <v>504620.0</v>
      </c>
      <c r="AF226" s="198" t="s">
        <v>1707</v>
      </c>
      <c r="AG226" s="191" t="s">
        <v>1706</v>
      </c>
      <c r="AH226" s="192" t="s">
        <v>1706</v>
      </c>
      <c r="AI226" s="193" t="s">
        <v>1706</v>
      </c>
      <c r="AJ226" s="199"/>
      <c r="AK226" s="191" t="s">
        <v>1706</v>
      </c>
      <c r="AL226" s="192" t="s">
        <v>1706</v>
      </c>
      <c r="AM226" s="193" t="s">
        <v>1706</v>
      </c>
      <c r="AN226" s="199"/>
      <c r="AO226" s="191" t="s">
        <v>1706</v>
      </c>
      <c r="AP226" s="192" t="s">
        <v>1706</v>
      </c>
      <c r="AQ226" s="193" t="s">
        <v>1706</v>
      </c>
      <c r="AR226" s="195"/>
    </row>
    <row r="227" ht="15.75" customHeight="1">
      <c r="A227" s="171" t="s">
        <v>551</v>
      </c>
      <c r="B227" s="216" t="s">
        <v>71</v>
      </c>
      <c r="C227" s="216" t="s">
        <v>78</v>
      </c>
      <c r="D227" s="216" t="s">
        <v>80</v>
      </c>
      <c r="E227" s="216" t="s">
        <v>62</v>
      </c>
      <c r="F227" s="216" t="s">
        <v>53</v>
      </c>
      <c r="G227" s="217" t="s">
        <v>552</v>
      </c>
      <c r="I227" s="191">
        <v>0.0</v>
      </c>
      <c r="J227" s="192">
        <v>0.0</v>
      </c>
      <c r="K227" s="193">
        <v>0.0</v>
      </c>
      <c r="L227" s="194"/>
      <c r="M227" s="191">
        <v>0.0</v>
      </c>
      <c r="N227" s="192">
        <v>0.0</v>
      </c>
      <c r="O227" s="193">
        <v>0.0</v>
      </c>
      <c r="P227" s="195"/>
      <c r="Q227" s="214" t="s">
        <v>1703</v>
      </c>
      <c r="R227" s="214" t="s">
        <v>1704</v>
      </c>
      <c r="S227" s="194" t="s">
        <v>1705</v>
      </c>
      <c r="T227" s="194"/>
      <c r="U227" s="191" t="s">
        <v>1706</v>
      </c>
      <c r="V227" s="192" t="s">
        <v>1706</v>
      </c>
      <c r="W227" s="193" t="s">
        <v>1706</v>
      </c>
      <c r="X227" s="194"/>
      <c r="Y227" s="191" t="s">
        <v>1706</v>
      </c>
      <c r="Z227" s="192" t="s">
        <v>1706</v>
      </c>
      <c r="AA227" s="193" t="s">
        <v>1706</v>
      </c>
      <c r="AB227" s="194"/>
      <c r="AC227" s="191">
        <v>120000.0</v>
      </c>
      <c r="AD227" s="192">
        <v>253810.0</v>
      </c>
      <c r="AE227" s="193">
        <v>504620.0</v>
      </c>
      <c r="AF227" s="198" t="s">
        <v>1707</v>
      </c>
      <c r="AG227" s="191" t="s">
        <v>1706</v>
      </c>
      <c r="AH227" s="192" t="s">
        <v>1706</v>
      </c>
      <c r="AI227" s="193" t="s">
        <v>1706</v>
      </c>
      <c r="AJ227" s="199"/>
      <c r="AK227" s="191" t="s">
        <v>1706</v>
      </c>
      <c r="AL227" s="192" t="s">
        <v>1706</v>
      </c>
      <c r="AM227" s="193" t="s">
        <v>1706</v>
      </c>
      <c r="AN227" s="199"/>
      <c r="AO227" s="191" t="s">
        <v>1706</v>
      </c>
      <c r="AP227" s="192" t="s">
        <v>1706</v>
      </c>
      <c r="AQ227" s="193" t="s">
        <v>1706</v>
      </c>
      <c r="AR227" s="195"/>
    </row>
    <row r="228" ht="15.75" customHeight="1">
      <c r="A228" s="171" t="s">
        <v>553</v>
      </c>
      <c r="B228" s="216" t="s">
        <v>44</v>
      </c>
      <c r="C228" s="216" t="s">
        <v>48</v>
      </c>
      <c r="D228" s="216" t="s">
        <v>82</v>
      </c>
      <c r="E228" s="216" t="s">
        <v>62</v>
      </c>
      <c r="F228" s="216" t="s">
        <v>53</v>
      </c>
      <c r="G228" s="217" t="s">
        <v>554</v>
      </c>
      <c r="I228" s="191">
        <v>0.0</v>
      </c>
      <c r="J228" s="192">
        <v>0.0</v>
      </c>
      <c r="K228" s="193">
        <v>0.0</v>
      </c>
      <c r="L228" s="194"/>
      <c r="M228" s="191">
        <v>0.0</v>
      </c>
      <c r="N228" s="192">
        <v>0.0</v>
      </c>
      <c r="O228" s="193">
        <v>0.0</v>
      </c>
      <c r="P228" s="195"/>
      <c r="Q228" s="214" t="s">
        <v>1703</v>
      </c>
      <c r="R228" s="214" t="s">
        <v>1704</v>
      </c>
      <c r="S228" s="194" t="s">
        <v>1705</v>
      </c>
      <c r="T228" s="194"/>
      <c r="U228" s="191" t="s">
        <v>1706</v>
      </c>
      <c r="V228" s="192" t="s">
        <v>1706</v>
      </c>
      <c r="W228" s="193" t="s">
        <v>1706</v>
      </c>
      <c r="X228" s="194"/>
      <c r="Y228" s="191" t="s">
        <v>1706</v>
      </c>
      <c r="Z228" s="192" t="s">
        <v>1706</v>
      </c>
      <c r="AA228" s="193" t="s">
        <v>1706</v>
      </c>
      <c r="AB228" s="194"/>
      <c r="AC228" s="191">
        <v>120000.0</v>
      </c>
      <c r="AD228" s="192">
        <v>253810.0</v>
      </c>
      <c r="AE228" s="193">
        <v>504620.0</v>
      </c>
      <c r="AF228" s="198" t="s">
        <v>1707</v>
      </c>
      <c r="AG228" s="191" t="s">
        <v>1706</v>
      </c>
      <c r="AH228" s="192" t="s">
        <v>1706</v>
      </c>
      <c r="AI228" s="193" t="s">
        <v>1706</v>
      </c>
      <c r="AJ228" s="199"/>
      <c r="AK228" s="191" t="s">
        <v>1706</v>
      </c>
      <c r="AL228" s="192" t="s">
        <v>1706</v>
      </c>
      <c r="AM228" s="193" t="s">
        <v>1706</v>
      </c>
      <c r="AN228" s="199"/>
      <c r="AO228" s="191" t="s">
        <v>1706</v>
      </c>
      <c r="AP228" s="192" t="s">
        <v>1706</v>
      </c>
      <c r="AQ228" s="193" t="s">
        <v>1706</v>
      </c>
      <c r="AR228" s="195"/>
    </row>
    <row r="229" ht="15.75" customHeight="1">
      <c r="A229" s="171" t="s">
        <v>555</v>
      </c>
      <c r="B229" s="216" t="s">
        <v>54</v>
      </c>
      <c r="C229" s="216" t="s">
        <v>48</v>
      </c>
      <c r="D229" s="216" t="s">
        <v>82</v>
      </c>
      <c r="E229" s="216" t="s">
        <v>62</v>
      </c>
      <c r="F229" s="216" t="s">
        <v>53</v>
      </c>
      <c r="G229" s="217" t="s">
        <v>556</v>
      </c>
      <c r="I229" s="191">
        <v>0.0</v>
      </c>
      <c r="J229" s="192">
        <v>0.0</v>
      </c>
      <c r="K229" s="193">
        <v>0.0</v>
      </c>
      <c r="L229" s="194"/>
      <c r="M229" s="191">
        <v>0.0</v>
      </c>
      <c r="N229" s="192">
        <v>0.0</v>
      </c>
      <c r="O229" s="193">
        <v>0.0</v>
      </c>
      <c r="P229" s="195"/>
      <c r="Q229" s="214" t="s">
        <v>1703</v>
      </c>
      <c r="R229" s="214" t="s">
        <v>1704</v>
      </c>
      <c r="S229" s="194" t="s">
        <v>1705</v>
      </c>
      <c r="T229" s="194"/>
      <c r="U229" s="191" t="s">
        <v>1706</v>
      </c>
      <c r="V229" s="192" t="s">
        <v>1706</v>
      </c>
      <c r="W229" s="193" t="s">
        <v>1706</v>
      </c>
      <c r="X229" s="194"/>
      <c r="Y229" s="191" t="s">
        <v>1706</v>
      </c>
      <c r="Z229" s="192" t="s">
        <v>1706</v>
      </c>
      <c r="AA229" s="193" t="s">
        <v>1706</v>
      </c>
      <c r="AB229" s="194"/>
      <c r="AC229" s="191">
        <v>120000.0</v>
      </c>
      <c r="AD229" s="192">
        <v>253810.0</v>
      </c>
      <c r="AE229" s="193">
        <v>504620.0</v>
      </c>
      <c r="AF229" s="198" t="s">
        <v>1707</v>
      </c>
      <c r="AG229" s="191" t="s">
        <v>1706</v>
      </c>
      <c r="AH229" s="192" t="s">
        <v>1706</v>
      </c>
      <c r="AI229" s="193" t="s">
        <v>1706</v>
      </c>
      <c r="AJ229" s="199"/>
      <c r="AK229" s="191" t="s">
        <v>1706</v>
      </c>
      <c r="AL229" s="192" t="s">
        <v>1706</v>
      </c>
      <c r="AM229" s="193" t="s">
        <v>1706</v>
      </c>
      <c r="AN229" s="199"/>
      <c r="AO229" s="191" t="s">
        <v>1706</v>
      </c>
      <c r="AP229" s="192" t="s">
        <v>1706</v>
      </c>
      <c r="AQ229" s="193" t="s">
        <v>1706</v>
      </c>
      <c r="AR229" s="195"/>
    </row>
    <row r="230" ht="15.75" customHeight="1">
      <c r="A230" s="171" t="s">
        <v>557</v>
      </c>
      <c r="B230" s="216" t="s">
        <v>65</v>
      </c>
      <c r="C230" s="216" t="s">
        <v>48</v>
      </c>
      <c r="D230" s="216" t="s">
        <v>82</v>
      </c>
      <c r="E230" s="216" t="s">
        <v>62</v>
      </c>
      <c r="F230" s="216" t="s">
        <v>53</v>
      </c>
      <c r="G230" s="217" t="s">
        <v>558</v>
      </c>
      <c r="I230" s="191">
        <v>0.0</v>
      </c>
      <c r="J230" s="192">
        <v>0.0</v>
      </c>
      <c r="K230" s="193">
        <v>0.0</v>
      </c>
      <c r="L230" s="194"/>
      <c r="M230" s="191">
        <v>0.0</v>
      </c>
      <c r="N230" s="192">
        <v>0.0</v>
      </c>
      <c r="O230" s="193">
        <v>0.0</v>
      </c>
      <c r="P230" s="195"/>
      <c r="Q230" s="214" t="s">
        <v>1703</v>
      </c>
      <c r="R230" s="214" t="s">
        <v>1704</v>
      </c>
      <c r="S230" s="194" t="s">
        <v>1705</v>
      </c>
      <c r="T230" s="194"/>
      <c r="U230" s="191" t="s">
        <v>1706</v>
      </c>
      <c r="V230" s="192" t="s">
        <v>1706</v>
      </c>
      <c r="W230" s="193" t="s">
        <v>1706</v>
      </c>
      <c r="X230" s="194"/>
      <c r="Y230" s="191" t="s">
        <v>1706</v>
      </c>
      <c r="Z230" s="192" t="s">
        <v>1706</v>
      </c>
      <c r="AA230" s="193" t="s">
        <v>1706</v>
      </c>
      <c r="AB230" s="194"/>
      <c r="AC230" s="191">
        <v>120000.0</v>
      </c>
      <c r="AD230" s="192">
        <v>253810.0</v>
      </c>
      <c r="AE230" s="193">
        <v>504620.0</v>
      </c>
      <c r="AF230" s="198" t="s">
        <v>1707</v>
      </c>
      <c r="AG230" s="191" t="s">
        <v>1706</v>
      </c>
      <c r="AH230" s="192" t="s">
        <v>1706</v>
      </c>
      <c r="AI230" s="193" t="s">
        <v>1706</v>
      </c>
      <c r="AJ230" s="199"/>
      <c r="AK230" s="191" t="s">
        <v>1706</v>
      </c>
      <c r="AL230" s="192" t="s">
        <v>1706</v>
      </c>
      <c r="AM230" s="193" t="s">
        <v>1706</v>
      </c>
      <c r="AN230" s="199"/>
      <c r="AO230" s="191" t="s">
        <v>1706</v>
      </c>
      <c r="AP230" s="192" t="s">
        <v>1706</v>
      </c>
      <c r="AQ230" s="193" t="s">
        <v>1706</v>
      </c>
      <c r="AR230" s="195"/>
    </row>
    <row r="231" ht="15.75" customHeight="1">
      <c r="A231" s="171" t="s">
        <v>559</v>
      </c>
      <c r="B231" s="216" t="s">
        <v>71</v>
      </c>
      <c r="C231" s="216" t="s">
        <v>48</v>
      </c>
      <c r="D231" s="216" t="s">
        <v>82</v>
      </c>
      <c r="E231" s="216" t="s">
        <v>62</v>
      </c>
      <c r="F231" s="216" t="s">
        <v>53</v>
      </c>
      <c r="G231" s="217" t="s">
        <v>560</v>
      </c>
      <c r="I231" s="191">
        <v>0.0</v>
      </c>
      <c r="J231" s="192">
        <v>0.0</v>
      </c>
      <c r="K231" s="193">
        <v>0.0</v>
      </c>
      <c r="L231" s="194"/>
      <c r="M231" s="191">
        <v>0.0</v>
      </c>
      <c r="N231" s="192">
        <v>0.0</v>
      </c>
      <c r="O231" s="193">
        <v>0.0</v>
      </c>
      <c r="P231" s="195"/>
      <c r="Q231" s="214" t="s">
        <v>1703</v>
      </c>
      <c r="R231" s="214" t="s">
        <v>1704</v>
      </c>
      <c r="S231" s="194" t="s">
        <v>1705</v>
      </c>
      <c r="T231" s="194"/>
      <c r="U231" s="191" t="s">
        <v>1706</v>
      </c>
      <c r="V231" s="192" t="s">
        <v>1706</v>
      </c>
      <c r="W231" s="193" t="s">
        <v>1706</v>
      </c>
      <c r="X231" s="194"/>
      <c r="Y231" s="191" t="s">
        <v>1706</v>
      </c>
      <c r="Z231" s="192" t="s">
        <v>1706</v>
      </c>
      <c r="AA231" s="193" t="s">
        <v>1706</v>
      </c>
      <c r="AB231" s="194"/>
      <c r="AC231" s="191">
        <v>120000.0</v>
      </c>
      <c r="AD231" s="192">
        <v>253810.0</v>
      </c>
      <c r="AE231" s="193">
        <v>504620.0</v>
      </c>
      <c r="AF231" s="198" t="s">
        <v>1707</v>
      </c>
      <c r="AG231" s="191" t="s">
        <v>1706</v>
      </c>
      <c r="AH231" s="192" t="s">
        <v>1706</v>
      </c>
      <c r="AI231" s="193" t="s">
        <v>1706</v>
      </c>
      <c r="AJ231" s="199"/>
      <c r="AK231" s="191" t="s">
        <v>1706</v>
      </c>
      <c r="AL231" s="192" t="s">
        <v>1706</v>
      </c>
      <c r="AM231" s="193" t="s">
        <v>1706</v>
      </c>
      <c r="AN231" s="199"/>
      <c r="AO231" s="191" t="s">
        <v>1706</v>
      </c>
      <c r="AP231" s="192" t="s">
        <v>1706</v>
      </c>
      <c r="AQ231" s="193" t="s">
        <v>1706</v>
      </c>
      <c r="AR231" s="195"/>
    </row>
    <row r="232" ht="15.75" customHeight="1">
      <c r="A232" s="171" t="s">
        <v>561</v>
      </c>
      <c r="B232" s="216" t="s">
        <v>44</v>
      </c>
      <c r="C232" s="216" t="s">
        <v>58</v>
      </c>
      <c r="D232" s="216" t="s">
        <v>82</v>
      </c>
      <c r="E232" s="216" t="s">
        <v>62</v>
      </c>
      <c r="F232" s="216" t="s">
        <v>53</v>
      </c>
      <c r="G232" s="217" t="s">
        <v>562</v>
      </c>
      <c r="I232" s="191">
        <v>0.0</v>
      </c>
      <c r="J232" s="192">
        <v>0.0</v>
      </c>
      <c r="K232" s="193">
        <v>0.0</v>
      </c>
      <c r="L232" s="194"/>
      <c r="M232" s="191">
        <v>0.0</v>
      </c>
      <c r="N232" s="192">
        <v>0.0</v>
      </c>
      <c r="O232" s="193">
        <v>0.0</v>
      </c>
      <c r="P232" s="195"/>
      <c r="Q232" s="214" t="s">
        <v>1703</v>
      </c>
      <c r="R232" s="214" t="s">
        <v>1704</v>
      </c>
      <c r="S232" s="194" t="s">
        <v>1705</v>
      </c>
      <c r="T232" s="194"/>
      <c r="U232" s="191" t="s">
        <v>1706</v>
      </c>
      <c r="V232" s="192" t="s">
        <v>1706</v>
      </c>
      <c r="W232" s="193" t="s">
        <v>1706</v>
      </c>
      <c r="X232" s="194"/>
      <c r="Y232" s="191" t="s">
        <v>1706</v>
      </c>
      <c r="Z232" s="192" t="s">
        <v>1706</v>
      </c>
      <c r="AA232" s="193" t="s">
        <v>1706</v>
      </c>
      <c r="AB232" s="194"/>
      <c r="AC232" s="191">
        <v>120000.0</v>
      </c>
      <c r="AD232" s="192">
        <v>253810.0</v>
      </c>
      <c r="AE232" s="193">
        <v>504620.0</v>
      </c>
      <c r="AF232" s="198" t="s">
        <v>1707</v>
      </c>
      <c r="AG232" s="191" t="s">
        <v>1706</v>
      </c>
      <c r="AH232" s="192" t="s">
        <v>1706</v>
      </c>
      <c r="AI232" s="193" t="s">
        <v>1706</v>
      </c>
      <c r="AJ232" s="199"/>
      <c r="AK232" s="191" t="s">
        <v>1706</v>
      </c>
      <c r="AL232" s="192" t="s">
        <v>1706</v>
      </c>
      <c r="AM232" s="193" t="s">
        <v>1706</v>
      </c>
      <c r="AN232" s="199"/>
      <c r="AO232" s="191" t="s">
        <v>1706</v>
      </c>
      <c r="AP232" s="192" t="s">
        <v>1706</v>
      </c>
      <c r="AQ232" s="193" t="s">
        <v>1706</v>
      </c>
      <c r="AR232" s="195"/>
    </row>
    <row r="233" ht="15.75" customHeight="1">
      <c r="A233" s="171" t="s">
        <v>563</v>
      </c>
      <c r="B233" s="216" t="s">
        <v>54</v>
      </c>
      <c r="C233" s="216" t="s">
        <v>58</v>
      </c>
      <c r="D233" s="216" t="s">
        <v>82</v>
      </c>
      <c r="E233" s="216" t="s">
        <v>62</v>
      </c>
      <c r="F233" s="216" t="s">
        <v>53</v>
      </c>
      <c r="G233" s="217" t="s">
        <v>564</v>
      </c>
      <c r="I233" s="191">
        <v>0.0</v>
      </c>
      <c r="J233" s="192">
        <v>0.0</v>
      </c>
      <c r="K233" s="193">
        <v>0.0</v>
      </c>
      <c r="L233" s="194"/>
      <c r="M233" s="191">
        <v>0.0</v>
      </c>
      <c r="N233" s="192">
        <v>0.0</v>
      </c>
      <c r="O233" s="193">
        <v>0.0</v>
      </c>
      <c r="P233" s="195"/>
      <c r="Q233" s="214" t="s">
        <v>1703</v>
      </c>
      <c r="R233" s="214" t="s">
        <v>1704</v>
      </c>
      <c r="S233" s="194" t="s">
        <v>1705</v>
      </c>
      <c r="T233" s="194"/>
      <c r="U233" s="191" t="s">
        <v>1706</v>
      </c>
      <c r="V233" s="192" t="s">
        <v>1706</v>
      </c>
      <c r="W233" s="193" t="s">
        <v>1706</v>
      </c>
      <c r="X233" s="194"/>
      <c r="Y233" s="191" t="s">
        <v>1706</v>
      </c>
      <c r="Z233" s="192" t="s">
        <v>1706</v>
      </c>
      <c r="AA233" s="193" t="s">
        <v>1706</v>
      </c>
      <c r="AB233" s="194"/>
      <c r="AC233" s="191">
        <v>120000.0</v>
      </c>
      <c r="AD233" s="192">
        <v>253810.0</v>
      </c>
      <c r="AE233" s="193">
        <v>504620.0</v>
      </c>
      <c r="AF233" s="198" t="s">
        <v>1707</v>
      </c>
      <c r="AG233" s="191" t="s">
        <v>1706</v>
      </c>
      <c r="AH233" s="192" t="s">
        <v>1706</v>
      </c>
      <c r="AI233" s="193" t="s">
        <v>1706</v>
      </c>
      <c r="AJ233" s="199"/>
      <c r="AK233" s="191" t="s">
        <v>1706</v>
      </c>
      <c r="AL233" s="192" t="s">
        <v>1706</v>
      </c>
      <c r="AM233" s="193" t="s">
        <v>1706</v>
      </c>
      <c r="AN233" s="199"/>
      <c r="AO233" s="191" t="s">
        <v>1706</v>
      </c>
      <c r="AP233" s="192" t="s">
        <v>1706</v>
      </c>
      <c r="AQ233" s="193" t="s">
        <v>1706</v>
      </c>
      <c r="AR233" s="195"/>
    </row>
    <row r="234" ht="15.75" customHeight="1">
      <c r="A234" s="171" t="s">
        <v>565</v>
      </c>
      <c r="B234" s="216" t="s">
        <v>65</v>
      </c>
      <c r="C234" s="216" t="s">
        <v>58</v>
      </c>
      <c r="D234" s="216" t="s">
        <v>82</v>
      </c>
      <c r="E234" s="216" t="s">
        <v>62</v>
      </c>
      <c r="F234" s="216" t="s">
        <v>53</v>
      </c>
      <c r="G234" s="217" t="s">
        <v>566</v>
      </c>
      <c r="I234" s="191">
        <v>0.0</v>
      </c>
      <c r="J234" s="192">
        <v>0.0</v>
      </c>
      <c r="K234" s="193">
        <v>0.0</v>
      </c>
      <c r="L234" s="194"/>
      <c r="M234" s="191">
        <v>0.0</v>
      </c>
      <c r="N234" s="192">
        <v>0.0</v>
      </c>
      <c r="O234" s="193">
        <v>0.0</v>
      </c>
      <c r="P234" s="195"/>
      <c r="Q234" s="214" t="s">
        <v>1703</v>
      </c>
      <c r="R234" s="214" t="s">
        <v>1704</v>
      </c>
      <c r="S234" s="194" t="s">
        <v>1705</v>
      </c>
      <c r="T234" s="194"/>
      <c r="U234" s="191" t="s">
        <v>1706</v>
      </c>
      <c r="V234" s="192" t="s">
        <v>1706</v>
      </c>
      <c r="W234" s="193" t="s">
        <v>1706</v>
      </c>
      <c r="X234" s="194"/>
      <c r="Y234" s="191" t="s">
        <v>1706</v>
      </c>
      <c r="Z234" s="192" t="s">
        <v>1706</v>
      </c>
      <c r="AA234" s="193" t="s">
        <v>1706</v>
      </c>
      <c r="AB234" s="194"/>
      <c r="AC234" s="191">
        <v>120000.0</v>
      </c>
      <c r="AD234" s="192">
        <v>253810.0</v>
      </c>
      <c r="AE234" s="193">
        <v>504620.0</v>
      </c>
      <c r="AF234" s="198" t="s">
        <v>1707</v>
      </c>
      <c r="AG234" s="191" t="s">
        <v>1706</v>
      </c>
      <c r="AH234" s="192" t="s">
        <v>1706</v>
      </c>
      <c r="AI234" s="193" t="s">
        <v>1706</v>
      </c>
      <c r="AJ234" s="199"/>
      <c r="AK234" s="191" t="s">
        <v>1706</v>
      </c>
      <c r="AL234" s="192" t="s">
        <v>1706</v>
      </c>
      <c r="AM234" s="193" t="s">
        <v>1706</v>
      </c>
      <c r="AN234" s="199"/>
      <c r="AO234" s="191" t="s">
        <v>1706</v>
      </c>
      <c r="AP234" s="192" t="s">
        <v>1706</v>
      </c>
      <c r="AQ234" s="193" t="s">
        <v>1706</v>
      </c>
      <c r="AR234" s="195"/>
    </row>
    <row r="235" ht="15.75" customHeight="1">
      <c r="A235" s="171" t="s">
        <v>567</v>
      </c>
      <c r="B235" s="216" t="s">
        <v>71</v>
      </c>
      <c r="C235" s="216" t="s">
        <v>58</v>
      </c>
      <c r="D235" s="216" t="s">
        <v>82</v>
      </c>
      <c r="E235" s="216" t="s">
        <v>62</v>
      </c>
      <c r="F235" s="216" t="s">
        <v>53</v>
      </c>
      <c r="G235" s="217" t="s">
        <v>568</v>
      </c>
      <c r="I235" s="191">
        <v>0.0</v>
      </c>
      <c r="J235" s="192">
        <v>0.0</v>
      </c>
      <c r="K235" s="193">
        <v>0.0</v>
      </c>
      <c r="L235" s="194"/>
      <c r="M235" s="191">
        <v>0.0</v>
      </c>
      <c r="N235" s="192">
        <v>0.0</v>
      </c>
      <c r="O235" s="193">
        <v>0.0</v>
      </c>
      <c r="P235" s="195"/>
      <c r="Q235" s="214" t="s">
        <v>1703</v>
      </c>
      <c r="R235" s="214" t="s">
        <v>1704</v>
      </c>
      <c r="S235" s="194" t="s">
        <v>1705</v>
      </c>
      <c r="T235" s="194"/>
      <c r="U235" s="191" t="s">
        <v>1706</v>
      </c>
      <c r="V235" s="192" t="s">
        <v>1706</v>
      </c>
      <c r="W235" s="193" t="s">
        <v>1706</v>
      </c>
      <c r="X235" s="194"/>
      <c r="Y235" s="191" t="s">
        <v>1706</v>
      </c>
      <c r="Z235" s="192" t="s">
        <v>1706</v>
      </c>
      <c r="AA235" s="193" t="s">
        <v>1706</v>
      </c>
      <c r="AB235" s="194"/>
      <c r="AC235" s="191">
        <v>120000.0</v>
      </c>
      <c r="AD235" s="192">
        <v>253810.0</v>
      </c>
      <c r="AE235" s="193">
        <v>504620.0</v>
      </c>
      <c r="AF235" s="198" t="s">
        <v>1707</v>
      </c>
      <c r="AG235" s="191" t="s">
        <v>1706</v>
      </c>
      <c r="AH235" s="192" t="s">
        <v>1706</v>
      </c>
      <c r="AI235" s="193" t="s">
        <v>1706</v>
      </c>
      <c r="AJ235" s="199"/>
      <c r="AK235" s="191" t="s">
        <v>1706</v>
      </c>
      <c r="AL235" s="192" t="s">
        <v>1706</v>
      </c>
      <c r="AM235" s="193" t="s">
        <v>1706</v>
      </c>
      <c r="AN235" s="199"/>
      <c r="AO235" s="191" t="s">
        <v>1706</v>
      </c>
      <c r="AP235" s="192" t="s">
        <v>1706</v>
      </c>
      <c r="AQ235" s="193" t="s">
        <v>1706</v>
      </c>
      <c r="AR235" s="195"/>
    </row>
    <row r="236" ht="15.75" customHeight="1">
      <c r="A236" s="171" t="s">
        <v>569</v>
      </c>
      <c r="B236" s="216" t="s">
        <v>44</v>
      </c>
      <c r="C236" s="216" t="s">
        <v>66</v>
      </c>
      <c r="D236" s="216" t="s">
        <v>82</v>
      </c>
      <c r="E236" s="216" t="s">
        <v>62</v>
      </c>
      <c r="F236" s="216" t="s">
        <v>53</v>
      </c>
      <c r="G236" s="217" t="s">
        <v>570</v>
      </c>
      <c r="I236" s="191">
        <v>0.0</v>
      </c>
      <c r="J236" s="192">
        <v>0.0</v>
      </c>
      <c r="K236" s="193">
        <v>0.0</v>
      </c>
      <c r="L236" s="194"/>
      <c r="M236" s="191">
        <v>0.0</v>
      </c>
      <c r="N236" s="192">
        <v>0.0</v>
      </c>
      <c r="O236" s="193">
        <v>0.0</v>
      </c>
      <c r="P236" s="195"/>
      <c r="Q236" s="214" t="s">
        <v>1703</v>
      </c>
      <c r="R236" s="214" t="s">
        <v>1704</v>
      </c>
      <c r="S236" s="194" t="s">
        <v>1705</v>
      </c>
      <c r="T236" s="194"/>
      <c r="U236" s="191" t="s">
        <v>1706</v>
      </c>
      <c r="V236" s="192" t="s">
        <v>1706</v>
      </c>
      <c r="W236" s="193" t="s">
        <v>1706</v>
      </c>
      <c r="X236" s="194"/>
      <c r="Y236" s="191" t="s">
        <v>1706</v>
      </c>
      <c r="Z236" s="192" t="s">
        <v>1706</v>
      </c>
      <c r="AA236" s="193" t="s">
        <v>1706</v>
      </c>
      <c r="AB236" s="194"/>
      <c r="AC236" s="191">
        <v>120000.0</v>
      </c>
      <c r="AD236" s="192">
        <v>253810.0</v>
      </c>
      <c r="AE236" s="193">
        <v>504620.0</v>
      </c>
      <c r="AF236" s="198" t="s">
        <v>1707</v>
      </c>
      <c r="AG236" s="191" t="s">
        <v>1706</v>
      </c>
      <c r="AH236" s="192" t="s">
        <v>1706</v>
      </c>
      <c r="AI236" s="193" t="s">
        <v>1706</v>
      </c>
      <c r="AJ236" s="199"/>
      <c r="AK236" s="191" t="s">
        <v>1706</v>
      </c>
      <c r="AL236" s="192" t="s">
        <v>1706</v>
      </c>
      <c r="AM236" s="193" t="s">
        <v>1706</v>
      </c>
      <c r="AN236" s="199"/>
      <c r="AO236" s="191" t="s">
        <v>1706</v>
      </c>
      <c r="AP236" s="192" t="s">
        <v>1706</v>
      </c>
      <c r="AQ236" s="193" t="s">
        <v>1706</v>
      </c>
      <c r="AR236" s="195"/>
    </row>
    <row r="237" ht="15.75" customHeight="1">
      <c r="A237" s="171" t="s">
        <v>571</v>
      </c>
      <c r="B237" s="216" t="s">
        <v>54</v>
      </c>
      <c r="C237" s="216" t="s">
        <v>66</v>
      </c>
      <c r="D237" s="216" t="s">
        <v>82</v>
      </c>
      <c r="E237" s="216" t="s">
        <v>62</v>
      </c>
      <c r="F237" s="216" t="s">
        <v>53</v>
      </c>
      <c r="G237" s="217" t="s">
        <v>572</v>
      </c>
      <c r="I237" s="191">
        <v>0.0</v>
      </c>
      <c r="J237" s="192">
        <v>0.0</v>
      </c>
      <c r="K237" s="193">
        <v>0.0</v>
      </c>
      <c r="L237" s="194"/>
      <c r="M237" s="191">
        <v>0.0</v>
      </c>
      <c r="N237" s="192">
        <v>0.0</v>
      </c>
      <c r="O237" s="193">
        <v>0.0</v>
      </c>
      <c r="P237" s="195"/>
      <c r="Q237" s="214" t="s">
        <v>1703</v>
      </c>
      <c r="R237" s="214" t="s">
        <v>1704</v>
      </c>
      <c r="S237" s="194" t="s">
        <v>1705</v>
      </c>
      <c r="T237" s="194"/>
      <c r="U237" s="191" t="s">
        <v>1706</v>
      </c>
      <c r="V237" s="192" t="s">
        <v>1706</v>
      </c>
      <c r="W237" s="193" t="s">
        <v>1706</v>
      </c>
      <c r="X237" s="194"/>
      <c r="Y237" s="191" t="s">
        <v>1706</v>
      </c>
      <c r="Z237" s="192" t="s">
        <v>1706</v>
      </c>
      <c r="AA237" s="193" t="s">
        <v>1706</v>
      </c>
      <c r="AB237" s="194"/>
      <c r="AC237" s="191">
        <v>120000.0</v>
      </c>
      <c r="AD237" s="192">
        <v>253810.0</v>
      </c>
      <c r="AE237" s="193">
        <v>504620.0</v>
      </c>
      <c r="AF237" s="198" t="s">
        <v>1707</v>
      </c>
      <c r="AG237" s="191" t="s">
        <v>1706</v>
      </c>
      <c r="AH237" s="192" t="s">
        <v>1706</v>
      </c>
      <c r="AI237" s="193" t="s">
        <v>1706</v>
      </c>
      <c r="AJ237" s="199"/>
      <c r="AK237" s="191" t="s">
        <v>1706</v>
      </c>
      <c r="AL237" s="192" t="s">
        <v>1706</v>
      </c>
      <c r="AM237" s="193" t="s">
        <v>1706</v>
      </c>
      <c r="AN237" s="199"/>
      <c r="AO237" s="191" t="s">
        <v>1706</v>
      </c>
      <c r="AP237" s="192" t="s">
        <v>1706</v>
      </c>
      <c r="AQ237" s="193" t="s">
        <v>1706</v>
      </c>
      <c r="AR237" s="195"/>
    </row>
    <row r="238" ht="15.75" customHeight="1">
      <c r="A238" s="171" t="s">
        <v>573</v>
      </c>
      <c r="B238" s="216" t="s">
        <v>65</v>
      </c>
      <c r="C238" s="216" t="s">
        <v>66</v>
      </c>
      <c r="D238" s="216" t="s">
        <v>82</v>
      </c>
      <c r="E238" s="216" t="s">
        <v>62</v>
      </c>
      <c r="F238" s="216" t="s">
        <v>53</v>
      </c>
      <c r="G238" s="217" t="s">
        <v>574</v>
      </c>
      <c r="I238" s="191">
        <v>0.0</v>
      </c>
      <c r="J238" s="192">
        <v>0.0</v>
      </c>
      <c r="K238" s="193">
        <v>0.0</v>
      </c>
      <c r="L238" s="194"/>
      <c r="M238" s="191">
        <v>0.0</v>
      </c>
      <c r="N238" s="192">
        <v>0.0</v>
      </c>
      <c r="O238" s="193">
        <v>0.0</v>
      </c>
      <c r="P238" s="195"/>
      <c r="Q238" s="214" t="s">
        <v>1703</v>
      </c>
      <c r="R238" s="214" t="s">
        <v>1704</v>
      </c>
      <c r="S238" s="194" t="s">
        <v>1705</v>
      </c>
      <c r="T238" s="194"/>
      <c r="U238" s="191" t="s">
        <v>1706</v>
      </c>
      <c r="V238" s="192" t="s">
        <v>1706</v>
      </c>
      <c r="W238" s="193" t="s">
        <v>1706</v>
      </c>
      <c r="X238" s="194"/>
      <c r="Y238" s="191" t="s">
        <v>1706</v>
      </c>
      <c r="Z238" s="192" t="s">
        <v>1706</v>
      </c>
      <c r="AA238" s="193" t="s">
        <v>1706</v>
      </c>
      <c r="AB238" s="194"/>
      <c r="AC238" s="191">
        <v>120000.0</v>
      </c>
      <c r="AD238" s="192">
        <v>253810.0</v>
      </c>
      <c r="AE238" s="193">
        <v>504620.0</v>
      </c>
      <c r="AF238" s="198" t="s">
        <v>1707</v>
      </c>
      <c r="AG238" s="191" t="s">
        <v>1706</v>
      </c>
      <c r="AH238" s="192" t="s">
        <v>1706</v>
      </c>
      <c r="AI238" s="193" t="s">
        <v>1706</v>
      </c>
      <c r="AJ238" s="199"/>
      <c r="AK238" s="191" t="s">
        <v>1706</v>
      </c>
      <c r="AL238" s="192" t="s">
        <v>1706</v>
      </c>
      <c r="AM238" s="193" t="s">
        <v>1706</v>
      </c>
      <c r="AN238" s="199"/>
      <c r="AO238" s="191" t="s">
        <v>1706</v>
      </c>
      <c r="AP238" s="192" t="s">
        <v>1706</v>
      </c>
      <c r="AQ238" s="193" t="s">
        <v>1706</v>
      </c>
      <c r="AR238" s="195"/>
    </row>
    <row r="239" ht="15.75" customHeight="1">
      <c r="A239" s="171" t="s">
        <v>575</v>
      </c>
      <c r="B239" s="216" t="s">
        <v>71</v>
      </c>
      <c r="C239" s="216" t="s">
        <v>66</v>
      </c>
      <c r="D239" s="216" t="s">
        <v>82</v>
      </c>
      <c r="E239" s="216" t="s">
        <v>62</v>
      </c>
      <c r="F239" s="216" t="s">
        <v>53</v>
      </c>
      <c r="G239" s="217" t="s">
        <v>576</v>
      </c>
      <c r="I239" s="191">
        <v>0.0</v>
      </c>
      <c r="J239" s="192">
        <v>0.0</v>
      </c>
      <c r="K239" s="193">
        <v>0.0</v>
      </c>
      <c r="L239" s="194"/>
      <c r="M239" s="191">
        <v>0.0</v>
      </c>
      <c r="N239" s="192">
        <v>0.0</v>
      </c>
      <c r="O239" s="193">
        <v>0.0</v>
      </c>
      <c r="P239" s="195"/>
      <c r="Q239" s="214" t="s">
        <v>1703</v>
      </c>
      <c r="R239" s="214" t="s">
        <v>1704</v>
      </c>
      <c r="S239" s="194" t="s">
        <v>1705</v>
      </c>
      <c r="T239" s="194"/>
      <c r="U239" s="191" t="s">
        <v>1706</v>
      </c>
      <c r="V239" s="192" t="s">
        <v>1706</v>
      </c>
      <c r="W239" s="193" t="s">
        <v>1706</v>
      </c>
      <c r="X239" s="194"/>
      <c r="Y239" s="191" t="s">
        <v>1706</v>
      </c>
      <c r="Z239" s="192" t="s">
        <v>1706</v>
      </c>
      <c r="AA239" s="193" t="s">
        <v>1706</v>
      </c>
      <c r="AB239" s="194"/>
      <c r="AC239" s="191">
        <v>120000.0</v>
      </c>
      <c r="AD239" s="192">
        <v>253810.0</v>
      </c>
      <c r="AE239" s="193">
        <v>504620.0</v>
      </c>
      <c r="AF239" s="198" t="s">
        <v>1707</v>
      </c>
      <c r="AG239" s="191" t="s">
        <v>1706</v>
      </c>
      <c r="AH239" s="192" t="s">
        <v>1706</v>
      </c>
      <c r="AI239" s="193" t="s">
        <v>1706</v>
      </c>
      <c r="AJ239" s="199"/>
      <c r="AK239" s="191" t="s">
        <v>1706</v>
      </c>
      <c r="AL239" s="192" t="s">
        <v>1706</v>
      </c>
      <c r="AM239" s="193" t="s">
        <v>1706</v>
      </c>
      <c r="AN239" s="199"/>
      <c r="AO239" s="191" t="s">
        <v>1706</v>
      </c>
      <c r="AP239" s="192" t="s">
        <v>1706</v>
      </c>
      <c r="AQ239" s="193" t="s">
        <v>1706</v>
      </c>
      <c r="AR239" s="195"/>
    </row>
    <row r="240" ht="15.75" customHeight="1">
      <c r="A240" s="171" t="s">
        <v>577</v>
      </c>
      <c r="B240" s="216" t="s">
        <v>44</v>
      </c>
      <c r="C240" s="216" t="s">
        <v>72</v>
      </c>
      <c r="D240" s="216" t="s">
        <v>82</v>
      </c>
      <c r="E240" s="216" t="s">
        <v>62</v>
      </c>
      <c r="F240" s="216" t="s">
        <v>53</v>
      </c>
      <c r="G240" s="217" t="s">
        <v>578</v>
      </c>
      <c r="I240" s="191">
        <v>0.0</v>
      </c>
      <c r="J240" s="192">
        <v>0.0</v>
      </c>
      <c r="K240" s="193">
        <v>0.0</v>
      </c>
      <c r="L240" s="194"/>
      <c r="M240" s="191">
        <v>0.0</v>
      </c>
      <c r="N240" s="192">
        <v>0.0</v>
      </c>
      <c r="O240" s="193">
        <v>0.0</v>
      </c>
      <c r="P240" s="195"/>
      <c r="Q240" s="214" t="s">
        <v>1703</v>
      </c>
      <c r="R240" s="214" t="s">
        <v>1704</v>
      </c>
      <c r="S240" s="194" t="s">
        <v>1705</v>
      </c>
      <c r="T240" s="194"/>
      <c r="U240" s="191" t="s">
        <v>1706</v>
      </c>
      <c r="V240" s="192" t="s">
        <v>1706</v>
      </c>
      <c r="W240" s="193" t="s">
        <v>1706</v>
      </c>
      <c r="X240" s="194"/>
      <c r="Y240" s="191" t="s">
        <v>1706</v>
      </c>
      <c r="Z240" s="192" t="s">
        <v>1706</v>
      </c>
      <c r="AA240" s="193" t="s">
        <v>1706</v>
      </c>
      <c r="AB240" s="194"/>
      <c r="AC240" s="191">
        <v>120000.0</v>
      </c>
      <c r="AD240" s="192">
        <v>253810.0</v>
      </c>
      <c r="AE240" s="193">
        <v>504620.0</v>
      </c>
      <c r="AF240" s="198" t="s">
        <v>1707</v>
      </c>
      <c r="AG240" s="191" t="s">
        <v>1706</v>
      </c>
      <c r="AH240" s="192" t="s">
        <v>1706</v>
      </c>
      <c r="AI240" s="193" t="s">
        <v>1706</v>
      </c>
      <c r="AJ240" s="199"/>
      <c r="AK240" s="191" t="s">
        <v>1706</v>
      </c>
      <c r="AL240" s="192" t="s">
        <v>1706</v>
      </c>
      <c r="AM240" s="193" t="s">
        <v>1706</v>
      </c>
      <c r="AN240" s="199"/>
      <c r="AO240" s="191" t="s">
        <v>1706</v>
      </c>
      <c r="AP240" s="192" t="s">
        <v>1706</v>
      </c>
      <c r="AQ240" s="193" t="s">
        <v>1706</v>
      </c>
      <c r="AR240" s="195"/>
    </row>
    <row r="241" ht="15.75" customHeight="1">
      <c r="A241" s="171" t="s">
        <v>579</v>
      </c>
      <c r="B241" s="216" t="s">
        <v>54</v>
      </c>
      <c r="C241" s="216" t="s">
        <v>72</v>
      </c>
      <c r="D241" s="216" t="s">
        <v>82</v>
      </c>
      <c r="E241" s="216" t="s">
        <v>62</v>
      </c>
      <c r="F241" s="216" t="s">
        <v>53</v>
      </c>
      <c r="G241" s="217" t="s">
        <v>580</v>
      </c>
      <c r="I241" s="191">
        <v>0.0</v>
      </c>
      <c r="J241" s="192">
        <v>0.0</v>
      </c>
      <c r="K241" s="193">
        <v>0.0</v>
      </c>
      <c r="L241" s="194"/>
      <c r="M241" s="191">
        <v>0.0</v>
      </c>
      <c r="N241" s="192">
        <v>0.0</v>
      </c>
      <c r="O241" s="193">
        <v>0.0</v>
      </c>
      <c r="P241" s="195"/>
      <c r="Q241" s="214" t="s">
        <v>1703</v>
      </c>
      <c r="R241" s="214" t="s">
        <v>1704</v>
      </c>
      <c r="S241" s="194" t="s">
        <v>1705</v>
      </c>
      <c r="T241" s="194"/>
      <c r="U241" s="191" t="s">
        <v>1706</v>
      </c>
      <c r="V241" s="192" t="s">
        <v>1706</v>
      </c>
      <c r="W241" s="193" t="s">
        <v>1706</v>
      </c>
      <c r="X241" s="194"/>
      <c r="Y241" s="191" t="s">
        <v>1706</v>
      </c>
      <c r="Z241" s="192" t="s">
        <v>1706</v>
      </c>
      <c r="AA241" s="193" t="s">
        <v>1706</v>
      </c>
      <c r="AB241" s="194"/>
      <c r="AC241" s="191">
        <v>120000.0</v>
      </c>
      <c r="AD241" s="192">
        <v>253810.0</v>
      </c>
      <c r="AE241" s="193">
        <v>504620.0</v>
      </c>
      <c r="AF241" s="198" t="s">
        <v>1707</v>
      </c>
      <c r="AG241" s="191" t="s">
        <v>1706</v>
      </c>
      <c r="AH241" s="192" t="s">
        <v>1706</v>
      </c>
      <c r="AI241" s="193" t="s">
        <v>1706</v>
      </c>
      <c r="AJ241" s="199"/>
      <c r="AK241" s="191" t="s">
        <v>1706</v>
      </c>
      <c r="AL241" s="192" t="s">
        <v>1706</v>
      </c>
      <c r="AM241" s="193" t="s">
        <v>1706</v>
      </c>
      <c r="AN241" s="199"/>
      <c r="AO241" s="191" t="s">
        <v>1706</v>
      </c>
      <c r="AP241" s="192" t="s">
        <v>1706</v>
      </c>
      <c r="AQ241" s="193" t="s">
        <v>1706</v>
      </c>
      <c r="AR241" s="195"/>
    </row>
    <row r="242" ht="15.75" customHeight="1">
      <c r="A242" s="171" t="s">
        <v>581</v>
      </c>
      <c r="B242" s="216" t="s">
        <v>65</v>
      </c>
      <c r="C242" s="216" t="s">
        <v>72</v>
      </c>
      <c r="D242" s="216" t="s">
        <v>82</v>
      </c>
      <c r="E242" s="216" t="s">
        <v>62</v>
      </c>
      <c r="F242" s="216" t="s">
        <v>53</v>
      </c>
      <c r="G242" s="217" t="s">
        <v>582</v>
      </c>
      <c r="I242" s="191">
        <v>0.0</v>
      </c>
      <c r="J242" s="192">
        <v>0.0</v>
      </c>
      <c r="K242" s="193">
        <v>0.0</v>
      </c>
      <c r="L242" s="194"/>
      <c r="M242" s="191">
        <v>0.0</v>
      </c>
      <c r="N242" s="192">
        <v>0.0</v>
      </c>
      <c r="O242" s="193">
        <v>0.0</v>
      </c>
      <c r="P242" s="195"/>
      <c r="Q242" s="214" t="s">
        <v>1703</v>
      </c>
      <c r="R242" s="214" t="s">
        <v>1704</v>
      </c>
      <c r="S242" s="194" t="s">
        <v>1705</v>
      </c>
      <c r="T242" s="194"/>
      <c r="U242" s="191" t="s">
        <v>1706</v>
      </c>
      <c r="V242" s="192" t="s">
        <v>1706</v>
      </c>
      <c r="W242" s="193" t="s">
        <v>1706</v>
      </c>
      <c r="X242" s="194"/>
      <c r="Y242" s="191" t="s">
        <v>1706</v>
      </c>
      <c r="Z242" s="192" t="s">
        <v>1706</v>
      </c>
      <c r="AA242" s="193" t="s">
        <v>1706</v>
      </c>
      <c r="AB242" s="194"/>
      <c r="AC242" s="191">
        <v>120000.0</v>
      </c>
      <c r="AD242" s="192">
        <v>253810.0</v>
      </c>
      <c r="AE242" s="193">
        <v>504620.0</v>
      </c>
      <c r="AF242" s="198" t="s">
        <v>1707</v>
      </c>
      <c r="AG242" s="191" t="s">
        <v>1706</v>
      </c>
      <c r="AH242" s="192" t="s">
        <v>1706</v>
      </c>
      <c r="AI242" s="193" t="s">
        <v>1706</v>
      </c>
      <c r="AJ242" s="199"/>
      <c r="AK242" s="191" t="s">
        <v>1706</v>
      </c>
      <c r="AL242" s="192" t="s">
        <v>1706</v>
      </c>
      <c r="AM242" s="193" t="s">
        <v>1706</v>
      </c>
      <c r="AN242" s="199"/>
      <c r="AO242" s="191" t="s">
        <v>1706</v>
      </c>
      <c r="AP242" s="192" t="s">
        <v>1706</v>
      </c>
      <c r="AQ242" s="193" t="s">
        <v>1706</v>
      </c>
      <c r="AR242" s="195"/>
    </row>
    <row r="243" ht="15.75" customHeight="1">
      <c r="A243" s="171" t="s">
        <v>583</v>
      </c>
      <c r="B243" s="216" t="s">
        <v>71</v>
      </c>
      <c r="C243" s="216" t="s">
        <v>72</v>
      </c>
      <c r="D243" s="216" t="s">
        <v>82</v>
      </c>
      <c r="E243" s="216" t="s">
        <v>62</v>
      </c>
      <c r="F243" s="216" t="s">
        <v>53</v>
      </c>
      <c r="G243" s="217" t="s">
        <v>584</v>
      </c>
      <c r="I243" s="191">
        <v>0.0</v>
      </c>
      <c r="J243" s="192">
        <v>0.0</v>
      </c>
      <c r="K243" s="193">
        <v>0.0</v>
      </c>
      <c r="L243" s="194"/>
      <c r="M243" s="191">
        <v>0.0</v>
      </c>
      <c r="N243" s="192">
        <v>0.0</v>
      </c>
      <c r="O243" s="193">
        <v>0.0</v>
      </c>
      <c r="P243" s="195"/>
      <c r="Q243" s="214" t="s">
        <v>1703</v>
      </c>
      <c r="R243" s="214" t="s">
        <v>1704</v>
      </c>
      <c r="S243" s="194" t="s">
        <v>1705</v>
      </c>
      <c r="T243" s="194"/>
      <c r="U243" s="191" t="s">
        <v>1706</v>
      </c>
      <c r="V243" s="192" t="s">
        <v>1706</v>
      </c>
      <c r="W243" s="193" t="s">
        <v>1706</v>
      </c>
      <c r="X243" s="194"/>
      <c r="Y243" s="191" t="s">
        <v>1706</v>
      </c>
      <c r="Z243" s="192" t="s">
        <v>1706</v>
      </c>
      <c r="AA243" s="193" t="s">
        <v>1706</v>
      </c>
      <c r="AB243" s="194"/>
      <c r="AC243" s="191">
        <v>120000.0</v>
      </c>
      <c r="AD243" s="192">
        <v>253810.0</v>
      </c>
      <c r="AE243" s="193">
        <v>504620.0</v>
      </c>
      <c r="AF243" s="198" t="s">
        <v>1707</v>
      </c>
      <c r="AG243" s="191" t="s">
        <v>1706</v>
      </c>
      <c r="AH243" s="192" t="s">
        <v>1706</v>
      </c>
      <c r="AI243" s="193" t="s">
        <v>1706</v>
      </c>
      <c r="AJ243" s="199"/>
      <c r="AK243" s="191" t="s">
        <v>1706</v>
      </c>
      <c r="AL243" s="192" t="s">
        <v>1706</v>
      </c>
      <c r="AM243" s="193" t="s">
        <v>1706</v>
      </c>
      <c r="AN243" s="199"/>
      <c r="AO243" s="191" t="s">
        <v>1706</v>
      </c>
      <c r="AP243" s="192" t="s">
        <v>1706</v>
      </c>
      <c r="AQ243" s="193" t="s">
        <v>1706</v>
      </c>
      <c r="AR243" s="195"/>
    </row>
    <row r="244" ht="15.75" customHeight="1">
      <c r="A244" s="171" t="s">
        <v>585</v>
      </c>
      <c r="B244" s="216" t="s">
        <v>44</v>
      </c>
      <c r="C244" s="216" t="s">
        <v>78</v>
      </c>
      <c r="D244" s="216" t="s">
        <v>82</v>
      </c>
      <c r="E244" s="216" t="s">
        <v>62</v>
      </c>
      <c r="F244" s="216" t="s">
        <v>53</v>
      </c>
      <c r="G244" s="217" t="s">
        <v>586</v>
      </c>
      <c r="I244" s="191">
        <v>0.0</v>
      </c>
      <c r="J244" s="192">
        <v>0.0</v>
      </c>
      <c r="K244" s="193">
        <v>0.0</v>
      </c>
      <c r="L244" s="194"/>
      <c r="M244" s="191">
        <v>0.0</v>
      </c>
      <c r="N244" s="192">
        <v>0.0</v>
      </c>
      <c r="O244" s="193">
        <v>0.0</v>
      </c>
      <c r="P244" s="195"/>
      <c r="Q244" s="214" t="s">
        <v>1703</v>
      </c>
      <c r="R244" s="214" t="s">
        <v>1704</v>
      </c>
      <c r="S244" s="194" t="s">
        <v>1705</v>
      </c>
      <c r="T244" s="194"/>
      <c r="U244" s="191" t="s">
        <v>1706</v>
      </c>
      <c r="V244" s="192" t="s">
        <v>1706</v>
      </c>
      <c r="W244" s="193" t="s">
        <v>1706</v>
      </c>
      <c r="X244" s="194"/>
      <c r="Y244" s="191" t="s">
        <v>1706</v>
      </c>
      <c r="Z244" s="192" t="s">
        <v>1706</v>
      </c>
      <c r="AA244" s="193" t="s">
        <v>1706</v>
      </c>
      <c r="AB244" s="194"/>
      <c r="AC244" s="191">
        <v>120000.0</v>
      </c>
      <c r="AD244" s="192">
        <v>253810.0</v>
      </c>
      <c r="AE244" s="193">
        <v>504620.0</v>
      </c>
      <c r="AF244" s="198" t="s">
        <v>1707</v>
      </c>
      <c r="AG244" s="191" t="s">
        <v>1706</v>
      </c>
      <c r="AH244" s="192" t="s">
        <v>1706</v>
      </c>
      <c r="AI244" s="193" t="s">
        <v>1706</v>
      </c>
      <c r="AJ244" s="199"/>
      <c r="AK244" s="191" t="s">
        <v>1706</v>
      </c>
      <c r="AL244" s="192" t="s">
        <v>1706</v>
      </c>
      <c r="AM244" s="193" t="s">
        <v>1706</v>
      </c>
      <c r="AN244" s="199"/>
      <c r="AO244" s="191" t="s">
        <v>1706</v>
      </c>
      <c r="AP244" s="192" t="s">
        <v>1706</v>
      </c>
      <c r="AQ244" s="193" t="s">
        <v>1706</v>
      </c>
      <c r="AR244" s="195"/>
    </row>
    <row r="245" ht="15.75" customHeight="1">
      <c r="A245" s="171" t="s">
        <v>587</v>
      </c>
      <c r="B245" s="216" t="s">
        <v>54</v>
      </c>
      <c r="C245" s="216" t="s">
        <v>78</v>
      </c>
      <c r="D245" s="216" t="s">
        <v>82</v>
      </c>
      <c r="E245" s="216" t="s">
        <v>62</v>
      </c>
      <c r="F245" s="216" t="s">
        <v>53</v>
      </c>
      <c r="G245" s="217" t="s">
        <v>588</v>
      </c>
      <c r="I245" s="191">
        <v>0.0</v>
      </c>
      <c r="J245" s="192">
        <v>0.0</v>
      </c>
      <c r="K245" s="193">
        <v>0.0</v>
      </c>
      <c r="L245" s="194"/>
      <c r="M245" s="191">
        <v>0.0</v>
      </c>
      <c r="N245" s="192">
        <v>0.0</v>
      </c>
      <c r="O245" s="193">
        <v>0.0</v>
      </c>
      <c r="P245" s="195"/>
      <c r="Q245" s="214" t="s">
        <v>1703</v>
      </c>
      <c r="R245" s="214" t="s">
        <v>1704</v>
      </c>
      <c r="S245" s="194" t="s">
        <v>1705</v>
      </c>
      <c r="T245" s="194"/>
      <c r="U245" s="191" t="s">
        <v>1706</v>
      </c>
      <c r="V245" s="192" t="s">
        <v>1706</v>
      </c>
      <c r="W245" s="193" t="s">
        <v>1706</v>
      </c>
      <c r="X245" s="194"/>
      <c r="Y245" s="191" t="s">
        <v>1706</v>
      </c>
      <c r="Z245" s="192" t="s">
        <v>1706</v>
      </c>
      <c r="AA245" s="193" t="s">
        <v>1706</v>
      </c>
      <c r="AB245" s="194"/>
      <c r="AC245" s="191">
        <v>120000.0</v>
      </c>
      <c r="AD245" s="192">
        <v>253810.0</v>
      </c>
      <c r="AE245" s="193">
        <v>504620.0</v>
      </c>
      <c r="AF245" s="198" t="s">
        <v>1707</v>
      </c>
      <c r="AG245" s="191" t="s">
        <v>1706</v>
      </c>
      <c r="AH245" s="192" t="s">
        <v>1706</v>
      </c>
      <c r="AI245" s="193" t="s">
        <v>1706</v>
      </c>
      <c r="AJ245" s="199"/>
      <c r="AK245" s="191" t="s">
        <v>1706</v>
      </c>
      <c r="AL245" s="192" t="s">
        <v>1706</v>
      </c>
      <c r="AM245" s="193" t="s">
        <v>1706</v>
      </c>
      <c r="AN245" s="199"/>
      <c r="AO245" s="191" t="s">
        <v>1706</v>
      </c>
      <c r="AP245" s="192" t="s">
        <v>1706</v>
      </c>
      <c r="AQ245" s="193" t="s">
        <v>1706</v>
      </c>
      <c r="AR245" s="195"/>
    </row>
    <row r="246" ht="15.75" customHeight="1">
      <c r="A246" s="171" t="s">
        <v>589</v>
      </c>
      <c r="B246" s="216" t="s">
        <v>65</v>
      </c>
      <c r="C246" s="216" t="s">
        <v>78</v>
      </c>
      <c r="D246" s="216" t="s">
        <v>82</v>
      </c>
      <c r="E246" s="216" t="s">
        <v>62</v>
      </c>
      <c r="F246" s="216" t="s">
        <v>53</v>
      </c>
      <c r="G246" s="217" t="s">
        <v>590</v>
      </c>
      <c r="I246" s="191">
        <v>0.0</v>
      </c>
      <c r="J246" s="192">
        <v>0.0</v>
      </c>
      <c r="K246" s="193">
        <v>0.0</v>
      </c>
      <c r="L246" s="194"/>
      <c r="M246" s="191">
        <v>0.0</v>
      </c>
      <c r="N246" s="192">
        <v>0.0</v>
      </c>
      <c r="O246" s="193">
        <v>0.0</v>
      </c>
      <c r="P246" s="195"/>
      <c r="Q246" s="214" t="s">
        <v>1703</v>
      </c>
      <c r="R246" s="214" t="s">
        <v>1704</v>
      </c>
      <c r="S246" s="194" t="s">
        <v>1705</v>
      </c>
      <c r="T246" s="194"/>
      <c r="U246" s="191" t="s">
        <v>1706</v>
      </c>
      <c r="V246" s="192" t="s">
        <v>1706</v>
      </c>
      <c r="W246" s="193" t="s">
        <v>1706</v>
      </c>
      <c r="X246" s="194"/>
      <c r="Y246" s="191" t="s">
        <v>1706</v>
      </c>
      <c r="Z246" s="192" t="s">
        <v>1706</v>
      </c>
      <c r="AA246" s="193" t="s">
        <v>1706</v>
      </c>
      <c r="AB246" s="194"/>
      <c r="AC246" s="191">
        <v>120000.0</v>
      </c>
      <c r="AD246" s="192">
        <v>253810.0</v>
      </c>
      <c r="AE246" s="193">
        <v>504620.0</v>
      </c>
      <c r="AF246" s="198" t="s">
        <v>1707</v>
      </c>
      <c r="AG246" s="191" t="s">
        <v>1706</v>
      </c>
      <c r="AH246" s="192" t="s">
        <v>1706</v>
      </c>
      <c r="AI246" s="193" t="s">
        <v>1706</v>
      </c>
      <c r="AJ246" s="199"/>
      <c r="AK246" s="191" t="s">
        <v>1706</v>
      </c>
      <c r="AL246" s="192" t="s">
        <v>1706</v>
      </c>
      <c r="AM246" s="193" t="s">
        <v>1706</v>
      </c>
      <c r="AN246" s="199"/>
      <c r="AO246" s="191" t="s">
        <v>1706</v>
      </c>
      <c r="AP246" s="192" t="s">
        <v>1706</v>
      </c>
      <c r="AQ246" s="193" t="s">
        <v>1706</v>
      </c>
      <c r="AR246" s="195"/>
    </row>
    <row r="247" ht="15.75" customHeight="1">
      <c r="A247" s="171" t="s">
        <v>591</v>
      </c>
      <c r="B247" s="216" t="s">
        <v>71</v>
      </c>
      <c r="C247" s="216" t="s">
        <v>78</v>
      </c>
      <c r="D247" s="216" t="s">
        <v>82</v>
      </c>
      <c r="E247" s="216" t="s">
        <v>62</v>
      </c>
      <c r="F247" s="216" t="s">
        <v>53</v>
      </c>
      <c r="G247" s="217" t="s">
        <v>592</v>
      </c>
      <c r="I247" s="191">
        <v>0.0</v>
      </c>
      <c r="J247" s="192">
        <v>0.0</v>
      </c>
      <c r="K247" s="193">
        <v>0.0</v>
      </c>
      <c r="L247" s="194"/>
      <c r="M247" s="191">
        <v>0.0</v>
      </c>
      <c r="N247" s="192">
        <v>0.0</v>
      </c>
      <c r="O247" s="193">
        <v>0.0</v>
      </c>
      <c r="P247" s="195"/>
      <c r="Q247" s="214" t="s">
        <v>1703</v>
      </c>
      <c r="R247" s="214" t="s">
        <v>1704</v>
      </c>
      <c r="S247" s="194" t="s">
        <v>1705</v>
      </c>
      <c r="T247" s="194"/>
      <c r="U247" s="191" t="s">
        <v>1706</v>
      </c>
      <c r="V247" s="192" t="s">
        <v>1706</v>
      </c>
      <c r="W247" s="193" t="s">
        <v>1706</v>
      </c>
      <c r="X247" s="194"/>
      <c r="Y247" s="191" t="s">
        <v>1706</v>
      </c>
      <c r="Z247" s="192" t="s">
        <v>1706</v>
      </c>
      <c r="AA247" s="193" t="s">
        <v>1706</v>
      </c>
      <c r="AB247" s="194"/>
      <c r="AC247" s="191">
        <v>120000.0</v>
      </c>
      <c r="AD247" s="192">
        <v>253810.0</v>
      </c>
      <c r="AE247" s="193">
        <v>504620.0</v>
      </c>
      <c r="AF247" s="198" t="s">
        <v>1707</v>
      </c>
      <c r="AG247" s="191" t="s">
        <v>1706</v>
      </c>
      <c r="AH247" s="192" t="s">
        <v>1706</v>
      </c>
      <c r="AI247" s="193" t="s">
        <v>1706</v>
      </c>
      <c r="AJ247" s="199"/>
      <c r="AK247" s="191" t="s">
        <v>1706</v>
      </c>
      <c r="AL247" s="192" t="s">
        <v>1706</v>
      </c>
      <c r="AM247" s="193" t="s">
        <v>1706</v>
      </c>
      <c r="AN247" s="199"/>
      <c r="AO247" s="191" t="s">
        <v>1706</v>
      </c>
      <c r="AP247" s="192" t="s">
        <v>1706</v>
      </c>
      <c r="AQ247" s="193" t="s">
        <v>1706</v>
      </c>
      <c r="AR247" s="195"/>
    </row>
    <row r="248" ht="15.75" customHeight="1">
      <c r="A248" s="171" t="s">
        <v>593</v>
      </c>
      <c r="B248" s="216" t="s">
        <v>44</v>
      </c>
      <c r="C248" s="216" t="s">
        <v>48</v>
      </c>
      <c r="D248" s="216" t="s">
        <v>84</v>
      </c>
      <c r="E248" s="216" t="s">
        <v>62</v>
      </c>
      <c r="F248" s="216" t="s">
        <v>53</v>
      </c>
      <c r="G248" s="217" t="s">
        <v>594</v>
      </c>
      <c r="I248" s="191">
        <v>0.0</v>
      </c>
      <c r="J248" s="192">
        <v>0.0</v>
      </c>
      <c r="K248" s="193">
        <v>0.0</v>
      </c>
      <c r="L248" s="194"/>
      <c r="M248" s="191">
        <v>0.0</v>
      </c>
      <c r="N248" s="192">
        <v>0.0</v>
      </c>
      <c r="O248" s="193">
        <v>0.0</v>
      </c>
      <c r="P248" s="195"/>
      <c r="Q248" s="214" t="s">
        <v>1703</v>
      </c>
      <c r="R248" s="214" t="s">
        <v>1704</v>
      </c>
      <c r="S248" s="194" t="s">
        <v>1705</v>
      </c>
      <c r="T248" s="194"/>
      <c r="U248" s="191" t="s">
        <v>1706</v>
      </c>
      <c r="V248" s="192" t="s">
        <v>1706</v>
      </c>
      <c r="W248" s="193" t="s">
        <v>1706</v>
      </c>
      <c r="X248" s="194"/>
      <c r="Y248" s="191" t="s">
        <v>1706</v>
      </c>
      <c r="Z248" s="192" t="s">
        <v>1706</v>
      </c>
      <c r="AA248" s="193" t="s">
        <v>1706</v>
      </c>
      <c r="AB248" s="194"/>
      <c r="AC248" s="191">
        <v>120000.0</v>
      </c>
      <c r="AD248" s="192">
        <v>253810.0</v>
      </c>
      <c r="AE248" s="193">
        <v>504620.0</v>
      </c>
      <c r="AF248" s="198" t="s">
        <v>1707</v>
      </c>
      <c r="AG248" s="191" t="s">
        <v>1706</v>
      </c>
      <c r="AH248" s="192" t="s">
        <v>1706</v>
      </c>
      <c r="AI248" s="193" t="s">
        <v>1706</v>
      </c>
      <c r="AJ248" s="199"/>
      <c r="AK248" s="191" t="s">
        <v>1706</v>
      </c>
      <c r="AL248" s="192" t="s">
        <v>1706</v>
      </c>
      <c r="AM248" s="193" t="s">
        <v>1706</v>
      </c>
      <c r="AN248" s="199"/>
      <c r="AO248" s="191" t="s">
        <v>1706</v>
      </c>
      <c r="AP248" s="192" t="s">
        <v>1706</v>
      </c>
      <c r="AQ248" s="193" t="s">
        <v>1706</v>
      </c>
      <c r="AR248" s="195"/>
    </row>
    <row r="249" ht="15.75" customHeight="1">
      <c r="A249" s="171" t="s">
        <v>595</v>
      </c>
      <c r="B249" s="216" t="s">
        <v>54</v>
      </c>
      <c r="C249" s="216" t="s">
        <v>48</v>
      </c>
      <c r="D249" s="216" t="s">
        <v>84</v>
      </c>
      <c r="E249" s="216" t="s">
        <v>62</v>
      </c>
      <c r="F249" s="216" t="s">
        <v>53</v>
      </c>
      <c r="G249" s="217" t="s">
        <v>596</v>
      </c>
      <c r="I249" s="191">
        <v>0.0</v>
      </c>
      <c r="J249" s="192">
        <v>0.0</v>
      </c>
      <c r="K249" s="193">
        <v>0.0</v>
      </c>
      <c r="L249" s="194"/>
      <c r="M249" s="191">
        <v>0.0</v>
      </c>
      <c r="N249" s="192">
        <v>0.0</v>
      </c>
      <c r="O249" s="193">
        <v>0.0</v>
      </c>
      <c r="P249" s="195"/>
      <c r="Q249" s="214" t="s">
        <v>1703</v>
      </c>
      <c r="R249" s="214" t="s">
        <v>1704</v>
      </c>
      <c r="S249" s="194" t="s">
        <v>1705</v>
      </c>
      <c r="T249" s="194"/>
      <c r="U249" s="191" t="s">
        <v>1706</v>
      </c>
      <c r="V249" s="192" t="s">
        <v>1706</v>
      </c>
      <c r="W249" s="193" t="s">
        <v>1706</v>
      </c>
      <c r="X249" s="194"/>
      <c r="Y249" s="191" t="s">
        <v>1706</v>
      </c>
      <c r="Z249" s="192" t="s">
        <v>1706</v>
      </c>
      <c r="AA249" s="193" t="s">
        <v>1706</v>
      </c>
      <c r="AB249" s="194"/>
      <c r="AC249" s="191">
        <v>120000.0</v>
      </c>
      <c r="AD249" s="192">
        <v>253810.0</v>
      </c>
      <c r="AE249" s="193">
        <v>504620.0</v>
      </c>
      <c r="AF249" s="198" t="s">
        <v>1707</v>
      </c>
      <c r="AG249" s="191" t="s">
        <v>1706</v>
      </c>
      <c r="AH249" s="192" t="s">
        <v>1706</v>
      </c>
      <c r="AI249" s="193" t="s">
        <v>1706</v>
      </c>
      <c r="AJ249" s="199"/>
      <c r="AK249" s="191" t="s">
        <v>1706</v>
      </c>
      <c r="AL249" s="192" t="s">
        <v>1706</v>
      </c>
      <c r="AM249" s="193" t="s">
        <v>1706</v>
      </c>
      <c r="AN249" s="199"/>
      <c r="AO249" s="191" t="s">
        <v>1706</v>
      </c>
      <c r="AP249" s="192" t="s">
        <v>1706</v>
      </c>
      <c r="AQ249" s="193" t="s">
        <v>1706</v>
      </c>
      <c r="AR249" s="195"/>
    </row>
    <row r="250" ht="15.75" customHeight="1">
      <c r="A250" s="171" t="s">
        <v>597</v>
      </c>
      <c r="B250" s="216" t="s">
        <v>65</v>
      </c>
      <c r="C250" s="216" t="s">
        <v>48</v>
      </c>
      <c r="D250" s="216" t="s">
        <v>84</v>
      </c>
      <c r="E250" s="216" t="s">
        <v>62</v>
      </c>
      <c r="F250" s="216" t="s">
        <v>53</v>
      </c>
      <c r="G250" s="217" t="s">
        <v>598</v>
      </c>
      <c r="I250" s="191">
        <v>0.0</v>
      </c>
      <c r="J250" s="192">
        <v>0.0</v>
      </c>
      <c r="K250" s="193">
        <v>0.0</v>
      </c>
      <c r="L250" s="194"/>
      <c r="M250" s="191">
        <v>0.0</v>
      </c>
      <c r="N250" s="192">
        <v>0.0</v>
      </c>
      <c r="O250" s="193">
        <v>0.0</v>
      </c>
      <c r="P250" s="195"/>
      <c r="Q250" s="214" t="s">
        <v>1703</v>
      </c>
      <c r="R250" s="214" t="s">
        <v>1704</v>
      </c>
      <c r="S250" s="194" t="s">
        <v>1705</v>
      </c>
      <c r="T250" s="194"/>
      <c r="U250" s="191" t="s">
        <v>1706</v>
      </c>
      <c r="V250" s="192" t="s">
        <v>1706</v>
      </c>
      <c r="W250" s="193" t="s">
        <v>1706</v>
      </c>
      <c r="X250" s="194"/>
      <c r="Y250" s="191" t="s">
        <v>1706</v>
      </c>
      <c r="Z250" s="192" t="s">
        <v>1706</v>
      </c>
      <c r="AA250" s="193" t="s">
        <v>1706</v>
      </c>
      <c r="AB250" s="194"/>
      <c r="AC250" s="191">
        <v>120000.0</v>
      </c>
      <c r="AD250" s="192">
        <v>253810.0</v>
      </c>
      <c r="AE250" s="193">
        <v>504620.0</v>
      </c>
      <c r="AF250" s="198" t="s">
        <v>1707</v>
      </c>
      <c r="AG250" s="191" t="s">
        <v>1706</v>
      </c>
      <c r="AH250" s="192" t="s">
        <v>1706</v>
      </c>
      <c r="AI250" s="193" t="s">
        <v>1706</v>
      </c>
      <c r="AJ250" s="199"/>
      <c r="AK250" s="191" t="s">
        <v>1706</v>
      </c>
      <c r="AL250" s="192" t="s">
        <v>1706</v>
      </c>
      <c r="AM250" s="193" t="s">
        <v>1706</v>
      </c>
      <c r="AN250" s="199"/>
      <c r="AO250" s="191" t="s">
        <v>1706</v>
      </c>
      <c r="AP250" s="192" t="s">
        <v>1706</v>
      </c>
      <c r="AQ250" s="193" t="s">
        <v>1706</v>
      </c>
      <c r="AR250" s="195"/>
    </row>
    <row r="251" ht="15.75" customHeight="1">
      <c r="A251" s="171" t="s">
        <v>599</v>
      </c>
      <c r="B251" s="216" t="s">
        <v>71</v>
      </c>
      <c r="C251" s="216" t="s">
        <v>48</v>
      </c>
      <c r="D251" s="216" t="s">
        <v>84</v>
      </c>
      <c r="E251" s="216" t="s">
        <v>62</v>
      </c>
      <c r="F251" s="216" t="s">
        <v>53</v>
      </c>
      <c r="G251" s="217" t="s">
        <v>600</v>
      </c>
      <c r="I251" s="191">
        <v>0.0</v>
      </c>
      <c r="J251" s="192">
        <v>0.0</v>
      </c>
      <c r="K251" s="193">
        <v>0.0</v>
      </c>
      <c r="L251" s="194"/>
      <c r="M251" s="191">
        <v>0.0</v>
      </c>
      <c r="N251" s="192">
        <v>0.0</v>
      </c>
      <c r="O251" s="193">
        <v>0.0</v>
      </c>
      <c r="P251" s="195"/>
      <c r="Q251" s="214" t="s">
        <v>1703</v>
      </c>
      <c r="R251" s="214" t="s">
        <v>1704</v>
      </c>
      <c r="S251" s="194" t="s">
        <v>1705</v>
      </c>
      <c r="T251" s="194"/>
      <c r="U251" s="191" t="s">
        <v>1706</v>
      </c>
      <c r="V251" s="192" t="s">
        <v>1706</v>
      </c>
      <c r="W251" s="193" t="s">
        <v>1706</v>
      </c>
      <c r="X251" s="194"/>
      <c r="Y251" s="191" t="s">
        <v>1706</v>
      </c>
      <c r="Z251" s="192" t="s">
        <v>1706</v>
      </c>
      <c r="AA251" s="193" t="s">
        <v>1706</v>
      </c>
      <c r="AB251" s="194"/>
      <c r="AC251" s="191">
        <v>120000.0</v>
      </c>
      <c r="AD251" s="192">
        <v>253810.0</v>
      </c>
      <c r="AE251" s="193">
        <v>504620.0</v>
      </c>
      <c r="AF251" s="198" t="s">
        <v>1707</v>
      </c>
      <c r="AG251" s="191" t="s">
        <v>1706</v>
      </c>
      <c r="AH251" s="192" t="s">
        <v>1706</v>
      </c>
      <c r="AI251" s="193" t="s">
        <v>1706</v>
      </c>
      <c r="AJ251" s="199"/>
      <c r="AK251" s="191" t="s">
        <v>1706</v>
      </c>
      <c r="AL251" s="192" t="s">
        <v>1706</v>
      </c>
      <c r="AM251" s="193" t="s">
        <v>1706</v>
      </c>
      <c r="AN251" s="199"/>
      <c r="AO251" s="191" t="s">
        <v>1706</v>
      </c>
      <c r="AP251" s="192" t="s">
        <v>1706</v>
      </c>
      <c r="AQ251" s="193" t="s">
        <v>1706</v>
      </c>
      <c r="AR251" s="195"/>
    </row>
    <row r="252" ht="15.75" customHeight="1">
      <c r="A252" s="171" t="s">
        <v>601</v>
      </c>
      <c r="B252" s="216" t="s">
        <v>44</v>
      </c>
      <c r="C252" s="216" t="s">
        <v>58</v>
      </c>
      <c r="D252" s="216" t="s">
        <v>84</v>
      </c>
      <c r="E252" s="216" t="s">
        <v>62</v>
      </c>
      <c r="F252" s="216" t="s">
        <v>53</v>
      </c>
      <c r="G252" s="217" t="s">
        <v>602</v>
      </c>
      <c r="I252" s="191">
        <v>0.0</v>
      </c>
      <c r="J252" s="192">
        <v>0.0</v>
      </c>
      <c r="K252" s="193">
        <v>0.0</v>
      </c>
      <c r="L252" s="194"/>
      <c r="M252" s="191">
        <v>0.0</v>
      </c>
      <c r="N252" s="192">
        <v>0.0</v>
      </c>
      <c r="O252" s="193">
        <v>0.0</v>
      </c>
      <c r="P252" s="195"/>
      <c r="Q252" s="214" t="s">
        <v>1703</v>
      </c>
      <c r="R252" s="214" t="s">
        <v>1704</v>
      </c>
      <c r="S252" s="194" t="s">
        <v>1705</v>
      </c>
      <c r="T252" s="194"/>
      <c r="U252" s="191" t="s">
        <v>1706</v>
      </c>
      <c r="V252" s="192" t="s">
        <v>1706</v>
      </c>
      <c r="W252" s="193" t="s">
        <v>1706</v>
      </c>
      <c r="X252" s="194"/>
      <c r="Y252" s="191" t="s">
        <v>1706</v>
      </c>
      <c r="Z252" s="192" t="s">
        <v>1706</v>
      </c>
      <c r="AA252" s="193" t="s">
        <v>1706</v>
      </c>
      <c r="AB252" s="194"/>
      <c r="AC252" s="191">
        <v>120000.0</v>
      </c>
      <c r="AD252" s="192">
        <v>253810.0</v>
      </c>
      <c r="AE252" s="193">
        <v>504620.0</v>
      </c>
      <c r="AF252" s="198" t="s">
        <v>1707</v>
      </c>
      <c r="AG252" s="191" t="s">
        <v>1706</v>
      </c>
      <c r="AH252" s="192" t="s">
        <v>1706</v>
      </c>
      <c r="AI252" s="193" t="s">
        <v>1706</v>
      </c>
      <c r="AJ252" s="199"/>
      <c r="AK252" s="191" t="s">
        <v>1706</v>
      </c>
      <c r="AL252" s="192" t="s">
        <v>1706</v>
      </c>
      <c r="AM252" s="193" t="s">
        <v>1706</v>
      </c>
      <c r="AN252" s="199"/>
      <c r="AO252" s="191" t="s">
        <v>1706</v>
      </c>
      <c r="AP252" s="192" t="s">
        <v>1706</v>
      </c>
      <c r="AQ252" s="193" t="s">
        <v>1706</v>
      </c>
      <c r="AR252" s="195"/>
    </row>
    <row r="253" ht="15.75" customHeight="1">
      <c r="A253" s="171" t="s">
        <v>603</v>
      </c>
      <c r="B253" s="216" t="s">
        <v>54</v>
      </c>
      <c r="C253" s="216" t="s">
        <v>58</v>
      </c>
      <c r="D253" s="216" t="s">
        <v>84</v>
      </c>
      <c r="E253" s="216" t="s">
        <v>62</v>
      </c>
      <c r="F253" s="216" t="s">
        <v>53</v>
      </c>
      <c r="G253" s="217" t="s">
        <v>604</v>
      </c>
      <c r="I253" s="191">
        <v>0.0</v>
      </c>
      <c r="J253" s="192">
        <v>0.0</v>
      </c>
      <c r="K253" s="193">
        <v>0.0</v>
      </c>
      <c r="L253" s="194"/>
      <c r="M253" s="191">
        <v>0.0</v>
      </c>
      <c r="N253" s="192">
        <v>0.0</v>
      </c>
      <c r="O253" s="193">
        <v>0.0</v>
      </c>
      <c r="P253" s="195"/>
      <c r="Q253" s="214" t="s">
        <v>1703</v>
      </c>
      <c r="R253" s="214" t="s">
        <v>1704</v>
      </c>
      <c r="S253" s="194" t="s">
        <v>1705</v>
      </c>
      <c r="T253" s="194"/>
      <c r="U253" s="191" t="s">
        <v>1706</v>
      </c>
      <c r="V253" s="192" t="s">
        <v>1706</v>
      </c>
      <c r="W253" s="193" t="s">
        <v>1706</v>
      </c>
      <c r="X253" s="194"/>
      <c r="Y253" s="191" t="s">
        <v>1706</v>
      </c>
      <c r="Z253" s="192" t="s">
        <v>1706</v>
      </c>
      <c r="AA253" s="193" t="s">
        <v>1706</v>
      </c>
      <c r="AB253" s="194"/>
      <c r="AC253" s="191">
        <v>120000.0</v>
      </c>
      <c r="AD253" s="192">
        <v>253810.0</v>
      </c>
      <c r="AE253" s="193">
        <v>504620.0</v>
      </c>
      <c r="AF253" s="198" t="s">
        <v>1707</v>
      </c>
      <c r="AG253" s="191" t="s">
        <v>1706</v>
      </c>
      <c r="AH253" s="192" t="s">
        <v>1706</v>
      </c>
      <c r="AI253" s="193" t="s">
        <v>1706</v>
      </c>
      <c r="AJ253" s="199"/>
      <c r="AK253" s="191" t="s">
        <v>1706</v>
      </c>
      <c r="AL253" s="192" t="s">
        <v>1706</v>
      </c>
      <c r="AM253" s="193" t="s">
        <v>1706</v>
      </c>
      <c r="AN253" s="199"/>
      <c r="AO253" s="191" t="s">
        <v>1706</v>
      </c>
      <c r="AP253" s="192" t="s">
        <v>1706</v>
      </c>
      <c r="AQ253" s="193" t="s">
        <v>1706</v>
      </c>
      <c r="AR253" s="195"/>
    </row>
    <row r="254" ht="15.75" customHeight="1">
      <c r="A254" s="171" t="s">
        <v>605</v>
      </c>
      <c r="B254" s="216" t="s">
        <v>65</v>
      </c>
      <c r="C254" s="216" t="s">
        <v>58</v>
      </c>
      <c r="D254" s="216" t="s">
        <v>84</v>
      </c>
      <c r="E254" s="216" t="s">
        <v>62</v>
      </c>
      <c r="F254" s="216" t="s">
        <v>53</v>
      </c>
      <c r="G254" s="217" t="s">
        <v>606</v>
      </c>
      <c r="I254" s="191">
        <v>0.0</v>
      </c>
      <c r="J254" s="192">
        <v>0.0</v>
      </c>
      <c r="K254" s="193">
        <v>0.0</v>
      </c>
      <c r="L254" s="194"/>
      <c r="M254" s="191">
        <v>0.0</v>
      </c>
      <c r="N254" s="192">
        <v>0.0</v>
      </c>
      <c r="O254" s="193">
        <v>0.0</v>
      </c>
      <c r="P254" s="195"/>
      <c r="Q254" s="214" t="s">
        <v>1703</v>
      </c>
      <c r="R254" s="214" t="s">
        <v>1704</v>
      </c>
      <c r="S254" s="194" t="s">
        <v>1705</v>
      </c>
      <c r="T254" s="194"/>
      <c r="U254" s="191" t="s">
        <v>1706</v>
      </c>
      <c r="V254" s="192" t="s">
        <v>1706</v>
      </c>
      <c r="W254" s="193" t="s">
        <v>1706</v>
      </c>
      <c r="X254" s="194"/>
      <c r="Y254" s="191" t="s">
        <v>1706</v>
      </c>
      <c r="Z254" s="192" t="s">
        <v>1706</v>
      </c>
      <c r="AA254" s="193" t="s">
        <v>1706</v>
      </c>
      <c r="AB254" s="194"/>
      <c r="AC254" s="191">
        <v>120000.0</v>
      </c>
      <c r="AD254" s="192">
        <v>253810.0</v>
      </c>
      <c r="AE254" s="193">
        <v>504620.0</v>
      </c>
      <c r="AF254" s="198" t="s">
        <v>1707</v>
      </c>
      <c r="AG254" s="191" t="s">
        <v>1706</v>
      </c>
      <c r="AH254" s="192" t="s">
        <v>1706</v>
      </c>
      <c r="AI254" s="193" t="s">
        <v>1706</v>
      </c>
      <c r="AJ254" s="199"/>
      <c r="AK254" s="191" t="s">
        <v>1706</v>
      </c>
      <c r="AL254" s="192" t="s">
        <v>1706</v>
      </c>
      <c r="AM254" s="193" t="s">
        <v>1706</v>
      </c>
      <c r="AN254" s="199"/>
      <c r="AO254" s="191" t="s">
        <v>1706</v>
      </c>
      <c r="AP254" s="192" t="s">
        <v>1706</v>
      </c>
      <c r="AQ254" s="193" t="s">
        <v>1706</v>
      </c>
      <c r="AR254" s="195"/>
    </row>
    <row r="255" ht="15.75" customHeight="1">
      <c r="A255" s="171" t="s">
        <v>607</v>
      </c>
      <c r="B255" s="216" t="s">
        <v>71</v>
      </c>
      <c r="C255" s="216" t="s">
        <v>58</v>
      </c>
      <c r="D255" s="216" t="s">
        <v>84</v>
      </c>
      <c r="E255" s="216" t="s">
        <v>62</v>
      </c>
      <c r="F255" s="216" t="s">
        <v>53</v>
      </c>
      <c r="G255" s="217" t="s">
        <v>608</v>
      </c>
      <c r="I255" s="191">
        <v>0.0</v>
      </c>
      <c r="J255" s="192">
        <v>0.0</v>
      </c>
      <c r="K255" s="193">
        <v>0.0</v>
      </c>
      <c r="L255" s="194"/>
      <c r="M255" s="191">
        <v>0.0</v>
      </c>
      <c r="N255" s="192">
        <v>0.0</v>
      </c>
      <c r="O255" s="193">
        <v>0.0</v>
      </c>
      <c r="P255" s="195"/>
      <c r="Q255" s="214" t="s">
        <v>1703</v>
      </c>
      <c r="R255" s="214" t="s">
        <v>1704</v>
      </c>
      <c r="S255" s="194" t="s">
        <v>1705</v>
      </c>
      <c r="T255" s="194"/>
      <c r="U255" s="191" t="s">
        <v>1706</v>
      </c>
      <c r="V255" s="192" t="s">
        <v>1706</v>
      </c>
      <c r="W255" s="193" t="s">
        <v>1706</v>
      </c>
      <c r="X255" s="194"/>
      <c r="Y255" s="191" t="s">
        <v>1706</v>
      </c>
      <c r="Z255" s="192" t="s">
        <v>1706</v>
      </c>
      <c r="AA255" s="193" t="s">
        <v>1706</v>
      </c>
      <c r="AB255" s="194"/>
      <c r="AC255" s="191">
        <v>120000.0</v>
      </c>
      <c r="AD255" s="192">
        <v>253810.0</v>
      </c>
      <c r="AE255" s="193">
        <v>504620.0</v>
      </c>
      <c r="AF255" s="198" t="s">
        <v>1707</v>
      </c>
      <c r="AG255" s="191" t="s">
        <v>1706</v>
      </c>
      <c r="AH255" s="192" t="s">
        <v>1706</v>
      </c>
      <c r="AI255" s="193" t="s">
        <v>1706</v>
      </c>
      <c r="AJ255" s="199"/>
      <c r="AK255" s="191" t="s">
        <v>1706</v>
      </c>
      <c r="AL255" s="192" t="s">
        <v>1706</v>
      </c>
      <c r="AM255" s="193" t="s">
        <v>1706</v>
      </c>
      <c r="AN255" s="199"/>
      <c r="AO255" s="191" t="s">
        <v>1706</v>
      </c>
      <c r="AP255" s="192" t="s">
        <v>1706</v>
      </c>
      <c r="AQ255" s="193" t="s">
        <v>1706</v>
      </c>
      <c r="AR255" s="195"/>
    </row>
    <row r="256" ht="15.75" customHeight="1">
      <c r="A256" s="171" t="s">
        <v>609</v>
      </c>
      <c r="B256" s="216" t="s">
        <v>44</v>
      </c>
      <c r="C256" s="216" t="s">
        <v>66</v>
      </c>
      <c r="D256" s="216" t="s">
        <v>84</v>
      </c>
      <c r="E256" s="216" t="s">
        <v>62</v>
      </c>
      <c r="F256" s="216" t="s">
        <v>53</v>
      </c>
      <c r="G256" s="217" t="s">
        <v>610</v>
      </c>
      <c r="I256" s="191">
        <v>0.0</v>
      </c>
      <c r="J256" s="192">
        <v>0.0</v>
      </c>
      <c r="K256" s="193">
        <v>0.0</v>
      </c>
      <c r="L256" s="194"/>
      <c r="M256" s="191">
        <v>0.0</v>
      </c>
      <c r="N256" s="192">
        <v>0.0</v>
      </c>
      <c r="O256" s="193">
        <v>0.0</v>
      </c>
      <c r="P256" s="195"/>
      <c r="Q256" s="214" t="s">
        <v>1703</v>
      </c>
      <c r="R256" s="214" t="s">
        <v>1704</v>
      </c>
      <c r="S256" s="194" t="s">
        <v>1705</v>
      </c>
      <c r="T256" s="194"/>
      <c r="U256" s="191" t="s">
        <v>1706</v>
      </c>
      <c r="V256" s="192" t="s">
        <v>1706</v>
      </c>
      <c r="W256" s="193" t="s">
        <v>1706</v>
      </c>
      <c r="X256" s="194"/>
      <c r="Y256" s="191" t="s">
        <v>1706</v>
      </c>
      <c r="Z256" s="192" t="s">
        <v>1706</v>
      </c>
      <c r="AA256" s="193" t="s">
        <v>1706</v>
      </c>
      <c r="AB256" s="194"/>
      <c r="AC256" s="191">
        <v>120000.0</v>
      </c>
      <c r="AD256" s="192">
        <v>253810.0</v>
      </c>
      <c r="AE256" s="193">
        <v>504620.0</v>
      </c>
      <c r="AF256" s="198" t="s">
        <v>1707</v>
      </c>
      <c r="AG256" s="191" t="s">
        <v>1706</v>
      </c>
      <c r="AH256" s="192" t="s">
        <v>1706</v>
      </c>
      <c r="AI256" s="193" t="s">
        <v>1706</v>
      </c>
      <c r="AJ256" s="199"/>
      <c r="AK256" s="191" t="s">
        <v>1706</v>
      </c>
      <c r="AL256" s="192" t="s">
        <v>1706</v>
      </c>
      <c r="AM256" s="193" t="s">
        <v>1706</v>
      </c>
      <c r="AN256" s="199"/>
      <c r="AO256" s="191" t="s">
        <v>1706</v>
      </c>
      <c r="AP256" s="192" t="s">
        <v>1706</v>
      </c>
      <c r="AQ256" s="193" t="s">
        <v>1706</v>
      </c>
      <c r="AR256" s="195"/>
    </row>
    <row r="257" ht="15.75" customHeight="1">
      <c r="A257" s="171" t="s">
        <v>611</v>
      </c>
      <c r="B257" s="216" t="s">
        <v>54</v>
      </c>
      <c r="C257" s="216" t="s">
        <v>66</v>
      </c>
      <c r="D257" s="216" t="s">
        <v>84</v>
      </c>
      <c r="E257" s="216" t="s">
        <v>62</v>
      </c>
      <c r="F257" s="216" t="s">
        <v>53</v>
      </c>
      <c r="G257" s="217" t="s">
        <v>612</v>
      </c>
      <c r="I257" s="191">
        <v>0.0</v>
      </c>
      <c r="J257" s="192">
        <v>0.0</v>
      </c>
      <c r="K257" s="193">
        <v>0.0</v>
      </c>
      <c r="L257" s="194"/>
      <c r="M257" s="191">
        <v>0.0</v>
      </c>
      <c r="N257" s="192">
        <v>0.0</v>
      </c>
      <c r="O257" s="193">
        <v>0.0</v>
      </c>
      <c r="P257" s="195"/>
      <c r="Q257" s="214" t="s">
        <v>1703</v>
      </c>
      <c r="R257" s="214" t="s">
        <v>1704</v>
      </c>
      <c r="S257" s="194" t="s">
        <v>1705</v>
      </c>
      <c r="T257" s="194"/>
      <c r="U257" s="191" t="s">
        <v>1706</v>
      </c>
      <c r="V257" s="192" t="s">
        <v>1706</v>
      </c>
      <c r="W257" s="193" t="s">
        <v>1706</v>
      </c>
      <c r="X257" s="194"/>
      <c r="Y257" s="191" t="s">
        <v>1706</v>
      </c>
      <c r="Z257" s="192" t="s">
        <v>1706</v>
      </c>
      <c r="AA257" s="193" t="s">
        <v>1706</v>
      </c>
      <c r="AB257" s="194"/>
      <c r="AC257" s="191">
        <v>120000.0</v>
      </c>
      <c r="AD257" s="192">
        <v>253810.0</v>
      </c>
      <c r="AE257" s="193">
        <v>504620.0</v>
      </c>
      <c r="AF257" s="198" t="s">
        <v>1707</v>
      </c>
      <c r="AG257" s="191" t="s">
        <v>1706</v>
      </c>
      <c r="AH257" s="192" t="s">
        <v>1706</v>
      </c>
      <c r="AI257" s="193" t="s">
        <v>1706</v>
      </c>
      <c r="AJ257" s="199"/>
      <c r="AK257" s="191" t="s">
        <v>1706</v>
      </c>
      <c r="AL257" s="192" t="s">
        <v>1706</v>
      </c>
      <c r="AM257" s="193" t="s">
        <v>1706</v>
      </c>
      <c r="AN257" s="199"/>
      <c r="AO257" s="191" t="s">
        <v>1706</v>
      </c>
      <c r="AP257" s="192" t="s">
        <v>1706</v>
      </c>
      <c r="AQ257" s="193" t="s">
        <v>1706</v>
      </c>
      <c r="AR257" s="195"/>
    </row>
    <row r="258" ht="15.75" customHeight="1">
      <c r="A258" s="171" t="s">
        <v>613</v>
      </c>
      <c r="B258" s="216" t="s">
        <v>65</v>
      </c>
      <c r="C258" s="216" t="s">
        <v>66</v>
      </c>
      <c r="D258" s="216" t="s">
        <v>84</v>
      </c>
      <c r="E258" s="216" t="s">
        <v>62</v>
      </c>
      <c r="F258" s="216" t="s">
        <v>53</v>
      </c>
      <c r="G258" s="217" t="s">
        <v>614</v>
      </c>
      <c r="I258" s="191">
        <v>0.0</v>
      </c>
      <c r="J258" s="192">
        <v>0.0</v>
      </c>
      <c r="K258" s="193">
        <v>0.0</v>
      </c>
      <c r="L258" s="194"/>
      <c r="M258" s="191">
        <v>0.0</v>
      </c>
      <c r="N258" s="192">
        <v>0.0</v>
      </c>
      <c r="O258" s="193">
        <v>0.0</v>
      </c>
      <c r="P258" s="195"/>
      <c r="Q258" s="214" t="s">
        <v>1703</v>
      </c>
      <c r="R258" s="214" t="s">
        <v>1704</v>
      </c>
      <c r="S258" s="194" t="s">
        <v>1705</v>
      </c>
      <c r="T258" s="194"/>
      <c r="U258" s="191" t="s">
        <v>1706</v>
      </c>
      <c r="V258" s="192" t="s">
        <v>1706</v>
      </c>
      <c r="W258" s="193" t="s">
        <v>1706</v>
      </c>
      <c r="X258" s="194"/>
      <c r="Y258" s="191" t="s">
        <v>1706</v>
      </c>
      <c r="Z258" s="192" t="s">
        <v>1706</v>
      </c>
      <c r="AA258" s="193" t="s">
        <v>1706</v>
      </c>
      <c r="AB258" s="194"/>
      <c r="AC258" s="191">
        <v>120000.0</v>
      </c>
      <c r="AD258" s="192">
        <v>253810.0</v>
      </c>
      <c r="AE258" s="193">
        <v>504620.0</v>
      </c>
      <c r="AF258" s="198" t="s">
        <v>1707</v>
      </c>
      <c r="AG258" s="191" t="s">
        <v>1706</v>
      </c>
      <c r="AH258" s="192" t="s">
        <v>1706</v>
      </c>
      <c r="AI258" s="193" t="s">
        <v>1706</v>
      </c>
      <c r="AJ258" s="199"/>
      <c r="AK258" s="191" t="s">
        <v>1706</v>
      </c>
      <c r="AL258" s="192" t="s">
        <v>1706</v>
      </c>
      <c r="AM258" s="193" t="s">
        <v>1706</v>
      </c>
      <c r="AN258" s="199"/>
      <c r="AO258" s="191" t="s">
        <v>1706</v>
      </c>
      <c r="AP258" s="192" t="s">
        <v>1706</v>
      </c>
      <c r="AQ258" s="193" t="s">
        <v>1706</v>
      </c>
      <c r="AR258" s="195"/>
    </row>
    <row r="259" ht="15.75" customHeight="1">
      <c r="A259" s="171" t="s">
        <v>615</v>
      </c>
      <c r="B259" s="216" t="s">
        <v>71</v>
      </c>
      <c r="C259" s="216" t="s">
        <v>66</v>
      </c>
      <c r="D259" s="216" t="s">
        <v>84</v>
      </c>
      <c r="E259" s="216" t="s">
        <v>62</v>
      </c>
      <c r="F259" s="216" t="s">
        <v>53</v>
      </c>
      <c r="G259" s="217" t="s">
        <v>616</v>
      </c>
      <c r="I259" s="191">
        <v>0.0</v>
      </c>
      <c r="J259" s="192">
        <v>0.0</v>
      </c>
      <c r="K259" s="193">
        <v>0.0</v>
      </c>
      <c r="L259" s="194"/>
      <c r="M259" s="191">
        <v>0.0</v>
      </c>
      <c r="N259" s="192">
        <v>0.0</v>
      </c>
      <c r="O259" s="193">
        <v>0.0</v>
      </c>
      <c r="P259" s="195"/>
      <c r="Q259" s="214" t="s">
        <v>1703</v>
      </c>
      <c r="R259" s="214" t="s">
        <v>1704</v>
      </c>
      <c r="S259" s="194" t="s">
        <v>1705</v>
      </c>
      <c r="T259" s="194"/>
      <c r="U259" s="191" t="s">
        <v>1706</v>
      </c>
      <c r="V259" s="192" t="s">
        <v>1706</v>
      </c>
      <c r="W259" s="193" t="s">
        <v>1706</v>
      </c>
      <c r="X259" s="194"/>
      <c r="Y259" s="191" t="s">
        <v>1706</v>
      </c>
      <c r="Z259" s="192" t="s">
        <v>1706</v>
      </c>
      <c r="AA259" s="193" t="s">
        <v>1706</v>
      </c>
      <c r="AB259" s="194"/>
      <c r="AC259" s="191">
        <v>120000.0</v>
      </c>
      <c r="AD259" s="192">
        <v>253810.0</v>
      </c>
      <c r="AE259" s="193">
        <v>504620.0</v>
      </c>
      <c r="AF259" s="198" t="s">
        <v>1707</v>
      </c>
      <c r="AG259" s="191" t="s">
        <v>1706</v>
      </c>
      <c r="AH259" s="192" t="s">
        <v>1706</v>
      </c>
      <c r="AI259" s="193" t="s">
        <v>1706</v>
      </c>
      <c r="AJ259" s="199"/>
      <c r="AK259" s="191" t="s">
        <v>1706</v>
      </c>
      <c r="AL259" s="192" t="s">
        <v>1706</v>
      </c>
      <c r="AM259" s="193" t="s">
        <v>1706</v>
      </c>
      <c r="AN259" s="199"/>
      <c r="AO259" s="191" t="s">
        <v>1706</v>
      </c>
      <c r="AP259" s="192" t="s">
        <v>1706</v>
      </c>
      <c r="AQ259" s="193" t="s">
        <v>1706</v>
      </c>
      <c r="AR259" s="195"/>
    </row>
    <row r="260" ht="15.75" customHeight="1">
      <c r="A260" s="171" t="s">
        <v>617</v>
      </c>
      <c r="B260" s="216" t="s">
        <v>44</v>
      </c>
      <c r="C260" s="216" t="s">
        <v>72</v>
      </c>
      <c r="D260" s="216" t="s">
        <v>84</v>
      </c>
      <c r="E260" s="216" t="s">
        <v>62</v>
      </c>
      <c r="F260" s="216" t="s">
        <v>53</v>
      </c>
      <c r="G260" s="217" t="s">
        <v>618</v>
      </c>
      <c r="I260" s="191">
        <v>0.0</v>
      </c>
      <c r="J260" s="192">
        <v>0.0</v>
      </c>
      <c r="K260" s="193">
        <v>0.0</v>
      </c>
      <c r="L260" s="194"/>
      <c r="M260" s="191">
        <v>0.0</v>
      </c>
      <c r="N260" s="192">
        <v>0.0</v>
      </c>
      <c r="O260" s="193">
        <v>0.0</v>
      </c>
      <c r="P260" s="195"/>
      <c r="Q260" s="214" t="s">
        <v>1703</v>
      </c>
      <c r="R260" s="214" t="s">
        <v>1704</v>
      </c>
      <c r="S260" s="194" t="s">
        <v>1705</v>
      </c>
      <c r="T260" s="194"/>
      <c r="U260" s="191" t="s">
        <v>1706</v>
      </c>
      <c r="V260" s="192" t="s">
        <v>1706</v>
      </c>
      <c r="W260" s="193" t="s">
        <v>1706</v>
      </c>
      <c r="X260" s="194"/>
      <c r="Y260" s="191" t="s">
        <v>1706</v>
      </c>
      <c r="Z260" s="192" t="s">
        <v>1706</v>
      </c>
      <c r="AA260" s="193" t="s">
        <v>1706</v>
      </c>
      <c r="AB260" s="194"/>
      <c r="AC260" s="191">
        <v>120000.0</v>
      </c>
      <c r="AD260" s="192">
        <v>253810.0</v>
      </c>
      <c r="AE260" s="193">
        <v>504620.0</v>
      </c>
      <c r="AF260" s="198" t="s">
        <v>1707</v>
      </c>
      <c r="AG260" s="191" t="s">
        <v>1706</v>
      </c>
      <c r="AH260" s="192" t="s">
        <v>1706</v>
      </c>
      <c r="AI260" s="193" t="s">
        <v>1706</v>
      </c>
      <c r="AJ260" s="199"/>
      <c r="AK260" s="191" t="s">
        <v>1706</v>
      </c>
      <c r="AL260" s="192" t="s">
        <v>1706</v>
      </c>
      <c r="AM260" s="193" t="s">
        <v>1706</v>
      </c>
      <c r="AN260" s="199"/>
      <c r="AO260" s="191" t="s">
        <v>1706</v>
      </c>
      <c r="AP260" s="192" t="s">
        <v>1706</v>
      </c>
      <c r="AQ260" s="193" t="s">
        <v>1706</v>
      </c>
      <c r="AR260" s="195"/>
    </row>
    <row r="261" ht="15.75" customHeight="1">
      <c r="A261" s="171" t="s">
        <v>619</v>
      </c>
      <c r="B261" s="216" t="s">
        <v>54</v>
      </c>
      <c r="C261" s="216" t="s">
        <v>72</v>
      </c>
      <c r="D261" s="216" t="s">
        <v>84</v>
      </c>
      <c r="E261" s="216" t="s">
        <v>62</v>
      </c>
      <c r="F261" s="216" t="s">
        <v>53</v>
      </c>
      <c r="G261" s="217" t="s">
        <v>620</v>
      </c>
      <c r="I261" s="191">
        <v>0.0</v>
      </c>
      <c r="J261" s="192">
        <v>0.0</v>
      </c>
      <c r="K261" s="193">
        <v>0.0</v>
      </c>
      <c r="L261" s="194"/>
      <c r="M261" s="191">
        <v>0.0</v>
      </c>
      <c r="N261" s="192">
        <v>0.0</v>
      </c>
      <c r="O261" s="193">
        <v>0.0</v>
      </c>
      <c r="P261" s="195"/>
      <c r="Q261" s="214" t="s">
        <v>1703</v>
      </c>
      <c r="R261" s="214" t="s">
        <v>1704</v>
      </c>
      <c r="S261" s="194" t="s">
        <v>1705</v>
      </c>
      <c r="T261" s="194"/>
      <c r="U261" s="191" t="s">
        <v>1706</v>
      </c>
      <c r="V261" s="192" t="s">
        <v>1706</v>
      </c>
      <c r="W261" s="193" t="s">
        <v>1706</v>
      </c>
      <c r="X261" s="194"/>
      <c r="Y261" s="191" t="s">
        <v>1706</v>
      </c>
      <c r="Z261" s="192" t="s">
        <v>1706</v>
      </c>
      <c r="AA261" s="193" t="s">
        <v>1706</v>
      </c>
      <c r="AB261" s="194"/>
      <c r="AC261" s="191">
        <v>120000.0</v>
      </c>
      <c r="AD261" s="192">
        <v>253810.0</v>
      </c>
      <c r="AE261" s="193">
        <v>504620.0</v>
      </c>
      <c r="AF261" s="198" t="s">
        <v>1707</v>
      </c>
      <c r="AG261" s="191" t="s">
        <v>1706</v>
      </c>
      <c r="AH261" s="192" t="s">
        <v>1706</v>
      </c>
      <c r="AI261" s="193" t="s">
        <v>1706</v>
      </c>
      <c r="AJ261" s="199"/>
      <c r="AK261" s="191" t="s">
        <v>1706</v>
      </c>
      <c r="AL261" s="192" t="s">
        <v>1706</v>
      </c>
      <c r="AM261" s="193" t="s">
        <v>1706</v>
      </c>
      <c r="AN261" s="199"/>
      <c r="AO261" s="191" t="s">
        <v>1706</v>
      </c>
      <c r="AP261" s="192" t="s">
        <v>1706</v>
      </c>
      <c r="AQ261" s="193" t="s">
        <v>1706</v>
      </c>
      <c r="AR261" s="195"/>
    </row>
    <row r="262" ht="15.75" customHeight="1">
      <c r="A262" s="171" t="s">
        <v>621</v>
      </c>
      <c r="B262" s="216" t="s">
        <v>65</v>
      </c>
      <c r="C262" s="216" t="s">
        <v>72</v>
      </c>
      <c r="D262" s="216" t="s">
        <v>84</v>
      </c>
      <c r="E262" s="216" t="s">
        <v>62</v>
      </c>
      <c r="F262" s="216" t="s">
        <v>53</v>
      </c>
      <c r="G262" s="217" t="s">
        <v>622</v>
      </c>
      <c r="I262" s="191">
        <v>0.0</v>
      </c>
      <c r="J262" s="192">
        <v>0.0</v>
      </c>
      <c r="K262" s="193">
        <v>0.0</v>
      </c>
      <c r="L262" s="194"/>
      <c r="M262" s="191">
        <v>0.0</v>
      </c>
      <c r="N262" s="192">
        <v>0.0</v>
      </c>
      <c r="O262" s="193">
        <v>0.0</v>
      </c>
      <c r="P262" s="195"/>
      <c r="Q262" s="214" t="s">
        <v>1703</v>
      </c>
      <c r="R262" s="214" t="s">
        <v>1704</v>
      </c>
      <c r="S262" s="194" t="s">
        <v>1705</v>
      </c>
      <c r="T262" s="194"/>
      <c r="U262" s="191" t="s">
        <v>1706</v>
      </c>
      <c r="V262" s="192" t="s">
        <v>1706</v>
      </c>
      <c r="W262" s="193" t="s">
        <v>1706</v>
      </c>
      <c r="X262" s="194"/>
      <c r="Y262" s="191" t="s">
        <v>1706</v>
      </c>
      <c r="Z262" s="192" t="s">
        <v>1706</v>
      </c>
      <c r="AA262" s="193" t="s">
        <v>1706</v>
      </c>
      <c r="AB262" s="194"/>
      <c r="AC262" s="191">
        <v>120000.0</v>
      </c>
      <c r="AD262" s="192">
        <v>253810.0</v>
      </c>
      <c r="AE262" s="193">
        <v>504620.0</v>
      </c>
      <c r="AF262" s="198" t="s">
        <v>1707</v>
      </c>
      <c r="AG262" s="191" t="s">
        <v>1706</v>
      </c>
      <c r="AH262" s="192" t="s">
        <v>1706</v>
      </c>
      <c r="AI262" s="193" t="s">
        <v>1706</v>
      </c>
      <c r="AJ262" s="199"/>
      <c r="AK262" s="191" t="s">
        <v>1706</v>
      </c>
      <c r="AL262" s="192" t="s">
        <v>1706</v>
      </c>
      <c r="AM262" s="193" t="s">
        <v>1706</v>
      </c>
      <c r="AN262" s="199"/>
      <c r="AO262" s="191" t="s">
        <v>1706</v>
      </c>
      <c r="AP262" s="192" t="s">
        <v>1706</v>
      </c>
      <c r="AQ262" s="193" t="s">
        <v>1706</v>
      </c>
      <c r="AR262" s="195"/>
    </row>
    <row r="263" ht="15.75" customHeight="1">
      <c r="A263" s="171" t="s">
        <v>623</v>
      </c>
      <c r="B263" s="216" t="s">
        <v>71</v>
      </c>
      <c r="C263" s="216" t="s">
        <v>72</v>
      </c>
      <c r="D263" s="216" t="s">
        <v>84</v>
      </c>
      <c r="E263" s="216" t="s">
        <v>62</v>
      </c>
      <c r="F263" s="216" t="s">
        <v>53</v>
      </c>
      <c r="G263" s="217" t="s">
        <v>624</v>
      </c>
      <c r="I263" s="191">
        <v>0.0</v>
      </c>
      <c r="J263" s="192">
        <v>0.0</v>
      </c>
      <c r="K263" s="193">
        <v>0.0</v>
      </c>
      <c r="L263" s="194"/>
      <c r="M263" s="191">
        <v>0.0</v>
      </c>
      <c r="N263" s="192">
        <v>0.0</v>
      </c>
      <c r="O263" s="193">
        <v>0.0</v>
      </c>
      <c r="P263" s="195"/>
      <c r="Q263" s="214" t="s">
        <v>1703</v>
      </c>
      <c r="R263" s="214" t="s">
        <v>1704</v>
      </c>
      <c r="S263" s="194" t="s">
        <v>1705</v>
      </c>
      <c r="T263" s="194"/>
      <c r="U263" s="191" t="s">
        <v>1706</v>
      </c>
      <c r="V263" s="192" t="s">
        <v>1706</v>
      </c>
      <c r="W263" s="193" t="s">
        <v>1706</v>
      </c>
      <c r="X263" s="194"/>
      <c r="Y263" s="191" t="s">
        <v>1706</v>
      </c>
      <c r="Z263" s="192" t="s">
        <v>1706</v>
      </c>
      <c r="AA263" s="193" t="s">
        <v>1706</v>
      </c>
      <c r="AB263" s="194"/>
      <c r="AC263" s="191">
        <v>120000.0</v>
      </c>
      <c r="AD263" s="192">
        <v>253810.0</v>
      </c>
      <c r="AE263" s="193">
        <v>504620.0</v>
      </c>
      <c r="AF263" s="198" t="s">
        <v>1707</v>
      </c>
      <c r="AG263" s="191" t="s">
        <v>1706</v>
      </c>
      <c r="AH263" s="192" t="s">
        <v>1706</v>
      </c>
      <c r="AI263" s="193" t="s">
        <v>1706</v>
      </c>
      <c r="AJ263" s="199"/>
      <c r="AK263" s="191" t="s">
        <v>1706</v>
      </c>
      <c r="AL263" s="192" t="s">
        <v>1706</v>
      </c>
      <c r="AM263" s="193" t="s">
        <v>1706</v>
      </c>
      <c r="AN263" s="199"/>
      <c r="AO263" s="191" t="s">
        <v>1706</v>
      </c>
      <c r="AP263" s="192" t="s">
        <v>1706</v>
      </c>
      <c r="AQ263" s="193" t="s">
        <v>1706</v>
      </c>
      <c r="AR263" s="195"/>
    </row>
    <row r="264" ht="15.75" customHeight="1">
      <c r="A264" s="171" t="s">
        <v>625</v>
      </c>
      <c r="B264" s="216" t="s">
        <v>44</v>
      </c>
      <c r="C264" s="216" t="s">
        <v>78</v>
      </c>
      <c r="D264" s="216" t="s">
        <v>84</v>
      </c>
      <c r="E264" s="216" t="s">
        <v>62</v>
      </c>
      <c r="F264" s="216" t="s">
        <v>53</v>
      </c>
      <c r="G264" s="217" t="s">
        <v>626</v>
      </c>
      <c r="I264" s="191">
        <v>0.0</v>
      </c>
      <c r="J264" s="192">
        <v>0.0</v>
      </c>
      <c r="K264" s="193">
        <v>0.0</v>
      </c>
      <c r="L264" s="194"/>
      <c r="M264" s="191">
        <v>0.0</v>
      </c>
      <c r="N264" s="192">
        <v>0.0</v>
      </c>
      <c r="O264" s="193">
        <v>0.0</v>
      </c>
      <c r="P264" s="195"/>
      <c r="Q264" s="214" t="s">
        <v>1703</v>
      </c>
      <c r="R264" s="214" t="s">
        <v>1704</v>
      </c>
      <c r="S264" s="194" t="s">
        <v>1705</v>
      </c>
      <c r="T264" s="194"/>
      <c r="U264" s="191" t="s">
        <v>1706</v>
      </c>
      <c r="V264" s="192" t="s">
        <v>1706</v>
      </c>
      <c r="W264" s="193" t="s">
        <v>1706</v>
      </c>
      <c r="X264" s="194"/>
      <c r="Y264" s="191" t="s">
        <v>1706</v>
      </c>
      <c r="Z264" s="192" t="s">
        <v>1706</v>
      </c>
      <c r="AA264" s="193" t="s">
        <v>1706</v>
      </c>
      <c r="AB264" s="194"/>
      <c r="AC264" s="191">
        <v>120000.0</v>
      </c>
      <c r="AD264" s="192">
        <v>253810.0</v>
      </c>
      <c r="AE264" s="193">
        <v>504620.0</v>
      </c>
      <c r="AF264" s="198" t="s">
        <v>1707</v>
      </c>
      <c r="AG264" s="191" t="s">
        <v>1706</v>
      </c>
      <c r="AH264" s="192" t="s">
        <v>1706</v>
      </c>
      <c r="AI264" s="193" t="s">
        <v>1706</v>
      </c>
      <c r="AJ264" s="199"/>
      <c r="AK264" s="191" t="s">
        <v>1706</v>
      </c>
      <c r="AL264" s="192" t="s">
        <v>1706</v>
      </c>
      <c r="AM264" s="193" t="s">
        <v>1706</v>
      </c>
      <c r="AN264" s="199"/>
      <c r="AO264" s="191" t="s">
        <v>1706</v>
      </c>
      <c r="AP264" s="192" t="s">
        <v>1706</v>
      </c>
      <c r="AQ264" s="193" t="s">
        <v>1706</v>
      </c>
      <c r="AR264" s="195"/>
    </row>
    <row r="265" ht="15.75" customHeight="1">
      <c r="A265" s="171" t="s">
        <v>627</v>
      </c>
      <c r="B265" s="216" t="s">
        <v>54</v>
      </c>
      <c r="C265" s="216" t="s">
        <v>78</v>
      </c>
      <c r="D265" s="216" t="s">
        <v>84</v>
      </c>
      <c r="E265" s="216" t="s">
        <v>62</v>
      </c>
      <c r="F265" s="216" t="s">
        <v>53</v>
      </c>
      <c r="G265" s="217" t="s">
        <v>628</v>
      </c>
      <c r="I265" s="191">
        <v>0.0</v>
      </c>
      <c r="J265" s="192">
        <v>0.0</v>
      </c>
      <c r="K265" s="193">
        <v>0.0</v>
      </c>
      <c r="L265" s="194"/>
      <c r="M265" s="191">
        <v>0.0</v>
      </c>
      <c r="N265" s="192">
        <v>0.0</v>
      </c>
      <c r="O265" s="193">
        <v>0.0</v>
      </c>
      <c r="P265" s="195"/>
      <c r="Q265" s="214" t="s">
        <v>1703</v>
      </c>
      <c r="R265" s="214" t="s">
        <v>1704</v>
      </c>
      <c r="S265" s="194" t="s">
        <v>1705</v>
      </c>
      <c r="T265" s="194"/>
      <c r="U265" s="191" t="s">
        <v>1706</v>
      </c>
      <c r="V265" s="192" t="s">
        <v>1706</v>
      </c>
      <c r="W265" s="193" t="s">
        <v>1706</v>
      </c>
      <c r="X265" s="194"/>
      <c r="Y265" s="191" t="s">
        <v>1706</v>
      </c>
      <c r="Z265" s="192" t="s">
        <v>1706</v>
      </c>
      <c r="AA265" s="193" t="s">
        <v>1706</v>
      </c>
      <c r="AB265" s="194"/>
      <c r="AC265" s="191">
        <v>120000.0</v>
      </c>
      <c r="AD265" s="192">
        <v>253810.0</v>
      </c>
      <c r="AE265" s="193">
        <v>504620.0</v>
      </c>
      <c r="AF265" s="198" t="s">
        <v>1707</v>
      </c>
      <c r="AG265" s="191" t="s">
        <v>1706</v>
      </c>
      <c r="AH265" s="192" t="s">
        <v>1706</v>
      </c>
      <c r="AI265" s="193" t="s">
        <v>1706</v>
      </c>
      <c r="AJ265" s="199"/>
      <c r="AK265" s="191" t="s">
        <v>1706</v>
      </c>
      <c r="AL265" s="192" t="s">
        <v>1706</v>
      </c>
      <c r="AM265" s="193" t="s">
        <v>1706</v>
      </c>
      <c r="AN265" s="199"/>
      <c r="AO265" s="191" t="s">
        <v>1706</v>
      </c>
      <c r="AP265" s="192" t="s">
        <v>1706</v>
      </c>
      <c r="AQ265" s="193" t="s">
        <v>1706</v>
      </c>
      <c r="AR265" s="195"/>
    </row>
    <row r="266" ht="15.75" customHeight="1">
      <c r="A266" s="171" t="s">
        <v>629</v>
      </c>
      <c r="B266" s="216" t="s">
        <v>65</v>
      </c>
      <c r="C266" s="216" t="s">
        <v>78</v>
      </c>
      <c r="D266" s="216" t="s">
        <v>84</v>
      </c>
      <c r="E266" s="216" t="s">
        <v>62</v>
      </c>
      <c r="F266" s="216" t="s">
        <v>53</v>
      </c>
      <c r="G266" s="217" t="s">
        <v>630</v>
      </c>
      <c r="I266" s="191">
        <v>0.0</v>
      </c>
      <c r="J266" s="192">
        <v>0.0</v>
      </c>
      <c r="K266" s="193">
        <v>0.0</v>
      </c>
      <c r="L266" s="194"/>
      <c r="M266" s="191">
        <v>0.0</v>
      </c>
      <c r="N266" s="192">
        <v>0.0</v>
      </c>
      <c r="O266" s="193">
        <v>0.0</v>
      </c>
      <c r="P266" s="195"/>
      <c r="Q266" s="214" t="s">
        <v>1703</v>
      </c>
      <c r="R266" s="214" t="s">
        <v>1704</v>
      </c>
      <c r="S266" s="194" t="s">
        <v>1705</v>
      </c>
      <c r="T266" s="194"/>
      <c r="U266" s="191" t="s">
        <v>1706</v>
      </c>
      <c r="V266" s="192" t="s">
        <v>1706</v>
      </c>
      <c r="W266" s="193" t="s">
        <v>1706</v>
      </c>
      <c r="X266" s="194"/>
      <c r="Y266" s="191" t="s">
        <v>1706</v>
      </c>
      <c r="Z266" s="192" t="s">
        <v>1706</v>
      </c>
      <c r="AA266" s="193" t="s">
        <v>1706</v>
      </c>
      <c r="AB266" s="194"/>
      <c r="AC266" s="191">
        <v>120000.0</v>
      </c>
      <c r="AD266" s="192">
        <v>253810.0</v>
      </c>
      <c r="AE266" s="193">
        <v>504620.0</v>
      </c>
      <c r="AF266" s="198" t="s">
        <v>1707</v>
      </c>
      <c r="AG266" s="191" t="s">
        <v>1706</v>
      </c>
      <c r="AH266" s="192" t="s">
        <v>1706</v>
      </c>
      <c r="AI266" s="193" t="s">
        <v>1706</v>
      </c>
      <c r="AJ266" s="199"/>
      <c r="AK266" s="191" t="s">
        <v>1706</v>
      </c>
      <c r="AL266" s="192" t="s">
        <v>1706</v>
      </c>
      <c r="AM266" s="193" t="s">
        <v>1706</v>
      </c>
      <c r="AN266" s="199"/>
      <c r="AO266" s="191" t="s">
        <v>1706</v>
      </c>
      <c r="AP266" s="192" t="s">
        <v>1706</v>
      </c>
      <c r="AQ266" s="193" t="s">
        <v>1706</v>
      </c>
      <c r="AR266" s="195"/>
    </row>
    <row r="267" ht="15.75" customHeight="1">
      <c r="A267" s="171" t="s">
        <v>631</v>
      </c>
      <c r="B267" s="216" t="s">
        <v>71</v>
      </c>
      <c r="C267" s="216" t="s">
        <v>78</v>
      </c>
      <c r="D267" s="216" t="s">
        <v>84</v>
      </c>
      <c r="E267" s="216" t="s">
        <v>62</v>
      </c>
      <c r="F267" s="216" t="s">
        <v>53</v>
      </c>
      <c r="G267" s="217" t="s">
        <v>632</v>
      </c>
      <c r="I267" s="191">
        <v>0.0</v>
      </c>
      <c r="J267" s="192">
        <v>0.0</v>
      </c>
      <c r="K267" s="193">
        <v>0.0</v>
      </c>
      <c r="L267" s="194"/>
      <c r="M267" s="191">
        <v>0.0</v>
      </c>
      <c r="N267" s="192">
        <v>0.0</v>
      </c>
      <c r="O267" s="193">
        <v>0.0</v>
      </c>
      <c r="P267" s="195"/>
      <c r="Q267" s="214" t="s">
        <v>1703</v>
      </c>
      <c r="R267" s="214" t="s">
        <v>1704</v>
      </c>
      <c r="S267" s="194" t="s">
        <v>1705</v>
      </c>
      <c r="T267" s="194"/>
      <c r="U267" s="191" t="s">
        <v>1706</v>
      </c>
      <c r="V267" s="192" t="s">
        <v>1706</v>
      </c>
      <c r="W267" s="193" t="s">
        <v>1706</v>
      </c>
      <c r="X267" s="194"/>
      <c r="Y267" s="191" t="s">
        <v>1706</v>
      </c>
      <c r="Z267" s="192" t="s">
        <v>1706</v>
      </c>
      <c r="AA267" s="193" t="s">
        <v>1706</v>
      </c>
      <c r="AB267" s="194"/>
      <c r="AC267" s="191">
        <v>120000.0</v>
      </c>
      <c r="AD267" s="192">
        <v>253810.0</v>
      </c>
      <c r="AE267" s="193">
        <v>504620.0</v>
      </c>
      <c r="AF267" s="198" t="s">
        <v>1707</v>
      </c>
      <c r="AG267" s="191" t="s">
        <v>1706</v>
      </c>
      <c r="AH267" s="192" t="s">
        <v>1706</v>
      </c>
      <c r="AI267" s="193" t="s">
        <v>1706</v>
      </c>
      <c r="AJ267" s="199"/>
      <c r="AK267" s="191" t="s">
        <v>1706</v>
      </c>
      <c r="AL267" s="192" t="s">
        <v>1706</v>
      </c>
      <c r="AM267" s="193" t="s">
        <v>1706</v>
      </c>
      <c r="AN267" s="199"/>
      <c r="AO267" s="191" t="s">
        <v>1706</v>
      </c>
      <c r="AP267" s="192" t="s">
        <v>1706</v>
      </c>
      <c r="AQ267" s="193" t="s">
        <v>1706</v>
      </c>
      <c r="AR267" s="195"/>
    </row>
    <row r="268" ht="15.75" customHeight="1">
      <c r="A268" s="171" t="s">
        <v>633</v>
      </c>
      <c r="B268" s="216" t="s">
        <v>44</v>
      </c>
      <c r="C268" s="216" t="s">
        <v>48</v>
      </c>
      <c r="D268" s="216" t="s">
        <v>50</v>
      </c>
      <c r="E268" s="216" t="s">
        <v>51</v>
      </c>
      <c r="F268" s="216" t="s">
        <v>64</v>
      </c>
      <c r="G268" s="217" t="s">
        <v>634</v>
      </c>
      <c r="I268" s="191">
        <v>0.0</v>
      </c>
      <c r="J268" s="192">
        <v>0.0</v>
      </c>
      <c r="K268" s="193">
        <v>0.0</v>
      </c>
      <c r="L268" s="194"/>
      <c r="M268" s="191">
        <v>0.0</v>
      </c>
      <c r="N268" s="192">
        <v>0.0</v>
      </c>
      <c r="O268" s="193">
        <v>0.0</v>
      </c>
      <c r="P268" s="195"/>
      <c r="Q268" s="214" t="s">
        <v>1703</v>
      </c>
      <c r="R268" s="214" t="s">
        <v>1704</v>
      </c>
      <c r="S268" s="194" t="s">
        <v>1705</v>
      </c>
      <c r="T268" s="194"/>
      <c r="U268" s="191" t="s">
        <v>1706</v>
      </c>
      <c r="V268" s="192" t="s">
        <v>1706</v>
      </c>
      <c r="W268" s="193" t="s">
        <v>1706</v>
      </c>
      <c r="X268" s="194"/>
      <c r="Y268" s="191" t="s">
        <v>1706</v>
      </c>
      <c r="Z268" s="192" t="s">
        <v>1706</v>
      </c>
      <c r="AA268" s="193" t="s">
        <v>1706</v>
      </c>
      <c r="AB268" s="194"/>
      <c r="AC268" s="191">
        <v>120000.0</v>
      </c>
      <c r="AD268" s="192">
        <v>253810.0</v>
      </c>
      <c r="AE268" s="193">
        <v>504620.0</v>
      </c>
      <c r="AF268" s="198" t="s">
        <v>1707</v>
      </c>
      <c r="AG268" s="191" t="s">
        <v>1706</v>
      </c>
      <c r="AH268" s="192" t="s">
        <v>1706</v>
      </c>
      <c r="AI268" s="193" t="s">
        <v>1706</v>
      </c>
      <c r="AJ268" s="199"/>
      <c r="AK268" s="191" t="s">
        <v>1706</v>
      </c>
      <c r="AL268" s="192" t="s">
        <v>1706</v>
      </c>
      <c r="AM268" s="193" t="s">
        <v>1706</v>
      </c>
      <c r="AN268" s="199"/>
      <c r="AO268" s="191" t="s">
        <v>1706</v>
      </c>
      <c r="AP268" s="192" t="s">
        <v>1706</v>
      </c>
      <c r="AQ268" s="193" t="s">
        <v>1706</v>
      </c>
      <c r="AR268" s="195"/>
    </row>
    <row r="269" ht="15.75" customHeight="1">
      <c r="A269" s="171" t="s">
        <v>635</v>
      </c>
      <c r="B269" s="216" t="s">
        <v>54</v>
      </c>
      <c r="C269" s="216" t="s">
        <v>48</v>
      </c>
      <c r="D269" s="216" t="s">
        <v>50</v>
      </c>
      <c r="E269" s="216" t="s">
        <v>51</v>
      </c>
      <c r="F269" s="216" t="s">
        <v>64</v>
      </c>
      <c r="G269" s="217" t="s">
        <v>636</v>
      </c>
      <c r="I269" s="191">
        <v>0.0</v>
      </c>
      <c r="J269" s="192">
        <v>0.0</v>
      </c>
      <c r="K269" s="193">
        <v>0.0</v>
      </c>
      <c r="L269" s="194"/>
      <c r="M269" s="191">
        <v>0.0</v>
      </c>
      <c r="N269" s="192">
        <v>0.0</v>
      </c>
      <c r="O269" s="193">
        <v>0.0</v>
      </c>
      <c r="P269" s="195"/>
      <c r="Q269" s="214" t="s">
        <v>1703</v>
      </c>
      <c r="R269" s="214" t="s">
        <v>1704</v>
      </c>
      <c r="S269" s="194" t="s">
        <v>1705</v>
      </c>
      <c r="T269" s="194"/>
      <c r="U269" s="191" t="s">
        <v>1706</v>
      </c>
      <c r="V269" s="192" t="s">
        <v>1706</v>
      </c>
      <c r="W269" s="193" t="s">
        <v>1706</v>
      </c>
      <c r="X269" s="194"/>
      <c r="Y269" s="191" t="s">
        <v>1706</v>
      </c>
      <c r="Z269" s="192" t="s">
        <v>1706</v>
      </c>
      <c r="AA269" s="193" t="s">
        <v>1706</v>
      </c>
      <c r="AB269" s="194"/>
      <c r="AC269" s="191">
        <v>120000.0</v>
      </c>
      <c r="AD269" s="192">
        <v>253810.0</v>
      </c>
      <c r="AE269" s="193">
        <v>504620.0</v>
      </c>
      <c r="AF269" s="198" t="s">
        <v>1707</v>
      </c>
      <c r="AG269" s="191" t="s">
        <v>1706</v>
      </c>
      <c r="AH269" s="192" t="s">
        <v>1706</v>
      </c>
      <c r="AI269" s="193" t="s">
        <v>1706</v>
      </c>
      <c r="AJ269" s="199"/>
      <c r="AK269" s="191" t="s">
        <v>1706</v>
      </c>
      <c r="AL269" s="192" t="s">
        <v>1706</v>
      </c>
      <c r="AM269" s="193" t="s">
        <v>1706</v>
      </c>
      <c r="AN269" s="199"/>
      <c r="AO269" s="191" t="s">
        <v>1706</v>
      </c>
      <c r="AP269" s="192" t="s">
        <v>1706</v>
      </c>
      <c r="AQ269" s="193" t="s">
        <v>1706</v>
      </c>
      <c r="AR269" s="195"/>
    </row>
    <row r="270" ht="15.75" customHeight="1">
      <c r="A270" s="171" t="s">
        <v>637</v>
      </c>
      <c r="B270" s="216" t="s">
        <v>65</v>
      </c>
      <c r="C270" s="216" t="s">
        <v>48</v>
      </c>
      <c r="D270" s="216" t="s">
        <v>50</v>
      </c>
      <c r="E270" s="216" t="s">
        <v>51</v>
      </c>
      <c r="F270" s="216" t="s">
        <v>64</v>
      </c>
      <c r="G270" s="217" t="s">
        <v>638</v>
      </c>
      <c r="I270" s="191">
        <v>0.0</v>
      </c>
      <c r="J270" s="192">
        <v>0.0</v>
      </c>
      <c r="K270" s="193">
        <v>0.0</v>
      </c>
      <c r="L270" s="194"/>
      <c r="M270" s="191">
        <v>0.0</v>
      </c>
      <c r="N270" s="192">
        <v>0.0</v>
      </c>
      <c r="O270" s="193">
        <v>0.0</v>
      </c>
      <c r="P270" s="195"/>
      <c r="Q270" s="214" t="s">
        <v>1703</v>
      </c>
      <c r="R270" s="214" t="s">
        <v>1704</v>
      </c>
      <c r="S270" s="194" t="s">
        <v>1705</v>
      </c>
      <c r="T270" s="194"/>
      <c r="U270" s="191" t="s">
        <v>1706</v>
      </c>
      <c r="V270" s="192" t="s">
        <v>1706</v>
      </c>
      <c r="W270" s="193" t="s">
        <v>1706</v>
      </c>
      <c r="X270" s="194"/>
      <c r="Y270" s="191" t="s">
        <v>1706</v>
      </c>
      <c r="Z270" s="192" t="s">
        <v>1706</v>
      </c>
      <c r="AA270" s="193" t="s">
        <v>1706</v>
      </c>
      <c r="AB270" s="194"/>
      <c r="AC270" s="191">
        <v>120000.0</v>
      </c>
      <c r="AD270" s="192">
        <v>253810.0</v>
      </c>
      <c r="AE270" s="193">
        <v>504620.0</v>
      </c>
      <c r="AF270" s="198" t="s">
        <v>1707</v>
      </c>
      <c r="AG270" s="191" t="s">
        <v>1706</v>
      </c>
      <c r="AH270" s="192" t="s">
        <v>1706</v>
      </c>
      <c r="AI270" s="193" t="s">
        <v>1706</v>
      </c>
      <c r="AJ270" s="199"/>
      <c r="AK270" s="191" t="s">
        <v>1706</v>
      </c>
      <c r="AL270" s="192" t="s">
        <v>1706</v>
      </c>
      <c r="AM270" s="193" t="s">
        <v>1706</v>
      </c>
      <c r="AN270" s="199"/>
      <c r="AO270" s="191" t="s">
        <v>1706</v>
      </c>
      <c r="AP270" s="192" t="s">
        <v>1706</v>
      </c>
      <c r="AQ270" s="193" t="s">
        <v>1706</v>
      </c>
      <c r="AR270" s="195"/>
    </row>
    <row r="271" ht="15.75" customHeight="1">
      <c r="A271" s="171" t="s">
        <v>639</v>
      </c>
      <c r="B271" s="216" t="s">
        <v>71</v>
      </c>
      <c r="C271" s="216" t="s">
        <v>48</v>
      </c>
      <c r="D271" s="216" t="s">
        <v>50</v>
      </c>
      <c r="E271" s="216" t="s">
        <v>51</v>
      </c>
      <c r="F271" s="216" t="s">
        <v>64</v>
      </c>
      <c r="G271" s="217" t="s">
        <v>640</v>
      </c>
      <c r="I271" s="191">
        <v>0.0</v>
      </c>
      <c r="J271" s="192">
        <v>0.0</v>
      </c>
      <c r="K271" s="193">
        <v>0.0</v>
      </c>
      <c r="L271" s="194"/>
      <c r="M271" s="191">
        <v>0.0</v>
      </c>
      <c r="N271" s="192">
        <v>0.0</v>
      </c>
      <c r="O271" s="193">
        <v>0.0</v>
      </c>
      <c r="P271" s="195"/>
      <c r="Q271" s="214" t="s">
        <v>1703</v>
      </c>
      <c r="R271" s="214" t="s">
        <v>1704</v>
      </c>
      <c r="S271" s="194" t="s">
        <v>1705</v>
      </c>
      <c r="T271" s="194"/>
      <c r="U271" s="191" t="s">
        <v>1706</v>
      </c>
      <c r="V271" s="192" t="s">
        <v>1706</v>
      </c>
      <c r="W271" s="193" t="s">
        <v>1706</v>
      </c>
      <c r="X271" s="194"/>
      <c r="Y271" s="191" t="s">
        <v>1706</v>
      </c>
      <c r="Z271" s="192" t="s">
        <v>1706</v>
      </c>
      <c r="AA271" s="193" t="s">
        <v>1706</v>
      </c>
      <c r="AB271" s="194"/>
      <c r="AC271" s="191">
        <v>120000.0</v>
      </c>
      <c r="AD271" s="192">
        <v>253810.0</v>
      </c>
      <c r="AE271" s="193">
        <v>504620.0</v>
      </c>
      <c r="AF271" s="198" t="s">
        <v>1707</v>
      </c>
      <c r="AG271" s="191" t="s">
        <v>1706</v>
      </c>
      <c r="AH271" s="192" t="s">
        <v>1706</v>
      </c>
      <c r="AI271" s="193" t="s">
        <v>1706</v>
      </c>
      <c r="AJ271" s="199"/>
      <c r="AK271" s="191" t="s">
        <v>1706</v>
      </c>
      <c r="AL271" s="192" t="s">
        <v>1706</v>
      </c>
      <c r="AM271" s="193" t="s">
        <v>1706</v>
      </c>
      <c r="AN271" s="199"/>
      <c r="AO271" s="191" t="s">
        <v>1706</v>
      </c>
      <c r="AP271" s="192" t="s">
        <v>1706</v>
      </c>
      <c r="AQ271" s="193" t="s">
        <v>1706</v>
      </c>
      <c r="AR271" s="195"/>
    </row>
    <row r="272" ht="15.75" customHeight="1">
      <c r="A272" s="171" t="s">
        <v>641</v>
      </c>
      <c r="B272" s="216" t="s">
        <v>44</v>
      </c>
      <c r="C272" s="216" t="s">
        <v>58</v>
      </c>
      <c r="D272" s="216" t="s">
        <v>50</v>
      </c>
      <c r="E272" s="216" t="s">
        <v>51</v>
      </c>
      <c r="F272" s="216" t="s">
        <v>64</v>
      </c>
      <c r="G272" s="217" t="s">
        <v>642</v>
      </c>
      <c r="I272" s="191">
        <v>0.0</v>
      </c>
      <c r="J272" s="192">
        <v>0.0</v>
      </c>
      <c r="K272" s="193">
        <v>0.0</v>
      </c>
      <c r="L272" s="194"/>
      <c r="M272" s="191">
        <v>0.0</v>
      </c>
      <c r="N272" s="192">
        <v>0.0</v>
      </c>
      <c r="O272" s="193">
        <v>0.0</v>
      </c>
      <c r="P272" s="195"/>
      <c r="Q272" s="214" t="s">
        <v>1703</v>
      </c>
      <c r="R272" s="214" t="s">
        <v>1704</v>
      </c>
      <c r="S272" s="194" t="s">
        <v>1705</v>
      </c>
      <c r="T272" s="194"/>
      <c r="U272" s="191" t="s">
        <v>1706</v>
      </c>
      <c r="V272" s="192" t="s">
        <v>1706</v>
      </c>
      <c r="W272" s="193" t="s">
        <v>1706</v>
      </c>
      <c r="X272" s="194"/>
      <c r="Y272" s="191" t="s">
        <v>1706</v>
      </c>
      <c r="Z272" s="192" t="s">
        <v>1706</v>
      </c>
      <c r="AA272" s="193" t="s">
        <v>1706</v>
      </c>
      <c r="AB272" s="194"/>
      <c r="AC272" s="191">
        <v>120000.0</v>
      </c>
      <c r="AD272" s="192">
        <v>253810.0</v>
      </c>
      <c r="AE272" s="193">
        <v>504620.0</v>
      </c>
      <c r="AF272" s="198" t="s">
        <v>1707</v>
      </c>
      <c r="AG272" s="191" t="s">
        <v>1706</v>
      </c>
      <c r="AH272" s="192" t="s">
        <v>1706</v>
      </c>
      <c r="AI272" s="193" t="s">
        <v>1706</v>
      </c>
      <c r="AJ272" s="199"/>
      <c r="AK272" s="191" t="s">
        <v>1706</v>
      </c>
      <c r="AL272" s="192" t="s">
        <v>1706</v>
      </c>
      <c r="AM272" s="193" t="s">
        <v>1706</v>
      </c>
      <c r="AN272" s="199"/>
      <c r="AO272" s="191" t="s">
        <v>1706</v>
      </c>
      <c r="AP272" s="192" t="s">
        <v>1706</v>
      </c>
      <c r="AQ272" s="193" t="s">
        <v>1706</v>
      </c>
      <c r="AR272" s="195"/>
    </row>
    <row r="273" ht="15.75" customHeight="1">
      <c r="A273" s="171" t="s">
        <v>643</v>
      </c>
      <c r="B273" s="216" t="s">
        <v>54</v>
      </c>
      <c r="C273" s="216" t="s">
        <v>58</v>
      </c>
      <c r="D273" s="216" t="s">
        <v>50</v>
      </c>
      <c r="E273" s="216" t="s">
        <v>51</v>
      </c>
      <c r="F273" s="216" t="s">
        <v>64</v>
      </c>
      <c r="G273" s="217" t="s">
        <v>644</v>
      </c>
      <c r="I273" s="191">
        <v>0.0</v>
      </c>
      <c r="J273" s="192">
        <v>0.0</v>
      </c>
      <c r="K273" s="193">
        <v>0.0</v>
      </c>
      <c r="L273" s="194"/>
      <c r="M273" s="191">
        <v>0.0</v>
      </c>
      <c r="N273" s="192">
        <v>0.0</v>
      </c>
      <c r="O273" s="193">
        <v>0.0</v>
      </c>
      <c r="P273" s="195"/>
      <c r="Q273" s="214" t="s">
        <v>1703</v>
      </c>
      <c r="R273" s="214" t="s">
        <v>1704</v>
      </c>
      <c r="S273" s="194" t="s">
        <v>1705</v>
      </c>
      <c r="T273" s="194"/>
      <c r="U273" s="191" t="s">
        <v>1706</v>
      </c>
      <c r="V273" s="192" t="s">
        <v>1706</v>
      </c>
      <c r="W273" s="193" t="s">
        <v>1706</v>
      </c>
      <c r="X273" s="194"/>
      <c r="Y273" s="191" t="s">
        <v>1706</v>
      </c>
      <c r="Z273" s="192" t="s">
        <v>1706</v>
      </c>
      <c r="AA273" s="193" t="s">
        <v>1706</v>
      </c>
      <c r="AB273" s="194"/>
      <c r="AC273" s="191">
        <v>120000.0</v>
      </c>
      <c r="AD273" s="192">
        <v>253810.0</v>
      </c>
      <c r="AE273" s="193">
        <v>504620.0</v>
      </c>
      <c r="AF273" s="198" t="s">
        <v>1707</v>
      </c>
      <c r="AG273" s="191" t="s">
        <v>1706</v>
      </c>
      <c r="AH273" s="192" t="s">
        <v>1706</v>
      </c>
      <c r="AI273" s="193" t="s">
        <v>1706</v>
      </c>
      <c r="AJ273" s="199"/>
      <c r="AK273" s="191" t="s">
        <v>1706</v>
      </c>
      <c r="AL273" s="192" t="s">
        <v>1706</v>
      </c>
      <c r="AM273" s="193" t="s">
        <v>1706</v>
      </c>
      <c r="AN273" s="199"/>
      <c r="AO273" s="191" t="s">
        <v>1706</v>
      </c>
      <c r="AP273" s="192" t="s">
        <v>1706</v>
      </c>
      <c r="AQ273" s="193" t="s">
        <v>1706</v>
      </c>
      <c r="AR273" s="195"/>
    </row>
    <row r="274" ht="15.75" customHeight="1">
      <c r="A274" s="171" t="s">
        <v>645</v>
      </c>
      <c r="B274" s="216" t="s">
        <v>65</v>
      </c>
      <c r="C274" s="216" t="s">
        <v>58</v>
      </c>
      <c r="D274" s="216" t="s">
        <v>50</v>
      </c>
      <c r="E274" s="216" t="s">
        <v>51</v>
      </c>
      <c r="F274" s="216" t="s">
        <v>64</v>
      </c>
      <c r="G274" s="217" t="s">
        <v>646</v>
      </c>
      <c r="I274" s="191">
        <v>0.0</v>
      </c>
      <c r="J274" s="192">
        <v>0.0</v>
      </c>
      <c r="K274" s="193">
        <v>0.0</v>
      </c>
      <c r="L274" s="194"/>
      <c r="M274" s="191">
        <v>0.0</v>
      </c>
      <c r="N274" s="192">
        <v>0.0</v>
      </c>
      <c r="O274" s="193">
        <v>0.0</v>
      </c>
      <c r="P274" s="195"/>
      <c r="Q274" s="214" t="s">
        <v>1703</v>
      </c>
      <c r="R274" s="214" t="s">
        <v>1704</v>
      </c>
      <c r="S274" s="194" t="s">
        <v>1705</v>
      </c>
      <c r="T274" s="194"/>
      <c r="U274" s="191" t="s">
        <v>1706</v>
      </c>
      <c r="V274" s="192" t="s">
        <v>1706</v>
      </c>
      <c r="W274" s="193" t="s">
        <v>1706</v>
      </c>
      <c r="X274" s="194"/>
      <c r="Y274" s="191" t="s">
        <v>1706</v>
      </c>
      <c r="Z274" s="192" t="s">
        <v>1706</v>
      </c>
      <c r="AA274" s="193" t="s">
        <v>1706</v>
      </c>
      <c r="AB274" s="194"/>
      <c r="AC274" s="191">
        <v>120000.0</v>
      </c>
      <c r="AD274" s="192">
        <v>253810.0</v>
      </c>
      <c r="AE274" s="193">
        <v>504620.0</v>
      </c>
      <c r="AF274" s="198" t="s">
        <v>1707</v>
      </c>
      <c r="AG274" s="191" t="s">
        <v>1706</v>
      </c>
      <c r="AH274" s="192" t="s">
        <v>1706</v>
      </c>
      <c r="AI274" s="193" t="s">
        <v>1706</v>
      </c>
      <c r="AJ274" s="199"/>
      <c r="AK274" s="191" t="s">
        <v>1706</v>
      </c>
      <c r="AL274" s="192" t="s">
        <v>1706</v>
      </c>
      <c r="AM274" s="193" t="s">
        <v>1706</v>
      </c>
      <c r="AN274" s="199"/>
      <c r="AO274" s="191" t="s">
        <v>1706</v>
      </c>
      <c r="AP274" s="192" t="s">
        <v>1706</v>
      </c>
      <c r="AQ274" s="193" t="s">
        <v>1706</v>
      </c>
      <c r="AR274" s="195"/>
    </row>
    <row r="275" ht="15.75" customHeight="1">
      <c r="A275" s="171" t="s">
        <v>647</v>
      </c>
      <c r="B275" s="216" t="s">
        <v>71</v>
      </c>
      <c r="C275" s="216" t="s">
        <v>58</v>
      </c>
      <c r="D275" s="216" t="s">
        <v>50</v>
      </c>
      <c r="E275" s="216" t="s">
        <v>51</v>
      </c>
      <c r="F275" s="216" t="s">
        <v>64</v>
      </c>
      <c r="G275" s="217" t="s">
        <v>648</v>
      </c>
      <c r="I275" s="191">
        <v>0.0</v>
      </c>
      <c r="J275" s="192">
        <v>0.0</v>
      </c>
      <c r="K275" s="193">
        <v>0.0</v>
      </c>
      <c r="L275" s="194"/>
      <c r="M275" s="191">
        <v>0.0</v>
      </c>
      <c r="N275" s="192">
        <v>0.0</v>
      </c>
      <c r="O275" s="193">
        <v>0.0</v>
      </c>
      <c r="P275" s="195"/>
      <c r="Q275" s="214" t="s">
        <v>1703</v>
      </c>
      <c r="R275" s="214" t="s">
        <v>1704</v>
      </c>
      <c r="S275" s="194" t="s">
        <v>1705</v>
      </c>
      <c r="T275" s="194"/>
      <c r="U275" s="191" t="s">
        <v>1706</v>
      </c>
      <c r="V275" s="192" t="s">
        <v>1706</v>
      </c>
      <c r="W275" s="193" t="s">
        <v>1706</v>
      </c>
      <c r="X275" s="194"/>
      <c r="Y275" s="191" t="s">
        <v>1706</v>
      </c>
      <c r="Z275" s="192" t="s">
        <v>1706</v>
      </c>
      <c r="AA275" s="193" t="s">
        <v>1706</v>
      </c>
      <c r="AB275" s="194"/>
      <c r="AC275" s="191">
        <v>120000.0</v>
      </c>
      <c r="AD275" s="192">
        <v>253810.0</v>
      </c>
      <c r="AE275" s="193">
        <v>504620.0</v>
      </c>
      <c r="AF275" s="198" t="s">
        <v>1707</v>
      </c>
      <c r="AG275" s="191" t="s">
        <v>1706</v>
      </c>
      <c r="AH275" s="192" t="s">
        <v>1706</v>
      </c>
      <c r="AI275" s="193" t="s">
        <v>1706</v>
      </c>
      <c r="AJ275" s="199"/>
      <c r="AK275" s="191" t="s">
        <v>1706</v>
      </c>
      <c r="AL275" s="192" t="s">
        <v>1706</v>
      </c>
      <c r="AM275" s="193" t="s">
        <v>1706</v>
      </c>
      <c r="AN275" s="199"/>
      <c r="AO275" s="191" t="s">
        <v>1706</v>
      </c>
      <c r="AP275" s="192" t="s">
        <v>1706</v>
      </c>
      <c r="AQ275" s="193" t="s">
        <v>1706</v>
      </c>
      <c r="AR275" s="195"/>
    </row>
    <row r="276" ht="15.75" customHeight="1">
      <c r="A276" s="171" t="s">
        <v>649</v>
      </c>
      <c r="B276" s="216" t="s">
        <v>44</v>
      </c>
      <c r="C276" s="216" t="s">
        <v>66</v>
      </c>
      <c r="D276" s="216" t="s">
        <v>50</v>
      </c>
      <c r="E276" s="216" t="s">
        <v>51</v>
      </c>
      <c r="F276" s="216" t="s">
        <v>64</v>
      </c>
      <c r="G276" s="217" t="s">
        <v>650</v>
      </c>
      <c r="I276" s="191">
        <v>0.0</v>
      </c>
      <c r="J276" s="192">
        <v>0.0</v>
      </c>
      <c r="K276" s="193">
        <v>0.0</v>
      </c>
      <c r="L276" s="194"/>
      <c r="M276" s="191">
        <v>0.0</v>
      </c>
      <c r="N276" s="192">
        <v>0.0</v>
      </c>
      <c r="O276" s="193">
        <v>0.0</v>
      </c>
      <c r="P276" s="195"/>
      <c r="Q276" s="214" t="s">
        <v>1703</v>
      </c>
      <c r="R276" s="214" t="s">
        <v>1704</v>
      </c>
      <c r="S276" s="194" t="s">
        <v>1705</v>
      </c>
      <c r="T276" s="194"/>
      <c r="U276" s="191" t="s">
        <v>1706</v>
      </c>
      <c r="V276" s="192" t="s">
        <v>1706</v>
      </c>
      <c r="W276" s="193" t="s">
        <v>1706</v>
      </c>
      <c r="X276" s="194"/>
      <c r="Y276" s="191" t="s">
        <v>1706</v>
      </c>
      <c r="Z276" s="192" t="s">
        <v>1706</v>
      </c>
      <c r="AA276" s="193" t="s">
        <v>1706</v>
      </c>
      <c r="AB276" s="194"/>
      <c r="AC276" s="191">
        <v>120000.0</v>
      </c>
      <c r="AD276" s="192">
        <v>253810.0</v>
      </c>
      <c r="AE276" s="193">
        <v>504620.0</v>
      </c>
      <c r="AF276" s="198" t="s">
        <v>1707</v>
      </c>
      <c r="AG276" s="191" t="s">
        <v>1706</v>
      </c>
      <c r="AH276" s="192" t="s">
        <v>1706</v>
      </c>
      <c r="AI276" s="193" t="s">
        <v>1706</v>
      </c>
      <c r="AJ276" s="199"/>
      <c r="AK276" s="191" t="s">
        <v>1706</v>
      </c>
      <c r="AL276" s="192" t="s">
        <v>1706</v>
      </c>
      <c r="AM276" s="193" t="s">
        <v>1706</v>
      </c>
      <c r="AN276" s="199"/>
      <c r="AO276" s="191" t="s">
        <v>1706</v>
      </c>
      <c r="AP276" s="192" t="s">
        <v>1706</v>
      </c>
      <c r="AQ276" s="193" t="s">
        <v>1706</v>
      </c>
      <c r="AR276" s="195"/>
    </row>
    <row r="277" ht="15.75" customHeight="1">
      <c r="A277" s="171" t="s">
        <v>651</v>
      </c>
      <c r="B277" s="216" t="s">
        <v>54</v>
      </c>
      <c r="C277" s="216" t="s">
        <v>66</v>
      </c>
      <c r="D277" s="216" t="s">
        <v>50</v>
      </c>
      <c r="E277" s="216" t="s">
        <v>51</v>
      </c>
      <c r="F277" s="216" t="s">
        <v>64</v>
      </c>
      <c r="G277" s="217" t="s">
        <v>652</v>
      </c>
      <c r="I277" s="191">
        <v>0.0</v>
      </c>
      <c r="J277" s="192">
        <v>0.0</v>
      </c>
      <c r="K277" s="193">
        <v>0.0</v>
      </c>
      <c r="L277" s="194"/>
      <c r="M277" s="191">
        <v>0.0</v>
      </c>
      <c r="N277" s="192">
        <v>0.0</v>
      </c>
      <c r="O277" s="193">
        <v>0.0</v>
      </c>
      <c r="P277" s="195"/>
      <c r="Q277" s="214" t="s">
        <v>1703</v>
      </c>
      <c r="R277" s="214" t="s">
        <v>1704</v>
      </c>
      <c r="S277" s="194" t="s">
        <v>1705</v>
      </c>
      <c r="T277" s="194"/>
      <c r="U277" s="191" t="s">
        <v>1706</v>
      </c>
      <c r="V277" s="192" t="s">
        <v>1706</v>
      </c>
      <c r="W277" s="193" t="s">
        <v>1706</v>
      </c>
      <c r="X277" s="194"/>
      <c r="Y277" s="191" t="s">
        <v>1706</v>
      </c>
      <c r="Z277" s="192" t="s">
        <v>1706</v>
      </c>
      <c r="AA277" s="193" t="s">
        <v>1706</v>
      </c>
      <c r="AB277" s="194"/>
      <c r="AC277" s="191">
        <v>120000.0</v>
      </c>
      <c r="AD277" s="192">
        <v>253810.0</v>
      </c>
      <c r="AE277" s="193">
        <v>504620.0</v>
      </c>
      <c r="AF277" s="198" t="s">
        <v>1707</v>
      </c>
      <c r="AG277" s="191" t="s">
        <v>1706</v>
      </c>
      <c r="AH277" s="192" t="s">
        <v>1706</v>
      </c>
      <c r="AI277" s="193" t="s">
        <v>1706</v>
      </c>
      <c r="AJ277" s="199"/>
      <c r="AK277" s="191" t="s">
        <v>1706</v>
      </c>
      <c r="AL277" s="192" t="s">
        <v>1706</v>
      </c>
      <c r="AM277" s="193" t="s">
        <v>1706</v>
      </c>
      <c r="AN277" s="199"/>
      <c r="AO277" s="191" t="s">
        <v>1706</v>
      </c>
      <c r="AP277" s="192" t="s">
        <v>1706</v>
      </c>
      <c r="AQ277" s="193" t="s">
        <v>1706</v>
      </c>
      <c r="AR277" s="195"/>
    </row>
    <row r="278" ht="15.75" customHeight="1">
      <c r="A278" s="171" t="s">
        <v>654</v>
      </c>
      <c r="B278" s="216" t="s">
        <v>65</v>
      </c>
      <c r="C278" s="216" t="s">
        <v>66</v>
      </c>
      <c r="D278" s="216" t="s">
        <v>50</v>
      </c>
      <c r="E278" s="216" t="s">
        <v>51</v>
      </c>
      <c r="F278" s="216" t="s">
        <v>64</v>
      </c>
      <c r="G278" s="217" t="s">
        <v>655</v>
      </c>
      <c r="I278" s="191">
        <v>0.0</v>
      </c>
      <c r="J278" s="192">
        <v>0.0</v>
      </c>
      <c r="K278" s="193">
        <v>0.0</v>
      </c>
      <c r="L278" s="194"/>
      <c r="M278" s="191">
        <v>0.0</v>
      </c>
      <c r="N278" s="192">
        <v>0.0</v>
      </c>
      <c r="O278" s="193">
        <v>0.0</v>
      </c>
      <c r="P278" s="195"/>
      <c r="Q278" s="214" t="s">
        <v>1703</v>
      </c>
      <c r="R278" s="214" t="s">
        <v>1704</v>
      </c>
      <c r="S278" s="194" t="s">
        <v>1705</v>
      </c>
      <c r="T278" s="194"/>
      <c r="U278" s="191" t="s">
        <v>1706</v>
      </c>
      <c r="V278" s="192" t="s">
        <v>1706</v>
      </c>
      <c r="W278" s="193" t="s">
        <v>1706</v>
      </c>
      <c r="X278" s="194"/>
      <c r="Y278" s="191" t="s">
        <v>1706</v>
      </c>
      <c r="Z278" s="192" t="s">
        <v>1706</v>
      </c>
      <c r="AA278" s="193" t="s">
        <v>1706</v>
      </c>
      <c r="AB278" s="194"/>
      <c r="AC278" s="191">
        <v>120000.0</v>
      </c>
      <c r="AD278" s="192">
        <v>253810.0</v>
      </c>
      <c r="AE278" s="193">
        <v>504620.0</v>
      </c>
      <c r="AF278" s="198" t="s">
        <v>1707</v>
      </c>
      <c r="AG278" s="191" t="s">
        <v>1706</v>
      </c>
      <c r="AH278" s="192" t="s">
        <v>1706</v>
      </c>
      <c r="AI278" s="193" t="s">
        <v>1706</v>
      </c>
      <c r="AJ278" s="199"/>
      <c r="AK278" s="191" t="s">
        <v>1706</v>
      </c>
      <c r="AL278" s="192" t="s">
        <v>1706</v>
      </c>
      <c r="AM278" s="193" t="s">
        <v>1706</v>
      </c>
      <c r="AN278" s="199"/>
      <c r="AO278" s="191" t="s">
        <v>1706</v>
      </c>
      <c r="AP278" s="192" t="s">
        <v>1706</v>
      </c>
      <c r="AQ278" s="193" t="s">
        <v>1706</v>
      </c>
      <c r="AR278" s="195"/>
    </row>
    <row r="279" ht="15.75" customHeight="1">
      <c r="A279" s="171" t="s">
        <v>656</v>
      </c>
      <c r="B279" s="216" t="s">
        <v>71</v>
      </c>
      <c r="C279" s="216" t="s">
        <v>66</v>
      </c>
      <c r="D279" s="216" t="s">
        <v>50</v>
      </c>
      <c r="E279" s="216" t="s">
        <v>51</v>
      </c>
      <c r="F279" s="216" t="s">
        <v>64</v>
      </c>
      <c r="G279" s="217" t="s">
        <v>657</v>
      </c>
      <c r="I279" s="191">
        <v>0.0</v>
      </c>
      <c r="J279" s="192">
        <v>0.0</v>
      </c>
      <c r="K279" s="193">
        <v>0.0</v>
      </c>
      <c r="L279" s="194"/>
      <c r="M279" s="191">
        <v>0.0</v>
      </c>
      <c r="N279" s="192">
        <v>0.0</v>
      </c>
      <c r="O279" s="193">
        <v>0.0</v>
      </c>
      <c r="P279" s="195"/>
      <c r="Q279" s="214" t="s">
        <v>1703</v>
      </c>
      <c r="R279" s="214" t="s">
        <v>1704</v>
      </c>
      <c r="S279" s="194" t="s">
        <v>1705</v>
      </c>
      <c r="T279" s="194"/>
      <c r="U279" s="191" t="s">
        <v>1706</v>
      </c>
      <c r="V279" s="192" t="s">
        <v>1706</v>
      </c>
      <c r="W279" s="193" t="s">
        <v>1706</v>
      </c>
      <c r="X279" s="194"/>
      <c r="Y279" s="191" t="s">
        <v>1706</v>
      </c>
      <c r="Z279" s="192" t="s">
        <v>1706</v>
      </c>
      <c r="AA279" s="193" t="s">
        <v>1706</v>
      </c>
      <c r="AB279" s="194"/>
      <c r="AC279" s="191">
        <v>120000.0</v>
      </c>
      <c r="AD279" s="192">
        <v>253810.0</v>
      </c>
      <c r="AE279" s="193">
        <v>504620.0</v>
      </c>
      <c r="AF279" s="198" t="s">
        <v>1707</v>
      </c>
      <c r="AG279" s="191" t="s">
        <v>1706</v>
      </c>
      <c r="AH279" s="192" t="s">
        <v>1706</v>
      </c>
      <c r="AI279" s="193" t="s">
        <v>1706</v>
      </c>
      <c r="AJ279" s="199"/>
      <c r="AK279" s="191" t="s">
        <v>1706</v>
      </c>
      <c r="AL279" s="192" t="s">
        <v>1706</v>
      </c>
      <c r="AM279" s="193" t="s">
        <v>1706</v>
      </c>
      <c r="AN279" s="199"/>
      <c r="AO279" s="191" t="s">
        <v>1706</v>
      </c>
      <c r="AP279" s="192" t="s">
        <v>1706</v>
      </c>
      <c r="AQ279" s="193" t="s">
        <v>1706</v>
      </c>
      <c r="AR279" s="195"/>
    </row>
    <row r="280" ht="15.75" customHeight="1">
      <c r="A280" s="171" t="s">
        <v>658</v>
      </c>
      <c r="B280" s="216" t="s">
        <v>44</v>
      </c>
      <c r="C280" s="216" t="s">
        <v>72</v>
      </c>
      <c r="D280" s="216" t="s">
        <v>50</v>
      </c>
      <c r="E280" s="216" t="s">
        <v>51</v>
      </c>
      <c r="F280" s="216" t="s">
        <v>64</v>
      </c>
      <c r="G280" s="217" t="s">
        <v>659</v>
      </c>
      <c r="I280" s="191">
        <v>0.0</v>
      </c>
      <c r="J280" s="192">
        <v>0.0</v>
      </c>
      <c r="K280" s="193">
        <v>0.0</v>
      </c>
      <c r="L280" s="194"/>
      <c r="M280" s="191">
        <v>0.0</v>
      </c>
      <c r="N280" s="192">
        <v>0.0</v>
      </c>
      <c r="O280" s="193">
        <v>0.0</v>
      </c>
      <c r="P280" s="195"/>
      <c r="Q280" s="214" t="s">
        <v>1703</v>
      </c>
      <c r="R280" s="214" t="s">
        <v>1704</v>
      </c>
      <c r="S280" s="194" t="s">
        <v>1705</v>
      </c>
      <c r="T280" s="194"/>
      <c r="U280" s="191" t="s">
        <v>1706</v>
      </c>
      <c r="V280" s="192" t="s">
        <v>1706</v>
      </c>
      <c r="W280" s="193" t="s">
        <v>1706</v>
      </c>
      <c r="X280" s="194"/>
      <c r="Y280" s="191" t="s">
        <v>1706</v>
      </c>
      <c r="Z280" s="192" t="s">
        <v>1706</v>
      </c>
      <c r="AA280" s="193" t="s">
        <v>1706</v>
      </c>
      <c r="AB280" s="194"/>
      <c r="AC280" s="191">
        <v>120000.0</v>
      </c>
      <c r="AD280" s="192">
        <v>253810.0</v>
      </c>
      <c r="AE280" s="193">
        <v>504620.0</v>
      </c>
      <c r="AF280" s="198" t="s">
        <v>1707</v>
      </c>
      <c r="AG280" s="191" t="s">
        <v>1706</v>
      </c>
      <c r="AH280" s="192" t="s">
        <v>1706</v>
      </c>
      <c r="AI280" s="193" t="s">
        <v>1706</v>
      </c>
      <c r="AJ280" s="199"/>
      <c r="AK280" s="191" t="s">
        <v>1706</v>
      </c>
      <c r="AL280" s="192" t="s">
        <v>1706</v>
      </c>
      <c r="AM280" s="193" t="s">
        <v>1706</v>
      </c>
      <c r="AN280" s="199"/>
      <c r="AO280" s="191" t="s">
        <v>1706</v>
      </c>
      <c r="AP280" s="192" t="s">
        <v>1706</v>
      </c>
      <c r="AQ280" s="193" t="s">
        <v>1706</v>
      </c>
      <c r="AR280" s="195"/>
    </row>
    <row r="281" ht="15.75" customHeight="1">
      <c r="A281" s="171" t="s">
        <v>660</v>
      </c>
      <c r="B281" s="216" t="s">
        <v>54</v>
      </c>
      <c r="C281" s="216" t="s">
        <v>72</v>
      </c>
      <c r="D281" s="216" t="s">
        <v>50</v>
      </c>
      <c r="E281" s="216" t="s">
        <v>51</v>
      </c>
      <c r="F281" s="216" t="s">
        <v>64</v>
      </c>
      <c r="G281" s="217" t="s">
        <v>661</v>
      </c>
      <c r="I281" s="191">
        <v>0.0</v>
      </c>
      <c r="J281" s="192">
        <v>0.0</v>
      </c>
      <c r="K281" s="193">
        <v>0.0</v>
      </c>
      <c r="L281" s="194"/>
      <c r="M281" s="191">
        <v>0.0</v>
      </c>
      <c r="N281" s="192">
        <v>0.0</v>
      </c>
      <c r="O281" s="193">
        <v>0.0</v>
      </c>
      <c r="P281" s="195"/>
      <c r="Q281" s="214" t="s">
        <v>1703</v>
      </c>
      <c r="R281" s="214" t="s">
        <v>1704</v>
      </c>
      <c r="S281" s="194" t="s">
        <v>1705</v>
      </c>
      <c r="T281" s="194"/>
      <c r="U281" s="191" t="s">
        <v>1706</v>
      </c>
      <c r="V281" s="192" t="s">
        <v>1706</v>
      </c>
      <c r="W281" s="193" t="s">
        <v>1706</v>
      </c>
      <c r="X281" s="194"/>
      <c r="Y281" s="191" t="s">
        <v>1706</v>
      </c>
      <c r="Z281" s="192" t="s">
        <v>1706</v>
      </c>
      <c r="AA281" s="193" t="s">
        <v>1706</v>
      </c>
      <c r="AB281" s="194"/>
      <c r="AC281" s="191">
        <v>120000.0</v>
      </c>
      <c r="AD281" s="192">
        <v>253810.0</v>
      </c>
      <c r="AE281" s="193">
        <v>504620.0</v>
      </c>
      <c r="AF281" s="198" t="s">
        <v>1707</v>
      </c>
      <c r="AG281" s="191" t="s">
        <v>1706</v>
      </c>
      <c r="AH281" s="192" t="s">
        <v>1706</v>
      </c>
      <c r="AI281" s="193" t="s">
        <v>1706</v>
      </c>
      <c r="AJ281" s="199"/>
      <c r="AK281" s="191" t="s">
        <v>1706</v>
      </c>
      <c r="AL281" s="192" t="s">
        <v>1706</v>
      </c>
      <c r="AM281" s="193" t="s">
        <v>1706</v>
      </c>
      <c r="AN281" s="199"/>
      <c r="AO281" s="191" t="s">
        <v>1706</v>
      </c>
      <c r="AP281" s="192" t="s">
        <v>1706</v>
      </c>
      <c r="AQ281" s="193" t="s">
        <v>1706</v>
      </c>
      <c r="AR281" s="195"/>
    </row>
    <row r="282" ht="15.75" customHeight="1">
      <c r="A282" s="171" t="s">
        <v>662</v>
      </c>
      <c r="B282" s="216" t="s">
        <v>65</v>
      </c>
      <c r="C282" s="216" t="s">
        <v>72</v>
      </c>
      <c r="D282" s="216" t="s">
        <v>50</v>
      </c>
      <c r="E282" s="216" t="s">
        <v>51</v>
      </c>
      <c r="F282" s="216" t="s">
        <v>64</v>
      </c>
      <c r="G282" s="217" t="s">
        <v>663</v>
      </c>
      <c r="I282" s="191">
        <v>0.0</v>
      </c>
      <c r="J282" s="192">
        <v>0.0</v>
      </c>
      <c r="K282" s="193">
        <v>0.0</v>
      </c>
      <c r="L282" s="194"/>
      <c r="M282" s="191">
        <v>0.0</v>
      </c>
      <c r="N282" s="192">
        <v>0.0</v>
      </c>
      <c r="O282" s="193">
        <v>0.0</v>
      </c>
      <c r="P282" s="195"/>
      <c r="Q282" s="214" t="s">
        <v>1703</v>
      </c>
      <c r="R282" s="214" t="s">
        <v>1704</v>
      </c>
      <c r="S282" s="194" t="s">
        <v>1705</v>
      </c>
      <c r="T282" s="194"/>
      <c r="U282" s="191" t="s">
        <v>1706</v>
      </c>
      <c r="V282" s="192" t="s">
        <v>1706</v>
      </c>
      <c r="W282" s="193" t="s">
        <v>1706</v>
      </c>
      <c r="X282" s="194"/>
      <c r="Y282" s="191" t="s">
        <v>1706</v>
      </c>
      <c r="Z282" s="192" t="s">
        <v>1706</v>
      </c>
      <c r="AA282" s="193" t="s">
        <v>1706</v>
      </c>
      <c r="AB282" s="194"/>
      <c r="AC282" s="191">
        <v>120000.0</v>
      </c>
      <c r="AD282" s="192">
        <v>253810.0</v>
      </c>
      <c r="AE282" s="193">
        <v>504620.0</v>
      </c>
      <c r="AF282" s="198" t="s">
        <v>1707</v>
      </c>
      <c r="AG282" s="191" t="s">
        <v>1706</v>
      </c>
      <c r="AH282" s="192" t="s">
        <v>1706</v>
      </c>
      <c r="AI282" s="193" t="s">
        <v>1706</v>
      </c>
      <c r="AJ282" s="199"/>
      <c r="AK282" s="191" t="s">
        <v>1706</v>
      </c>
      <c r="AL282" s="192" t="s">
        <v>1706</v>
      </c>
      <c r="AM282" s="193" t="s">
        <v>1706</v>
      </c>
      <c r="AN282" s="199"/>
      <c r="AO282" s="191" t="s">
        <v>1706</v>
      </c>
      <c r="AP282" s="192" t="s">
        <v>1706</v>
      </c>
      <c r="AQ282" s="193" t="s">
        <v>1706</v>
      </c>
      <c r="AR282" s="195"/>
    </row>
    <row r="283" ht="15.75" customHeight="1">
      <c r="A283" s="171" t="s">
        <v>664</v>
      </c>
      <c r="B283" s="216" t="s">
        <v>71</v>
      </c>
      <c r="C283" s="216" t="s">
        <v>72</v>
      </c>
      <c r="D283" s="216" t="s">
        <v>50</v>
      </c>
      <c r="E283" s="216" t="s">
        <v>51</v>
      </c>
      <c r="F283" s="216" t="s">
        <v>64</v>
      </c>
      <c r="G283" s="217" t="s">
        <v>665</v>
      </c>
      <c r="I283" s="191">
        <v>0.0</v>
      </c>
      <c r="J283" s="192">
        <v>0.0</v>
      </c>
      <c r="K283" s="193">
        <v>0.0</v>
      </c>
      <c r="L283" s="194"/>
      <c r="M283" s="191">
        <v>0.0</v>
      </c>
      <c r="N283" s="192">
        <v>0.0</v>
      </c>
      <c r="O283" s="193">
        <v>0.0</v>
      </c>
      <c r="P283" s="195"/>
      <c r="Q283" s="214" t="s">
        <v>1703</v>
      </c>
      <c r="R283" s="214" t="s">
        <v>1704</v>
      </c>
      <c r="S283" s="194" t="s">
        <v>1705</v>
      </c>
      <c r="T283" s="194"/>
      <c r="U283" s="191" t="s">
        <v>1706</v>
      </c>
      <c r="V283" s="192" t="s">
        <v>1706</v>
      </c>
      <c r="W283" s="193" t="s">
        <v>1706</v>
      </c>
      <c r="X283" s="194"/>
      <c r="Y283" s="191" t="s">
        <v>1706</v>
      </c>
      <c r="Z283" s="192" t="s">
        <v>1706</v>
      </c>
      <c r="AA283" s="193" t="s">
        <v>1706</v>
      </c>
      <c r="AB283" s="194"/>
      <c r="AC283" s="191">
        <v>120000.0</v>
      </c>
      <c r="AD283" s="192">
        <v>253810.0</v>
      </c>
      <c r="AE283" s="193">
        <v>504620.0</v>
      </c>
      <c r="AF283" s="198" t="s">
        <v>1707</v>
      </c>
      <c r="AG283" s="191" t="s">
        <v>1706</v>
      </c>
      <c r="AH283" s="192" t="s">
        <v>1706</v>
      </c>
      <c r="AI283" s="193" t="s">
        <v>1706</v>
      </c>
      <c r="AJ283" s="199"/>
      <c r="AK283" s="191" t="s">
        <v>1706</v>
      </c>
      <c r="AL283" s="192" t="s">
        <v>1706</v>
      </c>
      <c r="AM283" s="193" t="s">
        <v>1706</v>
      </c>
      <c r="AN283" s="199"/>
      <c r="AO283" s="191" t="s">
        <v>1706</v>
      </c>
      <c r="AP283" s="192" t="s">
        <v>1706</v>
      </c>
      <c r="AQ283" s="193" t="s">
        <v>1706</v>
      </c>
      <c r="AR283" s="195"/>
    </row>
    <row r="284" ht="15.75" customHeight="1">
      <c r="A284" s="171" t="s">
        <v>666</v>
      </c>
      <c r="B284" s="216" t="s">
        <v>44</v>
      </c>
      <c r="C284" s="216" t="s">
        <v>78</v>
      </c>
      <c r="D284" s="216" t="s">
        <v>50</v>
      </c>
      <c r="E284" s="216" t="s">
        <v>51</v>
      </c>
      <c r="F284" s="216" t="s">
        <v>64</v>
      </c>
      <c r="G284" s="217" t="s">
        <v>667</v>
      </c>
      <c r="I284" s="191">
        <v>0.0</v>
      </c>
      <c r="J284" s="192">
        <v>0.0</v>
      </c>
      <c r="K284" s="193">
        <v>0.0</v>
      </c>
      <c r="L284" s="194"/>
      <c r="M284" s="191">
        <v>0.0</v>
      </c>
      <c r="N284" s="192">
        <v>0.0</v>
      </c>
      <c r="O284" s="193">
        <v>0.0</v>
      </c>
      <c r="P284" s="195"/>
      <c r="Q284" s="214" t="s">
        <v>1703</v>
      </c>
      <c r="R284" s="214" t="s">
        <v>1704</v>
      </c>
      <c r="S284" s="194" t="s">
        <v>1705</v>
      </c>
      <c r="T284" s="194"/>
      <c r="U284" s="191" t="s">
        <v>1706</v>
      </c>
      <c r="V284" s="192" t="s">
        <v>1706</v>
      </c>
      <c r="W284" s="193" t="s">
        <v>1706</v>
      </c>
      <c r="X284" s="194"/>
      <c r="Y284" s="191" t="s">
        <v>1706</v>
      </c>
      <c r="Z284" s="192" t="s">
        <v>1706</v>
      </c>
      <c r="AA284" s="193" t="s">
        <v>1706</v>
      </c>
      <c r="AB284" s="194"/>
      <c r="AC284" s="191">
        <v>120000.0</v>
      </c>
      <c r="AD284" s="192">
        <v>253810.0</v>
      </c>
      <c r="AE284" s="193">
        <v>504620.0</v>
      </c>
      <c r="AF284" s="198" t="s">
        <v>1707</v>
      </c>
      <c r="AG284" s="191" t="s">
        <v>1706</v>
      </c>
      <c r="AH284" s="192" t="s">
        <v>1706</v>
      </c>
      <c r="AI284" s="193" t="s">
        <v>1706</v>
      </c>
      <c r="AJ284" s="199"/>
      <c r="AK284" s="191" t="s">
        <v>1706</v>
      </c>
      <c r="AL284" s="192" t="s">
        <v>1706</v>
      </c>
      <c r="AM284" s="193" t="s">
        <v>1706</v>
      </c>
      <c r="AN284" s="199"/>
      <c r="AO284" s="191" t="s">
        <v>1706</v>
      </c>
      <c r="AP284" s="192" t="s">
        <v>1706</v>
      </c>
      <c r="AQ284" s="193" t="s">
        <v>1706</v>
      </c>
      <c r="AR284" s="195"/>
    </row>
    <row r="285" ht="15.75" customHeight="1">
      <c r="A285" s="171" t="s">
        <v>668</v>
      </c>
      <c r="B285" s="216" t="s">
        <v>54</v>
      </c>
      <c r="C285" s="216" t="s">
        <v>78</v>
      </c>
      <c r="D285" s="216" t="s">
        <v>50</v>
      </c>
      <c r="E285" s="216" t="s">
        <v>51</v>
      </c>
      <c r="F285" s="216" t="s">
        <v>64</v>
      </c>
      <c r="G285" s="217" t="s">
        <v>669</v>
      </c>
      <c r="I285" s="191">
        <v>0.0</v>
      </c>
      <c r="J285" s="192">
        <v>0.0</v>
      </c>
      <c r="K285" s="193">
        <v>0.0</v>
      </c>
      <c r="L285" s="194"/>
      <c r="M285" s="191">
        <v>0.0</v>
      </c>
      <c r="N285" s="192">
        <v>0.0</v>
      </c>
      <c r="O285" s="193">
        <v>0.0</v>
      </c>
      <c r="P285" s="195"/>
      <c r="Q285" s="214" t="s">
        <v>1703</v>
      </c>
      <c r="R285" s="214" t="s">
        <v>1704</v>
      </c>
      <c r="S285" s="194" t="s">
        <v>1705</v>
      </c>
      <c r="T285" s="194"/>
      <c r="U285" s="191" t="s">
        <v>1706</v>
      </c>
      <c r="V285" s="192" t="s">
        <v>1706</v>
      </c>
      <c r="W285" s="193" t="s">
        <v>1706</v>
      </c>
      <c r="X285" s="194"/>
      <c r="Y285" s="191" t="s">
        <v>1706</v>
      </c>
      <c r="Z285" s="192" t="s">
        <v>1706</v>
      </c>
      <c r="AA285" s="193" t="s">
        <v>1706</v>
      </c>
      <c r="AB285" s="194"/>
      <c r="AC285" s="191">
        <v>120000.0</v>
      </c>
      <c r="AD285" s="192">
        <v>253810.0</v>
      </c>
      <c r="AE285" s="193">
        <v>504620.0</v>
      </c>
      <c r="AF285" s="198" t="s">
        <v>1707</v>
      </c>
      <c r="AG285" s="191" t="s">
        <v>1706</v>
      </c>
      <c r="AH285" s="192" t="s">
        <v>1706</v>
      </c>
      <c r="AI285" s="193" t="s">
        <v>1706</v>
      </c>
      <c r="AJ285" s="199"/>
      <c r="AK285" s="191" t="s">
        <v>1706</v>
      </c>
      <c r="AL285" s="192" t="s">
        <v>1706</v>
      </c>
      <c r="AM285" s="193" t="s">
        <v>1706</v>
      </c>
      <c r="AN285" s="199"/>
      <c r="AO285" s="191" t="s">
        <v>1706</v>
      </c>
      <c r="AP285" s="192" t="s">
        <v>1706</v>
      </c>
      <c r="AQ285" s="193" t="s">
        <v>1706</v>
      </c>
      <c r="AR285" s="195"/>
    </row>
    <row r="286" ht="15.75" customHeight="1">
      <c r="A286" s="171" t="s">
        <v>670</v>
      </c>
      <c r="B286" s="216" t="s">
        <v>65</v>
      </c>
      <c r="C286" s="216" t="s">
        <v>78</v>
      </c>
      <c r="D286" s="216" t="s">
        <v>50</v>
      </c>
      <c r="E286" s="216" t="s">
        <v>51</v>
      </c>
      <c r="F286" s="216" t="s">
        <v>64</v>
      </c>
      <c r="G286" s="217" t="s">
        <v>671</v>
      </c>
      <c r="I286" s="191">
        <v>0.0</v>
      </c>
      <c r="J286" s="192">
        <v>0.0</v>
      </c>
      <c r="K286" s="193">
        <v>0.0</v>
      </c>
      <c r="L286" s="194"/>
      <c r="M286" s="191">
        <v>0.0</v>
      </c>
      <c r="N286" s="192">
        <v>0.0</v>
      </c>
      <c r="O286" s="193">
        <v>0.0</v>
      </c>
      <c r="P286" s="195"/>
      <c r="Q286" s="214" t="s">
        <v>1703</v>
      </c>
      <c r="R286" s="214" t="s">
        <v>1704</v>
      </c>
      <c r="S286" s="194" t="s">
        <v>1705</v>
      </c>
      <c r="T286" s="194"/>
      <c r="U286" s="191" t="s">
        <v>1706</v>
      </c>
      <c r="V286" s="192" t="s">
        <v>1706</v>
      </c>
      <c r="W286" s="193" t="s">
        <v>1706</v>
      </c>
      <c r="X286" s="194"/>
      <c r="Y286" s="191" t="s">
        <v>1706</v>
      </c>
      <c r="Z286" s="192" t="s">
        <v>1706</v>
      </c>
      <c r="AA286" s="193" t="s">
        <v>1706</v>
      </c>
      <c r="AB286" s="194"/>
      <c r="AC286" s="191">
        <v>120000.0</v>
      </c>
      <c r="AD286" s="192">
        <v>253810.0</v>
      </c>
      <c r="AE286" s="193">
        <v>504620.0</v>
      </c>
      <c r="AF286" s="198" t="s">
        <v>1707</v>
      </c>
      <c r="AG286" s="191" t="s">
        <v>1706</v>
      </c>
      <c r="AH286" s="192" t="s">
        <v>1706</v>
      </c>
      <c r="AI286" s="193" t="s">
        <v>1706</v>
      </c>
      <c r="AJ286" s="199"/>
      <c r="AK286" s="191" t="s">
        <v>1706</v>
      </c>
      <c r="AL286" s="192" t="s">
        <v>1706</v>
      </c>
      <c r="AM286" s="193" t="s">
        <v>1706</v>
      </c>
      <c r="AN286" s="199"/>
      <c r="AO286" s="191" t="s">
        <v>1706</v>
      </c>
      <c r="AP286" s="192" t="s">
        <v>1706</v>
      </c>
      <c r="AQ286" s="193" t="s">
        <v>1706</v>
      </c>
      <c r="AR286" s="195"/>
    </row>
    <row r="287" ht="15.75" customHeight="1">
      <c r="A287" s="171" t="s">
        <v>672</v>
      </c>
      <c r="B287" s="216" t="s">
        <v>71</v>
      </c>
      <c r="C287" s="216" t="s">
        <v>78</v>
      </c>
      <c r="D287" s="216" t="s">
        <v>50</v>
      </c>
      <c r="E287" s="216" t="s">
        <v>51</v>
      </c>
      <c r="F287" s="216" t="s">
        <v>64</v>
      </c>
      <c r="G287" s="217" t="s">
        <v>673</v>
      </c>
      <c r="I287" s="191">
        <v>0.0</v>
      </c>
      <c r="J287" s="192">
        <v>0.0</v>
      </c>
      <c r="K287" s="193">
        <v>0.0</v>
      </c>
      <c r="L287" s="194"/>
      <c r="M287" s="191">
        <v>0.0</v>
      </c>
      <c r="N287" s="192">
        <v>0.0</v>
      </c>
      <c r="O287" s="193">
        <v>0.0</v>
      </c>
      <c r="P287" s="195"/>
      <c r="Q287" s="214" t="s">
        <v>1703</v>
      </c>
      <c r="R287" s="214" t="s">
        <v>1704</v>
      </c>
      <c r="S287" s="194" t="s">
        <v>1705</v>
      </c>
      <c r="T287" s="194"/>
      <c r="U287" s="191" t="s">
        <v>1706</v>
      </c>
      <c r="V287" s="192" t="s">
        <v>1706</v>
      </c>
      <c r="W287" s="193" t="s">
        <v>1706</v>
      </c>
      <c r="X287" s="194"/>
      <c r="Y287" s="191" t="s">
        <v>1706</v>
      </c>
      <c r="Z287" s="192" t="s">
        <v>1706</v>
      </c>
      <c r="AA287" s="193" t="s">
        <v>1706</v>
      </c>
      <c r="AB287" s="194"/>
      <c r="AC287" s="191">
        <v>120000.0</v>
      </c>
      <c r="AD287" s="192">
        <v>253810.0</v>
      </c>
      <c r="AE287" s="193">
        <v>504620.0</v>
      </c>
      <c r="AF287" s="198" t="s">
        <v>1707</v>
      </c>
      <c r="AG287" s="191" t="s">
        <v>1706</v>
      </c>
      <c r="AH287" s="192" t="s">
        <v>1706</v>
      </c>
      <c r="AI287" s="193" t="s">
        <v>1706</v>
      </c>
      <c r="AJ287" s="199"/>
      <c r="AK287" s="191" t="s">
        <v>1706</v>
      </c>
      <c r="AL287" s="192" t="s">
        <v>1706</v>
      </c>
      <c r="AM287" s="193" t="s">
        <v>1706</v>
      </c>
      <c r="AN287" s="199"/>
      <c r="AO287" s="191" t="s">
        <v>1706</v>
      </c>
      <c r="AP287" s="192" t="s">
        <v>1706</v>
      </c>
      <c r="AQ287" s="193" t="s">
        <v>1706</v>
      </c>
      <c r="AR287" s="195"/>
    </row>
    <row r="288" ht="15.75" customHeight="1">
      <c r="A288" s="171" t="s">
        <v>674</v>
      </c>
      <c r="B288" s="216" t="s">
        <v>44</v>
      </c>
      <c r="C288" s="216" t="s">
        <v>48</v>
      </c>
      <c r="D288" s="216" t="s">
        <v>61</v>
      </c>
      <c r="E288" s="216" t="s">
        <v>51</v>
      </c>
      <c r="F288" s="216" t="s">
        <v>64</v>
      </c>
      <c r="G288" s="217" t="s">
        <v>675</v>
      </c>
      <c r="I288" s="191">
        <v>0.0</v>
      </c>
      <c r="J288" s="192">
        <v>0.0</v>
      </c>
      <c r="K288" s="193">
        <v>0.0</v>
      </c>
      <c r="L288" s="194"/>
      <c r="M288" s="191">
        <v>0.0</v>
      </c>
      <c r="N288" s="192">
        <v>0.0</v>
      </c>
      <c r="O288" s="193">
        <v>0.0</v>
      </c>
      <c r="P288" s="195"/>
      <c r="Q288" s="214" t="s">
        <v>1703</v>
      </c>
      <c r="R288" s="214" t="s">
        <v>1704</v>
      </c>
      <c r="S288" s="194" t="s">
        <v>1705</v>
      </c>
      <c r="T288" s="194"/>
      <c r="U288" s="191" t="s">
        <v>1706</v>
      </c>
      <c r="V288" s="192" t="s">
        <v>1706</v>
      </c>
      <c r="W288" s="193" t="s">
        <v>1706</v>
      </c>
      <c r="X288" s="194"/>
      <c r="Y288" s="191" t="s">
        <v>1706</v>
      </c>
      <c r="Z288" s="192" t="s">
        <v>1706</v>
      </c>
      <c r="AA288" s="193" t="s">
        <v>1706</v>
      </c>
      <c r="AB288" s="194"/>
      <c r="AC288" s="191">
        <v>120000.0</v>
      </c>
      <c r="AD288" s="192">
        <v>253810.0</v>
      </c>
      <c r="AE288" s="193">
        <v>504620.0</v>
      </c>
      <c r="AF288" s="198" t="s">
        <v>1707</v>
      </c>
      <c r="AG288" s="191" t="s">
        <v>1706</v>
      </c>
      <c r="AH288" s="192" t="s">
        <v>1706</v>
      </c>
      <c r="AI288" s="193" t="s">
        <v>1706</v>
      </c>
      <c r="AJ288" s="199"/>
      <c r="AK288" s="191" t="s">
        <v>1706</v>
      </c>
      <c r="AL288" s="192" t="s">
        <v>1706</v>
      </c>
      <c r="AM288" s="193" t="s">
        <v>1706</v>
      </c>
      <c r="AN288" s="199"/>
      <c r="AO288" s="191" t="s">
        <v>1706</v>
      </c>
      <c r="AP288" s="192" t="s">
        <v>1706</v>
      </c>
      <c r="AQ288" s="193" t="s">
        <v>1706</v>
      </c>
      <c r="AR288" s="195"/>
    </row>
    <row r="289" ht="15.75" customHeight="1">
      <c r="A289" s="171" t="s">
        <v>676</v>
      </c>
      <c r="B289" s="216" t="s">
        <v>54</v>
      </c>
      <c r="C289" s="216" t="s">
        <v>48</v>
      </c>
      <c r="D289" s="216" t="s">
        <v>61</v>
      </c>
      <c r="E289" s="216" t="s">
        <v>51</v>
      </c>
      <c r="F289" s="216" t="s">
        <v>64</v>
      </c>
      <c r="G289" s="217" t="s">
        <v>677</v>
      </c>
      <c r="I289" s="191">
        <v>0.0</v>
      </c>
      <c r="J289" s="192">
        <v>0.0</v>
      </c>
      <c r="K289" s="193">
        <v>0.0</v>
      </c>
      <c r="L289" s="194"/>
      <c r="M289" s="191">
        <v>0.0</v>
      </c>
      <c r="N289" s="192">
        <v>0.0</v>
      </c>
      <c r="O289" s="193">
        <v>0.0</v>
      </c>
      <c r="P289" s="195"/>
      <c r="Q289" s="214" t="s">
        <v>1703</v>
      </c>
      <c r="R289" s="214" t="s">
        <v>1704</v>
      </c>
      <c r="S289" s="194" t="s">
        <v>1705</v>
      </c>
      <c r="T289" s="194"/>
      <c r="U289" s="191" t="s">
        <v>1706</v>
      </c>
      <c r="V289" s="192" t="s">
        <v>1706</v>
      </c>
      <c r="W289" s="193" t="s">
        <v>1706</v>
      </c>
      <c r="X289" s="194"/>
      <c r="Y289" s="191" t="s">
        <v>1706</v>
      </c>
      <c r="Z289" s="192" t="s">
        <v>1706</v>
      </c>
      <c r="AA289" s="193" t="s">
        <v>1706</v>
      </c>
      <c r="AB289" s="194"/>
      <c r="AC289" s="191">
        <v>120000.0</v>
      </c>
      <c r="AD289" s="192">
        <v>253810.0</v>
      </c>
      <c r="AE289" s="193">
        <v>504620.0</v>
      </c>
      <c r="AF289" s="198" t="s">
        <v>1707</v>
      </c>
      <c r="AG289" s="191" t="s">
        <v>1706</v>
      </c>
      <c r="AH289" s="192" t="s">
        <v>1706</v>
      </c>
      <c r="AI289" s="193" t="s">
        <v>1706</v>
      </c>
      <c r="AJ289" s="199"/>
      <c r="AK289" s="191" t="s">
        <v>1706</v>
      </c>
      <c r="AL289" s="192" t="s">
        <v>1706</v>
      </c>
      <c r="AM289" s="193" t="s">
        <v>1706</v>
      </c>
      <c r="AN289" s="199"/>
      <c r="AO289" s="191" t="s">
        <v>1706</v>
      </c>
      <c r="AP289" s="192" t="s">
        <v>1706</v>
      </c>
      <c r="AQ289" s="193" t="s">
        <v>1706</v>
      </c>
      <c r="AR289" s="195"/>
    </row>
    <row r="290" ht="15.75" customHeight="1">
      <c r="A290" s="171" t="s">
        <v>678</v>
      </c>
      <c r="B290" s="216" t="s">
        <v>65</v>
      </c>
      <c r="C290" s="216" t="s">
        <v>48</v>
      </c>
      <c r="D290" s="216" t="s">
        <v>61</v>
      </c>
      <c r="E290" s="216" t="s">
        <v>51</v>
      </c>
      <c r="F290" s="216" t="s">
        <v>64</v>
      </c>
      <c r="G290" s="217" t="s">
        <v>679</v>
      </c>
      <c r="I290" s="191">
        <v>0.0</v>
      </c>
      <c r="J290" s="192">
        <v>0.0</v>
      </c>
      <c r="K290" s="193">
        <v>0.0</v>
      </c>
      <c r="L290" s="194"/>
      <c r="M290" s="191">
        <v>0.0</v>
      </c>
      <c r="N290" s="192">
        <v>0.0</v>
      </c>
      <c r="O290" s="193">
        <v>0.0</v>
      </c>
      <c r="P290" s="195"/>
      <c r="Q290" s="214" t="s">
        <v>1703</v>
      </c>
      <c r="R290" s="214" t="s">
        <v>1704</v>
      </c>
      <c r="S290" s="194" t="s">
        <v>1705</v>
      </c>
      <c r="T290" s="194"/>
      <c r="U290" s="191" t="s">
        <v>1706</v>
      </c>
      <c r="V290" s="192" t="s">
        <v>1706</v>
      </c>
      <c r="W290" s="193" t="s">
        <v>1706</v>
      </c>
      <c r="X290" s="194"/>
      <c r="Y290" s="191" t="s">
        <v>1706</v>
      </c>
      <c r="Z290" s="192" t="s">
        <v>1706</v>
      </c>
      <c r="AA290" s="193" t="s">
        <v>1706</v>
      </c>
      <c r="AB290" s="194"/>
      <c r="AC290" s="191">
        <v>120000.0</v>
      </c>
      <c r="AD290" s="192">
        <v>253810.0</v>
      </c>
      <c r="AE290" s="193">
        <v>504620.0</v>
      </c>
      <c r="AF290" s="198" t="s">
        <v>1707</v>
      </c>
      <c r="AG290" s="191" t="s">
        <v>1706</v>
      </c>
      <c r="AH290" s="192" t="s">
        <v>1706</v>
      </c>
      <c r="AI290" s="193" t="s">
        <v>1706</v>
      </c>
      <c r="AJ290" s="199"/>
      <c r="AK290" s="191" t="s">
        <v>1706</v>
      </c>
      <c r="AL290" s="192" t="s">
        <v>1706</v>
      </c>
      <c r="AM290" s="193" t="s">
        <v>1706</v>
      </c>
      <c r="AN290" s="199"/>
      <c r="AO290" s="191" t="s">
        <v>1706</v>
      </c>
      <c r="AP290" s="192" t="s">
        <v>1706</v>
      </c>
      <c r="AQ290" s="193" t="s">
        <v>1706</v>
      </c>
      <c r="AR290" s="195"/>
    </row>
    <row r="291" ht="15.75" customHeight="1">
      <c r="A291" s="171" t="s">
        <v>680</v>
      </c>
      <c r="B291" s="216" t="s">
        <v>71</v>
      </c>
      <c r="C291" s="216" t="s">
        <v>48</v>
      </c>
      <c r="D291" s="216" t="s">
        <v>61</v>
      </c>
      <c r="E291" s="216" t="s">
        <v>51</v>
      </c>
      <c r="F291" s="216" t="s">
        <v>64</v>
      </c>
      <c r="G291" s="217" t="s">
        <v>681</v>
      </c>
      <c r="I291" s="191">
        <v>0.0</v>
      </c>
      <c r="J291" s="192">
        <v>0.0</v>
      </c>
      <c r="K291" s="193">
        <v>0.0</v>
      </c>
      <c r="L291" s="194"/>
      <c r="M291" s="191">
        <v>0.0</v>
      </c>
      <c r="N291" s="192">
        <v>0.0</v>
      </c>
      <c r="O291" s="193">
        <v>0.0</v>
      </c>
      <c r="P291" s="195"/>
      <c r="Q291" s="214" t="s">
        <v>1703</v>
      </c>
      <c r="R291" s="214" t="s">
        <v>1704</v>
      </c>
      <c r="S291" s="194" t="s">
        <v>1705</v>
      </c>
      <c r="T291" s="194"/>
      <c r="U291" s="191" t="s">
        <v>1706</v>
      </c>
      <c r="V291" s="192" t="s">
        <v>1706</v>
      </c>
      <c r="W291" s="193" t="s">
        <v>1706</v>
      </c>
      <c r="X291" s="194"/>
      <c r="Y291" s="191" t="s">
        <v>1706</v>
      </c>
      <c r="Z291" s="192" t="s">
        <v>1706</v>
      </c>
      <c r="AA291" s="193" t="s">
        <v>1706</v>
      </c>
      <c r="AB291" s="194"/>
      <c r="AC291" s="191">
        <v>120000.0</v>
      </c>
      <c r="AD291" s="192">
        <v>253810.0</v>
      </c>
      <c r="AE291" s="193">
        <v>504620.0</v>
      </c>
      <c r="AF291" s="198" t="s">
        <v>1707</v>
      </c>
      <c r="AG291" s="191" t="s">
        <v>1706</v>
      </c>
      <c r="AH291" s="192" t="s">
        <v>1706</v>
      </c>
      <c r="AI291" s="193" t="s">
        <v>1706</v>
      </c>
      <c r="AJ291" s="199"/>
      <c r="AK291" s="191" t="s">
        <v>1706</v>
      </c>
      <c r="AL291" s="192" t="s">
        <v>1706</v>
      </c>
      <c r="AM291" s="193" t="s">
        <v>1706</v>
      </c>
      <c r="AN291" s="199"/>
      <c r="AO291" s="191" t="s">
        <v>1706</v>
      </c>
      <c r="AP291" s="192" t="s">
        <v>1706</v>
      </c>
      <c r="AQ291" s="193" t="s">
        <v>1706</v>
      </c>
      <c r="AR291" s="195"/>
    </row>
    <row r="292" ht="15.75" customHeight="1">
      <c r="A292" s="171" t="s">
        <v>682</v>
      </c>
      <c r="B292" s="216" t="s">
        <v>44</v>
      </c>
      <c r="C292" s="216" t="s">
        <v>58</v>
      </c>
      <c r="D292" s="216" t="s">
        <v>61</v>
      </c>
      <c r="E292" s="216" t="s">
        <v>51</v>
      </c>
      <c r="F292" s="216" t="s">
        <v>64</v>
      </c>
      <c r="G292" s="217" t="s">
        <v>683</v>
      </c>
      <c r="I292" s="191">
        <v>0.0</v>
      </c>
      <c r="J292" s="192">
        <v>0.0</v>
      </c>
      <c r="K292" s="193">
        <v>0.0</v>
      </c>
      <c r="L292" s="194"/>
      <c r="M292" s="191">
        <v>0.0</v>
      </c>
      <c r="N292" s="192">
        <v>0.0</v>
      </c>
      <c r="O292" s="193">
        <v>0.0</v>
      </c>
      <c r="P292" s="195"/>
      <c r="Q292" s="214" t="s">
        <v>1703</v>
      </c>
      <c r="R292" s="214" t="s">
        <v>1704</v>
      </c>
      <c r="S292" s="194" t="s">
        <v>1705</v>
      </c>
      <c r="T292" s="194"/>
      <c r="U292" s="191" t="s">
        <v>1706</v>
      </c>
      <c r="V292" s="192" t="s">
        <v>1706</v>
      </c>
      <c r="W292" s="193" t="s">
        <v>1706</v>
      </c>
      <c r="X292" s="194"/>
      <c r="Y292" s="191" t="s">
        <v>1706</v>
      </c>
      <c r="Z292" s="192" t="s">
        <v>1706</v>
      </c>
      <c r="AA292" s="193" t="s">
        <v>1706</v>
      </c>
      <c r="AB292" s="194"/>
      <c r="AC292" s="191">
        <v>120000.0</v>
      </c>
      <c r="AD292" s="192">
        <v>253810.0</v>
      </c>
      <c r="AE292" s="193">
        <v>504620.0</v>
      </c>
      <c r="AF292" s="198" t="s">
        <v>1707</v>
      </c>
      <c r="AG292" s="191" t="s">
        <v>1706</v>
      </c>
      <c r="AH292" s="192" t="s">
        <v>1706</v>
      </c>
      <c r="AI292" s="193" t="s">
        <v>1706</v>
      </c>
      <c r="AJ292" s="199"/>
      <c r="AK292" s="191" t="s">
        <v>1706</v>
      </c>
      <c r="AL292" s="192" t="s">
        <v>1706</v>
      </c>
      <c r="AM292" s="193" t="s">
        <v>1706</v>
      </c>
      <c r="AN292" s="199"/>
      <c r="AO292" s="191" t="s">
        <v>1706</v>
      </c>
      <c r="AP292" s="192" t="s">
        <v>1706</v>
      </c>
      <c r="AQ292" s="193" t="s">
        <v>1706</v>
      </c>
      <c r="AR292" s="195"/>
    </row>
    <row r="293" ht="15.75" customHeight="1">
      <c r="A293" s="171" t="s">
        <v>684</v>
      </c>
      <c r="B293" s="216" t="s">
        <v>54</v>
      </c>
      <c r="C293" s="216" t="s">
        <v>58</v>
      </c>
      <c r="D293" s="216" t="s">
        <v>61</v>
      </c>
      <c r="E293" s="216" t="s">
        <v>51</v>
      </c>
      <c r="F293" s="216" t="s">
        <v>64</v>
      </c>
      <c r="G293" s="217" t="s">
        <v>685</v>
      </c>
      <c r="I293" s="191">
        <v>0.0</v>
      </c>
      <c r="J293" s="192">
        <v>0.0</v>
      </c>
      <c r="K293" s="193">
        <v>0.0</v>
      </c>
      <c r="L293" s="194"/>
      <c r="M293" s="191">
        <v>0.0</v>
      </c>
      <c r="N293" s="192">
        <v>0.0</v>
      </c>
      <c r="O293" s="193">
        <v>0.0</v>
      </c>
      <c r="P293" s="195"/>
      <c r="Q293" s="214" t="s">
        <v>1703</v>
      </c>
      <c r="R293" s="214" t="s">
        <v>1704</v>
      </c>
      <c r="S293" s="194" t="s">
        <v>1705</v>
      </c>
      <c r="T293" s="194"/>
      <c r="U293" s="191" t="s">
        <v>1706</v>
      </c>
      <c r="V293" s="192" t="s">
        <v>1706</v>
      </c>
      <c r="W293" s="193" t="s">
        <v>1706</v>
      </c>
      <c r="X293" s="194"/>
      <c r="Y293" s="191" t="s">
        <v>1706</v>
      </c>
      <c r="Z293" s="192" t="s">
        <v>1706</v>
      </c>
      <c r="AA293" s="193" t="s">
        <v>1706</v>
      </c>
      <c r="AB293" s="194"/>
      <c r="AC293" s="191">
        <v>120000.0</v>
      </c>
      <c r="AD293" s="192">
        <v>253810.0</v>
      </c>
      <c r="AE293" s="193">
        <v>504620.0</v>
      </c>
      <c r="AF293" s="198" t="s">
        <v>1707</v>
      </c>
      <c r="AG293" s="191" t="s">
        <v>1706</v>
      </c>
      <c r="AH293" s="192" t="s">
        <v>1706</v>
      </c>
      <c r="AI293" s="193" t="s">
        <v>1706</v>
      </c>
      <c r="AJ293" s="199"/>
      <c r="AK293" s="191" t="s">
        <v>1706</v>
      </c>
      <c r="AL293" s="192" t="s">
        <v>1706</v>
      </c>
      <c r="AM293" s="193" t="s">
        <v>1706</v>
      </c>
      <c r="AN293" s="199"/>
      <c r="AO293" s="191" t="s">
        <v>1706</v>
      </c>
      <c r="AP293" s="192" t="s">
        <v>1706</v>
      </c>
      <c r="AQ293" s="193" t="s">
        <v>1706</v>
      </c>
      <c r="AR293" s="195"/>
    </row>
    <row r="294" ht="15.75" customHeight="1">
      <c r="A294" s="171" t="s">
        <v>686</v>
      </c>
      <c r="B294" s="216" t="s">
        <v>65</v>
      </c>
      <c r="C294" s="216" t="s">
        <v>58</v>
      </c>
      <c r="D294" s="216" t="s">
        <v>61</v>
      </c>
      <c r="E294" s="216" t="s">
        <v>51</v>
      </c>
      <c r="F294" s="216" t="s">
        <v>64</v>
      </c>
      <c r="G294" s="217" t="s">
        <v>687</v>
      </c>
      <c r="I294" s="191">
        <v>0.0</v>
      </c>
      <c r="J294" s="192">
        <v>0.0</v>
      </c>
      <c r="K294" s="193">
        <v>0.0</v>
      </c>
      <c r="L294" s="194"/>
      <c r="M294" s="191">
        <v>0.0</v>
      </c>
      <c r="N294" s="192">
        <v>0.0</v>
      </c>
      <c r="O294" s="193">
        <v>0.0</v>
      </c>
      <c r="P294" s="195"/>
      <c r="Q294" s="214" t="s">
        <v>1703</v>
      </c>
      <c r="R294" s="214" t="s">
        <v>1704</v>
      </c>
      <c r="S294" s="194" t="s">
        <v>1705</v>
      </c>
      <c r="T294" s="194"/>
      <c r="U294" s="191" t="s">
        <v>1706</v>
      </c>
      <c r="V294" s="192" t="s">
        <v>1706</v>
      </c>
      <c r="W294" s="193" t="s">
        <v>1706</v>
      </c>
      <c r="X294" s="194"/>
      <c r="Y294" s="191" t="s">
        <v>1706</v>
      </c>
      <c r="Z294" s="192" t="s">
        <v>1706</v>
      </c>
      <c r="AA294" s="193" t="s">
        <v>1706</v>
      </c>
      <c r="AB294" s="194"/>
      <c r="AC294" s="191">
        <v>120000.0</v>
      </c>
      <c r="AD294" s="192">
        <v>253810.0</v>
      </c>
      <c r="AE294" s="193">
        <v>504620.0</v>
      </c>
      <c r="AF294" s="198" t="s">
        <v>1707</v>
      </c>
      <c r="AG294" s="191" t="s">
        <v>1706</v>
      </c>
      <c r="AH294" s="192" t="s">
        <v>1706</v>
      </c>
      <c r="AI294" s="193" t="s">
        <v>1706</v>
      </c>
      <c r="AJ294" s="199"/>
      <c r="AK294" s="191" t="s">
        <v>1706</v>
      </c>
      <c r="AL294" s="192" t="s">
        <v>1706</v>
      </c>
      <c r="AM294" s="193" t="s">
        <v>1706</v>
      </c>
      <c r="AN294" s="199"/>
      <c r="AO294" s="191" t="s">
        <v>1706</v>
      </c>
      <c r="AP294" s="192" t="s">
        <v>1706</v>
      </c>
      <c r="AQ294" s="193" t="s">
        <v>1706</v>
      </c>
      <c r="AR294" s="195"/>
    </row>
    <row r="295" ht="15.75" customHeight="1">
      <c r="A295" s="171" t="s">
        <v>688</v>
      </c>
      <c r="B295" s="216" t="s">
        <v>71</v>
      </c>
      <c r="C295" s="216" t="s">
        <v>58</v>
      </c>
      <c r="D295" s="216" t="s">
        <v>61</v>
      </c>
      <c r="E295" s="216" t="s">
        <v>51</v>
      </c>
      <c r="F295" s="216" t="s">
        <v>64</v>
      </c>
      <c r="G295" s="217" t="s">
        <v>689</v>
      </c>
      <c r="I295" s="191">
        <v>0.0</v>
      </c>
      <c r="J295" s="192">
        <v>0.0</v>
      </c>
      <c r="K295" s="193">
        <v>0.0</v>
      </c>
      <c r="L295" s="194"/>
      <c r="M295" s="191">
        <v>0.0</v>
      </c>
      <c r="N295" s="192">
        <v>0.0</v>
      </c>
      <c r="O295" s="193">
        <v>0.0</v>
      </c>
      <c r="P295" s="195"/>
      <c r="Q295" s="214" t="s">
        <v>1703</v>
      </c>
      <c r="R295" s="214" t="s">
        <v>1704</v>
      </c>
      <c r="S295" s="194" t="s">
        <v>1705</v>
      </c>
      <c r="T295" s="194"/>
      <c r="U295" s="191" t="s">
        <v>1706</v>
      </c>
      <c r="V295" s="192" t="s">
        <v>1706</v>
      </c>
      <c r="W295" s="193" t="s">
        <v>1706</v>
      </c>
      <c r="X295" s="194"/>
      <c r="Y295" s="191" t="s">
        <v>1706</v>
      </c>
      <c r="Z295" s="192" t="s">
        <v>1706</v>
      </c>
      <c r="AA295" s="193" t="s">
        <v>1706</v>
      </c>
      <c r="AB295" s="194"/>
      <c r="AC295" s="191">
        <v>120000.0</v>
      </c>
      <c r="AD295" s="192">
        <v>253810.0</v>
      </c>
      <c r="AE295" s="193">
        <v>504620.0</v>
      </c>
      <c r="AF295" s="198" t="s">
        <v>1707</v>
      </c>
      <c r="AG295" s="191" t="s">
        <v>1706</v>
      </c>
      <c r="AH295" s="192" t="s">
        <v>1706</v>
      </c>
      <c r="AI295" s="193" t="s">
        <v>1706</v>
      </c>
      <c r="AJ295" s="199"/>
      <c r="AK295" s="191" t="s">
        <v>1706</v>
      </c>
      <c r="AL295" s="192" t="s">
        <v>1706</v>
      </c>
      <c r="AM295" s="193" t="s">
        <v>1706</v>
      </c>
      <c r="AN295" s="199"/>
      <c r="AO295" s="191" t="s">
        <v>1706</v>
      </c>
      <c r="AP295" s="192" t="s">
        <v>1706</v>
      </c>
      <c r="AQ295" s="193" t="s">
        <v>1706</v>
      </c>
      <c r="AR295" s="195"/>
    </row>
    <row r="296" ht="15.75" customHeight="1">
      <c r="A296" s="171" t="s">
        <v>690</v>
      </c>
      <c r="B296" s="216" t="s">
        <v>44</v>
      </c>
      <c r="C296" s="216" t="s">
        <v>66</v>
      </c>
      <c r="D296" s="216" t="s">
        <v>61</v>
      </c>
      <c r="E296" s="216" t="s">
        <v>51</v>
      </c>
      <c r="F296" s="216" t="s">
        <v>64</v>
      </c>
      <c r="G296" s="217" t="s">
        <v>691</v>
      </c>
      <c r="I296" s="191">
        <v>0.0</v>
      </c>
      <c r="J296" s="192">
        <v>0.0</v>
      </c>
      <c r="K296" s="193">
        <v>0.0</v>
      </c>
      <c r="L296" s="194"/>
      <c r="M296" s="191">
        <v>0.0</v>
      </c>
      <c r="N296" s="192">
        <v>0.0</v>
      </c>
      <c r="O296" s="193">
        <v>0.0</v>
      </c>
      <c r="P296" s="195"/>
      <c r="Q296" s="214" t="s">
        <v>1703</v>
      </c>
      <c r="R296" s="214" t="s">
        <v>1704</v>
      </c>
      <c r="S296" s="194" t="s">
        <v>1705</v>
      </c>
      <c r="T296" s="194"/>
      <c r="U296" s="191" t="s">
        <v>1706</v>
      </c>
      <c r="V296" s="192" t="s">
        <v>1706</v>
      </c>
      <c r="W296" s="193" t="s">
        <v>1706</v>
      </c>
      <c r="X296" s="194"/>
      <c r="Y296" s="191" t="s">
        <v>1706</v>
      </c>
      <c r="Z296" s="192" t="s">
        <v>1706</v>
      </c>
      <c r="AA296" s="193" t="s">
        <v>1706</v>
      </c>
      <c r="AB296" s="194"/>
      <c r="AC296" s="191">
        <v>120000.0</v>
      </c>
      <c r="AD296" s="192">
        <v>253810.0</v>
      </c>
      <c r="AE296" s="193">
        <v>504620.0</v>
      </c>
      <c r="AF296" s="198" t="s">
        <v>1707</v>
      </c>
      <c r="AG296" s="191" t="s">
        <v>1706</v>
      </c>
      <c r="AH296" s="192" t="s">
        <v>1706</v>
      </c>
      <c r="AI296" s="193" t="s">
        <v>1706</v>
      </c>
      <c r="AJ296" s="199"/>
      <c r="AK296" s="191" t="s">
        <v>1706</v>
      </c>
      <c r="AL296" s="192" t="s">
        <v>1706</v>
      </c>
      <c r="AM296" s="193" t="s">
        <v>1706</v>
      </c>
      <c r="AN296" s="199"/>
      <c r="AO296" s="191" t="s">
        <v>1706</v>
      </c>
      <c r="AP296" s="192" t="s">
        <v>1706</v>
      </c>
      <c r="AQ296" s="193" t="s">
        <v>1706</v>
      </c>
      <c r="AR296" s="195"/>
    </row>
    <row r="297" ht="15.75" customHeight="1">
      <c r="A297" s="171" t="s">
        <v>692</v>
      </c>
      <c r="B297" s="216" t="s">
        <v>54</v>
      </c>
      <c r="C297" s="216" t="s">
        <v>66</v>
      </c>
      <c r="D297" s="216" t="s">
        <v>61</v>
      </c>
      <c r="E297" s="216" t="s">
        <v>51</v>
      </c>
      <c r="F297" s="216" t="s">
        <v>64</v>
      </c>
      <c r="G297" s="217" t="s">
        <v>693</v>
      </c>
      <c r="I297" s="191">
        <v>0.0</v>
      </c>
      <c r="J297" s="192">
        <v>0.0</v>
      </c>
      <c r="K297" s="193">
        <v>0.0</v>
      </c>
      <c r="L297" s="194"/>
      <c r="M297" s="191">
        <v>0.0</v>
      </c>
      <c r="N297" s="192">
        <v>0.0</v>
      </c>
      <c r="O297" s="193">
        <v>0.0</v>
      </c>
      <c r="P297" s="195"/>
      <c r="Q297" s="214" t="s">
        <v>1703</v>
      </c>
      <c r="R297" s="214" t="s">
        <v>1704</v>
      </c>
      <c r="S297" s="194" t="s">
        <v>1705</v>
      </c>
      <c r="T297" s="194"/>
      <c r="U297" s="191" t="s">
        <v>1706</v>
      </c>
      <c r="V297" s="192" t="s">
        <v>1706</v>
      </c>
      <c r="W297" s="193" t="s">
        <v>1706</v>
      </c>
      <c r="X297" s="194"/>
      <c r="Y297" s="191" t="s">
        <v>1706</v>
      </c>
      <c r="Z297" s="192" t="s">
        <v>1706</v>
      </c>
      <c r="AA297" s="193" t="s">
        <v>1706</v>
      </c>
      <c r="AB297" s="194"/>
      <c r="AC297" s="191">
        <v>120000.0</v>
      </c>
      <c r="AD297" s="192">
        <v>253810.0</v>
      </c>
      <c r="AE297" s="193">
        <v>504620.0</v>
      </c>
      <c r="AF297" s="198" t="s">
        <v>1707</v>
      </c>
      <c r="AG297" s="191" t="s">
        <v>1706</v>
      </c>
      <c r="AH297" s="192" t="s">
        <v>1706</v>
      </c>
      <c r="AI297" s="193" t="s">
        <v>1706</v>
      </c>
      <c r="AJ297" s="199"/>
      <c r="AK297" s="191" t="s">
        <v>1706</v>
      </c>
      <c r="AL297" s="192" t="s">
        <v>1706</v>
      </c>
      <c r="AM297" s="193" t="s">
        <v>1706</v>
      </c>
      <c r="AN297" s="199"/>
      <c r="AO297" s="191" t="s">
        <v>1706</v>
      </c>
      <c r="AP297" s="192" t="s">
        <v>1706</v>
      </c>
      <c r="AQ297" s="193" t="s">
        <v>1706</v>
      </c>
      <c r="AR297" s="195"/>
    </row>
    <row r="298" ht="15.75" customHeight="1">
      <c r="A298" s="171" t="s">
        <v>694</v>
      </c>
      <c r="B298" s="216" t="s">
        <v>65</v>
      </c>
      <c r="C298" s="216" t="s">
        <v>66</v>
      </c>
      <c r="D298" s="216" t="s">
        <v>61</v>
      </c>
      <c r="E298" s="216" t="s">
        <v>51</v>
      </c>
      <c r="F298" s="216" t="s">
        <v>64</v>
      </c>
      <c r="G298" s="217" t="s">
        <v>695</v>
      </c>
      <c r="I298" s="191">
        <v>0.0</v>
      </c>
      <c r="J298" s="192">
        <v>0.0</v>
      </c>
      <c r="K298" s="193">
        <v>0.0</v>
      </c>
      <c r="L298" s="194"/>
      <c r="M298" s="191">
        <v>0.0</v>
      </c>
      <c r="N298" s="192">
        <v>0.0</v>
      </c>
      <c r="O298" s="193">
        <v>0.0</v>
      </c>
      <c r="P298" s="195"/>
      <c r="Q298" s="214" t="s">
        <v>1703</v>
      </c>
      <c r="R298" s="214" t="s">
        <v>1704</v>
      </c>
      <c r="S298" s="194" t="s">
        <v>1705</v>
      </c>
      <c r="T298" s="194"/>
      <c r="U298" s="191" t="s">
        <v>1706</v>
      </c>
      <c r="V298" s="192" t="s">
        <v>1706</v>
      </c>
      <c r="W298" s="193" t="s">
        <v>1706</v>
      </c>
      <c r="X298" s="194"/>
      <c r="Y298" s="191" t="s">
        <v>1706</v>
      </c>
      <c r="Z298" s="192" t="s">
        <v>1706</v>
      </c>
      <c r="AA298" s="193" t="s">
        <v>1706</v>
      </c>
      <c r="AB298" s="194"/>
      <c r="AC298" s="191">
        <v>120000.0</v>
      </c>
      <c r="AD298" s="192">
        <v>253810.0</v>
      </c>
      <c r="AE298" s="193">
        <v>504620.0</v>
      </c>
      <c r="AF298" s="198" t="s">
        <v>1707</v>
      </c>
      <c r="AG298" s="191" t="s">
        <v>1706</v>
      </c>
      <c r="AH298" s="192" t="s">
        <v>1706</v>
      </c>
      <c r="AI298" s="193" t="s">
        <v>1706</v>
      </c>
      <c r="AJ298" s="199"/>
      <c r="AK298" s="191" t="s">
        <v>1706</v>
      </c>
      <c r="AL298" s="192" t="s">
        <v>1706</v>
      </c>
      <c r="AM298" s="193" t="s">
        <v>1706</v>
      </c>
      <c r="AN298" s="199"/>
      <c r="AO298" s="191" t="s">
        <v>1706</v>
      </c>
      <c r="AP298" s="192" t="s">
        <v>1706</v>
      </c>
      <c r="AQ298" s="193" t="s">
        <v>1706</v>
      </c>
      <c r="AR298" s="195"/>
    </row>
    <row r="299" ht="15.75" customHeight="1">
      <c r="A299" s="171" t="s">
        <v>696</v>
      </c>
      <c r="B299" s="216" t="s">
        <v>71</v>
      </c>
      <c r="C299" s="216" t="s">
        <v>66</v>
      </c>
      <c r="D299" s="216" t="s">
        <v>61</v>
      </c>
      <c r="E299" s="216" t="s">
        <v>51</v>
      </c>
      <c r="F299" s="216" t="s">
        <v>64</v>
      </c>
      <c r="G299" s="217" t="s">
        <v>697</v>
      </c>
      <c r="I299" s="191">
        <v>0.0</v>
      </c>
      <c r="J299" s="192">
        <v>0.0</v>
      </c>
      <c r="K299" s="193">
        <v>0.0</v>
      </c>
      <c r="L299" s="194"/>
      <c r="M299" s="191">
        <v>0.0</v>
      </c>
      <c r="N299" s="192">
        <v>0.0</v>
      </c>
      <c r="O299" s="193">
        <v>0.0</v>
      </c>
      <c r="P299" s="195"/>
      <c r="Q299" s="214" t="s">
        <v>1703</v>
      </c>
      <c r="R299" s="214" t="s">
        <v>1704</v>
      </c>
      <c r="S299" s="194" t="s">
        <v>1705</v>
      </c>
      <c r="T299" s="194"/>
      <c r="U299" s="191" t="s">
        <v>1706</v>
      </c>
      <c r="V299" s="192" t="s">
        <v>1706</v>
      </c>
      <c r="W299" s="193" t="s">
        <v>1706</v>
      </c>
      <c r="X299" s="194"/>
      <c r="Y299" s="191" t="s">
        <v>1706</v>
      </c>
      <c r="Z299" s="192" t="s">
        <v>1706</v>
      </c>
      <c r="AA299" s="193" t="s">
        <v>1706</v>
      </c>
      <c r="AB299" s="194"/>
      <c r="AC299" s="191">
        <v>120000.0</v>
      </c>
      <c r="AD299" s="192">
        <v>253810.0</v>
      </c>
      <c r="AE299" s="193">
        <v>504620.0</v>
      </c>
      <c r="AF299" s="198" t="s">
        <v>1707</v>
      </c>
      <c r="AG299" s="191" t="s">
        <v>1706</v>
      </c>
      <c r="AH299" s="192" t="s">
        <v>1706</v>
      </c>
      <c r="AI299" s="193" t="s">
        <v>1706</v>
      </c>
      <c r="AJ299" s="199"/>
      <c r="AK299" s="191" t="s">
        <v>1706</v>
      </c>
      <c r="AL299" s="192" t="s">
        <v>1706</v>
      </c>
      <c r="AM299" s="193" t="s">
        <v>1706</v>
      </c>
      <c r="AN299" s="199"/>
      <c r="AO299" s="191" t="s">
        <v>1706</v>
      </c>
      <c r="AP299" s="192" t="s">
        <v>1706</v>
      </c>
      <c r="AQ299" s="193" t="s">
        <v>1706</v>
      </c>
      <c r="AR299" s="195"/>
    </row>
    <row r="300" ht="15.75" customHeight="1">
      <c r="A300" s="171" t="s">
        <v>698</v>
      </c>
      <c r="B300" s="216" t="s">
        <v>44</v>
      </c>
      <c r="C300" s="216" t="s">
        <v>72</v>
      </c>
      <c r="D300" s="216" t="s">
        <v>61</v>
      </c>
      <c r="E300" s="216" t="s">
        <v>51</v>
      </c>
      <c r="F300" s="216" t="s">
        <v>64</v>
      </c>
      <c r="G300" s="217" t="s">
        <v>699</v>
      </c>
      <c r="I300" s="191">
        <v>0.0</v>
      </c>
      <c r="J300" s="192">
        <v>0.0</v>
      </c>
      <c r="K300" s="193">
        <v>0.0</v>
      </c>
      <c r="L300" s="194"/>
      <c r="M300" s="191">
        <v>0.0</v>
      </c>
      <c r="N300" s="192">
        <v>0.0</v>
      </c>
      <c r="O300" s="193">
        <v>0.0</v>
      </c>
      <c r="P300" s="195"/>
      <c r="Q300" s="214" t="s">
        <v>1703</v>
      </c>
      <c r="R300" s="214" t="s">
        <v>1704</v>
      </c>
      <c r="S300" s="194" t="s">
        <v>1705</v>
      </c>
      <c r="T300" s="194"/>
      <c r="U300" s="191" t="s">
        <v>1706</v>
      </c>
      <c r="V300" s="192" t="s">
        <v>1706</v>
      </c>
      <c r="W300" s="193" t="s">
        <v>1706</v>
      </c>
      <c r="X300" s="194"/>
      <c r="Y300" s="191" t="s">
        <v>1706</v>
      </c>
      <c r="Z300" s="192" t="s">
        <v>1706</v>
      </c>
      <c r="AA300" s="193" t="s">
        <v>1706</v>
      </c>
      <c r="AB300" s="194"/>
      <c r="AC300" s="191">
        <v>120000.0</v>
      </c>
      <c r="AD300" s="192">
        <v>253810.0</v>
      </c>
      <c r="AE300" s="193">
        <v>504620.0</v>
      </c>
      <c r="AF300" s="198" t="s">
        <v>1707</v>
      </c>
      <c r="AG300" s="191" t="s">
        <v>1706</v>
      </c>
      <c r="AH300" s="192" t="s">
        <v>1706</v>
      </c>
      <c r="AI300" s="193" t="s">
        <v>1706</v>
      </c>
      <c r="AJ300" s="199"/>
      <c r="AK300" s="191" t="s">
        <v>1706</v>
      </c>
      <c r="AL300" s="192" t="s">
        <v>1706</v>
      </c>
      <c r="AM300" s="193" t="s">
        <v>1706</v>
      </c>
      <c r="AN300" s="199"/>
      <c r="AO300" s="191" t="s">
        <v>1706</v>
      </c>
      <c r="AP300" s="192" t="s">
        <v>1706</v>
      </c>
      <c r="AQ300" s="193" t="s">
        <v>1706</v>
      </c>
      <c r="AR300" s="195"/>
    </row>
    <row r="301" ht="15.75" customHeight="1">
      <c r="A301" s="171" t="s">
        <v>700</v>
      </c>
      <c r="B301" s="216" t="s">
        <v>54</v>
      </c>
      <c r="C301" s="216" t="s">
        <v>72</v>
      </c>
      <c r="D301" s="216" t="s">
        <v>61</v>
      </c>
      <c r="E301" s="216" t="s">
        <v>51</v>
      </c>
      <c r="F301" s="216" t="s">
        <v>64</v>
      </c>
      <c r="G301" s="217" t="s">
        <v>701</v>
      </c>
      <c r="I301" s="191">
        <v>0.0</v>
      </c>
      <c r="J301" s="192">
        <v>0.0</v>
      </c>
      <c r="K301" s="193">
        <v>0.0</v>
      </c>
      <c r="L301" s="194"/>
      <c r="M301" s="191">
        <v>0.0</v>
      </c>
      <c r="N301" s="192">
        <v>0.0</v>
      </c>
      <c r="O301" s="193">
        <v>0.0</v>
      </c>
      <c r="P301" s="195"/>
      <c r="Q301" s="214" t="s">
        <v>1703</v>
      </c>
      <c r="R301" s="214" t="s">
        <v>1704</v>
      </c>
      <c r="S301" s="194" t="s">
        <v>1705</v>
      </c>
      <c r="T301" s="194"/>
      <c r="U301" s="191" t="s">
        <v>1706</v>
      </c>
      <c r="V301" s="192" t="s">
        <v>1706</v>
      </c>
      <c r="W301" s="193" t="s">
        <v>1706</v>
      </c>
      <c r="X301" s="194"/>
      <c r="Y301" s="191" t="s">
        <v>1706</v>
      </c>
      <c r="Z301" s="192" t="s">
        <v>1706</v>
      </c>
      <c r="AA301" s="193" t="s">
        <v>1706</v>
      </c>
      <c r="AB301" s="194"/>
      <c r="AC301" s="191">
        <v>120000.0</v>
      </c>
      <c r="AD301" s="192">
        <v>253810.0</v>
      </c>
      <c r="AE301" s="193">
        <v>504620.0</v>
      </c>
      <c r="AF301" s="198" t="s">
        <v>1707</v>
      </c>
      <c r="AG301" s="191" t="s">
        <v>1706</v>
      </c>
      <c r="AH301" s="192" t="s">
        <v>1706</v>
      </c>
      <c r="AI301" s="193" t="s">
        <v>1706</v>
      </c>
      <c r="AJ301" s="199"/>
      <c r="AK301" s="191" t="s">
        <v>1706</v>
      </c>
      <c r="AL301" s="192" t="s">
        <v>1706</v>
      </c>
      <c r="AM301" s="193" t="s">
        <v>1706</v>
      </c>
      <c r="AN301" s="199"/>
      <c r="AO301" s="191" t="s">
        <v>1706</v>
      </c>
      <c r="AP301" s="192" t="s">
        <v>1706</v>
      </c>
      <c r="AQ301" s="193" t="s">
        <v>1706</v>
      </c>
      <c r="AR301" s="195"/>
    </row>
    <row r="302" ht="15.75" customHeight="1">
      <c r="A302" s="171" t="s">
        <v>702</v>
      </c>
      <c r="B302" s="216" t="s">
        <v>65</v>
      </c>
      <c r="C302" s="216" t="s">
        <v>72</v>
      </c>
      <c r="D302" s="216" t="s">
        <v>61</v>
      </c>
      <c r="E302" s="216" t="s">
        <v>51</v>
      </c>
      <c r="F302" s="216" t="s">
        <v>64</v>
      </c>
      <c r="G302" s="217" t="s">
        <v>703</v>
      </c>
      <c r="I302" s="191">
        <v>0.0</v>
      </c>
      <c r="J302" s="192">
        <v>0.0</v>
      </c>
      <c r="K302" s="193">
        <v>0.0</v>
      </c>
      <c r="L302" s="194"/>
      <c r="M302" s="191">
        <v>0.0</v>
      </c>
      <c r="N302" s="192">
        <v>0.0</v>
      </c>
      <c r="O302" s="193">
        <v>0.0</v>
      </c>
      <c r="P302" s="195"/>
      <c r="Q302" s="214" t="s">
        <v>1703</v>
      </c>
      <c r="R302" s="214" t="s">
        <v>1704</v>
      </c>
      <c r="S302" s="194" t="s">
        <v>1705</v>
      </c>
      <c r="T302" s="194"/>
      <c r="U302" s="191" t="s">
        <v>1706</v>
      </c>
      <c r="V302" s="192" t="s">
        <v>1706</v>
      </c>
      <c r="W302" s="193" t="s">
        <v>1706</v>
      </c>
      <c r="X302" s="194"/>
      <c r="Y302" s="191" t="s">
        <v>1706</v>
      </c>
      <c r="Z302" s="192" t="s">
        <v>1706</v>
      </c>
      <c r="AA302" s="193" t="s">
        <v>1706</v>
      </c>
      <c r="AB302" s="194"/>
      <c r="AC302" s="191">
        <v>120000.0</v>
      </c>
      <c r="AD302" s="192">
        <v>253810.0</v>
      </c>
      <c r="AE302" s="193">
        <v>504620.0</v>
      </c>
      <c r="AF302" s="198" t="s">
        <v>1707</v>
      </c>
      <c r="AG302" s="191" t="s">
        <v>1706</v>
      </c>
      <c r="AH302" s="192" t="s">
        <v>1706</v>
      </c>
      <c r="AI302" s="193" t="s">
        <v>1706</v>
      </c>
      <c r="AJ302" s="199"/>
      <c r="AK302" s="191" t="s">
        <v>1706</v>
      </c>
      <c r="AL302" s="192" t="s">
        <v>1706</v>
      </c>
      <c r="AM302" s="193" t="s">
        <v>1706</v>
      </c>
      <c r="AN302" s="199"/>
      <c r="AO302" s="191" t="s">
        <v>1706</v>
      </c>
      <c r="AP302" s="192" t="s">
        <v>1706</v>
      </c>
      <c r="AQ302" s="193" t="s">
        <v>1706</v>
      </c>
      <c r="AR302" s="195"/>
    </row>
    <row r="303" ht="15.75" customHeight="1">
      <c r="A303" s="171" t="s">
        <v>704</v>
      </c>
      <c r="B303" s="216" t="s">
        <v>71</v>
      </c>
      <c r="C303" s="216" t="s">
        <v>72</v>
      </c>
      <c r="D303" s="216" t="s">
        <v>61</v>
      </c>
      <c r="E303" s="216" t="s">
        <v>51</v>
      </c>
      <c r="F303" s="216" t="s">
        <v>64</v>
      </c>
      <c r="G303" s="217" t="s">
        <v>705</v>
      </c>
      <c r="I303" s="191">
        <v>0.0</v>
      </c>
      <c r="J303" s="192">
        <v>0.0</v>
      </c>
      <c r="K303" s="193">
        <v>0.0</v>
      </c>
      <c r="L303" s="194"/>
      <c r="M303" s="191">
        <v>0.0</v>
      </c>
      <c r="N303" s="192">
        <v>0.0</v>
      </c>
      <c r="O303" s="193">
        <v>0.0</v>
      </c>
      <c r="P303" s="195"/>
      <c r="Q303" s="214" t="s">
        <v>1703</v>
      </c>
      <c r="R303" s="214" t="s">
        <v>1704</v>
      </c>
      <c r="S303" s="194" t="s">
        <v>1705</v>
      </c>
      <c r="T303" s="194"/>
      <c r="U303" s="191" t="s">
        <v>1706</v>
      </c>
      <c r="V303" s="192" t="s">
        <v>1706</v>
      </c>
      <c r="W303" s="193" t="s">
        <v>1706</v>
      </c>
      <c r="X303" s="194"/>
      <c r="Y303" s="191" t="s">
        <v>1706</v>
      </c>
      <c r="Z303" s="192" t="s">
        <v>1706</v>
      </c>
      <c r="AA303" s="193" t="s">
        <v>1706</v>
      </c>
      <c r="AB303" s="194"/>
      <c r="AC303" s="191">
        <v>120000.0</v>
      </c>
      <c r="AD303" s="192">
        <v>253810.0</v>
      </c>
      <c r="AE303" s="193">
        <v>504620.0</v>
      </c>
      <c r="AF303" s="198" t="s">
        <v>1707</v>
      </c>
      <c r="AG303" s="191" t="s">
        <v>1706</v>
      </c>
      <c r="AH303" s="192" t="s">
        <v>1706</v>
      </c>
      <c r="AI303" s="193" t="s">
        <v>1706</v>
      </c>
      <c r="AJ303" s="199"/>
      <c r="AK303" s="191" t="s">
        <v>1706</v>
      </c>
      <c r="AL303" s="192" t="s">
        <v>1706</v>
      </c>
      <c r="AM303" s="193" t="s">
        <v>1706</v>
      </c>
      <c r="AN303" s="199"/>
      <c r="AO303" s="191" t="s">
        <v>1706</v>
      </c>
      <c r="AP303" s="192" t="s">
        <v>1706</v>
      </c>
      <c r="AQ303" s="193" t="s">
        <v>1706</v>
      </c>
      <c r="AR303" s="195"/>
    </row>
    <row r="304" ht="15.75" customHeight="1">
      <c r="A304" s="171" t="s">
        <v>706</v>
      </c>
      <c r="B304" s="216" t="s">
        <v>44</v>
      </c>
      <c r="C304" s="216" t="s">
        <v>78</v>
      </c>
      <c r="D304" s="216" t="s">
        <v>61</v>
      </c>
      <c r="E304" s="216" t="s">
        <v>51</v>
      </c>
      <c r="F304" s="216" t="s">
        <v>64</v>
      </c>
      <c r="G304" s="217" t="s">
        <v>707</v>
      </c>
      <c r="I304" s="191">
        <v>0.0</v>
      </c>
      <c r="J304" s="192">
        <v>0.0</v>
      </c>
      <c r="K304" s="193">
        <v>0.0</v>
      </c>
      <c r="L304" s="194"/>
      <c r="M304" s="191">
        <v>0.0</v>
      </c>
      <c r="N304" s="192">
        <v>0.0</v>
      </c>
      <c r="O304" s="193">
        <v>0.0</v>
      </c>
      <c r="P304" s="195"/>
      <c r="Q304" s="214" t="s">
        <v>1703</v>
      </c>
      <c r="R304" s="214" t="s">
        <v>1704</v>
      </c>
      <c r="S304" s="194" t="s">
        <v>1705</v>
      </c>
      <c r="T304" s="194"/>
      <c r="U304" s="191" t="s">
        <v>1706</v>
      </c>
      <c r="V304" s="192" t="s">
        <v>1706</v>
      </c>
      <c r="W304" s="193" t="s">
        <v>1706</v>
      </c>
      <c r="X304" s="194"/>
      <c r="Y304" s="191" t="s">
        <v>1706</v>
      </c>
      <c r="Z304" s="192" t="s">
        <v>1706</v>
      </c>
      <c r="AA304" s="193" t="s">
        <v>1706</v>
      </c>
      <c r="AB304" s="194"/>
      <c r="AC304" s="191">
        <v>120000.0</v>
      </c>
      <c r="AD304" s="192">
        <v>253810.0</v>
      </c>
      <c r="AE304" s="193">
        <v>504620.0</v>
      </c>
      <c r="AF304" s="198" t="s">
        <v>1707</v>
      </c>
      <c r="AG304" s="191" t="s">
        <v>1706</v>
      </c>
      <c r="AH304" s="192" t="s">
        <v>1706</v>
      </c>
      <c r="AI304" s="193" t="s">
        <v>1706</v>
      </c>
      <c r="AJ304" s="199"/>
      <c r="AK304" s="191" t="s">
        <v>1706</v>
      </c>
      <c r="AL304" s="192" t="s">
        <v>1706</v>
      </c>
      <c r="AM304" s="193" t="s">
        <v>1706</v>
      </c>
      <c r="AN304" s="199"/>
      <c r="AO304" s="191" t="s">
        <v>1706</v>
      </c>
      <c r="AP304" s="192" t="s">
        <v>1706</v>
      </c>
      <c r="AQ304" s="193" t="s">
        <v>1706</v>
      </c>
      <c r="AR304" s="195"/>
    </row>
    <row r="305" ht="15.75" customHeight="1">
      <c r="A305" s="171" t="s">
        <v>708</v>
      </c>
      <c r="B305" s="216" t="s">
        <v>54</v>
      </c>
      <c r="C305" s="216" t="s">
        <v>78</v>
      </c>
      <c r="D305" s="216" t="s">
        <v>61</v>
      </c>
      <c r="E305" s="216" t="s">
        <v>51</v>
      </c>
      <c r="F305" s="216" t="s">
        <v>64</v>
      </c>
      <c r="G305" s="217" t="s">
        <v>709</v>
      </c>
      <c r="I305" s="191">
        <v>0.0</v>
      </c>
      <c r="J305" s="192">
        <v>0.0</v>
      </c>
      <c r="K305" s="193">
        <v>0.0</v>
      </c>
      <c r="L305" s="194"/>
      <c r="M305" s="191">
        <v>0.0</v>
      </c>
      <c r="N305" s="192">
        <v>0.0</v>
      </c>
      <c r="O305" s="193">
        <v>0.0</v>
      </c>
      <c r="P305" s="195"/>
      <c r="Q305" s="214" t="s">
        <v>1703</v>
      </c>
      <c r="R305" s="214" t="s">
        <v>1704</v>
      </c>
      <c r="S305" s="194" t="s">
        <v>1705</v>
      </c>
      <c r="T305" s="194"/>
      <c r="U305" s="191" t="s">
        <v>1706</v>
      </c>
      <c r="V305" s="192" t="s">
        <v>1706</v>
      </c>
      <c r="W305" s="193" t="s">
        <v>1706</v>
      </c>
      <c r="X305" s="194"/>
      <c r="Y305" s="191" t="s">
        <v>1706</v>
      </c>
      <c r="Z305" s="192" t="s">
        <v>1706</v>
      </c>
      <c r="AA305" s="193" t="s">
        <v>1706</v>
      </c>
      <c r="AB305" s="194"/>
      <c r="AC305" s="191">
        <v>120000.0</v>
      </c>
      <c r="AD305" s="192">
        <v>253810.0</v>
      </c>
      <c r="AE305" s="193">
        <v>504620.0</v>
      </c>
      <c r="AF305" s="198" t="s">
        <v>1707</v>
      </c>
      <c r="AG305" s="191" t="s">
        <v>1706</v>
      </c>
      <c r="AH305" s="192" t="s">
        <v>1706</v>
      </c>
      <c r="AI305" s="193" t="s">
        <v>1706</v>
      </c>
      <c r="AJ305" s="199"/>
      <c r="AK305" s="191" t="s">
        <v>1706</v>
      </c>
      <c r="AL305" s="192" t="s">
        <v>1706</v>
      </c>
      <c r="AM305" s="193" t="s">
        <v>1706</v>
      </c>
      <c r="AN305" s="199"/>
      <c r="AO305" s="191" t="s">
        <v>1706</v>
      </c>
      <c r="AP305" s="192" t="s">
        <v>1706</v>
      </c>
      <c r="AQ305" s="193" t="s">
        <v>1706</v>
      </c>
      <c r="AR305" s="195"/>
    </row>
    <row r="306" ht="15.75" customHeight="1">
      <c r="A306" s="171" t="s">
        <v>710</v>
      </c>
      <c r="B306" s="216" t="s">
        <v>65</v>
      </c>
      <c r="C306" s="216" t="s">
        <v>78</v>
      </c>
      <c r="D306" s="216" t="s">
        <v>61</v>
      </c>
      <c r="E306" s="216" t="s">
        <v>51</v>
      </c>
      <c r="F306" s="216" t="s">
        <v>64</v>
      </c>
      <c r="G306" s="217" t="s">
        <v>711</v>
      </c>
      <c r="I306" s="191">
        <v>0.0</v>
      </c>
      <c r="J306" s="192">
        <v>0.0</v>
      </c>
      <c r="K306" s="193">
        <v>0.0</v>
      </c>
      <c r="L306" s="194"/>
      <c r="M306" s="191">
        <v>0.0</v>
      </c>
      <c r="N306" s="192">
        <v>0.0</v>
      </c>
      <c r="O306" s="193">
        <v>0.0</v>
      </c>
      <c r="P306" s="195"/>
      <c r="Q306" s="214" t="s">
        <v>1703</v>
      </c>
      <c r="R306" s="214" t="s">
        <v>1704</v>
      </c>
      <c r="S306" s="194" t="s">
        <v>1705</v>
      </c>
      <c r="T306" s="194"/>
      <c r="U306" s="191" t="s">
        <v>1706</v>
      </c>
      <c r="V306" s="192" t="s">
        <v>1706</v>
      </c>
      <c r="W306" s="193" t="s">
        <v>1706</v>
      </c>
      <c r="X306" s="194"/>
      <c r="Y306" s="191" t="s">
        <v>1706</v>
      </c>
      <c r="Z306" s="192" t="s">
        <v>1706</v>
      </c>
      <c r="AA306" s="193" t="s">
        <v>1706</v>
      </c>
      <c r="AB306" s="194"/>
      <c r="AC306" s="191">
        <v>120000.0</v>
      </c>
      <c r="AD306" s="192">
        <v>253810.0</v>
      </c>
      <c r="AE306" s="193">
        <v>504620.0</v>
      </c>
      <c r="AF306" s="198" t="s">
        <v>1707</v>
      </c>
      <c r="AG306" s="191" t="s">
        <v>1706</v>
      </c>
      <c r="AH306" s="192" t="s">
        <v>1706</v>
      </c>
      <c r="AI306" s="193" t="s">
        <v>1706</v>
      </c>
      <c r="AJ306" s="199"/>
      <c r="AK306" s="191" t="s">
        <v>1706</v>
      </c>
      <c r="AL306" s="192" t="s">
        <v>1706</v>
      </c>
      <c r="AM306" s="193" t="s">
        <v>1706</v>
      </c>
      <c r="AN306" s="199"/>
      <c r="AO306" s="191" t="s">
        <v>1706</v>
      </c>
      <c r="AP306" s="192" t="s">
        <v>1706</v>
      </c>
      <c r="AQ306" s="193" t="s">
        <v>1706</v>
      </c>
      <c r="AR306" s="195"/>
    </row>
    <row r="307" ht="15.75" customHeight="1">
      <c r="A307" s="171" t="s">
        <v>712</v>
      </c>
      <c r="B307" s="216" t="s">
        <v>71</v>
      </c>
      <c r="C307" s="216" t="s">
        <v>78</v>
      </c>
      <c r="D307" s="216" t="s">
        <v>61</v>
      </c>
      <c r="E307" s="216" t="s">
        <v>51</v>
      </c>
      <c r="F307" s="216" t="s">
        <v>64</v>
      </c>
      <c r="G307" s="217" t="s">
        <v>713</v>
      </c>
      <c r="I307" s="191">
        <v>0.0</v>
      </c>
      <c r="J307" s="192">
        <v>0.0</v>
      </c>
      <c r="K307" s="193">
        <v>0.0</v>
      </c>
      <c r="L307" s="194"/>
      <c r="M307" s="191">
        <v>0.0</v>
      </c>
      <c r="N307" s="192">
        <v>0.0</v>
      </c>
      <c r="O307" s="193">
        <v>0.0</v>
      </c>
      <c r="P307" s="195"/>
      <c r="Q307" s="214" t="s">
        <v>1703</v>
      </c>
      <c r="R307" s="214" t="s">
        <v>1704</v>
      </c>
      <c r="S307" s="194" t="s">
        <v>1705</v>
      </c>
      <c r="T307" s="194"/>
      <c r="U307" s="191" t="s">
        <v>1706</v>
      </c>
      <c r="V307" s="192" t="s">
        <v>1706</v>
      </c>
      <c r="W307" s="193" t="s">
        <v>1706</v>
      </c>
      <c r="X307" s="194"/>
      <c r="Y307" s="191" t="s">
        <v>1706</v>
      </c>
      <c r="Z307" s="192" t="s">
        <v>1706</v>
      </c>
      <c r="AA307" s="193" t="s">
        <v>1706</v>
      </c>
      <c r="AB307" s="194"/>
      <c r="AC307" s="191">
        <v>120000.0</v>
      </c>
      <c r="AD307" s="192">
        <v>253810.0</v>
      </c>
      <c r="AE307" s="193">
        <v>504620.0</v>
      </c>
      <c r="AF307" s="198" t="s">
        <v>1707</v>
      </c>
      <c r="AG307" s="191" t="s">
        <v>1706</v>
      </c>
      <c r="AH307" s="192" t="s">
        <v>1706</v>
      </c>
      <c r="AI307" s="193" t="s">
        <v>1706</v>
      </c>
      <c r="AJ307" s="199"/>
      <c r="AK307" s="191" t="s">
        <v>1706</v>
      </c>
      <c r="AL307" s="192" t="s">
        <v>1706</v>
      </c>
      <c r="AM307" s="193" t="s">
        <v>1706</v>
      </c>
      <c r="AN307" s="199"/>
      <c r="AO307" s="191" t="s">
        <v>1706</v>
      </c>
      <c r="AP307" s="192" t="s">
        <v>1706</v>
      </c>
      <c r="AQ307" s="193" t="s">
        <v>1706</v>
      </c>
      <c r="AR307" s="195"/>
    </row>
    <row r="308" ht="15.75" customHeight="1">
      <c r="A308" s="171" t="s">
        <v>714</v>
      </c>
      <c r="B308" s="216" t="s">
        <v>44</v>
      </c>
      <c r="C308" s="216" t="s">
        <v>48</v>
      </c>
      <c r="D308" s="216" t="s">
        <v>68</v>
      </c>
      <c r="E308" s="216" t="s">
        <v>51</v>
      </c>
      <c r="F308" s="216" t="s">
        <v>64</v>
      </c>
      <c r="G308" s="217" t="s">
        <v>715</v>
      </c>
      <c r="I308" s="191">
        <v>0.0</v>
      </c>
      <c r="J308" s="192">
        <v>0.0</v>
      </c>
      <c r="K308" s="193">
        <v>0.0</v>
      </c>
      <c r="L308" s="194"/>
      <c r="M308" s="191">
        <v>0.0</v>
      </c>
      <c r="N308" s="192">
        <v>0.0</v>
      </c>
      <c r="O308" s="193">
        <v>0.0</v>
      </c>
      <c r="P308" s="195"/>
      <c r="Q308" s="214" t="s">
        <v>1703</v>
      </c>
      <c r="R308" s="214" t="s">
        <v>1704</v>
      </c>
      <c r="S308" s="194" t="s">
        <v>1705</v>
      </c>
      <c r="T308" s="194"/>
      <c r="U308" s="191" t="s">
        <v>1706</v>
      </c>
      <c r="V308" s="192" t="s">
        <v>1706</v>
      </c>
      <c r="W308" s="193" t="s">
        <v>1706</v>
      </c>
      <c r="X308" s="194"/>
      <c r="Y308" s="191" t="s">
        <v>1706</v>
      </c>
      <c r="Z308" s="192" t="s">
        <v>1706</v>
      </c>
      <c r="AA308" s="193" t="s">
        <v>1706</v>
      </c>
      <c r="AB308" s="194"/>
      <c r="AC308" s="191">
        <v>120000.0</v>
      </c>
      <c r="AD308" s="192">
        <v>253810.0</v>
      </c>
      <c r="AE308" s="193">
        <v>504620.0</v>
      </c>
      <c r="AF308" s="198" t="s">
        <v>1707</v>
      </c>
      <c r="AG308" s="191" t="s">
        <v>1706</v>
      </c>
      <c r="AH308" s="192" t="s">
        <v>1706</v>
      </c>
      <c r="AI308" s="193" t="s">
        <v>1706</v>
      </c>
      <c r="AJ308" s="199"/>
      <c r="AK308" s="191" t="s">
        <v>1706</v>
      </c>
      <c r="AL308" s="192" t="s">
        <v>1706</v>
      </c>
      <c r="AM308" s="193" t="s">
        <v>1706</v>
      </c>
      <c r="AN308" s="199"/>
      <c r="AO308" s="191" t="s">
        <v>1706</v>
      </c>
      <c r="AP308" s="192" t="s">
        <v>1706</v>
      </c>
      <c r="AQ308" s="193" t="s">
        <v>1706</v>
      </c>
      <c r="AR308" s="195"/>
    </row>
    <row r="309" ht="15.75" customHeight="1">
      <c r="A309" s="171" t="s">
        <v>716</v>
      </c>
      <c r="B309" s="216" t="s">
        <v>54</v>
      </c>
      <c r="C309" s="216" t="s">
        <v>48</v>
      </c>
      <c r="D309" s="216" t="s">
        <v>68</v>
      </c>
      <c r="E309" s="216" t="s">
        <v>51</v>
      </c>
      <c r="F309" s="216" t="s">
        <v>64</v>
      </c>
      <c r="G309" s="217" t="s">
        <v>717</v>
      </c>
      <c r="I309" s="191">
        <v>0.0</v>
      </c>
      <c r="J309" s="192">
        <v>0.0</v>
      </c>
      <c r="K309" s="193">
        <v>0.0</v>
      </c>
      <c r="L309" s="194"/>
      <c r="M309" s="191">
        <v>0.0</v>
      </c>
      <c r="N309" s="192">
        <v>0.0</v>
      </c>
      <c r="O309" s="193">
        <v>0.0</v>
      </c>
      <c r="P309" s="195"/>
      <c r="Q309" s="214" t="s">
        <v>1703</v>
      </c>
      <c r="R309" s="214" t="s">
        <v>1704</v>
      </c>
      <c r="S309" s="194" t="s">
        <v>1705</v>
      </c>
      <c r="T309" s="194"/>
      <c r="U309" s="191" t="s">
        <v>1706</v>
      </c>
      <c r="V309" s="192" t="s">
        <v>1706</v>
      </c>
      <c r="W309" s="193" t="s">
        <v>1706</v>
      </c>
      <c r="X309" s="194"/>
      <c r="Y309" s="191" t="s">
        <v>1706</v>
      </c>
      <c r="Z309" s="192" t="s">
        <v>1706</v>
      </c>
      <c r="AA309" s="193" t="s">
        <v>1706</v>
      </c>
      <c r="AB309" s="194"/>
      <c r="AC309" s="191">
        <v>120000.0</v>
      </c>
      <c r="AD309" s="192">
        <v>253810.0</v>
      </c>
      <c r="AE309" s="193">
        <v>504620.0</v>
      </c>
      <c r="AF309" s="198" t="s">
        <v>1707</v>
      </c>
      <c r="AG309" s="191" t="s">
        <v>1706</v>
      </c>
      <c r="AH309" s="192" t="s">
        <v>1706</v>
      </c>
      <c r="AI309" s="193" t="s">
        <v>1706</v>
      </c>
      <c r="AJ309" s="199"/>
      <c r="AK309" s="191" t="s">
        <v>1706</v>
      </c>
      <c r="AL309" s="192" t="s">
        <v>1706</v>
      </c>
      <c r="AM309" s="193" t="s">
        <v>1706</v>
      </c>
      <c r="AN309" s="199"/>
      <c r="AO309" s="191" t="s">
        <v>1706</v>
      </c>
      <c r="AP309" s="192" t="s">
        <v>1706</v>
      </c>
      <c r="AQ309" s="193" t="s">
        <v>1706</v>
      </c>
      <c r="AR309" s="195"/>
    </row>
    <row r="310" ht="15.75" customHeight="1">
      <c r="A310" s="171" t="s">
        <v>718</v>
      </c>
      <c r="B310" s="216" t="s">
        <v>65</v>
      </c>
      <c r="C310" s="216" t="s">
        <v>48</v>
      </c>
      <c r="D310" s="216" t="s">
        <v>68</v>
      </c>
      <c r="E310" s="216" t="s">
        <v>51</v>
      </c>
      <c r="F310" s="216" t="s">
        <v>64</v>
      </c>
      <c r="G310" s="217" t="s">
        <v>719</v>
      </c>
      <c r="I310" s="191">
        <v>0.0</v>
      </c>
      <c r="J310" s="192">
        <v>0.0</v>
      </c>
      <c r="K310" s="193">
        <v>0.0</v>
      </c>
      <c r="L310" s="194"/>
      <c r="M310" s="191">
        <v>0.0</v>
      </c>
      <c r="N310" s="192">
        <v>0.0</v>
      </c>
      <c r="O310" s="193">
        <v>0.0</v>
      </c>
      <c r="P310" s="195"/>
      <c r="Q310" s="214" t="s">
        <v>1703</v>
      </c>
      <c r="R310" s="214" t="s">
        <v>1704</v>
      </c>
      <c r="S310" s="194" t="s">
        <v>1705</v>
      </c>
      <c r="T310" s="194"/>
      <c r="U310" s="191" t="s">
        <v>1706</v>
      </c>
      <c r="V310" s="192" t="s">
        <v>1706</v>
      </c>
      <c r="W310" s="193" t="s">
        <v>1706</v>
      </c>
      <c r="X310" s="194"/>
      <c r="Y310" s="191" t="s">
        <v>1706</v>
      </c>
      <c r="Z310" s="192" t="s">
        <v>1706</v>
      </c>
      <c r="AA310" s="193" t="s">
        <v>1706</v>
      </c>
      <c r="AB310" s="194"/>
      <c r="AC310" s="191">
        <v>120000.0</v>
      </c>
      <c r="AD310" s="192">
        <v>253810.0</v>
      </c>
      <c r="AE310" s="193">
        <v>504620.0</v>
      </c>
      <c r="AF310" s="198" t="s">
        <v>1707</v>
      </c>
      <c r="AG310" s="191" t="s">
        <v>1706</v>
      </c>
      <c r="AH310" s="192" t="s">
        <v>1706</v>
      </c>
      <c r="AI310" s="193" t="s">
        <v>1706</v>
      </c>
      <c r="AJ310" s="199"/>
      <c r="AK310" s="191" t="s">
        <v>1706</v>
      </c>
      <c r="AL310" s="192" t="s">
        <v>1706</v>
      </c>
      <c r="AM310" s="193" t="s">
        <v>1706</v>
      </c>
      <c r="AN310" s="199"/>
      <c r="AO310" s="191" t="s">
        <v>1706</v>
      </c>
      <c r="AP310" s="192" t="s">
        <v>1706</v>
      </c>
      <c r="AQ310" s="193" t="s">
        <v>1706</v>
      </c>
      <c r="AR310" s="195"/>
    </row>
    <row r="311" ht="15.75" customHeight="1">
      <c r="A311" s="171" t="s">
        <v>720</v>
      </c>
      <c r="B311" s="216" t="s">
        <v>71</v>
      </c>
      <c r="C311" s="216" t="s">
        <v>48</v>
      </c>
      <c r="D311" s="216" t="s">
        <v>68</v>
      </c>
      <c r="E311" s="216" t="s">
        <v>51</v>
      </c>
      <c r="F311" s="216" t="s">
        <v>64</v>
      </c>
      <c r="G311" s="217" t="s">
        <v>721</v>
      </c>
      <c r="I311" s="191">
        <v>0.0</v>
      </c>
      <c r="J311" s="192">
        <v>0.0</v>
      </c>
      <c r="K311" s="193">
        <v>0.0</v>
      </c>
      <c r="L311" s="194"/>
      <c r="M311" s="191">
        <v>0.0</v>
      </c>
      <c r="N311" s="192">
        <v>0.0</v>
      </c>
      <c r="O311" s="193">
        <v>0.0</v>
      </c>
      <c r="P311" s="195"/>
      <c r="Q311" s="214" t="s">
        <v>1703</v>
      </c>
      <c r="R311" s="214" t="s">
        <v>1704</v>
      </c>
      <c r="S311" s="194" t="s">
        <v>1705</v>
      </c>
      <c r="T311" s="194"/>
      <c r="U311" s="191" t="s">
        <v>1706</v>
      </c>
      <c r="V311" s="192" t="s">
        <v>1706</v>
      </c>
      <c r="W311" s="193" t="s">
        <v>1706</v>
      </c>
      <c r="X311" s="194"/>
      <c r="Y311" s="191" t="s">
        <v>1706</v>
      </c>
      <c r="Z311" s="192" t="s">
        <v>1706</v>
      </c>
      <c r="AA311" s="193" t="s">
        <v>1706</v>
      </c>
      <c r="AB311" s="194"/>
      <c r="AC311" s="191">
        <v>120000.0</v>
      </c>
      <c r="AD311" s="192">
        <v>253810.0</v>
      </c>
      <c r="AE311" s="193">
        <v>504620.0</v>
      </c>
      <c r="AF311" s="198" t="s">
        <v>1707</v>
      </c>
      <c r="AG311" s="191" t="s">
        <v>1706</v>
      </c>
      <c r="AH311" s="192" t="s">
        <v>1706</v>
      </c>
      <c r="AI311" s="193" t="s">
        <v>1706</v>
      </c>
      <c r="AJ311" s="199"/>
      <c r="AK311" s="191" t="s">
        <v>1706</v>
      </c>
      <c r="AL311" s="192" t="s">
        <v>1706</v>
      </c>
      <c r="AM311" s="193" t="s">
        <v>1706</v>
      </c>
      <c r="AN311" s="199"/>
      <c r="AO311" s="191" t="s">
        <v>1706</v>
      </c>
      <c r="AP311" s="192" t="s">
        <v>1706</v>
      </c>
      <c r="AQ311" s="193" t="s">
        <v>1706</v>
      </c>
      <c r="AR311" s="195"/>
    </row>
    <row r="312" ht="15.75" customHeight="1">
      <c r="A312" s="171" t="s">
        <v>722</v>
      </c>
      <c r="B312" s="216" t="s">
        <v>44</v>
      </c>
      <c r="C312" s="216" t="s">
        <v>58</v>
      </c>
      <c r="D312" s="216" t="s">
        <v>68</v>
      </c>
      <c r="E312" s="216" t="s">
        <v>51</v>
      </c>
      <c r="F312" s="216" t="s">
        <v>64</v>
      </c>
      <c r="G312" s="217" t="s">
        <v>723</v>
      </c>
      <c r="I312" s="191">
        <v>0.0</v>
      </c>
      <c r="J312" s="192">
        <v>0.0</v>
      </c>
      <c r="K312" s="193">
        <v>0.0</v>
      </c>
      <c r="L312" s="194"/>
      <c r="M312" s="191">
        <v>0.0</v>
      </c>
      <c r="N312" s="192">
        <v>0.0</v>
      </c>
      <c r="O312" s="193">
        <v>0.0</v>
      </c>
      <c r="P312" s="195"/>
      <c r="Q312" s="214" t="s">
        <v>1703</v>
      </c>
      <c r="R312" s="214" t="s">
        <v>1704</v>
      </c>
      <c r="S312" s="194" t="s">
        <v>1705</v>
      </c>
      <c r="T312" s="194"/>
      <c r="U312" s="191" t="s">
        <v>1706</v>
      </c>
      <c r="V312" s="192" t="s">
        <v>1706</v>
      </c>
      <c r="W312" s="193" t="s">
        <v>1706</v>
      </c>
      <c r="X312" s="194"/>
      <c r="Y312" s="191" t="s">
        <v>1706</v>
      </c>
      <c r="Z312" s="192" t="s">
        <v>1706</v>
      </c>
      <c r="AA312" s="193" t="s">
        <v>1706</v>
      </c>
      <c r="AB312" s="194"/>
      <c r="AC312" s="191">
        <v>120000.0</v>
      </c>
      <c r="AD312" s="192">
        <v>253810.0</v>
      </c>
      <c r="AE312" s="193">
        <v>504620.0</v>
      </c>
      <c r="AF312" s="198" t="s">
        <v>1707</v>
      </c>
      <c r="AG312" s="191" t="s">
        <v>1706</v>
      </c>
      <c r="AH312" s="192" t="s">
        <v>1706</v>
      </c>
      <c r="AI312" s="193" t="s">
        <v>1706</v>
      </c>
      <c r="AJ312" s="199"/>
      <c r="AK312" s="191" t="s">
        <v>1706</v>
      </c>
      <c r="AL312" s="192" t="s">
        <v>1706</v>
      </c>
      <c r="AM312" s="193" t="s">
        <v>1706</v>
      </c>
      <c r="AN312" s="199"/>
      <c r="AO312" s="191" t="s">
        <v>1706</v>
      </c>
      <c r="AP312" s="192" t="s">
        <v>1706</v>
      </c>
      <c r="AQ312" s="193" t="s">
        <v>1706</v>
      </c>
      <c r="AR312" s="195"/>
    </row>
    <row r="313" ht="15.75" customHeight="1">
      <c r="A313" s="171" t="s">
        <v>725</v>
      </c>
      <c r="B313" s="216" t="s">
        <v>54</v>
      </c>
      <c r="C313" s="216" t="s">
        <v>58</v>
      </c>
      <c r="D313" s="216" t="s">
        <v>68</v>
      </c>
      <c r="E313" s="216" t="s">
        <v>51</v>
      </c>
      <c r="F313" s="216" t="s">
        <v>64</v>
      </c>
      <c r="G313" s="217" t="s">
        <v>726</v>
      </c>
      <c r="I313" s="191">
        <v>0.0</v>
      </c>
      <c r="J313" s="192">
        <v>0.0</v>
      </c>
      <c r="K313" s="193">
        <v>0.0</v>
      </c>
      <c r="L313" s="194"/>
      <c r="M313" s="191">
        <v>0.0</v>
      </c>
      <c r="N313" s="192">
        <v>0.0</v>
      </c>
      <c r="O313" s="193">
        <v>0.0</v>
      </c>
      <c r="P313" s="195"/>
      <c r="Q313" s="214" t="s">
        <v>1703</v>
      </c>
      <c r="R313" s="214" t="s">
        <v>1704</v>
      </c>
      <c r="S313" s="194" t="s">
        <v>1705</v>
      </c>
      <c r="T313" s="194"/>
      <c r="U313" s="191" t="s">
        <v>1706</v>
      </c>
      <c r="V313" s="192" t="s">
        <v>1706</v>
      </c>
      <c r="W313" s="193" t="s">
        <v>1706</v>
      </c>
      <c r="X313" s="194"/>
      <c r="Y313" s="191" t="s">
        <v>1706</v>
      </c>
      <c r="Z313" s="192" t="s">
        <v>1706</v>
      </c>
      <c r="AA313" s="193" t="s">
        <v>1706</v>
      </c>
      <c r="AB313" s="194"/>
      <c r="AC313" s="191">
        <v>120000.0</v>
      </c>
      <c r="AD313" s="192">
        <v>253810.0</v>
      </c>
      <c r="AE313" s="193">
        <v>504620.0</v>
      </c>
      <c r="AF313" s="198" t="s">
        <v>1707</v>
      </c>
      <c r="AG313" s="191" t="s">
        <v>1706</v>
      </c>
      <c r="AH313" s="192" t="s">
        <v>1706</v>
      </c>
      <c r="AI313" s="193" t="s">
        <v>1706</v>
      </c>
      <c r="AJ313" s="199"/>
      <c r="AK313" s="191" t="s">
        <v>1706</v>
      </c>
      <c r="AL313" s="192" t="s">
        <v>1706</v>
      </c>
      <c r="AM313" s="193" t="s">
        <v>1706</v>
      </c>
      <c r="AN313" s="199"/>
      <c r="AO313" s="191" t="s">
        <v>1706</v>
      </c>
      <c r="AP313" s="192" t="s">
        <v>1706</v>
      </c>
      <c r="AQ313" s="193" t="s">
        <v>1706</v>
      </c>
      <c r="AR313" s="195"/>
    </row>
    <row r="314" ht="15.75" customHeight="1">
      <c r="A314" s="171" t="s">
        <v>727</v>
      </c>
      <c r="B314" s="216" t="s">
        <v>65</v>
      </c>
      <c r="C314" s="216" t="s">
        <v>58</v>
      </c>
      <c r="D314" s="216" t="s">
        <v>68</v>
      </c>
      <c r="E314" s="216" t="s">
        <v>51</v>
      </c>
      <c r="F314" s="216" t="s">
        <v>64</v>
      </c>
      <c r="G314" s="217" t="s">
        <v>728</v>
      </c>
      <c r="I314" s="191">
        <v>0.0</v>
      </c>
      <c r="J314" s="192">
        <v>0.0</v>
      </c>
      <c r="K314" s="193">
        <v>0.0</v>
      </c>
      <c r="L314" s="194"/>
      <c r="M314" s="191">
        <v>0.0</v>
      </c>
      <c r="N314" s="192">
        <v>0.0</v>
      </c>
      <c r="O314" s="193">
        <v>0.0</v>
      </c>
      <c r="P314" s="195"/>
      <c r="Q314" s="214" t="s">
        <v>1703</v>
      </c>
      <c r="R314" s="214" t="s">
        <v>1704</v>
      </c>
      <c r="S314" s="194" t="s">
        <v>1705</v>
      </c>
      <c r="T314" s="194"/>
      <c r="U314" s="191" t="s">
        <v>1706</v>
      </c>
      <c r="V314" s="192" t="s">
        <v>1706</v>
      </c>
      <c r="W314" s="193" t="s">
        <v>1706</v>
      </c>
      <c r="X314" s="194"/>
      <c r="Y314" s="191" t="s">
        <v>1706</v>
      </c>
      <c r="Z314" s="192" t="s">
        <v>1706</v>
      </c>
      <c r="AA314" s="193" t="s">
        <v>1706</v>
      </c>
      <c r="AB314" s="194"/>
      <c r="AC314" s="191">
        <v>120000.0</v>
      </c>
      <c r="AD314" s="192">
        <v>253810.0</v>
      </c>
      <c r="AE314" s="193">
        <v>504620.0</v>
      </c>
      <c r="AF314" s="198" t="s">
        <v>1707</v>
      </c>
      <c r="AG314" s="191" t="s">
        <v>1706</v>
      </c>
      <c r="AH314" s="192" t="s">
        <v>1706</v>
      </c>
      <c r="AI314" s="193" t="s">
        <v>1706</v>
      </c>
      <c r="AJ314" s="199"/>
      <c r="AK314" s="191" t="s">
        <v>1706</v>
      </c>
      <c r="AL314" s="192" t="s">
        <v>1706</v>
      </c>
      <c r="AM314" s="193" t="s">
        <v>1706</v>
      </c>
      <c r="AN314" s="199"/>
      <c r="AO314" s="191" t="s">
        <v>1706</v>
      </c>
      <c r="AP314" s="192" t="s">
        <v>1706</v>
      </c>
      <c r="AQ314" s="193" t="s">
        <v>1706</v>
      </c>
      <c r="AR314" s="195"/>
    </row>
    <row r="315" ht="15.75" customHeight="1">
      <c r="A315" s="171" t="s">
        <v>729</v>
      </c>
      <c r="B315" s="216" t="s">
        <v>71</v>
      </c>
      <c r="C315" s="216" t="s">
        <v>58</v>
      </c>
      <c r="D315" s="216" t="s">
        <v>68</v>
      </c>
      <c r="E315" s="216" t="s">
        <v>51</v>
      </c>
      <c r="F315" s="216" t="s">
        <v>64</v>
      </c>
      <c r="G315" s="217" t="s">
        <v>730</v>
      </c>
      <c r="I315" s="191">
        <v>0.0</v>
      </c>
      <c r="J315" s="192">
        <v>0.0</v>
      </c>
      <c r="K315" s="193">
        <v>0.0</v>
      </c>
      <c r="L315" s="194"/>
      <c r="M315" s="191">
        <v>0.0</v>
      </c>
      <c r="N315" s="192">
        <v>0.0</v>
      </c>
      <c r="O315" s="193">
        <v>0.0</v>
      </c>
      <c r="P315" s="195"/>
      <c r="Q315" s="214" t="s">
        <v>1703</v>
      </c>
      <c r="R315" s="214" t="s">
        <v>1704</v>
      </c>
      <c r="S315" s="194" t="s">
        <v>1705</v>
      </c>
      <c r="T315" s="194"/>
      <c r="U315" s="191" t="s">
        <v>1706</v>
      </c>
      <c r="V315" s="192" t="s">
        <v>1706</v>
      </c>
      <c r="W315" s="193" t="s">
        <v>1706</v>
      </c>
      <c r="X315" s="194"/>
      <c r="Y315" s="191" t="s">
        <v>1706</v>
      </c>
      <c r="Z315" s="192" t="s">
        <v>1706</v>
      </c>
      <c r="AA315" s="193" t="s">
        <v>1706</v>
      </c>
      <c r="AB315" s="194"/>
      <c r="AC315" s="191">
        <v>120000.0</v>
      </c>
      <c r="AD315" s="192">
        <v>253810.0</v>
      </c>
      <c r="AE315" s="193">
        <v>504620.0</v>
      </c>
      <c r="AF315" s="198" t="s">
        <v>1707</v>
      </c>
      <c r="AG315" s="191" t="s">
        <v>1706</v>
      </c>
      <c r="AH315" s="192" t="s">
        <v>1706</v>
      </c>
      <c r="AI315" s="193" t="s">
        <v>1706</v>
      </c>
      <c r="AJ315" s="199"/>
      <c r="AK315" s="191" t="s">
        <v>1706</v>
      </c>
      <c r="AL315" s="192" t="s">
        <v>1706</v>
      </c>
      <c r="AM315" s="193" t="s">
        <v>1706</v>
      </c>
      <c r="AN315" s="199"/>
      <c r="AO315" s="191" t="s">
        <v>1706</v>
      </c>
      <c r="AP315" s="192" t="s">
        <v>1706</v>
      </c>
      <c r="AQ315" s="193" t="s">
        <v>1706</v>
      </c>
      <c r="AR315" s="195"/>
    </row>
    <row r="316" ht="15.75" customHeight="1">
      <c r="A316" s="171" t="s">
        <v>731</v>
      </c>
      <c r="B316" s="216" t="s">
        <v>44</v>
      </c>
      <c r="C316" s="216" t="s">
        <v>66</v>
      </c>
      <c r="D316" s="216" t="s">
        <v>68</v>
      </c>
      <c r="E316" s="216" t="s">
        <v>51</v>
      </c>
      <c r="F316" s="216" t="s">
        <v>64</v>
      </c>
      <c r="G316" s="217" t="s">
        <v>732</v>
      </c>
      <c r="I316" s="191">
        <v>0.0</v>
      </c>
      <c r="J316" s="192">
        <v>0.0</v>
      </c>
      <c r="K316" s="193">
        <v>0.0</v>
      </c>
      <c r="L316" s="194"/>
      <c r="M316" s="191">
        <v>0.0</v>
      </c>
      <c r="N316" s="192">
        <v>0.0</v>
      </c>
      <c r="O316" s="193">
        <v>0.0</v>
      </c>
      <c r="P316" s="195"/>
      <c r="Q316" s="214" t="s">
        <v>1703</v>
      </c>
      <c r="R316" s="214" t="s">
        <v>1704</v>
      </c>
      <c r="S316" s="194" t="s">
        <v>1705</v>
      </c>
      <c r="T316" s="194"/>
      <c r="U316" s="191" t="s">
        <v>1706</v>
      </c>
      <c r="V316" s="192" t="s">
        <v>1706</v>
      </c>
      <c r="W316" s="193" t="s">
        <v>1706</v>
      </c>
      <c r="X316" s="194"/>
      <c r="Y316" s="191" t="s">
        <v>1706</v>
      </c>
      <c r="Z316" s="192" t="s">
        <v>1706</v>
      </c>
      <c r="AA316" s="193" t="s">
        <v>1706</v>
      </c>
      <c r="AB316" s="194"/>
      <c r="AC316" s="191">
        <v>120000.0</v>
      </c>
      <c r="AD316" s="192">
        <v>253810.0</v>
      </c>
      <c r="AE316" s="193">
        <v>504620.0</v>
      </c>
      <c r="AF316" s="198" t="s">
        <v>1707</v>
      </c>
      <c r="AG316" s="191" t="s">
        <v>1706</v>
      </c>
      <c r="AH316" s="192" t="s">
        <v>1706</v>
      </c>
      <c r="AI316" s="193" t="s">
        <v>1706</v>
      </c>
      <c r="AJ316" s="199"/>
      <c r="AK316" s="191" t="s">
        <v>1706</v>
      </c>
      <c r="AL316" s="192" t="s">
        <v>1706</v>
      </c>
      <c r="AM316" s="193" t="s">
        <v>1706</v>
      </c>
      <c r="AN316" s="199"/>
      <c r="AO316" s="191" t="s">
        <v>1706</v>
      </c>
      <c r="AP316" s="192" t="s">
        <v>1706</v>
      </c>
      <c r="AQ316" s="193" t="s">
        <v>1706</v>
      </c>
      <c r="AR316" s="195"/>
    </row>
    <row r="317" ht="15.75" customHeight="1">
      <c r="A317" s="171" t="s">
        <v>733</v>
      </c>
      <c r="B317" s="216" t="s">
        <v>54</v>
      </c>
      <c r="C317" s="216" t="s">
        <v>66</v>
      </c>
      <c r="D317" s="216" t="s">
        <v>68</v>
      </c>
      <c r="E317" s="216" t="s">
        <v>51</v>
      </c>
      <c r="F317" s="216" t="s">
        <v>64</v>
      </c>
      <c r="G317" s="217" t="s">
        <v>734</v>
      </c>
      <c r="I317" s="191">
        <v>0.0</v>
      </c>
      <c r="J317" s="192">
        <v>0.0</v>
      </c>
      <c r="K317" s="193">
        <v>0.0</v>
      </c>
      <c r="L317" s="194"/>
      <c r="M317" s="191">
        <v>0.0</v>
      </c>
      <c r="N317" s="192">
        <v>0.0</v>
      </c>
      <c r="O317" s="193">
        <v>0.0</v>
      </c>
      <c r="P317" s="195"/>
      <c r="Q317" s="214" t="s">
        <v>1703</v>
      </c>
      <c r="R317" s="214" t="s">
        <v>1704</v>
      </c>
      <c r="S317" s="194" t="s">
        <v>1705</v>
      </c>
      <c r="T317" s="194"/>
      <c r="U317" s="191" t="s">
        <v>1706</v>
      </c>
      <c r="V317" s="192" t="s">
        <v>1706</v>
      </c>
      <c r="W317" s="193" t="s">
        <v>1706</v>
      </c>
      <c r="X317" s="194"/>
      <c r="Y317" s="191" t="s">
        <v>1706</v>
      </c>
      <c r="Z317" s="192" t="s">
        <v>1706</v>
      </c>
      <c r="AA317" s="193" t="s">
        <v>1706</v>
      </c>
      <c r="AB317" s="194"/>
      <c r="AC317" s="191">
        <v>120000.0</v>
      </c>
      <c r="AD317" s="192">
        <v>253810.0</v>
      </c>
      <c r="AE317" s="193">
        <v>504620.0</v>
      </c>
      <c r="AF317" s="198" t="s">
        <v>1707</v>
      </c>
      <c r="AG317" s="191" t="s">
        <v>1706</v>
      </c>
      <c r="AH317" s="192" t="s">
        <v>1706</v>
      </c>
      <c r="AI317" s="193" t="s">
        <v>1706</v>
      </c>
      <c r="AJ317" s="199"/>
      <c r="AK317" s="191" t="s">
        <v>1706</v>
      </c>
      <c r="AL317" s="192" t="s">
        <v>1706</v>
      </c>
      <c r="AM317" s="193" t="s">
        <v>1706</v>
      </c>
      <c r="AN317" s="199"/>
      <c r="AO317" s="191" t="s">
        <v>1706</v>
      </c>
      <c r="AP317" s="192" t="s">
        <v>1706</v>
      </c>
      <c r="AQ317" s="193" t="s">
        <v>1706</v>
      </c>
      <c r="AR317" s="195"/>
    </row>
    <row r="318" ht="15.75" customHeight="1">
      <c r="A318" s="171" t="s">
        <v>735</v>
      </c>
      <c r="B318" s="216" t="s">
        <v>65</v>
      </c>
      <c r="C318" s="216" t="s">
        <v>66</v>
      </c>
      <c r="D318" s="216" t="s">
        <v>68</v>
      </c>
      <c r="E318" s="216" t="s">
        <v>51</v>
      </c>
      <c r="F318" s="216" t="s">
        <v>64</v>
      </c>
      <c r="G318" s="217" t="s">
        <v>736</v>
      </c>
      <c r="I318" s="191">
        <v>0.0</v>
      </c>
      <c r="J318" s="192">
        <v>0.0</v>
      </c>
      <c r="K318" s="193">
        <v>0.0</v>
      </c>
      <c r="L318" s="194"/>
      <c r="M318" s="191">
        <v>0.0</v>
      </c>
      <c r="N318" s="192">
        <v>0.0</v>
      </c>
      <c r="O318" s="193">
        <v>0.0</v>
      </c>
      <c r="P318" s="195"/>
      <c r="Q318" s="214" t="s">
        <v>1703</v>
      </c>
      <c r="R318" s="214" t="s">
        <v>1704</v>
      </c>
      <c r="S318" s="194" t="s">
        <v>1705</v>
      </c>
      <c r="T318" s="194"/>
      <c r="U318" s="191" t="s">
        <v>1706</v>
      </c>
      <c r="V318" s="192" t="s">
        <v>1706</v>
      </c>
      <c r="W318" s="193" t="s">
        <v>1706</v>
      </c>
      <c r="X318" s="194"/>
      <c r="Y318" s="191" t="s">
        <v>1706</v>
      </c>
      <c r="Z318" s="192" t="s">
        <v>1706</v>
      </c>
      <c r="AA318" s="193" t="s">
        <v>1706</v>
      </c>
      <c r="AB318" s="194"/>
      <c r="AC318" s="191">
        <v>120000.0</v>
      </c>
      <c r="AD318" s="192">
        <v>253810.0</v>
      </c>
      <c r="AE318" s="193">
        <v>504620.0</v>
      </c>
      <c r="AF318" s="198" t="s">
        <v>1707</v>
      </c>
      <c r="AG318" s="191" t="s">
        <v>1706</v>
      </c>
      <c r="AH318" s="192" t="s">
        <v>1706</v>
      </c>
      <c r="AI318" s="193" t="s">
        <v>1706</v>
      </c>
      <c r="AJ318" s="199"/>
      <c r="AK318" s="191" t="s">
        <v>1706</v>
      </c>
      <c r="AL318" s="192" t="s">
        <v>1706</v>
      </c>
      <c r="AM318" s="193" t="s">
        <v>1706</v>
      </c>
      <c r="AN318" s="199"/>
      <c r="AO318" s="191" t="s">
        <v>1706</v>
      </c>
      <c r="AP318" s="192" t="s">
        <v>1706</v>
      </c>
      <c r="AQ318" s="193" t="s">
        <v>1706</v>
      </c>
      <c r="AR318" s="195"/>
    </row>
    <row r="319" ht="15.75" customHeight="1">
      <c r="A319" s="171" t="s">
        <v>737</v>
      </c>
      <c r="B319" s="216" t="s">
        <v>71</v>
      </c>
      <c r="C319" s="216" t="s">
        <v>66</v>
      </c>
      <c r="D319" s="216" t="s">
        <v>68</v>
      </c>
      <c r="E319" s="216" t="s">
        <v>51</v>
      </c>
      <c r="F319" s="216" t="s">
        <v>64</v>
      </c>
      <c r="G319" s="217" t="s">
        <v>739</v>
      </c>
      <c r="I319" s="191">
        <v>0.0</v>
      </c>
      <c r="J319" s="192">
        <v>0.0</v>
      </c>
      <c r="K319" s="193">
        <v>0.0</v>
      </c>
      <c r="L319" s="194"/>
      <c r="M319" s="191">
        <v>0.0</v>
      </c>
      <c r="N319" s="192">
        <v>0.0</v>
      </c>
      <c r="O319" s="193">
        <v>0.0</v>
      </c>
      <c r="P319" s="195"/>
      <c r="Q319" s="214" t="s">
        <v>1703</v>
      </c>
      <c r="R319" s="214" t="s">
        <v>1704</v>
      </c>
      <c r="S319" s="194" t="s">
        <v>1705</v>
      </c>
      <c r="T319" s="194"/>
      <c r="U319" s="191" t="s">
        <v>1706</v>
      </c>
      <c r="V319" s="192" t="s">
        <v>1706</v>
      </c>
      <c r="W319" s="193" t="s">
        <v>1706</v>
      </c>
      <c r="X319" s="194"/>
      <c r="Y319" s="191" t="s">
        <v>1706</v>
      </c>
      <c r="Z319" s="192" t="s">
        <v>1706</v>
      </c>
      <c r="AA319" s="193" t="s">
        <v>1706</v>
      </c>
      <c r="AB319" s="194"/>
      <c r="AC319" s="191">
        <v>120000.0</v>
      </c>
      <c r="AD319" s="192">
        <v>253810.0</v>
      </c>
      <c r="AE319" s="193">
        <v>504620.0</v>
      </c>
      <c r="AF319" s="198" t="s">
        <v>1707</v>
      </c>
      <c r="AG319" s="191" t="s">
        <v>1706</v>
      </c>
      <c r="AH319" s="192" t="s">
        <v>1706</v>
      </c>
      <c r="AI319" s="193" t="s">
        <v>1706</v>
      </c>
      <c r="AJ319" s="199"/>
      <c r="AK319" s="191" t="s">
        <v>1706</v>
      </c>
      <c r="AL319" s="192" t="s">
        <v>1706</v>
      </c>
      <c r="AM319" s="193" t="s">
        <v>1706</v>
      </c>
      <c r="AN319" s="199"/>
      <c r="AO319" s="191" t="s">
        <v>1706</v>
      </c>
      <c r="AP319" s="192" t="s">
        <v>1706</v>
      </c>
      <c r="AQ319" s="193" t="s">
        <v>1706</v>
      </c>
      <c r="AR319" s="195"/>
    </row>
    <row r="320" ht="15.75" customHeight="1">
      <c r="A320" s="171" t="s">
        <v>740</v>
      </c>
      <c r="B320" s="216" t="s">
        <v>44</v>
      </c>
      <c r="C320" s="216" t="s">
        <v>72</v>
      </c>
      <c r="D320" s="216" t="s">
        <v>68</v>
      </c>
      <c r="E320" s="216" t="s">
        <v>51</v>
      </c>
      <c r="F320" s="216" t="s">
        <v>64</v>
      </c>
      <c r="G320" s="217" t="s">
        <v>741</v>
      </c>
      <c r="I320" s="191">
        <v>0.0</v>
      </c>
      <c r="J320" s="192">
        <v>0.0</v>
      </c>
      <c r="K320" s="193">
        <v>0.0</v>
      </c>
      <c r="L320" s="194"/>
      <c r="M320" s="191">
        <v>0.0</v>
      </c>
      <c r="N320" s="192">
        <v>0.0</v>
      </c>
      <c r="O320" s="193">
        <v>0.0</v>
      </c>
      <c r="P320" s="195"/>
      <c r="Q320" s="214" t="s">
        <v>1703</v>
      </c>
      <c r="R320" s="214" t="s">
        <v>1704</v>
      </c>
      <c r="S320" s="194" t="s">
        <v>1705</v>
      </c>
      <c r="T320" s="194"/>
      <c r="U320" s="191" t="s">
        <v>1706</v>
      </c>
      <c r="V320" s="192" t="s">
        <v>1706</v>
      </c>
      <c r="W320" s="193" t="s">
        <v>1706</v>
      </c>
      <c r="X320" s="194"/>
      <c r="Y320" s="191" t="s">
        <v>1706</v>
      </c>
      <c r="Z320" s="192" t="s">
        <v>1706</v>
      </c>
      <c r="AA320" s="193" t="s">
        <v>1706</v>
      </c>
      <c r="AB320" s="194"/>
      <c r="AC320" s="191">
        <v>120000.0</v>
      </c>
      <c r="AD320" s="192">
        <v>253810.0</v>
      </c>
      <c r="AE320" s="193">
        <v>504620.0</v>
      </c>
      <c r="AF320" s="198" t="s">
        <v>1707</v>
      </c>
      <c r="AG320" s="191" t="s">
        <v>1706</v>
      </c>
      <c r="AH320" s="192" t="s">
        <v>1706</v>
      </c>
      <c r="AI320" s="193" t="s">
        <v>1706</v>
      </c>
      <c r="AJ320" s="199"/>
      <c r="AK320" s="191" t="s">
        <v>1706</v>
      </c>
      <c r="AL320" s="192" t="s">
        <v>1706</v>
      </c>
      <c r="AM320" s="193" t="s">
        <v>1706</v>
      </c>
      <c r="AN320" s="199"/>
      <c r="AO320" s="191" t="s">
        <v>1706</v>
      </c>
      <c r="AP320" s="192" t="s">
        <v>1706</v>
      </c>
      <c r="AQ320" s="193" t="s">
        <v>1706</v>
      </c>
      <c r="AR320" s="195"/>
    </row>
    <row r="321" ht="15.75" customHeight="1">
      <c r="A321" s="171" t="s">
        <v>742</v>
      </c>
      <c r="B321" s="216" t="s">
        <v>54</v>
      </c>
      <c r="C321" s="216" t="s">
        <v>72</v>
      </c>
      <c r="D321" s="216" t="s">
        <v>68</v>
      </c>
      <c r="E321" s="216" t="s">
        <v>51</v>
      </c>
      <c r="F321" s="216" t="s">
        <v>64</v>
      </c>
      <c r="G321" s="217" t="s">
        <v>743</v>
      </c>
      <c r="I321" s="191">
        <v>0.0</v>
      </c>
      <c r="J321" s="192">
        <v>0.0</v>
      </c>
      <c r="K321" s="193">
        <v>0.0</v>
      </c>
      <c r="L321" s="194"/>
      <c r="M321" s="191">
        <v>0.0</v>
      </c>
      <c r="N321" s="192">
        <v>0.0</v>
      </c>
      <c r="O321" s="193">
        <v>0.0</v>
      </c>
      <c r="P321" s="195"/>
      <c r="Q321" s="214" t="s">
        <v>1703</v>
      </c>
      <c r="R321" s="214" t="s">
        <v>1704</v>
      </c>
      <c r="S321" s="194" t="s">
        <v>1705</v>
      </c>
      <c r="T321" s="194"/>
      <c r="U321" s="191" t="s">
        <v>1706</v>
      </c>
      <c r="V321" s="192" t="s">
        <v>1706</v>
      </c>
      <c r="W321" s="193" t="s">
        <v>1706</v>
      </c>
      <c r="X321" s="194"/>
      <c r="Y321" s="191" t="s">
        <v>1706</v>
      </c>
      <c r="Z321" s="192" t="s">
        <v>1706</v>
      </c>
      <c r="AA321" s="193" t="s">
        <v>1706</v>
      </c>
      <c r="AB321" s="194"/>
      <c r="AC321" s="191">
        <v>120000.0</v>
      </c>
      <c r="AD321" s="192">
        <v>253810.0</v>
      </c>
      <c r="AE321" s="193">
        <v>504620.0</v>
      </c>
      <c r="AF321" s="198" t="s">
        <v>1707</v>
      </c>
      <c r="AG321" s="191" t="s">
        <v>1706</v>
      </c>
      <c r="AH321" s="192" t="s">
        <v>1706</v>
      </c>
      <c r="AI321" s="193" t="s">
        <v>1706</v>
      </c>
      <c r="AJ321" s="199"/>
      <c r="AK321" s="191" t="s">
        <v>1706</v>
      </c>
      <c r="AL321" s="192" t="s">
        <v>1706</v>
      </c>
      <c r="AM321" s="193" t="s">
        <v>1706</v>
      </c>
      <c r="AN321" s="199"/>
      <c r="AO321" s="191" t="s">
        <v>1706</v>
      </c>
      <c r="AP321" s="192" t="s">
        <v>1706</v>
      </c>
      <c r="AQ321" s="193" t="s">
        <v>1706</v>
      </c>
      <c r="AR321" s="195"/>
    </row>
    <row r="322" ht="15.75" customHeight="1">
      <c r="A322" s="171" t="s">
        <v>744</v>
      </c>
      <c r="B322" s="216" t="s">
        <v>65</v>
      </c>
      <c r="C322" s="216" t="s">
        <v>72</v>
      </c>
      <c r="D322" s="216" t="s">
        <v>68</v>
      </c>
      <c r="E322" s="216" t="s">
        <v>51</v>
      </c>
      <c r="F322" s="216" t="s">
        <v>64</v>
      </c>
      <c r="G322" s="217" t="s">
        <v>746</v>
      </c>
      <c r="I322" s="191">
        <v>0.0</v>
      </c>
      <c r="J322" s="192">
        <v>0.0</v>
      </c>
      <c r="K322" s="193">
        <v>0.0</v>
      </c>
      <c r="L322" s="194"/>
      <c r="M322" s="191">
        <v>0.0</v>
      </c>
      <c r="N322" s="192">
        <v>0.0</v>
      </c>
      <c r="O322" s="193">
        <v>0.0</v>
      </c>
      <c r="P322" s="195"/>
      <c r="Q322" s="214" t="s">
        <v>1703</v>
      </c>
      <c r="R322" s="214" t="s">
        <v>1704</v>
      </c>
      <c r="S322" s="194" t="s">
        <v>1705</v>
      </c>
      <c r="T322" s="194"/>
      <c r="U322" s="191" t="s">
        <v>1706</v>
      </c>
      <c r="V322" s="192" t="s">
        <v>1706</v>
      </c>
      <c r="W322" s="193" t="s">
        <v>1706</v>
      </c>
      <c r="X322" s="194"/>
      <c r="Y322" s="191" t="s">
        <v>1706</v>
      </c>
      <c r="Z322" s="192" t="s">
        <v>1706</v>
      </c>
      <c r="AA322" s="193" t="s">
        <v>1706</v>
      </c>
      <c r="AB322" s="194"/>
      <c r="AC322" s="191">
        <v>120000.0</v>
      </c>
      <c r="AD322" s="192">
        <v>253810.0</v>
      </c>
      <c r="AE322" s="193">
        <v>504620.0</v>
      </c>
      <c r="AF322" s="198" t="s">
        <v>1707</v>
      </c>
      <c r="AG322" s="191" t="s">
        <v>1706</v>
      </c>
      <c r="AH322" s="192" t="s">
        <v>1706</v>
      </c>
      <c r="AI322" s="193" t="s">
        <v>1706</v>
      </c>
      <c r="AJ322" s="199"/>
      <c r="AK322" s="191" t="s">
        <v>1706</v>
      </c>
      <c r="AL322" s="192" t="s">
        <v>1706</v>
      </c>
      <c r="AM322" s="193" t="s">
        <v>1706</v>
      </c>
      <c r="AN322" s="199"/>
      <c r="AO322" s="191" t="s">
        <v>1706</v>
      </c>
      <c r="AP322" s="192" t="s">
        <v>1706</v>
      </c>
      <c r="AQ322" s="193" t="s">
        <v>1706</v>
      </c>
      <c r="AR322" s="195"/>
    </row>
    <row r="323" ht="15.75" customHeight="1">
      <c r="A323" s="171" t="s">
        <v>747</v>
      </c>
      <c r="B323" s="216" t="s">
        <v>71</v>
      </c>
      <c r="C323" s="216" t="s">
        <v>72</v>
      </c>
      <c r="D323" s="216" t="s">
        <v>68</v>
      </c>
      <c r="E323" s="216" t="s">
        <v>51</v>
      </c>
      <c r="F323" s="216" t="s">
        <v>64</v>
      </c>
      <c r="G323" s="217" t="s">
        <v>748</v>
      </c>
      <c r="I323" s="191">
        <v>0.0</v>
      </c>
      <c r="J323" s="192">
        <v>0.0</v>
      </c>
      <c r="K323" s="193">
        <v>0.0</v>
      </c>
      <c r="L323" s="194"/>
      <c r="M323" s="191">
        <v>0.0</v>
      </c>
      <c r="N323" s="192">
        <v>0.0</v>
      </c>
      <c r="O323" s="193">
        <v>0.0</v>
      </c>
      <c r="P323" s="195"/>
      <c r="Q323" s="214" t="s">
        <v>1703</v>
      </c>
      <c r="R323" s="214" t="s">
        <v>1704</v>
      </c>
      <c r="S323" s="194" t="s">
        <v>1705</v>
      </c>
      <c r="T323" s="194"/>
      <c r="U323" s="191" t="s">
        <v>1706</v>
      </c>
      <c r="V323" s="192" t="s">
        <v>1706</v>
      </c>
      <c r="W323" s="193" t="s">
        <v>1706</v>
      </c>
      <c r="X323" s="194"/>
      <c r="Y323" s="191" t="s">
        <v>1706</v>
      </c>
      <c r="Z323" s="192" t="s">
        <v>1706</v>
      </c>
      <c r="AA323" s="193" t="s">
        <v>1706</v>
      </c>
      <c r="AB323" s="194"/>
      <c r="AC323" s="191">
        <v>120000.0</v>
      </c>
      <c r="AD323" s="192">
        <v>253810.0</v>
      </c>
      <c r="AE323" s="193">
        <v>504620.0</v>
      </c>
      <c r="AF323" s="198" t="s">
        <v>1707</v>
      </c>
      <c r="AG323" s="191" t="s">
        <v>1706</v>
      </c>
      <c r="AH323" s="192" t="s">
        <v>1706</v>
      </c>
      <c r="AI323" s="193" t="s">
        <v>1706</v>
      </c>
      <c r="AJ323" s="199"/>
      <c r="AK323" s="191" t="s">
        <v>1706</v>
      </c>
      <c r="AL323" s="192" t="s">
        <v>1706</v>
      </c>
      <c r="AM323" s="193" t="s">
        <v>1706</v>
      </c>
      <c r="AN323" s="199"/>
      <c r="AO323" s="191" t="s">
        <v>1706</v>
      </c>
      <c r="AP323" s="192" t="s">
        <v>1706</v>
      </c>
      <c r="AQ323" s="193" t="s">
        <v>1706</v>
      </c>
      <c r="AR323" s="195"/>
    </row>
    <row r="324" ht="15.75" customHeight="1">
      <c r="A324" s="171" t="s">
        <v>749</v>
      </c>
      <c r="B324" s="216" t="s">
        <v>44</v>
      </c>
      <c r="C324" s="216" t="s">
        <v>78</v>
      </c>
      <c r="D324" s="216" t="s">
        <v>68</v>
      </c>
      <c r="E324" s="216" t="s">
        <v>51</v>
      </c>
      <c r="F324" s="216" t="s">
        <v>64</v>
      </c>
      <c r="G324" s="217" t="s">
        <v>750</v>
      </c>
      <c r="I324" s="191">
        <v>0.0</v>
      </c>
      <c r="J324" s="192">
        <v>0.0</v>
      </c>
      <c r="K324" s="193">
        <v>0.0</v>
      </c>
      <c r="L324" s="194"/>
      <c r="M324" s="191">
        <v>0.0</v>
      </c>
      <c r="N324" s="192">
        <v>0.0</v>
      </c>
      <c r="O324" s="193">
        <v>0.0</v>
      </c>
      <c r="P324" s="195"/>
      <c r="Q324" s="214" t="s">
        <v>1703</v>
      </c>
      <c r="R324" s="214" t="s">
        <v>1704</v>
      </c>
      <c r="S324" s="194" t="s">
        <v>1705</v>
      </c>
      <c r="T324" s="194"/>
      <c r="U324" s="191" t="s">
        <v>1706</v>
      </c>
      <c r="V324" s="192" t="s">
        <v>1706</v>
      </c>
      <c r="W324" s="193" t="s">
        <v>1706</v>
      </c>
      <c r="X324" s="194"/>
      <c r="Y324" s="191" t="s">
        <v>1706</v>
      </c>
      <c r="Z324" s="192" t="s">
        <v>1706</v>
      </c>
      <c r="AA324" s="193" t="s">
        <v>1706</v>
      </c>
      <c r="AB324" s="194"/>
      <c r="AC324" s="191">
        <v>120000.0</v>
      </c>
      <c r="AD324" s="192">
        <v>253810.0</v>
      </c>
      <c r="AE324" s="193">
        <v>504620.0</v>
      </c>
      <c r="AF324" s="198" t="s">
        <v>1707</v>
      </c>
      <c r="AG324" s="191" t="s">
        <v>1706</v>
      </c>
      <c r="AH324" s="192" t="s">
        <v>1706</v>
      </c>
      <c r="AI324" s="193" t="s">
        <v>1706</v>
      </c>
      <c r="AJ324" s="199"/>
      <c r="AK324" s="191" t="s">
        <v>1706</v>
      </c>
      <c r="AL324" s="192" t="s">
        <v>1706</v>
      </c>
      <c r="AM324" s="193" t="s">
        <v>1706</v>
      </c>
      <c r="AN324" s="199"/>
      <c r="AO324" s="191" t="s">
        <v>1706</v>
      </c>
      <c r="AP324" s="192" t="s">
        <v>1706</v>
      </c>
      <c r="AQ324" s="193" t="s">
        <v>1706</v>
      </c>
      <c r="AR324" s="195"/>
    </row>
    <row r="325" ht="15.75" customHeight="1">
      <c r="A325" s="171" t="s">
        <v>751</v>
      </c>
      <c r="B325" s="216" t="s">
        <v>54</v>
      </c>
      <c r="C325" s="216" t="s">
        <v>78</v>
      </c>
      <c r="D325" s="216" t="s">
        <v>68</v>
      </c>
      <c r="E325" s="216" t="s">
        <v>51</v>
      </c>
      <c r="F325" s="216" t="s">
        <v>64</v>
      </c>
      <c r="G325" s="217" t="s">
        <v>752</v>
      </c>
      <c r="I325" s="191">
        <v>0.0</v>
      </c>
      <c r="J325" s="192">
        <v>0.0</v>
      </c>
      <c r="K325" s="193">
        <v>0.0</v>
      </c>
      <c r="L325" s="194"/>
      <c r="M325" s="191">
        <v>0.0</v>
      </c>
      <c r="N325" s="192">
        <v>0.0</v>
      </c>
      <c r="O325" s="193">
        <v>0.0</v>
      </c>
      <c r="P325" s="195"/>
      <c r="Q325" s="214" t="s">
        <v>1703</v>
      </c>
      <c r="R325" s="214" t="s">
        <v>1704</v>
      </c>
      <c r="S325" s="194" t="s">
        <v>1705</v>
      </c>
      <c r="T325" s="194"/>
      <c r="U325" s="191" t="s">
        <v>1706</v>
      </c>
      <c r="V325" s="192" t="s">
        <v>1706</v>
      </c>
      <c r="W325" s="193" t="s">
        <v>1706</v>
      </c>
      <c r="X325" s="194"/>
      <c r="Y325" s="191" t="s">
        <v>1706</v>
      </c>
      <c r="Z325" s="192" t="s">
        <v>1706</v>
      </c>
      <c r="AA325" s="193" t="s">
        <v>1706</v>
      </c>
      <c r="AB325" s="194"/>
      <c r="AC325" s="191">
        <v>120000.0</v>
      </c>
      <c r="AD325" s="192">
        <v>253810.0</v>
      </c>
      <c r="AE325" s="193">
        <v>504620.0</v>
      </c>
      <c r="AF325" s="198" t="s">
        <v>1707</v>
      </c>
      <c r="AG325" s="191" t="s">
        <v>1706</v>
      </c>
      <c r="AH325" s="192" t="s">
        <v>1706</v>
      </c>
      <c r="AI325" s="193" t="s">
        <v>1706</v>
      </c>
      <c r="AJ325" s="199"/>
      <c r="AK325" s="191" t="s">
        <v>1706</v>
      </c>
      <c r="AL325" s="192" t="s">
        <v>1706</v>
      </c>
      <c r="AM325" s="193" t="s">
        <v>1706</v>
      </c>
      <c r="AN325" s="199"/>
      <c r="AO325" s="191" t="s">
        <v>1706</v>
      </c>
      <c r="AP325" s="192" t="s">
        <v>1706</v>
      </c>
      <c r="AQ325" s="193" t="s">
        <v>1706</v>
      </c>
      <c r="AR325" s="195"/>
    </row>
    <row r="326" ht="15.75" customHeight="1">
      <c r="A326" s="171" t="s">
        <v>753</v>
      </c>
      <c r="B326" s="216" t="s">
        <v>65</v>
      </c>
      <c r="C326" s="216" t="s">
        <v>78</v>
      </c>
      <c r="D326" s="216" t="s">
        <v>68</v>
      </c>
      <c r="E326" s="216" t="s">
        <v>51</v>
      </c>
      <c r="F326" s="216" t="s">
        <v>64</v>
      </c>
      <c r="G326" s="217" t="s">
        <v>754</v>
      </c>
      <c r="I326" s="191">
        <v>0.0</v>
      </c>
      <c r="J326" s="192">
        <v>0.0</v>
      </c>
      <c r="K326" s="193">
        <v>0.0</v>
      </c>
      <c r="L326" s="194"/>
      <c r="M326" s="191">
        <v>0.0</v>
      </c>
      <c r="N326" s="192">
        <v>0.0</v>
      </c>
      <c r="O326" s="193">
        <v>0.0</v>
      </c>
      <c r="P326" s="195"/>
      <c r="Q326" s="214" t="s">
        <v>1703</v>
      </c>
      <c r="R326" s="214" t="s">
        <v>1704</v>
      </c>
      <c r="S326" s="194" t="s">
        <v>1705</v>
      </c>
      <c r="T326" s="194"/>
      <c r="U326" s="191" t="s">
        <v>1706</v>
      </c>
      <c r="V326" s="192" t="s">
        <v>1706</v>
      </c>
      <c r="W326" s="193" t="s">
        <v>1706</v>
      </c>
      <c r="X326" s="194"/>
      <c r="Y326" s="191" t="s">
        <v>1706</v>
      </c>
      <c r="Z326" s="192" t="s">
        <v>1706</v>
      </c>
      <c r="AA326" s="193" t="s">
        <v>1706</v>
      </c>
      <c r="AB326" s="194"/>
      <c r="AC326" s="191">
        <v>120000.0</v>
      </c>
      <c r="AD326" s="192">
        <v>253810.0</v>
      </c>
      <c r="AE326" s="193">
        <v>504620.0</v>
      </c>
      <c r="AF326" s="198" t="s">
        <v>1707</v>
      </c>
      <c r="AG326" s="191" t="s">
        <v>1706</v>
      </c>
      <c r="AH326" s="192" t="s">
        <v>1706</v>
      </c>
      <c r="AI326" s="193" t="s">
        <v>1706</v>
      </c>
      <c r="AJ326" s="199"/>
      <c r="AK326" s="191" t="s">
        <v>1706</v>
      </c>
      <c r="AL326" s="192" t="s">
        <v>1706</v>
      </c>
      <c r="AM326" s="193" t="s">
        <v>1706</v>
      </c>
      <c r="AN326" s="199"/>
      <c r="AO326" s="191" t="s">
        <v>1706</v>
      </c>
      <c r="AP326" s="192" t="s">
        <v>1706</v>
      </c>
      <c r="AQ326" s="193" t="s">
        <v>1706</v>
      </c>
      <c r="AR326" s="195"/>
    </row>
    <row r="327" ht="15.75" customHeight="1">
      <c r="A327" s="171" t="s">
        <v>755</v>
      </c>
      <c r="B327" s="216" t="s">
        <v>71</v>
      </c>
      <c r="C327" s="216" t="s">
        <v>78</v>
      </c>
      <c r="D327" s="216" t="s">
        <v>68</v>
      </c>
      <c r="E327" s="216" t="s">
        <v>51</v>
      </c>
      <c r="F327" s="216" t="s">
        <v>64</v>
      </c>
      <c r="G327" s="217" t="s">
        <v>756</v>
      </c>
      <c r="I327" s="191">
        <v>0.0</v>
      </c>
      <c r="J327" s="192">
        <v>0.0</v>
      </c>
      <c r="K327" s="193">
        <v>0.0</v>
      </c>
      <c r="L327" s="194"/>
      <c r="M327" s="191">
        <v>0.0</v>
      </c>
      <c r="N327" s="192">
        <v>0.0</v>
      </c>
      <c r="O327" s="193">
        <v>0.0</v>
      </c>
      <c r="P327" s="195"/>
      <c r="Q327" s="214" t="s">
        <v>1703</v>
      </c>
      <c r="R327" s="214" t="s">
        <v>1704</v>
      </c>
      <c r="S327" s="194" t="s">
        <v>1705</v>
      </c>
      <c r="T327" s="194"/>
      <c r="U327" s="191" t="s">
        <v>1706</v>
      </c>
      <c r="V327" s="192" t="s">
        <v>1706</v>
      </c>
      <c r="W327" s="193" t="s">
        <v>1706</v>
      </c>
      <c r="X327" s="194"/>
      <c r="Y327" s="191" t="s">
        <v>1706</v>
      </c>
      <c r="Z327" s="192" t="s">
        <v>1706</v>
      </c>
      <c r="AA327" s="193" t="s">
        <v>1706</v>
      </c>
      <c r="AB327" s="194"/>
      <c r="AC327" s="191">
        <v>120000.0</v>
      </c>
      <c r="AD327" s="192">
        <v>253810.0</v>
      </c>
      <c r="AE327" s="193">
        <v>504620.0</v>
      </c>
      <c r="AF327" s="198" t="s">
        <v>1707</v>
      </c>
      <c r="AG327" s="191" t="s">
        <v>1706</v>
      </c>
      <c r="AH327" s="192" t="s">
        <v>1706</v>
      </c>
      <c r="AI327" s="193" t="s">
        <v>1706</v>
      </c>
      <c r="AJ327" s="199"/>
      <c r="AK327" s="191" t="s">
        <v>1706</v>
      </c>
      <c r="AL327" s="192" t="s">
        <v>1706</v>
      </c>
      <c r="AM327" s="193" t="s">
        <v>1706</v>
      </c>
      <c r="AN327" s="199"/>
      <c r="AO327" s="191" t="s">
        <v>1706</v>
      </c>
      <c r="AP327" s="192" t="s">
        <v>1706</v>
      </c>
      <c r="AQ327" s="193" t="s">
        <v>1706</v>
      </c>
      <c r="AR327" s="195"/>
    </row>
    <row r="328" ht="15.75" customHeight="1">
      <c r="A328" s="171" t="s">
        <v>757</v>
      </c>
      <c r="B328" s="216" t="s">
        <v>44</v>
      </c>
      <c r="C328" s="216" t="s">
        <v>48</v>
      </c>
      <c r="D328" s="216" t="s">
        <v>74</v>
      </c>
      <c r="E328" s="216" t="s">
        <v>51</v>
      </c>
      <c r="F328" s="216" t="s">
        <v>64</v>
      </c>
      <c r="G328" s="217" t="s">
        <v>758</v>
      </c>
      <c r="I328" s="191">
        <v>0.0</v>
      </c>
      <c r="J328" s="192">
        <v>0.0</v>
      </c>
      <c r="K328" s="193">
        <v>0.0</v>
      </c>
      <c r="L328" s="194"/>
      <c r="M328" s="191">
        <v>0.0</v>
      </c>
      <c r="N328" s="192">
        <v>0.0</v>
      </c>
      <c r="O328" s="193">
        <v>0.0</v>
      </c>
      <c r="P328" s="195"/>
      <c r="Q328" s="214" t="s">
        <v>1703</v>
      </c>
      <c r="R328" s="214" t="s">
        <v>1704</v>
      </c>
      <c r="S328" s="194" t="s">
        <v>1705</v>
      </c>
      <c r="T328" s="194"/>
      <c r="U328" s="191" t="s">
        <v>1706</v>
      </c>
      <c r="V328" s="192" t="s">
        <v>1706</v>
      </c>
      <c r="W328" s="193" t="s">
        <v>1706</v>
      </c>
      <c r="X328" s="194"/>
      <c r="Y328" s="191" t="s">
        <v>1706</v>
      </c>
      <c r="Z328" s="192" t="s">
        <v>1706</v>
      </c>
      <c r="AA328" s="193" t="s">
        <v>1706</v>
      </c>
      <c r="AB328" s="194"/>
      <c r="AC328" s="191">
        <v>120000.0</v>
      </c>
      <c r="AD328" s="192">
        <v>253810.0</v>
      </c>
      <c r="AE328" s="193">
        <v>504620.0</v>
      </c>
      <c r="AF328" s="198" t="s">
        <v>1707</v>
      </c>
      <c r="AG328" s="191" t="s">
        <v>1706</v>
      </c>
      <c r="AH328" s="192" t="s">
        <v>1706</v>
      </c>
      <c r="AI328" s="193" t="s">
        <v>1706</v>
      </c>
      <c r="AJ328" s="199"/>
      <c r="AK328" s="191" t="s">
        <v>1706</v>
      </c>
      <c r="AL328" s="192" t="s">
        <v>1706</v>
      </c>
      <c r="AM328" s="193" t="s">
        <v>1706</v>
      </c>
      <c r="AN328" s="199"/>
      <c r="AO328" s="191" t="s">
        <v>1706</v>
      </c>
      <c r="AP328" s="192" t="s">
        <v>1706</v>
      </c>
      <c r="AQ328" s="193" t="s">
        <v>1706</v>
      </c>
      <c r="AR328" s="195"/>
    </row>
    <row r="329" ht="15.75" customHeight="1">
      <c r="A329" s="171" t="s">
        <v>759</v>
      </c>
      <c r="B329" s="216" t="s">
        <v>54</v>
      </c>
      <c r="C329" s="216" t="s">
        <v>48</v>
      </c>
      <c r="D329" s="216" t="s">
        <v>74</v>
      </c>
      <c r="E329" s="216" t="s">
        <v>51</v>
      </c>
      <c r="F329" s="216" t="s">
        <v>64</v>
      </c>
      <c r="G329" s="217" t="s">
        <v>760</v>
      </c>
      <c r="I329" s="191">
        <v>0.0</v>
      </c>
      <c r="J329" s="192">
        <v>0.0</v>
      </c>
      <c r="K329" s="193">
        <v>0.0</v>
      </c>
      <c r="L329" s="194"/>
      <c r="M329" s="191">
        <v>0.0</v>
      </c>
      <c r="N329" s="192">
        <v>0.0</v>
      </c>
      <c r="O329" s="193">
        <v>0.0</v>
      </c>
      <c r="P329" s="195"/>
      <c r="Q329" s="214" t="s">
        <v>1703</v>
      </c>
      <c r="R329" s="214" t="s">
        <v>1704</v>
      </c>
      <c r="S329" s="194" t="s">
        <v>1705</v>
      </c>
      <c r="T329" s="194"/>
      <c r="U329" s="191" t="s">
        <v>1706</v>
      </c>
      <c r="V329" s="192" t="s">
        <v>1706</v>
      </c>
      <c r="W329" s="193" t="s">
        <v>1706</v>
      </c>
      <c r="X329" s="194"/>
      <c r="Y329" s="191" t="s">
        <v>1706</v>
      </c>
      <c r="Z329" s="192" t="s">
        <v>1706</v>
      </c>
      <c r="AA329" s="193" t="s">
        <v>1706</v>
      </c>
      <c r="AB329" s="194"/>
      <c r="AC329" s="191">
        <v>120000.0</v>
      </c>
      <c r="AD329" s="192">
        <v>253810.0</v>
      </c>
      <c r="AE329" s="193">
        <v>504620.0</v>
      </c>
      <c r="AF329" s="198" t="s">
        <v>1707</v>
      </c>
      <c r="AG329" s="191" t="s">
        <v>1706</v>
      </c>
      <c r="AH329" s="192" t="s">
        <v>1706</v>
      </c>
      <c r="AI329" s="193" t="s">
        <v>1706</v>
      </c>
      <c r="AJ329" s="199"/>
      <c r="AK329" s="191" t="s">
        <v>1706</v>
      </c>
      <c r="AL329" s="192" t="s">
        <v>1706</v>
      </c>
      <c r="AM329" s="193" t="s">
        <v>1706</v>
      </c>
      <c r="AN329" s="199"/>
      <c r="AO329" s="191" t="s">
        <v>1706</v>
      </c>
      <c r="AP329" s="192" t="s">
        <v>1706</v>
      </c>
      <c r="AQ329" s="193" t="s">
        <v>1706</v>
      </c>
      <c r="AR329" s="195"/>
    </row>
    <row r="330" ht="15.75" customHeight="1">
      <c r="A330" s="171" t="s">
        <v>761</v>
      </c>
      <c r="B330" s="216" t="s">
        <v>65</v>
      </c>
      <c r="C330" s="216" t="s">
        <v>48</v>
      </c>
      <c r="D330" s="216" t="s">
        <v>74</v>
      </c>
      <c r="E330" s="216" t="s">
        <v>51</v>
      </c>
      <c r="F330" s="216" t="s">
        <v>64</v>
      </c>
      <c r="G330" s="217" t="s">
        <v>762</v>
      </c>
      <c r="I330" s="191">
        <v>0.0</v>
      </c>
      <c r="J330" s="192">
        <v>0.0</v>
      </c>
      <c r="K330" s="193">
        <v>0.0</v>
      </c>
      <c r="L330" s="194"/>
      <c r="M330" s="191">
        <v>0.0</v>
      </c>
      <c r="N330" s="192">
        <v>0.0</v>
      </c>
      <c r="O330" s="193">
        <v>0.0</v>
      </c>
      <c r="P330" s="195"/>
      <c r="Q330" s="214" t="s">
        <v>1703</v>
      </c>
      <c r="R330" s="214" t="s">
        <v>1704</v>
      </c>
      <c r="S330" s="194" t="s">
        <v>1705</v>
      </c>
      <c r="T330" s="194"/>
      <c r="U330" s="191" t="s">
        <v>1706</v>
      </c>
      <c r="V330" s="192" t="s">
        <v>1706</v>
      </c>
      <c r="W330" s="193" t="s">
        <v>1706</v>
      </c>
      <c r="X330" s="194"/>
      <c r="Y330" s="191" t="s">
        <v>1706</v>
      </c>
      <c r="Z330" s="192" t="s">
        <v>1706</v>
      </c>
      <c r="AA330" s="193" t="s">
        <v>1706</v>
      </c>
      <c r="AB330" s="194"/>
      <c r="AC330" s="191">
        <v>120000.0</v>
      </c>
      <c r="AD330" s="192">
        <v>253810.0</v>
      </c>
      <c r="AE330" s="193">
        <v>504620.0</v>
      </c>
      <c r="AF330" s="198" t="s">
        <v>1707</v>
      </c>
      <c r="AG330" s="191" t="s">
        <v>1706</v>
      </c>
      <c r="AH330" s="192" t="s">
        <v>1706</v>
      </c>
      <c r="AI330" s="193" t="s">
        <v>1706</v>
      </c>
      <c r="AJ330" s="199"/>
      <c r="AK330" s="191" t="s">
        <v>1706</v>
      </c>
      <c r="AL330" s="192" t="s">
        <v>1706</v>
      </c>
      <c r="AM330" s="193" t="s">
        <v>1706</v>
      </c>
      <c r="AN330" s="199"/>
      <c r="AO330" s="191" t="s">
        <v>1706</v>
      </c>
      <c r="AP330" s="192" t="s">
        <v>1706</v>
      </c>
      <c r="AQ330" s="193" t="s">
        <v>1706</v>
      </c>
      <c r="AR330" s="195"/>
    </row>
    <row r="331" ht="15.75" customHeight="1">
      <c r="A331" s="171" t="s">
        <v>763</v>
      </c>
      <c r="B331" s="216" t="s">
        <v>71</v>
      </c>
      <c r="C331" s="216" t="s">
        <v>48</v>
      </c>
      <c r="D331" s="216" t="s">
        <v>74</v>
      </c>
      <c r="E331" s="216" t="s">
        <v>51</v>
      </c>
      <c r="F331" s="216" t="s">
        <v>64</v>
      </c>
      <c r="G331" s="217" t="s">
        <v>764</v>
      </c>
      <c r="I331" s="191">
        <v>0.0</v>
      </c>
      <c r="J331" s="192">
        <v>0.0</v>
      </c>
      <c r="K331" s="193">
        <v>0.0</v>
      </c>
      <c r="L331" s="194"/>
      <c r="M331" s="191">
        <v>0.0</v>
      </c>
      <c r="N331" s="192">
        <v>0.0</v>
      </c>
      <c r="O331" s="193">
        <v>0.0</v>
      </c>
      <c r="P331" s="195"/>
      <c r="Q331" s="214" t="s">
        <v>1703</v>
      </c>
      <c r="R331" s="214" t="s">
        <v>1704</v>
      </c>
      <c r="S331" s="194" t="s">
        <v>1705</v>
      </c>
      <c r="T331" s="194"/>
      <c r="U331" s="191" t="s">
        <v>1706</v>
      </c>
      <c r="V331" s="192" t="s">
        <v>1706</v>
      </c>
      <c r="W331" s="193" t="s">
        <v>1706</v>
      </c>
      <c r="X331" s="194"/>
      <c r="Y331" s="191" t="s">
        <v>1706</v>
      </c>
      <c r="Z331" s="192" t="s">
        <v>1706</v>
      </c>
      <c r="AA331" s="193" t="s">
        <v>1706</v>
      </c>
      <c r="AB331" s="194"/>
      <c r="AC331" s="191">
        <v>120000.0</v>
      </c>
      <c r="AD331" s="192">
        <v>253810.0</v>
      </c>
      <c r="AE331" s="193">
        <v>504620.0</v>
      </c>
      <c r="AF331" s="198" t="s">
        <v>1707</v>
      </c>
      <c r="AG331" s="191" t="s">
        <v>1706</v>
      </c>
      <c r="AH331" s="192" t="s">
        <v>1706</v>
      </c>
      <c r="AI331" s="193" t="s">
        <v>1706</v>
      </c>
      <c r="AJ331" s="199"/>
      <c r="AK331" s="191" t="s">
        <v>1706</v>
      </c>
      <c r="AL331" s="192" t="s">
        <v>1706</v>
      </c>
      <c r="AM331" s="193" t="s">
        <v>1706</v>
      </c>
      <c r="AN331" s="199"/>
      <c r="AO331" s="191" t="s">
        <v>1706</v>
      </c>
      <c r="AP331" s="192" t="s">
        <v>1706</v>
      </c>
      <c r="AQ331" s="193" t="s">
        <v>1706</v>
      </c>
      <c r="AR331" s="195"/>
    </row>
    <row r="332" ht="15.75" customHeight="1">
      <c r="A332" s="171" t="s">
        <v>765</v>
      </c>
      <c r="B332" s="216" t="s">
        <v>44</v>
      </c>
      <c r="C332" s="216" t="s">
        <v>58</v>
      </c>
      <c r="D332" s="216" t="s">
        <v>74</v>
      </c>
      <c r="E332" s="216" t="s">
        <v>51</v>
      </c>
      <c r="F332" s="216" t="s">
        <v>64</v>
      </c>
      <c r="G332" s="217" t="s">
        <v>766</v>
      </c>
      <c r="I332" s="191">
        <v>0.0</v>
      </c>
      <c r="J332" s="192">
        <v>0.0</v>
      </c>
      <c r="K332" s="193">
        <v>0.0</v>
      </c>
      <c r="L332" s="194"/>
      <c r="M332" s="191">
        <v>0.0</v>
      </c>
      <c r="N332" s="192">
        <v>0.0</v>
      </c>
      <c r="O332" s="193">
        <v>0.0</v>
      </c>
      <c r="P332" s="195"/>
      <c r="Q332" s="214" t="s">
        <v>1703</v>
      </c>
      <c r="R332" s="214" t="s">
        <v>1704</v>
      </c>
      <c r="S332" s="194" t="s">
        <v>1705</v>
      </c>
      <c r="T332" s="194"/>
      <c r="U332" s="191" t="s">
        <v>1706</v>
      </c>
      <c r="V332" s="192" t="s">
        <v>1706</v>
      </c>
      <c r="W332" s="193" t="s">
        <v>1706</v>
      </c>
      <c r="X332" s="194"/>
      <c r="Y332" s="191" t="s">
        <v>1706</v>
      </c>
      <c r="Z332" s="192" t="s">
        <v>1706</v>
      </c>
      <c r="AA332" s="193" t="s">
        <v>1706</v>
      </c>
      <c r="AB332" s="194"/>
      <c r="AC332" s="191">
        <v>120000.0</v>
      </c>
      <c r="AD332" s="192">
        <v>253810.0</v>
      </c>
      <c r="AE332" s="193">
        <v>504620.0</v>
      </c>
      <c r="AF332" s="198" t="s">
        <v>1707</v>
      </c>
      <c r="AG332" s="191" t="s">
        <v>1706</v>
      </c>
      <c r="AH332" s="192" t="s">
        <v>1706</v>
      </c>
      <c r="AI332" s="193" t="s">
        <v>1706</v>
      </c>
      <c r="AJ332" s="199"/>
      <c r="AK332" s="191" t="s">
        <v>1706</v>
      </c>
      <c r="AL332" s="192" t="s">
        <v>1706</v>
      </c>
      <c r="AM332" s="193" t="s">
        <v>1706</v>
      </c>
      <c r="AN332" s="199"/>
      <c r="AO332" s="191" t="s">
        <v>1706</v>
      </c>
      <c r="AP332" s="192" t="s">
        <v>1706</v>
      </c>
      <c r="AQ332" s="193" t="s">
        <v>1706</v>
      </c>
      <c r="AR332" s="195"/>
    </row>
    <row r="333" ht="15.75" customHeight="1">
      <c r="A333" s="171" t="s">
        <v>767</v>
      </c>
      <c r="B333" s="216" t="s">
        <v>54</v>
      </c>
      <c r="C333" s="216" t="s">
        <v>58</v>
      </c>
      <c r="D333" s="216" t="s">
        <v>74</v>
      </c>
      <c r="E333" s="216" t="s">
        <v>51</v>
      </c>
      <c r="F333" s="216" t="s">
        <v>64</v>
      </c>
      <c r="G333" s="217" t="s">
        <v>768</v>
      </c>
      <c r="I333" s="191">
        <v>0.0</v>
      </c>
      <c r="J333" s="192">
        <v>0.0</v>
      </c>
      <c r="K333" s="193">
        <v>0.0</v>
      </c>
      <c r="L333" s="194"/>
      <c r="M333" s="191">
        <v>0.0</v>
      </c>
      <c r="N333" s="192">
        <v>0.0</v>
      </c>
      <c r="O333" s="193">
        <v>0.0</v>
      </c>
      <c r="P333" s="195"/>
      <c r="Q333" s="214" t="s">
        <v>1703</v>
      </c>
      <c r="R333" s="214" t="s">
        <v>1704</v>
      </c>
      <c r="S333" s="194" t="s">
        <v>1705</v>
      </c>
      <c r="T333" s="194"/>
      <c r="U333" s="191" t="s">
        <v>1706</v>
      </c>
      <c r="V333" s="192" t="s">
        <v>1706</v>
      </c>
      <c r="W333" s="193" t="s">
        <v>1706</v>
      </c>
      <c r="X333" s="194"/>
      <c r="Y333" s="191" t="s">
        <v>1706</v>
      </c>
      <c r="Z333" s="192" t="s">
        <v>1706</v>
      </c>
      <c r="AA333" s="193" t="s">
        <v>1706</v>
      </c>
      <c r="AB333" s="194"/>
      <c r="AC333" s="191">
        <v>120000.0</v>
      </c>
      <c r="AD333" s="192">
        <v>253810.0</v>
      </c>
      <c r="AE333" s="193">
        <v>504620.0</v>
      </c>
      <c r="AF333" s="198" t="s">
        <v>1707</v>
      </c>
      <c r="AG333" s="191" t="s">
        <v>1706</v>
      </c>
      <c r="AH333" s="192" t="s">
        <v>1706</v>
      </c>
      <c r="AI333" s="193" t="s">
        <v>1706</v>
      </c>
      <c r="AJ333" s="199"/>
      <c r="AK333" s="191" t="s">
        <v>1706</v>
      </c>
      <c r="AL333" s="192" t="s">
        <v>1706</v>
      </c>
      <c r="AM333" s="193" t="s">
        <v>1706</v>
      </c>
      <c r="AN333" s="199"/>
      <c r="AO333" s="191" t="s">
        <v>1706</v>
      </c>
      <c r="AP333" s="192" t="s">
        <v>1706</v>
      </c>
      <c r="AQ333" s="193" t="s">
        <v>1706</v>
      </c>
      <c r="AR333" s="195"/>
    </row>
    <row r="334" ht="15.75" customHeight="1">
      <c r="A334" s="171" t="s">
        <v>769</v>
      </c>
      <c r="B334" s="216" t="s">
        <v>65</v>
      </c>
      <c r="C334" s="216" t="s">
        <v>58</v>
      </c>
      <c r="D334" s="216" t="s">
        <v>74</v>
      </c>
      <c r="E334" s="216" t="s">
        <v>51</v>
      </c>
      <c r="F334" s="216" t="s">
        <v>64</v>
      </c>
      <c r="G334" s="217" t="s">
        <v>770</v>
      </c>
      <c r="I334" s="191">
        <v>0.0</v>
      </c>
      <c r="J334" s="192">
        <v>0.0</v>
      </c>
      <c r="K334" s="193">
        <v>0.0</v>
      </c>
      <c r="L334" s="194"/>
      <c r="M334" s="191">
        <v>0.0</v>
      </c>
      <c r="N334" s="192">
        <v>0.0</v>
      </c>
      <c r="O334" s="193">
        <v>0.0</v>
      </c>
      <c r="P334" s="195"/>
      <c r="Q334" s="214" t="s">
        <v>1703</v>
      </c>
      <c r="R334" s="214" t="s">
        <v>1704</v>
      </c>
      <c r="S334" s="194" t="s">
        <v>1705</v>
      </c>
      <c r="T334" s="194"/>
      <c r="U334" s="191" t="s">
        <v>1706</v>
      </c>
      <c r="V334" s="192" t="s">
        <v>1706</v>
      </c>
      <c r="W334" s="193" t="s">
        <v>1706</v>
      </c>
      <c r="X334" s="194"/>
      <c r="Y334" s="191" t="s">
        <v>1706</v>
      </c>
      <c r="Z334" s="192" t="s">
        <v>1706</v>
      </c>
      <c r="AA334" s="193" t="s">
        <v>1706</v>
      </c>
      <c r="AB334" s="194"/>
      <c r="AC334" s="191">
        <v>120000.0</v>
      </c>
      <c r="AD334" s="192">
        <v>253810.0</v>
      </c>
      <c r="AE334" s="193">
        <v>504620.0</v>
      </c>
      <c r="AF334" s="198" t="s">
        <v>1707</v>
      </c>
      <c r="AG334" s="191" t="s">
        <v>1706</v>
      </c>
      <c r="AH334" s="192" t="s">
        <v>1706</v>
      </c>
      <c r="AI334" s="193" t="s">
        <v>1706</v>
      </c>
      <c r="AJ334" s="199"/>
      <c r="AK334" s="191" t="s">
        <v>1706</v>
      </c>
      <c r="AL334" s="192" t="s">
        <v>1706</v>
      </c>
      <c r="AM334" s="193" t="s">
        <v>1706</v>
      </c>
      <c r="AN334" s="199"/>
      <c r="AO334" s="191" t="s">
        <v>1706</v>
      </c>
      <c r="AP334" s="192" t="s">
        <v>1706</v>
      </c>
      <c r="AQ334" s="193" t="s">
        <v>1706</v>
      </c>
      <c r="AR334" s="195"/>
    </row>
    <row r="335" ht="15.75" customHeight="1">
      <c r="A335" s="171" t="s">
        <v>771</v>
      </c>
      <c r="B335" s="216" t="s">
        <v>71</v>
      </c>
      <c r="C335" s="216" t="s">
        <v>58</v>
      </c>
      <c r="D335" s="216" t="s">
        <v>74</v>
      </c>
      <c r="E335" s="216" t="s">
        <v>51</v>
      </c>
      <c r="F335" s="216" t="s">
        <v>64</v>
      </c>
      <c r="G335" s="217" t="s">
        <v>772</v>
      </c>
      <c r="I335" s="191">
        <v>0.0</v>
      </c>
      <c r="J335" s="192">
        <v>0.0</v>
      </c>
      <c r="K335" s="193">
        <v>0.0</v>
      </c>
      <c r="L335" s="194"/>
      <c r="M335" s="191">
        <v>0.0</v>
      </c>
      <c r="N335" s="192">
        <v>0.0</v>
      </c>
      <c r="O335" s="193">
        <v>0.0</v>
      </c>
      <c r="P335" s="195"/>
      <c r="Q335" s="214" t="s">
        <v>1703</v>
      </c>
      <c r="R335" s="214" t="s">
        <v>1704</v>
      </c>
      <c r="S335" s="194" t="s">
        <v>1705</v>
      </c>
      <c r="T335" s="194"/>
      <c r="U335" s="191" t="s">
        <v>1706</v>
      </c>
      <c r="V335" s="192" t="s">
        <v>1706</v>
      </c>
      <c r="W335" s="193" t="s">
        <v>1706</v>
      </c>
      <c r="X335" s="194"/>
      <c r="Y335" s="191" t="s">
        <v>1706</v>
      </c>
      <c r="Z335" s="192" t="s">
        <v>1706</v>
      </c>
      <c r="AA335" s="193" t="s">
        <v>1706</v>
      </c>
      <c r="AB335" s="194"/>
      <c r="AC335" s="191">
        <v>120000.0</v>
      </c>
      <c r="AD335" s="192">
        <v>253810.0</v>
      </c>
      <c r="AE335" s="193">
        <v>504620.0</v>
      </c>
      <c r="AF335" s="198" t="s">
        <v>1707</v>
      </c>
      <c r="AG335" s="191" t="s">
        <v>1706</v>
      </c>
      <c r="AH335" s="192" t="s">
        <v>1706</v>
      </c>
      <c r="AI335" s="193" t="s">
        <v>1706</v>
      </c>
      <c r="AJ335" s="199"/>
      <c r="AK335" s="191" t="s">
        <v>1706</v>
      </c>
      <c r="AL335" s="192" t="s">
        <v>1706</v>
      </c>
      <c r="AM335" s="193" t="s">
        <v>1706</v>
      </c>
      <c r="AN335" s="199"/>
      <c r="AO335" s="191" t="s">
        <v>1706</v>
      </c>
      <c r="AP335" s="192" t="s">
        <v>1706</v>
      </c>
      <c r="AQ335" s="193" t="s">
        <v>1706</v>
      </c>
      <c r="AR335" s="195"/>
    </row>
    <row r="336" ht="15.75" customHeight="1">
      <c r="A336" s="171" t="s">
        <v>773</v>
      </c>
      <c r="B336" s="216" t="s">
        <v>44</v>
      </c>
      <c r="C336" s="216" t="s">
        <v>66</v>
      </c>
      <c r="D336" s="216" t="s">
        <v>74</v>
      </c>
      <c r="E336" s="216" t="s">
        <v>51</v>
      </c>
      <c r="F336" s="216" t="s">
        <v>64</v>
      </c>
      <c r="G336" s="217" t="s">
        <v>774</v>
      </c>
      <c r="I336" s="191">
        <v>0.0</v>
      </c>
      <c r="J336" s="192">
        <v>0.0</v>
      </c>
      <c r="K336" s="193">
        <v>0.0</v>
      </c>
      <c r="L336" s="194"/>
      <c r="M336" s="191">
        <v>0.0</v>
      </c>
      <c r="N336" s="192">
        <v>0.0</v>
      </c>
      <c r="O336" s="193">
        <v>0.0</v>
      </c>
      <c r="P336" s="195"/>
      <c r="Q336" s="214" t="s">
        <v>1703</v>
      </c>
      <c r="R336" s="214" t="s">
        <v>1704</v>
      </c>
      <c r="S336" s="194" t="s">
        <v>1705</v>
      </c>
      <c r="T336" s="194"/>
      <c r="U336" s="191" t="s">
        <v>1706</v>
      </c>
      <c r="V336" s="192" t="s">
        <v>1706</v>
      </c>
      <c r="W336" s="193" t="s">
        <v>1706</v>
      </c>
      <c r="X336" s="194"/>
      <c r="Y336" s="191" t="s">
        <v>1706</v>
      </c>
      <c r="Z336" s="192" t="s">
        <v>1706</v>
      </c>
      <c r="AA336" s="193" t="s">
        <v>1706</v>
      </c>
      <c r="AB336" s="194"/>
      <c r="AC336" s="191">
        <v>120000.0</v>
      </c>
      <c r="AD336" s="192">
        <v>253810.0</v>
      </c>
      <c r="AE336" s="193">
        <v>504620.0</v>
      </c>
      <c r="AF336" s="198" t="s">
        <v>1707</v>
      </c>
      <c r="AG336" s="191" t="s">
        <v>1706</v>
      </c>
      <c r="AH336" s="192" t="s">
        <v>1706</v>
      </c>
      <c r="AI336" s="193" t="s">
        <v>1706</v>
      </c>
      <c r="AJ336" s="199"/>
      <c r="AK336" s="191" t="s">
        <v>1706</v>
      </c>
      <c r="AL336" s="192" t="s">
        <v>1706</v>
      </c>
      <c r="AM336" s="193" t="s">
        <v>1706</v>
      </c>
      <c r="AN336" s="199"/>
      <c r="AO336" s="191" t="s">
        <v>1706</v>
      </c>
      <c r="AP336" s="192" t="s">
        <v>1706</v>
      </c>
      <c r="AQ336" s="193" t="s">
        <v>1706</v>
      </c>
      <c r="AR336" s="195"/>
    </row>
    <row r="337" ht="15.75" customHeight="1">
      <c r="A337" s="171" t="s">
        <v>775</v>
      </c>
      <c r="B337" s="216" t="s">
        <v>54</v>
      </c>
      <c r="C337" s="216" t="s">
        <v>66</v>
      </c>
      <c r="D337" s="216" t="s">
        <v>74</v>
      </c>
      <c r="E337" s="216" t="s">
        <v>51</v>
      </c>
      <c r="F337" s="216" t="s">
        <v>64</v>
      </c>
      <c r="G337" s="217" t="s">
        <v>776</v>
      </c>
      <c r="I337" s="191">
        <v>0.0</v>
      </c>
      <c r="J337" s="192">
        <v>0.0</v>
      </c>
      <c r="K337" s="193">
        <v>0.0</v>
      </c>
      <c r="L337" s="194"/>
      <c r="M337" s="191">
        <v>0.0</v>
      </c>
      <c r="N337" s="192">
        <v>0.0</v>
      </c>
      <c r="O337" s="193">
        <v>0.0</v>
      </c>
      <c r="P337" s="195"/>
      <c r="Q337" s="214" t="s">
        <v>1703</v>
      </c>
      <c r="R337" s="214" t="s">
        <v>1704</v>
      </c>
      <c r="S337" s="194" t="s">
        <v>1705</v>
      </c>
      <c r="T337" s="194"/>
      <c r="U337" s="191" t="s">
        <v>1706</v>
      </c>
      <c r="V337" s="192" t="s">
        <v>1706</v>
      </c>
      <c r="W337" s="193" t="s">
        <v>1706</v>
      </c>
      <c r="X337" s="194"/>
      <c r="Y337" s="191" t="s">
        <v>1706</v>
      </c>
      <c r="Z337" s="192" t="s">
        <v>1706</v>
      </c>
      <c r="AA337" s="193" t="s">
        <v>1706</v>
      </c>
      <c r="AB337" s="194"/>
      <c r="AC337" s="191">
        <v>120000.0</v>
      </c>
      <c r="AD337" s="192">
        <v>253810.0</v>
      </c>
      <c r="AE337" s="193">
        <v>504620.0</v>
      </c>
      <c r="AF337" s="198" t="s">
        <v>1707</v>
      </c>
      <c r="AG337" s="191" t="s">
        <v>1706</v>
      </c>
      <c r="AH337" s="192" t="s">
        <v>1706</v>
      </c>
      <c r="AI337" s="193" t="s">
        <v>1706</v>
      </c>
      <c r="AJ337" s="199"/>
      <c r="AK337" s="191" t="s">
        <v>1706</v>
      </c>
      <c r="AL337" s="192" t="s">
        <v>1706</v>
      </c>
      <c r="AM337" s="193" t="s">
        <v>1706</v>
      </c>
      <c r="AN337" s="199"/>
      <c r="AO337" s="191" t="s">
        <v>1706</v>
      </c>
      <c r="AP337" s="192" t="s">
        <v>1706</v>
      </c>
      <c r="AQ337" s="193" t="s">
        <v>1706</v>
      </c>
      <c r="AR337" s="195"/>
    </row>
    <row r="338" ht="15.75" customHeight="1">
      <c r="A338" s="171" t="s">
        <v>777</v>
      </c>
      <c r="B338" s="216" t="s">
        <v>65</v>
      </c>
      <c r="C338" s="216" t="s">
        <v>66</v>
      </c>
      <c r="D338" s="216" t="s">
        <v>74</v>
      </c>
      <c r="E338" s="216" t="s">
        <v>51</v>
      </c>
      <c r="F338" s="216" t="s">
        <v>64</v>
      </c>
      <c r="G338" s="217" t="s">
        <v>778</v>
      </c>
      <c r="I338" s="191">
        <v>0.0</v>
      </c>
      <c r="J338" s="192">
        <v>0.0</v>
      </c>
      <c r="K338" s="193">
        <v>0.0</v>
      </c>
      <c r="L338" s="194"/>
      <c r="M338" s="191">
        <v>0.0</v>
      </c>
      <c r="N338" s="192">
        <v>0.0</v>
      </c>
      <c r="O338" s="193">
        <v>0.0</v>
      </c>
      <c r="P338" s="195"/>
      <c r="Q338" s="214" t="s">
        <v>1703</v>
      </c>
      <c r="R338" s="214" t="s">
        <v>1704</v>
      </c>
      <c r="S338" s="194" t="s">
        <v>1705</v>
      </c>
      <c r="T338" s="194"/>
      <c r="U338" s="191" t="s">
        <v>1706</v>
      </c>
      <c r="V338" s="192" t="s">
        <v>1706</v>
      </c>
      <c r="W338" s="193" t="s">
        <v>1706</v>
      </c>
      <c r="X338" s="194"/>
      <c r="Y338" s="191" t="s">
        <v>1706</v>
      </c>
      <c r="Z338" s="192" t="s">
        <v>1706</v>
      </c>
      <c r="AA338" s="193" t="s">
        <v>1706</v>
      </c>
      <c r="AB338" s="194"/>
      <c r="AC338" s="191">
        <v>120000.0</v>
      </c>
      <c r="AD338" s="192">
        <v>253810.0</v>
      </c>
      <c r="AE338" s="193">
        <v>504620.0</v>
      </c>
      <c r="AF338" s="198" t="s">
        <v>1707</v>
      </c>
      <c r="AG338" s="191" t="s">
        <v>1706</v>
      </c>
      <c r="AH338" s="192" t="s">
        <v>1706</v>
      </c>
      <c r="AI338" s="193" t="s">
        <v>1706</v>
      </c>
      <c r="AJ338" s="199"/>
      <c r="AK338" s="191" t="s">
        <v>1706</v>
      </c>
      <c r="AL338" s="192" t="s">
        <v>1706</v>
      </c>
      <c r="AM338" s="193" t="s">
        <v>1706</v>
      </c>
      <c r="AN338" s="199"/>
      <c r="AO338" s="191" t="s">
        <v>1706</v>
      </c>
      <c r="AP338" s="192" t="s">
        <v>1706</v>
      </c>
      <c r="AQ338" s="193" t="s">
        <v>1706</v>
      </c>
      <c r="AR338" s="195"/>
    </row>
    <row r="339" ht="15.75" customHeight="1">
      <c r="A339" s="171" t="s">
        <v>779</v>
      </c>
      <c r="B339" s="216" t="s">
        <v>71</v>
      </c>
      <c r="C339" s="216" t="s">
        <v>66</v>
      </c>
      <c r="D339" s="216" t="s">
        <v>74</v>
      </c>
      <c r="E339" s="216" t="s">
        <v>51</v>
      </c>
      <c r="F339" s="216" t="s">
        <v>64</v>
      </c>
      <c r="G339" s="217" t="s">
        <v>780</v>
      </c>
      <c r="I339" s="191">
        <v>0.0</v>
      </c>
      <c r="J339" s="192">
        <v>0.0</v>
      </c>
      <c r="K339" s="193">
        <v>0.0</v>
      </c>
      <c r="L339" s="194"/>
      <c r="M339" s="191">
        <v>0.0</v>
      </c>
      <c r="N339" s="192">
        <v>0.0</v>
      </c>
      <c r="O339" s="193">
        <v>0.0</v>
      </c>
      <c r="P339" s="195"/>
      <c r="Q339" s="214" t="s">
        <v>1703</v>
      </c>
      <c r="R339" s="214" t="s">
        <v>1704</v>
      </c>
      <c r="S339" s="194" t="s">
        <v>1705</v>
      </c>
      <c r="T339" s="194"/>
      <c r="U339" s="191" t="s">
        <v>1706</v>
      </c>
      <c r="V339" s="192" t="s">
        <v>1706</v>
      </c>
      <c r="W339" s="193" t="s">
        <v>1706</v>
      </c>
      <c r="X339" s="194"/>
      <c r="Y339" s="191" t="s">
        <v>1706</v>
      </c>
      <c r="Z339" s="192" t="s">
        <v>1706</v>
      </c>
      <c r="AA339" s="193" t="s">
        <v>1706</v>
      </c>
      <c r="AB339" s="194"/>
      <c r="AC339" s="191">
        <v>120000.0</v>
      </c>
      <c r="AD339" s="192">
        <v>253810.0</v>
      </c>
      <c r="AE339" s="193">
        <v>504620.0</v>
      </c>
      <c r="AF339" s="198" t="s">
        <v>1707</v>
      </c>
      <c r="AG339" s="191" t="s">
        <v>1706</v>
      </c>
      <c r="AH339" s="192" t="s">
        <v>1706</v>
      </c>
      <c r="AI339" s="193" t="s">
        <v>1706</v>
      </c>
      <c r="AJ339" s="199"/>
      <c r="AK339" s="191" t="s">
        <v>1706</v>
      </c>
      <c r="AL339" s="192" t="s">
        <v>1706</v>
      </c>
      <c r="AM339" s="193" t="s">
        <v>1706</v>
      </c>
      <c r="AN339" s="199"/>
      <c r="AO339" s="191" t="s">
        <v>1706</v>
      </c>
      <c r="AP339" s="192" t="s">
        <v>1706</v>
      </c>
      <c r="AQ339" s="193" t="s">
        <v>1706</v>
      </c>
      <c r="AR339" s="195"/>
    </row>
    <row r="340" ht="15.75" customHeight="1">
      <c r="A340" s="171" t="s">
        <v>781</v>
      </c>
      <c r="B340" s="216" t="s">
        <v>44</v>
      </c>
      <c r="C340" s="216" t="s">
        <v>72</v>
      </c>
      <c r="D340" s="216" t="s">
        <v>74</v>
      </c>
      <c r="E340" s="216" t="s">
        <v>51</v>
      </c>
      <c r="F340" s="216" t="s">
        <v>64</v>
      </c>
      <c r="G340" s="217" t="s">
        <v>782</v>
      </c>
      <c r="I340" s="191">
        <v>0.0</v>
      </c>
      <c r="J340" s="192">
        <v>0.0</v>
      </c>
      <c r="K340" s="193">
        <v>0.0</v>
      </c>
      <c r="L340" s="194"/>
      <c r="M340" s="191">
        <v>0.0</v>
      </c>
      <c r="N340" s="192">
        <v>0.0</v>
      </c>
      <c r="O340" s="193">
        <v>0.0</v>
      </c>
      <c r="P340" s="195"/>
      <c r="Q340" s="214" t="s">
        <v>1703</v>
      </c>
      <c r="R340" s="214" t="s">
        <v>1704</v>
      </c>
      <c r="S340" s="194" t="s">
        <v>1705</v>
      </c>
      <c r="T340" s="194"/>
      <c r="U340" s="191" t="s">
        <v>1706</v>
      </c>
      <c r="V340" s="192" t="s">
        <v>1706</v>
      </c>
      <c r="W340" s="193" t="s">
        <v>1706</v>
      </c>
      <c r="X340" s="194"/>
      <c r="Y340" s="191" t="s">
        <v>1706</v>
      </c>
      <c r="Z340" s="192" t="s">
        <v>1706</v>
      </c>
      <c r="AA340" s="193" t="s">
        <v>1706</v>
      </c>
      <c r="AB340" s="194"/>
      <c r="AC340" s="191">
        <v>120000.0</v>
      </c>
      <c r="AD340" s="192">
        <v>253810.0</v>
      </c>
      <c r="AE340" s="193">
        <v>504620.0</v>
      </c>
      <c r="AF340" s="198" t="s">
        <v>1707</v>
      </c>
      <c r="AG340" s="191" t="s">
        <v>1706</v>
      </c>
      <c r="AH340" s="192" t="s">
        <v>1706</v>
      </c>
      <c r="AI340" s="193" t="s">
        <v>1706</v>
      </c>
      <c r="AJ340" s="199"/>
      <c r="AK340" s="191" t="s">
        <v>1706</v>
      </c>
      <c r="AL340" s="192" t="s">
        <v>1706</v>
      </c>
      <c r="AM340" s="193" t="s">
        <v>1706</v>
      </c>
      <c r="AN340" s="199"/>
      <c r="AO340" s="191" t="s">
        <v>1706</v>
      </c>
      <c r="AP340" s="192" t="s">
        <v>1706</v>
      </c>
      <c r="AQ340" s="193" t="s">
        <v>1706</v>
      </c>
      <c r="AR340" s="195"/>
    </row>
    <row r="341" ht="15.75" customHeight="1">
      <c r="A341" s="171" t="s">
        <v>783</v>
      </c>
      <c r="B341" s="216" t="s">
        <v>54</v>
      </c>
      <c r="C341" s="216" t="s">
        <v>72</v>
      </c>
      <c r="D341" s="216" t="s">
        <v>74</v>
      </c>
      <c r="E341" s="216" t="s">
        <v>51</v>
      </c>
      <c r="F341" s="216" t="s">
        <v>64</v>
      </c>
      <c r="G341" s="217" t="s">
        <v>784</v>
      </c>
      <c r="I341" s="191">
        <v>0.0</v>
      </c>
      <c r="J341" s="192">
        <v>0.0</v>
      </c>
      <c r="K341" s="193">
        <v>0.0</v>
      </c>
      <c r="L341" s="194"/>
      <c r="M341" s="191">
        <v>0.0</v>
      </c>
      <c r="N341" s="192">
        <v>0.0</v>
      </c>
      <c r="O341" s="193">
        <v>0.0</v>
      </c>
      <c r="P341" s="195"/>
      <c r="Q341" s="214" t="s">
        <v>1703</v>
      </c>
      <c r="R341" s="214" t="s">
        <v>1704</v>
      </c>
      <c r="S341" s="194" t="s">
        <v>1705</v>
      </c>
      <c r="T341" s="194"/>
      <c r="U341" s="191" t="s">
        <v>1706</v>
      </c>
      <c r="V341" s="192" t="s">
        <v>1706</v>
      </c>
      <c r="W341" s="193" t="s">
        <v>1706</v>
      </c>
      <c r="X341" s="194"/>
      <c r="Y341" s="191" t="s">
        <v>1706</v>
      </c>
      <c r="Z341" s="192" t="s">
        <v>1706</v>
      </c>
      <c r="AA341" s="193" t="s">
        <v>1706</v>
      </c>
      <c r="AB341" s="194"/>
      <c r="AC341" s="191">
        <v>120000.0</v>
      </c>
      <c r="AD341" s="192">
        <v>253810.0</v>
      </c>
      <c r="AE341" s="193">
        <v>504620.0</v>
      </c>
      <c r="AF341" s="198" t="s">
        <v>1707</v>
      </c>
      <c r="AG341" s="191" t="s">
        <v>1706</v>
      </c>
      <c r="AH341" s="192" t="s">
        <v>1706</v>
      </c>
      <c r="AI341" s="193" t="s">
        <v>1706</v>
      </c>
      <c r="AJ341" s="199"/>
      <c r="AK341" s="191" t="s">
        <v>1706</v>
      </c>
      <c r="AL341" s="192" t="s">
        <v>1706</v>
      </c>
      <c r="AM341" s="193" t="s">
        <v>1706</v>
      </c>
      <c r="AN341" s="199"/>
      <c r="AO341" s="191" t="s">
        <v>1706</v>
      </c>
      <c r="AP341" s="192" t="s">
        <v>1706</v>
      </c>
      <c r="AQ341" s="193" t="s">
        <v>1706</v>
      </c>
      <c r="AR341" s="195"/>
    </row>
    <row r="342" ht="15.75" customHeight="1">
      <c r="A342" s="171" t="s">
        <v>785</v>
      </c>
      <c r="B342" s="216" t="s">
        <v>65</v>
      </c>
      <c r="C342" s="216" t="s">
        <v>72</v>
      </c>
      <c r="D342" s="216" t="s">
        <v>74</v>
      </c>
      <c r="E342" s="216" t="s">
        <v>51</v>
      </c>
      <c r="F342" s="216" t="s">
        <v>64</v>
      </c>
      <c r="G342" s="217" t="s">
        <v>786</v>
      </c>
      <c r="I342" s="191">
        <v>0.0</v>
      </c>
      <c r="J342" s="192">
        <v>0.0</v>
      </c>
      <c r="K342" s="193">
        <v>0.0</v>
      </c>
      <c r="L342" s="194"/>
      <c r="M342" s="191">
        <v>0.0</v>
      </c>
      <c r="N342" s="192">
        <v>0.0</v>
      </c>
      <c r="O342" s="193">
        <v>0.0</v>
      </c>
      <c r="P342" s="195"/>
      <c r="Q342" s="214" t="s">
        <v>1703</v>
      </c>
      <c r="R342" s="214" t="s">
        <v>1704</v>
      </c>
      <c r="S342" s="194" t="s">
        <v>1705</v>
      </c>
      <c r="T342" s="194"/>
      <c r="U342" s="191" t="s">
        <v>1706</v>
      </c>
      <c r="V342" s="192" t="s">
        <v>1706</v>
      </c>
      <c r="W342" s="193" t="s">
        <v>1706</v>
      </c>
      <c r="X342" s="194"/>
      <c r="Y342" s="191" t="s">
        <v>1706</v>
      </c>
      <c r="Z342" s="192" t="s">
        <v>1706</v>
      </c>
      <c r="AA342" s="193" t="s">
        <v>1706</v>
      </c>
      <c r="AB342" s="194"/>
      <c r="AC342" s="191">
        <v>120000.0</v>
      </c>
      <c r="AD342" s="192">
        <v>253810.0</v>
      </c>
      <c r="AE342" s="193">
        <v>504620.0</v>
      </c>
      <c r="AF342" s="198" t="s">
        <v>1707</v>
      </c>
      <c r="AG342" s="191" t="s">
        <v>1706</v>
      </c>
      <c r="AH342" s="192" t="s">
        <v>1706</v>
      </c>
      <c r="AI342" s="193" t="s">
        <v>1706</v>
      </c>
      <c r="AJ342" s="199"/>
      <c r="AK342" s="191" t="s">
        <v>1706</v>
      </c>
      <c r="AL342" s="192" t="s">
        <v>1706</v>
      </c>
      <c r="AM342" s="193" t="s">
        <v>1706</v>
      </c>
      <c r="AN342" s="199"/>
      <c r="AO342" s="191" t="s">
        <v>1706</v>
      </c>
      <c r="AP342" s="192" t="s">
        <v>1706</v>
      </c>
      <c r="AQ342" s="193" t="s">
        <v>1706</v>
      </c>
      <c r="AR342" s="195"/>
    </row>
    <row r="343" ht="15.75" customHeight="1">
      <c r="A343" s="171" t="s">
        <v>787</v>
      </c>
      <c r="B343" s="216" t="s">
        <v>71</v>
      </c>
      <c r="C343" s="216" t="s">
        <v>72</v>
      </c>
      <c r="D343" s="216" t="s">
        <v>74</v>
      </c>
      <c r="E343" s="216" t="s">
        <v>51</v>
      </c>
      <c r="F343" s="216" t="s">
        <v>64</v>
      </c>
      <c r="G343" s="217" t="s">
        <v>788</v>
      </c>
      <c r="I343" s="191">
        <v>0.0</v>
      </c>
      <c r="J343" s="192">
        <v>0.0</v>
      </c>
      <c r="K343" s="193">
        <v>0.0</v>
      </c>
      <c r="L343" s="194"/>
      <c r="M343" s="191">
        <v>0.0</v>
      </c>
      <c r="N343" s="192">
        <v>0.0</v>
      </c>
      <c r="O343" s="193">
        <v>0.0</v>
      </c>
      <c r="P343" s="195"/>
      <c r="Q343" s="214" t="s">
        <v>1703</v>
      </c>
      <c r="R343" s="214" t="s">
        <v>1704</v>
      </c>
      <c r="S343" s="194" t="s">
        <v>1705</v>
      </c>
      <c r="T343" s="194"/>
      <c r="U343" s="191" t="s">
        <v>1706</v>
      </c>
      <c r="V343" s="192" t="s">
        <v>1706</v>
      </c>
      <c r="W343" s="193" t="s">
        <v>1706</v>
      </c>
      <c r="X343" s="194"/>
      <c r="Y343" s="191" t="s">
        <v>1706</v>
      </c>
      <c r="Z343" s="192" t="s">
        <v>1706</v>
      </c>
      <c r="AA343" s="193" t="s">
        <v>1706</v>
      </c>
      <c r="AB343" s="194"/>
      <c r="AC343" s="191">
        <v>120000.0</v>
      </c>
      <c r="AD343" s="192">
        <v>253810.0</v>
      </c>
      <c r="AE343" s="193">
        <v>504620.0</v>
      </c>
      <c r="AF343" s="198" t="s">
        <v>1707</v>
      </c>
      <c r="AG343" s="191" t="s">
        <v>1706</v>
      </c>
      <c r="AH343" s="192" t="s">
        <v>1706</v>
      </c>
      <c r="AI343" s="193" t="s">
        <v>1706</v>
      </c>
      <c r="AJ343" s="199"/>
      <c r="AK343" s="191" t="s">
        <v>1706</v>
      </c>
      <c r="AL343" s="192" t="s">
        <v>1706</v>
      </c>
      <c r="AM343" s="193" t="s">
        <v>1706</v>
      </c>
      <c r="AN343" s="199"/>
      <c r="AO343" s="191" t="s">
        <v>1706</v>
      </c>
      <c r="AP343" s="192" t="s">
        <v>1706</v>
      </c>
      <c r="AQ343" s="193" t="s">
        <v>1706</v>
      </c>
      <c r="AR343" s="195"/>
    </row>
    <row r="344" ht="15.75" customHeight="1">
      <c r="A344" s="171" t="s">
        <v>789</v>
      </c>
      <c r="B344" s="216" t="s">
        <v>44</v>
      </c>
      <c r="C344" s="216" t="s">
        <v>78</v>
      </c>
      <c r="D344" s="216" t="s">
        <v>74</v>
      </c>
      <c r="E344" s="216" t="s">
        <v>51</v>
      </c>
      <c r="F344" s="216" t="s">
        <v>64</v>
      </c>
      <c r="G344" s="217" t="s">
        <v>790</v>
      </c>
      <c r="I344" s="191">
        <v>0.0</v>
      </c>
      <c r="J344" s="192">
        <v>0.0</v>
      </c>
      <c r="K344" s="193">
        <v>0.0</v>
      </c>
      <c r="L344" s="194"/>
      <c r="M344" s="191">
        <v>0.0</v>
      </c>
      <c r="N344" s="192">
        <v>0.0</v>
      </c>
      <c r="O344" s="193">
        <v>0.0</v>
      </c>
      <c r="P344" s="195"/>
      <c r="Q344" s="214" t="s">
        <v>1703</v>
      </c>
      <c r="R344" s="214" t="s">
        <v>1704</v>
      </c>
      <c r="S344" s="194" t="s">
        <v>1705</v>
      </c>
      <c r="T344" s="194"/>
      <c r="U344" s="191" t="s">
        <v>1706</v>
      </c>
      <c r="V344" s="192" t="s">
        <v>1706</v>
      </c>
      <c r="W344" s="193" t="s">
        <v>1706</v>
      </c>
      <c r="X344" s="194"/>
      <c r="Y344" s="191" t="s">
        <v>1706</v>
      </c>
      <c r="Z344" s="192" t="s">
        <v>1706</v>
      </c>
      <c r="AA344" s="193" t="s">
        <v>1706</v>
      </c>
      <c r="AB344" s="194"/>
      <c r="AC344" s="191">
        <v>120000.0</v>
      </c>
      <c r="AD344" s="192">
        <v>253810.0</v>
      </c>
      <c r="AE344" s="193">
        <v>504620.0</v>
      </c>
      <c r="AF344" s="198" t="s">
        <v>1707</v>
      </c>
      <c r="AG344" s="191" t="s">
        <v>1706</v>
      </c>
      <c r="AH344" s="192" t="s">
        <v>1706</v>
      </c>
      <c r="AI344" s="193" t="s">
        <v>1706</v>
      </c>
      <c r="AJ344" s="199"/>
      <c r="AK344" s="191" t="s">
        <v>1706</v>
      </c>
      <c r="AL344" s="192" t="s">
        <v>1706</v>
      </c>
      <c r="AM344" s="193" t="s">
        <v>1706</v>
      </c>
      <c r="AN344" s="199"/>
      <c r="AO344" s="191" t="s">
        <v>1706</v>
      </c>
      <c r="AP344" s="192" t="s">
        <v>1706</v>
      </c>
      <c r="AQ344" s="193" t="s">
        <v>1706</v>
      </c>
      <c r="AR344" s="195"/>
    </row>
    <row r="345" ht="15.75" customHeight="1">
      <c r="A345" s="171" t="s">
        <v>791</v>
      </c>
      <c r="B345" s="216" t="s">
        <v>54</v>
      </c>
      <c r="C345" s="216" t="s">
        <v>78</v>
      </c>
      <c r="D345" s="216" t="s">
        <v>74</v>
      </c>
      <c r="E345" s="216" t="s">
        <v>51</v>
      </c>
      <c r="F345" s="216" t="s">
        <v>64</v>
      </c>
      <c r="G345" s="217" t="s">
        <v>792</v>
      </c>
      <c r="I345" s="191">
        <v>0.0</v>
      </c>
      <c r="J345" s="192">
        <v>0.0</v>
      </c>
      <c r="K345" s="193">
        <v>0.0</v>
      </c>
      <c r="L345" s="194"/>
      <c r="M345" s="191">
        <v>0.0</v>
      </c>
      <c r="N345" s="192">
        <v>0.0</v>
      </c>
      <c r="O345" s="193">
        <v>0.0</v>
      </c>
      <c r="P345" s="195"/>
      <c r="Q345" s="214" t="s">
        <v>1703</v>
      </c>
      <c r="R345" s="214" t="s">
        <v>1704</v>
      </c>
      <c r="S345" s="194" t="s">
        <v>1705</v>
      </c>
      <c r="T345" s="194"/>
      <c r="U345" s="191" t="s">
        <v>1706</v>
      </c>
      <c r="V345" s="192" t="s">
        <v>1706</v>
      </c>
      <c r="W345" s="193" t="s">
        <v>1706</v>
      </c>
      <c r="X345" s="194"/>
      <c r="Y345" s="191" t="s">
        <v>1706</v>
      </c>
      <c r="Z345" s="192" t="s">
        <v>1706</v>
      </c>
      <c r="AA345" s="193" t="s">
        <v>1706</v>
      </c>
      <c r="AB345" s="194"/>
      <c r="AC345" s="191">
        <v>120000.0</v>
      </c>
      <c r="AD345" s="192">
        <v>253810.0</v>
      </c>
      <c r="AE345" s="193">
        <v>504620.0</v>
      </c>
      <c r="AF345" s="198" t="s">
        <v>1707</v>
      </c>
      <c r="AG345" s="191" t="s">
        <v>1706</v>
      </c>
      <c r="AH345" s="192" t="s">
        <v>1706</v>
      </c>
      <c r="AI345" s="193" t="s">
        <v>1706</v>
      </c>
      <c r="AJ345" s="199"/>
      <c r="AK345" s="191" t="s">
        <v>1706</v>
      </c>
      <c r="AL345" s="192" t="s">
        <v>1706</v>
      </c>
      <c r="AM345" s="193" t="s">
        <v>1706</v>
      </c>
      <c r="AN345" s="199"/>
      <c r="AO345" s="191" t="s">
        <v>1706</v>
      </c>
      <c r="AP345" s="192" t="s">
        <v>1706</v>
      </c>
      <c r="AQ345" s="193" t="s">
        <v>1706</v>
      </c>
      <c r="AR345" s="195"/>
    </row>
    <row r="346" ht="15.75" customHeight="1">
      <c r="A346" s="171" t="s">
        <v>793</v>
      </c>
      <c r="B346" s="216" t="s">
        <v>65</v>
      </c>
      <c r="C346" s="216" t="s">
        <v>78</v>
      </c>
      <c r="D346" s="216" t="s">
        <v>74</v>
      </c>
      <c r="E346" s="216" t="s">
        <v>51</v>
      </c>
      <c r="F346" s="216" t="s">
        <v>64</v>
      </c>
      <c r="G346" s="217" t="s">
        <v>794</v>
      </c>
      <c r="I346" s="191">
        <v>0.0</v>
      </c>
      <c r="J346" s="192">
        <v>0.0</v>
      </c>
      <c r="K346" s="193">
        <v>0.0</v>
      </c>
      <c r="L346" s="194"/>
      <c r="M346" s="191">
        <v>0.0</v>
      </c>
      <c r="N346" s="192">
        <v>0.0</v>
      </c>
      <c r="O346" s="193">
        <v>0.0</v>
      </c>
      <c r="P346" s="195"/>
      <c r="Q346" s="214" t="s">
        <v>1703</v>
      </c>
      <c r="R346" s="214" t="s">
        <v>1704</v>
      </c>
      <c r="S346" s="194" t="s">
        <v>1705</v>
      </c>
      <c r="T346" s="194"/>
      <c r="U346" s="191" t="s">
        <v>1706</v>
      </c>
      <c r="V346" s="192" t="s">
        <v>1706</v>
      </c>
      <c r="W346" s="193" t="s">
        <v>1706</v>
      </c>
      <c r="X346" s="194"/>
      <c r="Y346" s="191" t="s">
        <v>1706</v>
      </c>
      <c r="Z346" s="192" t="s">
        <v>1706</v>
      </c>
      <c r="AA346" s="193" t="s">
        <v>1706</v>
      </c>
      <c r="AB346" s="194"/>
      <c r="AC346" s="191">
        <v>120000.0</v>
      </c>
      <c r="AD346" s="192">
        <v>253810.0</v>
      </c>
      <c r="AE346" s="193">
        <v>504620.0</v>
      </c>
      <c r="AF346" s="198" t="s">
        <v>1707</v>
      </c>
      <c r="AG346" s="191" t="s">
        <v>1706</v>
      </c>
      <c r="AH346" s="192" t="s">
        <v>1706</v>
      </c>
      <c r="AI346" s="193" t="s">
        <v>1706</v>
      </c>
      <c r="AJ346" s="199"/>
      <c r="AK346" s="191" t="s">
        <v>1706</v>
      </c>
      <c r="AL346" s="192" t="s">
        <v>1706</v>
      </c>
      <c r="AM346" s="193" t="s">
        <v>1706</v>
      </c>
      <c r="AN346" s="199"/>
      <c r="AO346" s="191" t="s">
        <v>1706</v>
      </c>
      <c r="AP346" s="192" t="s">
        <v>1706</v>
      </c>
      <c r="AQ346" s="193" t="s">
        <v>1706</v>
      </c>
      <c r="AR346" s="195"/>
    </row>
    <row r="347" ht="15.75" customHeight="1">
      <c r="A347" s="171" t="s">
        <v>795</v>
      </c>
      <c r="B347" s="216" t="s">
        <v>71</v>
      </c>
      <c r="C347" s="216" t="s">
        <v>78</v>
      </c>
      <c r="D347" s="216" t="s">
        <v>74</v>
      </c>
      <c r="E347" s="216" t="s">
        <v>51</v>
      </c>
      <c r="F347" s="216" t="s">
        <v>64</v>
      </c>
      <c r="G347" s="217" t="s">
        <v>796</v>
      </c>
      <c r="I347" s="191">
        <v>0.0</v>
      </c>
      <c r="J347" s="192">
        <v>0.0</v>
      </c>
      <c r="K347" s="193">
        <v>0.0</v>
      </c>
      <c r="L347" s="194"/>
      <c r="M347" s="191">
        <v>0.0</v>
      </c>
      <c r="N347" s="192">
        <v>0.0</v>
      </c>
      <c r="O347" s="193">
        <v>0.0</v>
      </c>
      <c r="P347" s="195"/>
      <c r="Q347" s="214" t="s">
        <v>1703</v>
      </c>
      <c r="R347" s="214" t="s">
        <v>1704</v>
      </c>
      <c r="S347" s="194" t="s">
        <v>1705</v>
      </c>
      <c r="T347" s="194"/>
      <c r="U347" s="191" t="s">
        <v>1706</v>
      </c>
      <c r="V347" s="192" t="s">
        <v>1706</v>
      </c>
      <c r="W347" s="193" t="s">
        <v>1706</v>
      </c>
      <c r="X347" s="194"/>
      <c r="Y347" s="191" t="s">
        <v>1706</v>
      </c>
      <c r="Z347" s="192" t="s">
        <v>1706</v>
      </c>
      <c r="AA347" s="193" t="s">
        <v>1706</v>
      </c>
      <c r="AB347" s="194"/>
      <c r="AC347" s="191">
        <v>120000.0</v>
      </c>
      <c r="AD347" s="192">
        <v>253810.0</v>
      </c>
      <c r="AE347" s="193">
        <v>504620.0</v>
      </c>
      <c r="AF347" s="198" t="s">
        <v>1707</v>
      </c>
      <c r="AG347" s="191" t="s">
        <v>1706</v>
      </c>
      <c r="AH347" s="192" t="s">
        <v>1706</v>
      </c>
      <c r="AI347" s="193" t="s">
        <v>1706</v>
      </c>
      <c r="AJ347" s="199"/>
      <c r="AK347" s="191" t="s">
        <v>1706</v>
      </c>
      <c r="AL347" s="192" t="s">
        <v>1706</v>
      </c>
      <c r="AM347" s="193" t="s">
        <v>1706</v>
      </c>
      <c r="AN347" s="199"/>
      <c r="AO347" s="191" t="s">
        <v>1706</v>
      </c>
      <c r="AP347" s="192" t="s">
        <v>1706</v>
      </c>
      <c r="AQ347" s="193" t="s">
        <v>1706</v>
      </c>
      <c r="AR347" s="195"/>
    </row>
    <row r="348" ht="15.75" customHeight="1">
      <c r="A348" s="171" t="s">
        <v>797</v>
      </c>
      <c r="B348" s="216" t="s">
        <v>44</v>
      </c>
      <c r="C348" s="216" t="s">
        <v>48</v>
      </c>
      <c r="D348" s="216" t="s">
        <v>80</v>
      </c>
      <c r="E348" s="216" t="s">
        <v>51</v>
      </c>
      <c r="F348" s="216" t="s">
        <v>64</v>
      </c>
      <c r="G348" s="217" t="s">
        <v>798</v>
      </c>
      <c r="I348" s="191">
        <v>0.0</v>
      </c>
      <c r="J348" s="192">
        <v>0.0</v>
      </c>
      <c r="K348" s="193">
        <v>0.0</v>
      </c>
      <c r="L348" s="194"/>
      <c r="M348" s="191">
        <v>0.0</v>
      </c>
      <c r="N348" s="192">
        <v>0.0</v>
      </c>
      <c r="O348" s="193">
        <v>0.0</v>
      </c>
      <c r="P348" s="195"/>
      <c r="Q348" s="214" t="s">
        <v>1703</v>
      </c>
      <c r="R348" s="214" t="s">
        <v>1704</v>
      </c>
      <c r="S348" s="194" t="s">
        <v>1705</v>
      </c>
      <c r="T348" s="194"/>
      <c r="U348" s="191" t="s">
        <v>1706</v>
      </c>
      <c r="V348" s="192" t="s">
        <v>1706</v>
      </c>
      <c r="W348" s="193" t="s">
        <v>1706</v>
      </c>
      <c r="X348" s="194"/>
      <c r="Y348" s="191" t="s">
        <v>1706</v>
      </c>
      <c r="Z348" s="192" t="s">
        <v>1706</v>
      </c>
      <c r="AA348" s="193" t="s">
        <v>1706</v>
      </c>
      <c r="AB348" s="194"/>
      <c r="AC348" s="191">
        <v>120000.0</v>
      </c>
      <c r="AD348" s="192">
        <v>253810.0</v>
      </c>
      <c r="AE348" s="193">
        <v>504620.0</v>
      </c>
      <c r="AF348" s="198" t="s">
        <v>1707</v>
      </c>
      <c r="AG348" s="191" t="s">
        <v>1706</v>
      </c>
      <c r="AH348" s="192" t="s">
        <v>1706</v>
      </c>
      <c r="AI348" s="193" t="s">
        <v>1706</v>
      </c>
      <c r="AJ348" s="199"/>
      <c r="AK348" s="191" t="s">
        <v>1706</v>
      </c>
      <c r="AL348" s="192" t="s">
        <v>1706</v>
      </c>
      <c r="AM348" s="193" t="s">
        <v>1706</v>
      </c>
      <c r="AN348" s="199"/>
      <c r="AO348" s="191" t="s">
        <v>1706</v>
      </c>
      <c r="AP348" s="192" t="s">
        <v>1706</v>
      </c>
      <c r="AQ348" s="193" t="s">
        <v>1706</v>
      </c>
      <c r="AR348" s="195"/>
    </row>
    <row r="349" ht="15.75" customHeight="1">
      <c r="A349" s="171" t="s">
        <v>799</v>
      </c>
      <c r="B349" s="216" t="s">
        <v>54</v>
      </c>
      <c r="C349" s="216" t="s">
        <v>48</v>
      </c>
      <c r="D349" s="216" t="s">
        <v>80</v>
      </c>
      <c r="E349" s="216" t="s">
        <v>51</v>
      </c>
      <c r="F349" s="216" t="s">
        <v>64</v>
      </c>
      <c r="G349" s="217" t="s">
        <v>800</v>
      </c>
      <c r="I349" s="191">
        <v>0.0</v>
      </c>
      <c r="J349" s="192">
        <v>0.0</v>
      </c>
      <c r="K349" s="193">
        <v>0.0</v>
      </c>
      <c r="L349" s="194"/>
      <c r="M349" s="191">
        <v>0.0</v>
      </c>
      <c r="N349" s="192">
        <v>0.0</v>
      </c>
      <c r="O349" s="193">
        <v>0.0</v>
      </c>
      <c r="P349" s="195"/>
      <c r="Q349" s="214" t="s">
        <v>1703</v>
      </c>
      <c r="R349" s="214" t="s">
        <v>1704</v>
      </c>
      <c r="S349" s="194" t="s">
        <v>1705</v>
      </c>
      <c r="T349" s="194"/>
      <c r="U349" s="191" t="s">
        <v>1706</v>
      </c>
      <c r="V349" s="192" t="s">
        <v>1706</v>
      </c>
      <c r="W349" s="193" t="s">
        <v>1706</v>
      </c>
      <c r="X349" s="194"/>
      <c r="Y349" s="191" t="s">
        <v>1706</v>
      </c>
      <c r="Z349" s="192" t="s">
        <v>1706</v>
      </c>
      <c r="AA349" s="193" t="s">
        <v>1706</v>
      </c>
      <c r="AB349" s="194"/>
      <c r="AC349" s="191">
        <v>120000.0</v>
      </c>
      <c r="AD349" s="192">
        <v>253810.0</v>
      </c>
      <c r="AE349" s="193">
        <v>504620.0</v>
      </c>
      <c r="AF349" s="198" t="s">
        <v>1707</v>
      </c>
      <c r="AG349" s="191" t="s">
        <v>1706</v>
      </c>
      <c r="AH349" s="192" t="s">
        <v>1706</v>
      </c>
      <c r="AI349" s="193" t="s">
        <v>1706</v>
      </c>
      <c r="AJ349" s="199"/>
      <c r="AK349" s="191" t="s">
        <v>1706</v>
      </c>
      <c r="AL349" s="192" t="s">
        <v>1706</v>
      </c>
      <c r="AM349" s="193" t="s">
        <v>1706</v>
      </c>
      <c r="AN349" s="199"/>
      <c r="AO349" s="191" t="s">
        <v>1706</v>
      </c>
      <c r="AP349" s="192" t="s">
        <v>1706</v>
      </c>
      <c r="AQ349" s="193" t="s">
        <v>1706</v>
      </c>
      <c r="AR349" s="195"/>
    </row>
    <row r="350" ht="15.75" customHeight="1">
      <c r="A350" s="171" t="s">
        <v>801</v>
      </c>
      <c r="B350" s="216" t="s">
        <v>65</v>
      </c>
      <c r="C350" s="216" t="s">
        <v>48</v>
      </c>
      <c r="D350" s="216" t="s">
        <v>80</v>
      </c>
      <c r="E350" s="216" t="s">
        <v>51</v>
      </c>
      <c r="F350" s="216" t="s">
        <v>64</v>
      </c>
      <c r="G350" s="217" t="s">
        <v>802</v>
      </c>
      <c r="I350" s="191">
        <v>0.0</v>
      </c>
      <c r="J350" s="192">
        <v>0.0</v>
      </c>
      <c r="K350" s="193">
        <v>0.0</v>
      </c>
      <c r="L350" s="194"/>
      <c r="M350" s="191">
        <v>0.0</v>
      </c>
      <c r="N350" s="192">
        <v>0.0</v>
      </c>
      <c r="O350" s="193">
        <v>0.0</v>
      </c>
      <c r="P350" s="195"/>
      <c r="Q350" s="214" t="s">
        <v>1703</v>
      </c>
      <c r="R350" s="214" t="s">
        <v>1704</v>
      </c>
      <c r="S350" s="194" t="s">
        <v>1705</v>
      </c>
      <c r="T350" s="194"/>
      <c r="U350" s="191" t="s">
        <v>1706</v>
      </c>
      <c r="V350" s="192" t="s">
        <v>1706</v>
      </c>
      <c r="W350" s="193" t="s">
        <v>1706</v>
      </c>
      <c r="X350" s="194"/>
      <c r="Y350" s="191" t="s">
        <v>1706</v>
      </c>
      <c r="Z350" s="192" t="s">
        <v>1706</v>
      </c>
      <c r="AA350" s="193" t="s">
        <v>1706</v>
      </c>
      <c r="AB350" s="194"/>
      <c r="AC350" s="191">
        <v>120000.0</v>
      </c>
      <c r="AD350" s="192">
        <v>253810.0</v>
      </c>
      <c r="AE350" s="193">
        <v>504620.0</v>
      </c>
      <c r="AF350" s="198" t="s">
        <v>1707</v>
      </c>
      <c r="AG350" s="191" t="s">
        <v>1706</v>
      </c>
      <c r="AH350" s="192" t="s">
        <v>1706</v>
      </c>
      <c r="AI350" s="193" t="s">
        <v>1706</v>
      </c>
      <c r="AJ350" s="199"/>
      <c r="AK350" s="191" t="s">
        <v>1706</v>
      </c>
      <c r="AL350" s="192" t="s">
        <v>1706</v>
      </c>
      <c r="AM350" s="193" t="s">
        <v>1706</v>
      </c>
      <c r="AN350" s="199"/>
      <c r="AO350" s="191" t="s">
        <v>1706</v>
      </c>
      <c r="AP350" s="192" t="s">
        <v>1706</v>
      </c>
      <c r="AQ350" s="193" t="s">
        <v>1706</v>
      </c>
      <c r="AR350" s="195"/>
    </row>
    <row r="351" ht="15.75" customHeight="1">
      <c r="A351" s="171" t="s">
        <v>803</v>
      </c>
      <c r="B351" s="216" t="s">
        <v>71</v>
      </c>
      <c r="C351" s="216" t="s">
        <v>48</v>
      </c>
      <c r="D351" s="216" t="s">
        <v>80</v>
      </c>
      <c r="E351" s="216" t="s">
        <v>51</v>
      </c>
      <c r="F351" s="216" t="s">
        <v>64</v>
      </c>
      <c r="G351" s="217" t="s">
        <v>804</v>
      </c>
      <c r="I351" s="191">
        <v>0.0</v>
      </c>
      <c r="J351" s="192">
        <v>0.0</v>
      </c>
      <c r="K351" s="193">
        <v>0.0</v>
      </c>
      <c r="L351" s="194"/>
      <c r="M351" s="191">
        <v>0.0</v>
      </c>
      <c r="N351" s="192">
        <v>0.0</v>
      </c>
      <c r="O351" s="193">
        <v>0.0</v>
      </c>
      <c r="P351" s="195"/>
      <c r="Q351" s="214" t="s">
        <v>1703</v>
      </c>
      <c r="R351" s="214" t="s">
        <v>1704</v>
      </c>
      <c r="S351" s="194" t="s">
        <v>1705</v>
      </c>
      <c r="T351" s="194"/>
      <c r="U351" s="191" t="s">
        <v>1706</v>
      </c>
      <c r="V351" s="192" t="s">
        <v>1706</v>
      </c>
      <c r="W351" s="193" t="s">
        <v>1706</v>
      </c>
      <c r="X351" s="194"/>
      <c r="Y351" s="191" t="s">
        <v>1706</v>
      </c>
      <c r="Z351" s="192" t="s">
        <v>1706</v>
      </c>
      <c r="AA351" s="193" t="s">
        <v>1706</v>
      </c>
      <c r="AB351" s="194"/>
      <c r="AC351" s="191">
        <v>120000.0</v>
      </c>
      <c r="AD351" s="192">
        <v>253810.0</v>
      </c>
      <c r="AE351" s="193">
        <v>504620.0</v>
      </c>
      <c r="AF351" s="198" t="s">
        <v>1707</v>
      </c>
      <c r="AG351" s="191" t="s">
        <v>1706</v>
      </c>
      <c r="AH351" s="192" t="s">
        <v>1706</v>
      </c>
      <c r="AI351" s="193" t="s">
        <v>1706</v>
      </c>
      <c r="AJ351" s="199"/>
      <c r="AK351" s="191" t="s">
        <v>1706</v>
      </c>
      <c r="AL351" s="192" t="s">
        <v>1706</v>
      </c>
      <c r="AM351" s="193" t="s">
        <v>1706</v>
      </c>
      <c r="AN351" s="199"/>
      <c r="AO351" s="191" t="s">
        <v>1706</v>
      </c>
      <c r="AP351" s="192" t="s">
        <v>1706</v>
      </c>
      <c r="AQ351" s="193" t="s">
        <v>1706</v>
      </c>
      <c r="AR351" s="195"/>
    </row>
    <row r="352" ht="15.75" customHeight="1">
      <c r="A352" s="171" t="s">
        <v>805</v>
      </c>
      <c r="B352" s="216" t="s">
        <v>44</v>
      </c>
      <c r="C352" s="216" t="s">
        <v>58</v>
      </c>
      <c r="D352" s="216" t="s">
        <v>80</v>
      </c>
      <c r="E352" s="216" t="s">
        <v>51</v>
      </c>
      <c r="F352" s="216" t="s">
        <v>64</v>
      </c>
      <c r="G352" s="217" t="s">
        <v>806</v>
      </c>
      <c r="I352" s="191">
        <v>0.0</v>
      </c>
      <c r="J352" s="192">
        <v>0.0</v>
      </c>
      <c r="K352" s="193">
        <v>0.0</v>
      </c>
      <c r="L352" s="194"/>
      <c r="M352" s="191">
        <v>0.0</v>
      </c>
      <c r="N352" s="192">
        <v>0.0</v>
      </c>
      <c r="O352" s="193">
        <v>0.0</v>
      </c>
      <c r="P352" s="195"/>
      <c r="Q352" s="214" t="s">
        <v>1703</v>
      </c>
      <c r="R352" s="214" t="s">
        <v>1704</v>
      </c>
      <c r="S352" s="194" t="s">
        <v>1705</v>
      </c>
      <c r="T352" s="194"/>
      <c r="U352" s="191" t="s">
        <v>1706</v>
      </c>
      <c r="V352" s="192" t="s">
        <v>1706</v>
      </c>
      <c r="W352" s="193" t="s">
        <v>1706</v>
      </c>
      <c r="X352" s="194"/>
      <c r="Y352" s="191" t="s">
        <v>1706</v>
      </c>
      <c r="Z352" s="192" t="s">
        <v>1706</v>
      </c>
      <c r="AA352" s="193" t="s">
        <v>1706</v>
      </c>
      <c r="AB352" s="194"/>
      <c r="AC352" s="191">
        <v>120000.0</v>
      </c>
      <c r="AD352" s="192">
        <v>253810.0</v>
      </c>
      <c r="AE352" s="193">
        <v>504620.0</v>
      </c>
      <c r="AF352" s="198" t="s">
        <v>1707</v>
      </c>
      <c r="AG352" s="191" t="s">
        <v>1706</v>
      </c>
      <c r="AH352" s="192" t="s">
        <v>1706</v>
      </c>
      <c r="AI352" s="193" t="s">
        <v>1706</v>
      </c>
      <c r="AJ352" s="199"/>
      <c r="AK352" s="191" t="s">
        <v>1706</v>
      </c>
      <c r="AL352" s="192" t="s">
        <v>1706</v>
      </c>
      <c r="AM352" s="193" t="s">
        <v>1706</v>
      </c>
      <c r="AN352" s="199"/>
      <c r="AO352" s="191" t="s">
        <v>1706</v>
      </c>
      <c r="AP352" s="192" t="s">
        <v>1706</v>
      </c>
      <c r="AQ352" s="193" t="s">
        <v>1706</v>
      </c>
      <c r="AR352" s="195"/>
    </row>
    <row r="353" ht="15.75" customHeight="1">
      <c r="A353" s="171" t="s">
        <v>807</v>
      </c>
      <c r="B353" s="216" t="s">
        <v>54</v>
      </c>
      <c r="C353" s="216" t="s">
        <v>58</v>
      </c>
      <c r="D353" s="216" t="s">
        <v>80</v>
      </c>
      <c r="E353" s="216" t="s">
        <v>51</v>
      </c>
      <c r="F353" s="216" t="s">
        <v>64</v>
      </c>
      <c r="G353" s="217" t="s">
        <v>808</v>
      </c>
      <c r="I353" s="191">
        <v>0.0</v>
      </c>
      <c r="J353" s="192">
        <v>0.0</v>
      </c>
      <c r="K353" s="193">
        <v>0.0</v>
      </c>
      <c r="L353" s="194"/>
      <c r="M353" s="191">
        <v>0.0</v>
      </c>
      <c r="N353" s="192">
        <v>0.0</v>
      </c>
      <c r="O353" s="193">
        <v>0.0</v>
      </c>
      <c r="P353" s="195"/>
      <c r="Q353" s="214" t="s">
        <v>1703</v>
      </c>
      <c r="R353" s="214" t="s">
        <v>1704</v>
      </c>
      <c r="S353" s="194" t="s">
        <v>1705</v>
      </c>
      <c r="T353" s="194"/>
      <c r="U353" s="191" t="s">
        <v>1706</v>
      </c>
      <c r="V353" s="192" t="s">
        <v>1706</v>
      </c>
      <c r="W353" s="193" t="s">
        <v>1706</v>
      </c>
      <c r="X353" s="194"/>
      <c r="Y353" s="191" t="s">
        <v>1706</v>
      </c>
      <c r="Z353" s="192" t="s">
        <v>1706</v>
      </c>
      <c r="AA353" s="193" t="s">
        <v>1706</v>
      </c>
      <c r="AB353" s="194"/>
      <c r="AC353" s="191">
        <v>120000.0</v>
      </c>
      <c r="AD353" s="192">
        <v>253810.0</v>
      </c>
      <c r="AE353" s="193">
        <v>504620.0</v>
      </c>
      <c r="AF353" s="198" t="s">
        <v>1707</v>
      </c>
      <c r="AG353" s="191" t="s">
        <v>1706</v>
      </c>
      <c r="AH353" s="192" t="s">
        <v>1706</v>
      </c>
      <c r="AI353" s="193" t="s">
        <v>1706</v>
      </c>
      <c r="AJ353" s="199"/>
      <c r="AK353" s="191" t="s">
        <v>1706</v>
      </c>
      <c r="AL353" s="192" t="s">
        <v>1706</v>
      </c>
      <c r="AM353" s="193" t="s">
        <v>1706</v>
      </c>
      <c r="AN353" s="199"/>
      <c r="AO353" s="191" t="s">
        <v>1706</v>
      </c>
      <c r="AP353" s="192" t="s">
        <v>1706</v>
      </c>
      <c r="AQ353" s="193" t="s">
        <v>1706</v>
      </c>
      <c r="AR353" s="195"/>
    </row>
    <row r="354" ht="15.75" customHeight="1">
      <c r="A354" s="171" t="s">
        <v>809</v>
      </c>
      <c r="B354" s="216" t="s">
        <v>65</v>
      </c>
      <c r="C354" s="216" t="s">
        <v>58</v>
      </c>
      <c r="D354" s="216" t="s">
        <v>80</v>
      </c>
      <c r="E354" s="216" t="s">
        <v>51</v>
      </c>
      <c r="F354" s="216" t="s">
        <v>64</v>
      </c>
      <c r="G354" s="217" t="s">
        <v>810</v>
      </c>
      <c r="I354" s="191">
        <v>0.0</v>
      </c>
      <c r="J354" s="192">
        <v>0.0</v>
      </c>
      <c r="K354" s="193">
        <v>0.0</v>
      </c>
      <c r="L354" s="194"/>
      <c r="M354" s="191">
        <v>0.0</v>
      </c>
      <c r="N354" s="192">
        <v>0.0</v>
      </c>
      <c r="O354" s="193">
        <v>0.0</v>
      </c>
      <c r="P354" s="195"/>
      <c r="Q354" s="214" t="s">
        <v>1703</v>
      </c>
      <c r="R354" s="214" t="s">
        <v>1704</v>
      </c>
      <c r="S354" s="194" t="s">
        <v>1705</v>
      </c>
      <c r="T354" s="194"/>
      <c r="U354" s="191" t="s">
        <v>1706</v>
      </c>
      <c r="V354" s="192" t="s">
        <v>1706</v>
      </c>
      <c r="W354" s="193" t="s">
        <v>1706</v>
      </c>
      <c r="X354" s="194"/>
      <c r="Y354" s="191" t="s">
        <v>1706</v>
      </c>
      <c r="Z354" s="192" t="s">
        <v>1706</v>
      </c>
      <c r="AA354" s="193" t="s">
        <v>1706</v>
      </c>
      <c r="AB354" s="194"/>
      <c r="AC354" s="191">
        <v>120000.0</v>
      </c>
      <c r="AD354" s="192">
        <v>253810.0</v>
      </c>
      <c r="AE354" s="193">
        <v>504620.0</v>
      </c>
      <c r="AF354" s="198" t="s">
        <v>1707</v>
      </c>
      <c r="AG354" s="191" t="s">
        <v>1706</v>
      </c>
      <c r="AH354" s="192" t="s">
        <v>1706</v>
      </c>
      <c r="AI354" s="193" t="s">
        <v>1706</v>
      </c>
      <c r="AJ354" s="199"/>
      <c r="AK354" s="191" t="s">
        <v>1706</v>
      </c>
      <c r="AL354" s="192" t="s">
        <v>1706</v>
      </c>
      <c r="AM354" s="193" t="s">
        <v>1706</v>
      </c>
      <c r="AN354" s="199"/>
      <c r="AO354" s="191" t="s">
        <v>1706</v>
      </c>
      <c r="AP354" s="192" t="s">
        <v>1706</v>
      </c>
      <c r="AQ354" s="193" t="s">
        <v>1706</v>
      </c>
      <c r="AR354" s="195"/>
    </row>
    <row r="355" ht="15.75" customHeight="1">
      <c r="A355" s="171" t="s">
        <v>811</v>
      </c>
      <c r="B355" s="216" t="s">
        <v>71</v>
      </c>
      <c r="C355" s="216" t="s">
        <v>58</v>
      </c>
      <c r="D355" s="216" t="s">
        <v>80</v>
      </c>
      <c r="E355" s="216" t="s">
        <v>51</v>
      </c>
      <c r="F355" s="216" t="s">
        <v>64</v>
      </c>
      <c r="G355" s="217" t="s">
        <v>812</v>
      </c>
      <c r="I355" s="191">
        <v>0.0</v>
      </c>
      <c r="J355" s="192">
        <v>0.0</v>
      </c>
      <c r="K355" s="193">
        <v>0.0</v>
      </c>
      <c r="L355" s="194"/>
      <c r="M355" s="191">
        <v>0.0</v>
      </c>
      <c r="N355" s="192">
        <v>0.0</v>
      </c>
      <c r="O355" s="193">
        <v>0.0</v>
      </c>
      <c r="P355" s="195"/>
      <c r="Q355" s="214" t="s">
        <v>1703</v>
      </c>
      <c r="R355" s="214" t="s">
        <v>1704</v>
      </c>
      <c r="S355" s="194" t="s">
        <v>1705</v>
      </c>
      <c r="T355" s="194"/>
      <c r="U355" s="191" t="s">
        <v>1706</v>
      </c>
      <c r="V355" s="192" t="s">
        <v>1706</v>
      </c>
      <c r="W355" s="193" t="s">
        <v>1706</v>
      </c>
      <c r="X355" s="194"/>
      <c r="Y355" s="191" t="s">
        <v>1706</v>
      </c>
      <c r="Z355" s="192" t="s">
        <v>1706</v>
      </c>
      <c r="AA355" s="193" t="s">
        <v>1706</v>
      </c>
      <c r="AB355" s="194"/>
      <c r="AC355" s="191">
        <v>120000.0</v>
      </c>
      <c r="AD355" s="192">
        <v>253810.0</v>
      </c>
      <c r="AE355" s="193">
        <v>504620.0</v>
      </c>
      <c r="AF355" s="198" t="s">
        <v>1707</v>
      </c>
      <c r="AG355" s="191" t="s">
        <v>1706</v>
      </c>
      <c r="AH355" s="192" t="s">
        <v>1706</v>
      </c>
      <c r="AI355" s="193" t="s">
        <v>1706</v>
      </c>
      <c r="AJ355" s="199"/>
      <c r="AK355" s="191" t="s">
        <v>1706</v>
      </c>
      <c r="AL355" s="192" t="s">
        <v>1706</v>
      </c>
      <c r="AM355" s="193" t="s">
        <v>1706</v>
      </c>
      <c r="AN355" s="199"/>
      <c r="AO355" s="191" t="s">
        <v>1706</v>
      </c>
      <c r="AP355" s="192" t="s">
        <v>1706</v>
      </c>
      <c r="AQ355" s="193" t="s">
        <v>1706</v>
      </c>
      <c r="AR355" s="195"/>
    </row>
    <row r="356" ht="15.75" customHeight="1">
      <c r="A356" s="171" t="s">
        <v>813</v>
      </c>
      <c r="B356" s="216" t="s">
        <v>44</v>
      </c>
      <c r="C356" s="216" t="s">
        <v>66</v>
      </c>
      <c r="D356" s="216" t="s">
        <v>80</v>
      </c>
      <c r="E356" s="216" t="s">
        <v>51</v>
      </c>
      <c r="F356" s="216" t="s">
        <v>64</v>
      </c>
      <c r="G356" s="217" t="s">
        <v>814</v>
      </c>
      <c r="I356" s="191">
        <v>0.0</v>
      </c>
      <c r="J356" s="192">
        <v>0.0</v>
      </c>
      <c r="K356" s="193">
        <v>0.0</v>
      </c>
      <c r="L356" s="194"/>
      <c r="M356" s="191">
        <v>0.0</v>
      </c>
      <c r="N356" s="192">
        <v>0.0</v>
      </c>
      <c r="O356" s="193">
        <v>0.0</v>
      </c>
      <c r="P356" s="195"/>
      <c r="Q356" s="214" t="s">
        <v>1703</v>
      </c>
      <c r="R356" s="214" t="s">
        <v>1704</v>
      </c>
      <c r="S356" s="194" t="s">
        <v>1705</v>
      </c>
      <c r="T356" s="194"/>
      <c r="U356" s="191" t="s">
        <v>1706</v>
      </c>
      <c r="V356" s="192" t="s">
        <v>1706</v>
      </c>
      <c r="W356" s="193" t="s">
        <v>1706</v>
      </c>
      <c r="X356" s="194"/>
      <c r="Y356" s="191" t="s">
        <v>1706</v>
      </c>
      <c r="Z356" s="192" t="s">
        <v>1706</v>
      </c>
      <c r="AA356" s="193" t="s">
        <v>1706</v>
      </c>
      <c r="AB356" s="194"/>
      <c r="AC356" s="191">
        <v>120000.0</v>
      </c>
      <c r="AD356" s="192">
        <v>253810.0</v>
      </c>
      <c r="AE356" s="193">
        <v>504620.0</v>
      </c>
      <c r="AF356" s="198" t="s">
        <v>1707</v>
      </c>
      <c r="AG356" s="191" t="s">
        <v>1706</v>
      </c>
      <c r="AH356" s="192" t="s">
        <v>1706</v>
      </c>
      <c r="AI356" s="193" t="s">
        <v>1706</v>
      </c>
      <c r="AJ356" s="199"/>
      <c r="AK356" s="191" t="s">
        <v>1706</v>
      </c>
      <c r="AL356" s="192" t="s">
        <v>1706</v>
      </c>
      <c r="AM356" s="193" t="s">
        <v>1706</v>
      </c>
      <c r="AN356" s="199"/>
      <c r="AO356" s="191" t="s">
        <v>1706</v>
      </c>
      <c r="AP356" s="192" t="s">
        <v>1706</v>
      </c>
      <c r="AQ356" s="193" t="s">
        <v>1706</v>
      </c>
      <c r="AR356" s="195"/>
    </row>
    <row r="357" ht="15.75" customHeight="1">
      <c r="A357" s="171" t="s">
        <v>815</v>
      </c>
      <c r="B357" s="216" t="s">
        <v>54</v>
      </c>
      <c r="C357" s="216" t="s">
        <v>66</v>
      </c>
      <c r="D357" s="216" t="s">
        <v>80</v>
      </c>
      <c r="E357" s="216" t="s">
        <v>51</v>
      </c>
      <c r="F357" s="216" t="s">
        <v>64</v>
      </c>
      <c r="G357" s="217" t="s">
        <v>816</v>
      </c>
      <c r="I357" s="191">
        <v>0.0</v>
      </c>
      <c r="J357" s="192">
        <v>0.0</v>
      </c>
      <c r="K357" s="193">
        <v>0.0</v>
      </c>
      <c r="L357" s="194"/>
      <c r="M357" s="191">
        <v>0.0</v>
      </c>
      <c r="N357" s="192">
        <v>0.0</v>
      </c>
      <c r="O357" s="193">
        <v>0.0</v>
      </c>
      <c r="P357" s="195"/>
      <c r="Q357" s="214" t="s">
        <v>1703</v>
      </c>
      <c r="R357" s="214" t="s">
        <v>1704</v>
      </c>
      <c r="S357" s="194" t="s">
        <v>1705</v>
      </c>
      <c r="T357" s="194"/>
      <c r="U357" s="191" t="s">
        <v>1706</v>
      </c>
      <c r="V357" s="192" t="s">
        <v>1706</v>
      </c>
      <c r="W357" s="193" t="s">
        <v>1706</v>
      </c>
      <c r="X357" s="194"/>
      <c r="Y357" s="191" t="s">
        <v>1706</v>
      </c>
      <c r="Z357" s="192" t="s">
        <v>1706</v>
      </c>
      <c r="AA357" s="193" t="s">
        <v>1706</v>
      </c>
      <c r="AB357" s="194"/>
      <c r="AC357" s="191">
        <v>120000.0</v>
      </c>
      <c r="AD357" s="192">
        <v>253810.0</v>
      </c>
      <c r="AE357" s="193">
        <v>504620.0</v>
      </c>
      <c r="AF357" s="198" t="s">
        <v>1707</v>
      </c>
      <c r="AG357" s="191" t="s">
        <v>1706</v>
      </c>
      <c r="AH357" s="192" t="s">
        <v>1706</v>
      </c>
      <c r="AI357" s="193" t="s">
        <v>1706</v>
      </c>
      <c r="AJ357" s="199"/>
      <c r="AK357" s="191" t="s">
        <v>1706</v>
      </c>
      <c r="AL357" s="192" t="s">
        <v>1706</v>
      </c>
      <c r="AM357" s="193" t="s">
        <v>1706</v>
      </c>
      <c r="AN357" s="199"/>
      <c r="AO357" s="191" t="s">
        <v>1706</v>
      </c>
      <c r="AP357" s="192" t="s">
        <v>1706</v>
      </c>
      <c r="AQ357" s="193" t="s">
        <v>1706</v>
      </c>
      <c r="AR357" s="195"/>
    </row>
    <row r="358" ht="15.75" customHeight="1">
      <c r="A358" s="171" t="s">
        <v>817</v>
      </c>
      <c r="B358" s="216" t="s">
        <v>65</v>
      </c>
      <c r="C358" s="216" t="s">
        <v>66</v>
      </c>
      <c r="D358" s="216" t="s">
        <v>80</v>
      </c>
      <c r="E358" s="216" t="s">
        <v>51</v>
      </c>
      <c r="F358" s="216" t="s">
        <v>64</v>
      </c>
      <c r="G358" s="217" t="s">
        <v>819</v>
      </c>
      <c r="I358" s="191">
        <v>0.0</v>
      </c>
      <c r="J358" s="192">
        <v>0.0</v>
      </c>
      <c r="K358" s="193">
        <v>0.0</v>
      </c>
      <c r="L358" s="194"/>
      <c r="M358" s="191">
        <v>0.0</v>
      </c>
      <c r="N358" s="192">
        <v>0.0</v>
      </c>
      <c r="O358" s="193">
        <v>0.0</v>
      </c>
      <c r="P358" s="195"/>
      <c r="Q358" s="214" t="s">
        <v>1703</v>
      </c>
      <c r="R358" s="214" t="s">
        <v>1704</v>
      </c>
      <c r="S358" s="194" t="s">
        <v>1705</v>
      </c>
      <c r="T358" s="194"/>
      <c r="U358" s="191" t="s">
        <v>1706</v>
      </c>
      <c r="V358" s="192" t="s">
        <v>1706</v>
      </c>
      <c r="W358" s="193" t="s">
        <v>1706</v>
      </c>
      <c r="X358" s="194"/>
      <c r="Y358" s="191" t="s">
        <v>1706</v>
      </c>
      <c r="Z358" s="192" t="s">
        <v>1706</v>
      </c>
      <c r="AA358" s="193" t="s">
        <v>1706</v>
      </c>
      <c r="AB358" s="194"/>
      <c r="AC358" s="191">
        <v>120000.0</v>
      </c>
      <c r="AD358" s="192">
        <v>253810.0</v>
      </c>
      <c r="AE358" s="193">
        <v>504620.0</v>
      </c>
      <c r="AF358" s="198" t="s">
        <v>1707</v>
      </c>
      <c r="AG358" s="191" t="s">
        <v>1706</v>
      </c>
      <c r="AH358" s="192" t="s">
        <v>1706</v>
      </c>
      <c r="AI358" s="193" t="s">
        <v>1706</v>
      </c>
      <c r="AJ358" s="199"/>
      <c r="AK358" s="191" t="s">
        <v>1706</v>
      </c>
      <c r="AL358" s="192" t="s">
        <v>1706</v>
      </c>
      <c r="AM358" s="193" t="s">
        <v>1706</v>
      </c>
      <c r="AN358" s="199"/>
      <c r="AO358" s="191" t="s">
        <v>1706</v>
      </c>
      <c r="AP358" s="192" t="s">
        <v>1706</v>
      </c>
      <c r="AQ358" s="193" t="s">
        <v>1706</v>
      </c>
      <c r="AR358" s="195"/>
    </row>
    <row r="359" ht="15.75" customHeight="1">
      <c r="A359" s="171" t="s">
        <v>820</v>
      </c>
      <c r="B359" s="216" t="s">
        <v>71</v>
      </c>
      <c r="C359" s="216" t="s">
        <v>66</v>
      </c>
      <c r="D359" s="216" t="s">
        <v>80</v>
      </c>
      <c r="E359" s="216" t="s">
        <v>51</v>
      </c>
      <c r="F359" s="216" t="s">
        <v>64</v>
      </c>
      <c r="G359" s="217" t="s">
        <v>821</v>
      </c>
      <c r="I359" s="191">
        <v>0.0</v>
      </c>
      <c r="J359" s="192">
        <v>0.0</v>
      </c>
      <c r="K359" s="193">
        <v>0.0</v>
      </c>
      <c r="L359" s="194"/>
      <c r="M359" s="191">
        <v>0.0</v>
      </c>
      <c r="N359" s="192">
        <v>0.0</v>
      </c>
      <c r="O359" s="193">
        <v>0.0</v>
      </c>
      <c r="P359" s="195"/>
      <c r="Q359" s="214" t="s">
        <v>1703</v>
      </c>
      <c r="R359" s="214" t="s">
        <v>1704</v>
      </c>
      <c r="S359" s="194" t="s">
        <v>1705</v>
      </c>
      <c r="T359" s="194"/>
      <c r="U359" s="191" t="s">
        <v>1706</v>
      </c>
      <c r="V359" s="192" t="s">
        <v>1706</v>
      </c>
      <c r="W359" s="193" t="s">
        <v>1706</v>
      </c>
      <c r="X359" s="194"/>
      <c r="Y359" s="191" t="s">
        <v>1706</v>
      </c>
      <c r="Z359" s="192" t="s">
        <v>1706</v>
      </c>
      <c r="AA359" s="193" t="s">
        <v>1706</v>
      </c>
      <c r="AB359" s="194"/>
      <c r="AC359" s="191">
        <v>120000.0</v>
      </c>
      <c r="AD359" s="192">
        <v>253810.0</v>
      </c>
      <c r="AE359" s="193">
        <v>504620.0</v>
      </c>
      <c r="AF359" s="198" t="s">
        <v>1707</v>
      </c>
      <c r="AG359" s="191" t="s">
        <v>1706</v>
      </c>
      <c r="AH359" s="192" t="s">
        <v>1706</v>
      </c>
      <c r="AI359" s="193" t="s">
        <v>1706</v>
      </c>
      <c r="AJ359" s="199"/>
      <c r="AK359" s="191" t="s">
        <v>1706</v>
      </c>
      <c r="AL359" s="192" t="s">
        <v>1706</v>
      </c>
      <c r="AM359" s="193" t="s">
        <v>1706</v>
      </c>
      <c r="AN359" s="199"/>
      <c r="AO359" s="191" t="s">
        <v>1706</v>
      </c>
      <c r="AP359" s="192" t="s">
        <v>1706</v>
      </c>
      <c r="AQ359" s="193" t="s">
        <v>1706</v>
      </c>
      <c r="AR359" s="195"/>
    </row>
    <row r="360" ht="15.75" customHeight="1">
      <c r="A360" s="171" t="s">
        <v>822</v>
      </c>
      <c r="B360" s="216" t="s">
        <v>44</v>
      </c>
      <c r="C360" s="216" t="s">
        <v>72</v>
      </c>
      <c r="D360" s="216" t="s">
        <v>80</v>
      </c>
      <c r="E360" s="216" t="s">
        <v>51</v>
      </c>
      <c r="F360" s="216" t="s">
        <v>64</v>
      </c>
      <c r="G360" s="217" t="s">
        <v>823</v>
      </c>
      <c r="I360" s="191">
        <v>0.0</v>
      </c>
      <c r="J360" s="192">
        <v>0.0</v>
      </c>
      <c r="K360" s="193">
        <v>0.0</v>
      </c>
      <c r="L360" s="194"/>
      <c r="M360" s="191">
        <v>0.0</v>
      </c>
      <c r="N360" s="192">
        <v>0.0</v>
      </c>
      <c r="O360" s="193">
        <v>0.0</v>
      </c>
      <c r="P360" s="195"/>
      <c r="Q360" s="214" t="s">
        <v>1703</v>
      </c>
      <c r="R360" s="214" t="s">
        <v>1704</v>
      </c>
      <c r="S360" s="194" t="s">
        <v>1705</v>
      </c>
      <c r="T360" s="194"/>
      <c r="U360" s="191" t="s">
        <v>1706</v>
      </c>
      <c r="V360" s="192" t="s">
        <v>1706</v>
      </c>
      <c r="W360" s="193" t="s">
        <v>1706</v>
      </c>
      <c r="X360" s="194"/>
      <c r="Y360" s="191" t="s">
        <v>1706</v>
      </c>
      <c r="Z360" s="192" t="s">
        <v>1706</v>
      </c>
      <c r="AA360" s="193" t="s">
        <v>1706</v>
      </c>
      <c r="AB360" s="194"/>
      <c r="AC360" s="191">
        <v>120000.0</v>
      </c>
      <c r="AD360" s="192">
        <v>253810.0</v>
      </c>
      <c r="AE360" s="193">
        <v>504620.0</v>
      </c>
      <c r="AF360" s="198" t="s">
        <v>1707</v>
      </c>
      <c r="AG360" s="191" t="s">
        <v>1706</v>
      </c>
      <c r="AH360" s="192" t="s">
        <v>1706</v>
      </c>
      <c r="AI360" s="193" t="s">
        <v>1706</v>
      </c>
      <c r="AJ360" s="199"/>
      <c r="AK360" s="191" t="s">
        <v>1706</v>
      </c>
      <c r="AL360" s="192" t="s">
        <v>1706</v>
      </c>
      <c r="AM360" s="193" t="s">
        <v>1706</v>
      </c>
      <c r="AN360" s="199"/>
      <c r="AO360" s="191" t="s">
        <v>1706</v>
      </c>
      <c r="AP360" s="192" t="s">
        <v>1706</v>
      </c>
      <c r="AQ360" s="193" t="s">
        <v>1706</v>
      </c>
      <c r="AR360" s="195"/>
    </row>
    <row r="361" ht="15.75" customHeight="1">
      <c r="A361" s="171" t="s">
        <v>824</v>
      </c>
      <c r="B361" s="216" t="s">
        <v>54</v>
      </c>
      <c r="C361" s="216" t="s">
        <v>72</v>
      </c>
      <c r="D361" s="216" t="s">
        <v>80</v>
      </c>
      <c r="E361" s="216" t="s">
        <v>51</v>
      </c>
      <c r="F361" s="216" t="s">
        <v>64</v>
      </c>
      <c r="G361" s="217" t="s">
        <v>825</v>
      </c>
      <c r="I361" s="191">
        <v>0.0</v>
      </c>
      <c r="J361" s="192">
        <v>0.0</v>
      </c>
      <c r="K361" s="193">
        <v>0.0</v>
      </c>
      <c r="L361" s="194"/>
      <c r="M361" s="191">
        <v>0.0</v>
      </c>
      <c r="N361" s="192">
        <v>0.0</v>
      </c>
      <c r="O361" s="193">
        <v>0.0</v>
      </c>
      <c r="P361" s="195"/>
      <c r="Q361" s="214" t="s">
        <v>1703</v>
      </c>
      <c r="R361" s="214" t="s">
        <v>1704</v>
      </c>
      <c r="S361" s="194" t="s">
        <v>1705</v>
      </c>
      <c r="T361" s="194"/>
      <c r="U361" s="191" t="s">
        <v>1706</v>
      </c>
      <c r="V361" s="192" t="s">
        <v>1706</v>
      </c>
      <c r="W361" s="193" t="s">
        <v>1706</v>
      </c>
      <c r="X361" s="194"/>
      <c r="Y361" s="191" t="s">
        <v>1706</v>
      </c>
      <c r="Z361" s="192" t="s">
        <v>1706</v>
      </c>
      <c r="AA361" s="193" t="s">
        <v>1706</v>
      </c>
      <c r="AB361" s="194"/>
      <c r="AC361" s="191">
        <v>120000.0</v>
      </c>
      <c r="AD361" s="192">
        <v>253810.0</v>
      </c>
      <c r="AE361" s="193">
        <v>504620.0</v>
      </c>
      <c r="AF361" s="198" t="s">
        <v>1707</v>
      </c>
      <c r="AG361" s="191" t="s">
        <v>1706</v>
      </c>
      <c r="AH361" s="192" t="s">
        <v>1706</v>
      </c>
      <c r="AI361" s="193" t="s">
        <v>1706</v>
      </c>
      <c r="AJ361" s="199"/>
      <c r="AK361" s="191" t="s">
        <v>1706</v>
      </c>
      <c r="AL361" s="192" t="s">
        <v>1706</v>
      </c>
      <c r="AM361" s="193" t="s">
        <v>1706</v>
      </c>
      <c r="AN361" s="199"/>
      <c r="AO361" s="191" t="s">
        <v>1706</v>
      </c>
      <c r="AP361" s="192" t="s">
        <v>1706</v>
      </c>
      <c r="AQ361" s="193" t="s">
        <v>1706</v>
      </c>
      <c r="AR361" s="195"/>
    </row>
    <row r="362" ht="15.75" customHeight="1">
      <c r="A362" s="171" t="s">
        <v>827</v>
      </c>
      <c r="B362" s="216" t="s">
        <v>65</v>
      </c>
      <c r="C362" s="216" t="s">
        <v>72</v>
      </c>
      <c r="D362" s="216" t="s">
        <v>80</v>
      </c>
      <c r="E362" s="216" t="s">
        <v>51</v>
      </c>
      <c r="F362" s="216" t="s">
        <v>64</v>
      </c>
      <c r="G362" s="217" t="s">
        <v>828</v>
      </c>
      <c r="I362" s="191">
        <v>0.0</v>
      </c>
      <c r="J362" s="192">
        <v>0.0</v>
      </c>
      <c r="K362" s="193">
        <v>0.0</v>
      </c>
      <c r="L362" s="194"/>
      <c r="M362" s="191">
        <v>0.0</v>
      </c>
      <c r="N362" s="192">
        <v>0.0</v>
      </c>
      <c r="O362" s="193">
        <v>0.0</v>
      </c>
      <c r="P362" s="195"/>
      <c r="Q362" s="214" t="s">
        <v>1703</v>
      </c>
      <c r="R362" s="214" t="s">
        <v>1704</v>
      </c>
      <c r="S362" s="194" t="s">
        <v>1705</v>
      </c>
      <c r="T362" s="194"/>
      <c r="U362" s="191" t="s">
        <v>1706</v>
      </c>
      <c r="V362" s="192" t="s">
        <v>1706</v>
      </c>
      <c r="W362" s="193" t="s">
        <v>1706</v>
      </c>
      <c r="X362" s="194"/>
      <c r="Y362" s="191" t="s">
        <v>1706</v>
      </c>
      <c r="Z362" s="192" t="s">
        <v>1706</v>
      </c>
      <c r="AA362" s="193" t="s">
        <v>1706</v>
      </c>
      <c r="AB362" s="194"/>
      <c r="AC362" s="191">
        <v>120000.0</v>
      </c>
      <c r="AD362" s="192">
        <v>253810.0</v>
      </c>
      <c r="AE362" s="193">
        <v>504620.0</v>
      </c>
      <c r="AF362" s="198" t="s">
        <v>1707</v>
      </c>
      <c r="AG362" s="191" t="s">
        <v>1706</v>
      </c>
      <c r="AH362" s="192" t="s">
        <v>1706</v>
      </c>
      <c r="AI362" s="193" t="s">
        <v>1706</v>
      </c>
      <c r="AJ362" s="199"/>
      <c r="AK362" s="191" t="s">
        <v>1706</v>
      </c>
      <c r="AL362" s="192" t="s">
        <v>1706</v>
      </c>
      <c r="AM362" s="193" t="s">
        <v>1706</v>
      </c>
      <c r="AN362" s="199"/>
      <c r="AO362" s="191" t="s">
        <v>1706</v>
      </c>
      <c r="AP362" s="192" t="s">
        <v>1706</v>
      </c>
      <c r="AQ362" s="193" t="s">
        <v>1706</v>
      </c>
      <c r="AR362" s="195"/>
    </row>
    <row r="363" ht="15.75" customHeight="1">
      <c r="A363" s="171" t="s">
        <v>829</v>
      </c>
      <c r="B363" s="216" t="s">
        <v>71</v>
      </c>
      <c r="C363" s="216" t="s">
        <v>72</v>
      </c>
      <c r="D363" s="216" t="s">
        <v>80</v>
      </c>
      <c r="E363" s="216" t="s">
        <v>51</v>
      </c>
      <c r="F363" s="216" t="s">
        <v>64</v>
      </c>
      <c r="G363" s="217" t="s">
        <v>831</v>
      </c>
      <c r="I363" s="191">
        <v>0.0</v>
      </c>
      <c r="J363" s="192">
        <v>0.0</v>
      </c>
      <c r="K363" s="193">
        <v>0.0</v>
      </c>
      <c r="L363" s="194"/>
      <c r="M363" s="191">
        <v>0.0</v>
      </c>
      <c r="N363" s="192">
        <v>0.0</v>
      </c>
      <c r="O363" s="193">
        <v>0.0</v>
      </c>
      <c r="P363" s="195"/>
      <c r="Q363" s="214" t="s">
        <v>1703</v>
      </c>
      <c r="R363" s="214" t="s">
        <v>1704</v>
      </c>
      <c r="S363" s="194" t="s">
        <v>1705</v>
      </c>
      <c r="T363" s="194"/>
      <c r="U363" s="191" t="s">
        <v>1706</v>
      </c>
      <c r="V363" s="192" t="s">
        <v>1706</v>
      </c>
      <c r="W363" s="193" t="s">
        <v>1706</v>
      </c>
      <c r="X363" s="194"/>
      <c r="Y363" s="191" t="s">
        <v>1706</v>
      </c>
      <c r="Z363" s="192" t="s">
        <v>1706</v>
      </c>
      <c r="AA363" s="193" t="s">
        <v>1706</v>
      </c>
      <c r="AB363" s="194"/>
      <c r="AC363" s="191">
        <v>120000.0</v>
      </c>
      <c r="AD363" s="192">
        <v>253810.0</v>
      </c>
      <c r="AE363" s="193">
        <v>504620.0</v>
      </c>
      <c r="AF363" s="198" t="s">
        <v>1707</v>
      </c>
      <c r="AG363" s="191" t="s">
        <v>1706</v>
      </c>
      <c r="AH363" s="192" t="s">
        <v>1706</v>
      </c>
      <c r="AI363" s="193" t="s">
        <v>1706</v>
      </c>
      <c r="AJ363" s="199"/>
      <c r="AK363" s="191" t="s">
        <v>1706</v>
      </c>
      <c r="AL363" s="192" t="s">
        <v>1706</v>
      </c>
      <c r="AM363" s="193" t="s">
        <v>1706</v>
      </c>
      <c r="AN363" s="199"/>
      <c r="AO363" s="191" t="s">
        <v>1706</v>
      </c>
      <c r="AP363" s="192" t="s">
        <v>1706</v>
      </c>
      <c r="AQ363" s="193" t="s">
        <v>1706</v>
      </c>
      <c r="AR363" s="195"/>
    </row>
    <row r="364" ht="15.75" customHeight="1">
      <c r="A364" s="171" t="s">
        <v>833</v>
      </c>
      <c r="B364" s="216" t="s">
        <v>44</v>
      </c>
      <c r="C364" s="216" t="s">
        <v>78</v>
      </c>
      <c r="D364" s="216" t="s">
        <v>80</v>
      </c>
      <c r="E364" s="216" t="s">
        <v>51</v>
      </c>
      <c r="F364" s="216" t="s">
        <v>64</v>
      </c>
      <c r="G364" s="217" t="s">
        <v>837</v>
      </c>
      <c r="I364" s="191">
        <v>0.0</v>
      </c>
      <c r="J364" s="192">
        <v>0.0</v>
      </c>
      <c r="K364" s="193">
        <v>0.0</v>
      </c>
      <c r="L364" s="194"/>
      <c r="M364" s="191">
        <v>0.0</v>
      </c>
      <c r="N364" s="192">
        <v>0.0</v>
      </c>
      <c r="O364" s="193">
        <v>0.0</v>
      </c>
      <c r="P364" s="195"/>
      <c r="Q364" s="214" t="s">
        <v>1703</v>
      </c>
      <c r="R364" s="214" t="s">
        <v>1704</v>
      </c>
      <c r="S364" s="194" t="s">
        <v>1705</v>
      </c>
      <c r="T364" s="194"/>
      <c r="U364" s="191" t="s">
        <v>1706</v>
      </c>
      <c r="V364" s="192" t="s">
        <v>1706</v>
      </c>
      <c r="W364" s="193" t="s">
        <v>1706</v>
      </c>
      <c r="X364" s="194"/>
      <c r="Y364" s="191" t="s">
        <v>1706</v>
      </c>
      <c r="Z364" s="192" t="s">
        <v>1706</v>
      </c>
      <c r="AA364" s="193" t="s">
        <v>1706</v>
      </c>
      <c r="AB364" s="194"/>
      <c r="AC364" s="191">
        <v>120000.0</v>
      </c>
      <c r="AD364" s="192">
        <v>253810.0</v>
      </c>
      <c r="AE364" s="193">
        <v>504620.0</v>
      </c>
      <c r="AF364" s="198" t="s">
        <v>1707</v>
      </c>
      <c r="AG364" s="191" t="s">
        <v>1706</v>
      </c>
      <c r="AH364" s="192" t="s">
        <v>1706</v>
      </c>
      <c r="AI364" s="193" t="s">
        <v>1706</v>
      </c>
      <c r="AJ364" s="199"/>
      <c r="AK364" s="191" t="s">
        <v>1706</v>
      </c>
      <c r="AL364" s="192" t="s">
        <v>1706</v>
      </c>
      <c r="AM364" s="193" t="s">
        <v>1706</v>
      </c>
      <c r="AN364" s="199"/>
      <c r="AO364" s="191" t="s">
        <v>1706</v>
      </c>
      <c r="AP364" s="192" t="s">
        <v>1706</v>
      </c>
      <c r="AQ364" s="193" t="s">
        <v>1706</v>
      </c>
      <c r="AR364" s="195"/>
    </row>
    <row r="365" ht="15.75" customHeight="1">
      <c r="A365" s="171" t="s">
        <v>839</v>
      </c>
      <c r="B365" s="216" t="s">
        <v>54</v>
      </c>
      <c r="C365" s="216" t="s">
        <v>78</v>
      </c>
      <c r="D365" s="216" t="s">
        <v>80</v>
      </c>
      <c r="E365" s="216" t="s">
        <v>51</v>
      </c>
      <c r="F365" s="216" t="s">
        <v>64</v>
      </c>
      <c r="G365" s="217" t="s">
        <v>842</v>
      </c>
      <c r="I365" s="191">
        <v>0.0</v>
      </c>
      <c r="J365" s="192">
        <v>0.0</v>
      </c>
      <c r="K365" s="193">
        <v>0.0</v>
      </c>
      <c r="L365" s="194"/>
      <c r="M365" s="191">
        <v>0.0</v>
      </c>
      <c r="N365" s="192">
        <v>0.0</v>
      </c>
      <c r="O365" s="193">
        <v>0.0</v>
      </c>
      <c r="P365" s="195"/>
      <c r="Q365" s="214" t="s">
        <v>1703</v>
      </c>
      <c r="R365" s="214" t="s">
        <v>1704</v>
      </c>
      <c r="S365" s="194" t="s">
        <v>1705</v>
      </c>
      <c r="T365" s="194"/>
      <c r="U365" s="191" t="s">
        <v>1706</v>
      </c>
      <c r="V365" s="192" t="s">
        <v>1706</v>
      </c>
      <c r="W365" s="193" t="s">
        <v>1706</v>
      </c>
      <c r="X365" s="194"/>
      <c r="Y365" s="191" t="s">
        <v>1706</v>
      </c>
      <c r="Z365" s="192" t="s">
        <v>1706</v>
      </c>
      <c r="AA365" s="193" t="s">
        <v>1706</v>
      </c>
      <c r="AB365" s="194"/>
      <c r="AC365" s="191">
        <v>120000.0</v>
      </c>
      <c r="AD365" s="192">
        <v>253810.0</v>
      </c>
      <c r="AE365" s="193">
        <v>504620.0</v>
      </c>
      <c r="AF365" s="198" t="s">
        <v>1707</v>
      </c>
      <c r="AG365" s="191" t="s">
        <v>1706</v>
      </c>
      <c r="AH365" s="192" t="s">
        <v>1706</v>
      </c>
      <c r="AI365" s="193" t="s">
        <v>1706</v>
      </c>
      <c r="AJ365" s="199"/>
      <c r="AK365" s="191" t="s">
        <v>1706</v>
      </c>
      <c r="AL365" s="192" t="s">
        <v>1706</v>
      </c>
      <c r="AM365" s="193" t="s">
        <v>1706</v>
      </c>
      <c r="AN365" s="199"/>
      <c r="AO365" s="191" t="s">
        <v>1706</v>
      </c>
      <c r="AP365" s="192" t="s">
        <v>1706</v>
      </c>
      <c r="AQ365" s="193" t="s">
        <v>1706</v>
      </c>
      <c r="AR365" s="195"/>
    </row>
    <row r="366" ht="15.75" customHeight="1">
      <c r="A366" s="171" t="s">
        <v>844</v>
      </c>
      <c r="B366" s="216" t="s">
        <v>65</v>
      </c>
      <c r="C366" s="216" t="s">
        <v>78</v>
      </c>
      <c r="D366" s="216" t="s">
        <v>80</v>
      </c>
      <c r="E366" s="216" t="s">
        <v>51</v>
      </c>
      <c r="F366" s="216" t="s">
        <v>64</v>
      </c>
      <c r="G366" s="217" t="s">
        <v>845</v>
      </c>
      <c r="I366" s="191">
        <v>0.0</v>
      </c>
      <c r="J366" s="192">
        <v>0.0</v>
      </c>
      <c r="K366" s="193">
        <v>0.0</v>
      </c>
      <c r="L366" s="194"/>
      <c r="M366" s="191">
        <v>0.0</v>
      </c>
      <c r="N366" s="192">
        <v>0.0</v>
      </c>
      <c r="O366" s="193">
        <v>0.0</v>
      </c>
      <c r="P366" s="195"/>
      <c r="Q366" s="214" t="s">
        <v>1703</v>
      </c>
      <c r="R366" s="214" t="s">
        <v>1704</v>
      </c>
      <c r="S366" s="194" t="s">
        <v>1705</v>
      </c>
      <c r="T366" s="194"/>
      <c r="U366" s="191" t="s">
        <v>1706</v>
      </c>
      <c r="V366" s="192" t="s">
        <v>1706</v>
      </c>
      <c r="W366" s="193" t="s">
        <v>1706</v>
      </c>
      <c r="X366" s="194"/>
      <c r="Y366" s="191" t="s">
        <v>1706</v>
      </c>
      <c r="Z366" s="192" t="s">
        <v>1706</v>
      </c>
      <c r="AA366" s="193" t="s">
        <v>1706</v>
      </c>
      <c r="AB366" s="194"/>
      <c r="AC366" s="191">
        <v>120000.0</v>
      </c>
      <c r="AD366" s="192">
        <v>253810.0</v>
      </c>
      <c r="AE366" s="193">
        <v>504620.0</v>
      </c>
      <c r="AF366" s="198" t="s">
        <v>1707</v>
      </c>
      <c r="AG366" s="191" t="s">
        <v>1706</v>
      </c>
      <c r="AH366" s="192" t="s">
        <v>1706</v>
      </c>
      <c r="AI366" s="193" t="s">
        <v>1706</v>
      </c>
      <c r="AJ366" s="199"/>
      <c r="AK366" s="191" t="s">
        <v>1706</v>
      </c>
      <c r="AL366" s="192" t="s">
        <v>1706</v>
      </c>
      <c r="AM366" s="193" t="s">
        <v>1706</v>
      </c>
      <c r="AN366" s="199"/>
      <c r="AO366" s="191" t="s">
        <v>1706</v>
      </c>
      <c r="AP366" s="192" t="s">
        <v>1706</v>
      </c>
      <c r="AQ366" s="193" t="s">
        <v>1706</v>
      </c>
      <c r="AR366" s="195"/>
    </row>
    <row r="367" ht="15.75" customHeight="1">
      <c r="A367" s="171" t="s">
        <v>846</v>
      </c>
      <c r="B367" s="216" t="s">
        <v>71</v>
      </c>
      <c r="C367" s="216" t="s">
        <v>78</v>
      </c>
      <c r="D367" s="216" t="s">
        <v>80</v>
      </c>
      <c r="E367" s="216" t="s">
        <v>51</v>
      </c>
      <c r="F367" s="216" t="s">
        <v>64</v>
      </c>
      <c r="G367" s="217" t="s">
        <v>847</v>
      </c>
      <c r="I367" s="191">
        <v>0.0</v>
      </c>
      <c r="J367" s="192">
        <v>0.0</v>
      </c>
      <c r="K367" s="193">
        <v>0.0</v>
      </c>
      <c r="L367" s="194"/>
      <c r="M367" s="191">
        <v>0.0</v>
      </c>
      <c r="N367" s="192">
        <v>0.0</v>
      </c>
      <c r="O367" s="193">
        <v>0.0</v>
      </c>
      <c r="P367" s="195"/>
      <c r="Q367" s="214" t="s">
        <v>1703</v>
      </c>
      <c r="R367" s="214" t="s">
        <v>1704</v>
      </c>
      <c r="S367" s="194" t="s">
        <v>1705</v>
      </c>
      <c r="T367" s="194"/>
      <c r="U367" s="191" t="s">
        <v>1706</v>
      </c>
      <c r="V367" s="192" t="s">
        <v>1706</v>
      </c>
      <c r="W367" s="193" t="s">
        <v>1706</v>
      </c>
      <c r="X367" s="194"/>
      <c r="Y367" s="191" t="s">
        <v>1706</v>
      </c>
      <c r="Z367" s="192" t="s">
        <v>1706</v>
      </c>
      <c r="AA367" s="193" t="s">
        <v>1706</v>
      </c>
      <c r="AB367" s="194"/>
      <c r="AC367" s="191">
        <v>120000.0</v>
      </c>
      <c r="AD367" s="192">
        <v>253810.0</v>
      </c>
      <c r="AE367" s="193">
        <v>504620.0</v>
      </c>
      <c r="AF367" s="198" t="s">
        <v>1707</v>
      </c>
      <c r="AG367" s="191" t="s">
        <v>1706</v>
      </c>
      <c r="AH367" s="192" t="s">
        <v>1706</v>
      </c>
      <c r="AI367" s="193" t="s">
        <v>1706</v>
      </c>
      <c r="AJ367" s="199"/>
      <c r="AK367" s="191" t="s">
        <v>1706</v>
      </c>
      <c r="AL367" s="192" t="s">
        <v>1706</v>
      </c>
      <c r="AM367" s="193" t="s">
        <v>1706</v>
      </c>
      <c r="AN367" s="199"/>
      <c r="AO367" s="191" t="s">
        <v>1706</v>
      </c>
      <c r="AP367" s="192" t="s">
        <v>1706</v>
      </c>
      <c r="AQ367" s="193" t="s">
        <v>1706</v>
      </c>
      <c r="AR367" s="195"/>
    </row>
    <row r="368" ht="15.75" customHeight="1">
      <c r="A368" s="171" t="s">
        <v>848</v>
      </c>
      <c r="B368" s="216" t="s">
        <v>44</v>
      </c>
      <c r="C368" s="216" t="s">
        <v>48</v>
      </c>
      <c r="D368" s="216" t="s">
        <v>82</v>
      </c>
      <c r="E368" s="216" t="s">
        <v>51</v>
      </c>
      <c r="F368" s="216" t="s">
        <v>64</v>
      </c>
      <c r="G368" s="217" t="s">
        <v>849</v>
      </c>
      <c r="I368" s="191">
        <v>0.0</v>
      </c>
      <c r="J368" s="192">
        <v>0.0</v>
      </c>
      <c r="K368" s="193">
        <v>0.0</v>
      </c>
      <c r="L368" s="194"/>
      <c r="M368" s="191">
        <v>0.0</v>
      </c>
      <c r="N368" s="192">
        <v>0.0</v>
      </c>
      <c r="O368" s="193">
        <v>0.0</v>
      </c>
      <c r="P368" s="195"/>
      <c r="Q368" s="214" t="s">
        <v>1703</v>
      </c>
      <c r="R368" s="214" t="s">
        <v>1704</v>
      </c>
      <c r="S368" s="194" t="s">
        <v>1705</v>
      </c>
      <c r="T368" s="194"/>
      <c r="U368" s="191" t="s">
        <v>1706</v>
      </c>
      <c r="V368" s="192" t="s">
        <v>1706</v>
      </c>
      <c r="W368" s="193" t="s">
        <v>1706</v>
      </c>
      <c r="X368" s="194"/>
      <c r="Y368" s="191" t="s">
        <v>1706</v>
      </c>
      <c r="Z368" s="192" t="s">
        <v>1706</v>
      </c>
      <c r="AA368" s="193" t="s">
        <v>1706</v>
      </c>
      <c r="AB368" s="194"/>
      <c r="AC368" s="191">
        <v>120000.0</v>
      </c>
      <c r="AD368" s="192">
        <v>253810.0</v>
      </c>
      <c r="AE368" s="193">
        <v>504620.0</v>
      </c>
      <c r="AF368" s="198" t="s">
        <v>1707</v>
      </c>
      <c r="AG368" s="191" t="s">
        <v>1706</v>
      </c>
      <c r="AH368" s="192" t="s">
        <v>1706</v>
      </c>
      <c r="AI368" s="193" t="s">
        <v>1706</v>
      </c>
      <c r="AJ368" s="199"/>
      <c r="AK368" s="191" t="s">
        <v>1706</v>
      </c>
      <c r="AL368" s="192" t="s">
        <v>1706</v>
      </c>
      <c r="AM368" s="193" t="s">
        <v>1706</v>
      </c>
      <c r="AN368" s="199"/>
      <c r="AO368" s="191" t="s">
        <v>1706</v>
      </c>
      <c r="AP368" s="192" t="s">
        <v>1706</v>
      </c>
      <c r="AQ368" s="193" t="s">
        <v>1706</v>
      </c>
      <c r="AR368" s="195"/>
    </row>
    <row r="369" ht="15.75" customHeight="1">
      <c r="A369" s="171" t="s">
        <v>850</v>
      </c>
      <c r="B369" s="216" t="s">
        <v>54</v>
      </c>
      <c r="C369" s="216" t="s">
        <v>48</v>
      </c>
      <c r="D369" s="216" t="s">
        <v>82</v>
      </c>
      <c r="E369" s="216" t="s">
        <v>51</v>
      </c>
      <c r="F369" s="216" t="s">
        <v>64</v>
      </c>
      <c r="G369" s="217" t="s">
        <v>851</v>
      </c>
      <c r="I369" s="191">
        <v>0.0</v>
      </c>
      <c r="J369" s="192">
        <v>0.0</v>
      </c>
      <c r="K369" s="193">
        <v>0.0</v>
      </c>
      <c r="L369" s="194"/>
      <c r="M369" s="191">
        <v>0.0</v>
      </c>
      <c r="N369" s="192">
        <v>0.0</v>
      </c>
      <c r="O369" s="193">
        <v>0.0</v>
      </c>
      <c r="P369" s="195"/>
      <c r="Q369" s="214" t="s">
        <v>1703</v>
      </c>
      <c r="R369" s="214" t="s">
        <v>1704</v>
      </c>
      <c r="S369" s="194" t="s">
        <v>1705</v>
      </c>
      <c r="T369" s="194"/>
      <c r="U369" s="191" t="s">
        <v>1706</v>
      </c>
      <c r="V369" s="192" t="s">
        <v>1706</v>
      </c>
      <c r="W369" s="193" t="s">
        <v>1706</v>
      </c>
      <c r="X369" s="194"/>
      <c r="Y369" s="191" t="s">
        <v>1706</v>
      </c>
      <c r="Z369" s="192" t="s">
        <v>1706</v>
      </c>
      <c r="AA369" s="193" t="s">
        <v>1706</v>
      </c>
      <c r="AB369" s="194"/>
      <c r="AC369" s="191">
        <v>120000.0</v>
      </c>
      <c r="AD369" s="192">
        <v>253810.0</v>
      </c>
      <c r="AE369" s="193">
        <v>504620.0</v>
      </c>
      <c r="AF369" s="198" t="s">
        <v>1707</v>
      </c>
      <c r="AG369" s="191" t="s">
        <v>1706</v>
      </c>
      <c r="AH369" s="192" t="s">
        <v>1706</v>
      </c>
      <c r="AI369" s="193" t="s">
        <v>1706</v>
      </c>
      <c r="AJ369" s="199"/>
      <c r="AK369" s="191" t="s">
        <v>1706</v>
      </c>
      <c r="AL369" s="192" t="s">
        <v>1706</v>
      </c>
      <c r="AM369" s="193" t="s">
        <v>1706</v>
      </c>
      <c r="AN369" s="199"/>
      <c r="AO369" s="191" t="s">
        <v>1706</v>
      </c>
      <c r="AP369" s="192" t="s">
        <v>1706</v>
      </c>
      <c r="AQ369" s="193" t="s">
        <v>1706</v>
      </c>
      <c r="AR369" s="195"/>
    </row>
    <row r="370" ht="15.75" customHeight="1">
      <c r="A370" s="171" t="s">
        <v>852</v>
      </c>
      <c r="B370" s="216" t="s">
        <v>65</v>
      </c>
      <c r="C370" s="216" t="s">
        <v>48</v>
      </c>
      <c r="D370" s="216" t="s">
        <v>82</v>
      </c>
      <c r="E370" s="216" t="s">
        <v>51</v>
      </c>
      <c r="F370" s="216" t="s">
        <v>64</v>
      </c>
      <c r="G370" s="217" t="s">
        <v>853</v>
      </c>
      <c r="I370" s="191">
        <v>0.0</v>
      </c>
      <c r="J370" s="192">
        <v>0.0</v>
      </c>
      <c r="K370" s="193">
        <v>0.0</v>
      </c>
      <c r="L370" s="194"/>
      <c r="M370" s="191">
        <v>0.0</v>
      </c>
      <c r="N370" s="192">
        <v>0.0</v>
      </c>
      <c r="O370" s="193">
        <v>0.0</v>
      </c>
      <c r="P370" s="195"/>
      <c r="Q370" s="214" t="s">
        <v>1703</v>
      </c>
      <c r="R370" s="214" t="s">
        <v>1704</v>
      </c>
      <c r="S370" s="194" t="s">
        <v>1705</v>
      </c>
      <c r="T370" s="194"/>
      <c r="U370" s="191" t="s">
        <v>1706</v>
      </c>
      <c r="V370" s="192" t="s">
        <v>1706</v>
      </c>
      <c r="W370" s="193" t="s">
        <v>1706</v>
      </c>
      <c r="X370" s="194"/>
      <c r="Y370" s="191" t="s">
        <v>1706</v>
      </c>
      <c r="Z370" s="192" t="s">
        <v>1706</v>
      </c>
      <c r="AA370" s="193" t="s">
        <v>1706</v>
      </c>
      <c r="AB370" s="194"/>
      <c r="AC370" s="191">
        <v>120000.0</v>
      </c>
      <c r="AD370" s="192">
        <v>253810.0</v>
      </c>
      <c r="AE370" s="193">
        <v>504620.0</v>
      </c>
      <c r="AF370" s="198" t="s">
        <v>1707</v>
      </c>
      <c r="AG370" s="191" t="s">
        <v>1706</v>
      </c>
      <c r="AH370" s="192" t="s">
        <v>1706</v>
      </c>
      <c r="AI370" s="193" t="s">
        <v>1706</v>
      </c>
      <c r="AJ370" s="199"/>
      <c r="AK370" s="191" t="s">
        <v>1706</v>
      </c>
      <c r="AL370" s="192" t="s">
        <v>1706</v>
      </c>
      <c r="AM370" s="193" t="s">
        <v>1706</v>
      </c>
      <c r="AN370" s="199"/>
      <c r="AO370" s="191" t="s">
        <v>1706</v>
      </c>
      <c r="AP370" s="192" t="s">
        <v>1706</v>
      </c>
      <c r="AQ370" s="193" t="s">
        <v>1706</v>
      </c>
      <c r="AR370" s="195"/>
    </row>
    <row r="371" ht="15.75" customHeight="1">
      <c r="A371" s="171" t="s">
        <v>854</v>
      </c>
      <c r="B371" s="216" t="s">
        <v>71</v>
      </c>
      <c r="C371" s="216" t="s">
        <v>48</v>
      </c>
      <c r="D371" s="216" t="s">
        <v>82</v>
      </c>
      <c r="E371" s="216" t="s">
        <v>51</v>
      </c>
      <c r="F371" s="216" t="s">
        <v>64</v>
      </c>
      <c r="G371" s="217" t="s">
        <v>855</v>
      </c>
      <c r="I371" s="191">
        <v>0.0</v>
      </c>
      <c r="J371" s="192">
        <v>0.0</v>
      </c>
      <c r="K371" s="193">
        <v>0.0</v>
      </c>
      <c r="L371" s="194"/>
      <c r="M371" s="191">
        <v>0.0</v>
      </c>
      <c r="N371" s="192">
        <v>0.0</v>
      </c>
      <c r="O371" s="193">
        <v>0.0</v>
      </c>
      <c r="P371" s="195"/>
      <c r="Q371" s="214" t="s">
        <v>1703</v>
      </c>
      <c r="R371" s="214" t="s">
        <v>1704</v>
      </c>
      <c r="S371" s="194" t="s">
        <v>1705</v>
      </c>
      <c r="T371" s="194"/>
      <c r="U371" s="191" t="s">
        <v>1706</v>
      </c>
      <c r="V371" s="192" t="s">
        <v>1706</v>
      </c>
      <c r="W371" s="193" t="s">
        <v>1706</v>
      </c>
      <c r="X371" s="194"/>
      <c r="Y371" s="191" t="s">
        <v>1706</v>
      </c>
      <c r="Z371" s="192" t="s">
        <v>1706</v>
      </c>
      <c r="AA371" s="193" t="s">
        <v>1706</v>
      </c>
      <c r="AB371" s="194"/>
      <c r="AC371" s="191">
        <v>120000.0</v>
      </c>
      <c r="AD371" s="192">
        <v>253810.0</v>
      </c>
      <c r="AE371" s="193">
        <v>504620.0</v>
      </c>
      <c r="AF371" s="198" t="s">
        <v>1707</v>
      </c>
      <c r="AG371" s="191" t="s">
        <v>1706</v>
      </c>
      <c r="AH371" s="192" t="s">
        <v>1706</v>
      </c>
      <c r="AI371" s="193" t="s">
        <v>1706</v>
      </c>
      <c r="AJ371" s="199"/>
      <c r="AK371" s="191" t="s">
        <v>1706</v>
      </c>
      <c r="AL371" s="192" t="s">
        <v>1706</v>
      </c>
      <c r="AM371" s="193" t="s">
        <v>1706</v>
      </c>
      <c r="AN371" s="199"/>
      <c r="AO371" s="191" t="s">
        <v>1706</v>
      </c>
      <c r="AP371" s="192" t="s">
        <v>1706</v>
      </c>
      <c r="AQ371" s="193" t="s">
        <v>1706</v>
      </c>
      <c r="AR371" s="195"/>
    </row>
    <row r="372" ht="15.75" customHeight="1">
      <c r="A372" s="171" t="s">
        <v>856</v>
      </c>
      <c r="B372" s="216" t="s">
        <v>44</v>
      </c>
      <c r="C372" s="216" t="s">
        <v>58</v>
      </c>
      <c r="D372" s="216" t="s">
        <v>82</v>
      </c>
      <c r="E372" s="216" t="s">
        <v>51</v>
      </c>
      <c r="F372" s="216" t="s">
        <v>64</v>
      </c>
      <c r="G372" s="217" t="s">
        <v>857</v>
      </c>
      <c r="I372" s="191">
        <v>0.0</v>
      </c>
      <c r="J372" s="192">
        <v>0.0</v>
      </c>
      <c r="K372" s="193">
        <v>0.0</v>
      </c>
      <c r="L372" s="194"/>
      <c r="M372" s="191">
        <v>0.0</v>
      </c>
      <c r="N372" s="192">
        <v>0.0</v>
      </c>
      <c r="O372" s="193">
        <v>0.0</v>
      </c>
      <c r="P372" s="195"/>
      <c r="Q372" s="214" t="s">
        <v>1703</v>
      </c>
      <c r="R372" s="214" t="s">
        <v>1704</v>
      </c>
      <c r="S372" s="194" t="s">
        <v>1705</v>
      </c>
      <c r="T372" s="194"/>
      <c r="U372" s="191" t="s">
        <v>1706</v>
      </c>
      <c r="V372" s="192" t="s">
        <v>1706</v>
      </c>
      <c r="W372" s="193" t="s">
        <v>1706</v>
      </c>
      <c r="X372" s="194"/>
      <c r="Y372" s="191" t="s">
        <v>1706</v>
      </c>
      <c r="Z372" s="192" t="s">
        <v>1706</v>
      </c>
      <c r="AA372" s="193" t="s">
        <v>1706</v>
      </c>
      <c r="AB372" s="194"/>
      <c r="AC372" s="191">
        <v>120000.0</v>
      </c>
      <c r="AD372" s="192">
        <v>253810.0</v>
      </c>
      <c r="AE372" s="193">
        <v>504620.0</v>
      </c>
      <c r="AF372" s="198" t="s">
        <v>1707</v>
      </c>
      <c r="AG372" s="191" t="s">
        <v>1706</v>
      </c>
      <c r="AH372" s="192" t="s">
        <v>1706</v>
      </c>
      <c r="AI372" s="193" t="s">
        <v>1706</v>
      </c>
      <c r="AJ372" s="199"/>
      <c r="AK372" s="191" t="s">
        <v>1706</v>
      </c>
      <c r="AL372" s="192" t="s">
        <v>1706</v>
      </c>
      <c r="AM372" s="193" t="s">
        <v>1706</v>
      </c>
      <c r="AN372" s="199"/>
      <c r="AO372" s="191" t="s">
        <v>1706</v>
      </c>
      <c r="AP372" s="192" t="s">
        <v>1706</v>
      </c>
      <c r="AQ372" s="193" t="s">
        <v>1706</v>
      </c>
      <c r="AR372" s="195"/>
    </row>
    <row r="373" ht="15.75" customHeight="1">
      <c r="A373" s="171" t="s">
        <v>858</v>
      </c>
      <c r="B373" s="216" t="s">
        <v>54</v>
      </c>
      <c r="C373" s="216" t="s">
        <v>58</v>
      </c>
      <c r="D373" s="216" t="s">
        <v>82</v>
      </c>
      <c r="E373" s="216" t="s">
        <v>51</v>
      </c>
      <c r="F373" s="216" t="s">
        <v>64</v>
      </c>
      <c r="G373" s="217" t="s">
        <v>859</v>
      </c>
      <c r="I373" s="191">
        <v>0.0</v>
      </c>
      <c r="J373" s="192">
        <v>0.0</v>
      </c>
      <c r="K373" s="193">
        <v>0.0</v>
      </c>
      <c r="L373" s="194"/>
      <c r="M373" s="191">
        <v>0.0</v>
      </c>
      <c r="N373" s="192">
        <v>0.0</v>
      </c>
      <c r="O373" s="193">
        <v>0.0</v>
      </c>
      <c r="P373" s="195"/>
      <c r="Q373" s="214" t="s">
        <v>1703</v>
      </c>
      <c r="R373" s="214" t="s">
        <v>1704</v>
      </c>
      <c r="S373" s="194" t="s">
        <v>1705</v>
      </c>
      <c r="T373" s="194"/>
      <c r="U373" s="191" t="s">
        <v>1706</v>
      </c>
      <c r="V373" s="192" t="s">
        <v>1706</v>
      </c>
      <c r="W373" s="193" t="s">
        <v>1706</v>
      </c>
      <c r="X373" s="194"/>
      <c r="Y373" s="191" t="s">
        <v>1706</v>
      </c>
      <c r="Z373" s="192" t="s">
        <v>1706</v>
      </c>
      <c r="AA373" s="193" t="s">
        <v>1706</v>
      </c>
      <c r="AB373" s="194"/>
      <c r="AC373" s="191">
        <v>120000.0</v>
      </c>
      <c r="AD373" s="192">
        <v>253810.0</v>
      </c>
      <c r="AE373" s="193">
        <v>504620.0</v>
      </c>
      <c r="AF373" s="198" t="s">
        <v>1707</v>
      </c>
      <c r="AG373" s="191" t="s">
        <v>1706</v>
      </c>
      <c r="AH373" s="192" t="s">
        <v>1706</v>
      </c>
      <c r="AI373" s="193" t="s">
        <v>1706</v>
      </c>
      <c r="AJ373" s="199"/>
      <c r="AK373" s="191" t="s">
        <v>1706</v>
      </c>
      <c r="AL373" s="192" t="s">
        <v>1706</v>
      </c>
      <c r="AM373" s="193" t="s">
        <v>1706</v>
      </c>
      <c r="AN373" s="199"/>
      <c r="AO373" s="191" t="s">
        <v>1706</v>
      </c>
      <c r="AP373" s="192" t="s">
        <v>1706</v>
      </c>
      <c r="AQ373" s="193" t="s">
        <v>1706</v>
      </c>
      <c r="AR373" s="195"/>
    </row>
    <row r="374" ht="15.75" customHeight="1">
      <c r="A374" s="171" t="s">
        <v>860</v>
      </c>
      <c r="B374" s="216" t="s">
        <v>65</v>
      </c>
      <c r="C374" s="216" t="s">
        <v>58</v>
      </c>
      <c r="D374" s="216" t="s">
        <v>82</v>
      </c>
      <c r="E374" s="216" t="s">
        <v>51</v>
      </c>
      <c r="F374" s="216" t="s">
        <v>64</v>
      </c>
      <c r="G374" s="217" t="s">
        <v>861</v>
      </c>
      <c r="I374" s="191">
        <v>0.0</v>
      </c>
      <c r="J374" s="192">
        <v>0.0</v>
      </c>
      <c r="K374" s="193">
        <v>0.0</v>
      </c>
      <c r="L374" s="194"/>
      <c r="M374" s="191">
        <v>0.0</v>
      </c>
      <c r="N374" s="192">
        <v>0.0</v>
      </c>
      <c r="O374" s="193">
        <v>0.0</v>
      </c>
      <c r="P374" s="195"/>
      <c r="Q374" s="214" t="s">
        <v>1703</v>
      </c>
      <c r="R374" s="214" t="s">
        <v>1704</v>
      </c>
      <c r="S374" s="194" t="s">
        <v>1705</v>
      </c>
      <c r="T374" s="194"/>
      <c r="U374" s="191" t="s">
        <v>1706</v>
      </c>
      <c r="V374" s="192" t="s">
        <v>1706</v>
      </c>
      <c r="W374" s="193" t="s">
        <v>1706</v>
      </c>
      <c r="X374" s="194"/>
      <c r="Y374" s="191" t="s">
        <v>1706</v>
      </c>
      <c r="Z374" s="192" t="s">
        <v>1706</v>
      </c>
      <c r="AA374" s="193" t="s">
        <v>1706</v>
      </c>
      <c r="AB374" s="194"/>
      <c r="AC374" s="191">
        <v>120000.0</v>
      </c>
      <c r="AD374" s="192">
        <v>253810.0</v>
      </c>
      <c r="AE374" s="193">
        <v>504620.0</v>
      </c>
      <c r="AF374" s="198" t="s">
        <v>1707</v>
      </c>
      <c r="AG374" s="191" t="s">
        <v>1706</v>
      </c>
      <c r="AH374" s="192" t="s">
        <v>1706</v>
      </c>
      <c r="AI374" s="193" t="s">
        <v>1706</v>
      </c>
      <c r="AJ374" s="199"/>
      <c r="AK374" s="191" t="s">
        <v>1706</v>
      </c>
      <c r="AL374" s="192" t="s">
        <v>1706</v>
      </c>
      <c r="AM374" s="193" t="s">
        <v>1706</v>
      </c>
      <c r="AN374" s="199"/>
      <c r="AO374" s="191" t="s">
        <v>1706</v>
      </c>
      <c r="AP374" s="192" t="s">
        <v>1706</v>
      </c>
      <c r="AQ374" s="193" t="s">
        <v>1706</v>
      </c>
      <c r="AR374" s="195"/>
    </row>
    <row r="375" ht="15.75" customHeight="1">
      <c r="A375" s="171" t="s">
        <v>862</v>
      </c>
      <c r="B375" s="216" t="s">
        <v>71</v>
      </c>
      <c r="C375" s="216" t="s">
        <v>58</v>
      </c>
      <c r="D375" s="216" t="s">
        <v>82</v>
      </c>
      <c r="E375" s="216" t="s">
        <v>51</v>
      </c>
      <c r="F375" s="216" t="s">
        <v>64</v>
      </c>
      <c r="G375" s="217" t="s">
        <v>863</v>
      </c>
      <c r="I375" s="191">
        <v>0.0</v>
      </c>
      <c r="J375" s="192">
        <v>0.0</v>
      </c>
      <c r="K375" s="193">
        <v>0.0</v>
      </c>
      <c r="L375" s="194"/>
      <c r="M375" s="191">
        <v>0.0</v>
      </c>
      <c r="N375" s="192">
        <v>0.0</v>
      </c>
      <c r="O375" s="193">
        <v>0.0</v>
      </c>
      <c r="P375" s="195"/>
      <c r="Q375" s="214" t="s">
        <v>1703</v>
      </c>
      <c r="R375" s="214" t="s">
        <v>1704</v>
      </c>
      <c r="S375" s="194" t="s">
        <v>1705</v>
      </c>
      <c r="T375" s="194"/>
      <c r="U375" s="191" t="s">
        <v>1706</v>
      </c>
      <c r="V375" s="192" t="s">
        <v>1706</v>
      </c>
      <c r="W375" s="193" t="s">
        <v>1706</v>
      </c>
      <c r="X375" s="194"/>
      <c r="Y375" s="191" t="s">
        <v>1706</v>
      </c>
      <c r="Z375" s="192" t="s">
        <v>1706</v>
      </c>
      <c r="AA375" s="193" t="s">
        <v>1706</v>
      </c>
      <c r="AB375" s="194"/>
      <c r="AC375" s="191">
        <v>120000.0</v>
      </c>
      <c r="AD375" s="192">
        <v>253810.0</v>
      </c>
      <c r="AE375" s="193">
        <v>504620.0</v>
      </c>
      <c r="AF375" s="198" t="s">
        <v>1707</v>
      </c>
      <c r="AG375" s="191" t="s">
        <v>1706</v>
      </c>
      <c r="AH375" s="192" t="s">
        <v>1706</v>
      </c>
      <c r="AI375" s="193" t="s">
        <v>1706</v>
      </c>
      <c r="AJ375" s="199"/>
      <c r="AK375" s="191" t="s">
        <v>1706</v>
      </c>
      <c r="AL375" s="192" t="s">
        <v>1706</v>
      </c>
      <c r="AM375" s="193" t="s">
        <v>1706</v>
      </c>
      <c r="AN375" s="199"/>
      <c r="AO375" s="191" t="s">
        <v>1706</v>
      </c>
      <c r="AP375" s="192" t="s">
        <v>1706</v>
      </c>
      <c r="AQ375" s="193" t="s">
        <v>1706</v>
      </c>
      <c r="AR375" s="195"/>
    </row>
    <row r="376" ht="15.75" customHeight="1">
      <c r="A376" s="171" t="s">
        <v>864</v>
      </c>
      <c r="B376" s="216" t="s">
        <v>44</v>
      </c>
      <c r="C376" s="216" t="s">
        <v>66</v>
      </c>
      <c r="D376" s="216" t="s">
        <v>82</v>
      </c>
      <c r="E376" s="216" t="s">
        <v>51</v>
      </c>
      <c r="F376" s="216" t="s">
        <v>64</v>
      </c>
      <c r="G376" s="217" t="s">
        <v>865</v>
      </c>
      <c r="I376" s="191">
        <v>0.0</v>
      </c>
      <c r="J376" s="192">
        <v>0.0</v>
      </c>
      <c r="K376" s="193">
        <v>0.0</v>
      </c>
      <c r="L376" s="194"/>
      <c r="M376" s="191">
        <v>0.0</v>
      </c>
      <c r="N376" s="192">
        <v>0.0</v>
      </c>
      <c r="O376" s="193">
        <v>0.0</v>
      </c>
      <c r="P376" s="195"/>
      <c r="Q376" s="214" t="s">
        <v>1703</v>
      </c>
      <c r="R376" s="214" t="s">
        <v>1704</v>
      </c>
      <c r="S376" s="194" t="s">
        <v>1705</v>
      </c>
      <c r="T376" s="194"/>
      <c r="U376" s="191" t="s">
        <v>1706</v>
      </c>
      <c r="V376" s="192" t="s">
        <v>1706</v>
      </c>
      <c r="W376" s="193" t="s">
        <v>1706</v>
      </c>
      <c r="X376" s="194"/>
      <c r="Y376" s="191" t="s">
        <v>1706</v>
      </c>
      <c r="Z376" s="192" t="s">
        <v>1706</v>
      </c>
      <c r="AA376" s="193" t="s">
        <v>1706</v>
      </c>
      <c r="AB376" s="194"/>
      <c r="AC376" s="191">
        <v>120000.0</v>
      </c>
      <c r="AD376" s="192">
        <v>253810.0</v>
      </c>
      <c r="AE376" s="193">
        <v>504620.0</v>
      </c>
      <c r="AF376" s="198" t="s">
        <v>1707</v>
      </c>
      <c r="AG376" s="191" t="s">
        <v>1706</v>
      </c>
      <c r="AH376" s="192" t="s">
        <v>1706</v>
      </c>
      <c r="AI376" s="193" t="s">
        <v>1706</v>
      </c>
      <c r="AJ376" s="199"/>
      <c r="AK376" s="191" t="s">
        <v>1706</v>
      </c>
      <c r="AL376" s="192" t="s">
        <v>1706</v>
      </c>
      <c r="AM376" s="193" t="s">
        <v>1706</v>
      </c>
      <c r="AN376" s="199"/>
      <c r="AO376" s="191" t="s">
        <v>1706</v>
      </c>
      <c r="AP376" s="192" t="s">
        <v>1706</v>
      </c>
      <c r="AQ376" s="193" t="s">
        <v>1706</v>
      </c>
      <c r="AR376" s="195"/>
    </row>
    <row r="377" ht="15.75" customHeight="1">
      <c r="A377" s="171" t="s">
        <v>866</v>
      </c>
      <c r="B377" s="216" t="s">
        <v>54</v>
      </c>
      <c r="C377" s="216" t="s">
        <v>66</v>
      </c>
      <c r="D377" s="216" t="s">
        <v>82</v>
      </c>
      <c r="E377" s="216" t="s">
        <v>51</v>
      </c>
      <c r="F377" s="216" t="s">
        <v>64</v>
      </c>
      <c r="G377" s="217" t="s">
        <v>867</v>
      </c>
      <c r="I377" s="191">
        <v>0.0</v>
      </c>
      <c r="J377" s="192">
        <v>0.0</v>
      </c>
      <c r="K377" s="193">
        <v>0.0</v>
      </c>
      <c r="L377" s="194"/>
      <c r="M377" s="191">
        <v>0.0</v>
      </c>
      <c r="N377" s="192">
        <v>0.0</v>
      </c>
      <c r="O377" s="193">
        <v>0.0</v>
      </c>
      <c r="P377" s="195"/>
      <c r="Q377" s="214" t="s">
        <v>1703</v>
      </c>
      <c r="R377" s="214" t="s">
        <v>1704</v>
      </c>
      <c r="S377" s="194" t="s">
        <v>1705</v>
      </c>
      <c r="T377" s="194"/>
      <c r="U377" s="191" t="s">
        <v>1706</v>
      </c>
      <c r="V377" s="192" t="s">
        <v>1706</v>
      </c>
      <c r="W377" s="193" t="s">
        <v>1706</v>
      </c>
      <c r="X377" s="194"/>
      <c r="Y377" s="191" t="s">
        <v>1706</v>
      </c>
      <c r="Z377" s="192" t="s">
        <v>1706</v>
      </c>
      <c r="AA377" s="193" t="s">
        <v>1706</v>
      </c>
      <c r="AB377" s="194"/>
      <c r="AC377" s="191">
        <v>120000.0</v>
      </c>
      <c r="AD377" s="192">
        <v>253810.0</v>
      </c>
      <c r="AE377" s="193">
        <v>504620.0</v>
      </c>
      <c r="AF377" s="198" t="s">
        <v>1707</v>
      </c>
      <c r="AG377" s="191" t="s">
        <v>1706</v>
      </c>
      <c r="AH377" s="192" t="s">
        <v>1706</v>
      </c>
      <c r="AI377" s="193" t="s">
        <v>1706</v>
      </c>
      <c r="AJ377" s="199"/>
      <c r="AK377" s="191" t="s">
        <v>1706</v>
      </c>
      <c r="AL377" s="192" t="s">
        <v>1706</v>
      </c>
      <c r="AM377" s="193" t="s">
        <v>1706</v>
      </c>
      <c r="AN377" s="199"/>
      <c r="AO377" s="191" t="s">
        <v>1706</v>
      </c>
      <c r="AP377" s="192" t="s">
        <v>1706</v>
      </c>
      <c r="AQ377" s="193" t="s">
        <v>1706</v>
      </c>
      <c r="AR377" s="195"/>
    </row>
    <row r="378" ht="15.75" customHeight="1">
      <c r="A378" s="171" t="s">
        <v>868</v>
      </c>
      <c r="B378" s="216" t="s">
        <v>65</v>
      </c>
      <c r="C378" s="216" t="s">
        <v>66</v>
      </c>
      <c r="D378" s="216" t="s">
        <v>82</v>
      </c>
      <c r="E378" s="216" t="s">
        <v>51</v>
      </c>
      <c r="F378" s="216" t="s">
        <v>64</v>
      </c>
      <c r="G378" s="217" t="s">
        <v>869</v>
      </c>
      <c r="I378" s="191">
        <v>0.0</v>
      </c>
      <c r="J378" s="192">
        <v>0.0</v>
      </c>
      <c r="K378" s="193">
        <v>0.0</v>
      </c>
      <c r="L378" s="194"/>
      <c r="M378" s="191">
        <v>0.0</v>
      </c>
      <c r="N378" s="192">
        <v>0.0</v>
      </c>
      <c r="O378" s="193">
        <v>0.0</v>
      </c>
      <c r="P378" s="195"/>
      <c r="Q378" s="214" t="s">
        <v>1703</v>
      </c>
      <c r="R378" s="214" t="s">
        <v>1704</v>
      </c>
      <c r="S378" s="194" t="s">
        <v>1705</v>
      </c>
      <c r="T378" s="194"/>
      <c r="U378" s="191" t="s">
        <v>1706</v>
      </c>
      <c r="V378" s="192" t="s">
        <v>1706</v>
      </c>
      <c r="W378" s="193" t="s">
        <v>1706</v>
      </c>
      <c r="X378" s="194"/>
      <c r="Y378" s="191" t="s">
        <v>1706</v>
      </c>
      <c r="Z378" s="192" t="s">
        <v>1706</v>
      </c>
      <c r="AA378" s="193" t="s">
        <v>1706</v>
      </c>
      <c r="AB378" s="194"/>
      <c r="AC378" s="191">
        <v>120000.0</v>
      </c>
      <c r="AD378" s="192">
        <v>253810.0</v>
      </c>
      <c r="AE378" s="193">
        <v>504620.0</v>
      </c>
      <c r="AF378" s="198" t="s">
        <v>1707</v>
      </c>
      <c r="AG378" s="191" t="s">
        <v>1706</v>
      </c>
      <c r="AH378" s="192" t="s">
        <v>1706</v>
      </c>
      <c r="AI378" s="193" t="s">
        <v>1706</v>
      </c>
      <c r="AJ378" s="199"/>
      <c r="AK378" s="191" t="s">
        <v>1706</v>
      </c>
      <c r="AL378" s="192" t="s">
        <v>1706</v>
      </c>
      <c r="AM378" s="193" t="s">
        <v>1706</v>
      </c>
      <c r="AN378" s="199"/>
      <c r="AO378" s="191" t="s">
        <v>1706</v>
      </c>
      <c r="AP378" s="192" t="s">
        <v>1706</v>
      </c>
      <c r="AQ378" s="193" t="s">
        <v>1706</v>
      </c>
      <c r="AR378" s="195"/>
    </row>
    <row r="379" ht="15.75" customHeight="1">
      <c r="A379" s="171" t="s">
        <v>870</v>
      </c>
      <c r="B379" s="216" t="s">
        <v>71</v>
      </c>
      <c r="C379" s="216" t="s">
        <v>66</v>
      </c>
      <c r="D379" s="216" t="s">
        <v>82</v>
      </c>
      <c r="E379" s="216" t="s">
        <v>51</v>
      </c>
      <c r="F379" s="216" t="s">
        <v>64</v>
      </c>
      <c r="G379" s="217" t="s">
        <v>871</v>
      </c>
      <c r="I379" s="191">
        <v>0.0</v>
      </c>
      <c r="J379" s="192">
        <v>0.0</v>
      </c>
      <c r="K379" s="193">
        <v>0.0</v>
      </c>
      <c r="L379" s="194"/>
      <c r="M379" s="191">
        <v>0.0</v>
      </c>
      <c r="N379" s="192">
        <v>0.0</v>
      </c>
      <c r="O379" s="193">
        <v>0.0</v>
      </c>
      <c r="P379" s="195"/>
      <c r="Q379" s="214" t="s">
        <v>1703</v>
      </c>
      <c r="R379" s="214" t="s">
        <v>1704</v>
      </c>
      <c r="S379" s="194" t="s">
        <v>1705</v>
      </c>
      <c r="T379" s="194"/>
      <c r="U379" s="191" t="s">
        <v>1706</v>
      </c>
      <c r="V379" s="192" t="s">
        <v>1706</v>
      </c>
      <c r="W379" s="193" t="s">
        <v>1706</v>
      </c>
      <c r="X379" s="194"/>
      <c r="Y379" s="191" t="s">
        <v>1706</v>
      </c>
      <c r="Z379" s="192" t="s">
        <v>1706</v>
      </c>
      <c r="AA379" s="193" t="s">
        <v>1706</v>
      </c>
      <c r="AB379" s="194"/>
      <c r="AC379" s="191">
        <v>120000.0</v>
      </c>
      <c r="AD379" s="192">
        <v>253810.0</v>
      </c>
      <c r="AE379" s="193">
        <v>504620.0</v>
      </c>
      <c r="AF379" s="198" t="s">
        <v>1707</v>
      </c>
      <c r="AG379" s="191" t="s">
        <v>1706</v>
      </c>
      <c r="AH379" s="192" t="s">
        <v>1706</v>
      </c>
      <c r="AI379" s="193" t="s">
        <v>1706</v>
      </c>
      <c r="AJ379" s="199"/>
      <c r="AK379" s="191" t="s">
        <v>1706</v>
      </c>
      <c r="AL379" s="192" t="s">
        <v>1706</v>
      </c>
      <c r="AM379" s="193" t="s">
        <v>1706</v>
      </c>
      <c r="AN379" s="199"/>
      <c r="AO379" s="191" t="s">
        <v>1706</v>
      </c>
      <c r="AP379" s="192" t="s">
        <v>1706</v>
      </c>
      <c r="AQ379" s="193" t="s">
        <v>1706</v>
      </c>
      <c r="AR379" s="195"/>
    </row>
    <row r="380" ht="15.75" customHeight="1">
      <c r="A380" s="171" t="s">
        <v>872</v>
      </c>
      <c r="B380" s="216" t="s">
        <v>44</v>
      </c>
      <c r="C380" s="216" t="s">
        <v>72</v>
      </c>
      <c r="D380" s="216" t="s">
        <v>82</v>
      </c>
      <c r="E380" s="216" t="s">
        <v>51</v>
      </c>
      <c r="F380" s="216" t="s">
        <v>64</v>
      </c>
      <c r="G380" s="217" t="s">
        <v>873</v>
      </c>
      <c r="I380" s="191">
        <v>0.0</v>
      </c>
      <c r="J380" s="192">
        <v>0.0</v>
      </c>
      <c r="K380" s="193">
        <v>0.0</v>
      </c>
      <c r="L380" s="194"/>
      <c r="M380" s="191">
        <v>0.0</v>
      </c>
      <c r="N380" s="192">
        <v>0.0</v>
      </c>
      <c r="O380" s="193">
        <v>0.0</v>
      </c>
      <c r="P380" s="195"/>
      <c r="Q380" s="214" t="s">
        <v>1703</v>
      </c>
      <c r="R380" s="214" t="s">
        <v>1704</v>
      </c>
      <c r="S380" s="194" t="s">
        <v>1705</v>
      </c>
      <c r="T380" s="194"/>
      <c r="U380" s="191" t="s">
        <v>1706</v>
      </c>
      <c r="V380" s="192" t="s">
        <v>1706</v>
      </c>
      <c r="W380" s="193" t="s">
        <v>1706</v>
      </c>
      <c r="X380" s="194"/>
      <c r="Y380" s="191" t="s">
        <v>1706</v>
      </c>
      <c r="Z380" s="192" t="s">
        <v>1706</v>
      </c>
      <c r="AA380" s="193" t="s">
        <v>1706</v>
      </c>
      <c r="AB380" s="194"/>
      <c r="AC380" s="191">
        <v>120000.0</v>
      </c>
      <c r="AD380" s="192">
        <v>253810.0</v>
      </c>
      <c r="AE380" s="193">
        <v>504620.0</v>
      </c>
      <c r="AF380" s="198" t="s">
        <v>1707</v>
      </c>
      <c r="AG380" s="191" t="s">
        <v>1706</v>
      </c>
      <c r="AH380" s="192" t="s">
        <v>1706</v>
      </c>
      <c r="AI380" s="193" t="s">
        <v>1706</v>
      </c>
      <c r="AJ380" s="199"/>
      <c r="AK380" s="191" t="s">
        <v>1706</v>
      </c>
      <c r="AL380" s="192" t="s">
        <v>1706</v>
      </c>
      <c r="AM380" s="193" t="s">
        <v>1706</v>
      </c>
      <c r="AN380" s="199"/>
      <c r="AO380" s="191" t="s">
        <v>1706</v>
      </c>
      <c r="AP380" s="192" t="s">
        <v>1706</v>
      </c>
      <c r="AQ380" s="193" t="s">
        <v>1706</v>
      </c>
      <c r="AR380" s="195"/>
    </row>
    <row r="381" ht="15.75" customHeight="1">
      <c r="A381" s="171" t="s">
        <v>874</v>
      </c>
      <c r="B381" s="216" t="s">
        <v>54</v>
      </c>
      <c r="C381" s="216" t="s">
        <v>72</v>
      </c>
      <c r="D381" s="216" t="s">
        <v>82</v>
      </c>
      <c r="E381" s="216" t="s">
        <v>51</v>
      </c>
      <c r="F381" s="216" t="s">
        <v>64</v>
      </c>
      <c r="G381" s="217" t="s">
        <v>875</v>
      </c>
      <c r="I381" s="191">
        <v>0.0</v>
      </c>
      <c r="J381" s="192">
        <v>0.0</v>
      </c>
      <c r="K381" s="193">
        <v>0.0</v>
      </c>
      <c r="L381" s="194"/>
      <c r="M381" s="191">
        <v>0.0</v>
      </c>
      <c r="N381" s="192">
        <v>0.0</v>
      </c>
      <c r="O381" s="193">
        <v>0.0</v>
      </c>
      <c r="P381" s="195"/>
      <c r="Q381" s="214" t="s">
        <v>1703</v>
      </c>
      <c r="R381" s="214" t="s">
        <v>1704</v>
      </c>
      <c r="S381" s="194" t="s">
        <v>1705</v>
      </c>
      <c r="T381" s="194"/>
      <c r="U381" s="191" t="s">
        <v>1706</v>
      </c>
      <c r="V381" s="192" t="s">
        <v>1706</v>
      </c>
      <c r="W381" s="193" t="s">
        <v>1706</v>
      </c>
      <c r="X381" s="194"/>
      <c r="Y381" s="191" t="s">
        <v>1706</v>
      </c>
      <c r="Z381" s="192" t="s">
        <v>1706</v>
      </c>
      <c r="AA381" s="193" t="s">
        <v>1706</v>
      </c>
      <c r="AB381" s="194"/>
      <c r="AC381" s="191">
        <v>120000.0</v>
      </c>
      <c r="AD381" s="192">
        <v>253810.0</v>
      </c>
      <c r="AE381" s="193">
        <v>504620.0</v>
      </c>
      <c r="AF381" s="198" t="s">
        <v>1707</v>
      </c>
      <c r="AG381" s="191" t="s">
        <v>1706</v>
      </c>
      <c r="AH381" s="192" t="s">
        <v>1706</v>
      </c>
      <c r="AI381" s="193" t="s">
        <v>1706</v>
      </c>
      <c r="AJ381" s="199"/>
      <c r="AK381" s="191" t="s">
        <v>1706</v>
      </c>
      <c r="AL381" s="192" t="s">
        <v>1706</v>
      </c>
      <c r="AM381" s="193" t="s">
        <v>1706</v>
      </c>
      <c r="AN381" s="199"/>
      <c r="AO381" s="191" t="s">
        <v>1706</v>
      </c>
      <c r="AP381" s="192" t="s">
        <v>1706</v>
      </c>
      <c r="AQ381" s="193" t="s">
        <v>1706</v>
      </c>
      <c r="AR381" s="195"/>
    </row>
    <row r="382" ht="15.75" customHeight="1">
      <c r="A382" s="171" t="s">
        <v>876</v>
      </c>
      <c r="B382" s="216" t="s">
        <v>65</v>
      </c>
      <c r="C382" s="216" t="s">
        <v>72</v>
      </c>
      <c r="D382" s="216" t="s">
        <v>82</v>
      </c>
      <c r="E382" s="216" t="s">
        <v>51</v>
      </c>
      <c r="F382" s="216" t="s">
        <v>64</v>
      </c>
      <c r="G382" s="217" t="s">
        <v>877</v>
      </c>
      <c r="I382" s="191">
        <v>0.0</v>
      </c>
      <c r="J382" s="192">
        <v>0.0</v>
      </c>
      <c r="K382" s="193">
        <v>0.0</v>
      </c>
      <c r="L382" s="194"/>
      <c r="M382" s="191">
        <v>0.0</v>
      </c>
      <c r="N382" s="192">
        <v>0.0</v>
      </c>
      <c r="O382" s="193">
        <v>0.0</v>
      </c>
      <c r="P382" s="195"/>
      <c r="Q382" s="214" t="s">
        <v>1703</v>
      </c>
      <c r="R382" s="214" t="s">
        <v>1704</v>
      </c>
      <c r="S382" s="194" t="s">
        <v>1705</v>
      </c>
      <c r="T382" s="194"/>
      <c r="U382" s="191" t="s">
        <v>1706</v>
      </c>
      <c r="V382" s="192" t="s">
        <v>1706</v>
      </c>
      <c r="W382" s="193" t="s">
        <v>1706</v>
      </c>
      <c r="X382" s="194"/>
      <c r="Y382" s="191" t="s">
        <v>1706</v>
      </c>
      <c r="Z382" s="192" t="s">
        <v>1706</v>
      </c>
      <c r="AA382" s="193" t="s">
        <v>1706</v>
      </c>
      <c r="AB382" s="194"/>
      <c r="AC382" s="191">
        <v>120000.0</v>
      </c>
      <c r="AD382" s="192">
        <v>253810.0</v>
      </c>
      <c r="AE382" s="193">
        <v>504620.0</v>
      </c>
      <c r="AF382" s="198" t="s">
        <v>1707</v>
      </c>
      <c r="AG382" s="191" t="s">
        <v>1706</v>
      </c>
      <c r="AH382" s="192" t="s">
        <v>1706</v>
      </c>
      <c r="AI382" s="193" t="s">
        <v>1706</v>
      </c>
      <c r="AJ382" s="199"/>
      <c r="AK382" s="191" t="s">
        <v>1706</v>
      </c>
      <c r="AL382" s="192" t="s">
        <v>1706</v>
      </c>
      <c r="AM382" s="193" t="s">
        <v>1706</v>
      </c>
      <c r="AN382" s="199"/>
      <c r="AO382" s="191" t="s">
        <v>1706</v>
      </c>
      <c r="AP382" s="192" t="s">
        <v>1706</v>
      </c>
      <c r="AQ382" s="193" t="s">
        <v>1706</v>
      </c>
      <c r="AR382" s="195"/>
    </row>
    <row r="383" ht="15.75" customHeight="1">
      <c r="A383" s="171" t="s">
        <v>878</v>
      </c>
      <c r="B383" s="216" t="s">
        <v>71</v>
      </c>
      <c r="C383" s="216" t="s">
        <v>72</v>
      </c>
      <c r="D383" s="216" t="s">
        <v>82</v>
      </c>
      <c r="E383" s="216" t="s">
        <v>51</v>
      </c>
      <c r="F383" s="216" t="s">
        <v>64</v>
      </c>
      <c r="G383" s="217" t="s">
        <v>879</v>
      </c>
      <c r="I383" s="191">
        <v>0.0</v>
      </c>
      <c r="J383" s="192">
        <v>0.0</v>
      </c>
      <c r="K383" s="193">
        <v>0.0</v>
      </c>
      <c r="L383" s="194"/>
      <c r="M383" s="191">
        <v>0.0</v>
      </c>
      <c r="N383" s="192">
        <v>0.0</v>
      </c>
      <c r="O383" s="193">
        <v>0.0</v>
      </c>
      <c r="P383" s="195"/>
      <c r="Q383" s="214" t="s">
        <v>1703</v>
      </c>
      <c r="R383" s="214" t="s">
        <v>1704</v>
      </c>
      <c r="S383" s="194" t="s">
        <v>1705</v>
      </c>
      <c r="T383" s="194"/>
      <c r="U383" s="191" t="s">
        <v>1706</v>
      </c>
      <c r="V383" s="192" t="s">
        <v>1706</v>
      </c>
      <c r="W383" s="193" t="s">
        <v>1706</v>
      </c>
      <c r="X383" s="194"/>
      <c r="Y383" s="191" t="s">
        <v>1706</v>
      </c>
      <c r="Z383" s="192" t="s">
        <v>1706</v>
      </c>
      <c r="AA383" s="193" t="s">
        <v>1706</v>
      </c>
      <c r="AB383" s="194"/>
      <c r="AC383" s="191">
        <v>120000.0</v>
      </c>
      <c r="AD383" s="192">
        <v>253810.0</v>
      </c>
      <c r="AE383" s="193">
        <v>504620.0</v>
      </c>
      <c r="AF383" s="198" t="s">
        <v>1707</v>
      </c>
      <c r="AG383" s="191" t="s">
        <v>1706</v>
      </c>
      <c r="AH383" s="192" t="s">
        <v>1706</v>
      </c>
      <c r="AI383" s="193" t="s">
        <v>1706</v>
      </c>
      <c r="AJ383" s="199"/>
      <c r="AK383" s="191" t="s">
        <v>1706</v>
      </c>
      <c r="AL383" s="192" t="s">
        <v>1706</v>
      </c>
      <c r="AM383" s="193" t="s">
        <v>1706</v>
      </c>
      <c r="AN383" s="199"/>
      <c r="AO383" s="191" t="s">
        <v>1706</v>
      </c>
      <c r="AP383" s="192" t="s">
        <v>1706</v>
      </c>
      <c r="AQ383" s="193" t="s">
        <v>1706</v>
      </c>
      <c r="AR383" s="195"/>
    </row>
    <row r="384" ht="15.75" customHeight="1">
      <c r="A384" s="171" t="s">
        <v>880</v>
      </c>
      <c r="B384" s="216" t="s">
        <v>44</v>
      </c>
      <c r="C384" s="216" t="s">
        <v>78</v>
      </c>
      <c r="D384" s="216" t="s">
        <v>82</v>
      </c>
      <c r="E384" s="216" t="s">
        <v>51</v>
      </c>
      <c r="F384" s="216" t="s">
        <v>64</v>
      </c>
      <c r="G384" s="217" t="s">
        <v>881</v>
      </c>
      <c r="I384" s="191">
        <v>0.0</v>
      </c>
      <c r="J384" s="192">
        <v>0.0</v>
      </c>
      <c r="K384" s="193">
        <v>0.0</v>
      </c>
      <c r="L384" s="194"/>
      <c r="M384" s="191">
        <v>0.0</v>
      </c>
      <c r="N384" s="192">
        <v>0.0</v>
      </c>
      <c r="O384" s="193">
        <v>0.0</v>
      </c>
      <c r="P384" s="195"/>
      <c r="Q384" s="214" t="s">
        <v>1703</v>
      </c>
      <c r="R384" s="214" t="s">
        <v>1704</v>
      </c>
      <c r="S384" s="194" t="s">
        <v>1705</v>
      </c>
      <c r="T384" s="194"/>
      <c r="U384" s="191" t="s">
        <v>1706</v>
      </c>
      <c r="V384" s="192" t="s">
        <v>1706</v>
      </c>
      <c r="W384" s="193" t="s">
        <v>1706</v>
      </c>
      <c r="X384" s="194"/>
      <c r="Y384" s="191" t="s">
        <v>1706</v>
      </c>
      <c r="Z384" s="192" t="s">
        <v>1706</v>
      </c>
      <c r="AA384" s="193" t="s">
        <v>1706</v>
      </c>
      <c r="AB384" s="194"/>
      <c r="AC384" s="191">
        <v>120000.0</v>
      </c>
      <c r="AD384" s="192">
        <v>253810.0</v>
      </c>
      <c r="AE384" s="193">
        <v>504620.0</v>
      </c>
      <c r="AF384" s="198" t="s">
        <v>1707</v>
      </c>
      <c r="AG384" s="191" t="s">
        <v>1706</v>
      </c>
      <c r="AH384" s="192" t="s">
        <v>1706</v>
      </c>
      <c r="AI384" s="193" t="s">
        <v>1706</v>
      </c>
      <c r="AJ384" s="199"/>
      <c r="AK384" s="191" t="s">
        <v>1706</v>
      </c>
      <c r="AL384" s="192" t="s">
        <v>1706</v>
      </c>
      <c r="AM384" s="193" t="s">
        <v>1706</v>
      </c>
      <c r="AN384" s="199"/>
      <c r="AO384" s="191" t="s">
        <v>1706</v>
      </c>
      <c r="AP384" s="192" t="s">
        <v>1706</v>
      </c>
      <c r="AQ384" s="193" t="s">
        <v>1706</v>
      </c>
      <c r="AR384" s="195"/>
    </row>
    <row r="385" ht="15.75" customHeight="1">
      <c r="A385" s="171" t="s">
        <v>882</v>
      </c>
      <c r="B385" s="216" t="s">
        <v>54</v>
      </c>
      <c r="C385" s="216" t="s">
        <v>78</v>
      </c>
      <c r="D385" s="216" t="s">
        <v>82</v>
      </c>
      <c r="E385" s="216" t="s">
        <v>51</v>
      </c>
      <c r="F385" s="216" t="s">
        <v>64</v>
      </c>
      <c r="G385" s="217" t="s">
        <v>883</v>
      </c>
      <c r="I385" s="191">
        <v>0.0</v>
      </c>
      <c r="J385" s="192">
        <v>0.0</v>
      </c>
      <c r="K385" s="193">
        <v>0.0</v>
      </c>
      <c r="L385" s="194"/>
      <c r="M385" s="191">
        <v>0.0</v>
      </c>
      <c r="N385" s="192">
        <v>0.0</v>
      </c>
      <c r="O385" s="193">
        <v>0.0</v>
      </c>
      <c r="P385" s="195"/>
      <c r="Q385" s="214" t="s">
        <v>1703</v>
      </c>
      <c r="R385" s="214" t="s">
        <v>1704</v>
      </c>
      <c r="S385" s="194" t="s">
        <v>1705</v>
      </c>
      <c r="T385" s="194"/>
      <c r="U385" s="191" t="s">
        <v>1706</v>
      </c>
      <c r="V385" s="192" t="s">
        <v>1706</v>
      </c>
      <c r="W385" s="193" t="s">
        <v>1706</v>
      </c>
      <c r="X385" s="194"/>
      <c r="Y385" s="191" t="s">
        <v>1706</v>
      </c>
      <c r="Z385" s="192" t="s">
        <v>1706</v>
      </c>
      <c r="AA385" s="193" t="s">
        <v>1706</v>
      </c>
      <c r="AB385" s="194"/>
      <c r="AC385" s="191">
        <v>120000.0</v>
      </c>
      <c r="AD385" s="192">
        <v>253810.0</v>
      </c>
      <c r="AE385" s="193">
        <v>504620.0</v>
      </c>
      <c r="AF385" s="198" t="s">
        <v>1707</v>
      </c>
      <c r="AG385" s="191" t="s">
        <v>1706</v>
      </c>
      <c r="AH385" s="192" t="s">
        <v>1706</v>
      </c>
      <c r="AI385" s="193" t="s">
        <v>1706</v>
      </c>
      <c r="AJ385" s="199"/>
      <c r="AK385" s="191" t="s">
        <v>1706</v>
      </c>
      <c r="AL385" s="192" t="s">
        <v>1706</v>
      </c>
      <c r="AM385" s="193" t="s">
        <v>1706</v>
      </c>
      <c r="AN385" s="199"/>
      <c r="AO385" s="191" t="s">
        <v>1706</v>
      </c>
      <c r="AP385" s="192" t="s">
        <v>1706</v>
      </c>
      <c r="AQ385" s="193" t="s">
        <v>1706</v>
      </c>
      <c r="AR385" s="195"/>
    </row>
    <row r="386" ht="15.75" customHeight="1">
      <c r="A386" s="171" t="s">
        <v>884</v>
      </c>
      <c r="B386" s="216" t="s">
        <v>65</v>
      </c>
      <c r="C386" s="216" t="s">
        <v>78</v>
      </c>
      <c r="D386" s="216" t="s">
        <v>82</v>
      </c>
      <c r="E386" s="216" t="s">
        <v>51</v>
      </c>
      <c r="F386" s="216" t="s">
        <v>64</v>
      </c>
      <c r="G386" s="217" t="s">
        <v>885</v>
      </c>
      <c r="I386" s="191">
        <v>0.0</v>
      </c>
      <c r="J386" s="192">
        <v>0.0</v>
      </c>
      <c r="K386" s="193">
        <v>0.0</v>
      </c>
      <c r="L386" s="194"/>
      <c r="M386" s="191">
        <v>0.0</v>
      </c>
      <c r="N386" s="192">
        <v>0.0</v>
      </c>
      <c r="O386" s="193">
        <v>0.0</v>
      </c>
      <c r="P386" s="195"/>
      <c r="Q386" s="214" t="s">
        <v>1703</v>
      </c>
      <c r="R386" s="214" t="s">
        <v>1704</v>
      </c>
      <c r="S386" s="194" t="s">
        <v>1705</v>
      </c>
      <c r="T386" s="194"/>
      <c r="U386" s="191" t="s">
        <v>1706</v>
      </c>
      <c r="V386" s="192" t="s">
        <v>1706</v>
      </c>
      <c r="W386" s="193" t="s">
        <v>1706</v>
      </c>
      <c r="X386" s="194"/>
      <c r="Y386" s="191" t="s">
        <v>1706</v>
      </c>
      <c r="Z386" s="192" t="s">
        <v>1706</v>
      </c>
      <c r="AA386" s="193" t="s">
        <v>1706</v>
      </c>
      <c r="AB386" s="194"/>
      <c r="AC386" s="191">
        <v>120000.0</v>
      </c>
      <c r="AD386" s="192">
        <v>253810.0</v>
      </c>
      <c r="AE386" s="193">
        <v>504620.0</v>
      </c>
      <c r="AF386" s="198" t="s">
        <v>1707</v>
      </c>
      <c r="AG386" s="191" t="s">
        <v>1706</v>
      </c>
      <c r="AH386" s="192" t="s">
        <v>1706</v>
      </c>
      <c r="AI386" s="193" t="s">
        <v>1706</v>
      </c>
      <c r="AJ386" s="199"/>
      <c r="AK386" s="191" t="s">
        <v>1706</v>
      </c>
      <c r="AL386" s="192" t="s">
        <v>1706</v>
      </c>
      <c r="AM386" s="193" t="s">
        <v>1706</v>
      </c>
      <c r="AN386" s="199"/>
      <c r="AO386" s="191" t="s">
        <v>1706</v>
      </c>
      <c r="AP386" s="192" t="s">
        <v>1706</v>
      </c>
      <c r="AQ386" s="193" t="s">
        <v>1706</v>
      </c>
      <c r="AR386" s="195"/>
    </row>
    <row r="387" ht="15.75" customHeight="1">
      <c r="A387" s="171" t="s">
        <v>886</v>
      </c>
      <c r="B387" s="216" t="s">
        <v>71</v>
      </c>
      <c r="C387" s="216" t="s">
        <v>78</v>
      </c>
      <c r="D387" s="216" t="s">
        <v>82</v>
      </c>
      <c r="E387" s="216" t="s">
        <v>51</v>
      </c>
      <c r="F387" s="216" t="s">
        <v>64</v>
      </c>
      <c r="G387" s="217" t="s">
        <v>887</v>
      </c>
      <c r="I387" s="191">
        <v>0.0</v>
      </c>
      <c r="J387" s="192">
        <v>0.0</v>
      </c>
      <c r="K387" s="193">
        <v>0.0</v>
      </c>
      <c r="L387" s="194"/>
      <c r="M387" s="191">
        <v>0.0</v>
      </c>
      <c r="N387" s="192">
        <v>0.0</v>
      </c>
      <c r="O387" s="193">
        <v>0.0</v>
      </c>
      <c r="P387" s="195"/>
      <c r="Q387" s="214" t="s">
        <v>1703</v>
      </c>
      <c r="R387" s="214" t="s">
        <v>1704</v>
      </c>
      <c r="S387" s="194" t="s">
        <v>1705</v>
      </c>
      <c r="T387" s="194"/>
      <c r="U387" s="191" t="s">
        <v>1706</v>
      </c>
      <c r="V387" s="192" t="s">
        <v>1706</v>
      </c>
      <c r="W387" s="193" t="s">
        <v>1706</v>
      </c>
      <c r="X387" s="194"/>
      <c r="Y387" s="191" t="s">
        <v>1706</v>
      </c>
      <c r="Z387" s="192" t="s">
        <v>1706</v>
      </c>
      <c r="AA387" s="193" t="s">
        <v>1706</v>
      </c>
      <c r="AB387" s="194"/>
      <c r="AC387" s="191">
        <v>120000.0</v>
      </c>
      <c r="AD387" s="192">
        <v>253810.0</v>
      </c>
      <c r="AE387" s="193">
        <v>504620.0</v>
      </c>
      <c r="AF387" s="198" t="s">
        <v>1707</v>
      </c>
      <c r="AG387" s="191" t="s">
        <v>1706</v>
      </c>
      <c r="AH387" s="192" t="s">
        <v>1706</v>
      </c>
      <c r="AI387" s="193" t="s">
        <v>1706</v>
      </c>
      <c r="AJ387" s="199"/>
      <c r="AK387" s="191" t="s">
        <v>1706</v>
      </c>
      <c r="AL387" s="192" t="s">
        <v>1706</v>
      </c>
      <c r="AM387" s="193" t="s">
        <v>1706</v>
      </c>
      <c r="AN387" s="199"/>
      <c r="AO387" s="191" t="s">
        <v>1706</v>
      </c>
      <c r="AP387" s="192" t="s">
        <v>1706</v>
      </c>
      <c r="AQ387" s="193" t="s">
        <v>1706</v>
      </c>
      <c r="AR387" s="195"/>
    </row>
    <row r="388" ht="15.75" customHeight="1">
      <c r="A388" s="171" t="s">
        <v>888</v>
      </c>
      <c r="B388" s="216" t="s">
        <v>44</v>
      </c>
      <c r="C388" s="216" t="s">
        <v>48</v>
      </c>
      <c r="D388" s="216" t="s">
        <v>84</v>
      </c>
      <c r="E388" s="216" t="s">
        <v>51</v>
      </c>
      <c r="F388" s="216" t="s">
        <v>64</v>
      </c>
      <c r="G388" s="217" t="s">
        <v>889</v>
      </c>
      <c r="I388" s="191">
        <v>0.0</v>
      </c>
      <c r="J388" s="192">
        <v>0.0</v>
      </c>
      <c r="K388" s="193">
        <v>0.0</v>
      </c>
      <c r="L388" s="194"/>
      <c r="M388" s="191">
        <v>0.0</v>
      </c>
      <c r="N388" s="192">
        <v>0.0</v>
      </c>
      <c r="O388" s="193">
        <v>0.0</v>
      </c>
      <c r="P388" s="195"/>
      <c r="Q388" s="214" t="s">
        <v>1703</v>
      </c>
      <c r="R388" s="214" t="s">
        <v>1704</v>
      </c>
      <c r="S388" s="194" t="s">
        <v>1705</v>
      </c>
      <c r="T388" s="194"/>
      <c r="U388" s="191" t="s">
        <v>1706</v>
      </c>
      <c r="V388" s="192" t="s">
        <v>1706</v>
      </c>
      <c r="W388" s="193" t="s">
        <v>1706</v>
      </c>
      <c r="X388" s="194"/>
      <c r="Y388" s="191" t="s">
        <v>1706</v>
      </c>
      <c r="Z388" s="192" t="s">
        <v>1706</v>
      </c>
      <c r="AA388" s="193" t="s">
        <v>1706</v>
      </c>
      <c r="AB388" s="194"/>
      <c r="AC388" s="191">
        <v>120000.0</v>
      </c>
      <c r="AD388" s="192">
        <v>253810.0</v>
      </c>
      <c r="AE388" s="193">
        <v>504620.0</v>
      </c>
      <c r="AF388" s="198" t="s">
        <v>1707</v>
      </c>
      <c r="AG388" s="191" t="s">
        <v>1706</v>
      </c>
      <c r="AH388" s="192" t="s">
        <v>1706</v>
      </c>
      <c r="AI388" s="193" t="s">
        <v>1706</v>
      </c>
      <c r="AJ388" s="199"/>
      <c r="AK388" s="191" t="s">
        <v>1706</v>
      </c>
      <c r="AL388" s="192" t="s">
        <v>1706</v>
      </c>
      <c r="AM388" s="193" t="s">
        <v>1706</v>
      </c>
      <c r="AN388" s="199"/>
      <c r="AO388" s="191" t="s">
        <v>1706</v>
      </c>
      <c r="AP388" s="192" t="s">
        <v>1706</v>
      </c>
      <c r="AQ388" s="193" t="s">
        <v>1706</v>
      </c>
      <c r="AR388" s="195"/>
    </row>
    <row r="389" ht="15.75" customHeight="1">
      <c r="A389" s="171" t="s">
        <v>890</v>
      </c>
      <c r="B389" s="216" t="s">
        <v>54</v>
      </c>
      <c r="C389" s="216" t="s">
        <v>48</v>
      </c>
      <c r="D389" s="216" t="s">
        <v>84</v>
      </c>
      <c r="E389" s="216" t="s">
        <v>51</v>
      </c>
      <c r="F389" s="216" t="s">
        <v>64</v>
      </c>
      <c r="G389" s="217" t="s">
        <v>891</v>
      </c>
      <c r="I389" s="191">
        <v>0.0</v>
      </c>
      <c r="J389" s="192">
        <v>0.0</v>
      </c>
      <c r="K389" s="193">
        <v>0.0</v>
      </c>
      <c r="L389" s="194"/>
      <c r="M389" s="191">
        <v>0.0</v>
      </c>
      <c r="N389" s="192">
        <v>0.0</v>
      </c>
      <c r="O389" s="193">
        <v>0.0</v>
      </c>
      <c r="P389" s="195"/>
      <c r="Q389" s="214" t="s">
        <v>1703</v>
      </c>
      <c r="R389" s="214" t="s">
        <v>1704</v>
      </c>
      <c r="S389" s="194" t="s">
        <v>1705</v>
      </c>
      <c r="T389" s="194"/>
      <c r="U389" s="191" t="s">
        <v>1706</v>
      </c>
      <c r="V389" s="192" t="s">
        <v>1706</v>
      </c>
      <c r="W389" s="193" t="s">
        <v>1706</v>
      </c>
      <c r="X389" s="194"/>
      <c r="Y389" s="191" t="s">
        <v>1706</v>
      </c>
      <c r="Z389" s="192" t="s">
        <v>1706</v>
      </c>
      <c r="AA389" s="193" t="s">
        <v>1706</v>
      </c>
      <c r="AB389" s="194"/>
      <c r="AC389" s="191">
        <v>120000.0</v>
      </c>
      <c r="AD389" s="192">
        <v>253810.0</v>
      </c>
      <c r="AE389" s="193">
        <v>504620.0</v>
      </c>
      <c r="AF389" s="198" t="s">
        <v>1707</v>
      </c>
      <c r="AG389" s="191" t="s">
        <v>1706</v>
      </c>
      <c r="AH389" s="192" t="s">
        <v>1706</v>
      </c>
      <c r="AI389" s="193" t="s">
        <v>1706</v>
      </c>
      <c r="AJ389" s="199"/>
      <c r="AK389" s="191" t="s">
        <v>1706</v>
      </c>
      <c r="AL389" s="192" t="s">
        <v>1706</v>
      </c>
      <c r="AM389" s="193" t="s">
        <v>1706</v>
      </c>
      <c r="AN389" s="199"/>
      <c r="AO389" s="191" t="s">
        <v>1706</v>
      </c>
      <c r="AP389" s="192" t="s">
        <v>1706</v>
      </c>
      <c r="AQ389" s="193" t="s">
        <v>1706</v>
      </c>
      <c r="AR389" s="195"/>
    </row>
    <row r="390" ht="15.75" customHeight="1">
      <c r="A390" s="171" t="s">
        <v>892</v>
      </c>
      <c r="B390" s="216" t="s">
        <v>65</v>
      </c>
      <c r="C390" s="216" t="s">
        <v>48</v>
      </c>
      <c r="D390" s="216" t="s">
        <v>84</v>
      </c>
      <c r="E390" s="216" t="s">
        <v>51</v>
      </c>
      <c r="F390" s="216" t="s">
        <v>64</v>
      </c>
      <c r="G390" s="217" t="s">
        <v>893</v>
      </c>
      <c r="I390" s="191">
        <v>0.0</v>
      </c>
      <c r="J390" s="192">
        <v>0.0</v>
      </c>
      <c r="K390" s="193">
        <v>0.0</v>
      </c>
      <c r="L390" s="194"/>
      <c r="M390" s="191">
        <v>0.0</v>
      </c>
      <c r="N390" s="192">
        <v>0.0</v>
      </c>
      <c r="O390" s="193">
        <v>0.0</v>
      </c>
      <c r="P390" s="195"/>
      <c r="Q390" s="214" t="s">
        <v>1703</v>
      </c>
      <c r="R390" s="214" t="s">
        <v>1704</v>
      </c>
      <c r="S390" s="194" t="s">
        <v>1705</v>
      </c>
      <c r="T390" s="194"/>
      <c r="U390" s="191" t="s">
        <v>1706</v>
      </c>
      <c r="V390" s="192" t="s">
        <v>1706</v>
      </c>
      <c r="W390" s="193" t="s">
        <v>1706</v>
      </c>
      <c r="X390" s="194"/>
      <c r="Y390" s="191" t="s">
        <v>1706</v>
      </c>
      <c r="Z390" s="192" t="s">
        <v>1706</v>
      </c>
      <c r="AA390" s="193" t="s">
        <v>1706</v>
      </c>
      <c r="AB390" s="194"/>
      <c r="AC390" s="191">
        <v>120000.0</v>
      </c>
      <c r="AD390" s="192">
        <v>253810.0</v>
      </c>
      <c r="AE390" s="193">
        <v>504620.0</v>
      </c>
      <c r="AF390" s="198" t="s">
        <v>1707</v>
      </c>
      <c r="AG390" s="191" t="s">
        <v>1706</v>
      </c>
      <c r="AH390" s="192" t="s">
        <v>1706</v>
      </c>
      <c r="AI390" s="193" t="s">
        <v>1706</v>
      </c>
      <c r="AJ390" s="199"/>
      <c r="AK390" s="191" t="s">
        <v>1706</v>
      </c>
      <c r="AL390" s="192" t="s">
        <v>1706</v>
      </c>
      <c r="AM390" s="193" t="s">
        <v>1706</v>
      </c>
      <c r="AN390" s="199"/>
      <c r="AO390" s="191" t="s">
        <v>1706</v>
      </c>
      <c r="AP390" s="192" t="s">
        <v>1706</v>
      </c>
      <c r="AQ390" s="193" t="s">
        <v>1706</v>
      </c>
      <c r="AR390" s="195"/>
    </row>
    <row r="391" ht="15.75" customHeight="1">
      <c r="A391" s="171" t="s">
        <v>894</v>
      </c>
      <c r="B391" s="216" t="s">
        <v>71</v>
      </c>
      <c r="C391" s="216" t="s">
        <v>48</v>
      </c>
      <c r="D391" s="216" t="s">
        <v>84</v>
      </c>
      <c r="E391" s="216" t="s">
        <v>51</v>
      </c>
      <c r="F391" s="216" t="s">
        <v>64</v>
      </c>
      <c r="G391" s="217" t="s">
        <v>895</v>
      </c>
      <c r="I391" s="191">
        <v>0.0</v>
      </c>
      <c r="J391" s="192">
        <v>0.0</v>
      </c>
      <c r="K391" s="193">
        <v>0.0</v>
      </c>
      <c r="L391" s="194"/>
      <c r="M391" s="191">
        <v>0.0</v>
      </c>
      <c r="N391" s="192">
        <v>0.0</v>
      </c>
      <c r="O391" s="193">
        <v>0.0</v>
      </c>
      <c r="P391" s="195"/>
      <c r="Q391" s="214" t="s">
        <v>1703</v>
      </c>
      <c r="R391" s="214" t="s">
        <v>1704</v>
      </c>
      <c r="S391" s="194" t="s">
        <v>1705</v>
      </c>
      <c r="T391" s="194"/>
      <c r="U391" s="191" t="s">
        <v>1706</v>
      </c>
      <c r="V391" s="192" t="s">
        <v>1706</v>
      </c>
      <c r="W391" s="193" t="s">
        <v>1706</v>
      </c>
      <c r="X391" s="194"/>
      <c r="Y391" s="191" t="s">
        <v>1706</v>
      </c>
      <c r="Z391" s="192" t="s">
        <v>1706</v>
      </c>
      <c r="AA391" s="193" t="s">
        <v>1706</v>
      </c>
      <c r="AB391" s="194"/>
      <c r="AC391" s="191">
        <v>120000.0</v>
      </c>
      <c r="AD391" s="192">
        <v>253810.0</v>
      </c>
      <c r="AE391" s="193">
        <v>504620.0</v>
      </c>
      <c r="AF391" s="198" t="s">
        <v>1707</v>
      </c>
      <c r="AG391" s="191" t="s">
        <v>1706</v>
      </c>
      <c r="AH391" s="192" t="s">
        <v>1706</v>
      </c>
      <c r="AI391" s="193" t="s">
        <v>1706</v>
      </c>
      <c r="AJ391" s="199"/>
      <c r="AK391" s="191" t="s">
        <v>1706</v>
      </c>
      <c r="AL391" s="192" t="s">
        <v>1706</v>
      </c>
      <c r="AM391" s="193" t="s">
        <v>1706</v>
      </c>
      <c r="AN391" s="199"/>
      <c r="AO391" s="191" t="s">
        <v>1706</v>
      </c>
      <c r="AP391" s="192" t="s">
        <v>1706</v>
      </c>
      <c r="AQ391" s="193" t="s">
        <v>1706</v>
      </c>
      <c r="AR391" s="195"/>
    </row>
    <row r="392" ht="15.75" customHeight="1">
      <c r="A392" s="171" t="s">
        <v>896</v>
      </c>
      <c r="B392" s="216" t="s">
        <v>44</v>
      </c>
      <c r="C392" s="216" t="s">
        <v>58</v>
      </c>
      <c r="D392" s="216" t="s">
        <v>84</v>
      </c>
      <c r="E392" s="216" t="s">
        <v>51</v>
      </c>
      <c r="F392" s="216" t="s">
        <v>64</v>
      </c>
      <c r="G392" s="217" t="s">
        <v>897</v>
      </c>
      <c r="I392" s="191">
        <v>0.0</v>
      </c>
      <c r="J392" s="192">
        <v>0.0</v>
      </c>
      <c r="K392" s="193">
        <v>0.0</v>
      </c>
      <c r="L392" s="194"/>
      <c r="M392" s="191">
        <v>0.0</v>
      </c>
      <c r="N392" s="192">
        <v>0.0</v>
      </c>
      <c r="O392" s="193">
        <v>0.0</v>
      </c>
      <c r="P392" s="195"/>
      <c r="Q392" s="214" t="s">
        <v>1703</v>
      </c>
      <c r="R392" s="214" t="s">
        <v>1704</v>
      </c>
      <c r="S392" s="194" t="s">
        <v>1705</v>
      </c>
      <c r="T392" s="194"/>
      <c r="U392" s="191" t="s">
        <v>1706</v>
      </c>
      <c r="V392" s="192" t="s">
        <v>1706</v>
      </c>
      <c r="W392" s="193" t="s">
        <v>1706</v>
      </c>
      <c r="X392" s="194"/>
      <c r="Y392" s="191" t="s">
        <v>1706</v>
      </c>
      <c r="Z392" s="192" t="s">
        <v>1706</v>
      </c>
      <c r="AA392" s="193" t="s">
        <v>1706</v>
      </c>
      <c r="AB392" s="194"/>
      <c r="AC392" s="191">
        <v>120000.0</v>
      </c>
      <c r="AD392" s="192">
        <v>253810.0</v>
      </c>
      <c r="AE392" s="193">
        <v>504620.0</v>
      </c>
      <c r="AF392" s="198" t="s">
        <v>1707</v>
      </c>
      <c r="AG392" s="191" t="s">
        <v>1706</v>
      </c>
      <c r="AH392" s="192" t="s">
        <v>1706</v>
      </c>
      <c r="AI392" s="193" t="s">
        <v>1706</v>
      </c>
      <c r="AJ392" s="199"/>
      <c r="AK392" s="191" t="s">
        <v>1706</v>
      </c>
      <c r="AL392" s="192" t="s">
        <v>1706</v>
      </c>
      <c r="AM392" s="193" t="s">
        <v>1706</v>
      </c>
      <c r="AN392" s="199"/>
      <c r="AO392" s="191" t="s">
        <v>1706</v>
      </c>
      <c r="AP392" s="192" t="s">
        <v>1706</v>
      </c>
      <c r="AQ392" s="193" t="s">
        <v>1706</v>
      </c>
      <c r="AR392" s="195"/>
    </row>
    <row r="393" ht="15.75" customHeight="1">
      <c r="A393" s="171" t="s">
        <v>898</v>
      </c>
      <c r="B393" s="216" t="s">
        <v>54</v>
      </c>
      <c r="C393" s="216" t="s">
        <v>58</v>
      </c>
      <c r="D393" s="216" t="s">
        <v>84</v>
      </c>
      <c r="E393" s="216" t="s">
        <v>51</v>
      </c>
      <c r="F393" s="216" t="s">
        <v>64</v>
      </c>
      <c r="G393" s="217" t="s">
        <v>899</v>
      </c>
      <c r="I393" s="191">
        <v>0.0</v>
      </c>
      <c r="J393" s="192">
        <v>0.0</v>
      </c>
      <c r="K393" s="193">
        <v>0.0</v>
      </c>
      <c r="L393" s="194"/>
      <c r="M393" s="191">
        <v>0.0</v>
      </c>
      <c r="N393" s="192">
        <v>0.0</v>
      </c>
      <c r="O393" s="193">
        <v>0.0</v>
      </c>
      <c r="P393" s="195"/>
      <c r="Q393" s="214" t="s">
        <v>1703</v>
      </c>
      <c r="R393" s="214" t="s">
        <v>1704</v>
      </c>
      <c r="S393" s="194" t="s">
        <v>1705</v>
      </c>
      <c r="T393" s="194"/>
      <c r="U393" s="191" t="s">
        <v>1706</v>
      </c>
      <c r="V393" s="192" t="s">
        <v>1706</v>
      </c>
      <c r="W393" s="193" t="s">
        <v>1706</v>
      </c>
      <c r="X393" s="194"/>
      <c r="Y393" s="191" t="s">
        <v>1706</v>
      </c>
      <c r="Z393" s="192" t="s">
        <v>1706</v>
      </c>
      <c r="AA393" s="193" t="s">
        <v>1706</v>
      </c>
      <c r="AB393" s="194"/>
      <c r="AC393" s="191">
        <v>120000.0</v>
      </c>
      <c r="AD393" s="192">
        <v>253810.0</v>
      </c>
      <c r="AE393" s="193">
        <v>504620.0</v>
      </c>
      <c r="AF393" s="198" t="s">
        <v>1707</v>
      </c>
      <c r="AG393" s="191" t="s">
        <v>1706</v>
      </c>
      <c r="AH393" s="192" t="s">
        <v>1706</v>
      </c>
      <c r="AI393" s="193" t="s">
        <v>1706</v>
      </c>
      <c r="AJ393" s="199"/>
      <c r="AK393" s="191" t="s">
        <v>1706</v>
      </c>
      <c r="AL393" s="192" t="s">
        <v>1706</v>
      </c>
      <c r="AM393" s="193" t="s">
        <v>1706</v>
      </c>
      <c r="AN393" s="199"/>
      <c r="AO393" s="191" t="s">
        <v>1706</v>
      </c>
      <c r="AP393" s="192" t="s">
        <v>1706</v>
      </c>
      <c r="AQ393" s="193" t="s">
        <v>1706</v>
      </c>
      <c r="AR393" s="195"/>
    </row>
    <row r="394" ht="15.75" customHeight="1">
      <c r="A394" s="171" t="s">
        <v>900</v>
      </c>
      <c r="B394" s="216" t="s">
        <v>65</v>
      </c>
      <c r="C394" s="216" t="s">
        <v>58</v>
      </c>
      <c r="D394" s="216" t="s">
        <v>84</v>
      </c>
      <c r="E394" s="216" t="s">
        <v>51</v>
      </c>
      <c r="F394" s="216" t="s">
        <v>64</v>
      </c>
      <c r="G394" s="217" t="s">
        <v>901</v>
      </c>
      <c r="I394" s="191">
        <v>0.0</v>
      </c>
      <c r="J394" s="192">
        <v>0.0</v>
      </c>
      <c r="K394" s="193">
        <v>0.0</v>
      </c>
      <c r="L394" s="194"/>
      <c r="M394" s="191">
        <v>0.0</v>
      </c>
      <c r="N394" s="192">
        <v>0.0</v>
      </c>
      <c r="O394" s="193">
        <v>0.0</v>
      </c>
      <c r="P394" s="195"/>
      <c r="Q394" s="214" t="s">
        <v>1703</v>
      </c>
      <c r="R394" s="214" t="s">
        <v>1704</v>
      </c>
      <c r="S394" s="194" t="s">
        <v>1705</v>
      </c>
      <c r="T394" s="194"/>
      <c r="U394" s="191" t="s">
        <v>1706</v>
      </c>
      <c r="V394" s="192" t="s">
        <v>1706</v>
      </c>
      <c r="W394" s="193" t="s">
        <v>1706</v>
      </c>
      <c r="X394" s="194"/>
      <c r="Y394" s="191" t="s">
        <v>1706</v>
      </c>
      <c r="Z394" s="192" t="s">
        <v>1706</v>
      </c>
      <c r="AA394" s="193" t="s">
        <v>1706</v>
      </c>
      <c r="AB394" s="194"/>
      <c r="AC394" s="191">
        <v>120000.0</v>
      </c>
      <c r="AD394" s="192">
        <v>253810.0</v>
      </c>
      <c r="AE394" s="193">
        <v>504620.0</v>
      </c>
      <c r="AF394" s="198" t="s">
        <v>1707</v>
      </c>
      <c r="AG394" s="191" t="s">
        <v>1706</v>
      </c>
      <c r="AH394" s="192" t="s">
        <v>1706</v>
      </c>
      <c r="AI394" s="193" t="s">
        <v>1706</v>
      </c>
      <c r="AJ394" s="199"/>
      <c r="AK394" s="191" t="s">
        <v>1706</v>
      </c>
      <c r="AL394" s="192" t="s">
        <v>1706</v>
      </c>
      <c r="AM394" s="193" t="s">
        <v>1706</v>
      </c>
      <c r="AN394" s="199"/>
      <c r="AO394" s="191" t="s">
        <v>1706</v>
      </c>
      <c r="AP394" s="192" t="s">
        <v>1706</v>
      </c>
      <c r="AQ394" s="193" t="s">
        <v>1706</v>
      </c>
      <c r="AR394" s="195"/>
    </row>
    <row r="395" ht="15.75" customHeight="1">
      <c r="A395" s="171" t="s">
        <v>902</v>
      </c>
      <c r="B395" s="216" t="s">
        <v>71</v>
      </c>
      <c r="C395" s="216" t="s">
        <v>58</v>
      </c>
      <c r="D395" s="216" t="s">
        <v>84</v>
      </c>
      <c r="E395" s="216" t="s">
        <v>51</v>
      </c>
      <c r="F395" s="216" t="s">
        <v>64</v>
      </c>
      <c r="G395" s="217" t="s">
        <v>903</v>
      </c>
      <c r="I395" s="191">
        <v>0.0</v>
      </c>
      <c r="J395" s="192">
        <v>0.0</v>
      </c>
      <c r="K395" s="193">
        <v>0.0</v>
      </c>
      <c r="L395" s="194"/>
      <c r="M395" s="191">
        <v>0.0</v>
      </c>
      <c r="N395" s="192">
        <v>0.0</v>
      </c>
      <c r="O395" s="193">
        <v>0.0</v>
      </c>
      <c r="P395" s="195"/>
      <c r="Q395" s="214" t="s">
        <v>1703</v>
      </c>
      <c r="R395" s="214" t="s">
        <v>1704</v>
      </c>
      <c r="S395" s="194" t="s">
        <v>1705</v>
      </c>
      <c r="T395" s="194"/>
      <c r="U395" s="191" t="s">
        <v>1706</v>
      </c>
      <c r="V395" s="192" t="s">
        <v>1706</v>
      </c>
      <c r="W395" s="193" t="s">
        <v>1706</v>
      </c>
      <c r="X395" s="194"/>
      <c r="Y395" s="191" t="s">
        <v>1706</v>
      </c>
      <c r="Z395" s="192" t="s">
        <v>1706</v>
      </c>
      <c r="AA395" s="193" t="s">
        <v>1706</v>
      </c>
      <c r="AB395" s="194"/>
      <c r="AC395" s="191">
        <v>120000.0</v>
      </c>
      <c r="AD395" s="192">
        <v>253810.0</v>
      </c>
      <c r="AE395" s="193">
        <v>504620.0</v>
      </c>
      <c r="AF395" s="198" t="s">
        <v>1707</v>
      </c>
      <c r="AG395" s="191" t="s">
        <v>1706</v>
      </c>
      <c r="AH395" s="192" t="s">
        <v>1706</v>
      </c>
      <c r="AI395" s="193" t="s">
        <v>1706</v>
      </c>
      <c r="AJ395" s="199"/>
      <c r="AK395" s="191" t="s">
        <v>1706</v>
      </c>
      <c r="AL395" s="192" t="s">
        <v>1706</v>
      </c>
      <c r="AM395" s="193" t="s">
        <v>1706</v>
      </c>
      <c r="AN395" s="199"/>
      <c r="AO395" s="191" t="s">
        <v>1706</v>
      </c>
      <c r="AP395" s="192" t="s">
        <v>1706</v>
      </c>
      <c r="AQ395" s="193" t="s">
        <v>1706</v>
      </c>
      <c r="AR395" s="195"/>
    </row>
    <row r="396" ht="15.75" customHeight="1">
      <c r="A396" s="171" t="s">
        <v>904</v>
      </c>
      <c r="B396" s="216" t="s">
        <v>44</v>
      </c>
      <c r="C396" s="216" t="s">
        <v>66</v>
      </c>
      <c r="D396" s="216" t="s">
        <v>84</v>
      </c>
      <c r="E396" s="216" t="s">
        <v>51</v>
      </c>
      <c r="F396" s="216" t="s">
        <v>64</v>
      </c>
      <c r="G396" s="217" t="s">
        <v>905</v>
      </c>
      <c r="I396" s="191">
        <v>0.0</v>
      </c>
      <c r="J396" s="192">
        <v>0.0</v>
      </c>
      <c r="K396" s="193">
        <v>0.0</v>
      </c>
      <c r="L396" s="194"/>
      <c r="M396" s="191">
        <v>0.0</v>
      </c>
      <c r="N396" s="192">
        <v>0.0</v>
      </c>
      <c r="O396" s="193">
        <v>0.0</v>
      </c>
      <c r="P396" s="195"/>
      <c r="Q396" s="214" t="s">
        <v>1703</v>
      </c>
      <c r="R396" s="214" t="s">
        <v>1704</v>
      </c>
      <c r="S396" s="194" t="s">
        <v>1705</v>
      </c>
      <c r="T396" s="194"/>
      <c r="U396" s="191" t="s">
        <v>1706</v>
      </c>
      <c r="V396" s="192" t="s">
        <v>1706</v>
      </c>
      <c r="W396" s="193" t="s">
        <v>1706</v>
      </c>
      <c r="X396" s="194"/>
      <c r="Y396" s="191" t="s">
        <v>1706</v>
      </c>
      <c r="Z396" s="192" t="s">
        <v>1706</v>
      </c>
      <c r="AA396" s="193" t="s">
        <v>1706</v>
      </c>
      <c r="AB396" s="194"/>
      <c r="AC396" s="191">
        <v>120000.0</v>
      </c>
      <c r="AD396" s="192">
        <v>253810.0</v>
      </c>
      <c r="AE396" s="193">
        <v>504620.0</v>
      </c>
      <c r="AF396" s="198" t="s">
        <v>1707</v>
      </c>
      <c r="AG396" s="191" t="s">
        <v>1706</v>
      </c>
      <c r="AH396" s="192" t="s">
        <v>1706</v>
      </c>
      <c r="AI396" s="193" t="s">
        <v>1706</v>
      </c>
      <c r="AJ396" s="199"/>
      <c r="AK396" s="191" t="s">
        <v>1706</v>
      </c>
      <c r="AL396" s="192" t="s">
        <v>1706</v>
      </c>
      <c r="AM396" s="193" t="s">
        <v>1706</v>
      </c>
      <c r="AN396" s="199"/>
      <c r="AO396" s="191" t="s">
        <v>1706</v>
      </c>
      <c r="AP396" s="192" t="s">
        <v>1706</v>
      </c>
      <c r="AQ396" s="193" t="s">
        <v>1706</v>
      </c>
      <c r="AR396" s="195"/>
    </row>
    <row r="397" ht="15.75" customHeight="1">
      <c r="A397" s="171" t="s">
        <v>906</v>
      </c>
      <c r="B397" s="216" t="s">
        <v>54</v>
      </c>
      <c r="C397" s="216" t="s">
        <v>66</v>
      </c>
      <c r="D397" s="216" t="s">
        <v>84</v>
      </c>
      <c r="E397" s="216" t="s">
        <v>51</v>
      </c>
      <c r="F397" s="216" t="s">
        <v>64</v>
      </c>
      <c r="G397" s="217" t="s">
        <v>907</v>
      </c>
      <c r="I397" s="191">
        <v>0.0</v>
      </c>
      <c r="J397" s="192">
        <v>0.0</v>
      </c>
      <c r="K397" s="193">
        <v>0.0</v>
      </c>
      <c r="L397" s="194"/>
      <c r="M397" s="191">
        <v>0.0</v>
      </c>
      <c r="N397" s="192">
        <v>0.0</v>
      </c>
      <c r="O397" s="193">
        <v>0.0</v>
      </c>
      <c r="P397" s="195"/>
      <c r="Q397" s="214" t="s">
        <v>1703</v>
      </c>
      <c r="R397" s="214" t="s">
        <v>1704</v>
      </c>
      <c r="S397" s="194" t="s">
        <v>1705</v>
      </c>
      <c r="T397" s="194"/>
      <c r="U397" s="191" t="s">
        <v>1706</v>
      </c>
      <c r="V397" s="192" t="s">
        <v>1706</v>
      </c>
      <c r="W397" s="193" t="s">
        <v>1706</v>
      </c>
      <c r="X397" s="194"/>
      <c r="Y397" s="191" t="s">
        <v>1706</v>
      </c>
      <c r="Z397" s="192" t="s">
        <v>1706</v>
      </c>
      <c r="AA397" s="193" t="s">
        <v>1706</v>
      </c>
      <c r="AB397" s="194"/>
      <c r="AC397" s="191">
        <v>120000.0</v>
      </c>
      <c r="AD397" s="192">
        <v>253810.0</v>
      </c>
      <c r="AE397" s="193">
        <v>504620.0</v>
      </c>
      <c r="AF397" s="198" t="s">
        <v>1707</v>
      </c>
      <c r="AG397" s="191" t="s">
        <v>1706</v>
      </c>
      <c r="AH397" s="192" t="s">
        <v>1706</v>
      </c>
      <c r="AI397" s="193" t="s">
        <v>1706</v>
      </c>
      <c r="AJ397" s="199"/>
      <c r="AK397" s="191" t="s">
        <v>1706</v>
      </c>
      <c r="AL397" s="192" t="s">
        <v>1706</v>
      </c>
      <c r="AM397" s="193" t="s">
        <v>1706</v>
      </c>
      <c r="AN397" s="199"/>
      <c r="AO397" s="191" t="s">
        <v>1706</v>
      </c>
      <c r="AP397" s="192" t="s">
        <v>1706</v>
      </c>
      <c r="AQ397" s="193" t="s">
        <v>1706</v>
      </c>
      <c r="AR397" s="195"/>
    </row>
    <row r="398" ht="15.75" customHeight="1">
      <c r="A398" s="171" t="s">
        <v>908</v>
      </c>
      <c r="B398" s="216" t="s">
        <v>65</v>
      </c>
      <c r="C398" s="216" t="s">
        <v>66</v>
      </c>
      <c r="D398" s="216" t="s">
        <v>84</v>
      </c>
      <c r="E398" s="216" t="s">
        <v>51</v>
      </c>
      <c r="F398" s="216" t="s">
        <v>64</v>
      </c>
      <c r="G398" s="217" t="s">
        <v>909</v>
      </c>
      <c r="I398" s="191">
        <v>0.0</v>
      </c>
      <c r="J398" s="192">
        <v>0.0</v>
      </c>
      <c r="K398" s="193">
        <v>0.0</v>
      </c>
      <c r="L398" s="194"/>
      <c r="M398" s="191">
        <v>0.0</v>
      </c>
      <c r="N398" s="192">
        <v>0.0</v>
      </c>
      <c r="O398" s="193">
        <v>0.0</v>
      </c>
      <c r="P398" s="195"/>
      <c r="Q398" s="214" t="s">
        <v>1703</v>
      </c>
      <c r="R398" s="214" t="s">
        <v>1704</v>
      </c>
      <c r="S398" s="194" t="s">
        <v>1705</v>
      </c>
      <c r="T398" s="194"/>
      <c r="U398" s="191" t="s">
        <v>1706</v>
      </c>
      <c r="V398" s="192" t="s">
        <v>1706</v>
      </c>
      <c r="W398" s="193" t="s">
        <v>1706</v>
      </c>
      <c r="X398" s="194"/>
      <c r="Y398" s="191" t="s">
        <v>1706</v>
      </c>
      <c r="Z398" s="192" t="s">
        <v>1706</v>
      </c>
      <c r="AA398" s="193" t="s">
        <v>1706</v>
      </c>
      <c r="AB398" s="194"/>
      <c r="AC398" s="191">
        <v>120000.0</v>
      </c>
      <c r="AD398" s="192">
        <v>253810.0</v>
      </c>
      <c r="AE398" s="193">
        <v>504620.0</v>
      </c>
      <c r="AF398" s="198" t="s">
        <v>1707</v>
      </c>
      <c r="AG398" s="191" t="s">
        <v>1706</v>
      </c>
      <c r="AH398" s="192" t="s">
        <v>1706</v>
      </c>
      <c r="AI398" s="193" t="s">
        <v>1706</v>
      </c>
      <c r="AJ398" s="199"/>
      <c r="AK398" s="191" t="s">
        <v>1706</v>
      </c>
      <c r="AL398" s="192" t="s">
        <v>1706</v>
      </c>
      <c r="AM398" s="193" t="s">
        <v>1706</v>
      </c>
      <c r="AN398" s="199"/>
      <c r="AO398" s="191" t="s">
        <v>1706</v>
      </c>
      <c r="AP398" s="192" t="s">
        <v>1706</v>
      </c>
      <c r="AQ398" s="193" t="s">
        <v>1706</v>
      </c>
      <c r="AR398" s="195"/>
    </row>
    <row r="399" ht="15.75" customHeight="1">
      <c r="A399" s="171" t="s">
        <v>910</v>
      </c>
      <c r="B399" s="216" t="s">
        <v>71</v>
      </c>
      <c r="C399" s="216" t="s">
        <v>66</v>
      </c>
      <c r="D399" s="216" t="s">
        <v>84</v>
      </c>
      <c r="E399" s="216" t="s">
        <v>51</v>
      </c>
      <c r="F399" s="216" t="s">
        <v>64</v>
      </c>
      <c r="G399" s="217" t="s">
        <v>911</v>
      </c>
      <c r="I399" s="191">
        <v>0.0</v>
      </c>
      <c r="J399" s="192">
        <v>0.0</v>
      </c>
      <c r="K399" s="193">
        <v>0.0</v>
      </c>
      <c r="L399" s="194"/>
      <c r="M399" s="191">
        <v>0.0</v>
      </c>
      <c r="N399" s="192">
        <v>0.0</v>
      </c>
      <c r="O399" s="193">
        <v>0.0</v>
      </c>
      <c r="P399" s="195"/>
      <c r="Q399" s="214" t="s">
        <v>1703</v>
      </c>
      <c r="R399" s="214" t="s">
        <v>1704</v>
      </c>
      <c r="S399" s="194" t="s">
        <v>1705</v>
      </c>
      <c r="T399" s="194"/>
      <c r="U399" s="191" t="s">
        <v>1706</v>
      </c>
      <c r="V399" s="192" t="s">
        <v>1706</v>
      </c>
      <c r="W399" s="193" t="s">
        <v>1706</v>
      </c>
      <c r="X399" s="194"/>
      <c r="Y399" s="191" t="s">
        <v>1706</v>
      </c>
      <c r="Z399" s="192" t="s">
        <v>1706</v>
      </c>
      <c r="AA399" s="193" t="s">
        <v>1706</v>
      </c>
      <c r="AB399" s="194"/>
      <c r="AC399" s="191">
        <v>120000.0</v>
      </c>
      <c r="AD399" s="192">
        <v>253810.0</v>
      </c>
      <c r="AE399" s="193">
        <v>504620.0</v>
      </c>
      <c r="AF399" s="198" t="s">
        <v>1707</v>
      </c>
      <c r="AG399" s="191" t="s">
        <v>1706</v>
      </c>
      <c r="AH399" s="192" t="s">
        <v>1706</v>
      </c>
      <c r="AI399" s="193" t="s">
        <v>1706</v>
      </c>
      <c r="AJ399" s="199"/>
      <c r="AK399" s="191" t="s">
        <v>1706</v>
      </c>
      <c r="AL399" s="192" t="s">
        <v>1706</v>
      </c>
      <c r="AM399" s="193" t="s">
        <v>1706</v>
      </c>
      <c r="AN399" s="199"/>
      <c r="AO399" s="191" t="s">
        <v>1706</v>
      </c>
      <c r="AP399" s="192" t="s">
        <v>1706</v>
      </c>
      <c r="AQ399" s="193" t="s">
        <v>1706</v>
      </c>
      <c r="AR399" s="195"/>
    </row>
    <row r="400" ht="15.75" customHeight="1">
      <c r="A400" s="171" t="s">
        <v>912</v>
      </c>
      <c r="B400" s="216" t="s">
        <v>44</v>
      </c>
      <c r="C400" s="216" t="s">
        <v>72</v>
      </c>
      <c r="D400" s="216" t="s">
        <v>84</v>
      </c>
      <c r="E400" s="216" t="s">
        <v>51</v>
      </c>
      <c r="F400" s="216" t="s">
        <v>64</v>
      </c>
      <c r="G400" s="217" t="s">
        <v>913</v>
      </c>
      <c r="I400" s="191">
        <v>0.0</v>
      </c>
      <c r="J400" s="192">
        <v>0.0</v>
      </c>
      <c r="K400" s="193">
        <v>0.0</v>
      </c>
      <c r="L400" s="194"/>
      <c r="M400" s="191">
        <v>0.0</v>
      </c>
      <c r="N400" s="192">
        <v>0.0</v>
      </c>
      <c r="O400" s="193">
        <v>0.0</v>
      </c>
      <c r="P400" s="195"/>
      <c r="Q400" s="214" t="s">
        <v>1703</v>
      </c>
      <c r="R400" s="214" t="s">
        <v>1704</v>
      </c>
      <c r="S400" s="194" t="s">
        <v>1705</v>
      </c>
      <c r="T400" s="194"/>
      <c r="U400" s="191" t="s">
        <v>1706</v>
      </c>
      <c r="V400" s="192" t="s">
        <v>1706</v>
      </c>
      <c r="W400" s="193" t="s">
        <v>1706</v>
      </c>
      <c r="X400" s="194"/>
      <c r="Y400" s="191" t="s">
        <v>1706</v>
      </c>
      <c r="Z400" s="192" t="s">
        <v>1706</v>
      </c>
      <c r="AA400" s="193" t="s">
        <v>1706</v>
      </c>
      <c r="AB400" s="194"/>
      <c r="AC400" s="191">
        <v>120000.0</v>
      </c>
      <c r="AD400" s="192">
        <v>253810.0</v>
      </c>
      <c r="AE400" s="193">
        <v>504620.0</v>
      </c>
      <c r="AF400" s="198" t="s">
        <v>1707</v>
      </c>
      <c r="AG400" s="191" t="s">
        <v>1706</v>
      </c>
      <c r="AH400" s="192" t="s">
        <v>1706</v>
      </c>
      <c r="AI400" s="193" t="s">
        <v>1706</v>
      </c>
      <c r="AJ400" s="199"/>
      <c r="AK400" s="191" t="s">
        <v>1706</v>
      </c>
      <c r="AL400" s="192" t="s">
        <v>1706</v>
      </c>
      <c r="AM400" s="193" t="s">
        <v>1706</v>
      </c>
      <c r="AN400" s="199"/>
      <c r="AO400" s="191" t="s">
        <v>1706</v>
      </c>
      <c r="AP400" s="192" t="s">
        <v>1706</v>
      </c>
      <c r="AQ400" s="193" t="s">
        <v>1706</v>
      </c>
      <c r="AR400" s="195"/>
    </row>
    <row r="401" ht="15.75" customHeight="1">
      <c r="A401" s="171" t="s">
        <v>914</v>
      </c>
      <c r="B401" s="216" t="s">
        <v>54</v>
      </c>
      <c r="C401" s="216" t="s">
        <v>72</v>
      </c>
      <c r="D401" s="216" t="s">
        <v>84</v>
      </c>
      <c r="E401" s="216" t="s">
        <v>51</v>
      </c>
      <c r="F401" s="216" t="s">
        <v>64</v>
      </c>
      <c r="G401" s="217" t="s">
        <v>915</v>
      </c>
      <c r="I401" s="191">
        <v>0.0</v>
      </c>
      <c r="J401" s="192">
        <v>0.0</v>
      </c>
      <c r="K401" s="193">
        <v>0.0</v>
      </c>
      <c r="L401" s="194"/>
      <c r="M401" s="191">
        <v>0.0</v>
      </c>
      <c r="N401" s="192">
        <v>0.0</v>
      </c>
      <c r="O401" s="193">
        <v>0.0</v>
      </c>
      <c r="P401" s="195"/>
      <c r="Q401" s="214" t="s">
        <v>1703</v>
      </c>
      <c r="R401" s="214" t="s">
        <v>1704</v>
      </c>
      <c r="S401" s="194" t="s">
        <v>1705</v>
      </c>
      <c r="T401" s="194"/>
      <c r="U401" s="191" t="s">
        <v>1706</v>
      </c>
      <c r="V401" s="192" t="s">
        <v>1706</v>
      </c>
      <c r="W401" s="193" t="s">
        <v>1706</v>
      </c>
      <c r="X401" s="194"/>
      <c r="Y401" s="191" t="s">
        <v>1706</v>
      </c>
      <c r="Z401" s="192" t="s">
        <v>1706</v>
      </c>
      <c r="AA401" s="193" t="s">
        <v>1706</v>
      </c>
      <c r="AB401" s="194"/>
      <c r="AC401" s="191">
        <v>120000.0</v>
      </c>
      <c r="AD401" s="192">
        <v>253810.0</v>
      </c>
      <c r="AE401" s="193">
        <v>504620.0</v>
      </c>
      <c r="AF401" s="198" t="s">
        <v>1707</v>
      </c>
      <c r="AG401" s="191" t="s">
        <v>1706</v>
      </c>
      <c r="AH401" s="192" t="s">
        <v>1706</v>
      </c>
      <c r="AI401" s="193" t="s">
        <v>1706</v>
      </c>
      <c r="AJ401" s="199"/>
      <c r="AK401" s="191" t="s">
        <v>1706</v>
      </c>
      <c r="AL401" s="192" t="s">
        <v>1706</v>
      </c>
      <c r="AM401" s="193" t="s">
        <v>1706</v>
      </c>
      <c r="AN401" s="199"/>
      <c r="AO401" s="191" t="s">
        <v>1706</v>
      </c>
      <c r="AP401" s="192" t="s">
        <v>1706</v>
      </c>
      <c r="AQ401" s="193" t="s">
        <v>1706</v>
      </c>
      <c r="AR401" s="195"/>
    </row>
    <row r="402" ht="15.75" customHeight="1">
      <c r="A402" s="171" t="s">
        <v>916</v>
      </c>
      <c r="B402" s="216" t="s">
        <v>65</v>
      </c>
      <c r="C402" s="216" t="s">
        <v>72</v>
      </c>
      <c r="D402" s="216" t="s">
        <v>84</v>
      </c>
      <c r="E402" s="216" t="s">
        <v>51</v>
      </c>
      <c r="F402" s="216" t="s">
        <v>64</v>
      </c>
      <c r="G402" s="217" t="s">
        <v>917</v>
      </c>
      <c r="I402" s="191">
        <v>0.0</v>
      </c>
      <c r="J402" s="192">
        <v>0.0</v>
      </c>
      <c r="K402" s="193">
        <v>0.0</v>
      </c>
      <c r="L402" s="194"/>
      <c r="M402" s="191">
        <v>0.0</v>
      </c>
      <c r="N402" s="192">
        <v>0.0</v>
      </c>
      <c r="O402" s="193">
        <v>0.0</v>
      </c>
      <c r="P402" s="195"/>
      <c r="Q402" s="214" t="s">
        <v>1703</v>
      </c>
      <c r="R402" s="214" t="s">
        <v>1704</v>
      </c>
      <c r="S402" s="194" t="s">
        <v>1705</v>
      </c>
      <c r="T402" s="194"/>
      <c r="U402" s="191" t="s">
        <v>1706</v>
      </c>
      <c r="V402" s="192" t="s">
        <v>1706</v>
      </c>
      <c r="W402" s="193" t="s">
        <v>1706</v>
      </c>
      <c r="X402" s="194"/>
      <c r="Y402" s="191" t="s">
        <v>1706</v>
      </c>
      <c r="Z402" s="192" t="s">
        <v>1706</v>
      </c>
      <c r="AA402" s="193" t="s">
        <v>1706</v>
      </c>
      <c r="AB402" s="194"/>
      <c r="AC402" s="191">
        <v>120000.0</v>
      </c>
      <c r="AD402" s="192">
        <v>253810.0</v>
      </c>
      <c r="AE402" s="193">
        <v>504620.0</v>
      </c>
      <c r="AF402" s="198" t="s">
        <v>1707</v>
      </c>
      <c r="AG402" s="191" t="s">
        <v>1706</v>
      </c>
      <c r="AH402" s="192" t="s">
        <v>1706</v>
      </c>
      <c r="AI402" s="193" t="s">
        <v>1706</v>
      </c>
      <c r="AJ402" s="199"/>
      <c r="AK402" s="191" t="s">
        <v>1706</v>
      </c>
      <c r="AL402" s="192" t="s">
        <v>1706</v>
      </c>
      <c r="AM402" s="193" t="s">
        <v>1706</v>
      </c>
      <c r="AN402" s="199"/>
      <c r="AO402" s="191" t="s">
        <v>1706</v>
      </c>
      <c r="AP402" s="192" t="s">
        <v>1706</v>
      </c>
      <c r="AQ402" s="193" t="s">
        <v>1706</v>
      </c>
      <c r="AR402" s="195"/>
    </row>
    <row r="403" ht="15.75" customHeight="1">
      <c r="A403" s="171" t="s">
        <v>918</v>
      </c>
      <c r="B403" s="216" t="s">
        <v>71</v>
      </c>
      <c r="C403" s="216" t="s">
        <v>72</v>
      </c>
      <c r="D403" s="216" t="s">
        <v>84</v>
      </c>
      <c r="E403" s="216" t="s">
        <v>51</v>
      </c>
      <c r="F403" s="216" t="s">
        <v>64</v>
      </c>
      <c r="G403" s="217" t="s">
        <v>919</v>
      </c>
      <c r="I403" s="191">
        <v>0.0</v>
      </c>
      <c r="J403" s="192">
        <v>0.0</v>
      </c>
      <c r="K403" s="193">
        <v>0.0</v>
      </c>
      <c r="L403" s="194"/>
      <c r="M403" s="191">
        <v>0.0</v>
      </c>
      <c r="N403" s="192">
        <v>0.0</v>
      </c>
      <c r="O403" s="193">
        <v>0.0</v>
      </c>
      <c r="P403" s="195"/>
      <c r="Q403" s="214" t="s">
        <v>1703</v>
      </c>
      <c r="R403" s="214" t="s">
        <v>1704</v>
      </c>
      <c r="S403" s="194" t="s">
        <v>1705</v>
      </c>
      <c r="T403" s="194"/>
      <c r="U403" s="191" t="s">
        <v>1706</v>
      </c>
      <c r="V403" s="192" t="s">
        <v>1706</v>
      </c>
      <c r="W403" s="193" t="s">
        <v>1706</v>
      </c>
      <c r="X403" s="194"/>
      <c r="Y403" s="191" t="s">
        <v>1706</v>
      </c>
      <c r="Z403" s="192" t="s">
        <v>1706</v>
      </c>
      <c r="AA403" s="193" t="s">
        <v>1706</v>
      </c>
      <c r="AB403" s="194"/>
      <c r="AC403" s="191">
        <v>120000.0</v>
      </c>
      <c r="AD403" s="192">
        <v>253810.0</v>
      </c>
      <c r="AE403" s="193">
        <v>504620.0</v>
      </c>
      <c r="AF403" s="198" t="s">
        <v>1707</v>
      </c>
      <c r="AG403" s="191" t="s">
        <v>1706</v>
      </c>
      <c r="AH403" s="192" t="s">
        <v>1706</v>
      </c>
      <c r="AI403" s="193" t="s">
        <v>1706</v>
      </c>
      <c r="AJ403" s="199"/>
      <c r="AK403" s="191" t="s">
        <v>1706</v>
      </c>
      <c r="AL403" s="192" t="s">
        <v>1706</v>
      </c>
      <c r="AM403" s="193" t="s">
        <v>1706</v>
      </c>
      <c r="AN403" s="199"/>
      <c r="AO403" s="191" t="s">
        <v>1706</v>
      </c>
      <c r="AP403" s="192" t="s">
        <v>1706</v>
      </c>
      <c r="AQ403" s="193" t="s">
        <v>1706</v>
      </c>
      <c r="AR403" s="195"/>
    </row>
    <row r="404" ht="15.75" customHeight="1">
      <c r="A404" s="171" t="s">
        <v>920</v>
      </c>
      <c r="B404" s="216" t="s">
        <v>44</v>
      </c>
      <c r="C404" s="216" t="s">
        <v>78</v>
      </c>
      <c r="D404" s="216" t="s">
        <v>84</v>
      </c>
      <c r="E404" s="216" t="s">
        <v>51</v>
      </c>
      <c r="F404" s="216" t="s">
        <v>64</v>
      </c>
      <c r="G404" s="217" t="s">
        <v>921</v>
      </c>
      <c r="I404" s="191">
        <v>0.0</v>
      </c>
      <c r="J404" s="192">
        <v>0.0</v>
      </c>
      <c r="K404" s="193">
        <v>0.0</v>
      </c>
      <c r="L404" s="194"/>
      <c r="M404" s="191">
        <v>0.0</v>
      </c>
      <c r="N404" s="192">
        <v>0.0</v>
      </c>
      <c r="O404" s="193">
        <v>0.0</v>
      </c>
      <c r="P404" s="195"/>
      <c r="Q404" s="214" t="s">
        <v>1703</v>
      </c>
      <c r="R404" s="214" t="s">
        <v>1704</v>
      </c>
      <c r="S404" s="194" t="s">
        <v>1705</v>
      </c>
      <c r="T404" s="194"/>
      <c r="U404" s="191" t="s">
        <v>1706</v>
      </c>
      <c r="V404" s="192" t="s">
        <v>1706</v>
      </c>
      <c r="W404" s="193" t="s">
        <v>1706</v>
      </c>
      <c r="X404" s="194"/>
      <c r="Y404" s="191" t="s">
        <v>1706</v>
      </c>
      <c r="Z404" s="192" t="s">
        <v>1706</v>
      </c>
      <c r="AA404" s="193" t="s">
        <v>1706</v>
      </c>
      <c r="AB404" s="194"/>
      <c r="AC404" s="191">
        <v>120000.0</v>
      </c>
      <c r="AD404" s="192">
        <v>253810.0</v>
      </c>
      <c r="AE404" s="193">
        <v>504620.0</v>
      </c>
      <c r="AF404" s="198" t="s">
        <v>1707</v>
      </c>
      <c r="AG404" s="191" t="s">
        <v>1706</v>
      </c>
      <c r="AH404" s="192" t="s">
        <v>1706</v>
      </c>
      <c r="AI404" s="193" t="s">
        <v>1706</v>
      </c>
      <c r="AJ404" s="199"/>
      <c r="AK404" s="191" t="s">
        <v>1706</v>
      </c>
      <c r="AL404" s="192" t="s">
        <v>1706</v>
      </c>
      <c r="AM404" s="193" t="s">
        <v>1706</v>
      </c>
      <c r="AN404" s="199"/>
      <c r="AO404" s="191" t="s">
        <v>1706</v>
      </c>
      <c r="AP404" s="192" t="s">
        <v>1706</v>
      </c>
      <c r="AQ404" s="193" t="s">
        <v>1706</v>
      </c>
      <c r="AR404" s="195"/>
    </row>
    <row r="405" ht="15.75" customHeight="1">
      <c r="A405" s="171" t="s">
        <v>922</v>
      </c>
      <c r="B405" s="216" t="s">
        <v>54</v>
      </c>
      <c r="C405" s="216" t="s">
        <v>78</v>
      </c>
      <c r="D405" s="216" t="s">
        <v>84</v>
      </c>
      <c r="E405" s="216" t="s">
        <v>51</v>
      </c>
      <c r="F405" s="216" t="s">
        <v>64</v>
      </c>
      <c r="G405" s="217" t="s">
        <v>923</v>
      </c>
      <c r="I405" s="191">
        <v>0.0</v>
      </c>
      <c r="J405" s="192">
        <v>0.0</v>
      </c>
      <c r="K405" s="193">
        <v>0.0</v>
      </c>
      <c r="L405" s="194"/>
      <c r="M405" s="191">
        <v>0.0</v>
      </c>
      <c r="N405" s="192">
        <v>0.0</v>
      </c>
      <c r="O405" s="193">
        <v>0.0</v>
      </c>
      <c r="P405" s="195"/>
      <c r="Q405" s="214" t="s">
        <v>1703</v>
      </c>
      <c r="R405" s="214" t="s">
        <v>1704</v>
      </c>
      <c r="S405" s="194" t="s">
        <v>1705</v>
      </c>
      <c r="T405" s="194"/>
      <c r="U405" s="191" t="s">
        <v>1706</v>
      </c>
      <c r="V405" s="192" t="s">
        <v>1706</v>
      </c>
      <c r="W405" s="193" t="s">
        <v>1706</v>
      </c>
      <c r="X405" s="194"/>
      <c r="Y405" s="191" t="s">
        <v>1706</v>
      </c>
      <c r="Z405" s="192" t="s">
        <v>1706</v>
      </c>
      <c r="AA405" s="193" t="s">
        <v>1706</v>
      </c>
      <c r="AB405" s="194"/>
      <c r="AC405" s="191">
        <v>120000.0</v>
      </c>
      <c r="AD405" s="192">
        <v>253810.0</v>
      </c>
      <c r="AE405" s="193">
        <v>504620.0</v>
      </c>
      <c r="AF405" s="198" t="s">
        <v>1707</v>
      </c>
      <c r="AG405" s="191" t="s">
        <v>1706</v>
      </c>
      <c r="AH405" s="192" t="s">
        <v>1706</v>
      </c>
      <c r="AI405" s="193" t="s">
        <v>1706</v>
      </c>
      <c r="AJ405" s="199"/>
      <c r="AK405" s="191" t="s">
        <v>1706</v>
      </c>
      <c r="AL405" s="192" t="s">
        <v>1706</v>
      </c>
      <c r="AM405" s="193" t="s">
        <v>1706</v>
      </c>
      <c r="AN405" s="199"/>
      <c r="AO405" s="191" t="s">
        <v>1706</v>
      </c>
      <c r="AP405" s="192" t="s">
        <v>1706</v>
      </c>
      <c r="AQ405" s="193" t="s">
        <v>1706</v>
      </c>
      <c r="AR405" s="195"/>
    </row>
    <row r="406" ht="15.75" customHeight="1">
      <c r="A406" s="171" t="s">
        <v>924</v>
      </c>
      <c r="B406" s="216" t="s">
        <v>65</v>
      </c>
      <c r="C406" s="216" t="s">
        <v>78</v>
      </c>
      <c r="D406" s="216" t="s">
        <v>84</v>
      </c>
      <c r="E406" s="216" t="s">
        <v>51</v>
      </c>
      <c r="F406" s="216" t="s">
        <v>64</v>
      </c>
      <c r="G406" s="217" t="s">
        <v>925</v>
      </c>
      <c r="I406" s="191">
        <v>0.0</v>
      </c>
      <c r="J406" s="192">
        <v>0.0</v>
      </c>
      <c r="K406" s="193">
        <v>0.0</v>
      </c>
      <c r="L406" s="194"/>
      <c r="M406" s="191">
        <v>0.0</v>
      </c>
      <c r="N406" s="192">
        <v>0.0</v>
      </c>
      <c r="O406" s="193">
        <v>0.0</v>
      </c>
      <c r="P406" s="195"/>
      <c r="Q406" s="214" t="s">
        <v>1703</v>
      </c>
      <c r="R406" s="214" t="s">
        <v>1704</v>
      </c>
      <c r="S406" s="194" t="s">
        <v>1705</v>
      </c>
      <c r="T406" s="194"/>
      <c r="U406" s="191" t="s">
        <v>1706</v>
      </c>
      <c r="V406" s="192" t="s">
        <v>1706</v>
      </c>
      <c r="W406" s="193" t="s">
        <v>1706</v>
      </c>
      <c r="X406" s="194"/>
      <c r="Y406" s="191" t="s">
        <v>1706</v>
      </c>
      <c r="Z406" s="192" t="s">
        <v>1706</v>
      </c>
      <c r="AA406" s="193" t="s">
        <v>1706</v>
      </c>
      <c r="AB406" s="194"/>
      <c r="AC406" s="191">
        <v>120000.0</v>
      </c>
      <c r="AD406" s="192">
        <v>253810.0</v>
      </c>
      <c r="AE406" s="193">
        <v>504620.0</v>
      </c>
      <c r="AF406" s="198" t="s">
        <v>1707</v>
      </c>
      <c r="AG406" s="191" t="s">
        <v>1706</v>
      </c>
      <c r="AH406" s="192" t="s">
        <v>1706</v>
      </c>
      <c r="AI406" s="193" t="s">
        <v>1706</v>
      </c>
      <c r="AJ406" s="199"/>
      <c r="AK406" s="191" t="s">
        <v>1706</v>
      </c>
      <c r="AL406" s="192" t="s">
        <v>1706</v>
      </c>
      <c r="AM406" s="193" t="s">
        <v>1706</v>
      </c>
      <c r="AN406" s="199"/>
      <c r="AO406" s="191" t="s">
        <v>1706</v>
      </c>
      <c r="AP406" s="192" t="s">
        <v>1706</v>
      </c>
      <c r="AQ406" s="193" t="s">
        <v>1706</v>
      </c>
      <c r="AR406" s="195"/>
    </row>
    <row r="407" ht="15.75" customHeight="1">
      <c r="A407" s="171" t="s">
        <v>926</v>
      </c>
      <c r="B407" s="216" t="s">
        <v>71</v>
      </c>
      <c r="C407" s="216" t="s">
        <v>78</v>
      </c>
      <c r="D407" s="216" t="s">
        <v>84</v>
      </c>
      <c r="E407" s="216" t="s">
        <v>51</v>
      </c>
      <c r="F407" s="216" t="s">
        <v>64</v>
      </c>
      <c r="G407" s="217" t="s">
        <v>927</v>
      </c>
      <c r="I407" s="191">
        <v>0.0</v>
      </c>
      <c r="J407" s="192">
        <v>0.0</v>
      </c>
      <c r="K407" s="193">
        <v>0.0</v>
      </c>
      <c r="L407" s="194"/>
      <c r="M407" s="191">
        <v>0.0</v>
      </c>
      <c r="N407" s="192">
        <v>0.0</v>
      </c>
      <c r="O407" s="193">
        <v>0.0</v>
      </c>
      <c r="P407" s="195"/>
      <c r="Q407" s="214" t="s">
        <v>1703</v>
      </c>
      <c r="R407" s="214" t="s">
        <v>1704</v>
      </c>
      <c r="S407" s="194" t="s">
        <v>1705</v>
      </c>
      <c r="T407" s="194"/>
      <c r="U407" s="191" t="s">
        <v>1706</v>
      </c>
      <c r="V407" s="192" t="s">
        <v>1706</v>
      </c>
      <c r="W407" s="193" t="s">
        <v>1706</v>
      </c>
      <c r="X407" s="194"/>
      <c r="Y407" s="191" t="s">
        <v>1706</v>
      </c>
      <c r="Z407" s="192" t="s">
        <v>1706</v>
      </c>
      <c r="AA407" s="193" t="s">
        <v>1706</v>
      </c>
      <c r="AB407" s="194"/>
      <c r="AC407" s="191">
        <v>120000.0</v>
      </c>
      <c r="AD407" s="192">
        <v>253810.0</v>
      </c>
      <c r="AE407" s="193">
        <v>504620.0</v>
      </c>
      <c r="AF407" s="198" t="s">
        <v>1707</v>
      </c>
      <c r="AG407" s="191" t="s">
        <v>1706</v>
      </c>
      <c r="AH407" s="192" t="s">
        <v>1706</v>
      </c>
      <c r="AI407" s="193" t="s">
        <v>1706</v>
      </c>
      <c r="AJ407" s="199"/>
      <c r="AK407" s="191" t="s">
        <v>1706</v>
      </c>
      <c r="AL407" s="192" t="s">
        <v>1706</v>
      </c>
      <c r="AM407" s="193" t="s">
        <v>1706</v>
      </c>
      <c r="AN407" s="199"/>
      <c r="AO407" s="191" t="s">
        <v>1706</v>
      </c>
      <c r="AP407" s="192" t="s">
        <v>1706</v>
      </c>
      <c r="AQ407" s="193" t="s">
        <v>1706</v>
      </c>
      <c r="AR407" s="195"/>
    </row>
    <row r="408" ht="15.75" customHeight="1">
      <c r="A408" s="171" t="s">
        <v>928</v>
      </c>
      <c r="B408" s="216" t="s">
        <v>44</v>
      </c>
      <c r="C408" s="216" t="s">
        <v>48</v>
      </c>
      <c r="D408" s="216" t="s">
        <v>50</v>
      </c>
      <c r="E408" s="216" t="s">
        <v>62</v>
      </c>
      <c r="F408" s="216" t="s">
        <v>64</v>
      </c>
      <c r="G408" s="217" t="s">
        <v>929</v>
      </c>
      <c r="I408" s="191">
        <v>0.0</v>
      </c>
      <c r="J408" s="192">
        <v>0.0</v>
      </c>
      <c r="K408" s="193">
        <v>0.0</v>
      </c>
      <c r="L408" s="194"/>
      <c r="M408" s="191">
        <v>0.0</v>
      </c>
      <c r="N408" s="192">
        <v>0.0</v>
      </c>
      <c r="O408" s="193">
        <v>0.0</v>
      </c>
      <c r="P408" s="195"/>
      <c r="Q408" s="214" t="s">
        <v>1703</v>
      </c>
      <c r="R408" s="214" t="s">
        <v>1704</v>
      </c>
      <c r="S408" s="194" t="s">
        <v>1705</v>
      </c>
      <c r="T408" s="194"/>
      <c r="U408" s="191" t="s">
        <v>1706</v>
      </c>
      <c r="V408" s="192" t="s">
        <v>1706</v>
      </c>
      <c r="W408" s="193" t="s">
        <v>1706</v>
      </c>
      <c r="X408" s="194"/>
      <c r="Y408" s="191" t="s">
        <v>1706</v>
      </c>
      <c r="Z408" s="192" t="s">
        <v>1706</v>
      </c>
      <c r="AA408" s="193" t="s">
        <v>1706</v>
      </c>
      <c r="AB408" s="194"/>
      <c r="AC408" s="191">
        <v>120000.0</v>
      </c>
      <c r="AD408" s="192">
        <v>253810.0</v>
      </c>
      <c r="AE408" s="193">
        <v>504620.0</v>
      </c>
      <c r="AF408" s="198" t="s">
        <v>1707</v>
      </c>
      <c r="AG408" s="191" t="s">
        <v>1706</v>
      </c>
      <c r="AH408" s="192" t="s">
        <v>1706</v>
      </c>
      <c r="AI408" s="193" t="s">
        <v>1706</v>
      </c>
      <c r="AJ408" s="199"/>
      <c r="AK408" s="191" t="s">
        <v>1706</v>
      </c>
      <c r="AL408" s="192" t="s">
        <v>1706</v>
      </c>
      <c r="AM408" s="193" t="s">
        <v>1706</v>
      </c>
      <c r="AN408" s="199"/>
      <c r="AO408" s="191" t="s">
        <v>1706</v>
      </c>
      <c r="AP408" s="192" t="s">
        <v>1706</v>
      </c>
      <c r="AQ408" s="193" t="s">
        <v>1706</v>
      </c>
      <c r="AR408" s="195"/>
    </row>
    <row r="409" ht="15.75" customHeight="1">
      <c r="A409" s="171" t="s">
        <v>930</v>
      </c>
      <c r="B409" s="216" t="s">
        <v>54</v>
      </c>
      <c r="C409" s="216" t="s">
        <v>48</v>
      </c>
      <c r="D409" s="216" t="s">
        <v>50</v>
      </c>
      <c r="E409" s="216" t="s">
        <v>62</v>
      </c>
      <c r="F409" s="216" t="s">
        <v>64</v>
      </c>
      <c r="G409" s="217" t="s">
        <v>931</v>
      </c>
      <c r="I409" s="191">
        <v>0.0</v>
      </c>
      <c r="J409" s="192">
        <v>0.0</v>
      </c>
      <c r="K409" s="193">
        <v>0.0</v>
      </c>
      <c r="L409" s="194"/>
      <c r="M409" s="191">
        <v>0.0</v>
      </c>
      <c r="N409" s="192">
        <v>0.0</v>
      </c>
      <c r="O409" s="193">
        <v>0.0</v>
      </c>
      <c r="P409" s="195"/>
      <c r="Q409" s="214" t="s">
        <v>1703</v>
      </c>
      <c r="R409" s="214" t="s">
        <v>1704</v>
      </c>
      <c r="S409" s="194" t="s">
        <v>1705</v>
      </c>
      <c r="T409" s="194"/>
      <c r="U409" s="191" t="s">
        <v>1706</v>
      </c>
      <c r="V409" s="192" t="s">
        <v>1706</v>
      </c>
      <c r="W409" s="193" t="s">
        <v>1706</v>
      </c>
      <c r="X409" s="194"/>
      <c r="Y409" s="191" t="s">
        <v>1706</v>
      </c>
      <c r="Z409" s="192" t="s">
        <v>1706</v>
      </c>
      <c r="AA409" s="193" t="s">
        <v>1706</v>
      </c>
      <c r="AB409" s="194"/>
      <c r="AC409" s="191">
        <v>120000.0</v>
      </c>
      <c r="AD409" s="192">
        <v>253810.0</v>
      </c>
      <c r="AE409" s="193">
        <v>504620.0</v>
      </c>
      <c r="AF409" s="198" t="s">
        <v>1707</v>
      </c>
      <c r="AG409" s="191" t="s">
        <v>1706</v>
      </c>
      <c r="AH409" s="192" t="s">
        <v>1706</v>
      </c>
      <c r="AI409" s="193" t="s">
        <v>1706</v>
      </c>
      <c r="AJ409" s="199"/>
      <c r="AK409" s="191" t="s">
        <v>1706</v>
      </c>
      <c r="AL409" s="192" t="s">
        <v>1706</v>
      </c>
      <c r="AM409" s="193" t="s">
        <v>1706</v>
      </c>
      <c r="AN409" s="199"/>
      <c r="AO409" s="191" t="s">
        <v>1706</v>
      </c>
      <c r="AP409" s="192" t="s">
        <v>1706</v>
      </c>
      <c r="AQ409" s="193" t="s">
        <v>1706</v>
      </c>
      <c r="AR409" s="195"/>
    </row>
    <row r="410" ht="15.75" customHeight="1">
      <c r="A410" s="171" t="s">
        <v>932</v>
      </c>
      <c r="B410" s="216" t="s">
        <v>65</v>
      </c>
      <c r="C410" s="216" t="s">
        <v>48</v>
      </c>
      <c r="D410" s="216" t="s">
        <v>50</v>
      </c>
      <c r="E410" s="216" t="s">
        <v>62</v>
      </c>
      <c r="F410" s="216" t="s">
        <v>64</v>
      </c>
      <c r="G410" s="217" t="s">
        <v>933</v>
      </c>
      <c r="I410" s="191">
        <v>0.0</v>
      </c>
      <c r="J410" s="192">
        <v>0.0</v>
      </c>
      <c r="K410" s="193">
        <v>0.0</v>
      </c>
      <c r="L410" s="194"/>
      <c r="M410" s="191">
        <v>0.0</v>
      </c>
      <c r="N410" s="192">
        <v>0.0</v>
      </c>
      <c r="O410" s="193">
        <v>0.0</v>
      </c>
      <c r="P410" s="195"/>
      <c r="Q410" s="214" t="s">
        <v>1703</v>
      </c>
      <c r="R410" s="214" t="s">
        <v>1704</v>
      </c>
      <c r="S410" s="194" t="s">
        <v>1705</v>
      </c>
      <c r="T410" s="194"/>
      <c r="U410" s="191" t="s">
        <v>1706</v>
      </c>
      <c r="V410" s="192" t="s">
        <v>1706</v>
      </c>
      <c r="W410" s="193" t="s">
        <v>1706</v>
      </c>
      <c r="X410" s="194"/>
      <c r="Y410" s="191" t="s">
        <v>1706</v>
      </c>
      <c r="Z410" s="192" t="s">
        <v>1706</v>
      </c>
      <c r="AA410" s="193" t="s">
        <v>1706</v>
      </c>
      <c r="AB410" s="194"/>
      <c r="AC410" s="191">
        <v>120000.0</v>
      </c>
      <c r="AD410" s="192">
        <v>253810.0</v>
      </c>
      <c r="AE410" s="193">
        <v>504620.0</v>
      </c>
      <c r="AF410" s="198" t="s">
        <v>1707</v>
      </c>
      <c r="AG410" s="191" t="s">
        <v>1706</v>
      </c>
      <c r="AH410" s="192" t="s">
        <v>1706</v>
      </c>
      <c r="AI410" s="193" t="s">
        <v>1706</v>
      </c>
      <c r="AJ410" s="199"/>
      <c r="AK410" s="191" t="s">
        <v>1706</v>
      </c>
      <c r="AL410" s="192" t="s">
        <v>1706</v>
      </c>
      <c r="AM410" s="193" t="s">
        <v>1706</v>
      </c>
      <c r="AN410" s="199"/>
      <c r="AO410" s="191" t="s">
        <v>1706</v>
      </c>
      <c r="AP410" s="192" t="s">
        <v>1706</v>
      </c>
      <c r="AQ410" s="193" t="s">
        <v>1706</v>
      </c>
      <c r="AR410" s="195"/>
    </row>
    <row r="411" ht="15.75" customHeight="1">
      <c r="A411" s="171" t="s">
        <v>934</v>
      </c>
      <c r="B411" s="216" t="s">
        <v>71</v>
      </c>
      <c r="C411" s="216" t="s">
        <v>48</v>
      </c>
      <c r="D411" s="216" t="s">
        <v>50</v>
      </c>
      <c r="E411" s="216" t="s">
        <v>62</v>
      </c>
      <c r="F411" s="216" t="s">
        <v>64</v>
      </c>
      <c r="G411" s="217" t="s">
        <v>935</v>
      </c>
      <c r="I411" s="191">
        <v>0.0</v>
      </c>
      <c r="J411" s="192">
        <v>0.0</v>
      </c>
      <c r="K411" s="193">
        <v>0.0</v>
      </c>
      <c r="L411" s="194"/>
      <c r="M411" s="191">
        <v>0.0</v>
      </c>
      <c r="N411" s="192">
        <v>0.0</v>
      </c>
      <c r="O411" s="193">
        <v>0.0</v>
      </c>
      <c r="P411" s="195"/>
      <c r="Q411" s="214" t="s">
        <v>1703</v>
      </c>
      <c r="R411" s="214" t="s">
        <v>1704</v>
      </c>
      <c r="S411" s="194" t="s">
        <v>1705</v>
      </c>
      <c r="T411" s="194"/>
      <c r="U411" s="191" t="s">
        <v>1706</v>
      </c>
      <c r="V411" s="192" t="s">
        <v>1706</v>
      </c>
      <c r="W411" s="193" t="s">
        <v>1706</v>
      </c>
      <c r="X411" s="194"/>
      <c r="Y411" s="191" t="s">
        <v>1706</v>
      </c>
      <c r="Z411" s="192" t="s">
        <v>1706</v>
      </c>
      <c r="AA411" s="193" t="s">
        <v>1706</v>
      </c>
      <c r="AB411" s="194"/>
      <c r="AC411" s="191">
        <v>120000.0</v>
      </c>
      <c r="AD411" s="192">
        <v>253810.0</v>
      </c>
      <c r="AE411" s="193">
        <v>504620.0</v>
      </c>
      <c r="AF411" s="198" t="s">
        <v>1707</v>
      </c>
      <c r="AG411" s="191" t="s">
        <v>1706</v>
      </c>
      <c r="AH411" s="192" t="s">
        <v>1706</v>
      </c>
      <c r="AI411" s="193" t="s">
        <v>1706</v>
      </c>
      <c r="AJ411" s="199"/>
      <c r="AK411" s="191" t="s">
        <v>1706</v>
      </c>
      <c r="AL411" s="192" t="s">
        <v>1706</v>
      </c>
      <c r="AM411" s="193" t="s">
        <v>1706</v>
      </c>
      <c r="AN411" s="199"/>
      <c r="AO411" s="191" t="s">
        <v>1706</v>
      </c>
      <c r="AP411" s="192" t="s">
        <v>1706</v>
      </c>
      <c r="AQ411" s="193" t="s">
        <v>1706</v>
      </c>
      <c r="AR411" s="195"/>
    </row>
    <row r="412" ht="15.75" customHeight="1">
      <c r="A412" s="171" t="s">
        <v>936</v>
      </c>
      <c r="B412" s="216" t="s">
        <v>44</v>
      </c>
      <c r="C412" s="216" t="s">
        <v>58</v>
      </c>
      <c r="D412" s="216" t="s">
        <v>50</v>
      </c>
      <c r="E412" s="216" t="s">
        <v>62</v>
      </c>
      <c r="F412" s="216" t="s">
        <v>64</v>
      </c>
      <c r="G412" s="217" t="s">
        <v>937</v>
      </c>
      <c r="I412" s="191">
        <v>0.0</v>
      </c>
      <c r="J412" s="192">
        <v>0.0</v>
      </c>
      <c r="K412" s="193">
        <v>0.0</v>
      </c>
      <c r="L412" s="194"/>
      <c r="M412" s="191">
        <v>0.0</v>
      </c>
      <c r="N412" s="192">
        <v>0.0</v>
      </c>
      <c r="O412" s="193">
        <v>0.0</v>
      </c>
      <c r="P412" s="195"/>
      <c r="Q412" s="214" t="s">
        <v>1703</v>
      </c>
      <c r="R412" s="214" t="s">
        <v>1704</v>
      </c>
      <c r="S412" s="194" t="s">
        <v>1705</v>
      </c>
      <c r="T412" s="194"/>
      <c r="U412" s="191" t="s">
        <v>1706</v>
      </c>
      <c r="V412" s="192" t="s">
        <v>1706</v>
      </c>
      <c r="W412" s="193" t="s">
        <v>1706</v>
      </c>
      <c r="X412" s="194"/>
      <c r="Y412" s="191" t="s">
        <v>1706</v>
      </c>
      <c r="Z412" s="192" t="s">
        <v>1706</v>
      </c>
      <c r="AA412" s="193" t="s">
        <v>1706</v>
      </c>
      <c r="AB412" s="194"/>
      <c r="AC412" s="191">
        <v>120000.0</v>
      </c>
      <c r="AD412" s="192">
        <v>253810.0</v>
      </c>
      <c r="AE412" s="193">
        <v>504620.0</v>
      </c>
      <c r="AF412" s="198" t="s">
        <v>1707</v>
      </c>
      <c r="AG412" s="191" t="s">
        <v>1706</v>
      </c>
      <c r="AH412" s="192" t="s">
        <v>1706</v>
      </c>
      <c r="AI412" s="193" t="s">
        <v>1706</v>
      </c>
      <c r="AJ412" s="199"/>
      <c r="AK412" s="191" t="s">
        <v>1706</v>
      </c>
      <c r="AL412" s="192" t="s">
        <v>1706</v>
      </c>
      <c r="AM412" s="193" t="s">
        <v>1706</v>
      </c>
      <c r="AN412" s="199"/>
      <c r="AO412" s="191" t="s">
        <v>1706</v>
      </c>
      <c r="AP412" s="192" t="s">
        <v>1706</v>
      </c>
      <c r="AQ412" s="193" t="s">
        <v>1706</v>
      </c>
      <c r="AR412" s="195"/>
    </row>
    <row r="413" ht="15.75" customHeight="1">
      <c r="A413" s="171" t="s">
        <v>938</v>
      </c>
      <c r="B413" s="216" t="s">
        <v>54</v>
      </c>
      <c r="C413" s="216" t="s">
        <v>58</v>
      </c>
      <c r="D413" s="216" t="s">
        <v>50</v>
      </c>
      <c r="E413" s="216" t="s">
        <v>62</v>
      </c>
      <c r="F413" s="216" t="s">
        <v>64</v>
      </c>
      <c r="G413" s="217" t="s">
        <v>939</v>
      </c>
      <c r="I413" s="191">
        <v>0.0</v>
      </c>
      <c r="J413" s="192">
        <v>0.0</v>
      </c>
      <c r="K413" s="193">
        <v>0.0</v>
      </c>
      <c r="L413" s="194"/>
      <c r="M413" s="191">
        <v>0.0</v>
      </c>
      <c r="N413" s="192">
        <v>0.0</v>
      </c>
      <c r="O413" s="193">
        <v>0.0</v>
      </c>
      <c r="P413" s="195"/>
      <c r="Q413" s="214" t="s">
        <v>1703</v>
      </c>
      <c r="R413" s="214" t="s">
        <v>1704</v>
      </c>
      <c r="S413" s="194" t="s">
        <v>1705</v>
      </c>
      <c r="T413" s="194"/>
      <c r="U413" s="191" t="s">
        <v>1706</v>
      </c>
      <c r="V413" s="192" t="s">
        <v>1706</v>
      </c>
      <c r="W413" s="193" t="s">
        <v>1706</v>
      </c>
      <c r="X413" s="194"/>
      <c r="Y413" s="191" t="s">
        <v>1706</v>
      </c>
      <c r="Z413" s="192" t="s">
        <v>1706</v>
      </c>
      <c r="AA413" s="193" t="s">
        <v>1706</v>
      </c>
      <c r="AB413" s="194"/>
      <c r="AC413" s="191">
        <v>120000.0</v>
      </c>
      <c r="AD413" s="192">
        <v>253810.0</v>
      </c>
      <c r="AE413" s="193">
        <v>504620.0</v>
      </c>
      <c r="AF413" s="198" t="s">
        <v>1707</v>
      </c>
      <c r="AG413" s="191" t="s">
        <v>1706</v>
      </c>
      <c r="AH413" s="192" t="s">
        <v>1706</v>
      </c>
      <c r="AI413" s="193" t="s">
        <v>1706</v>
      </c>
      <c r="AJ413" s="199"/>
      <c r="AK413" s="191" t="s">
        <v>1706</v>
      </c>
      <c r="AL413" s="192" t="s">
        <v>1706</v>
      </c>
      <c r="AM413" s="193" t="s">
        <v>1706</v>
      </c>
      <c r="AN413" s="199"/>
      <c r="AO413" s="191" t="s">
        <v>1706</v>
      </c>
      <c r="AP413" s="192" t="s">
        <v>1706</v>
      </c>
      <c r="AQ413" s="193" t="s">
        <v>1706</v>
      </c>
      <c r="AR413" s="195"/>
    </row>
    <row r="414" ht="15.75" customHeight="1">
      <c r="A414" s="171" t="s">
        <v>940</v>
      </c>
      <c r="B414" s="216" t="s">
        <v>65</v>
      </c>
      <c r="C414" s="216" t="s">
        <v>58</v>
      </c>
      <c r="D414" s="216" t="s">
        <v>50</v>
      </c>
      <c r="E414" s="216" t="s">
        <v>62</v>
      </c>
      <c r="F414" s="216" t="s">
        <v>64</v>
      </c>
      <c r="G414" s="217" t="s">
        <v>941</v>
      </c>
      <c r="I414" s="191">
        <v>0.0</v>
      </c>
      <c r="J414" s="192">
        <v>0.0</v>
      </c>
      <c r="K414" s="193">
        <v>0.0</v>
      </c>
      <c r="L414" s="194"/>
      <c r="M414" s="191">
        <v>0.0</v>
      </c>
      <c r="N414" s="192">
        <v>0.0</v>
      </c>
      <c r="O414" s="193">
        <v>0.0</v>
      </c>
      <c r="P414" s="195"/>
      <c r="Q414" s="214" t="s">
        <v>1703</v>
      </c>
      <c r="R414" s="214" t="s">
        <v>1704</v>
      </c>
      <c r="S414" s="194" t="s">
        <v>1705</v>
      </c>
      <c r="T414" s="194"/>
      <c r="U414" s="191" t="s">
        <v>1706</v>
      </c>
      <c r="V414" s="192" t="s">
        <v>1706</v>
      </c>
      <c r="W414" s="193" t="s">
        <v>1706</v>
      </c>
      <c r="X414" s="194"/>
      <c r="Y414" s="191" t="s">
        <v>1706</v>
      </c>
      <c r="Z414" s="192" t="s">
        <v>1706</v>
      </c>
      <c r="AA414" s="193" t="s">
        <v>1706</v>
      </c>
      <c r="AB414" s="194"/>
      <c r="AC414" s="191">
        <v>120000.0</v>
      </c>
      <c r="AD414" s="192">
        <v>253810.0</v>
      </c>
      <c r="AE414" s="193">
        <v>504620.0</v>
      </c>
      <c r="AF414" s="198" t="s">
        <v>1707</v>
      </c>
      <c r="AG414" s="191" t="s">
        <v>1706</v>
      </c>
      <c r="AH414" s="192" t="s">
        <v>1706</v>
      </c>
      <c r="AI414" s="193" t="s">
        <v>1706</v>
      </c>
      <c r="AJ414" s="199"/>
      <c r="AK414" s="191" t="s">
        <v>1706</v>
      </c>
      <c r="AL414" s="192" t="s">
        <v>1706</v>
      </c>
      <c r="AM414" s="193" t="s">
        <v>1706</v>
      </c>
      <c r="AN414" s="199"/>
      <c r="AO414" s="191" t="s">
        <v>1706</v>
      </c>
      <c r="AP414" s="192" t="s">
        <v>1706</v>
      </c>
      <c r="AQ414" s="193" t="s">
        <v>1706</v>
      </c>
      <c r="AR414" s="195"/>
    </row>
    <row r="415" ht="15.75" customHeight="1">
      <c r="A415" s="171" t="s">
        <v>942</v>
      </c>
      <c r="B415" s="216" t="s">
        <v>71</v>
      </c>
      <c r="C415" s="216" t="s">
        <v>58</v>
      </c>
      <c r="D415" s="216" t="s">
        <v>50</v>
      </c>
      <c r="E415" s="216" t="s">
        <v>62</v>
      </c>
      <c r="F415" s="216" t="s">
        <v>64</v>
      </c>
      <c r="G415" s="217" t="s">
        <v>943</v>
      </c>
      <c r="I415" s="191">
        <v>0.0</v>
      </c>
      <c r="J415" s="192">
        <v>0.0</v>
      </c>
      <c r="K415" s="193">
        <v>0.0</v>
      </c>
      <c r="L415" s="194"/>
      <c r="M415" s="191">
        <v>0.0</v>
      </c>
      <c r="N415" s="192">
        <v>0.0</v>
      </c>
      <c r="O415" s="193">
        <v>0.0</v>
      </c>
      <c r="P415" s="195"/>
      <c r="Q415" s="214" t="s">
        <v>1703</v>
      </c>
      <c r="R415" s="214" t="s">
        <v>1704</v>
      </c>
      <c r="S415" s="194" t="s">
        <v>1705</v>
      </c>
      <c r="T415" s="194"/>
      <c r="U415" s="191" t="s">
        <v>1706</v>
      </c>
      <c r="V415" s="192" t="s">
        <v>1706</v>
      </c>
      <c r="W415" s="193" t="s">
        <v>1706</v>
      </c>
      <c r="X415" s="194"/>
      <c r="Y415" s="191" t="s">
        <v>1706</v>
      </c>
      <c r="Z415" s="192" t="s">
        <v>1706</v>
      </c>
      <c r="AA415" s="193" t="s">
        <v>1706</v>
      </c>
      <c r="AB415" s="194"/>
      <c r="AC415" s="191">
        <v>120000.0</v>
      </c>
      <c r="AD415" s="192">
        <v>253810.0</v>
      </c>
      <c r="AE415" s="193">
        <v>504620.0</v>
      </c>
      <c r="AF415" s="198" t="s">
        <v>1707</v>
      </c>
      <c r="AG415" s="191" t="s">
        <v>1706</v>
      </c>
      <c r="AH415" s="192" t="s">
        <v>1706</v>
      </c>
      <c r="AI415" s="193" t="s">
        <v>1706</v>
      </c>
      <c r="AJ415" s="199"/>
      <c r="AK415" s="191" t="s">
        <v>1706</v>
      </c>
      <c r="AL415" s="192" t="s">
        <v>1706</v>
      </c>
      <c r="AM415" s="193" t="s">
        <v>1706</v>
      </c>
      <c r="AN415" s="199"/>
      <c r="AO415" s="191" t="s">
        <v>1706</v>
      </c>
      <c r="AP415" s="192" t="s">
        <v>1706</v>
      </c>
      <c r="AQ415" s="193" t="s">
        <v>1706</v>
      </c>
      <c r="AR415" s="195"/>
    </row>
    <row r="416" ht="15.75" customHeight="1">
      <c r="A416" s="171" t="s">
        <v>944</v>
      </c>
      <c r="B416" s="216" t="s">
        <v>44</v>
      </c>
      <c r="C416" s="216" t="s">
        <v>66</v>
      </c>
      <c r="D416" s="216" t="s">
        <v>50</v>
      </c>
      <c r="E416" s="216" t="s">
        <v>62</v>
      </c>
      <c r="F416" s="216" t="s">
        <v>64</v>
      </c>
      <c r="G416" s="217" t="s">
        <v>945</v>
      </c>
      <c r="I416" s="191">
        <v>0.0</v>
      </c>
      <c r="J416" s="192">
        <v>0.0</v>
      </c>
      <c r="K416" s="193">
        <v>0.0</v>
      </c>
      <c r="L416" s="194"/>
      <c r="M416" s="191">
        <v>0.0</v>
      </c>
      <c r="N416" s="192">
        <v>0.0</v>
      </c>
      <c r="O416" s="193">
        <v>0.0</v>
      </c>
      <c r="P416" s="195"/>
      <c r="Q416" s="214" t="s">
        <v>1703</v>
      </c>
      <c r="R416" s="214" t="s">
        <v>1704</v>
      </c>
      <c r="S416" s="194" t="s">
        <v>1705</v>
      </c>
      <c r="T416" s="194"/>
      <c r="U416" s="191" t="s">
        <v>1706</v>
      </c>
      <c r="V416" s="192" t="s">
        <v>1706</v>
      </c>
      <c r="W416" s="193" t="s">
        <v>1706</v>
      </c>
      <c r="X416" s="194"/>
      <c r="Y416" s="191" t="s">
        <v>1706</v>
      </c>
      <c r="Z416" s="192" t="s">
        <v>1706</v>
      </c>
      <c r="AA416" s="193" t="s">
        <v>1706</v>
      </c>
      <c r="AB416" s="194"/>
      <c r="AC416" s="191">
        <v>120000.0</v>
      </c>
      <c r="AD416" s="192">
        <v>253810.0</v>
      </c>
      <c r="AE416" s="193">
        <v>504620.0</v>
      </c>
      <c r="AF416" s="198" t="s">
        <v>1707</v>
      </c>
      <c r="AG416" s="191" t="s">
        <v>1706</v>
      </c>
      <c r="AH416" s="192" t="s">
        <v>1706</v>
      </c>
      <c r="AI416" s="193" t="s">
        <v>1706</v>
      </c>
      <c r="AJ416" s="199"/>
      <c r="AK416" s="191" t="s">
        <v>1706</v>
      </c>
      <c r="AL416" s="192" t="s">
        <v>1706</v>
      </c>
      <c r="AM416" s="193" t="s">
        <v>1706</v>
      </c>
      <c r="AN416" s="199"/>
      <c r="AO416" s="191" t="s">
        <v>1706</v>
      </c>
      <c r="AP416" s="192" t="s">
        <v>1706</v>
      </c>
      <c r="AQ416" s="193" t="s">
        <v>1706</v>
      </c>
      <c r="AR416" s="195"/>
    </row>
    <row r="417" ht="15.75" customHeight="1">
      <c r="A417" s="171" t="s">
        <v>946</v>
      </c>
      <c r="B417" s="216" t="s">
        <v>54</v>
      </c>
      <c r="C417" s="216" t="s">
        <v>66</v>
      </c>
      <c r="D417" s="216" t="s">
        <v>50</v>
      </c>
      <c r="E417" s="216" t="s">
        <v>62</v>
      </c>
      <c r="F417" s="216" t="s">
        <v>64</v>
      </c>
      <c r="G417" s="217" t="s">
        <v>947</v>
      </c>
      <c r="I417" s="191">
        <v>0.0</v>
      </c>
      <c r="J417" s="192">
        <v>0.0</v>
      </c>
      <c r="K417" s="193">
        <v>0.0</v>
      </c>
      <c r="L417" s="194"/>
      <c r="M417" s="191">
        <v>0.0</v>
      </c>
      <c r="N417" s="192">
        <v>0.0</v>
      </c>
      <c r="O417" s="193">
        <v>0.0</v>
      </c>
      <c r="P417" s="195"/>
      <c r="Q417" s="214" t="s">
        <v>1703</v>
      </c>
      <c r="R417" s="214" t="s">
        <v>1704</v>
      </c>
      <c r="S417" s="194" t="s">
        <v>1705</v>
      </c>
      <c r="T417" s="194"/>
      <c r="U417" s="191" t="s">
        <v>1706</v>
      </c>
      <c r="V417" s="192" t="s">
        <v>1706</v>
      </c>
      <c r="W417" s="193" t="s">
        <v>1706</v>
      </c>
      <c r="X417" s="194"/>
      <c r="Y417" s="191" t="s">
        <v>1706</v>
      </c>
      <c r="Z417" s="192" t="s">
        <v>1706</v>
      </c>
      <c r="AA417" s="193" t="s">
        <v>1706</v>
      </c>
      <c r="AB417" s="194"/>
      <c r="AC417" s="191">
        <v>120000.0</v>
      </c>
      <c r="AD417" s="192">
        <v>253810.0</v>
      </c>
      <c r="AE417" s="193">
        <v>504620.0</v>
      </c>
      <c r="AF417" s="198" t="s">
        <v>1707</v>
      </c>
      <c r="AG417" s="191" t="s">
        <v>1706</v>
      </c>
      <c r="AH417" s="192" t="s">
        <v>1706</v>
      </c>
      <c r="AI417" s="193" t="s">
        <v>1706</v>
      </c>
      <c r="AJ417" s="199"/>
      <c r="AK417" s="191" t="s">
        <v>1706</v>
      </c>
      <c r="AL417" s="192" t="s">
        <v>1706</v>
      </c>
      <c r="AM417" s="193" t="s">
        <v>1706</v>
      </c>
      <c r="AN417" s="199"/>
      <c r="AO417" s="191" t="s">
        <v>1706</v>
      </c>
      <c r="AP417" s="192" t="s">
        <v>1706</v>
      </c>
      <c r="AQ417" s="193" t="s">
        <v>1706</v>
      </c>
      <c r="AR417" s="195"/>
    </row>
    <row r="418" ht="15.75" customHeight="1">
      <c r="A418" s="171" t="s">
        <v>948</v>
      </c>
      <c r="B418" s="216" t="s">
        <v>65</v>
      </c>
      <c r="C418" s="216" t="s">
        <v>66</v>
      </c>
      <c r="D418" s="216" t="s">
        <v>50</v>
      </c>
      <c r="E418" s="216" t="s">
        <v>62</v>
      </c>
      <c r="F418" s="216" t="s">
        <v>64</v>
      </c>
      <c r="G418" s="217" t="s">
        <v>949</v>
      </c>
      <c r="I418" s="191">
        <v>0.0</v>
      </c>
      <c r="J418" s="192">
        <v>0.0</v>
      </c>
      <c r="K418" s="193">
        <v>0.0</v>
      </c>
      <c r="L418" s="194"/>
      <c r="M418" s="191">
        <v>0.0</v>
      </c>
      <c r="N418" s="192">
        <v>0.0</v>
      </c>
      <c r="O418" s="193">
        <v>0.0</v>
      </c>
      <c r="P418" s="195"/>
      <c r="Q418" s="214" t="s">
        <v>1703</v>
      </c>
      <c r="R418" s="214" t="s">
        <v>1704</v>
      </c>
      <c r="S418" s="194" t="s">
        <v>1705</v>
      </c>
      <c r="T418" s="194"/>
      <c r="U418" s="191" t="s">
        <v>1706</v>
      </c>
      <c r="V418" s="192" t="s">
        <v>1706</v>
      </c>
      <c r="W418" s="193" t="s">
        <v>1706</v>
      </c>
      <c r="X418" s="194"/>
      <c r="Y418" s="191" t="s">
        <v>1706</v>
      </c>
      <c r="Z418" s="192" t="s">
        <v>1706</v>
      </c>
      <c r="AA418" s="193" t="s">
        <v>1706</v>
      </c>
      <c r="AB418" s="194"/>
      <c r="AC418" s="191">
        <v>120000.0</v>
      </c>
      <c r="AD418" s="192">
        <v>253810.0</v>
      </c>
      <c r="AE418" s="193">
        <v>504620.0</v>
      </c>
      <c r="AF418" s="198" t="s">
        <v>1707</v>
      </c>
      <c r="AG418" s="191" t="s">
        <v>1706</v>
      </c>
      <c r="AH418" s="192" t="s">
        <v>1706</v>
      </c>
      <c r="AI418" s="193" t="s">
        <v>1706</v>
      </c>
      <c r="AJ418" s="199"/>
      <c r="AK418" s="191" t="s">
        <v>1706</v>
      </c>
      <c r="AL418" s="192" t="s">
        <v>1706</v>
      </c>
      <c r="AM418" s="193" t="s">
        <v>1706</v>
      </c>
      <c r="AN418" s="199"/>
      <c r="AO418" s="191" t="s">
        <v>1706</v>
      </c>
      <c r="AP418" s="192" t="s">
        <v>1706</v>
      </c>
      <c r="AQ418" s="193" t="s">
        <v>1706</v>
      </c>
      <c r="AR418" s="195"/>
    </row>
    <row r="419" ht="15.75" customHeight="1">
      <c r="A419" s="171" t="s">
        <v>950</v>
      </c>
      <c r="B419" s="216" t="s">
        <v>71</v>
      </c>
      <c r="C419" s="216" t="s">
        <v>66</v>
      </c>
      <c r="D419" s="216" t="s">
        <v>50</v>
      </c>
      <c r="E419" s="216" t="s">
        <v>62</v>
      </c>
      <c r="F419" s="216" t="s">
        <v>64</v>
      </c>
      <c r="G419" s="217" t="s">
        <v>951</v>
      </c>
      <c r="I419" s="191">
        <v>0.0</v>
      </c>
      <c r="J419" s="192">
        <v>0.0</v>
      </c>
      <c r="K419" s="193">
        <v>0.0</v>
      </c>
      <c r="L419" s="194"/>
      <c r="M419" s="191">
        <v>0.0</v>
      </c>
      <c r="N419" s="192">
        <v>0.0</v>
      </c>
      <c r="O419" s="193">
        <v>0.0</v>
      </c>
      <c r="P419" s="195"/>
      <c r="Q419" s="214" t="s">
        <v>1703</v>
      </c>
      <c r="R419" s="214" t="s">
        <v>1704</v>
      </c>
      <c r="S419" s="194" t="s">
        <v>1705</v>
      </c>
      <c r="T419" s="194"/>
      <c r="U419" s="191" t="s">
        <v>1706</v>
      </c>
      <c r="V419" s="192" t="s">
        <v>1706</v>
      </c>
      <c r="W419" s="193" t="s">
        <v>1706</v>
      </c>
      <c r="X419" s="194"/>
      <c r="Y419" s="191" t="s">
        <v>1706</v>
      </c>
      <c r="Z419" s="192" t="s">
        <v>1706</v>
      </c>
      <c r="AA419" s="193" t="s">
        <v>1706</v>
      </c>
      <c r="AB419" s="194"/>
      <c r="AC419" s="191">
        <v>120000.0</v>
      </c>
      <c r="AD419" s="192">
        <v>253810.0</v>
      </c>
      <c r="AE419" s="193">
        <v>504620.0</v>
      </c>
      <c r="AF419" s="198" t="s">
        <v>1707</v>
      </c>
      <c r="AG419" s="191" t="s">
        <v>1706</v>
      </c>
      <c r="AH419" s="192" t="s">
        <v>1706</v>
      </c>
      <c r="AI419" s="193" t="s">
        <v>1706</v>
      </c>
      <c r="AJ419" s="199"/>
      <c r="AK419" s="191" t="s">
        <v>1706</v>
      </c>
      <c r="AL419" s="192" t="s">
        <v>1706</v>
      </c>
      <c r="AM419" s="193" t="s">
        <v>1706</v>
      </c>
      <c r="AN419" s="199"/>
      <c r="AO419" s="191" t="s">
        <v>1706</v>
      </c>
      <c r="AP419" s="192" t="s">
        <v>1706</v>
      </c>
      <c r="AQ419" s="193" t="s">
        <v>1706</v>
      </c>
      <c r="AR419" s="195"/>
    </row>
    <row r="420" ht="15.75" customHeight="1">
      <c r="A420" s="171" t="s">
        <v>952</v>
      </c>
      <c r="B420" s="216" t="s">
        <v>44</v>
      </c>
      <c r="C420" s="216" t="s">
        <v>72</v>
      </c>
      <c r="D420" s="216" t="s">
        <v>50</v>
      </c>
      <c r="E420" s="216" t="s">
        <v>62</v>
      </c>
      <c r="F420" s="216" t="s">
        <v>64</v>
      </c>
      <c r="G420" s="217" t="s">
        <v>953</v>
      </c>
      <c r="I420" s="191">
        <v>0.0</v>
      </c>
      <c r="J420" s="192">
        <v>0.0</v>
      </c>
      <c r="K420" s="193">
        <v>0.0</v>
      </c>
      <c r="L420" s="194"/>
      <c r="M420" s="191">
        <v>0.0</v>
      </c>
      <c r="N420" s="192">
        <v>0.0</v>
      </c>
      <c r="O420" s="193">
        <v>0.0</v>
      </c>
      <c r="P420" s="195"/>
      <c r="Q420" s="214" t="s">
        <v>1703</v>
      </c>
      <c r="R420" s="214" t="s">
        <v>1704</v>
      </c>
      <c r="S420" s="194" t="s">
        <v>1705</v>
      </c>
      <c r="T420" s="194"/>
      <c r="U420" s="191" t="s">
        <v>1706</v>
      </c>
      <c r="V420" s="192" t="s">
        <v>1706</v>
      </c>
      <c r="W420" s="193" t="s">
        <v>1706</v>
      </c>
      <c r="X420" s="194"/>
      <c r="Y420" s="191" t="s">
        <v>1706</v>
      </c>
      <c r="Z420" s="192" t="s">
        <v>1706</v>
      </c>
      <c r="AA420" s="193" t="s">
        <v>1706</v>
      </c>
      <c r="AB420" s="194"/>
      <c r="AC420" s="191">
        <v>120000.0</v>
      </c>
      <c r="AD420" s="192">
        <v>253810.0</v>
      </c>
      <c r="AE420" s="193">
        <v>504620.0</v>
      </c>
      <c r="AF420" s="198" t="s">
        <v>1707</v>
      </c>
      <c r="AG420" s="191" t="s">
        <v>1706</v>
      </c>
      <c r="AH420" s="192" t="s">
        <v>1706</v>
      </c>
      <c r="AI420" s="193" t="s">
        <v>1706</v>
      </c>
      <c r="AJ420" s="199"/>
      <c r="AK420" s="191" t="s">
        <v>1706</v>
      </c>
      <c r="AL420" s="192" t="s">
        <v>1706</v>
      </c>
      <c r="AM420" s="193" t="s">
        <v>1706</v>
      </c>
      <c r="AN420" s="199"/>
      <c r="AO420" s="191" t="s">
        <v>1706</v>
      </c>
      <c r="AP420" s="192" t="s">
        <v>1706</v>
      </c>
      <c r="AQ420" s="193" t="s">
        <v>1706</v>
      </c>
      <c r="AR420" s="195"/>
    </row>
    <row r="421" ht="15.75" customHeight="1">
      <c r="A421" s="171" t="s">
        <v>954</v>
      </c>
      <c r="B421" s="216" t="s">
        <v>54</v>
      </c>
      <c r="C421" s="216" t="s">
        <v>72</v>
      </c>
      <c r="D421" s="216" t="s">
        <v>50</v>
      </c>
      <c r="E421" s="216" t="s">
        <v>62</v>
      </c>
      <c r="F421" s="216" t="s">
        <v>64</v>
      </c>
      <c r="G421" s="217" t="s">
        <v>955</v>
      </c>
      <c r="I421" s="191">
        <v>0.0</v>
      </c>
      <c r="J421" s="192">
        <v>0.0</v>
      </c>
      <c r="K421" s="193">
        <v>0.0</v>
      </c>
      <c r="L421" s="194"/>
      <c r="M421" s="191">
        <v>0.0</v>
      </c>
      <c r="N421" s="192">
        <v>0.0</v>
      </c>
      <c r="O421" s="193">
        <v>0.0</v>
      </c>
      <c r="P421" s="195"/>
      <c r="Q421" s="214" t="s">
        <v>1703</v>
      </c>
      <c r="R421" s="214" t="s">
        <v>1704</v>
      </c>
      <c r="S421" s="194" t="s">
        <v>1705</v>
      </c>
      <c r="T421" s="194"/>
      <c r="U421" s="191" t="s">
        <v>1706</v>
      </c>
      <c r="V421" s="192" t="s">
        <v>1706</v>
      </c>
      <c r="W421" s="193" t="s">
        <v>1706</v>
      </c>
      <c r="X421" s="194"/>
      <c r="Y421" s="191" t="s">
        <v>1706</v>
      </c>
      <c r="Z421" s="192" t="s">
        <v>1706</v>
      </c>
      <c r="AA421" s="193" t="s">
        <v>1706</v>
      </c>
      <c r="AB421" s="194"/>
      <c r="AC421" s="191">
        <v>120000.0</v>
      </c>
      <c r="AD421" s="192">
        <v>253810.0</v>
      </c>
      <c r="AE421" s="193">
        <v>504620.0</v>
      </c>
      <c r="AF421" s="198" t="s">
        <v>1707</v>
      </c>
      <c r="AG421" s="191" t="s">
        <v>1706</v>
      </c>
      <c r="AH421" s="192" t="s">
        <v>1706</v>
      </c>
      <c r="AI421" s="193" t="s">
        <v>1706</v>
      </c>
      <c r="AJ421" s="199"/>
      <c r="AK421" s="191" t="s">
        <v>1706</v>
      </c>
      <c r="AL421" s="192" t="s">
        <v>1706</v>
      </c>
      <c r="AM421" s="193" t="s">
        <v>1706</v>
      </c>
      <c r="AN421" s="199"/>
      <c r="AO421" s="191" t="s">
        <v>1706</v>
      </c>
      <c r="AP421" s="192" t="s">
        <v>1706</v>
      </c>
      <c r="AQ421" s="193" t="s">
        <v>1706</v>
      </c>
      <c r="AR421" s="195"/>
    </row>
    <row r="422" ht="15.75" customHeight="1">
      <c r="A422" s="171" t="s">
        <v>956</v>
      </c>
      <c r="B422" s="216" t="s">
        <v>65</v>
      </c>
      <c r="C422" s="216" t="s">
        <v>72</v>
      </c>
      <c r="D422" s="216" t="s">
        <v>50</v>
      </c>
      <c r="E422" s="216" t="s">
        <v>62</v>
      </c>
      <c r="F422" s="216" t="s">
        <v>64</v>
      </c>
      <c r="G422" s="217" t="s">
        <v>957</v>
      </c>
      <c r="I422" s="191">
        <v>0.0</v>
      </c>
      <c r="J422" s="192">
        <v>0.0</v>
      </c>
      <c r="K422" s="193">
        <v>0.0</v>
      </c>
      <c r="L422" s="194"/>
      <c r="M422" s="191">
        <v>0.0</v>
      </c>
      <c r="N422" s="192">
        <v>0.0</v>
      </c>
      <c r="O422" s="193">
        <v>0.0</v>
      </c>
      <c r="P422" s="195"/>
      <c r="Q422" s="214" t="s">
        <v>1703</v>
      </c>
      <c r="R422" s="214" t="s">
        <v>1704</v>
      </c>
      <c r="S422" s="194" t="s">
        <v>1705</v>
      </c>
      <c r="T422" s="194"/>
      <c r="U422" s="191" t="s">
        <v>1706</v>
      </c>
      <c r="V422" s="192" t="s">
        <v>1706</v>
      </c>
      <c r="W422" s="193" t="s">
        <v>1706</v>
      </c>
      <c r="X422" s="194"/>
      <c r="Y422" s="191" t="s">
        <v>1706</v>
      </c>
      <c r="Z422" s="192" t="s">
        <v>1706</v>
      </c>
      <c r="AA422" s="193" t="s">
        <v>1706</v>
      </c>
      <c r="AB422" s="194"/>
      <c r="AC422" s="191">
        <v>120000.0</v>
      </c>
      <c r="AD422" s="192">
        <v>253810.0</v>
      </c>
      <c r="AE422" s="193">
        <v>504620.0</v>
      </c>
      <c r="AF422" s="198" t="s">
        <v>1707</v>
      </c>
      <c r="AG422" s="191" t="s">
        <v>1706</v>
      </c>
      <c r="AH422" s="192" t="s">
        <v>1706</v>
      </c>
      <c r="AI422" s="193" t="s">
        <v>1706</v>
      </c>
      <c r="AJ422" s="199"/>
      <c r="AK422" s="191" t="s">
        <v>1706</v>
      </c>
      <c r="AL422" s="192" t="s">
        <v>1706</v>
      </c>
      <c r="AM422" s="193" t="s">
        <v>1706</v>
      </c>
      <c r="AN422" s="199"/>
      <c r="AO422" s="191" t="s">
        <v>1706</v>
      </c>
      <c r="AP422" s="192" t="s">
        <v>1706</v>
      </c>
      <c r="AQ422" s="193" t="s">
        <v>1706</v>
      </c>
      <c r="AR422" s="195"/>
    </row>
    <row r="423" ht="15.75" customHeight="1">
      <c r="A423" s="171" t="s">
        <v>958</v>
      </c>
      <c r="B423" s="216" t="s">
        <v>71</v>
      </c>
      <c r="C423" s="216" t="s">
        <v>72</v>
      </c>
      <c r="D423" s="216" t="s">
        <v>50</v>
      </c>
      <c r="E423" s="216" t="s">
        <v>62</v>
      </c>
      <c r="F423" s="216" t="s">
        <v>64</v>
      </c>
      <c r="G423" s="217" t="s">
        <v>959</v>
      </c>
      <c r="I423" s="191">
        <v>0.0</v>
      </c>
      <c r="J423" s="192">
        <v>0.0</v>
      </c>
      <c r="K423" s="193">
        <v>0.0</v>
      </c>
      <c r="L423" s="194"/>
      <c r="M423" s="191">
        <v>0.0</v>
      </c>
      <c r="N423" s="192">
        <v>0.0</v>
      </c>
      <c r="O423" s="193">
        <v>0.0</v>
      </c>
      <c r="P423" s="195"/>
      <c r="Q423" s="214" t="s">
        <v>1703</v>
      </c>
      <c r="R423" s="214" t="s">
        <v>1704</v>
      </c>
      <c r="S423" s="194" t="s">
        <v>1705</v>
      </c>
      <c r="T423" s="194"/>
      <c r="U423" s="191" t="s">
        <v>1706</v>
      </c>
      <c r="V423" s="192" t="s">
        <v>1706</v>
      </c>
      <c r="W423" s="193" t="s">
        <v>1706</v>
      </c>
      <c r="X423" s="194"/>
      <c r="Y423" s="191" t="s">
        <v>1706</v>
      </c>
      <c r="Z423" s="192" t="s">
        <v>1706</v>
      </c>
      <c r="AA423" s="193" t="s">
        <v>1706</v>
      </c>
      <c r="AB423" s="194"/>
      <c r="AC423" s="191">
        <v>120000.0</v>
      </c>
      <c r="AD423" s="192">
        <v>253810.0</v>
      </c>
      <c r="AE423" s="193">
        <v>504620.0</v>
      </c>
      <c r="AF423" s="198" t="s">
        <v>1707</v>
      </c>
      <c r="AG423" s="191" t="s">
        <v>1706</v>
      </c>
      <c r="AH423" s="192" t="s">
        <v>1706</v>
      </c>
      <c r="AI423" s="193" t="s">
        <v>1706</v>
      </c>
      <c r="AJ423" s="199"/>
      <c r="AK423" s="191" t="s">
        <v>1706</v>
      </c>
      <c r="AL423" s="192" t="s">
        <v>1706</v>
      </c>
      <c r="AM423" s="193" t="s">
        <v>1706</v>
      </c>
      <c r="AN423" s="199"/>
      <c r="AO423" s="191" t="s">
        <v>1706</v>
      </c>
      <c r="AP423" s="192" t="s">
        <v>1706</v>
      </c>
      <c r="AQ423" s="193" t="s">
        <v>1706</v>
      </c>
      <c r="AR423" s="195"/>
    </row>
    <row r="424" ht="15.75" customHeight="1">
      <c r="A424" s="171" t="s">
        <v>960</v>
      </c>
      <c r="B424" s="216" t="s">
        <v>44</v>
      </c>
      <c r="C424" s="216" t="s">
        <v>78</v>
      </c>
      <c r="D424" s="216" t="s">
        <v>50</v>
      </c>
      <c r="E424" s="216" t="s">
        <v>62</v>
      </c>
      <c r="F424" s="216" t="s">
        <v>64</v>
      </c>
      <c r="G424" s="217" t="s">
        <v>961</v>
      </c>
      <c r="I424" s="191">
        <v>0.0</v>
      </c>
      <c r="J424" s="192">
        <v>0.0</v>
      </c>
      <c r="K424" s="193">
        <v>0.0</v>
      </c>
      <c r="L424" s="194"/>
      <c r="M424" s="191">
        <v>0.0</v>
      </c>
      <c r="N424" s="192">
        <v>0.0</v>
      </c>
      <c r="O424" s="193">
        <v>0.0</v>
      </c>
      <c r="P424" s="195"/>
      <c r="Q424" s="214" t="s">
        <v>1703</v>
      </c>
      <c r="R424" s="214" t="s">
        <v>1704</v>
      </c>
      <c r="S424" s="194" t="s">
        <v>1705</v>
      </c>
      <c r="T424" s="194"/>
      <c r="U424" s="191" t="s">
        <v>1706</v>
      </c>
      <c r="V424" s="192" t="s">
        <v>1706</v>
      </c>
      <c r="W424" s="193" t="s">
        <v>1706</v>
      </c>
      <c r="X424" s="194"/>
      <c r="Y424" s="191" t="s">
        <v>1706</v>
      </c>
      <c r="Z424" s="192" t="s">
        <v>1706</v>
      </c>
      <c r="AA424" s="193" t="s">
        <v>1706</v>
      </c>
      <c r="AB424" s="194"/>
      <c r="AC424" s="191">
        <v>120000.0</v>
      </c>
      <c r="AD424" s="192">
        <v>253810.0</v>
      </c>
      <c r="AE424" s="193">
        <v>504620.0</v>
      </c>
      <c r="AF424" s="198" t="s">
        <v>1707</v>
      </c>
      <c r="AG424" s="191" t="s">
        <v>1706</v>
      </c>
      <c r="AH424" s="192" t="s">
        <v>1706</v>
      </c>
      <c r="AI424" s="193" t="s">
        <v>1706</v>
      </c>
      <c r="AJ424" s="199"/>
      <c r="AK424" s="191" t="s">
        <v>1706</v>
      </c>
      <c r="AL424" s="192" t="s">
        <v>1706</v>
      </c>
      <c r="AM424" s="193" t="s">
        <v>1706</v>
      </c>
      <c r="AN424" s="199"/>
      <c r="AO424" s="191" t="s">
        <v>1706</v>
      </c>
      <c r="AP424" s="192" t="s">
        <v>1706</v>
      </c>
      <c r="AQ424" s="193" t="s">
        <v>1706</v>
      </c>
      <c r="AR424" s="195"/>
    </row>
    <row r="425" ht="15.75" customHeight="1">
      <c r="A425" s="171" t="s">
        <v>962</v>
      </c>
      <c r="B425" s="216" t="s">
        <v>54</v>
      </c>
      <c r="C425" s="216" t="s">
        <v>78</v>
      </c>
      <c r="D425" s="216" t="s">
        <v>50</v>
      </c>
      <c r="E425" s="216" t="s">
        <v>62</v>
      </c>
      <c r="F425" s="216" t="s">
        <v>64</v>
      </c>
      <c r="G425" s="217" t="s">
        <v>963</v>
      </c>
      <c r="I425" s="191">
        <v>0.0</v>
      </c>
      <c r="J425" s="192">
        <v>0.0</v>
      </c>
      <c r="K425" s="193">
        <v>0.0</v>
      </c>
      <c r="L425" s="194"/>
      <c r="M425" s="191">
        <v>0.0</v>
      </c>
      <c r="N425" s="192">
        <v>0.0</v>
      </c>
      <c r="O425" s="193">
        <v>0.0</v>
      </c>
      <c r="P425" s="195"/>
      <c r="Q425" s="214" t="s">
        <v>1703</v>
      </c>
      <c r="R425" s="214" t="s">
        <v>1704</v>
      </c>
      <c r="S425" s="194" t="s">
        <v>1705</v>
      </c>
      <c r="T425" s="194"/>
      <c r="U425" s="191" t="s">
        <v>1706</v>
      </c>
      <c r="V425" s="192" t="s">
        <v>1706</v>
      </c>
      <c r="W425" s="193" t="s">
        <v>1706</v>
      </c>
      <c r="X425" s="194"/>
      <c r="Y425" s="191" t="s">
        <v>1706</v>
      </c>
      <c r="Z425" s="192" t="s">
        <v>1706</v>
      </c>
      <c r="AA425" s="193" t="s">
        <v>1706</v>
      </c>
      <c r="AB425" s="194"/>
      <c r="AC425" s="191">
        <v>120000.0</v>
      </c>
      <c r="AD425" s="192">
        <v>253810.0</v>
      </c>
      <c r="AE425" s="193">
        <v>504620.0</v>
      </c>
      <c r="AF425" s="198" t="s">
        <v>1707</v>
      </c>
      <c r="AG425" s="191" t="s">
        <v>1706</v>
      </c>
      <c r="AH425" s="192" t="s">
        <v>1706</v>
      </c>
      <c r="AI425" s="193" t="s">
        <v>1706</v>
      </c>
      <c r="AJ425" s="199"/>
      <c r="AK425" s="191" t="s">
        <v>1706</v>
      </c>
      <c r="AL425" s="192" t="s">
        <v>1706</v>
      </c>
      <c r="AM425" s="193" t="s">
        <v>1706</v>
      </c>
      <c r="AN425" s="199"/>
      <c r="AO425" s="191" t="s">
        <v>1706</v>
      </c>
      <c r="AP425" s="192" t="s">
        <v>1706</v>
      </c>
      <c r="AQ425" s="193" t="s">
        <v>1706</v>
      </c>
      <c r="AR425" s="195"/>
    </row>
    <row r="426" ht="15.75" customHeight="1">
      <c r="A426" s="171" t="s">
        <v>964</v>
      </c>
      <c r="B426" s="216" t="s">
        <v>65</v>
      </c>
      <c r="C426" s="216" t="s">
        <v>78</v>
      </c>
      <c r="D426" s="216" t="s">
        <v>50</v>
      </c>
      <c r="E426" s="216" t="s">
        <v>62</v>
      </c>
      <c r="F426" s="216" t="s">
        <v>64</v>
      </c>
      <c r="G426" s="217" t="s">
        <v>965</v>
      </c>
      <c r="I426" s="191">
        <v>0.0</v>
      </c>
      <c r="J426" s="192">
        <v>0.0</v>
      </c>
      <c r="K426" s="193">
        <v>0.0</v>
      </c>
      <c r="L426" s="194"/>
      <c r="M426" s="191">
        <v>0.0</v>
      </c>
      <c r="N426" s="192">
        <v>0.0</v>
      </c>
      <c r="O426" s="193">
        <v>0.0</v>
      </c>
      <c r="P426" s="195"/>
      <c r="Q426" s="214" t="s">
        <v>1703</v>
      </c>
      <c r="R426" s="214" t="s">
        <v>1704</v>
      </c>
      <c r="S426" s="194" t="s">
        <v>1705</v>
      </c>
      <c r="T426" s="194"/>
      <c r="U426" s="191" t="s">
        <v>1706</v>
      </c>
      <c r="V426" s="192" t="s">
        <v>1706</v>
      </c>
      <c r="W426" s="193" t="s">
        <v>1706</v>
      </c>
      <c r="X426" s="194"/>
      <c r="Y426" s="191" t="s">
        <v>1706</v>
      </c>
      <c r="Z426" s="192" t="s">
        <v>1706</v>
      </c>
      <c r="AA426" s="193" t="s">
        <v>1706</v>
      </c>
      <c r="AB426" s="194"/>
      <c r="AC426" s="191">
        <v>120000.0</v>
      </c>
      <c r="AD426" s="192">
        <v>253810.0</v>
      </c>
      <c r="AE426" s="193">
        <v>504620.0</v>
      </c>
      <c r="AF426" s="198" t="s">
        <v>1707</v>
      </c>
      <c r="AG426" s="191" t="s">
        <v>1706</v>
      </c>
      <c r="AH426" s="192" t="s">
        <v>1706</v>
      </c>
      <c r="AI426" s="193" t="s">
        <v>1706</v>
      </c>
      <c r="AJ426" s="199"/>
      <c r="AK426" s="191" t="s">
        <v>1706</v>
      </c>
      <c r="AL426" s="192" t="s">
        <v>1706</v>
      </c>
      <c r="AM426" s="193" t="s">
        <v>1706</v>
      </c>
      <c r="AN426" s="199"/>
      <c r="AO426" s="191" t="s">
        <v>1706</v>
      </c>
      <c r="AP426" s="192" t="s">
        <v>1706</v>
      </c>
      <c r="AQ426" s="193" t="s">
        <v>1706</v>
      </c>
      <c r="AR426" s="195"/>
    </row>
    <row r="427" ht="15.75" customHeight="1">
      <c r="A427" s="171" t="s">
        <v>966</v>
      </c>
      <c r="B427" s="216" t="s">
        <v>71</v>
      </c>
      <c r="C427" s="216" t="s">
        <v>78</v>
      </c>
      <c r="D427" s="216" t="s">
        <v>50</v>
      </c>
      <c r="E427" s="216" t="s">
        <v>62</v>
      </c>
      <c r="F427" s="216" t="s">
        <v>64</v>
      </c>
      <c r="G427" s="217" t="s">
        <v>967</v>
      </c>
      <c r="I427" s="191">
        <v>0.0</v>
      </c>
      <c r="J427" s="192">
        <v>0.0</v>
      </c>
      <c r="K427" s="193">
        <v>0.0</v>
      </c>
      <c r="L427" s="194"/>
      <c r="M427" s="191">
        <v>0.0</v>
      </c>
      <c r="N427" s="192">
        <v>0.0</v>
      </c>
      <c r="O427" s="193">
        <v>0.0</v>
      </c>
      <c r="P427" s="195"/>
      <c r="Q427" s="214" t="s">
        <v>1703</v>
      </c>
      <c r="R427" s="214" t="s">
        <v>1704</v>
      </c>
      <c r="S427" s="194" t="s">
        <v>1705</v>
      </c>
      <c r="T427" s="194"/>
      <c r="U427" s="191" t="s">
        <v>1706</v>
      </c>
      <c r="V427" s="192" t="s">
        <v>1706</v>
      </c>
      <c r="W427" s="193" t="s">
        <v>1706</v>
      </c>
      <c r="X427" s="194"/>
      <c r="Y427" s="191" t="s">
        <v>1706</v>
      </c>
      <c r="Z427" s="192" t="s">
        <v>1706</v>
      </c>
      <c r="AA427" s="193" t="s">
        <v>1706</v>
      </c>
      <c r="AB427" s="194"/>
      <c r="AC427" s="191">
        <v>120000.0</v>
      </c>
      <c r="AD427" s="192">
        <v>253810.0</v>
      </c>
      <c r="AE427" s="193">
        <v>504620.0</v>
      </c>
      <c r="AF427" s="198" t="s">
        <v>1707</v>
      </c>
      <c r="AG427" s="191" t="s">
        <v>1706</v>
      </c>
      <c r="AH427" s="192" t="s">
        <v>1706</v>
      </c>
      <c r="AI427" s="193" t="s">
        <v>1706</v>
      </c>
      <c r="AJ427" s="199"/>
      <c r="AK427" s="191" t="s">
        <v>1706</v>
      </c>
      <c r="AL427" s="192" t="s">
        <v>1706</v>
      </c>
      <c r="AM427" s="193" t="s">
        <v>1706</v>
      </c>
      <c r="AN427" s="199"/>
      <c r="AO427" s="191" t="s">
        <v>1706</v>
      </c>
      <c r="AP427" s="192" t="s">
        <v>1706</v>
      </c>
      <c r="AQ427" s="193" t="s">
        <v>1706</v>
      </c>
      <c r="AR427" s="195"/>
    </row>
    <row r="428" ht="15.75" customHeight="1">
      <c r="A428" s="171" t="s">
        <v>968</v>
      </c>
      <c r="B428" s="216" t="s">
        <v>44</v>
      </c>
      <c r="C428" s="216" t="s">
        <v>48</v>
      </c>
      <c r="D428" s="216" t="s">
        <v>61</v>
      </c>
      <c r="E428" s="216" t="s">
        <v>62</v>
      </c>
      <c r="F428" s="216" t="s">
        <v>64</v>
      </c>
      <c r="G428" s="217" t="s">
        <v>969</v>
      </c>
      <c r="I428" s="191">
        <v>0.0</v>
      </c>
      <c r="J428" s="192">
        <v>0.0</v>
      </c>
      <c r="K428" s="193">
        <v>0.0</v>
      </c>
      <c r="L428" s="194"/>
      <c r="M428" s="191">
        <v>0.0</v>
      </c>
      <c r="N428" s="192">
        <v>0.0</v>
      </c>
      <c r="O428" s="193">
        <v>0.0</v>
      </c>
      <c r="P428" s="195"/>
      <c r="Q428" s="214" t="s">
        <v>1703</v>
      </c>
      <c r="R428" s="214" t="s">
        <v>1704</v>
      </c>
      <c r="S428" s="194" t="s">
        <v>1705</v>
      </c>
      <c r="T428" s="194"/>
      <c r="U428" s="191" t="s">
        <v>1706</v>
      </c>
      <c r="V428" s="192" t="s">
        <v>1706</v>
      </c>
      <c r="W428" s="193" t="s">
        <v>1706</v>
      </c>
      <c r="X428" s="194"/>
      <c r="Y428" s="191" t="s">
        <v>1706</v>
      </c>
      <c r="Z428" s="192" t="s">
        <v>1706</v>
      </c>
      <c r="AA428" s="193" t="s">
        <v>1706</v>
      </c>
      <c r="AB428" s="194"/>
      <c r="AC428" s="191">
        <v>120000.0</v>
      </c>
      <c r="AD428" s="192">
        <v>253810.0</v>
      </c>
      <c r="AE428" s="193">
        <v>504620.0</v>
      </c>
      <c r="AF428" s="198" t="s">
        <v>1707</v>
      </c>
      <c r="AG428" s="191" t="s">
        <v>1706</v>
      </c>
      <c r="AH428" s="192" t="s">
        <v>1706</v>
      </c>
      <c r="AI428" s="193" t="s">
        <v>1706</v>
      </c>
      <c r="AJ428" s="199"/>
      <c r="AK428" s="191" t="s">
        <v>1706</v>
      </c>
      <c r="AL428" s="192" t="s">
        <v>1706</v>
      </c>
      <c r="AM428" s="193" t="s">
        <v>1706</v>
      </c>
      <c r="AN428" s="199"/>
      <c r="AO428" s="191" t="s">
        <v>1706</v>
      </c>
      <c r="AP428" s="192" t="s">
        <v>1706</v>
      </c>
      <c r="AQ428" s="193" t="s">
        <v>1706</v>
      </c>
      <c r="AR428" s="195"/>
    </row>
    <row r="429" ht="15.75" customHeight="1">
      <c r="A429" s="171" t="s">
        <v>970</v>
      </c>
      <c r="B429" s="216" t="s">
        <v>54</v>
      </c>
      <c r="C429" s="216" t="s">
        <v>48</v>
      </c>
      <c r="D429" s="216" t="s">
        <v>61</v>
      </c>
      <c r="E429" s="216" t="s">
        <v>62</v>
      </c>
      <c r="F429" s="216" t="s">
        <v>64</v>
      </c>
      <c r="G429" s="217" t="s">
        <v>971</v>
      </c>
      <c r="I429" s="191">
        <v>0.0</v>
      </c>
      <c r="J429" s="192">
        <v>0.0</v>
      </c>
      <c r="K429" s="193">
        <v>0.0</v>
      </c>
      <c r="L429" s="194"/>
      <c r="M429" s="191">
        <v>0.0</v>
      </c>
      <c r="N429" s="192">
        <v>0.0</v>
      </c>
      <c r="O429" s="193">
        <v>0.0</v>
      </c>
      <c r="P429" s="195"/>
      <c r="Q429" s="214" t="s">
        <v>1703</v>
      </c>
      <c r="R429" s="214" t="s">
        <v>1704</v>
      </c>
      <c r="S429" s="194" t="s">
        <v>1705</v>
      </c>
      <c r="T429" s="194"/>
      <c r="U429" s="191" t="s">
        <v>1706</v>
      </c>
      <c r="V429" s="192" t="s">
        <v>1706</v>
      </c>
      <c r="W429" s="193" t="s">
        <v>1706</v>
      </c>
      <c r="X429" s="194"/>
      <c r="Y429" s="191" t="s">
        <v>1706</v>
      </c>
      <c r="Z429" s="192" t="s">
        <v>1706</v>
      </c>
      <c r="AA429" s="193" t="s">
        <v>1706</v>
      </c>
      <c r="AB429" s="194"/>
      <c r="AC429" s="191">
        <v>120000.0</v>
      </c>
      <c r="AD429" s="192">
        <v>253810.0</v>
      </c>
      <c r="AE429" s="193">
        <v>504620.0</v>
      </c>
      <c r="AF429" s="198" t="s">
        <v>1707</v>
      </c>
      <c r="AG429" s="191" t="s">
        <v>1706</v>
      </c>
      <c r="AH429" s="192" t="s">
        <v>1706</v>
      </c>
      <c r="AI429" s="193" t="s">
        <v>1706</v>
      </c>
      <c r="AJ429" s="199"/>
      <c r="AK429" s="191" t="s">
        <v>1706</v>
      </c>
      <c r="AL429" s="192" t="s">
        <v>1706</v>
      </c>
      <c r="AM429" s="193" t="s">
        <v>1706</v>
      </c>
      <c r="AN429" s="199"/>
      <c r="AO429" s="191" t="s">
        <v>1706</v>
      </c>
      <c r="AP429" s="192" t="s">
        <v>1706</v>
      </c>
      <c r="AQ429" s="193" t="s">
        <v>1706</v>
      </c>
      <c r="AR429" s="195"/>
    </row>
    <row r="430" ht="15.75" customHeight="1">
      <c r="A430" s="171" t="s">
        <v>972</v>
      </c>
      <c r="B430" s="216" t="s">
        <v>65</v>
      </c>
      <c r="C430" s="216" t="s">
        <v>48</v>
      </c>
      <c r="D430" s="216" t="s">
        <v>61</v>
      </c>
      <c r="E430" s="216" t="s">
        <v>62</v>
      </c>
      <c r="F430" s="216" t="s">
        <v>64</v>
      </c>
      <c r="G430" s="217" t="s">
        <v>973</v>
      </c>
      <c r="I430" s="191">
        <v>0.0</v>
      </c>
      <c r="J430" s="192">
        <v>0.0</v>
      </c>
      <c r="K430" s="193">
        <v>0.0</v>
      </c>
      <c r="L430" s="194"/>
      <c r="M430" s="191">
        <v>0.0</v>
      </c>
      <c r="N430" s="192">
        <v>0.0</v>
      </c>
      <c r="O430" s="193">
        <v>0.0</v>
      </c>
      <c r="P430" s="195"/>
      <c r="Q430" s="214" t="s">
        <v>1703</v>
      </c>
      <c r="R430" s="214" t="s">
        <v>1704</v>
      </c>
      <c r="S430" s="194" t="s">
        <v>1705</v>
      </c>
      <c r="T430" s="194"/>
      <c r="U430" s="191" t="s">
        <v>1706</v>
      </c>
      <c r="V430" s="192" t="s">
        <v>1706</v>
      </c>
      <c r="W430" s="193" t="s">
        <v>1706</v>
      </c>
      <c r="X430" s="194"/>
      <c r="Y430" s="191" t="s">
        <v>1706</v>
      </c>
      <c r="Z430" s="192" t="s">
        <v>1706</v>
      </c>
      <c r="AA430" s="193" t="s">
        <v>1706</v>
      </c>
      <c r="AB430" s="194"/>
      <c r="AC430" s="191">
        <v>120000.0</v>
      </c>
      <c r="AD430" s="192">
        <v>253810.0</v>
      </c>
      <c r="AE430" s="193">
        <v>504620.0</v>
      </c>
      <c r="AF430" s="198" t="s">
        <v>1707</v>
      </c>
      <c r="AG430" s="191" t="s">
        <v>1706</v>
      </c>
      <c r="AH430" s="192" t="s">
        <v>1706</v>
      </c>
      <c r="AI430" s="193" t="s">
        <v>1706</v>
      </c>
      <c r="AJ430" s="199"/>
      <c r="AK430" s="191" t="s">
        <v>1706</v>
      </c>
      <c r="AL430" s="192" t="s">
        <v>1706</v>
      </c>
      <c r="AM430" s="193" t="s">
        <v>1706</v>
      </c>
      <c r="AN430" s="199"/>
      <c r="AO430" s="191" t="s">
        <v>1706</v>
      </c>
      <c r="AP430" s="192" t="s">
        <v>1706</v>
      </c>
      <c r="AQ430" s="193" t="s">
        <v>1706</v>
      </c>
      <c r="AR430" s="195"/>
    </row>
    <row r="431" ht="15.75" customHeight="1">
      <c r="A431" s="171" t="s">
        <v>974</v>
      </c>
      <c r="B431" s="216" t="s">
        <v>71</v>
      </c>
      <c r="C431" s="216" t="s">
        <v>48</v>
      </c>
      <c r="D431" s="216" t="s">
        <v>61</v>
      </c>
      <c r="E431" s="216" t="s">
        <v>62</v>
      </c>
      <c r="F431" s="216" t="s">
        <v>64</v>
      </c>
      <c r="G431" s="217" t="s">
        <v>975</v>
      </c>
      <c r="I431" s="191">
        <v>0.0</v>
      </c>
      <c r="J431" s="192">
        <v>0.0</v>
      </c>
      <c r="K431" s="193">
        <v>0.0</v>
      </c>
      <c r="L431" s="194"/>
      <c r="M431" s="191">
        <v>0.0</v>
      </c>
      <c r="N431" s="192">
        <v>0.0</v>
      </c>
      <c r="O431" s="193">
        <v>0.0</v>
      </c>
      <c r="P431" s="195"/>
      <c r="Q431" s="214" t="s">
        <v>1703</v>
      </c>
      <c r="R431" s="214" t="s">
        <v>1704</v>
      </c>
      <c r="S431" s="194" t="s">
        <v>1705</v>
      </c>
      <c r="T431" s="194"/>
      <c r="U431" s="191" t="s">
        <v>1706</v>
      </c>
      <c r="V431" s="192" t="s">
        <v>1706</v>
      </c>
      <c r="W431" s="193" t="s">
        <v>1706</v>
      </c>
      <c r="X431" s="194"/>
      <c r="Y431" s="191" t="s">
        <v>1706</v>
      </c>
      <c r="Z431" s="192" t="s">
        <v>1706</v>
      </c>
      <c r="AA431" s="193" t="s">
        <v>1706</v>
      </c>
      <c r="AB431" s="194"/>
      <c r="AC431" s="191">
        <v>120000.0</v>
      </c>
      <c r="AD431" s="192">
        <v>253810.0</v>
      </c>
      <c r="AE431" s="193">
        <v>504620.0</v>
      </c>
      <c r="AF431" s="198" t="s">
        <v>1707</v>
      </c>
      <c r="AG431" s="191" t="s">
        <v>1706</v>
      </c>
      <c r="AH431" s="192" t="s">
        <v>1706</v>
      </c>
      <c r="AI431" s="193" t="s">
        <v>1706</v>
      </c>
      <c r="AJ431" s="199"/>
      <c r="AK431" s="191" t="s">
        <v>1706</v>
      </c>
      <c r="AL431" s="192" t="s">
        <v>1706</v>
      </c>
      <c r="AM431" s="193" t="s">
        <v>1706</v>
      </c>
      <c r="AN431" s="199"/>
      <c r="AO431" s="191" t="s">
        <v>1706</v>
      </c>
      <c r="AP431" s="192" t="s">
        <v>1706</v>
      </c>
      <c r="AQ431" s="193" t="s">
        <v>1706</v>
      </c>
      <c r="AR431" s="195"/>
    </row>
    <row r="432" ht="15.75" customHeight="1">
      <c r="A432" s="171" t="s">
        <v>976</v>
      </c>
      <c r="B432" s="216" t="s">
        <v>44</v>
      </c>
      <c r="C432" s="216" t="s">
        <v>58</v>
      </c>
      <c r="D432" s="216" t="s">
        <v>61</v>
      </c>
      <c r="E432" s="216" t="s">
        <v>62</v>
      </c>
      <c r="F432" s="216" t="s">
        <v>64</v>
      </c>
      <c r="G432" s="217" t="s">
        <v>977</v>
      </c>
      <c r="I432" s="191">
        <v>0.0</v>
      </c>
      <c r="J432" s="192">
        <v>0.0</v>
      </c>
      <c r="K432" s="193">
        <v>0.0</v>
      </c>
      <c r="L432" s="194"/>
      <c r="M432" s="191">
        <v>0.0</v>
      </c>
      <c r="N432" s="192">
        <v>0.0</v>
      </c>
      <c r="O432" s="193">
        <v>0.0</v>
      </c>
      <c r="P432" s="195"/>
      <c r="Q432" s="214" t="s">
        <v>1703</v>
      </c>
      <c r="R432" s="214" t="s">
        <v>1704</v>
      </c>
      <c r="S432" s="194" t="s">
        <v>1705</v>
      </c>
      <c r="T432" s="194"/>
      <c r="U432" s="191" t="s">
        <v>1706</v>
      </c>
      <c r="V432" s="192" t="s">
        <v>1706</v>
      </c>
      <c r="W432" s="193" t="s">
        <v>1706</v>
      </c>
      <c r="X432" s="194"/>
      <c r="Y432" s="191" t="s">
        <v>1706</v>
      </c>
      <c r="Z432" s="192" t="s">
        <v>1706</v>
      </c>
      <c r="AA432" s="193" t="s">
        <v>1706</v>
      </c>
      <c r="AB432" s="194"/>
      <c r="AC432" s="191">
        <v>120000.0</v>
      </c>
      <c r="AD432" s="192">
        <v>253810.0</v>
      </c>
      <c r="AE432" s="193">
        <v>504620.0</v>
      </c>
      <c r="AF432" s="198" t="s">
        <v>1707</v>
      </c>
      <c r="AG432" s="191" t="s">
        <v>1706</v>
      </c>
      <c r="AH432" s="192" t="s">
        <v>1706</v>
      </c>
      <c r="AI432" s="193" t="s">
        <v>1706</v>
      </c>
      <c r="AJ432" s="199"/>
      <c r="AK432" s="191" t="s">
        <v>1706</v>
      </c>
      <c r="AL432" s="192" t="s">
        <v>1706</v>
      </c>
      <c r="AM432" s="193" t="s">
        <v>1706</v>
      </c>
      <c r="AN432" s="199"/>
      <c r="AO432" s="191" t="s">
        <v>1706</v>
      </c>
      <c r="AP432" s="192" t="s">
        <v>1706</v>
      </c>
      <c r="AQ432" s="193" t="s">
        <v>1706</v>
      </c>
      <c r="AR432" s="195"/>
    </row>
    <row r="433" ht="15.75" customHeight="1">
      <c r="A433" s="171" t="s">
        <v>978</v>
      </c>
      <c r="B433" s="216" t="s">
        <v>54</v>
      </c>
      <c r="C433" s="216" t="s">
        <v>58</v>
      </c>
      <c r="D433" s="216" t="s">
        <v>61</v>
      </c>
      <c r="E433" s="216" t="s">
        <v>62</v>
      </c>
      <c r="F433" s="216" t="s">
        <v>64</v>
      </c>
      <c r="G433" s="217" t="s">
        <v>979</v>
      </c>
      <c r="I433" s="191">
        <v>0.0</v>
      </c>
      <c r="J433" s="192">
        <v>0.0</v>
      </c>
      <c r="K433" s="193">
        <v>0.0</v>
      </c>
      <c r="L433" s="194"/>
      <c r="M433" s="191">
        <v>0.0</v>
      </c>
      <c r="N433" s="192">
        <v>0.0</v>
      </c>
      <c r="O433" s="193">
        <v>0.0</v>
      </c>
      <c r="P433" s="195"/>
      <c r="Q433" s="214" t="s">
        <v>1703</v>
      </c>
      <c r="R433" s="214" t="s">
        <v>1704</v>
      </c>
      <c r="S433" s="194" t="s">
        <v>1705</v>
      </c>
      <c r="T433" s="194"/>
      <c r="U433" s="191" t="s">
        <v>1706</v>
      </c>
      <c r="V433" s="192" t="s">
        <v>1706</v>
      </c>
      <c r="W433" s="193" t="s">
        <v>1706</v>
      </c>
      <c r="X433" s="194"/>
      <c r="Y433" s="191" t="s">
        <v>1706</v>
      </c>
      <c r="Z433" s="192" t="s">
        <v>1706</v>
      </c>
      <c r="AA433" s="193" t="s">
        <v>1706</v>
      </c>
      <c r="AB433" s="194"/>
      <c r="AC433" s="191">
        <v>120000.0</v>
      </c>
      <c r="AD433" s="192">
        <v>253810.0</v>
      </c>
      <c r="AE433" s="193">
        <v>504620.0</v>
      </c>
      <c r="AF433" s="198" t="s">
        <v>1707</v>
      </c>
      <c r="AG433" s="191" t="s">
        <v>1706</v>
      </c>
      <c r="AH433" s="192" t="s">
        <v>1706</v>
      </c>
      <c r="AI433" s="193" t="s">
        <v>1706</v>
      </c>
      <c r="AJ433" s="199"/>
      <c r="AK433" s="191" t="s">
        <v>1706</v>
      </c>
      <c r="AL433" s="192" t="s">
        <v>1706</v>
      </c>
      <c r="AM433" s="193" t="s">
        <v>1706</v>
      </c>
      <c r="AN433" s="199"/>
      <c r="AO433" s="191" t="s">
        <v>1706</v>
      </c>
      <c r="AP433" s="192" t="s">
        <v>1706</v>
      </c>
      <c r="AQ433" s="193" t="s">
        <v>1706</v>
      </c>
      <c r="AR433" s="195"/>
    </row>
    <row r="434" ht="15.75" customHeight="1">
      <c r="A434" s="171" t="s">
        <v>980</v>
      </c>
      <c r="B434" s="216" t="s">
        <v>65</v>
      </c>
      <c r="C434" s="216" t="s">
        <v>58</v>
      </c>
      <c r="D434" s="216" t="s">
        <v>61</v>
      </c>
      <c r="E434" s="216" t="s">
        <v>62</v>
      </c>
      <c r="F434" s="216" t="s">
        <v>64</v>
      </c>
      <c r="G434" s="217" t="s">
        <v>981</v>
      </c>
      <c r="I434" s="191">
        <v>0.0</v>
      </c>
      <c r="J434" s="192">
        <v>0.0</v>
      </c>
      <c r="K434" s="193">
        <v>0.0</v>
      </c>
      <c r="L434" s="194"/>
      <c r="M434" s="191">
        <v>0.0</v>
      </c>
      <c r="N434" s="192">
        <v>0.0</v>
      </c>
      <c r="O434" s="193">
        <v>0.0</v>
      </c>
      <c r="P434" s="195"/>
      <c r="Q434" s="214" t="s">
        <v>1703</v>
      </c>
      <c r="R434" s="214" t="s">
        <v>1704</v>
      </c>
      <c r="S434" s="194" t="s">
        <v>1705</v>
      </c>
      <c r="T434" s="194"/>
      <c r="U434" s="191" t="s">
        <v>1706</v>
      </c>
      <c r="V434" s="192" t="s">
        <v>1706</v>
      </c>
      <c r="W434" s="193" t="s">
        <v>1706</v>
      </c>
      <c r="X434" s="194"/>
      <c r="Y434" s="191" t="s">
        <v>1706</v>
      </c>
      <c r="Z434" s="192" t="s">
        <v>1706</v>
      </c>
      <c r="AA434" s="193" t="s">
        <v>1706</v>
      </c>
      <c r="AB434" s="194"/>
      <c r="AC434" s="191">
        <v>120000.0</v>
      </c>
      <c r="AD434" s="192">
        <v>253810.0</v>
      </c>
      <c r="AE434" s="193">
        <v>504620.0</v>
      </c>
      <c r="AF434" s="198" t="s">
        <v>1707</v>
      </c>
      <c r="AG434" s="191" t="s">
        <v>1706</v>
      </c>
      <c r="AH434" s="192" t="s">
        <v>1706</v>
      </c>
      <c r="AI434" s="193" t="s">
        <v>1706</v>
      </c>
      <c r="AJ434" s="199"/>
      <c r="AK434" s="191" t="s">
        <v>1706</v>
      </c>
      <c r="AL434" s="192" t="s">
        <v>1706</v>
      </c>
      <c r="AM434" s="193" t="s">
        <v>1706</v>
      </c>
      <c r="AN434" s="199"/>
      <c r="AO434" s="191" t="s">
        <v>1706</v>
      </c>
      <c r="AP434" s="192" t="s">
        <v>1706</v>
      </c>
      <c r="AQ434" s="193" t="s">
        <v>1706</v>
      </c>
      <c r="AR434" s="195"/>
    </row>
    <row r="435" ht="15.75" customHeight="1">
      <c r="A435" s="171" t="s">
        <v>982</v>
      </c>
      <c r="B435" s="216" t="s">
        <v>71</v>
      </c>
      <c r="C435" s="216" t="s">
        <v>58</v>
      </c>
      <c r="D435" s="216" t="s">
        <v>61</v>
      </c>
      <c r="E435" s="216" t="s">
        <v>62</v>
      </c>
      <c r="F435" s="216" t="s">
        <v>64</v>
      </c>
      <c r="G435" s="217" t="s">
        <v>983</v>
      </c>
      <c r="I435" s="191">
        <v>0.0</v>
      </c>
      <c r="J435" s="192">
        <v>0.0</v>
      </c>
      <c r="K435" s="193">
        <v>0.0</v>
      </c>
      <c r="L435" s="194"/>
      <c r="M435" s="191">
        <v>0.0</v>
      </c>
      <c r="N435" s="192">
        <v>0.0</v>
      </c>
      <c r="O435" s="193">
        <v>0.0</v>
      </c>
      <c r="P435" s="195"/>
      <c r="Q435" s="214" t="s">
        <v>1703</v>
      </c>
      <c r="R435" s="214" t="s">
        <v>1704</v>
      </c>
      <c r="S435" s="194" t="s">
        <v>1705</v>
      </c>
      <c r="T435" s="194"/>
      <c r="U435" s="191" t="s">
        <v>1706</v>
      </c>
      <c r="V435" s="192" t="s">
        <v>1706</v>
      </c>
      <c r="W435" s="193" t="s">
        <v>1706</v>
      </c>
      <c r="X435" s="194"/>
      <c r="Y435" s="191" t="s">
        <v>1706</v>
      </c>
      <c r="Z435" s="192" t="s">
        <v>1706</v>
      </c>
      <c r="AA435" s="193" t="s">
        <v>1706</v>
      </c>
      <c r="AB435" s="194"/>
      <c r="AC435" s="191">
        <v>120000.0</v>
      </c>
      <c r="AD435" s="192">
        <v>253810.0</v>
      </c>
      <c r="AE435" s="193">
        <v>504620.0</v>
      </c>
      <c r="AF435" s="198" t="s">
        <v>1707</v>
      </c>
      <c r="AG435" s="191" t="s">
        <v>1706</v>
      </c>
      <c r="AH435" s="192" t="s">
        <v>1706</v>
      </c>
      <c r="AI435" s="193" t="s">
        <v>1706</v>
      </c>
      <c r="AJ435" s="199"/>
      <c r="AK435" s="191" t="s">
        <v>1706</v>
      </c>
      <c r="AL435" s="192" t="s">
        <v>1706</v>
      </c>
      <c r="AM435" s="193" t="s">
        <v>1706</v>
      </c>
      <c r="AN435" s="199"/>
      <c r="AO435" s="191" t="s">
        <v>1706</v>
      </c>
      <c r="AP435" s="192" t="s">
        <v>1706</v>
      </c>
      <c r="AQ435" s="193" t="s">
        <v>1706</v>
      </c>
      <c r="AR435" s="195"/>
    </row>
    <row r="436" ht="15.75" customHeight="1">
      <c r="A436" s="171" t="s">
        <v>984</v>
      </c>
      <c r="B436" s="216" t="s">
        <v>44</v>
      </c>
      <c r="C436" s="216" t="s">
        <v>66</v>
      </c>
      <c r="D436" s="216" t="s">
        <v>61</v>
      </c>
      <c r="E436" s="216" t="s">
        <v>62</v>
      </c>
      <c r="F436" s="216" t="s">
        <v>64</v>
      </c>
      <c r="G436" s="217" t="s">
        <v>985</v>
      </c>
      <c r="I436" s="191">
        <v>0.0</v>
      </c>
      <c r="J436" s="192">
        <v>0.0</v>
      </c>
      <c r="K436" s="193">
        <v>0.0</v>
      </c>
      <c r="L436" s="194"/>
      <c r="M436" s="191">
        <v>0.0</v>
      </c>
      <c r="N436" s="192">
        <v>0.0</v>
      </c>
      <c r="O436" s="193">
        <v>0.0</v>
      </c>
      <c r="P436" s="195"/>
      <c r="Q436" s="214" t="s">
        <v>1703</v>
      </c>
      <c r="R436" s="214" t="s">
        <v>1704</v>
      </c>
      <c r="S436" s="194" t="s">
        <v>1705</v>
      </c>
      <c r="T436" s="194"/>
      <c r="U436" s="191" t="s">
        <v>1706</v>
      </c>
      <c r="V436" s="192" t="s">
        <v>1706</v>
      </c>
      <c r="W436" s="193" t="s">
        <v>1706</v>
      </c>
      <c r="X436" s="194"/>
      <c r="Y436" s="191" t="s">
        <v>1706</v>
      </c>
      <c r="Z436" s="192" t="s">
        <v>1706</v>
      </c>
      <c r="AA436" s="193" t="s">
        <v>1706</v>
      </c>
      <c r="AB436" s="194"/>
      <c r="AC436" s="191">
        <v>120000.0</v>
      </c>
      <c r="AD436" s="192">
        <v>253810.0</v>
      </c>
      <c r="AE436" s="193">
        <v>504620.0</v>
      </c>
      <c r="AF436" s="198" t="s">
        <v>1707</v>
      </c>
      <c r="AG436" s="191" t="s">
        <v>1706</v>
      </c>
      <c r="AH436" s="192" t="s">
        <v>1706</v>
      </c>
      <c r="AI436" s="193" t="s">
        <v>1706</v>
      </c>
      <c r="AJ436" s="199"/>
      <c r="AK436" s="191" t="s">
        <v>1706</v>
      </c>
      <c r="AL436" s="192" t="s">
        <v>1706</v>
      </c>
      <c r="AM436" s="193" t="s">
        <v>1706</v>
      </c>
      <c r="AN436" s="199"/>
      <c r="AO436" s="191" t="s">
        <v>1706</v>
      </c>
      <c r="AP436" s="192" t="s">
        <v>1706</v>
      </c>
      <c r="AQ436" s="193" t="s">
        <v>1706</v>
      </c>
      <c r="AR436" s="195"/>
    </row>
    <row r="437" ht="15.75" customHeight="1">
      <c r="A437" s="171" t="s">
        <v>986</v>
      </c>
      <c r="B437" s="216" t="s">
        <v>54</v>
      </c>
      <c r="C437" s="216" t="s">
        <v>66</v>
      </c>
      <c r="D437" s="216" t="s">
        <v>61</v>
      </c>
      <c r="E437" s="216" t="s">
        <v>62</v>
      </c>
      <c r="F437" s="216" t="s">
        <v>64</v>
      </c>
      <c r="G437" s="217" t="s">
        <v>987</v>
      </c>
      <c r="I437" s="191">
        <v>0.0</v>
      </c>
      <c r="J437" s="192">
        <v>0.0</v>
      </c>
      <c r="K437" s="193">
        <v>0.0</v>
      </c>
      <c r="L437" s="194"/>
      <c r="M437" s="191">
        <v>0.0</v>
      </c>
      <c r="N437" s="192">
        <v>0.0</v>
      </c>
      <c r="O437" s="193">
        <v>0.0</v>
      </c>
      <c r="P437" s="195"/>
      <c r="Q437" s="214" t="s">
        <v>1703</v>
      </c>
      <c r="R437" s="214" t="s">
        <v>1704</v>
      </c>
      <c r="S437" s="194" t="s">
        <v>1705</v>
      </c>
      <c r="T437" s="194"/>
      <c r="U437" s="191" t="s">
        <v>1706</v>
      </c>
      <c r="V437" s="192" t="s">
        <v>1706</v>
      </c>
      <c r="W437" s="193" t="s">
        <v>1706</v>
      </c>
      <c r="X437" s="194"/>
      <c r="Y437" s="191" t="s">
        <v>1706</v>
      </c>
      <c r="Z437" s="192" t="s">
        <v>1706</v>
      </c>
      <c r="AA437" s="193" t="s">
        <v>1706</v>
      </c>
      <c r="AB437" s="194"/>
      <c r="AC437" s="191">
        <v>120000.0</v>
      </c>
      <c r="AD437" s="192">
        <v>253810.0</v>
      </c>
      <c r="AE437" s="193">
        <v>504620.0</v>
      </c>
      <c r="AF437" s="198" t="s">
        <v>1707</v>
      </c>
      <c r="AG437" s="191" t="s">
        <v>1706</v>
      </c>
      <c r="AH437" s="192" t="s">
        <v>1706</v>
      </c>
      <c r="AI437" s="193" t="s">
        <v>1706</v>
      </c>
      <c r="AJ437" s="199"/>
      <c r="AK437" s="191" t="s">
        <v>1706</v>
      </c>
      <c r="AL437" s="192" t="s">
        <v>1706</v>
      </c>
      <c r="AM437" s="193" t="s">
        <v>1706</v>
      </c>
      <c r="AN437" s="199"/>
      <c r="AO437" s="191" t="s">
        <v>1706</v>
      </c>
      <c r="AP437" s="192" t="s">
        <v>1706</v>
      </c>
      <c r="AQ437" s="193" t="s">
        <v>1706</v>
      </c>
      <c r="AR437" s="195"/>
    </row>
    <row r="438" ht="15.75" customHeight="1">
      <c r="A438" s="171" t="s">
        <v>988</v>
      </c>
      <c r="B438" s="216" t="s">
        <v>65</v>
      </c>
      <c r="C438" s="216" t="s">
        <v>66</v>
      </c>
      <c r="D438" s="216" t="s">
        <v>61</v>
      </c>
      <c r="E438" s="216" t="s">
        <v>62</v>
      </c>
      <c r="F438" s="216" t="s">
        <v>64</v>
      </c>
      <c r="G438" s="217" t="s">
        <v>989</v>
      </c>
      <c r="I438" s="191">
        <v>0.0</v>
      </c>
      <c r="J438" s="192">
        <v>0.0</v>
      </c>
      <c r="K438" s="193">
        <v>0.0</v>
      </c>
      <c r="L438" s="194"/>
      <c r="M438" s="191">
        <v>0.0</v>
      </c>
      <c r="N438" s="192">
        <v>0.0</v>
      </c>
      <c r="O438" s="193">
        <v>0.0</v>
      </c>
      <c r="P438" s="195"/>
      <c r="Q438" s="214" t="s">
        <v>1703</v>
      </c>
      <c r="R438" s="214" t="s">
        <v>1704</v>
      </c>
      <c r="S438" s="194" t="s">
        <v>1705</v>
      </c>
      <c r="T438" s="194"/>
      <c r="U438" s="191" t="s">
        <v>1706</v>
      </c>
      <c r="V438" s="192" t="s">
        <v>1706</v>
      </c>
      <c r="W438" s="193" t="s">
        <v>1706</v>
      </c>
      <c r="X438" s="194"/>
      <c r="Y438" s="191" t="s">
        <v>1706</v>
      </c>
      <c r="Z438" s="192" t="s">
        <v>1706</v>
      </c>
      <c r="AA438" s="193" t="s">
        <v>1706</v>
      </c>
      <c r="AB438" s="194"/>
      <c r="AC438" s="191">
        <v>120000.0</v>
      </c>
      <c r="AD438" s="192">
        <v>253810.0</v>
      </c>
      <c r="AE438" s="193">
        <v>504620.0</v>
      </c>
      <c r="AF438" s="198" t="s">
        <v>1707</v>
      </c>
      <c r="AG438" s="191" t="s">
        <v>1706</v>
      </c>
      <c r="AH438" s="192" t="s">
        <v>1706</v>
      </c>
      <c r="AI438" s="193" t="s">
        <v>1706</v>
      </c>
      <c r="AJ438" s="199"/>
      <c r="AK438" s="191" t="s">
        <v>1706</v>
      </c>
      <c r="AL438" s="192" t="s">
        <v>1706</v>
      </c>
      <c r="AM438" s="193" t="s">
        <v>1706</v>
      </c>
      <c r="AN438" s="199"/>
      <c r="AO438" s="191" t="s">
        <v>1706</v>
      </c>
      <c r="AP438" s="192" t="s">
        <v>1706</v>
      </c>
      <c r="AQ438" s="193" t="s">
        <v>1706</v>
      </c>
      <c r="AR438" s="195"/>
    </row>
    <row r="439" ht="15.75" customHeight="1">
      <c r="A439" s="171" t="s">
        <v>990</v>
      </c>
      <c r="B439" s="216" t="s">
        <v>71</v>
      </c>
      <c r="C439" s="216" t="s">
        <v>66</v>
      </c>
      <c r="D439" s="216" t="s">
        <v>61</v>
      </c>
      <c r="E439" s="216" t="s">
        <v>62</v>
      </c>
      <c r="F439" s="216" t="s">
        <v>64</v>
      </c>
      <c r="G439" s="217" t="s">
        <v>991</v>
      </c>
      <c r="I439" s="191">
        <v>0.0</v>
      </c>
      <c r="J439" s="192">
        <v>0.0</v>
      </c>
      <c r="K439" s="193">
        <v>0.0</v>
      </c>
      <c r="L439" s="194"/>
      <c r="M439" s="191">
        <v>0.0</v>
      </c>
      <c r="N439" s="192">
        <v>0.0</v>
      </c>
      <c r="O439" s="193">
        <v>0.0</v>
      </c>
      <c r="P439" s="195"/>
      <c r="Q439" s="214" t="s">
        <v>1703</v>
      </c>
      <c r="R439" s="214" t="s">
        <v>1704</v>
      </c>
      <c r="S439" s="194" t="s">
        <v>1705</v>
      </c>
      <c r="T439" s="194"/>
      <c r="U439" s="191" t="s">
        <v>1706</v>
      </c>
      <c r="V439" s="192" t="s">
        <v>1706</v>
      </c>
      <c r="W439" s="193" t="s">
        <v>1706</v>
      </c>
      <c r="X439" s="194"/>
      <c r="Y439" s="191" t="s">
        <v>1706</v>
      </c>
      <c r="Z439" s="192" t="s">
        <v>1706</v>
      </c>
      <c r="AA439" s="193" t="s">
        <v>1706</v>
      </c>
      <c r="AB439" s="194"/>
      <c r="AC439" s="191">
        <v>120000.0</v>
      </c>
      <c r="AD439" s="192">
        <v>253810.0</v>
      </c>
      <c r="AE439" s="193">
        <v>504620.0</v>
      </c>
      <c r="AF439" s="198" t="s">
        <v>1707</v>
      </c>
      <c r="AG439" s="191" t="s">
        <v>1706</v>
      </c>
      <c r="AH439" s="192" t="s">
        <v>1706</v>
      </c>
      <c r="AI439" s="193" t="s">
        <v>1706</v>
      </c>
      <c r="AJ439" s="199"/>
      <c r="AK439" s="191" t="s">
        <v>1706</v>
      </c>
      <c r="AL439" s="192" t="s">
        <v>1706</v>
      </c>
      <c r="AM439" s="193" t="s">
        <v>1706</v>
      </c>
      <c r="AN439" s="199"/>
      <c r="AO439" s="191" t="s">
        <v>1706</v>
      </c>
      <c r="AP439" s="192" t="s">
        <v>1706</v>
      </c>
      <c r="AQ439" s="193" t="s">
        <v>1706</v>
      </c>
      <c r="AR439" s="195"/>
    </row>
    <row r="440" ht="15.75" customHeight="1">
      <c r="A440" s="171" t="s">
        <v>992</v>
      </c>
      <c r="B440" s="216" t="s">
        <v>44</v>
      </c>
      <c r="C440" s="216" t="s">
        <v>72</v>
      </c>
      <c r="D440" s="216" t="s">
        <v>61</v>
      </c>
      <c r="E440" s="216" t="s">
        <v>62</v>
      </c>
      <c r="F440" s="216" t="s">
        <v>64</v>
      </c>
      <c r="G440" s="217" t="s">
        <v>993</v>
      </c>
      <c r="I440" s="191">
        <v>0.0</v>
      </c>
      <c r="J440" s="192">
        <v>0.0</v>
      </c>
      <c r="K440" s="193">
        <v>0.0</v>
      </c>
      <c r="L440" s="194"/>
      <c r="M440" s="191">
        <v>0.0</v>
      </c>
      <c r="N440" s="192">
        <v>0.0</v>
      </c>
      <c r="O440" s="193">
        <v>0.0</v>
      </c>
      <c r="P440" s="195"/>
      <c r="Q440" s="214" t="s">
        <v>1703</v>
      </c>
      <c r="R440" s="214" t="s">
        <v>1704</v>
      </c>
      <c r="S440" s="194" t="s">
        <v>1705</v>
      </c>
      <c r="T440" s="194"/>
      <c r="U440" s="191" t="s">
        <v>1706</v>
      </c>
      <c r="V440" s="192" t="s">
        <v>1706</v>
      </c>
      <c r="W440" s="193" t="s">
        <v>1706</v>
      </c>
      <c r="X440" s="194"/>
      <c r="Y440" s="191" t="s">
        <v>1706</v>
      </c>
      <c r="Z440" s="192" t="s">
        <v>1706</v>
      </c>
      <c r="AA440" s="193" t="s">
        <v>1706</v>
      </c>
      <c r="AB440" s="194"/>
      <c r="AC440" s="191">
        <v>120000.0</v>
      </c>
      <c r="AD440" s="192">
        <v>253810.0</v>
      </c>
      <c r="AE440" s="193">
        <v>504620.0</v>
      </c>
      <c r="AF440" s="198" t="s">
        <v>1707</v>
      </c>
      <c r="AG440" s="191" t="s">
        <v>1706</v>
      </c>
      <c r="AH440" s="192" t="s">
        <v>1706</v>
      </c>
      <c r="AI440" s="193" t="s">
        <v>1706</v>
      </c>
      <c r="AJ440" s="199"/>
      <c r="AK440" s="191" t="s">
        <v>1706</v>
      </c>
      <c r="AL440" s="192" t="s">
        <v>1706</v>
      </c>
      <c r="AM440" s="193" t="s">
        <v>1706</v>
      </c>
      <c r="AN440" s="199"/>
      <c r="AO440" s="191" t="s">
        <v>1706</v>
      </c>
      <c r="AP440" s="192" t="s">
        <v>1706</v>
      </c>
      <c r="AQ440" s="193" t="s">
        <v>1706</v>
      </c>
      <c r="AR440" s="195"/>
    </row>
    <row r="441" ht="15.75" customHeight="1">
      <c r="A441" s="171" t="s">
        <v>994</v>
      </c>
      <c r="B441" s="216" t="s">
        <v>54</v>
      </c>
      <c r="C441" s="216" t="s">
        <v>72</v>
      </c>
      <c r="D441" s="216" t="s">
        <v>61</v>
      </c>
      <c r="E441" s="216" t="s">
        <v>62</v>
      </c>
      <c r="F441" s="216" t="s">
        <v>64</v>
      </c>
      <c r="G441" s="217" t="s">
        <v>995</v>
      </c>
      <c r="I441" s="191">
        <v>0.0</v>
      </c>
      <c r="J441" s="192">
        <v>0.0</v>
      </c>
      <c r="K441" s="193">
        <v>0.0</v>
      </c>
      <c r="L441" s="194"/>
      <c r="M441" s="191">
        <v>0.0</v>
      </c>
      <c r="N441" s="192">
        <v>0.0</v>
      </c>
      <c r="O441" s="193">
        <v>0.0</v>
      </c>
      <c r="P441" s="195"/>
      <c r="Q441" s="214" t="s">
        <v>1703</v>
      </c>
      <c r="R441" s="214" t="s">
        <v>1704</v>
      </c>
      <c r="S441" s="194" t="s">
        <v>1705</v>
      </c>
      <c r="T441" s="194"/>
      <c r="U441" s="191" t="s">
        <v>1706</v>
      </c>
      <c r="V441" s="192" t="s">
        <v>1706</v>
      </c>
      <c r="W441" s="193" t="s">
        <v>1706</v>
      </c>
      <c r="X441" s="194"/>
      <c r="Y441" s="191" t="s">
        <v>1706</v>
      </c>
      <c r="Z441" s="192" t="s">
        <v>1706</v>
      </c>
      <c r="AA441" s="193" t="s">
        <v>1706</v>
      </c>
      <c r="AB441" s="194"/>
      <c r="AC441" s="191">
        <v>120000.0</v>
      </c>
      <c r="AD441" s="192">
        <v>253810.0</v>
      </c>
      <c r="AE441" s="193">
        <v>504620.0</v>
      </c>
      <c r="AF441" s="198" t="s">
        <v>1707</v>
      </c>
      <c r="AG441" s="191" t="s">
        <v>1706</v>
      </c>
      <c r="AH441" s="192" t="s">
        <v>1706</v>
      </c>
      <c r="AI441" s="193" t="s">
        <v>1706</v>
      </c>
      <c r="AJ441" s="199"/>
      <c r="AK441" s="191" t="s">
        <v>1706</v>
      </c>
      <c r="AL441" s="192" t="s">
        <v>1706</v>
      </c>
      <c r="AM441" s="193" t="s">
        <v>1706</v>
      </c>
      <c r="AN441" s="199"/>
      <c r="AO441" s="191" t="s">
        <v>1706</v>
      </c>
      <c r="AP441" s="192" t="s">
        <v>1706</v>
      </c>
      <c r="AQ441" s="193" t="s">
        <v>1706</v>
      </c>
      <c r="AR441" s="195"/>
    </row>
    <row r="442" ht="15.75" customHeight="1">
      <c r="A442" s="171" t="s">
        <v>996</v>
      </c>
      <c r="B442" s="216" t="s">
        <v>65</v>
      </c>
      <c r="C442" s="216" t="s">
        <v>72</v>
      </c>
      <c r="D442" s="216" t="s">
        <v>61</v>
      </c>
      <c r="E442" s="216" t="s">
        <v>62</v>
      </c>
      <c r="F442" s="216" t="s">
        <v>64</v>
      </c>
      <c r="G442" s="217" t="s">
        <v>997</v>
      </c>
      <c r="I442" s="191">
        <v>0.0</v>
      </c>
      <c r="J442" s="192">
        <v>0.0</v>
      </c>
      <c r="K442" s="193">
        <v>0.0</v>
      </c>
      <c r="L442" s="194"/>
      <c r="M442" s="191">
        <v>0.0</v>
      </c>
      <c r="N442" s="192">
        <v>0.0</v>
      </c>
      <c r="O442" s="193">
        <v>0.0</v>
      </c>
      <c r="P442" s="195"/>
      <c r="Q442" s="214" t="s">
        <v>1703</v>
      </c>
      <c r="R442" s="214" t="s">
        <v>1704</v>
      </c>
      <c r="S442" s="194" t="s">
        <v>1705</v>
      </c>
      <c r="T442" s="194"/>
      <c r="U442" s="191" t="s">
        <v>1706</v>
      </c>
      <c r="V442" s="192" t="s">
        <v>1706</v>
      </c>
      <c r="W442" s="193" t="s">
        <v>1706</v>
      </c>
      <c r="X442" s="194"/>
      <c r="Y442" s="191" t="s">
        <v>1706</v>
      </c>
      <c r="Z442" s="192" t="s">
        <v>1706</v>
      </c>
      <c r="AA442" s="193" t="s">
        <v>1706</v>
      </c>
      <c r="AB442" s="194"/>
      <c r="AC442" s="191">
        <v>120000.0</v>
      </c>
      <c r="AD442" s="192">
        <v>253810.0</v>
      </c>
      <c r="AE442" s="193">
        <v>504620.0</v>
      </c>
      <c r="AF442" s="198" t="s">
        <v>1707</v>
      </c>
      <c r="AG442" s="191" t="s">
        <v>1706</v>
      </c>
      <c r="AH442" s="192" t="s">
        <v>1706</v>
      </c>
      <c r="AI442" s="193" t="s">
        <v>1706</v>
      </c>
      <c r="AJ442" s="199"/>
      <c r="AK442" s="191" t="s">
        <v>1706</v>
      </c>
      <c r="AL442" s="192" t="s">
        <v>1706</v>
      </c>
      <c r="AM442" s="193" t="s">
        <v>1706</v>
      </c>
      <c r="AN442" s="199"/>
      <c r="AO442" s="191" t="s">
        <v>1706</v>
      </c>
      <c r="AP442" s="192" t="s">
        <v>1706</v>
      </c>
      <c r="AQ442" s="193" t="s">
        <v>1706</v>
      </c>
      <c r="AR442" s="195"/>
    </row>
    <row r="443" ht="15.75" customHeight="1">
      <c r="A443" s="171" t="s">
        <v>998</v>
      </c>
      <c r="B443" s="216" t="s">
        <v>71</v>
      </c>
      <c r="C443" s="216" t="s">
        <v>72</v>
      </c>
      <c r="D443" s="216" t="s">
        <v>61</v>
      </c>
      <c r="E443" s="216" t="s">
        <v>62</v>
      </c>
      <c r="F443" s="216" t="s">
        <v>64</v>
      </c>
      <c r="G443" s="217" t="s">
        <v>999</v>
      </c>
      <c r="I443" s="191">
        <v>0.0</v>
      </c>
      <c r="J443" s="192">
        <v>0.0</v>
      </c>
      <c r="K443" s="193">
        <v>0.0</v>
      </c>
      <c r="L443" s="194"/>
      <c r="M443" s="191">
        <v>0.0</v>
      </c>
      <c r="N443" s="192">
        <v>0.0</v>
      </c>
      <c r="O443" s="193">
        <v>0.0</v>
      </c>
      <c r="P443" s="195"/>
      <c r="Q443" s="214" t="s">
        <v>1703</v>
      </c>
      <c r="R443" s="214" t="s">
        <v>1704</v>
      </c>
      <c r="S443" s="194" t="s">
        <v>1705</v>
      </c>
      <c r="T443" s="194"/>
      <c r="U443" s="191" t="s">
        <v>1706</v>
      </c>
      <c r="V443" s="192" t="s">
        <v>1706</v>
      </c>
      <c r="W443" s="193" t="s">
        <v>1706</v>
      </c>
      <c r="X443" s="194"/>
      <c r="Y443" s="191" t="s">
        <v>1706</v>
      </c>
      <c r="Z443" s="192" t="s">
        <v>1706</v>
      </c>
      <c r="AA443" s="193" t="s">
        <v>1706</v>
      </c>
      <c r="AB443" s="194"/>
      <c r="AC443" s="191">
        <v>120000.0</v>
      </c>
      <c r="AD443" s="192">
        <v>253810.0</v>
      </c>
      <c r="AE443" s="193">
        <v>504620.0</v>
      </c>
      <c r="AF443" s="198" t="s">
        <v>1707</v>
      </c>
      <c r="AG443" s="191" t="s">
        <v>1706</v>
      </c>
      <c r="AH443" s="192" t="s">
        <v>1706</v>
      </c>
      <c r="AI443" s="193" t="s">
        <v>1706</v>
      </c>
      <c r="AJ443" s="199"/>
      <c r="AK443" s="191" t="s">
        <v>1706</v>
      </c>
      <c r="AL443" s="192" t="s">
        <v>1706</v>
      </c>
      <c r="AM443" s="193" t="s">
        <v>1706</v>
      </c>
      <c r="AN443" s="199"/>
      <c r="AO443" s="191" t="s">
        <v>1706</v>
      </c>
      <c r="AP443" s="192" t="s">
        <v>1706</v>
      </c>
      <c r="AQ443" s="193" t="s">
        <v>1706</v>
      </c>
      <c r="AR443" s="195"/>
    </row>
    <row r="444" ht="15.75" customHeight="1">
      <c r="A444" s="171" t="s">
        <v>1000</v>
      </c>
      <c r="B444" s="216" t="s">
        <v>44</v>
      </c>
      <c r="C444" s="216" t="s">
        <v>78</v>
      </c>
      <c r="D444" s="216" t="s">
        <v>61</v>
      </c>
      <c r="E444" s="216" t="s">
        <v>62</v>
      </c>
      <c r="F444" s="216" t="s">
        <v>64</v>
      </c>
      <c r="G444" s="217" t="s">
        <v>1001</v>
      </c>
      <c r="I444" s="191">
        <v>0.0</v>
      </c>
      <c r="J444" s="192">
        <v>0.0</v>
      </c>
      <c r="K444" s="193">
        <v>0.0</v>
      </c>
      <c r="L444" s="194"/>
      <c r="M444" s="191">
        <v>0.0</v>
      </c>
      <c r="N444" s="192">
        <v>0.0</v>
      </c>
      <c r="O444" s="193">
        <v>0.0</v>
      </c>
      <c r="P444" s="195"/>
      <c r="Q444" s="214" t="s">
        <v>1703</v>
      </c>
      <c r="R444" s="214" t="s">
        <v>1704</v>
      </c>
      <c r="S444" s="194" t="s">
        <v>1705</v>
      </c>
      <c r="T444" s="194"/>
      <c r="U444" s="191" t="s">
        <v>1706</v>
      </c>
      <c r="V444" s="192" t="s">
        <v>1706</v>
      </c>
      <c r="W444" s="193" t="s">
        <v>1706</v>
      </c>
      <c r="X444" s="194"/>
      <c r="Y444" s="191" t="s">
        <v>1706</v>
      </c>
      <c r="Z444" s="192" t="s">
        <v>1706</v>
      </c>
      <c r="AA444" s="193" t="s">
        <v>1706</v>
      </c>
      <c r="AB444" s="194"/>
      <c r="AC444" s="191">
        <v>120000.0</v>
      </c>
      <c r="AD444" s="192">
        <v>253810.0</v>
      </c>
      <c r="AE444" s="193">
        <v>504620.0</v>
      </c>
      <c r="AF444" s="198" t="s">
        <v>1707</v>
      </c>
      <c r="AG444" s="191" t="s">
        <v>1706</v>
      </c>
      <c r="AH444" s="192" t="s">
        <v>1706</v>
      </c>
      <c r="AI444" s="193" t="s">
        <v>1706</v>
      </c>
      <c r="AJ444" s="199"/>
      <c r="AK444" s="191" t="s">
        <v>1706</v>
      </c>
      <c r="AL444" s="192" t="s">
        <v>1706</v>
      </c>
      <c r="AM444" s="193" t="s">
        <v>1706</v>
      </c>
      <c r="AN444" s="199"/>
      <c r="AO444" s="191" t="s">
        <v>1706</v>
      </c>
      <c r="AP444" s="192" t="s">
        <v>1706</v>
      </c>
      <c r="AQ444" s="193" t="s">
        <v>1706</v>
      </c>
      <c r="AR444" s="195"/>
    </row>
    <row r="445" ht="15.75" customHeight="1">
      <c r="A445" s="171" t="s">
        <v>1002</v>
      </c>
      <c r="B445" s="216" t="s">
        <v>54</v>
      </c>
      <c r="C445" s="216" t="s">
        <v>78</v>
      </c>
      <c r="D445" s="216" t="s">
        <v>61</v>
      </c>
      <c r="E445" s="216" t="s">
        <v>62</v>
      </c>
      <c r="F445" s="216" t="s">
        <v>64</v>
      </c>
      <c r="G445" s="217" t="s">
        <v>1003</v>
      </c>
      <c r="I445" s="191">
        <v>0.0</v>
      </c>
      <c r="J445" s="192">
        <v>0.0</v>
      </c>
      <c r="K445" s="193">
        <v>0.0</v>
      </c>
      <c r="L445" s="194"/>
      <c r="M445" s="191">
        <v>0.0</v>
      </c>
      <c r="N445" s="192">
        <v>0.0</v>
      </c>
      <c r="O445" s="193">
        <v>0.0</v>
      </c>
      <c r="P445" s="195"/>
      <c r="Q445" s="214" t="s">
        <v>1703</v>
      </c>
      <c r="R445" s="214" t="s">
        <v>1704</v>
      </c>
      <c r="S445" s="194" t="s">
        <v>1705</v>
      </c>
      <c r="T445" s="194"/>
      <c r="U445" s="191" t="s">
        <v>1706</v>
      </c>
      <c r="V445" s="192" t="s">
        <v>1706</v>
      </c>
      <c r="W445" s="193" t="s">
        <v>1706</v>
      </c>
      <c r="X445" s="194"/>
      <c r="Y445" s="191" t="s">
        <v>1706</v>
      </c>
      <c r="Z445" s="192" t="s">
        <v>1706</v>
      </c>
      <c r="AA445" s="193" t="s">
        <v>1706</v>
      </c>
      <c r="AB445" s="194"/>
      <c r="AC445" s="191">
        <v>120000.0</v>
      </c>
      <c r="AD445" s="192">
        <v>253810.0</v>
      </c>
      <c r="AE445" s="193">
        <v>504620.0</v>
      </c>
      <c r="AF445" s="198" t="s">
        <v>1707</v>
      </c>
      <c r="AG445" s="191" t="s">
        <v>1706</v>
      </c>
      <c r="AH445" s="192" t="s">
        <v>1706</v>
      </c>
      <c r="AI445" s="193" t="s">
        <v>1706</v>
      </c>
      <c r="AJ445" s="199"/>
      <c r="AK445" s="191" t="s">
        <v>1706</v>
      </c>
      <c r="AL445" s="192" t="s">
        <v>1706</v>
      </c>
      <c r="AM445" s="193" t="s">
        <v>1706</v>
      </c>
      <c r="AN445" s="199"/>
      <c r="AO445" s="191" t="s">
        <v>1706</v>
      </c>
      <c r="AP445" s="192" t="s">
        <v>1706</v>
      </c>
      <c r="AQ445" s="193" t="s">
        <v>1706</v>
      </c>
      <c r="AR445" s="195"/>
    </row>
    <row r="446" ht="15.75" customHeight="1">
      <c r="A446" s="171" t="s">
        <v>1004</v>
      </c>
      <c r="B446" s="216" t="s">
        <v>65</v>
      </c>
      <c r="C446" s="216" t="s">
        <v>78</v>
      </c>
      <c r="D446" s="216" t="s">
        <v>61</v>
      </c>
      <c r="E446" s="216" t="s">
        <v>62</v>
      </c>
      <c r="F446" s="216" t="s">
        <v>64</v>
      </c>
      <c r="G446" s="217" t="s">
        <v>1005</v>
      </c>
      <c r="I446" s="191">
        <v>0.0</v>
      </c>
      <c r="J446" s="192">
        <v>0.0</v>
      </c>
      <c r="K446" s="193">
        <v>0.0</v>
      </c>
      <c r="L446" s="194"/>
      <c r="M446" s="191">
        <v>0.0</v>
      </c>
      <c r="N446" s="192">
        <v>0.0</v>
      </c>
      <c r="O446" s="193">
        <v>0.0</v>
      </c>
      <c r="P446" s="195"/>
      <c r="Q446" s="214" t="s">
        <v>1703</v>
      </c>
      <c r="R446" s="214" t="s">
        <v>1704</v>
      </c>
      <c r="S446" s="194" t="s">
        <v>1705</v>
      </c>
      <c r="T446" s="194"/>
      <c r="U446" s="191" t="s">
        <v>1706</v>
      </c>
      <c r="V446" s="192" t="s">
        <v>1706</v>
      </c>
      <c r="W446" s="193" t="s">
        <v>1706</v>
      </c>
      <c r="X446" s="194"/>
      <c r="Y446" s="191" t="s">
        <v>1706</v>
      </c>
      <c r="Z446" s="192" t="s">
        <v>1706</v>
      </c>
      <c r="AA446" s="193" t="s">
        <v>1706</v>
      </c>
      <c r="AB446" s="194"/>
      <c r="AC446" s="191">
        <v>120000.0</v>
      </c>
      <c r="AD446" s="192">
        <v>253810.0</v>
      </c>
      <c r="AE446" s="193">
        <v>504620.0</v>
      </c>
      <c r="AF446" s="198" t="s">
        <v>1707</v>
      </c>
      <c r="AG446" s="191" t="s">
        <v>1706</v>
      </c>
      <c r="AH446" s="192" t="s">
        <v>1706</v>
      </c>
      <c r="AI446" s="193" t="s">
        <v>1706</v>
      </c>
      <c r="AJ446" s="199"/>
      <c r="AK446" s="191" t="s">
        <v>1706</v>
      </c>
      <c r="AL446" s="192" t="s">
        <v>1706</v>
      </c>
      <c r="AM446" s="193" t="s">
        <v>1706</v>
      </c>
      <c r="AN446" s="199"/>
      <c r="AO446" s="191" t="s">
        <v>1706</v>
      </c>
      <c r="AP446" s="192" t="s">
        <v>1706</v>
      </c>
      <c r="AQ446" s="193" t="s">
        <v>1706</v>
      </c>
      <c r="AR446" s="195"/>
    </row>
    <row r="447" ht="15.75" customHeight="1">
      <c r="A447" s="171" t="s">
        <v>1006</v>
      </c>
      <c r="B447" s="216" t="s">
        <v>71</v>
      </c>
      <c r="C447" s="216" t="s">
        <v>78</v>
      </c>
      <c r="D447" s="216" t="s">
        <v>61</v>
      </c>
      <c r="E447" s="216" t="s">
        <v>62</v>
      </c>
      <c r="F447" s="216" t="s">
        <v>64</v>
      </c>
      <c r="G447" s="217" t="s">
        <v>1007</v>
      </c>
      <c r="I447" s="191">
        <v>0.0</v>
      </c>
      <c r="J447" s="192">
        <v>0.0</v>
      </c>
      <c r="K447" s="193">
        <v>0.0</v>
      </c>
      <c r="L447" s="194"/>
      <c r="M447" s="191">
        <v>0.0</v>
      </c>
      <c r="N447" s="192">
        <v>0.0</v>
      </c>
      <c r="O447" s="193">
        <v>0.0</v>
      </c>
      <c r="P447" s="195"/>
      <c r="Q447" s="214" t="s">
        <v>1703</v>
      </c>
      <c r="R447" s="214" t="s">
        <v>1704</v>
      </c>
      <c r="S447" s="194" t="s">
        <v>1705</v>
      </c>
      <c r="T447" s="194"/>
      <c r="U447" s="191" t="s">
        <v>1706</v>
      </c>
      <c r="V447" s="192" t="s">
        <v>1706</v>
      </c>
      <c r="W447" s="193" t="s">
        <v>1706</v>
      </c>
      <c r="X447" s="194"/>
      <c r="Y447" s="191" t="s">
        <v>1706</v>
      </c>
      <c r="Z447" s="192" t="s">
        <v>1706</v>
      </c>
      <c r="AA447" s="193" t="s">
        <v>1706</v>
      </c>
      <c r="AB447" s="194"/>
      <c r="AC447" s="191">
        <v>120000.0</v>
      </c>
      <c r="AD447" s="192">
        <v>253810.0</v>
      </c>
      <c r="AE447" s="193">
        <v>504620.0</v>
      </c>
      <c r="AF447" s="198" t="s">
        <v>1707</v>
      </c>
      <c r="AG447" s="191" t="s">
        <v>1706</v>
      </c>
      <c r="AH447" s="192" t="s">
        <v>1706</v>
      </c>
      <c r="AI447" s="193" t="s">
        <v>1706</v>
      </c>
      <c r="AJ447" s="199"/>
      <c r="AK447" s="191" t="s">
        <v>1706</v>
      </c>
      <c r="AL447" s="192" t="s">
        <v>1706</v>
      </c>
      <c r="AM447" s="193" t="s">
        <v>1706</v>
      </c>
      <c r="AN447" s="199"/>
      <c r="AO447" s="191" t="s">
        <v>1706</v>
      </c>
      <c r="AP447" s="192" t="s">
        <v>1706</v>
      </c>
      <c r="AQ447" s="193" t="s">
        <v>1706</v>
      </c>
      <c r="AR447" s="195"/>
    </row>
    <row r="448" ht="15.75" customHeight="1">
      <c r="A448" s="171" t="s">
        <v>1008</v>
      </c>
      <c r="B448" s="216" t="s">
        <v>44</v>
      </c>
      <c r="C448" s="216" t="s">
        <v>48</v>
      </c>
      <c r="D448" s="216" t="s">
        <v>74</v>
      </c>
      <c r="E448" s="216" t="s">
        <v>62</v>
      </c>
      <c r="F448" s="216" t="s">
        <v>64</v>
      </c>
      <c r="G448" s="217" t="s">
        <v>1009</v>
      </c>
      <c r="I448" s="191">
        <v>0.0</v>
      </c>
      <c r="J448" s="192">
        <v>0.0</v>
      </c>
      <c r="K448" s="193">
        <v>0.0</v>
      </c>
      <c r="L448" s="194"/>
      <c r="M448" s="191">
        <v>0.0</v>
      </c>
      <c r="N448" s="192">
        <v>0.0</v>
      </c>
      <c r="O448" s="193">
        <v>0.0</v>
      </c>
      <c r="P448" s="195"/>
      <c r="Q448" s="214" t="s">
        <v>1703</v>
      </c>
      <c r="R448" s="214" t="s">
        <v>1704</v>
      </c>
      <c r="S448" s="194" t="s">
        <v>1705</v>
      </c>
      <c r="T448" s="194"/>
      <c r="U448" s="191" t="s">
        <v>1706</v>
      </c>
      <c r="V448" s="192" t="s">
        <v>1706</v>
      </c>
      <c r="W448" s="193" t="s">
        <v>1706</v>
      </c>
      <c r="X448" s="194"/>
      <c r="Y448" s="191" t="s">
        <v>1706</v>
      </c>
      <c r="Z448" s="192" t="s">
        <v>1706</v>
      </c>
      <c r="AA448" s="193" t="s">
        <v>1706</v>
      </c>
      <c r="AB448" s="194"/>
      <c r="AC448" s="191">
        <v>120000.0</v>
      </c>
      <c r="AD448" s="192">
        <v>253810.0</v>
      </c>
      <c r="AE448" s="193">
        <v>504620.0</v>
      </c>
      <c r="AF448" s="198" t="s">
        <v>1707</v>
      </c>
      <c r="AG448" s="191" t="s">
        <v>1706</v>
      </c>
      <c r="AH448" s="192" t="s">
        <v>1706</v>
      </c>
      <c r="AI448" s="193" t="s">
        <v>1706</v>
      </c>
      <c r="AJ448" s="199"/>
      <c r="AK448" s="191" t="s">
        <v>1706</v>
      </c>
      <c r="AL448" s="192" t="s">
        <v>1706</v>
      </c>
      <c r="AM448" s="193" t="s">
        <v>1706</v>
      </c>
      <c r="AN448" s="199"/>
      <c r="AO448" s="191" t="s">
        <v>1706</v>
      </c>
      <c r="AP448" s="192" t="s">
        <v>1706</v>
      </c>
      <c r="AQ448" s="193" t="s">
        <v>1706</v>
      </c>
      <c r="AR448" s="195"/>
    </row>
    <row r="449" ht="15.75" customHeight="1">
      <c r="A449" s="171" t="s">
        <v>1010</v>
      </c>
      <c r="B449" s="216" t="s">
        <v>54</v>
      </c>
      <c r="C449" s="216" t="s">
        <v>48</v>
      </c>
      <c r="D449" s="216" t="s">
        <v>74</v>
      </c>
      <c r="E449" s="216" t="s">
        <v>62</v>
      </c>
      <c r="F449" s="216" t="s">
        <v>64</v>
      </c>
      <c r="G449" s="217" t="s">
        <v>1011</v>
      </c>
      <c r="I449" s="191">
        <v>0.0</v>
      </c>
      <c r="J449" s="192">
        <v>0.0</v>
      </c>
      <c r="K449" s="193">
        <v>0.0</v>
      </c>
      <c r="L449" s="194"/>
      <c r="M449" s="191">
        <v>0.0</v>
      </c>
      <c r="N449" s="192">
        <v>0.0</v>
      </c>
      <c r="O449" s="193">
        <v>0.0</v>
      </c>
      <c r="P449" s="195"/>
      <c r="Q449" s="214" t="s">
        <v>1703</v>
      </c>
      <c r="R449" s="214" t="s">
        <v>1704</v>
      </c>
      <c r="S449" s="194" t="s">
        <v>1705</v>
      </c>
      <c r="T449" s="194"/>
      <c r="U449" s="191" t="s">
        <v>1706</v>
      </c>
      <c r="V449" s="192" t="s">
        <v>1706</v>
      </c>
      <c r="W449" s="193" t="s">
        <v>1706</v>
      </c>
      <c r="X449" s="194"/>
      <c r="Y449" s="191" t="s">
        <v>1706</v>
      </c>
      <c r="Z449" s="192" t="s">
        <v>1706</v>
      </c>
      <c r="AA449" s="193" t="s">
        <v>1706</v>
      </c>
      <c r="AB449" s="194"/>
      <c r="AC449" s="191">
        <v>120000.0</v>
      </c>
      <c r="AD449" s="192">
        <v>253810.0</v>
      </c>
      <c r="AE449" s="193">
        <v>504620.0</v>
      </c>
      <c r="AF449" s="198" t="s">
        <v>1707</v>
      </c>
      <c r="AG449" s="191" t="s">
        <v>1706</v>
      </c>
      <c r="AH449" s="192" t="s">
        <v>1706</v>
      </c>
      <c r="AI449" s="193" t="s">
        <v>1706</v>
      </c>
      <c r="AJ449" s="199"/>
      <c r="AK449" s="191" t="s">
        <v>1706</v>
      </c>
      <c r="AL449" s="192" t="s">
        <v>1706</v>
      </c>
      <c r="AM449" s="193" t="s">
        <v>1706</v>
      </c>
      <c r="AN449" s="199"/>
      <c r="AO449" s="191" t="s">
        <v>1706</v>
      </c>
      <c r="AP449" s="192" t="s">
        <v>1706</v>
      </c>
      <c r="AQ449" s="193" t="s">
        <v>1706</v>
      </c>
      <c r="AR449" s="195"/>
    </row>
    <row r="450" ht="15.75" customHeight="1">
      <c r="A450" s="171" t="s">
        <v>1012</v>
      </c>
      <c r="B450" s="216" t="s">
        <v>65</v>
      </c>
      <c r="C450" s="216" t="s">
        <v>48</v>
      </c>
      <c r="D450" s="216" t="s">
        <v>74</v>
      </c>
      <c r="E450" s="216" t="s">
        <v>62</v>
      </c>
      <c r="F450" s="216" t="s">
        <v>64</v>
      </c>
      <c r="G450" s="217" t="s">
        <v>1013</v>
      </c>
      <c r="I450" s="191">
        <v>0.0</v>
      </c>
      <c r="J450" s="192">
        <v>0.0</v>
      </c>
      <c r="K450" s="193">
        <v>0.0</v>
      </c>
      <c r="L450" s="194"/>
      <c r="M450" s="191">
        <v>0.0</v>
      </c>
      <c r="N450" s="192">
        <v>0.0</v>
      </c>
      <c r="O450" s="193">
        <v>0.0</v>
      </c>
      <c r="P450" s="195"/>
      <c r="Q450" s="214" t="s">
        <v>1703</v>
      </c>
      <c r="R450" s="214" t="s">
        <v>1704</v>
      </c>
      <c r="S450" s="194" t="s">
        <v>1705</v>
      </c>
      <c r="T450" s="194"/>
      <c r="U450" s="191" t="s">
        <v>1706</v>
      </c>
      <c r="V450" s="192" t="s">
        <v>1706</v>
      </c>
      <c r="W450" s="193" t="s">
        <v>1706</v>
      </c>
      <c r="X450" s="194"/>
      <c r="Y450" s="191" t="s">
        <v>1706</v>
      </c>
      <c r="Z450" s="192" t="s">
        <v>1706</v>
      </c>
      <c r="AA450" s="193" t="s">
        <v>1706</v>
      </c>
      <c r="AB450" s="194"/>
      <c r="AC450" s="191">
        <v>120000.0</v>
      </c>
      <c r="AD450" s="192">
        <v>253810.0</v>
      </c>
      <c r="AE450" s="193">
        <v>504620.0</v>
      </c>
      <c r="AF450" s="198" t="s">
        <v>1707</v>
      </c>
      <c r="AG450" s="191" t="s">
        <v>1706</v>
      </c>
      <c r="AH450" s="192" t="s">
        <v>1706</v>
      </c>
      <c r="AI450" s="193" t="s">
        <v>1706</v>
      </c>
      <c r="AJ450" s="199"/>
      <c r="AK450" s="191" t="s">
        <v>1706</v>
      </c>
      <c r="AL450" s="192" t="s">
        <v>1706</v>
      </c>
      <c r="AM450" s="193" t="s">
        <v>1706</v>
      </c>
      <c r="AN450" s="199"/>
      <c r="AO450" s="191" t="s">
        <v>1706</v>
      </c>
      <c r="AP450" s="192" t="s">
        <v>1706</v>
      </c>
      <c r="AQ450" s="193" t="s">
        <v>1706</v>
      </c>
      <c r="AR450" s="195"/>
    </row>
    <row r="451" ht="15.75" customHeight="1">
      <c r="A451" s="171" t="s">
        <v>1014</v>
      </c>
      <c r="B451" s="216" t="s">
        <v>71</v>
      </c>
      <c r="C451" s="216" t="s">
        <v>48</v>
      </c>
      <c r="D451" s="216" t="s">
        <v>74</v>
      </c>
      <c r="E451" s="216" t="s">
        <v>62</v>
      </c>
      <c r="F451" s="216" t="s">
        <v>64</v>
      </c>
      <c r="G451" s="217" t="s">
        <v>1015</v>
      </c>
      <c r="I451" s="191">
        <v>0.0</v>
      </c>
      <c r="J451" s="192">
        <v>0.0</v>
      </c>
      <c r="K451" s="193">
        <v>0.0</v>
      </c>
      <c r="L451" s="194"/>
      <c r="M451" s="191">
        <v>0.0</v>
      </c>
      <c r="N451" s="192">
        <v>0.0</v>
      </c>
      <c r="O451" s="193">
        <v>0.0</v>
      </c>
      <c r="P451" s="195"/>
      <c r="Q451" s="214" t="s">
        <v>1703</v>
      </c>
      <c r="R451" s="214" t="s">
        <v>1704</v>
      </c>
      <c r="S451" s="194" t="s">
        <v>1705</v>
      </c>
      <c r="T451" s="194"/>
      <c r="U451" s="191" t="s">
        <v>1706</v>
      </c>
      <c r="V451" s="192" t="s">
        <v>1706</v>
      </c>
      <c r="W451" s="193" t="s">
        <v>1706</v>
      </c>
      <c r="X451" s="194"/>
      <c r="Y451" s="191" t="s">
        <v>1706</v>
      </c>
      <c r="Z451" s="192" t="s">
        <v>1706</v>
      </c>
      <c r="AA451" s="193" t="s">
        <v>1706</v>
      </c>
      <c r="AB451" s="194"/>
      <c r="AC451" s="191">
        <v>120000.0</v>
      </c>
      <c r="AD451" s="192">
        <v>253810.0</v>
      </c>
      <c r="AE451" s="193">
        <v>504620.0</v>
      </c>
      <c r="AF451" s="198" t="s">
        <v>1707</v>
      </c>
      <c r="AG451" s="191" t="s">
        <v>1706</v>
      </c>
      <c r="AH451" s="192" t="s">
        <v>1706</v>
      </c>
      <c r="AI451" s="193" t="s">
        <v>1706</v>
      </c>
      <c r="AJ451" s="199"/>
      <c r="AK451" s="191" t="s">
        <v>1706</v>
      </c>
      <c r="AL451" s="192" t="s">
        <v>1706</v>
      </c>
      <c r="AM451" s="193" t="s">
        <v>1706</v>
      </c>
      <c r="AN451" s="199"/>
      <c r="AO451" s="191" t="s">
        <v>1706</v>
      </c>
      <c r="AP451" s="192" t="s">
        <v>1706</v>
      </c>
      <c r="AQ451" s="193" t="s">
        <v>1706</v>
      </c>
      <c r="AR451" s="195"/>
    </row>
    <row r="452" ht="15.75" customHeight="1">
      <c r="A452" s="171" t="s">
        <v>1016</v>
      </c>
      <c r="B452" s="216" t="s">
        <v>44</v>
      </c>
      <c r="C452" s="216" t="s">
        <v>58</v>
      </c>
      <c r="D452" s="216" t="s">
        <v>74</v>
      </c>
      <c r="E452" s="216" t="s">
        <v>62</v>
      </c>
      <c r="F452" s="216" t="s">
        <v>64</v>
      </c>
      <c r="G452" s="217" t="s">
        <v>1017</v>
      </c>
      <c r="I452" s="191">
        <v>0.0</v>
      </c>
      <c r="J452" s="192">
        <v>0.0</v>
      </c>
      <c r="K452" s="193">
        <v>0.0</v>
      </c>
      <c r="L452" s="194"/>
      <c r="M452" s="191">
        <v>0.0</v>
      </c>
      <c r="N452" s="192">
        <v>0.0</v>
      </c>
      <c r="O452" s="193">
        <v>0.0</v>
      </c>
      <c r="P452" s="195"/>
      <c r="Q452" s="214" t="s">
        <v>1703</v>
      </c>
      <c r="R452" s="214" t="s">
        <v>1704</v>
      </c>
      <c r="S452" s="194" t="s">
        <v>1705</v>
      </c>
      <c r="T452" s="194"/>
      <c r="U452" s="191" t="s">
        <v>1706</v>
      </c>
      <c r="V452" s="192" t="s">
        <v>1706</v>
      </c>
      <c r="W452" s="193" t="s">
        <v>1706</v>
      </c>
      <c r="X452" s="194"/>
      <c r="Y452" s="191" t="s">
        <v>1706</v>
      </c>
      <c r="Z452" s="192" t="s">
        <v>1706</v>
      </c>
      <c r="AA452" s="193" t="s">
        <v>1706</v>
      </c>
      <c r="AB452" s="194"/>
      <c r="AC452" s="191">
        <v>120000.0</v>
      </c>
      <c r="AD452" s="192">
        <v>253810.0</v>
      </c>
      <c r="AE452" s="193">
        <v>504620.0</v>
      </c>
      <c r="AF452" s="198" t="s">
        <v>1707</v>
      </c>
      <c r="AG452" s="191" t="s">
        <v>1706</v>
      </c>
      <c r="AH452" s="192" t="s">
        <v>1706</v>
      </c>
      <c r="AI452" s="193" t="s">
        <v>1706</v>
      </c>
      <c r="AJ452" s="199"/>
      <c r="AK452" s="191" t="s">
        <v>1706</v>
      </c>
      <c r="AL452" s="192" t="s">
        <v>1706</v>
      </c>
      <c r="AM452" s="193" t="s">
        <v>1706</v>
      </c>
      <c r="AN452" s="199"/>
      <c r="AO452" s="191" t="s">
        <v>1706</v>
      </c>
      <c r="AP452" s="192" t="s">
        <v>1706</v>
      </c>
      <c r="AQ452" s="193" t="s">
        <v>1706</v>
      </c>
      <c r="AR452" s="195"/>
    </row>
    <row r="453" ht="15.75" customHeight="1">
      <c r="A453" s="171" t="s">
        <v>1018</v>
      </c>
      <c r="B453" s="216" t="s">
        <v>54</v>
      </c>
      <c r="C453" s="216" t="s">
        <v>58</v>
      </c>
      <c r="D453" s="216" t="s">
        <v>74</v>
      </c>
      <c r="E453" s="216" t="s">
        <v>62</v>
      </c>
      <c r="F453" s="216" t="s">
        <v>64</v>
      </c>
      <c r="G453" s="217" t="s">
        <v>1019</v>
      </c>
      <c r="I453" s="191">
        <v>0.0</v>
      </c>
      <c r="J453" s="192">
        <v>0.0</v>
      </c>
      <c r="K453" s="193">
        <v>0.0</v>
      </c>
      <c r="L453" s="194"/>
      <c r="M453" s="191">
        <v>0.0</v>
      </c>
      <c r="N453" s="192">
        <v>0.0</v>
      </c>
      <c r="O453" s="193">
        <v>0.0</v>
      </c>
      <c r="P453" s="195"/>
      <c r="Q453" s="214" t="s">
        <v>1703</v>
      </c>
      <c r="R453" s="214" t="s">
        <v>1704</v>
      </c>
      <c r="S453" s="194" t="s">
        <v>1705</v>
      </c>
      <c r="T453" s="194"/>
      <c r="U453" s="191" t="s">
        <v>1706</v>
      </c>
      <c r="V453" s="192" t="s">
        <v>1706</v>
      </c>
      <c r="W453" s="193" t="s">
        <v>1706</v>
      </c>
      <c r="X453" s="194"/>
      <c r="Y453" s="191" t="s">
        <v>1706</v>
      </c>
      <c r="Z453" s="192" t="s">
        <v>1706</v>
      </c>
      <c r="AA453" s="193" t="s">
        <v>1706</v>
      </c>
      <c r="AB453" s="194"/>
      <c r="AC453" s="191">
        <v>120000.0</v>
      </c>
      <c r="AD453" s="192">
        <v>253810.0</v>
      </c>
      <c r="AE453" s="193">
        <v>504620.0</v>
      </c>
      <c r="AF453" s="198" t="s">
        <v>1707</v>
      </c>
      <c r="AG453" s="191" t="s">
        <v>1706</v>
      </c>
      <c r="AH453" s="192" t="s">
        <v>1706</v>
      </c>
      <c r="AI453" s="193" t="s">
        <v>1706</v>
      </c>
      <c r="AJ453" s="199"/>
      <c r="AK453" s="191" t="s">
        <v>1706</v>
      </c>
      <c r="AL453" s="192" t="s">
        <v>1706</v>
      </c>
      <c r="AM453" s="193" t="s">
        <v>1706</v>
      </c>
      <c r="AN453" s="199"/>
      <c r="AO453" s="191" t="s">
        <v>1706</v>
      </c>
      <c r="AP453" s="192" t="s">
        <v>1706</v>
      </c>
      <c r="AQ453" s="193" t="s">
        <v>1706</v>
      </c>
      <c r="AR453" s="195"/>
    </row>
    <row r="454" ht="15.75" customHeight="1">
      <c r="A454" s="171" t="s">
        <v>1020</v>
      </c>
      <c r="B454" s="216" t="s">
        <v>65</v>
      </c>
      <c r="C454" s="216" t="s">
        <v>58</v>
      </c>
      <c r="D454" s="216" t="s">
        <v>74</v>
      </c>
      <c r="E454" s="216" t="s">
        <v>62</v>
      </c>
      <c r="F454" s="216" t="s">
        <v>64</v>
      </c>
      <c r="G454" s="217" t="s">
        <v>1021</v>
      </c>
      <c r="I454" s="191">
        <v>0.0</v>
      </c>
      <c r="J454" s="192">
        <v>0.0</v>
      </c>
      <c r="K454" s="193">
        <v>0.0</v>
      </c>
      <c r="L454" s="194"/>
      <c r="M454" s="191">
        <v>0.0</v>
      </c>
      <c r="N454" s="192">
        <v>0.0</v>
      </c>
      <c r="O454" s="193">
        <v>0.0</v>
      </c>
      <c r="P454" s="195"/>
      <c r="Q454" s="214" t="s">
        <v>1703</v>
      </c>
      <c r="R454" s="214" t="s">
        <v>1704</v>
      </c>
      <c r="S454" s="194" t="s">
        <v>1705</v>
      </c>
      <c r="T454" s="194"/>
      <c r="U454" s="191" t="s">
        <v>1706</v>
      </c>
      <c r="V454" s="192" t="s">
        <v>1706</v>
      </c>
      <c r="W454" s="193" t="s">
        <v>1706</v>
      </c>
      <c r="X454" s="194"/>
      <c r="Y454" s="191" t="s">
        <v>1706</v>
      </c>
      <c r="Z454" s="192" t="s">
        <v>1706</v>
      </c>
      <c r="AA454" s="193" t="s">
        <v>1706</v>
      </c>
      <c r="AB454" s="194"/>
      <c r="AC454" s="191">
        <v>120000.0</v>
      </c>
      <c r="AD454" s="192">
        <v>253810.0</v>
      </c>
      <c r="AE454" s="193">
        <v>504620.0</v>
      </c>
      <c r="AF454" s="198" t="s">
        <v>1707</v>
      </c>
      <c r="AG454" s="191" t="s">
        <v>1706</v>
      </c>
      <c r="AH454" s="192" t="s">
        <v>1706</v>
      </c>
      <c r="AI454" s="193" t="s">
        <v>1706</v>
      </c>
      <c r="AJ454" s="199"/>
      <c r="AK454" s="191" t="s">
        <v>1706</v>
      </c>
      <c r="AL454" s="192" t="s">
        <v>1706</v>
      </c>
      <c r="AM454" s="193" t="s">
        <v>1706</v>
      </c>
      <c r="AN454" s="199"/>
      <c r="AO454" s="191" t="s">
        <v>1706</v>
      </c>
      <c r="AP454" s="192" t="s">
        <v>1706</v>
      </c>
      <c r="AQ454" s="193" t="s">
        <v>1706</v>
      </c>
      <c r="AR454" s="195"/>
    </row>
    <row r="455" ht="15.75" customHeight="1">
      <c r="A455" s="171" t="s">
        <v>1022</v>
      </c>
      <c r="B455" s="216" t="s">
        <v>71</v>
      </c>
      <c r="C455" s="216" t="s">
        <v>58</v>
      </c>
      <c r="D455" s="216" t="s">
        <v>74</v>
      </c>
      <c r="E455" s="216" t="s">
        <v>62</v>
      </c>
      <c r="F455" s="216" t="s">
        <v>64</v>
      </c>
      <c r="G455" s="217" t="s">
        <v>1023</v>
      </c>
      <c r="I455" s="191">
        <v>0.0</v>
      </c>
      <c r="J455" s="192">
        <v>0.0</v>
      </c>
      <c r="K455" s="193">
        <v>0.0</v>
      </c>
      <c r="L455" s="194"/>
      <c r="M455" s="191">
        <v>0.0</v>
      </c>
      <c r="N455" s="192">
        <v>0.0</v>
      </c>
      <c r="O455" s="193">
        <v>0.0</v>
      </c>
      <c r="P455" s="195"/>
      <c r="Q455" s="214" t="s">
        <v>1703</v>
      </c>
      <c r="R455" s="214" t="s">
        <v>1704</v>
      </c>
      <c r="S455" s="194" t="s">
        <v>1705</v>
      </c>
      <c r="T455" s="194"/>
      <c r="U455" s="191" t="s">
        <v>1706</v>
      </c>
      <c r="V455" s="192" t="s">
        <v>1706</v>
      </c>
      <c r="W455" s="193" t="s">
        <v>1706</v>
      </c>
      <c r="X455" s="194"/>
      <c r="Y455" s="191" t="s">
        <v>1706</v>
      </c>
      <c r="Z455" s="192" t="s">
        <v>1706</v>
      </c>
      <c r="AA455" s="193" t="s">
        <v>1706</v>
      </c>
      <c r="AB455" s="194"/>
      <c r="AC455" s="191">
        <v>120000.0</v>
      </c>
      <c r="AD455" s="192">
        <v>253810.0</v>
      </c>
      <c r="AE455" s="193">
        <v>504620.0</v>
      </c>
      <c r="AF455" s="198" t="s">
        <v>1707</v>
      </c>
      <c r="AG455" s="191" t="s">
        <v>1706</v>
      </c>
      <c r="AH455" s="192" t="s">
        <v>1706</v>
      </c>
      <c r="AI455" s="193" t="s">
        <v>1706</v>
      </c>
      <c r="AJ455" s="199"/>
      <c r="AK455" s="191" t="s">
        <v>1706</v>
      </c>
      <c r="AL455" s="192" t="s">
        <v>1706</v>
      </c>
      <c r="AM455" s="193" t="s">
        <v>1706</v>
      </c>
      <c r="AN455" s="199"/>
      <c r="AO455" s="191" t="s">
        <v>1706</v>
      </c>
      <c r="AP455" s="192" t="s">
        <v>1706</v>
      </c>
      <c r="AQ455" s="193" t="s">
        <v>1706</v>
      </c>
      <c r="AR455" s="195"/>
    </row>
    <row r="456" ht="15.75" customHeight="1">
      <c r="A456" s="171" t="s">
        <v>1024</v>
      </c>
      <c r="B456" s="216" t="s">
        <v>44</v>
      </c>
      <c r="C456" s="216" t="s">
        <v>66</v>
      </c>
      <c r="D456" s="216" t="s">
        <v>74</v>
      </c>
      <c r="E456" s="216" t="s">
        <v>62</v>
      </c>
      <c r="F456" s="216" t="s">
        <v>64</v>
      </c>
      <c r="G456" s="217" t="s">
        <v>1025</v>
      </c>
      <c r="I456" s="191">
        <v>0.0</v>
      </c>
      <c r="J456" s="192">
        <v>0.0</v>
      </c>
      <c r="K456" s="193">
        <v>0.0</v>
      </c>
      <c r="L456" s="194"/>
      <c r="M456" s="191">
        <v>0.0</v>
      </c>
      <c r="N456" s="192">
        <v>0.0</v>
      </c>
      <c r="O456" s="193">
        <v>0.0</v>
      </c>
      <c r="P456" s="195"/>
      <c r="Q456" s="214" t="s">
        <v>1703</v>
      </c>
      <c r="R456" s="214" t="s">
        <v>1704</v>
      </c>
      <c r="S456" s="194" t="s">
        <v>1705</v>
      </c>
      <c r="T456" s="194"/>
      <c r="U456" s="191" t="s">
        <v>1706</v>
      </c>
      <c r="V456" s="192" t="s">
        <v>1706</v>
      </c>
      <c r="W456" s="193" t="s">
        <v>1706</v>
      </c>
      <c r="X456" s="194"/>
      <c r="Y456" s="191" t="s">
        <v>1706</v>
      </c>
      <c r="Z456" s="192" t="s">
        <v>1706</v>
      </c>
      <c r="AA456" s="193" t="s">
        <v>1706</v>
      </c>
      <c r="AB456" s="194"/>
      <c r="AC456" s="191">
        <v>120000.0</v>
      </c>
      <c r="AD456" s="192">
        <v>253810.0</v>
      </c>
      <c r="AE456" s="193">
        <v>504620.0</v>
      </c>
      <c r="AF456" s="198" t="s">
        <v>1707</v>
      </c>
      <c r="AG456" s="191" t="s">
        <v>1706</v>
      </c>
      <c r="AH456" s="192" t="s">
        <v>1706</v>
      </c>
      <c r="AI456" s="193" t="s">
        <v>1706</v>
      </c>
      <c r="AJ456" s="199"/>
      <c r="AK456" s="191" t="s">
        <v>1706</v>
      </c>
      <c r="AL456" s="192" t="s">
        <v>1706</v>
      </c>
      <c r="AM456" s="193" t="s">
        <v>1706</v>
      </c>
      <c r="AN456" s="199"/>
      <c r="AO456" s="191" t="s">
        <v>1706</v>
      </c>
      <c r="AP456" s="192" t="s">
        <v>1706</v>
      </c>
      <c r="AQ456" s="193" t="s">
        <v>1706</v>
      </c>
      <c r="AR456" s="195"/>
    </row>
    <row r="457" ht="15.75" customHeight="1">
      <c r="A457" s="171" t="s">
        <v>1026</v>
      </c>
      <c r="B457" s="216" t="s">
        <v>54</v>
      </c>
      <c r="C457" s="216" t="s">
        <v>66</v>
      </c>
      <c r="D457" s="216" t="s">
        <v>74</v>
      </c>
      <c r="E457" s="216" t="s">
        <v>62</v>
      </c>
      <c r="F457" s="216" t="s">
        <v>64</v>
      </c>
      <c r="G457" s="217" t="s">
        <v>1027</v>
      </c>
      <c r="I457" s="191">
        <v>0.0</v>
      </c>
      <c r="J457" s="192">
        <v>0.0</v>
      </c>
      <c r="K457" s="193">
        <v>0.0</v>
      </c>
      <c r="L457" s="194"/>
      <c r="M457" s="191">
        <v>0.0</v>
      </c>
      <c r="N457" s="192">
        <v>0.0</v>
      </c>
      <c r="O457" s="193">
        <v>0.0</v>
      </c>
      <c r="P457" s="195"/>
      <c r="Q457" s="214" t="s">
        <v>1703</v>
      </c>
      <c r="R457" s="214" t="s">
        <v>1704</v>
      </c>
      <c r="S457" s="194" t="s">
        <v>1705</v>
      </c>
      <c r="T457" s="194"/>
      <c r="U457" s="191" t="s">
        <v>1706</v>
      </c>
      <c r="V457" s="192" t="s">
        <v>1706</v>
      </c>
      <c r="W457" s="193" t="s">
        <v>1706</v>
      </c>
      <c r="X457" s="194"/>
      <c r="Y457" s="191" t="s">
        <v>1706</v>
      </c>
      <c r="Z457" s="192" t="s">
        <v>1706</v>
      </c>
      <c r="AA457" s="193" t="s">
        <v>1706</v>
      </c>
      <c r="AB457" s="194"/>
      <c r="AC457" s="191">
        <v>120000.0</v>
      </c>
      <c r="AD457" s="192">
        <v>253810.0</v>
      </c>
      <c r="AE457" s="193">
        <v>504620.0</v>
      </c>
      <c r="AF457" s="198" t="s">
        <v>1707</v>
      </c>
      <c r="AG457" s="191" t="s">
        <v>1706</v>
      </c>
      <c r="AH457" s="192" t="s">
        <v>1706</v>
      </c>
      <c r="AI457" s="193" t="s">
        <v>1706</v>
      </c>
      <c r="AJ457" s="199"/>
      <c r="AK457" s="191" t="s">
        <v>1706</v>
      </c>
      <c r="AL457" s="192" t="s">
        <v>1706</v>
      </c>
      <c r="AM457" s="193" t="s">
        <v>1706</v>
      </c>
      <c r="AN457" s="199"/>
      <c r="AO457" s="191" t="s">
        <v>1706</v>
      </c>
      <c r="AP457" s="192" t="s">
        <v>1706</v>
      </c>
      <c r="AQ457" s="193" t="s">
        <v>1706</v>
      </c>
      <c r="AR457" s="195"/>
    </row>
    <row r="458" ht="15.75" customHeight="1">
      <c r="A458" s="171" t="s">
        <v>1028</v>
      </c>
      <c r="B458" s="216" t="s">
        <v>65</v>
      </c>
      <c r="C458" s="216" t="s">
        <v>66</v>
      </c>
      <c r="D458" s="216" t="s">
        <v>74</v>
      </c>
      <c r="E458" s="216" t="s">
        <v>62</v>
      </c>
      <c r="F458" s="216" t="s">
        <v>64</v>
      </c>
      <c r="G458" s="217" t="s">
        <v>1029</v>
      </c>
      <c r="I458" s="191">
        <v>0.0</v>
      </c>
      <c r="J458" s="192">
        <v>0.0</v>
      </c>
      <c r="K458" s="193">
        <v>0.0</v>
      </c>
      <c r="L458" s="194"/>
      <c r="M458" s="191">
        <v>0.0</v>
      </c>
      <c r="N458" s="192">
        <v>0.0</v>
      </c>
      <c r="O458" s="193">
        <v>0.0</v>
      </c>
      <c r="P458" s="195"/>
      <c r="Q458" s="214" t="s">
        <v>1703</v>
      </c>
      <c r="R458" s="214" t="s">
        <v>1704</v>
      </c>
      <c r="S458" s="194" t="s">
        <v>1705</v>
      </c>
      <c r="T458" s="194"/>
      <c r="U458" s="191" t="s">
        <v>1706</v>
      </c>
      <c r="V458" s="192" t="s">
        <v>1706</v>
      </c>
      <c r="W458" s="193" t="s">
        <v>1706</v>
      </c>
      <c r="X458" s="194"/>
      <c r="Y458" s="191" t="s">
        <v>1706</v>
      </c>
      <c r="Z458" s="192" t="s">
        <v>1706</v>
      </c>
      <c r="AA458" s="193" t="s">
        <v>1706</v>
      </c>
      <c r="AB458" s="194"/>
      <c r="AC458" s="191">
        <v>120000.0</v>
      </c>
      <c r="AD458" s="192">
        <v>253810.0</v>
      </c>
      <c r="AE458" s="193">
        <v>504620.0</v>
      </c>
      <c r="AF458" s="198" t="s">
        <v>1707</v>
      </c>
      <c r="AG458" s="191" t="s">
        <v>1706</v>
      </c>
      <c r="AH458" s="192" t="s">
        <v>1706</v>
      </c>
      <c r="AI458" s="193" t="s">
        <v>1706</v>
      </c>
      <c r="AJ458" s="199"/>
      <c r="AK458" s="191" t="s">
        <v>1706</v>
      </c>
      <c r="AL458" s="192" t="s">
        <v>1706</v>
      </c>
      <c r="AM458" s="193" t="s">
        <v>1706</v>
      </c>
      <c r="AN458" s="199"/>
      <c r="AO458" s="191" t="s">
        <v>1706</v>
      </c>
      <c r="AP458" s="192" t="s">
        <v>1706</v>
      </c>
      <c r="AQ458" s="193" t="s">
        <v>1706</v>
      </c>
      <c r="AR458" s="195"/>
    </row>
    <row r="459" ht="15.75" customHeight="1">
      <c r="A459" s="171" t="s">
        <v>1030</v>
      </c>
      <c r="B459" s="216" t="s">
        <v>71</v>
      </c>
      <c r="C459" s="216" t="s">
        <v>66</v>
      </c>
      <c r="D459" s="216" t="s">
        <v>74</v>
      </c>
      <c r="E459" s="216" t="s">
        <v>62</v>
      </c>
      <c r="F459" s="216" t="s">
        <v>64</v>
      </c>
      <c r="G459" s="217" t="s">
        <v>1031</v>
      </c>
      <c r="I459" s="191">
        <v>0.0</v>
      </c>
      <c r="J459" s="192">
        <v>0.0</v>
      </c>
      <c r="K459" s="193">
        <v>0.0</v>
      </c>
      <c r="L459" s="194"/>
      <c r="M459" s="191">
        <v>0.0</v>
      </c>
      <c r="N459" s="192">
        <v>0.0</v>
      </c>
      <c r="O459" s="193">
        <v>0.0</v>
      </c>
      <c r="P459" s="195"/>
      <c r="Q459" s="214" t="s">
        <v>1703</v>
      </c>
      <c r="R459" s="214" t="s">
        <v>1704</v>
      </c>
      <c r="S459" s="194" t="s">
        <v>1705</v>
      </c>
      <c r="T459" s="194"/>
      <c r="U459" s="191" t="s">
        <v>1706</v>
      </c>
      <c r="V459" s="192" t="s">
        <v>1706</v>
      </c>
      <c r="W459" s="193" t="s">
        <v>1706</v>
      </c>
      <c r="X459" s="194"/>
      <c r="Y459" s="191" t="s">
        <v>1706</v>
      </c>
      <c r="Z459" s="192" t="s">
        <v>1706</v>
      </c>
      <c r="AA459" s="193" t="s">
        <v>1706</v>
      </c>
      <c r="AB459" s="194"/>
      <c r="AC459" s="191">
        <v>120000.0</v>
      </c>
      <c r="AD459" s="192">
        <v>253810.0</v>
      </c>
      <c r="AE459" s="193">
        <v>504620.0</v>
      </c>
      <c r="AF459" s="198" t="s">
        <v>1707</v>
      </c>
      <c r="AG459" s="191" t="s">
        <v>1706</v>
      </c>
      <c r="AH459" s="192" t="s">
        <v>1706</v>
      </c>
      <c r="AI459" s="193" t="s">
        <v>1706</v>
      </c>
      <c r="AJ459" s="199"/>
      <c r="AK459" s="191" t="s">
        <v>1706</v>
      </c>
      <c r="AL459" s="192" t="s">
        <v>1706</v>
      </c>
      <c r="AM459" s="193" t="s">
        <v>1706</v>
      </c>
      <c r="AN459" s="199"/>
      <c r="AO459" s="191" t="s">
        <v>1706</v>
      </c>
      <c r="AP459" s="192" t="s">
        <v>1706</v>
      </c>
      <c r="AQ459" s="193" t="s">
        <v>1706</v>
      </c>
      <c r="AR459" s="195"/>
    </row>
    <row r="460" ht="15.75" customHeight="1">
      <c r="A460" s="171" t="s">
        <v>1032</v>
      </c>
      <c r="B460" s="216" t="s">
        <v>44</v>
      </c>
      <c r="C460" s="216" t="s">
        <v>72</v>
      </c>
      <c r="D460" s="216" t="s">
        <v>74</v>
      </c>
      <c r="E460" s="216" t="s">
        <v>62</v>
      </c>
      <c r="F460" s="216" t="s">
        <v>64</v>
      </c>
      <c r="G460" s="217" t="s">
        <v>1033</v>
      </c>
      <c r="I460" s="191">
        <v>0.0</v>
      </c>
      <c r="J460" s="192">
        <v>0.0</v>
      </c>
      <c r="K460" s="193">
        <v>0.0</v>
      </c>
      <c r="L460" s="194"/>
      <c r="M460" s="191">
        <v>0.0</v>
      </c>
      <c r="N460" s="192">
        <v>0.0</v>
      </c>
      <c r="O460" s="193">
        <v>0.0</v>
      </c>
      <c r="P460" s="195"/>
      <c r="Q460" s="214" t="s">
        <v>1703</v>
      </c>
      <c r="R460" s="214" t="s">
        <v>1704</v>
      </c>
      <c r="S460" s="194" t="s">
        <v>1705</v>
      </c>
      <c r="T460" s="194"/>
      <c r="U460" s="191" t="s">
        <v>1706</v>
      </c>
      <c r="V460" s="192" t="s">
        <v>1706</v>
      </c>
      <c r="W460" s="193" t="s">
        <v>1706</v>
      </c>
      <c r="X460" s="194"/>
      <c r="Y460" s="191" t="s">
        <v>1706</v>
      </c>
      <c r="Z460" s="192" t="s">
        <v>1706</v>
      </c>
      <c r="AA460" s="193" t="s">
        <v>1706</v>
      </c>
      <c r="AB460" s="194"/>
      <c r="AC460" s="191">
        <v>120000.0</v>
      </c>
      <c r="AD460" s="192">
        <v>253810.0</v>
      </c>
      <c r="AE460" s="193">
        <v>504620.0</v>
      </c>
      <c r="AF460" s="198" t="s">
        <v>1707</v>
      </c>
      <c r="AG460" s="191" t="s">
        <v>1706</v>
      </c>
      <c r="AH460" s="192" t="s">
        <v>1706</v>
      </c>
      <c r="AI460" s="193" t="s">
        <v>1706</v>
      </c>
      <c r="AJ460" s="199"/>
      <c r="AK460" s="191" t="s">
        <v>1706</v>
      </c>
      <c r="AL460" s="192" t="s">
        <v>1706</v>
      </c>
      <c r="AM460" s="193" t="s">
        <v>1706</v>
      </c>
      <c r="AN460" s="199"/>
      <c r="AO460" s="191" t="s">
        <v>1706</v>
      </c>
      <c r="AP460" s="192" t="s">
        <v>1706</v>
      </c>
      <c r="AQ460" s="193" t="s">
        <v>1706</v>
      </c>
      <c r="AR460" s="195"/>
    </row>
    <row r="461" ht="15.75" customHeight="1">
      <c r="A461" s="171" t="s">
        <v>1034</v>
      </c>
      <c r="B461" s="216" t="s">
        <v>54</v>
      </c>
      <c r="C461" s="216" t="s">
        <v>72</v>
      </c>
      <c r="D461" s="216" t="s">
        <v>74</v>
      </c>
      <c r="E461" s="216" t="s">
        <v>62</v>
      </c>
      <c r="F461" s="216" t="s">
        <v>64</v>
      </c>
      <c r="G461" s="217" t="s">
        <v>1035</v>
      </c>
      <c r="I461" s="191">
        <v>0.0</v>
      </c>
      <c r="J461" s="192">
        <v>0.0</v>
      </c>
      <c r="K461" s="193">
        <v>0.0</v>
      </c>
      <c r="L461" s="194"/>
      <c r="M461" s="191">
        <v>0.0</v>
      </c>
      <c r="N461" s="192">
        <v>0.0</v>
      </c>
      <c r="O461" s="193">
        <v>0.0</v>
      </c>
      <c r="P461" s="195"/>
      <c r="Q461" s="214" t="s">
        <v>1703</v>
      </c>
      <c r="R461" s="214" t="s">
        <v>1704</v>
      </c>
      <c r="S461" s="194" t="s">
        <v>1705</v>
      </c>
      <c r="T461" s="194"/>
      <c r="U461" s="191" t="s">
        <v>1706</v>
      </c>
      <c r="V461" s="192" t="s">
        <v>1706</v>
      </c>
      <c r="W461" s="193" t="s">
        <v>1706</v>
      </c>
      <c r="X461" s="194"/>
      <c r="Y461" s="191" t="s">
        <v>1706</v>
      </c>
      <c r="Z461" s="192" t="s">
        <v>1706</v>
      </c>
      <c r="AA461" s="193" t="s">
        <v>1706</v>
      </c>
      <c r="AB461" s="194"/>
      <c r="AC461" s="191">
        <v>120000.0</v>
      </c>
      <c r="AD461" s="192">
        <v>253810.0</v>
      </c>
      <c r="AE461" s="193">
        <v>504620.0</v>
      </c>
      <c r="AF461" s="198" t="s">
        <v>1707</v>
      </c>
      <c r="AG461" s="191" t="s">
        <v>1706</v>
      </c>
      <c r="AH461" s="192" t="s">
        <v>1706</v>
      </c>
      <c r="AI461" s="193" t="s">
        <v>1706</v>
      </c>
      <c r="AJ461" s="199"/>
      <c r="AK461" s="191" t="s">
        <v>1706</v>
      </c>
      <c r="AL461" s="192" t="s">
        <v>1706</v>
      </c>
      <c r="AM461" s="193" t="s">
        <v>1706</v>
      </c>
      <c r="AN461" s="199"/>
      <c r="AO461" s="191" t="s">
        <v>1706</v>
      </c>
      <c r="AP461" s="192" t="s">
        <v>1706</v>
      </c>
      <c r="AQ461" s="193" t="s">
        <v>1706</v>
      </c>
      <c r="AR461" s="195"/>
    </row>
    <row r="462" ht="15.75" customHeight="1">
      <c r="A462" s="171" t="s">
        <v>1036</v>
      </c>
      <c r="B462" s="216" t="s">
        <v>65</v>
      </c>
      <c r="C462" s="216" t="s">
        <v>72</v>
      </c>
      <c r="D462" s="216" t="s">
        <v>74</v>
      </c>
      <c r="E462" s="216" t="s">
        <v>62</v>
      </c>
      <c r="F462" s="216" t="s">
        <v>64</v>
      </c>
      <c r="G462" s="217" t="s">
        <v>1037</v>
      </c>
      <c r="I462" s="191">
        <v>0.0</v>
      </c>
      <c r="J462" s="192">
        <v>0.0</v>
      </c>
      <c r="K462" s="193">
        <v>0.0</v>
      </c>
      <c r="L462" s="194"/>
      <c r="M462" s="191">
        <v>0.0</v>
      </c>
      <c r="N462" s="192">
        <v>0.0</v>
      </c>
      <c r="O462" s="193">
        <v>0.0</v>
      </c>
      <c r="P462" s="195"/>
      <c r="Q462" s="214" t="s">
        <v>1703</v>
      </c>
      <c r="R462" s="214" t="s">
        <v>1704</v>
      </c>
      <c r="S462" s="194" t="s">
        <v>1705</v>
      </c>
      <c r="T462" s="194"/>
      <c r="U462" s="191" t="s">
        <v>1706</v>
      </c>
      <c r="V462" s="192" t="s">
        <v>1706</v>
      </c>
      <c r="W462" s="193" t="s">
        <v>1706</v>
      </c>
      <c r="X462" s="194"/>
      <c r="Y462" s="191" t="s">
        <v>1706</v>
      </c>
      <c r="Z462" s="192" t="s">
        <v>1706</v>
      </c>
      <c r="AA462" s="193" t="s">
        <v>1706</v>
      </c>
      <c r="AB462" s="194"/>
      <c r="AC462" s="191">
        <v>120000.0</v>
      </c>
      <c r="AD462" s="192">
        <v>253810.0</v>
      </c>
      <c r="AE462" s="193">
        <v>504620.0</v>
      </c>
      <c r="AF462" s="198" t="s">
        <v>1707</v>
      </c>
      <c r="AG462" s="191" t="s">
        <v>1706</v>
      </c>
      <c r="AH462" s="192" t="s">
        <v>1706</v>
      </c>
      <c r="AI462" s="193" t="s">
        <v>1706</v>
      </c>
      <c r="AJ462" s="199"/>
      <c r="AK462" s="191" t="s">
        <v>1706</v>
      </c>
      <c r="AL462" s="192" t="s">
        <v>1706</v>
      </c>
      <c r="AM462" s="193" t="s">
        <v>1706</v>
      </c>
      <c r="AN462" s="199"/>
      <c r="AO462" s="191" t="s">
        <v>1706</v>
      </c>
      <c r="AP462" s="192" t="s">
        <v>1706</v>
      </c>
      <c r="AQ462" s="193" t="s">
        <v>1706</v>
      </c>
      <c r="AR462" s="195"/>
    </row>
    <row r="463" ht="15.75" customHeight="1">
      <c r="A463" s="171" t="s">
        <v>1038</v>
      </c>
      <c r="B463" s="216" t="s">
        <v>71</v>
      </c>
      <c r="C463" s="216" t="s">
        <v>72</v>
      </c>
      <c r="D463" s="216" t="s">
        <v>74</v>
      </c>
      <c r="E463" s="216" t="s">
        <v>62</v>
      </c>
      <c r="F463" s="216" t="s">
        <v>64</v>
      </c>
      <c r="G463" s="217" t="s">
        <v>1039</v>
      </c>
      <c r="I463" s="191">
        <v>0.0</v>
      </c>
      <c r="J463" s="192">
        <v>0.0</v>
      </c>
      <c r="K463" s="193">
        <v>0.0</v>
      </c>
      <c r="L463" s="194"/>
      <c r="M463" s="191">
        <v>0.0</v>
      </c>
      <c r="N463" s="192">
        <v>0.0</v>
      </c>
      <c r="O463" s="193">
        <v>0.0</v>
      </c>
      <c r="P463" s="195"/>
      <c r="Q463" s="214" t="s">
        <v>1703</v>
      </c>
      <c r="R463" s="214" t="s">
        <v>1704</v>
      </c>
      <c r="S463" s="194" t="s">
        <v>1705</v>
      </c>
      <c r="T463" s="194"/>
      <c r="U463" s="191" t="s">
        <v>1706</v>
      </c>
      <c r="V463" s="192" t="s">
        <v>1706</v>
      </c>
      <c r="W463" s="193" t="s">
        <v>1706</v>
      </c>
      <c r="X463" s="194"/>
      <c r="Y463" s="191" t="s">
        <v>1706</v>
      </c>
      <c r="Z463" s="192" t="s">
        <v>1706</v>
      </c>
      <c r="AA463" s="193" t="s">
        <v>1706</v>
      </c>
      <c r="AB463" s="194"/>
      <c r="AC463" s="191">
        <v>120000.0</v>
      </c>
      <c r="AD463" s="192">
        <v>253810.0</v>
      </c>
      <c r="AE463" s="193">
        <v>504620.0</v>
      </c>
      <c r="AF463" s="198" t="s">
        <v>1707</v>
      </c>
      <c r="AG463" s="191" t="s">
        <v>1706</v>
      </c>
      <c r="AH463" s="192" t="s">
        <v>1706</v>
      </c>
      <c r="AI463" s="193" t="s">
        <v>1706</v>
      </c>
      <c r="AJ463" s="199"/>
      <c r="AK463" s="191" t="s">
        <v>1706</v>
      </c>
      <c r="AL463" s="192" t="s">
        <v>1706</v>
      </c>
      <c r="AM463" s="193" t="s">
        <v>1706</v>
      </c>
      <c r="AN463" s="199"/>
      <c r="AO463" s="191" t="s">
        <v>1706</v>
      </c>
      <c r="AP463" s="192" t="s">
        <v>1706</v>
      </c>
      <c r="AQ463" s="193" t="s">
        <v>1706</v>
      </c>
      <c r="AR463" s="195"/>
    </row>
    <row r="464" ht="15.75" customHeight="1">
      <c r="A464" s="171" t="s">
        <v>1040</v>
      </c>
      <c r="B464" s="216" t="s">
        <v>44</v>
      </c>
      <c r="C464" s="216" t="s">
        <v>78</v>
      </c>
      <c r="D464" s="216" t="s">
        <v>74</v>
      </c>
      <c r="E464" s="216" t="s">
        <v>62</v>
      </c>
      <c r="F464" s="216" t="s">
        <v>64</v>
      </c>
      <c r="G464" s="217" t="s">
        <v>1041</v>
      </c>
      <c r="I464" s="191">
        <v>0.0</v>
      </c>
      <c r="J464" s="192">
        <v>0.0</v>
      </c>
      <c r="K464" s="193">
        <v>0.0</v>
      </c>
      <c r="L464" s="194"/>
      <c r="M464" s="191">
        <v>0.0</v>
      </c>
      <c r="N464" s="192">
        <v>0.0</v>
      </c>
      <c r="O464" s="193">
        <v>0.0</v>
      </c>
      <c r="P464" s="195"/>
      <c r="Q464" s="214" t="s">
        <v>1703</v>
      </c>
      <c r="R464" s="214" t="s">
        <v>1704</v>
      </c>
      <c r="S464" s="194" t="s">
        <v>1705</v>
      </c>
      <c r="T464" s="194"/>
      <c r="U464" s="191" t="s">
        <v>1706</v>
      </c>
      <c r="V464" s="192" t="s">
        <v>1706</v>
      </c>
      <c r="W464" s="193" t="s">
        <v>1706</v>
      </c>
      <c r="X464" s="194"/>
      <c r="Y464" s="191" t="s">
        <v>1706</v>
      </c>
      <c r="Z464" s="192" t="s">
        <v>1706</v>
      </c>
      <c r="AA464" s="193" t="s">
        <v>1706</v>
      </c>
      <c r="AB464" s="194"/>
      <c r="AC464" s="191">
        <v>120000.0</v>
      </c>
      <c r="AD464" s="192">
        <v>253810.0</v>
      </c>
      <c r="AE464" s="193">
        <v>504620.0</v>
      </c>
      <c r="AF464" s="198" t="s">
        <v>1707</v>
      </c>
      <c r="AG464" s="191" t="s">
        <v>1706</v>
      </c>
      <c r="AH464" s="192" t="s">
        <v>1706</v>
      </c>
      <c r="AI464" s="193" t="s">
        <v>1706</v>
      </c>
      <c r="AJ464" s="199"/>
      <c r="AK464" s="191" t="s">
        <v>1706</v>
      </c>
      <c r="AL464" s="192" t="s">
        <v>1706</v>
      </c>
      <c r="AM464" s="193" t="s">
        <v>1706</v>
      </c>
      <c r="AN464" s="199"/>
      <c r="AO464" s="191" t="s">
        <v>1706</v>
      </c>
      <c r="AP464" s="192" t="s">
        <v>1706</v>
      </c>
      <c r="AQ464" s="193" t="s">
        <v>1706</v>
      </c>
      <c r="AR464" s="195"/>
    </row>
    <row r="465" ht="15.75" customHeight="1">
      <c r="A465" s="171" t="s">
        <v>1042</v>
      </c>
      <c r="B465" s="216" t="s">
        <v>54</v>
      </c>
      <c r="C465" s="216" t="s">
        <v>78</v>
      </c>
      <c r="D465" s="216" t="s">
        <v>74</v>
      </c>
      <c r="E465" s="216" t="s">
        <v>62</v>
      </c>
      <c r="F465" s="216" t="s">
        <v>64</v>
      </c>
      <c r="G465" s="217" t="s">
        <v>1043</v>
      </c>
      <c r="I465" s="191">
        <v>0.0</v>
      </c>
      <c r="J465" s="192">
        <v>0.0</v>
      </c>
      <c r="K465" s="193">
        <v>0.0</v>
      </c>
      <c r="L465" s="194"/>
      <c r="M465" s="191">
        <v>0.0</v>
      </c>
      <c r="N465" s="192">
        <v>0.0</v>
      </c>
      <c r="O465" s="193">
        <v>0.0</v>
      </c>
      <c r="P465" s="195"/>
      <c r="Q465" s="214" t="s">
        <v>1703</v>
      </c>
      <c r="R465" s="214" t="s">
        <v>1704</v>
      </c>
      <c r="S465" s="194" t="s">
        <v>1705</v>
      </c>
      <c r="T465" s="194"/>
      <c r="U465" s="191" t="s">
        <v>1706</v>
      </c>
      <c r="V465" s="192" t="s">
        <v>1706</v>
      </c>
      <c r="W465" s="193" t="s">
        <v>1706</v>
      </c>
      <c r="X465" s="194"/>
      <c r="Y465" s="191" t="s">
        <v>1706</v>
      </c>
      <c r="Z465" s="192" t="s">
        <v>1706</v>
      </c>
      <c r="AA465" s="193" t="s">
        <v>1706</v>
      </c>
      <c r="AB465" s="194"/>
      <c r="AC465" s="191">
        <v>120000.0</v>
      </c>
      <c r="AD465" s="192">
        <v>253810.0</v>
      </c>
      <c r="AE465" s="193">
        <v>504620.0</v>
      </c>
      <c r="AF465" s="198" t="s">
        <v>1707</v>
      </c>
      <c r="AG465" s="191" t="s">
        <v>1706</v>
      </c>
      <c r="AH465" s="192" t="s">
        <v>1706</v>
      </c>
      <c r="AI465" s="193" t="s">
        <v>1706</v>
      </c>
      <c r="AJ465" s="199"/>
      <c r="AK465" s="191" t="s">
        <v>1706</v>
      </c>
      <c r="AL465" s="192" t="s">
        <v>1706</v>
      </c>
      <c r="AM465" s="193" t="s">
        <v>1706</v>
      </c>
      <c r="AN465" s="199"/>
      <c r="AO465" s="191" t="s">
        <v>1706</v>
      </c>
      <c r="AP465" s="192" t="s">
        <v>1706</v>
      </c>
      <c r="AQ465" s="193" t="s">
        <v>1706</v>
      </c>
      <c r="AR465" s="195"/>
    </row>
    <row r="466" ht="15.75" customHeight="1">
      <c r="A466" s="171" t="s">
        <v>1044</v>
      </c>
      <c r="B466" s="216" t="s">
        <v>65</v>
      </c>
      <c r="C466" s="216" t="s">
        <v>78</v>
      </c>
      <c r="D466" s="216" t="s">
        <v>74</v>
      </c>
      <c r="E466" s="216" t="s">
        <v>62</v>
      </c>
      <c r="F466" s="216" t="s">
        <v>64</v>
      </c>
      <c r="G466" s="217" t="s">
        <v>1045</v>
      </c>
      <c r="I466" s="191">
        <v>0.0</v>
      </c>
      <c r="J466" s="192">
        <v>0.0</v>
      </c>
      <c r="K466" s="193">
        <v>0.0</v>
      </c>
      <c r="L466" s="194"/>
      <c r="M466" s="191">
        <v>0.0</v>
      </c>
      <c r="N466" s="192">
        <v>0.0</v>
      </c>
      <c r="O466" s="193">
        <v>0.0</v>
      </c>
      <c r="P466" s="195"/>
      <c r="Q466" s="214" t="s">
        <v>1703</v>
      </c>
      <c r="R466" s="214" t="s">
        <v>1704</v>
      </c>
      <c r="S466" s="194" t="s">
        <v>1705</v>
      </c>
      <c r="T466" s="194"/>
      <c r="U466" s="191" t="s">
        <v>1706</v>
      </c>
      <c r="V466" s="192" t="s">
        <v>1706</v>
      </c>
      <c r="W466" s="193" t="s">
        <v>1706</v>
      </c>
      <c r="X466" s="194"/>
      <c r="Y466" s="191" t="s">
        <v>1706</v>
      </c>
      <c r="Z466" s="192" t="s">
        <v>1706</v>
      </c>
      <c r="AA466" s="193" t="s">
        <v>1706</v>
      </c>
      <c r="AB466" s="194"/>
      <c r="AC466" s="191">
        <v>120000.0</v>
      </c>
      <c r="AD466" s="192">
        <v>253810.0</v>
      </c>
      <c r="AE466" s="193">
        <v>504620.0</v>
      </c>
      <c r="AF466" s="198" t="s">
        <v>1707</v>
      </c>
      <c r="AG466" s="191" t="s">
        <v>1706</v>
      </c>
      <c r="AH466" s="192" t="s">
        <v>1706</v>
      </c>
      <c r="AI466" s="193" t="s">
        <v>1706</v>
      </c>
      <c r="AJ466" s="199"/>
      <c r="AK466" s="191" t="s">
        <v>1706</v>
      </c>
      <c r="AL466" s="192" t="s">
        <v>1706</v>
      </c>
      <c r="AM466" s="193" t="s">
        <v>1706</v>
      </c>
      <c r="AN466" s="199"/>
      <c r="AO466" s="191" t="s">
        <v>1706</v>
      </c>
      <c r="AP466" s="192" t="s">
        <v>1706</v>
      </c>
      <c r="AQ466" s="193" t="s">
        <v>1706</v>
      </c>
      <c r="AR466" s="195"/>
    </row>
    <row r="467" ht="15.75" customHeight="1">
      <c r="A467" s="171" t="s">
        <v>1046</v>
      </c>
      <c r="B467" s="216" t="s">
        <v>71</v>
      </c>
      <c r="C467" s="216" t="s">
        <v>78</v>
      </c>
      <c r="D467" s="216" t="s">
        <v>74</v>
      </c>
      <c r="E467" s="216" t="s">
        <v>62</v>
      </c>
      <c r="F467" s="216" t="s">
        <v>64</v>
      </c>
      <c r="G467" s="217" t="s">
        <v>1047</v>
      </c>
      <c r="I467" s="191">
        <v>0.0</v>
      </c>
      <c r="J467" s="192">
        <v>0.0</v>
      </c>
      <c r="K467" s="193">
        <v>0.0</v>
      </c>
      <c r="L467" s="194"/>
      <c r="M467" s="191">
        <v>0.0</v>
      </c>
      <c r="N467" s="192">
        <v>0.0</v>
      </c>
      <c r="O467" s="193">
        <v>0.0</v>
      </c>
      <c r="P467" s="195"/>
      <c r="Q467" s="214" t="s">
        <v>1703</v>
      </c>
      <c r="R467" s="214" t="s">
        <v>1704</v>
      </c>
      <c r="S467" s="194" t="s">
        <v>1705</v>
      </c>
      <c r="T467" s="194"/>
      <c r="U467" s="191" t="s">
        <v>1706</v>
      </c>
      <c r="V467" s="192" t="s">
        <v>1706</v>
      </c>
      <c r="W467" s="193" t="s">
        <v>1706</v>
      </c>
      <c r="X467" s="194"/>
      <c r="Y467" s="191" t="s">
        <v>1706</v>
      </c>
      <c r="Z467" s="192" t="s">
        <v>1706</v>
      </c>
      <c r="AA467" s="193" t="s">
        <v>1706</v>
      </c>
      <c r="AB467" s="194"/>
      <c r="AC467" s="191">
        <v>120000.0</v>
      </c>
      <c r="AD467" s="192">
        <v>253810.0</v>
      </c>
      <c r="AE467" s="193">
        <v>504620.0</v>
      </c>
      <c r="AF467" s="198" t="s">
        <v>1707</v>
      </c>
      <c r="AG467" s="191" t="s">
        <v>1706</v>
      </c>
      <c r="AH467" s="192" t="s">
        <v>1706</v>
      </c>
      <c r="AI467" s="193" t="s">
        <v>1706</v>
      </c>
      <c r="AJ467" s="199"/>
      <c r="AK467" s="191" t="s">
        <v>1706</v>
      </c>
      <c r="AL467" s="192" t="s">
        <v>1706</v>
      </c>
      <c r="AM467" s="193" t="s">
        <v>1706</v>
      </c>
      <c r="AN467" s="199"/>
      <c r="AO467" s="191" t="s">
        <v>1706</v>
      </c>
      <c r="AP467" s="192" t="s">
        <v>1706</v>
      </c>
      <c r="AQ467" s="193" t="s">
        <v>1706</v>
      </c>
      <c r="AR467" s="195"/>
    </row>
    <row r="468" ht="15.75" customHeight="1">
      <c r="A468" s="171" t="s">
        <v>1048</v>
      </c>
      <c r="B468" s="216" t="s">
        <v>44</v>
      </c>
      <c r="C468" s="216" t="s">
        <v>48</v>
      </c>
      <c r="D468" s="216" t="s">
        <v>80</v>
      </c>
      <c r="E468" s="216" t="s">
        <v>62</v>
      </c>
      <c r="F468" s="216" t="s">
        <v>64</v>
      </c>
      <c r="G468" s="217" t="s">
        <v>1049</v>
      </c>
      <c r="I468" s="191">
        <v>0.0</v>
      </c>
      <c r="J468" s="192">
        <v>0.0</v>
      </c>
      <c r="K468" s="193">
        <v>0.0</v>
      </c>
      <c r="L468" s="194"/>
      <c r="M468" s="191">
        <v>0.0</v>
      </c>
      <c r="N468" s="192">
        <v>0.0</v>
      </c>
      <c r="O468" s="193">
        <v>0.0</v>
      </c>
      <c r="P468" s="195"/>
      <c r="Q468" s="214" t="s">
        <v>1703</v>
      </c>
      <c r="R468" s="214" t="s">
        <v>1704</v>
      </c>
      <c r="S468" s="194" t="s">
        <v>1705</v>
      </c>
      <c r="T468" s="194"/>
      <c r="U468" s="191" t="s">
        <v>1706</v>
      </c>
      <c r="V468" s="192" t="s">
        <v>1706</v>
      </c>
      <c r="W468" s="193" t="s">
        <v>1706</v>
      </c>
      <c r="X468" s="194"/>
      <c r="Y468" s="191" t="s">
        <v>1706</v>
      </c>
      <c r="Z468" s="192" t="s">
        <v>1706</v>
      </c>
      <c r="AA468" s="193" t="s">
        <v>1706</v>
      </c>
      <c r="AB468" s="194"/>
      <c r="AC468" s="191">
        <v>120000.0</v>
      </c>
      <c r="AD468" s="192">
        <v>253810.0</v>
      </c>
      <c r="AE468" s="193">
        <v>504620.0</v>
      </c>
      <c r="AF468" s="198" t="s">
        <v>1707</v>
      </c>
      <c r="AG468" s="191" t="s">
        <v>1706</v>
      </c>
      <c r="AH468" s="192" t="s">
        <v>1706</v>
      </c>
      <c r="AI468" s="193" t="s">
        <v>1706</v>
      </c>
      <c r="AJ468" s="199"/>
      <c r="AK468" s="191" t="s">
        <v>1706</v>
      </c>
      <c r="AL468" s="192" t="s">
        <v>1706</v>
      </c>
      <c r="AM468" s="193" t="s">
        <v>1706</v>
      </c>
      <c r="AN468" s="199"/>
      <c r="AO468" s="191" t="s">
        <v>1706</v>
      </c>
      <c r="AP468" s="192" t="s">
        <v>1706</v>
      </c>
      <c r="AQ468" s="193" t="s">
        <v>1706</v>
      </c>
      <c r="AR468" s="195"/>
    </row>
    <row r="469" ht="15.75" customHeight="1">
      <c r="A469" s="171" t="s">
        <v>1050</v>
      </c>
      <c r="B469" s="216" t="s">
        <v>54</v>
      </c>
      <c r="C469" s="216" t="s">
        <v>48</v>
      </c>
      <c r="D469" s="216" t="s">
        <v>80</v>
      </c>
      <c r="E469" s="216" t="s">
        <v>62</v>
      </c>
      <c r="F469" s="216" t="s">
        <v>64</v>
      </c>
      <c r="G469" s="217" t="s">
        <v>1051</v>
      </c>
      <c r="I469" s="191">
        <v>0.0</v>
      </c>
      <c r="J469" s="192">
        <v>0.0</v>
      </c>
      <c r="K469" s="193">
        <v>0.0</v>
      </c>
      <c r="L469" s="194"/>
      <c r="M469" s="191">
        <v>0.0</v>
      </c>
      <c r="N469" s="192">
        <v>0.0</v>
      </c>
      <c r="O469" s="193">
        <v>0.0</v>
      </c>
      <c r="P469" s="195"/>
      <c r="Q469" s="214" t="s">
        <v>1703</v>
      </c>
      <c r="R469" s="214" t="s">
        <v>1704</v>
      </c>
      <c r="S469" s="194" t="s">
        <v>1705</v>
      </c>
      <c r="T469" s="194"/>
      <c r="U469" s="191" t="s">
        <v>1706</v>
      </c>
      <c r="V469" s="192" t="s">
        <v>1706</v>
      </c>
      <c r="W469" s="193" t="s">
        <v>1706</v>
      </c>
      <c r="X469" s="194"/>
      <c r="Y469" s="191" t="s">
        <v>1706</v>
      </c>
      <c r="Z469" s="192" t="s">
        <v>1706</v>
      </c>
      <c r="AA469" s="193" t="s">
        <v>1706</v>
      </c>
      <c r="AB469" s="194"/>
      <c r="AC469" s="191">
        <v>120000.0</v>
      </c>
      <c r="AD469" s="192">
        <v>253810.0</v>
      </c>
      <c r="AE469" s="193">
        <v>504620.0</v>
      </c>
      <c r="AF469" s="198" t="s">
        <v>1707</v>
      </c>
      <c r="AG469" s="191" t="s">
        <v>1706</v>
      </c>
      <c r="AH469" s="192" t="s">
        <v>1706</v>
      </c>
      <c r="AI469" s="193" t="s">
        <v>1706</v>
      </c>
      <c r="AJ469" s="199"/>
      <c r="AK469" s="191" t="s">
        <v>1706</v>
      </c>
      <c r="AL469" s="192" t="s">
        <v>1706</v>
      </c>
      <c r="AM469" s="193" t="s">
        <v>1706</v>
      </c>
      <c r="AN469" s="199"/>
      <c r="AO469" s="191" t="s">
        <v>1706</v>
      </c>
      <c r="AP469" s="192" t="s">
        <v>1706</v>
      </c>
      <c r="AQ469" s="193" t="s">
        <v>1706</v>
      </c>
      <c r="AR469" s="195"/>
    </row>
    <row r="470" ht="15.75" customHeight="1">
      <c r="A470" s="171" t="s">
        <v>1052</v>
      </c>
      <c r="B470" s="216" t="s">
        <v>65</v>
      </c>
      <c r="C470" s="216" t="s">
        <v>48</v>
      </c>
      <c r="D470" s="216" t="s">
        <v>80</v>
      </c>
      <c r="E470" s="216" t="s">
        <v>62</v>
      </c>
      <c r="F470" s="216" t="s">
        <v>64</v>
      </c>
      <c r="G470" s="217" t="s">
        <v>1053</v>
      </c>
      <c r="I470" s="191">
        <v>0.0</v>
      </c>
      <c r="J470" s="192">
        <v>0.0</v>
      </c>
      <c r="K470" s="193">
        <v>0.0</v>
      </c>
      <c r="L470" s="194"/>
      <c r="M470" s="191">
        <v>0.0</v>
      </c>
      <c r="N470" s="192">
        <v>0.0</v>
      </c>
      <c r="O470" s="193">
        <v>0.0</v>
      </c>
      <c r="P470" s="195"/>
      <c r="Q470" s="214" t="s">
        <v>1703</v>
      </c>
      <c r="R470" s="214" t="s">
        <v>1704</v>
      </c>
      <c r="S470" s="194" t="s">
        <v>1705</v>
      </c>
      <c r="T470" s="194"/>
      <c r="U470" s="191" t="s">
        <v>1706</v>
      </c>
      <c r="V470" s="192" t="s">
        <v>1706</v>
      </c>
      <c r="W470" s="193" t="s">
        <v>1706</v>
      </c>
      <c r="X470" s="194"/>
      <c r="Y470" s="191" t="s">
        <v>1706</v>
      </c>
      <c r="Z470" s="192" t="s">
        <v>1706</v>
      </c>
      <c r="AA470" s="193" t="s">
        <v>1706</v>
      </c>
      <c r="AB470" s="194"/>
      <c r="AC470" s="191">
        <v>120000.0</v>
      </c>
      <c r="AD470" s="192">
        <v>253810.0</v>
      </c>
      <c r="AE470" s="193">
        <v>504620.0</v>
      </c>
      <c r="AF470" s="198" t="s">
        <v>1707</v>
      </c>
      <c r="AG470" s="191" t="s">
        <v>1706</v>
      </c>
      <c r="AH470" s="192" t="s">
        <v>1706</v>
      </c>
      <c r="AI470" s="193" t="s">
        <v>1706</v>
      </c>
      <c r="AJ470" s="199"/>
      <c r="AK470" s="191" t="s">
        <v>1706</v>
      </c>
      <c r="AL470" s="192" t="s">
        <v>1706</v>
      </c>
      <c r="AM470" s="193" t="s">
        <v>1706</v>
      </c>
      <c r="AN470" s="199"/>
      <c r="AO470" s="191" t="s">
        <v>1706</v>
      </c>
      <c r="AP470" s="192" t="s">
        <v>1706</v>
      </c>
      <c r="AQ470" s="193" t="s">
        <v>1706</v>
      </c>
      <c r="AR470" s="195"/>
    </row>
    <row r="471" ht="15.75" customHeight="1">
      <c r="A471" s="171" t="s">
        <v>1054</v>
      </c>
      <c r="B471" s="216" t="s">
        <v>71</v>
      </c>
      <c r="C471" s="216" t="s">
        <v>48</v>
      </c>
      <c r="D471" s="216" t="s">
        <v>80</v>
      </c>
      <c r="E471" s="216" t="s">
        <v>62</v>
      </c>
      <c r="F471" s="216" t="s">
        <v>64</v>
      </c>
      <c r="G471" s="217" t="s">
        <v>1055</v>
      </c>
      <c r="I471" s="191">
        <v>0.0</v>
      </c>
      <c r="J471" s="192">
        <v>0.0</v>
      </c>
      <c r="K471" s="193">
        <v>0.0</v>
      </c>
      <c r="L471" s="194"/>
      <c r="M471" s="191">
        <v>0.0</v>
      </c>
      <c r="N471" s="192">
        <v>0.0</v>
      </c>
      <c r="O471" s="193">
        <v>0.0</v>
      </c>
      <c r="P471" s="195"/>
      <c r="Q471" s="214" t="s">
        <v>1703</v>
      </c>
      <c r="R471" s="214" t="s">
        <v>1704</v>
      </c>
      <c r="S471" s="194" t="s">
        <v>1705</v>
      </c>
      <c r="T471" s="194"/>
      <c r="U471" s="191" t="s">
        <v>1706</v>
      </c>
      <c r="V471" s="192" t="s">
        <v>1706</v>
      </c>
      <c r="W471" s="193" t="s">
        <v>1706</v>
      </c>
      <c r="X471" s="194"/>
      <c r="Y471" s="191" t="s">
        <v>1706</v>
      </c>
      <c r="Z471" s="192" t="s">
        <v>1706</v>
      </c>
      <c r="AA471" s="193" t="s">
        <v>1706</v>
      </c>
      <c r="AB471" s="194"/>
      <c r="AC471" s="191">
        <v>120000.0</v>
      </c>
      <c r="AD471" s="192">
        <v>253810.0</v>
      </c>
      <c r="AE471" s="193">
        <v>504620.0</v>
      </c>
      <c r="AF471" s="198" t="s">
        <v>1707</v>
      </c>
      <c r="AG471" s="191" t="s">
        <v>1706</v>
      </c>
      <c r="AH471" s="192" t="s">
        <v>1706</v>
      </c>
      <c r="AI471" s="193" t="s">
        <v>1706</v>
      </c>
      <c r="AJ471" s="199"/>
      <c r="AK471" s="191" t="s">
        <v>1706</v>
      </c>
      <c r="AL471" s="192" t="s">
        <v>1706</v>
      </c>
      <c r="AM471" s="193" t="s">
        <v>1706</v>
      </c>
      <c r="AN471" s="199"/>
      <c r="AO471" s="191" t="s">
        <v>1706</v>
      </c>
      <c r="AP471" s="192" t="s">
        <v>1706</v>
      </c>
      <c r="AQ471" s="193" t="s">
        <v>1706</v>
      </c>
      <c r="AR471" s="195"/>
    </row>
    <row r="472" ht="15.75" customHeight="1">
      <c r="A472" s="171" t="s">
        <v>1056</v>
      </c>
      <c r="B472" s="216" t="s">
        <v>44</v>
      </c>
      <c r="C472" s="216" t="s">
        <v>58</v>
      </c>
      <c r="D472" s="216" t="s">
        <v>80</v>
      </c>
      <c r="E472" s="216" t="s">
        <v>62</v>
      </c>
      <c r="F472" s="216" t="s">
        <v>64</v>
      </c>
      <c r="G472" s="217" t="s">
        <v>1057</v>
      </c>
      <c r="I472" s="191">
        <v>0.0</v>
      </c>
      <c r="J472" s="192">
        <v>0.0</v>
      </c>
      <c r="K472" s="193">
        <v>0.0</v>
      </c>
      <c r="L472" s="194"/>
      <c r="M472" s="191">
        <v>0.0</v>
      </c>
      <c r="N472" s="192">
        <v>0.0</v>
      </c>
      <c r="O472" s="193">
        <v>0.0</v>
      </c>
      <c r="P472" s="195"/>
      <c r="Q472" s="214" t="s">
        <v>1703</v>
      </c>
      <c r="R472" s="214" t="s">
        <v>1704</v>
      </c>
      <c r="S472" s="194" t="s">
        <v>1705</v>
      </c>
      <c r="T472" s="194"/>
      <c r="U472" s="191" t="s">
        <v>1706</v>
      </c>
      <c r="V472" s="192" t="s">
        <v>1706</v>
      </c>
      <c r="W472" s="193" t="s">
        <v>1706</v>
      </c>
      <c r="X472" s="194"/>
      <c r="Y472" s="191" t="s">
        <v>1706</v>
      </c>
      <c r="Z472" s="192" t="s">
        <v>1706</v>
      </c>
      <c r="AA472" s="193" t="s">
        <v>1706</v>
      </c>
      <c r="AB472" s="194"/>
      <c r="AC472" s="191">
        <v>120000.0</v>
      </c>
      <c r="AD472" s="192">
        <v>253810.0</v>
      </c>
      <c r="AE472" s="193">
        <v>504620.0</v>
      </c>
      <c r="AF472" s="198" t="s">
        <v>1707</v>
      </c>
      <c r="AG472" s="191" t="s">
        <v>1706</v>
      </c>
      <c r="AH472" s="192" t="s">
        <v>1706</v>
      </c>
      <c r="AI472" s="193" t="s">
        <v>1706</v>
      </c>
      <c r="AJ472" s="199"/>
      <c r="AK472" s="191" t="s">
        <v>1706</v>
      </c>
      <c r="AL472" s="192" t="s">
        <v>1706</v>
      </c>
      <c r="AM472" s="193" t="s">
        <v>1706</v>
      </c>
      <c r="AN472" s="199"/>
      <c r="AO472" s="191" t="s">
        <v>1706</v>
      </c>
      <c r="AP472" s="192" t="s">
        <v>1706</v>
      </c>
      <c r="AQ472" s="193" t="s">
        <v>1706</v>
      </c>
      <c r="AR472" s="195"/>
    </row>
    <row r="473" ht="15.75" customHeight="1">
      <c r="A473" s="171" t="s">
        <v>1058</v>
      </c>
      <c r="B473" s="216" t="s">
        <v>54</v>
      </c>
      <c r="C473" s="216" t="s">
        <v>58</v>
      </c>
      <c r="D473" s="216" t="s">
        <v>80</v>
      </c>
      <c r="E473" s="216" t="s">
        <v>62</v>
      </c>
      <c r="F473" s="216" t="s">
        <v>64</v>
      </c>
      <c r="G473" s="217" t="s">
        <v>1059</v>
      </c>
      <c r="I473" s="191">
        <v>0.0</v>
      </c>
      <c r="J473" s="192">
        <v>0.0</v>
      </c>
      <c r="K473" s="193">
        <v>0.0</v>
      </c>
      <c r="L473" s="194"/>
      <c r="M473" s="191">
        <v>0.0</v>
      </c>
      <c r="N473" s="192">
        <v>0.0</v>
      </c>
      <c r="O473" s="193">
        <v>0.0</v>
      </c>
      <c r="P473" s="195"/>
      <c r="Q473" s="214" t="s">
        <v>1703</v>
      </c>
      <c r="R473" s="214" t="s">
        <v>1704</v>
      </c>
      <c r="S473" s="194" t="s">
        <v>1705</v>
      </c>
      <c r="T473" s="194"/>
      <c r="U473" s="191" t="s">
        <v>1706</v>
      </c>
      <c r="V473" s="192" t="s">
        <v>1706</v>
      </c>
      <c r="W473" s="193" t="s">
        <v>1706</v>
      </c>
      <c r="X473" s="194"/>
      <c r="Y473" s="191" t="s">
        <v>1706</v>
      </c>
      <c r="Z473" s="192" t="s">
        <v>1706</v>
      </c>
      <c r="AA473" s="193" t="s">
        <v>1706</v>
      </c>
      <c r="AB473" s="194"/>
      <c r="AC473" s="191">
        <v>120000.0</v>
      </c>
      <c r="AD473" s="192">
        <v>253810.0</v>
      </c>
      <c r="AE473" s="193">
        <v>504620.0</v>
      </c>
      <c r="AF473" s="198" t="s">
        <v>1707</v>
      </c>
      <c r="AG473" s="191" t="s">
        <v>1706</v>
      </c>
      <c r="AH473" s="192" t="s">
        <v>1706</v>
      </c>
      <c r="AI473" s="193" t="s">
        <v>1706</v>
      </c>
      <c r="AJ473" s="199"/>
      <c r="AK473" s="191" t="s">
        <v>1706</v>
      </c>
      <c r="AL473" s="192" t="s">
        <v>1706</v>
      </c>
      <c r="AM473" s="193" t="s">
        <v>1706</v>
      </c>
      <c r="AN473" s="199"/>
      <c r="AO473" s="191" t="s">
        <v>1706</v>
      </c>
      <c r="AP473" s="192" t="s">
        <v>1706</v>
      </c>
      <c r="AQ473" s="193" t="s">
        <v>1706</v>
      </c>
      <c r="AR473" s="195"/>
    </row>
    <row r="474" ht="15.75" customHeight="1">
      <c r="A474" s="171" t="s">
        <v>1060</v>
      </c>
      <c r="B474" s="216" t="s">
        <v>65</v>
      </c>
      <c r="C474" s="216" t="s">
        <v>58</v>
      </c>
      <c r="D474" s="216" t="s">
        <v>80</v>
      </c>
      <c r="E474" s="216" t="s">
        <v>62</v>
      </c>
      <c r="F474" s="216" t="s">
        <v>64</v>
      </c>
      <c r="G474" s="217" t="s">
        <v>1061</v>
      </c>
      <c r="I474" s="191">
        <v>0.0</v>
      </c>
      <c r="J474" s="192">
        <v>0.0</v>
      </c>
      <c r="K474" s="193">
        <v>0.0</v>
      </c>
      <c r="L474" s="194"/>
      <c r="M474" s="191">
        <v>0.0</v>
      </c>
      <c r="N474" s="192">
        <v>0.0</v>
      </c>
      <c r="O474" s="193">
        <v>0.0</v>
      </c>
      <c r="P474" s="195"/>
      <c r="Q474" s="214" t="s">
        <v>1703</v>
      </c>
      <c r="R474" s="214" t="s">
        <v>1704</v>
      </c>
      <c r="S474" s="194" t="s">
        <v>1705</v>
      </c>
      <c r="T474" s="194"/>
      <c r="U474" s="191" t="s">
        <v>1706</v>
      </c>
      <c r="V474" s="192" t="s">
        <v>1706</v>
      </c>
      <c r="W474" s="193" t="s">
        <v>1706</v>
      </c>
      <c r="X474" s="194"/>
      <c r="Y474" s="191" t="s">
        <v>1706</v>
      </c>
      <c r="Z474" s="192" t="s">
        <v>1706</v>
      </c>
      <c r="AA474" s="193" t="s">
        <v>1706</v>
      </c>
      <c r="AB474" s="194"/>
      <c r="AC474" s="191">
        <v>120000.0</v>
      </c>
      <c r="AD474" s="192">
        <v>253810.0</v>
      </c>
      <c r="AE474" s="193">
        <v>504620.0</v>
      </c>
      <c r="AF474" s="198" t="s">
        <v>1707</v>
      </c>
      <c r="AG474" s="191" t="s">
        <v>1706</v>
      </c>
      <c r="AH474" s="192" t="s">
        <v>1706</v>
      </c>
      <c r="AI474" s="193" t="s">
        <v>1706</v>
      </c>
      <c r="AJ474" s="199"/>
      <c r="AK474" s="191" t="s">
        <v>1706</v>
      </c>
      <c r="AL474" s="192" t="s">
        <v>1706</v>
      </c>
      <c r="AM474" s="193" t="s">
        <v>1706</v>
      </c>
      <c r="AN474" s="199"/>
      <c r="AO474" s="191" t="s">
        <v>1706</v>
      </c>
      <c r="AP474" s="192" t="s">
        <v>1706</v>
      </c>
      <c r="AQ474" s="193" t="s">
        <v>1706</v>
      </c>
      <c r="AR474" s="195"/>
    </row>
    <row r="475" ht="15.75" customHeight="1">
      <c r="A475" s="171" t="s">
        <v>1062</v>
      </c>
      <c r="B475" s="216" t="s">
        <v>71</v>
      </c>
      <c r="C475" s="216" t="s">
        <v>58</v>
      </c>
      <c r="D475" s="216" t="s">
        <v>80</v>
      </c>
      <c r="E475" s="216" t="s">
        <v>62</v>
      </c>
      <c r="F475" s="216" t="s">
        <v>64</v>
      </c>
      <c r="G475" s="217" t="s">
        <v>1063</v>
      </c>
      <c r="I475" s="191">
        <v>0.0</v>
      </c>
      <c r="J475" s="192">
        <v>0.0</v>
      </c>
      <c r="K475" s="193">
        <v>0.0</v>
      </c>
      <c r="L475" s="194"/>
      <c r="M475" s="191">
        <v>0.0</v>
      </c>
      <c r="N475" s="192">
        <v>0.0</v>
      </c>
      <c r="O475" s="193">
        <v>0.0</v>
      </c>
      <c r="P475" s="195"/>
      <c r="Q475" s="214" t="s">
        <v>1703</v>
      </c>
      <c r="R475" s="214" t="s">
        <v>1704</v>
      </c>
      <c r="S475" s="194" t="s">
        <v>1705</v>
      </c>
      <c r="T475" s="194"/>
      <c r="U475" s="191" t="s">
        <v>1706</v>
      </c>
      <c r="V475" s="192" t="s">
        <v>1706</v>
      </c>
      <c r="W475" s="193" t="s">
        <v>1706</v>
      </c>
      <c r="X475" s="194"/>
      <c r="Y475" s="191" t="s">
        <v>1706</v>
      </c>
      <c r="Z475" s="192" t="s">
        <v>1706</v>
      </c>
      <c r="AA475" s="193" t="s">
        <v>1706</v>
      </c>
      <c r="AB475" s="194"/>
      <c r="AC475" s="191">
        <v>120000.0</v>
      </c>
      <c r="AD475" s="192">
        <v>253810.0</v>
      </c>
      <c r="AE475" s="193">
        <v>504620.0</v>
      </c>
      <c r="AF475" s="198" t="s">
        <v>1707</v>
      </c>
      <c r="AG475" s="191" t="s">
        <v>1706</v>
      </c>
      <c r="AH475" s="192" t="s">
        <v>1706</v>
      </c>
      <c r="AI475" s="193" t="s">
        <v>1706</v>
      </c>
      <c r="AJ475" s="199"/>
      <c r="AK475" s="191" t="s">
        <v>1706</v>
      </c>
      <c r="AL475" s="192" t="s">
        <v>1706</v>
      </c>
      <c r="AM475" s="193" t="s">
        <v>1706</v>
      </c>
      <c r="AN475" s="199"/>
      <c r="AO475" s="191" t="s">
        <v>1706</v>
      </c>
      <c r="AP475" s="192" t="s">
        <v>1706</v>
      </c>
      <c r="AQ475" s="193" t="s">
        <v>1706</v>
      </c>
      <c r="AR475" s="195"/>
    </row>
    <row r="476" ht="15.75" customHeight="1">
      <c r="A476" s="171" t="s">
        <v>1064</v>
      </c>
      <c r="B476" s="216" t="s">
        <v>44</v>
      </c>
      <c r="C476" s="216" t="s">
        <v>66</v>
      </c>
      <c r="D476" s="216" t="s">
        <v>80</v>
      </c>
      <c r="E476" s="216" t="s">
        <v>62</v>
      </c>
      <c r="F476" s="216" t="s">
        <v>64</v>
      </c>
      <c r="G476" s="217" t="s">
        <v>1065</v>
      </c>
      <c r="I476" s="191">
        <v>0.0</v>
      </c>
      <c r="J476" s="192">
        <v>0.0</v>
      </c>
      <c r="K476" s="193">
        <v>0.0</v>
      </c>
      <c r="L476" s="194"/>
      <c r="M476" s="191">
        <v>0.0</v>
      </c>
      <c r="N476" s="192">
        <v>0.0</v>
      </c>
      <c r="O476" s="193">
        <v>0.0</v>
      </c>
      <c r="P476" s="195"/>
      <c r="Q476" s="214" t="s">
        <v>1703</v>
      </c>
      <c r="R476" s="214" t="s">
        <v>1704</v>
      </c>
      <c r="S476" s="194" t="s">
        <v>1705</v>
      </c>
      <c r="T476" s="194"/>
      <c r="U476" s="191" t="s">
        <v>1706</v>
      </c>
      <c r="V476" s="192" t="s">
        <v>1706</v>
      </c>
      <c r="W476" s="193" t="s">
        <v>1706</v>
      </c>
      <c r="X476" s="194"/>
      <c r="Y476" s="191" t="s">
        <v>1706</v>
      </c>
      <c r="Z476" s="192" t="s">
        <v>1706</v>
      </c>
      <c r="AA476" s="193" t="s">
        <v>1706</v>
      </c>
      <c r="AB476" s="194"/>
      <c r="AC476" s="191">
        <v>120000.0</v>
      </c>
      <c r="AD476" s="192">
        <v>253810.0</v>
      </c>
      <c r="AE476" s="193">
        <v>504620.0</v>
      </c>
      <c r="AF476" s="198" t="s">
        <v>1707</v>
      </c>
      <c r="AG476" s="191" t="s">
        <v>1706</v>
      </c>
      <c r="AH476" s="192" t="s">
        <v>1706</v>
      </c>
      <c r="AI476" s="193" t="s">
        <v>1706</v>
      </c>
      <c r="AJ476" s="199"/>
      <c r="AK476" s="191" t="s">
        <v>1706</v>
      </c>
      <c r="AL476" s="192" t="s">
        <v>1706</v>
      </c>
      <c r="AM476" s="193" t="s">
        <v>1706</v>
      </c>
      <c r="AN476" s="199"/>
      <c r="AO476" s="191" t="s">
        <v>1706</v>
      </c>
      <c r="AP476" s="192" t="s">
        <v>1706</v>
      </c>
      <c r="AQ476" s="193" t="s">
        <v>1706</v>
      </c>
      <c r="AR476" s="195"/>
    </row>
    <row r="477" ht="15.75" customHeight="1">
      <c r="A477" s="171" t="s">
        <v>1066</v>
      </c>
      <c r="B477" s="216" t="s">
        <v>54</v>
      </c>
      <c r="C477" s="216" t="s">
        <v>66</v>
      </c>
      <c r="D477" s="216" t="s">
        <v>80</v>
      </c>
      <c r="E477" s="216" t="s">
        <v>62</v>
      </c>
      <c r="F477" s="216" t="s">
        <v>64</v>
      </c>
      <c r="G477" s="217" t="s">
        <v>1067</v>
      </c>
      <c r="I477" s="191">
        <v>0.0</v>
      </c>
      <c r="J477" s="192">
        <v>0.0</v>
      </c>
      <c r="K477" s="193">
        <v>0.0</v>
      </c>
      <c r="L477" s="194"/>
      <c r="M477" s="191">
        <v>0.0</v>
      </c>
      <c r="N477" s="192">
        <v>0.0</v>
      </c>
      <c r="O477" s="193">
        <v>0.0</v>
      </c>
      <c r="P477" s="195"/>
      <c r="Q477" s="214" t="s">
        <v>1703</v>
      </c>
      <c r="R477" s="214" t="s">
        <v>1704</v>
      </c>
      <c r="S477" s="194" t="s">
        <v>1705</v>
      </c>
      <c r="T477" s="194"/>
      <c r="U477" s="191" t="s">
        <v>1706</v>
      </c>
      <c r="V477" s="192" t="s">
        <v>1706</v>
      </c>
      <c r="W477" s="193" t="s">
        <v>1706</v>
      </c>
      <c r="X477" s="194"/>
      <c r="Y477" s="191" t="s">
        <v>1706</v>
      </c>
      <c r="Z477" s="192" t="s">
        <v>1706</v>
      </c>
      <c r="AA477" s="193" t="s">
        <v>1706</v>
      </c>
      <c r="AB477" s="194"/>
      <c r="AC477" s="191">
        <v>120000.0</v>
      </c>
      <c r="AD477" s="192">
        <v>253810.0</v>
      </c>
      <c r="AE477" s="193">
        <v>504620.0</v>
      </c>
      <c r="AF477" s="198" t="s">
        <v>1707</v>
      </c>
      <c r="AG477" s="191" t="s">
        <v>1706</v>
      </c>
      <c r="AH477" s="192" t="s">
        <v>1706</v>
      </c>
      <c r="AI477" s="193" t="s">
        <v>1706</v>
      </c>
      <c r="AJ477" s="199"/>
      <c r="AK477" s="191" t="s">
        <v>1706</v>
      </c>
      <c r="AL477" s="192" t="s">
        <v>1706</v>
      </c>
      <c r="AM477" s="193" t="s">
        <v>1706</v>
      </c>
      <c r="AN477" s="199"/>
      <c r="AO477" s="191" t="s">
        <v>1706</v>
      </c>
      <c r="AP477" s="192" t="s">
        <v>1706</v>
      </c>
      <c r="AQ477" s="193" t="s">
        <v>1706</v>
      </c>
      <c r="AR477" s="195"/>
    </row>
    <row r="478" ht="15.75" customHeight="1">
      <c r="A478" s="171" t="s">
        <v>1068</v>
      </c>
      <c r="B478" s="216" t="s">
        <v>65</v>
      </c>
      <c r="C478" s="216" t="s">
        <v>66</v>
      </c>
      <c r="D478" s="216" t="s">
        <v>80</v>
      </c>
      <c r="E478" s="216" t="s">
        <v>62</v>
      </c>
      <c r="F478" s="216" t="s">
        <v>64</v>
      </c>
      <c r="G478" s="217" t="s">
        <v>1069</v>
      </c>
      <c r="I478" s="191">
        <v>0.0</v>
      </c>
      <c r="J478" s="192">
        <v>0.0</v>
      </c>
      <c r="K478" s="193">
        <v>0.0</v>
      </c>
      <c r="L478" s="194"/>
      <c r="M478" s="191">
        <v>0.0</v>
      </c>
      <c r="N478" s="192">
        <v>0.0</v>
      </c>
      <c r="O478" s="193">
        <v>0.0</v>
      </c>
      <c r="P478" s="195"/>
      <c r="Q478" s="214" t="s">
        <v>1703</v>
      </c>
      <c r="R478" s="214" t="s">
        <v>1704</v>
      </c>
      <c r="S478" s="194" t="s">
        <v>1705</v>
      </c>
      <c r="T478" s="194"/>
      <c r="U478" s="191" t="s">
        <v>1706</v>
      </c>
      <c r="V478" s="192" t="s">
        <v>1706</v>
      </c>
      <c r="W478" s="193" t="s">
        <v>1706</v>
      </c>
      <c r="X478" s="194"/>
      <c r="Y478" s="191" t="s">
        <v>1706</v>
      </c>
      <c r="Z478" s="192" t="s">
        <v>1706</v>
      </c>
      <c r="AA478" s="193" t="s">
        <v>1706</v>
      </c>
      <c r="AB478" s="194"/>
      <c r="AC478" s="191">
        <v>120000.0</v>
      </c>
      <c r="AD478" s="192">
        <v>253810.0</v>
      </c>
      <c r="AE478" s="193">
        <v>504620.0</v>
      </c>
      <c r="AF478" s="198" t="s">
        <v>1707</v>
      </c>
      <c r="AG478" s="191" t="s">
        <v>1706</v>
      </c>
      <c r="AH478" s="192" t="s">
        <v>1706</v>
      </c>
      <c r="AI478" s="193" t="s">
        <v>1706</v>
      </c>
      <c r="AJ478" s="199"/>
      <c r="AK478" s="191" t="s">
        <v>1706</v>
      </c>
      <c r="AL478" s="192" t="s">
        <v>1706</v>
      </c>
      <c r="AM478" s="193" t="s">
        <v>1706</v>
      </c>
      <c r="AN478" s="199"/>
      <c r="AO478" s="191" t="s">
        <v>1706</v>
      </c>
      <c r="AP478" s="192" t="s">
        <v>1706</v>
      </c>
      <c r="AQ478" s="193" t="s">
        <v>1706</v>
      </c>
      <c r="AR478" s="195"/>
    </row>
    <row r="479" ht="15.75" customHeight="1">
      <c r="A479" s="171" t="s">
        <v>1070</v>
      </c>
      <c r="B479" s="216" t="s">
        <v>71</v>
      </c>
      <c r="C479" s="216" t="s">
        <v>66</v>
      </c>
      <c r="D479" s="216" t="s">
        <v>80</v>
      </c>
      <c r="E479" s="216" t="s">
        <v>62</v>
      </c>
      <c r="F479" s="216" t="s">
        <v>64</v>
      </c>
      <c r="G479" s="217" t="s">
        <v>1071</v>
      </c>
      <c r="I479" s="191">
        <v>0.0</v>
      </c>
      <c r="J479" s="192">
        <v>0.0</v>
      </c>
      <c r="K479" s="193">
        <v>0.0</v>
      </c>
      <c r="L479" s="194"/>
      <c r="M479" s="191">
        <v>0.0</v>
      </c>
      <c r="N479" s="192">
        <v>0.0</v>
      </c>
      <c r="O479" s="193">
        <v>0.0</v>
      </c>
      <c r="P479" s="195"/>
      <c r="Q479" s="214" t="s">
        <v>1703</v>
      </c>
      <c r="R479" s="214" t="s">
        <v>1704</v>
      </c>
      <c r="S479" s="194" t="s">
        <v>1705</v>
      </c>
      <c r="T479" s="194"/>
      <c r="U479" s="191" t="s">
        <v>1706</v>
      </c>
      <c r="V479" s="192" t="s">
        <v>1706</v>
      </c>
      <c r="W479" s="193" t="s">
        <v>1706</v>
      </c>
      <c r="X479" s="194"/>
      <c r="Y479" s="191" t="s">
        <v>1706</v>
      </c>
      <c r="Z479" s="192" t="s">
        <v>1706</v>
      </c>
      <c r="AA479" s="193" t="s">
        <v>1706</v>
      </c>
      <c r="AB479" s="194"/>
      <c r="AC479" s="191">
        <v>120000.0</v>
      </c>
      <c r="AD479" s="192">
        <v>253810.0</v>
      </c>
      <c r="AE479" s="193">
        <v>504620.0</v>
      </c>
      <c r="AF479" s="198" t="s">
        <v>1707</v>
      </c>
      <c r="AG479" s="191" t="s">
        <v>1706</v>
      </c>
      <c r="AH479" s="192" t="s">
        <v>1706</v>
      </c>
      <c r="AI479" s="193" t="s">
        <v>1706</v>
      </c>
      <c r="AJ479" s="199"/>
      <c r="AK479" s="191" t="s">
        <v>1706</v>
      </c>
      <c r="AL479" s="192" t="s">
        <v>1706</v>
      </c>
      <c r="AM479" s="193" t="s">
        <v>1706</v>
      </c>
      <c r="AN479" s="199"/>
      <c r="AO479" s="191" t="s">
        <v>1706</v>
      </c>
      <c r="AP479" s="192" t="s">
        <v>1706</v>
      </c>
      <c r="AQ479" s="193" t="s">
        <v>1706</v>
      </c>
      <c r="AR479" s="195"/>
    </row>
    <row r="480" ht="15.75" customHeight="1">
      <c r="A480" s="171" t="s">
        <v>1072</v>
      </c>
      <c r="B480" s="216" t="s">
        <v>44</v>
      </c>
      <c r="C480" s="216" t="s">
        <v>72</v>
      </c>
      <c r="D480" s="216" t="s">
        <v>80</v>
      </c>
      <c r="E480" s="216" t="s">
        <v>62</v>
      </c>
      <c r="F480" s="216" t="s">
        <v>64</v>
      </c>
      <c r="G480" s="217" t="s">
        <v>1073</v>
      </c>
      <c r="I480" s="191">
        <v>0.0</v>
      </c>
      <c r="J480" s="192">
        <v>0.0</v>
      </c>
      <c r="K480" s="193">
        <v>0.0</v>
      </c>
      <c r="L480" s="194"/>
      <c r="M480" s="191">
        <v>0.0</v>
      </c>
      <c r="N480" s="192">
        <v>0.0</v>
      </c>
      <c r="O480" s="193">
        <v>0.0</v>
      </c>
      <c r="P480" s="195"/>
      <c r="Q480" s="214" t="s">
        <v>1703</v>
      </c>
      <c r="R480" s="214" t="s">
        <v>1704</v>
      </c>
      <c r="S480" s="194" t="s">
        <v>1705</v>
      </c>
      <c r="T480" s="194"/>
      <c r="U480" s="191" t="s">
        <v>1706</v>
      </c>
      <c r="V480" s="192" t="s">
        <v>1706</v>
      </c>
      <c r="W480" s="193" t="s">
        <v>1706</v>
      </c>
      <c r="X480" s="194"/>
      <c r="Y480" s="191" t="s">
        <v>1706</v>
      </c>
      <c r="Z480" s="192" t="s">
        <v>1706</v>
      </c>
      <c r="AA480" s="193" t="s">
        <v>1706</v>
      </c>
      <c r="AB480" s="194"/>
      <c r="AC480" s="191">
        <v>120000.0</v>
      </c>
      <c r="AD480" s="192">
        <v>253810.0</v>
      </c>
      <c r="AE480" s="193">
        <v>504620.0</v>
      </c>
      <c r="AF480" s="198" t="s">
        <v>1707</v>
      </c>
      <c r="AG480" s="191" t="s">
        <v>1706</v>
      </c>
      <c r="AH480" s="192" t="s">
        <v>1706</v>
      </c>
      <c r="AI480" s="193" t="s">
        <v>1706</v>
      </c>
      <c r="AJ480" s="199"/>
      <c r="AK480" s="191" t="s">
        <v>1706</v>
      </c>
      <c r="AL480" s="192" t="s">
        <v>1706</v>
      </c>
      <c r="AM480" s="193" t="s">
        <v>1706</v>
      </c>
      <c r="AN480" s="199"/>
      <c r="AO480" s="191" t="s">
        <v>1706</v>
      </c>
      <c r="AP480" s="192" t="s">
        <v>1706</v>
      </c>
      <c r="AQ480" s="193" t="s">
        <v>1706</v>
      </c>
      <c r="AR480" s="195"/>
    </row>
    <row r="481" ht="15.75" customHeight="1">
      <c r="A481" s="171" t="s">
        <v>1074</v>
      </c>
      <c r="B481" s="216" t="s">
        <v>54</v>
      </c>
      <c r="C481" s="216" t="s">
        <v>72</v>
      </c>
      <c r="D481" s="216" t="s">
        <v>80</v>
      </c>
      <c r="E481" s="216" t="s">
        <v>62</v>
      </c>
      <c r="F481" s="216" t="s">
        <v>64</v>
      </c>
      <c r="G481" s="217" t="s">
        <v>1075</v>
      </c>
      <c r="I481" s="191">
        <v>0.0</v>
      </c>
      <c r="J481" s="192">
        <v>0.0</v>
      </c>
      <c r="K481" s="193">
        <v>0.0</v>
      </c>
      <c r="L481" s="194"/>
      <c r="M481" s="191">
        <v>0.0</v>
      </c>
      <c r="N481" s="192">
        <v>0.0</v>
      </c>
      <c r="O481" s="193">
        <v>0.0</v>
      </c>
      <c r="P481" s="195"/>
      <c r="Q481" s="214" t="s">
        <v>1703</v>
      </c>
      <c r="R481" s="214" t="s">
        <v>1704</v>
      </c>
      <c r="S481" s="194" t="s">
        <v>1705</v>
      </c>
      <c r="T481" s="194"/>
      <c r="U481" s="191" t="s">
        <v>1706</v>
      </c>
      <c r="V481" s="192" t="s">
        <v>1706</v>
      </c>
      <c r="W481" s="193" t="s">
        <v>1706</v>
      </c>
      <c r="X481" s="194"/>
      <c r="Y481" s="191" t="s">
        <v>1706</v>
      </c>
      <c r="Z481" s="192" t="s">
        <v>1706</v>
      </c>
      <c r="AA481" s="193" t="s">
        <v>1706</v>
      </c>
      <c r="AB481" s="194"/>
      <c r="AC481" s="191">
        <v>120000.0</v>
      </c>
      <c r="AD481" s="192">
        <v>253810.0</v>
      </c>
      <c r="AE481" s="193">
        <v>504620.0</v>
      </c>
      <c r="AF481" s="198" t="s">
        <v>1707</v>
      </c>
      <c r="AG481" s="191" t="s">
        <v>1706</v>
      </c>
      <c r="AH481" s="192" t="s">
        <v>1706</v>
      </c>
      <c r="AI481" s="193" t="s">
        <v>1706</v>
      </c>
      <c r="AJ481" s="199"/>
      <c r="AK481" s="191" t="s">
        <v>1706</v>
      </c>
      <c r="AL481" s="192" t="s">
        <v>1706</v>
      </c>
      <c r="AM481" s="193" t="s">
        <v>1706</v>
      </c>
      <c r="AN481" s="199"/>
      <c r="AO481" s="191" t="s">
        <v>1706</v>
      </c>
      <c r="AP481" s="192" t="s">
        <v>1706</v>
      </c>
      <c r="AQ481" s="193" t="s">
        <v>1706</v>
      </c>
      <c r="AR481" s="195"/>
    </row>
    <row r="482" ht="15.75" customHeight="1">
      <c r="A482" s="171" t="s">
        <v>1076</v>
      </c>
      <c r="B482" s="216" t="s">
        <v>65</v>
      </c>
      <c r="C482" s="216" t="s">
        <v>72</v>
      </c>
      <c r="D482" s="216" t="s">
        <v>80</v>
      </c>
      <c r="E482" s="216" t="s">
        <v>62</v>
      </c>
      <c r="F482" s="216" t="s">
        <v>64</v>
      </c>
      <c r="G482" s="217" t="s">
        <v>1077</v>
      </c>
      <c r="I482" s="191">
        <v>0.0</v>
      </c>
      <c r="J482" s="192">
        <v>0.0</v>
      </c>
      <c r="K482" s="193">
        <v>0.0</v>
      </c>
      <c r="L482" s="194"/>
      <c r="M482" s="191">
        <v>0.0</v>
      </c>
      <c r="N482" s="192">
        <v>0.0</v>
      </c>
      <c r="O482" s="193">
        <v>0.0</v>
      </c>
      <c r="P482" s="195"/>
      <c r="Q482" s="214" t="s">
        <v>1703</v>
      </c>
      <c r="R482" s="214" t="s">
        <v>1704</v>
      </c>
      <c r="S482" s="194" t="s">
        <v>1705</v>
      </c>
      <c r="T482" s="194"/>
      <c r="U482" s="191" t="s">
        <v>1706</v>
      </c>
      <c r="V482" s="192" t="s">
        <v>1706</v>
      </c>
      <c r="W482" s="193" t="s">
        <v>1706</v>
      </c>
      <c r="X482" s="194"/>
      <c r="Y482" s="191" t="s">
        <v>1706</v>
      </c>
      <c r="Z482" s="192" t="s">
        <v>1706</v>
      </c>
      <c r="AA482" s="193" t="s">
        <v>1706</v>
      </c>
      <c r="AB482" s="194"/>
      <c r="AC482" s="191">
        <v>120000.0</v>
      </c>
      <c r="AD482" s="192">
        <v>253810.0</v>
      </c>
      <c r="AE482" s="193">
        <v>504620.0</v>
      </c>
      <c r="AF482" s="198" t="s">
        <v>1707</v>
      </c>
      <c r="AG482" s="191" t="s">
        <v>1706</v>
      </c>
      <c r="AH482" s="192" t="s">
        <v>1706</v>
      </c>
      <c r="AI482" s="193" t="s">
        <v>1706</v>
      </c>
      <c r="AJ482" s="199"/>
      <c r="AK482" s="191" t="s">
        <v>1706</v>
      </c>
      <c r="AL482" s="192" t="s">
        <v>1706</v>
      </c>
      <c r="AM482" s="193" t="s">
        <v>1706</v>
      </c>
      <c r="AN482" s="199"/>
      <c r="AO482" s="191" t="s">
        <v>1706</v>
      </c>
      <c r="AP482" s="192" t="s">
        <v>1706</v>
      </c>
      <c r="AQ482" s="193" t="s">
        <v>1706</v>
      </c>
      <c r="AR482" s="195"/>
    </row>
    <row r="483" ht="15.75" customHeight="1">
      <c r="A483" s="171" t="s">
        <v>1078</v>
      </c>
      <c r="B483" s="216" t="s">
        <v>71</v>
      </c>
      <c r="C483" s="216" t="s">
        <v>72</v>
      </c>
      <c r="D483" s="216" t="s">
        <v>80</v>
      </c>
      <c r="E483" s="216" t="s">
        <v>62</v>
      </c>
      <c r="F483" s="216" t="s">
        <v>64</v>
      </c>
      <c r="G483" s="217" t="s">
        <v>1079</v>
      </c>
      <c r="I483" s="191">
        <v>0.0</v>
      </c>
      <c r="J483" s="192">
        <v>0.0</v>
      </c>
      <c r="K483" s="193">
        <v>0.0</v>
      </c>
      <c r="L483" s="194"/>
      <c r="M483" s="191">
        <v>0.0</v>
      </c>
      <c r="N483" s="192">
        <v>0.0</v>
      </c>
      <c r="O483" s="193">
        <v>0.0</v>
      </c>
      <c r="P483" s="195"/>
      <c r="Q483" s="214" t="s">
        <v>1703</v>
      </c>
      <c r="R483" s="214" t="s">
        <v>1704</v>
      </c>
      <c r="S483" s="194" t="s">
        <v>1705</v>
      </c>
      <c r="T483" s="194"/>
      <c r="U483" s="191" t="s">
        <v>1706</v>
      </c>
      <c r="V483" s="192" t="s">
        <v>1706</v>
      </c>
      <c r="W483" s="193" t="s">
        <v>1706</v>
      </c>
      <c r="X483" s="194"/>
      <c r="Y483" s="191" t="s">
        <v>1706</v>
      </c>
      <c r="Z483" s="192" t="s">
        <v>1706</v>
      </c>
      <c r="AA483" s="193" t="s">
        <v>1706</v>
      </c>
      <c r="AB483" s="194"/>
      <c r="AC483" s="191">
        <v>120000.0</v>
      </c>
      <c r="AD483" s="192">
        <v>253810.0</v>
      </c>
      <c r="AE483" s="193">
        <v>504620.0</v>
      </c>
      <c r="AF483" s="198" t="s">
        <v>1707</v>
      </c>
      <c r="AG483" s="191" t="s">
        <v>1706</v>
      </c>
      <c r="AH483" s="192" t="s">
        <v>1706</v>
      </c>
      <c r="AI483" s="193" t="s">
        <v>1706</v>
      </c>
      <c r="AJ483" s="199"/>
      <c r="AK483" s="191" t="s">
        <v>1706</v>
      </c>
      <c r="AL483" s="192" t="s">
        <v>1706</v>
      </c>
      <c r="AM483" s="193" t="s">
        <v>1706</v>
      </c>
      <c r="AN483" s="199"/>
      <c r="AO483" s="191" t="s">
        <v>1706</v>
      </c>
      <c r="AP483" s="192" t="s">
        <v>1706</v>
      </c>
      <c r="AQ483" s="193" t="s">
        <v>1706</v>
      </c>
      <c r="AR483" s="195"/>
    </row>
    <row r="484" ht="15.75" customHeight="1">
      <c r="A484" s="171" t="s">
        <v>1080</v>
      </c>
      <c r="B484" s="216" t="s">
        <v>44</v>
      </c>
      <c r="C484" s="216" t="s">
        <v>78</v>
      </c>
      <c r="D484" s="216" t="s">
        <v>80</v>
      </c>
      <c r="E484" s="216" t="s">
        <v>62</v>
      </c>
      <c r="F484" s="216" t="s">
        <v>64</v>
      </c>
      <c r="G484" s="217" t="s">
        <v>1081</v>
      </c>
      <c r="I484" s="191">
        <v>0.0</v>
      </c>
      <c r="J484" s="192">
        <v>0.0</v>
      </c>
      <c r="K484" s="193">
        <v>0.0</v>
      </c>
      <c r="L484" s="194"/>
      <c r="M484" s="191">
        <v>0.0</v>
      </c>
      <c r="N484" s="192">
        <v>0.0</v>
      </c>
      <c r="O484" s="193">
        <v>0.0</v>
      </c>
      <c r="P484" s="195"/>
      <c r="Q484" s="214" t="s">
        <v>1703</v>
      </c>
      <c r="R484" s="214" t="s">
        <v>1704</v>
      </c>
      <c r="S484" s="194" t="s">
        <v>1705</v>
      </c>
      <c r="T484" s="194"/>
      <c r="U484" s="191" t="s">
        <v>1706</v>
      </c>
      <c r="V484" s="192" t="s">
        <v>1706</v>
      </c>
      <c r="W484" s="193" t="s">
        <v>1706</v>
      </c>
      <c r="X484" s="194"/>
      <c r="Y484" s="191" t="s">
        <v>1706</v>
      </c>
      <c r="Z484" s="192" t="s">
        <v>1706</v>
      </c>
      <c r="AA484" s="193" t="s">
        <v>1706</v>
      </c>
      <c r="AB484" s="194"/>
      <c r="AC484" s="191">
        <v>120000.0</v>
      </c>
      <c r="AD484" s="192">
        <v>253810.0</v>
      </c>
      <c r="AE484" s="193">
        <v>504620.0</v>
      </c>
      <c r="AF484" s="198" t="s">
        <v>1707</v>
      </c>
      <c r="AG484" s="191" t="s">
        <v>1706</v>
      </c>
      <c r="AH484" s="192" t="s">
        <v>1706</v>
      </c>
      <c r="AI484" s="193" t="s">
        <v>1706</v>
      </c>
      <c r="AJ484" s="199"/>
      <c r="AK484" s="191" t="s">
        <v>1706</v>
      </c>
      <c r="AL484" s="192" t="s">
        <v>1706</v>
      </c>
      <c r="AM484" s="193" t="s">
        <v>1706</v>
      </c>
      <c r="AN484" s="199"/>
      <c r="AO484" s="191" t="s">
        <v>1706</v>
      </c>
      <c r="AP484" s="192" t="s">
        <v>1706</v>
      </c>
      <c r="AQ484" s="193" t="s">
        <v>1706</v>
      </c>
      <c r="AR484" s="195"/>
    </row>
    <row r="485" ht="15.75" customHeight="1">
      <c r="A485" s="171" t="s">
        <v>1082</v>
      </c>
      <c r="B485" s="216" t="s">
        <v>54</v>
      </c>
      <c r="C485" s="216" t="s">
        <v>78</v>
      </c>
      <c r="D485" s="216" t="s">
        <v>80</v>
      </c>
      <c r="E485" s="216" t="s">
        <v>62</v>
      </c>
      <c r="F485" s="216" t="s">
        <v>64</v>
      </c>
      <c r="G485" s="217" t="s">
        <v>1083</v>
      </c>
      <c r="I485" s="191">
        <v>0.0</v>
      </c>
      <c r="J485" s="192">
        <v>0.0</v>
      </c>
      <c r="K485" s="193">
        <v>0.0</v>
      </c>
      <c r="L485" s="194"/>
      <c r="M485" s="191">
        <v>0.0</v>
      </c>
      <c r="N485" s="192">
        <v>0.0</v>
      </c>
      <c r="O485" s="193">
        <v>0.0</v>
      </c>
      <c r="P485" s="195"/>
      <c r="Q485" s="214" t="s">
        <v>1703</v>
      </c>
      <c r="R485" s="214" t="s">
        <v>1704</v>
      </c>
      <c r="S485" s="194" t="s">
        <v>1705</v>
      </c>
      <c r="T485" s="194"/>
      <c r="U485" s="191" t="s">
        <v>1706</v>
      </c>
      <c r="V485" s="192" t="s">
        <v>1706</v>
      </c>
      <c r="W485" s="193" t="s">
        <v>1706</v>
      </c>
      <c r="X485" s="194"/>
      <c r="Y485" s="191" t="s">
        <v>1706</v>
      </c>
      <c r="Z485" s="192" t="s">
        <v>1706</v>
      </c>
      <c r="AA485" s="193" t="s">
        <v>1706</v>
      </c>
      <c r="AB485" s="194"/>
      <c r="AC485" s="191">
        <v>120000.0</v>
      </c>
      <c r="AD485" s="192">
        <v>253810.0</v>
      </c>
      <c r="AE485" s="193">
        <v>504620.0</v>
      </c>
      <c r="AF485" s="198" t="s">
        <v>1707</v>
      </c>
      <c r="AG485" s="191" t="s">
        <v>1706</v>
      </c>
      <c r="AH485" s="192" t="s">
        <v>1706</v>
      </c>
      <c r="AI485" s="193" t="s">
        <v>1706</v>
      </c>
      <c r="AJ485" s="199"/>
      <c r="AK485" s="191" t="s">
        <v>1706</v>
      </c>
      <c r="AL485" s="192" t="s">
        <v>1706</v>
      </c>
      <c r="AM485" s="193" t="s">
        <v>1706</v>
      </c>
      <c r="AN485" s="199"/>
      <c r="AO485" s="191" t="s">
        <v>1706</v>
      </c>
      <c r="AP485" s="192" t="s">
        <v>1706</v>
      </c>
      <c r="AQ485" s="193" t="s">
        <v>1706</v>
      </c>
      <c r="AR485" s="195"/>
    </row>
    <row r="486" ht="15.75" customHeight="1">
      <c r="A486" s="171" t="s">
        <v>1084</v>
      </c>
      <c r="B486" s="216" t="s">
        <v>65</v>
      </c>
      <c r="C486" s="216" t="s">
        <v>78</v>
      </c>
      <c r="D486" s="216" t="s">
        <v>80</v>
      </c>
      <c r="E486" s="216" t="s">
        <v>62</v>
      </c>
      <c r="F486" s="216" t="s">
        <v>64</v>
      </c>
      <c r="G486" s="217" t="s">
        <v>1085</v>
      </c>
      <c r="I486" s="191">
        <v>0.0</v>
      </c>
      <c r="J486" s="192">
        <v>0.0</v>
      </c>
      <c r="K486" s="193">
        <v>0.0</v>
      </c>
      <c r="L486" s="194"/>
      <c r="M486" s="191">
        <v>0.0</v>
      </c>
      <c r="N486" s="192">
        <v>0.0</v>
      </c>
      <c r="O486" s="193">
        <v>0.0</v>
      </c>
      <c r="P486" s="195"/>
      <c r="Q486" s="214" t="s">
        <v>1703</v>
      </c>
      <c r="R486" s="214" t="s">
        <v>1704</v>
      </c>
      <c r="S486" s="194" t="s">
        <v>1705</v>
      </c>
      <c r="T486" s="194"/>
      <c r="U486" s="191" t="s">
        <v>1706</v>
      </c>
      <c r="V486" s="192" t="s">
        <v>1706</v>
      </c>
      <c r="W486" s="193" t="s">
        <v>1706</v>
      </c>
      <c r="X486" s="194"/>
      <c r="Y486" s="191" t="s">
        <v>1706</v>
      </c>
      <c r="Z486" s="192" t="s">
        <v>1706</v>
      </c>
      <c r="AA486" s="193" t="s">
        <v>1706</v>
      </c>
      <c r="AB486" s="194"/>
      <c r="AC486" s="191">
        <v>120000.0</v>
      </c>
      <c r="AD486" s="192">
        <v>253810.0</v>
      </c>
      <c r="AE486" s="193">
        <v>504620.0</v>
      </c>
      <c r="AF486" s="198" t="s">
        <v>1707</v>
      </c>
      <c r="AG486" s="191" t="s">
        <v>1706</v>
      </c>
      <c r="AH486" s="192" t="s">
        <v>1706</v>
      </c>
      <c r="AI486" s="193" t="s">
        <v>1706</v>
      </c>
      <c r="AJ486" s="199"/>
      <c r="AK486" s="191" t="s">
        <v>1706</v>
      </c>
      <c r="AL486" s="192" t="s">
        <v>1706</v>
      </c>
      <c r="AM486" s="193" t="s">
        <v>1706</v>
      </c>
      <c r="AN486" s="199"/>
      <c r="AO486" s="191" t="s">
        <v>1706</v>
      </c>
      <c r="AP486" s="192" t="s">
        <v>1706</v>
      </c>
      <c r="AQ486" s="193" t="s">
        <v>1706</v>
      </c>
      <c r="AR486" s="195"/>
    </row>
    <row r="487" ht="15.75" customHeight="1">
      <c r="A487" s="171" t="s">
        <v>1086</v>
      </c>
      <c r="B487" s="216" t="s">
        <v>71</v>
      </c>
      <c r="C487" s="216" t="s">
        <v>78</v>
      </c>
      <c r="D487" s="216" t="s">
        <v>80</v>
      </c>
      <c r="E487" s="216" t="s">
        <v>62</v>
      </c>
      <c r="F487" s="216" t="s">
        <v>64</v>
      </c>
      <c r="G487" s="217" t="s">
        <v>1087</v>
      </c>
      <c r="I487" s="191">
        <v>0.0</v>
      </c>
      <c r="J487" s="192">
        <v>0.0</v>
      </c>
      <c r="K487" s="193">
        <v>0.0</v>
      </c>
      <c r="L487" s="194"/>
      <c r="M487" s="191">
        <v>0.0</v>
      </c>
      <c r="N487" s="192">
        <v>0.0</v>
      </c>
      <c r="O487" s="193">
        <v>0.0</v>
      </c>
      <c r="P487" s="195"/>
      <c r="Q487" s="214" t="s">
        <v>1703</v>
      </c>
      <c r="R487" s="214" t="s">
        <v>1704</v>
      </c>
      <c r="S487" s="194" t="s">
        <v>1705</v>
      </c>
      <c r="T487" s="194"/>
      <c r="U487" s="191" t="s">
        <v>1706</v>
      </c>
      <c r="V487" s="192" t="s">
        <v>1706</v>
      </c>
      <c r="W487" s="193" t="s">
        <v>1706</v>
      </c>
      <c r="X487" s="194"/>
      <c r="Y487" s="191" t="s">
        <v>1706</v>
      </c>
      <c r="Z487" s="192" t="s">
        <v>1706</v>
      </c>
      <c r="AA487" s="193" t="s">
        <v>1706</v>
      </c>
      <c r="AB487" s="194"/>
      <c r="AC487" s="191">
        <v>120000.0</v>
      </c>
      <c r="AD487" s="192">
        <v>253810.0</v>
      </c>
      <c r="AE487" s="193">
        <v>504620.0</v>
      </c>
      <c r="AF487" s="198" t="s">
        <v>1707</v>
      </c>
      <c r="AG487" s="191" t="s">
        <v>1706</v>
      </c>
      <c r="AH487" s="192" t="s">
        <v>1706</v>
      </c>
      <c r="AI487" s="193" t="s">
        <v>1706</v>
      </c>
      <c r="AJ487" s="199"/>
      <c r="AK487" s="191" t="s">
        <v>1706</v>
      </c>
      <c r="AL487" s="192" t="s">
        <v>1706</v>
      </c>
      <c r="AM487" s="193" t="s">
        <v>1706</v>
      </c>
      <c r="AN487" s="199"/>
      <c r="AO487" s="191" t="s">
        <v>1706</v>
      </c>
      <c r="AP487" s="192" t="s">
        <v>1706</v>
      </c>
      <c r="AQ487" s="193" t="s">
        <v>1706</v>
      </c>
      <c r="AR487" s="195"/>
    </row>
    <row r="488" ht="15.75" customHeight="1">
      <c r="A488" s="171" t="s">
        <v>1088</v>
      </c>
      <c r="B488" s="216" t="s">
        <v>44</v>
      </c>
      <c r="C488" s="216" t="s">
        <v>48</v>
      </c>
      <c r="D488" s="216" t="s">
        <v>82</v>
      </c>
      <c r="E488" s="216" t="s">
        <v>62</v>
      </c>
      <c r="F488" s="216" t="s">
        <v>64</v>
      </c>
      <c r="G488" s="217" t="s">
        <v>1089</v>
      </c>
      <c r="I488" s="191">
        <v>0.0</v>
      </c>
      <c r="J488" s="192">
        <v>0.0</v>
      </c>
      <c r="K488" s="193">
        <v>0.0</v>
      </c>
      <c r="L488" s="194"/>
      <c r="M488" s="191">
        <v>0.0</v>
      </c>
      <c r="N488" s="192">
        <v>0.0</v>
      </c>
      <c r="O488" s="193">
        <v>0.0</v>
      </c>
      <c r="P488" s="195"/>
      <c r="Q488" s="214" t="s">
        <v>1703</v>
      </c>
      <c r="R488" s="214" t="s">
        <v>1704</v>
      </c>
      <c r="S488" s="194" t="s">
        <v>1705</v>
      </c>
      <c r="T488" s="194"/>
      <c r="U488" s="191" t="s">
        <v>1706</v>
      </c>
      <c r="V488" s="192" t="s">
        <v>1706</v>
      </c>
      <c r="W488" s="193" t="s">
        <v>1706</v>
      </c>
      <c r="X488" s="194"/>
      <c r="Y488" s="191" t="s">
        <v>1706</v>
      </c>
      <c r="Z488" s="192" t="s">
        <v>1706</v>
      </c>
      <c r="AA488" s="193" t="s">
        <v>1706</v>
      </c>
      <c r="AB488" s="194"/>
      <c r="AC488" s="191">
        <v>120000.0</v>
      </c>
      <c r="AD488" s="192">
        <v>253810.0</v>
      </c>
      <c r="AE488" s="193">
        <v>504620.0</v>
      </c>
      <c r="AF488" s="198" t="s">
        <v>1707</v>
      </c>
      <c r="AG488" s="191" t="s">
        <v>1706</v>
      </c>
      <c r="AH488" s="192" t="s">
        <v>1706</v>
      </c>
      <c r="AI488" s="193" t="s">
        <v>1706</v>
      </c>
      <c r="AJ488" s="199"/>
      <c r="AK488" s="191" t="s">
        <v>1706</v>
      </c>
      <c r="AL488" s="192" t="s">
        <v>1706</v>
      </c>
      <c r="AM488" s="193" t="s">
        <v>1706</v>
      </c>
      <c r="AN488" s="199"/>
      <c r="AO488" s="191" t="s">
        <v>1706</v>
      </c>
      <c r="AP488" s="192" t="s">
        <v>1706</v>
      </c>
      <c r="AQ488" s="193" t="s">
        <v>1706</v>
      </c>
      <c r="AR488" s="195"/>
    </row>
    <row r="489" ht="15.75" customHeight="1">
      <c r="A489" s="171" t="s">
        <v>1090</v>
      </c>
      <c r="B489" s="216" t="s">
        <v>54</v>
      </c>
      <c r="C489" s="216" t="s">
        <v>48</v>
      </c>
      <c r="D489" s="216" t="s">
        <v>82</v>
      </c>
      <c r="E489" s="216" t="s">
        <v>62</v>
      </c>
      <c r="F489" s="216" t="s">
        <v>64</v>
      </c>
      <c r="G489" s="217" t="s">
        <v>1091</v>
      </c>
      <c r="I489" s="191">
        <v>0.0</v>
      </c>
      <c r="J489" s="192">
        <v>0.0</v>
      </c>
      <c r="K489" s="193">
        <v>0.0</v>
      </c>
      <c r="L489" s="194"/>
      <c r="M489" s="191">
        <v>0.0</v>
      </c>
      <c r="N489" s="192">
        <v>0.0</v>
      </c>
      <c r="O489" s="193">
        <v>0.0</v>
      </c>
      <c r="P489" s="195"/>
      <c r="Q489" s="214" t="s">
        <v>1703</v>
      </c>
      <c r="R489" s="214" t="s">
        <v>1704</v>
      </c>
      <c r="S489" s="194" t="s">
        <v>1705</v>
      </c>
      <c r="T489" s="194"/>
      <c r="U489" s="191" t="s">
        <v>1706</v>
      </c>
      <c r="V489" s="192" t="s">
        <v>1706</v>
      </c>
      <c r="W489" s="193" t="s">
        <v>1706</v>
      </c>
      <c r="X489" s="194"/>
      <c r="Y489" s="191" t="s">
        <v>1706</v>
      </c>
      <c r="Z489" s="192" t="s">
        <v>1706</v>
      </c>
      <c r="AA489" s="193" t="s">
        <v>1706</v>
      </c>
      <c r="AB489" s="194"/>
      <c r="AC489" s="191">
        <v>120000.0</v>
      </c>
      <c r="AD489" s="192">
        <v>253810.0</v>
      </c>
      <c r="AE489" s="193">
        <v>504620.0</v>
      </c>
      <c r="AF489" s="198" t="s">
        <v>1707</v>
      </c>
      <c r="AG489" s="191" t="s">
        <v>1706</v>
      </c>
      <c r="AH489" s="192" t="s">
        <v>1706</v>
      </c>
      <c r="AI489" s="193" t="s">
        <v>1706</v>
      </c>
      <c r="AJ489" s="199"/>
      <c r="AK489" s="191" t="s">
        <v>1706</v>
      </c>
      <c r="AL489" s="192" t="s">
        <v>1706</v>
      </c>
      <c r="AM489" s="193" t="s">
        <v>1706</v>
      </c>
      <c r="AN489" s="199"/>
      <c r="AO489" s="191" t="s">
        <v>1706</v>
      </c>
      <c r="AP489" s="192" t="s">
        <v>1706</v>
      </c>
      <c r="AQ489" s="193" t="s">
        <v>1706</v>
      </c>
      <c r="AR489" s="195"/>
    </row>
    <row r="490" ht="15.75" customHeight="1">
      <c r="A490" s="171" t="s">
        <v>1092</v>
      </c>
      <c r="B490" s="216" t="s">
        <v>65</v>
      </c>
      <c r="C490" s="216" t="s">
        <v>48</v>
      </c>
      <c r="D490" s="216" t="s">
        <v>82</v>
      </c>
      <c r="E490" s="216" t="s">
        <v>62</v>
      </c>
      <c r="F490" s="216" t="s">
        <v>64</v>
      </c>
      <c r="G490" s="217" t="s">
        <v>1093</v>
      </c>
      <c r="I490" s="191">
        <v>0.0</v>
      </c>
      <c r="J490" s="192">
        <v>0.0</v>
      </c>
      <c r="K490" s="193">
        <v>0.0</v>
      </c>
      <c r="L490" s="194"/>
      <c r="M490" s="191">
        <v>0.0</v>
      </c>
      <c r="N490" s="192">
        <v>0.0</v>
      </c>
      <c r="O490" s="193">
        <v>0.0</v>
      </c>
      <c r="P490" s="195"/>
      <c r="Q490" s="214" t="s">
        <v>1703</v>
      </c>
      <c r="R490" s="214" t="s">
        <v>1704</v>
      </c>
      <c r="S490" s="194" t="s">
        <v>1705</v>
      </c>
      <c r="T490" s="194"/>
      <c r="U490" s="191" t="s">
        <v>1706</v>
      </c>
      <c r="V490" s="192" t="s">
        <v>1706</v>
      </c>
      <c r="W490" s="193" t="s">
        <v>1706</v>
      </c>
      <c r="X490" s="194"/>
      <c r="Y490" s="191" t="s">
        <v>1706</v>
      </c>
      <c r="Z490" s="192" t="s">
        <v>1706</v>
      </c>
      <c r="AA490" s="193" t="s">
        <v>1706</v>
      </c>
      <c r="AB490" s="194"/>
      <c r="AC490" s="191">
        <v>120000.0</v>
      </c>
      <c r="AD490" s="192">
        <v>253810.0</v>
      </c>
      <c r="AE490" s="193">
        <v>504620.0</v>
      </c>
      <c r="AF490" s="198" t="s">
        <v>1707</v>
      </c>
      <c r="AG490" s="191" t="s">
        <v>1706</v>
      </c>
      <c r="AH490" s="192" t="s">
        <v>1706</v>
      </c>
      <c r="AI490" s="193" t="s">
        <v>1706</v>
      </c>
      <c r="AJ490" s="199"/>
      <c r="AK490" s="191" t="s">
        <v>1706</v>
      </c>
      <c r="AL490" s="192" t="s">
        <v>1706</v>
      </c>
      <c r="AM490" s="193" t="s">
        <v>1706</v>
      </c>
      <c r="AN490" s="199"/>
      <c r="AO490" s="191" t="s">
        <v>1706</v>
      </c>
      <c r="AP490" s="192" t="s">
        <v>1706</v>
      </c>
      <c r="AQ490" s="193" t="s">
        <v>1706</v>
      </c>
      <c r="AR490" s="195"/>
    </row>
    <row r="491" ht="15.75" customHeight="1">
      <c r="A491" s="171" t="s">
        <v>1094</v>
      </c>
      <c r="B491" s="216" t="s">
        <v>71</v>
      </c>
      <c r="C491" s="216" t="s">
        <v>48</v>
      </c>
      <c r="D491" s="216" t="s">
        <v>82</v>
      </c>
      <c r="E491" s="216" t="s">
        <v>62</v>
      </c>
      <c r="F491" s="216" t="s">
        <v>64</v>
      </c>
      <c r="G491" s="217" t="s">
        <v>1095</v>
      </c>
      <c r="I491" s="191">
        <v>0.0</v>
      </c>
      <c r="J491" s="192">
        <v>0.0</v>
      </c>
      <c r="K491" s="193">
        <v>0.0</v>
      </c>
      <c r="L491" s="194"/>
      <c r="M491" s="191">
        <v>0.0</v>
      </c>
      <c r="N491" s="192">
        <v>0.0</v>
      </c>
      <c r="O491" s="193">
        <v>0.0</v>
      </c>
      <c r="P491" s="195"/>
      <c r="Q491" s="214" t="s">
        <v>1703</v>
      </c>
      <c r="R491" s="214" t="s">
        <v>1704</v>
      </c>
      <c r="S491" s="194" t="s">
        <v>1705</v>
      </c>
      <c r="T491" s="194"/>
      <c r="U491" s="191" t="s">
        <v>1706</v>
      </c>
      <c r="V491" s="192" t="s">
        <v>1706</v>
      </c>
      <c r="W491" s="193" t="s">
        <v>1706</v>
      </c>
      <c r="X491" s="194"/>
      <c r="Y491" s="191" t="s">
        <v>1706</v>
      </c>
      <c r="Z491" s="192" t="s">
        <v>1706</v>
      </c>
      <c r="AA491" s="193" t="s">
        <v>1706</v>
      </c>
      <c r="AB491" s="194"/>
      <c r="AC491" s="191">
        <v>120000.0</v>
      </c>
      <c r="AD491" s="192">
        <v>253810.0</v>
      </c>
      <c r="AE491" s="193">
        <v>504620.0</v>
      </c>
      <c r="AF491" s="198" t="s">
        <v>1707</v>
      </c>
      <c r="AG491" s="191" t="s">
        <v>1706</v>
      </c>
      <c r="AH491" s="192" t="s">
        <v>1706</v>
      </c>
      <c r="AI491" s="193" t="s">
        <v>1706</v>
      </c>
      <c r="AJ491" s="199"/>
      <c r="AK491" s="191" t="s">
        <v>1706</v>
      </c>
      <c r="AL491" s="192" t="s">
        <v>1706</v>
      </c>
      <c r="AM491" s="193" t="s">
        <v>1706</v>
      </c>
      <c r="AN491" s="199"/>
      <c r="AO491" s="191" t="s">
        <v>1706</v>
      </c>
      <c r="AP491" s="192" t="s">
        <v>1706</v>
      </c>
      <c r="AQ491" s="193" t="s">
        <v>1706</v>
      </c>
      <c r="AR491" s="195"/>
    </row>
    <row r="492" ht="15.75" customHeight="1">
      <c r="A492" s="171" t="s">
        <v>1096</v>
      </c>
      <c r="B492" s="216" t="s">
        <v>44</v>
      </c>
      <c r="C492" s="216" t="s">
        <v>58</v>
      </c>
      <c r="D492" s="216" t="s">
        <v>82</v>
      </c>
      <c r="E492" s="216" t="s">
        <v>62</v>
      </c>
      <c r="F492" s="216" t="s">
        <v>64</v>
      </c>
      <c r="G492" s="217" t="s">
        <v>1097</v>
      </c>
      <c r="I492" s="191">
        <v>0.0</v>
      </c>
      <c r="J492" s="192">
        <v>0.0</v>
      </c>
      <c r="K492" s="193">
        <v>0.0</v>
      </c>
      <c r="L492" s="194"/>
      <c r="M492" s="191">
        <v>0.0</v>
      </c>
      <c r="N492" s="192">
        <v>0.0</v>
      </c>
      <c r="O492" s="193">
        <v>0.0</v>
      </c>
      <c r="P492" s="195"/>
      <c r="Q492" s="214" t="s">
        <v>1703</v>
      </c>
      <c r="R492" s="214" t="s">
        <v>1704</v>
      </c>
      <c r="S492" s="194" t="s">
        <v>1705</v>
      </c>
      <c r="T492" s="194"/>
      <c r="U492" s="191" t="s">
        <v>1706</v>
      </c>
      <c r="V492" s="192" t="s">
        <v>1706</v>
      </c>
      <c r="W492" s="193" t="s">
        <v>1706</v>
      </c>
      <c r="X492" s="194"/>
      <c r="Y492" s="191" t="s">
        <v>1706</v>
      </c>
      <c r="Z492" s="192" t="s">
        <v>1706</v>
      </c>
      <c r="AA492" s="193" t="s">
        <v>1706</v>
      </c>
      <c r="AB492" s="194"/>
      <c r="AC492" s="191">
        <v>120000.0</v>
      </c>
      <c r="AD492" s="192">
        <v>253810.0</v>
      </c>
      <c r="AE492" s="193">
        <v>504620.0</v>
      </c>
      <c r="AF492" s="198" t="s">
        <v>1707</v>
      </c>
      <c r="AG492" s="191" t="s">
        <v>1706</v>
      </c>
      <c r="AH492" s="192" t="s">
        <v>1706</v>
      </c>
      <c r="AI492" s="193" t="s">
        <v>1706</v>
      </c>
      <c r="AJ492" s="199"/>
      <c r="AK492" s="191" t="s">
        <v>1706</v>
      </c>
      <c r="AL492" s="192" t="s">
        <v>1706</v>
      </c>
      <c r="AM492" s="193" t="s">
        <v>1706</v>
      </c>
      <c r="AN492" s="199"/>
      <c r="AO492" s="191" t="s">
        <v>1706</v>
      </c>
      <c r="AP492" s="192" t="s">
        <v>1706</v>
      </c>
      <c r="AQ492" s="193" t="s">
        <v>1706</v>
      </c>
      <c r="AR492" s="195"/>
    </row>
    <row r="493" ht="15.75" customHeight="1">
      <c r="A493" s="171" t="s">
        <v>1098</v>
      </c>
      <c r="B493" s="216" t="s">
        <v>54</v>
      </c>
      <c r="C493" s="216" t="s">
        <v>58</v>
      </c>
      <c r="D493" s="216" t="s">
        <v>82</v>
      </c>
      <c r="E493" s="216" t="s">
        <v>62</v>
      </c>
      <c r="F493" s="216" t="s">
        <v>64</v>
      </c>
      <c r="G493" s="217" t="s">
        <v>1099</v>
      </c>
      <c r="I493" s="191">
        <v>0.0</v>
      </c>
      <c r="J493" s="192">
        <v>0.0</v>
      </c>
      <c r="K493" s="193">
        <v>0.0</v>
      </c>
      <c r="L493" s="194"/>
      <c r="M493" s="191">
        <v>0.0</v>
      </c>
      <c r="N493" s="192">
        <v>0.0</v>
      </c>
      <c r="O493" s="193">
        <v>0.0</v>
      </c>
      <c r="P493" s="195"/>
      <c r="Q493" s="214" t="s">
        <v>1703</v>
      </c>
      <c r="R493" s="214" t="s">
        <v>1704</v>
      </c>
      <c r="S493" s="194" t="s">
        <v>1705</v>
      </c>
      <c r="T493" s="194"/>
      <c r="U493" s="191" t="s">
        <v>1706</v>
      </c>
      <c r="V493" s="192" t="s">
        <v>1706</v>
      </c>
      <c r="W493" s="193" t="s">
        <v>1706</v>
      </c>
      <c r="X493" s="194"/>
      <c r="Y493" s="191" t="s">
        <v>1706</v>
      </c>
      <c r="Z493" s="192" t="s">
        <v>1706</v>
      </c>
      <c r="AA493" s="193" t="s">
        <v>1706</v>
      </c>
      <c r="AB493" s="194"/>
      <c r="AC493" s="191">
        <v>120000.0</v>
      </c>
      <c r="AD493" s="192">
        <v>253810.0</v>
      </c>
      <c r="AE493" s="193">
        <v>504620.0</v>
      </c>
      <c r="AF493" s="198" t="s">
        <v>1707</v>
      </c>
      <c r="AG493" s="191" t="s">
        <v>1706</v>
      </c>
      <c r="AH493" s="192" t="s">
        <v>1706</v>
      </c>
      <c r="AI493" s="193" t="s">
        <v>1706</v>
      </c>
      <c r="AJ493" s="199"/>
      <c r="AK493" s="191" t="s">
        <v>1706</v>
      </c>
      <c r="AL493" s="192" t="s">
        <v>1706</v>
      </c>
      <c r="AM493" s="193" t="s">
        <v>1706</v>
      </c>
      <c r="AN493" s="199"/>
      <c r="AO493" s="191" t="s">
        <v>1706</v>
      </c>
      <c r="AP493" s="192" t="s">
        <v>1706</v>
      </c>
      <c r="AQ493" s="193" t="s">
        <v>1706</v>
      </c>
      <c r="AR493" s="195"/>
    </row>
    <row r="494" ht="15.75" customHeight="1">
      <c r="A494" s="171" t="s">
        <v>1100</v>
      </c>
      <c r="B494" s="216" t="s">
        <v>65</v>
      </c>
      <c r="C494" s="216" t="s">
        <v>58</v>
      </c>
      <c r="D494" s="216" t="s">
        <v>82</v>
      </c>
      <c r="E494" s="216" t="s">
        <v>62</v>
      </c>
      <c r="F494" s="216" t="s">
        <v>64</v>
      </c>
      <c r="G494" s="217" t="s">
        <v>1101</v>
      </c>
      <c r="I494" s="191">
        <v>0.0</v>
      </c>
      <c r="J494" s="192">
        <v>0.0</v>
      </c>
      <c r="K494" s="193">
        <v>0.0</v>
      </c>
      <c r="L494" s="194"/>
      <c r="M494" s="191">
        <v>0.0</v>
      </c>
      <c r="N494" s="192">
        <v>0.0</v>
      </c>
      <c r="O494" s="193">
        <v>0.0</v>
      </c>
      <c r="P494" s="195"/>
      <c r="Q494" s="214" t="s">
        <v>1703</v>
      </c>
      <c r="R494" s="214" t="s">
        <v>1704</v>
      </c>
      <c r="S494" s="194" t="s">
        <v>1705</v>
      </c>
      <c r="T494" s="194"/>
      <c r="U494" s="191" t="s">
        <v>1706</v>
      </c>
      <c r="V494" s="192" t="s">
        <v>1706</v>
      </c>
      <c r="W494" s="193" t="s">
        <v>1706</v>
      </c>
      <c r="X494" s="194"/>
      <c r="Y494" s="191" t="s">
        <v>1706</v>
      </c>
      <c r="Z494" s="192" t="s">
        <v>1706</v>
      </c>
      <c r="AA494" s="193" t="s">
        <v>1706</v>
      </c>
      <c r="AB494" s="194"/>
      <c r="AC494" s="191">
        <v>120000.0</v>
      </c>
      <c r="AD494" s="192">
        <v>253810.0</v>
      </c>
      <c r="AE494" s="193">
        <v>504620.0</v>
      </c>
      <c r="AF494" s="198" t="s">
        <v>1707</v>
      </c>
      <c r="AG494" s="191" t="s">
        <v>1706</v>
      </c>
      <c r="AH494" s="192" t="s">
        <v>1706</v>
      </c>
      <c r="AI494" s="193" t="s">
        <v>1706</v>
      </c>
      <c r="AJ494" s="199"/>
      <c r="AK494" s="191" t="s">
        <v>1706</v>
      </c>
      <c r="AL494" s="192" t="s">
        <v>1706</v>
      </c>
      <c r="AM494" s="193" t="s">
        <v>1706</v>
      </c>
      <c r="AN494" s="199"/>
      <c r="AO494" s="191" t="s">
        <v>1706</v>
      </c>
      <c r="AP494" s="192" t="s">
        <v>1706</v>
      </c>
      <c r="AQ494" s="193" t="s">
        <v>1706</v>
      </c>
      <c r="AR494" s="195"/>
    </row>
    <row r="495" ht="15.75" customHeight="1">
      <c r="A495" s="171" t="s">
        <v>1102</v>
      </c>
      <c r="B495" s="216" t="s">
        <v>71</v>
      </c>
      <c r="C495" s="216" t="s">
        <v>58</v>
      </c>
      <c r="D495" s="216" t="s">
        <v>82</v>
      </c>
      <c r="E495" s="216" t="s">
        <v>62</v>
      </c>
      <c r="F495" s="216" t="s">
        <v>64</v>
      </c>
      <c r="G495" s="217" t="s">
        <v>1103</v>
      </c>
      <c r="I495" s="191">
        <v>0.0</v>
      </c>
      <c r="J495" s="192">
        <v>0.0</v>
      </c>
      <c r="K495" s="193">
        <v>0.0</v>
      </c>
      <c r="L495" s="194"/>
      <c r="M495" s="191">
        <v>0.0</v>
      </c>
      <c r="N495" s="192">
        <v>0.0</v>
      </c>
      <c r="O495" s="193">
        <v>0.0</v>
      </c>
      <c r="P495" s="195"/>
      <c r="Q495" s="214" t="s">
        <v>1703</v>
      </c>
      <c r="R495" s="214" t="s">
        <v>1704</v>
      </c>
      <c r="S495" s="194" t="s">
        <v>1705</v>
      </c>
      <c r="T495" s="194"/>
      <c r="U495" s="191" t="s">
        <v>1706</v>
      </c>
      <c r="V495" s="192" t="s">
        <v>1706</v>
      </c>
      <c r="W495" s="193" t="s">
        <v>1706</v>
      </c>
      <c r="X495" s="194"/>
      <c r="Y495" s="191" t="s">
        <v>1706</v>
      </c>
      <c r="Z495" s="192" t="s">
        <v>1706</v>
      </c>
      <c r="AA495" s="193" t="s">
        <v>1706</v>
      </c>
      <c r="AB495" s="194"/>
      <c r="AC495" s="191">
        <v>120000.0</v>
      </c>
      <c r="AD495" s="192">
        <v>253810.0</v>
      </c>
      <c r="AE495" s="193">
        <v>504620.0</v>
      </c>
      <c r="AF495" s="198" t="s">
        <v>1707</v>
      </c>
      <c r="AG495" s="191" t="s">
        <v>1706</v>
      </c>
      <c r="AH495" s="192" t="s">
        <v>1706</v>
      </c>
      <c r="AI495" s="193" t="s">
        <v>1706</v>
      </c>
      <c r="AJ495" s="199"/>
      <c r="AK495" s="191" t="s">
        <v>1706</v>
      </c>
      <c r="AL495" s="192" t="s">
        <v>1706</v>
      </c>
      <c r="AM495" s="193" t="s">
        <v>1706</v>
      </c>
      <c r="AN495" s="199"/>
      <c r="AO495" s="191" t="s">
        <v>1706</v>
      </c>
      <c r="AP495" s="192" t="s">
        <v>1706</v>
      </c>
      <c r="AQ495" s="193" t="s">
        <v>1706</v>
      </c>
      <c r="AR495" s="195"/>
    </row>
    <row r="496" ht="15.75" customHeight="1">
      <c r="A496" s="171" t="s">
        <v>1104</v>
      </c>
      <c r="B496" s="216" t="s">
        <v>44</v>
      </c>
      <c r="C496" s="216" t="s">
        <v>66</v>
      </c>
      <c r="D496" s="216" t="s">
        <v>82</v>
      </c>
      <c r="E496" s="216" t="s">
        <v>62</v>
      </c>
      <c r="F496" s="216" t="s">
        <v>64</v>
      </c>
      <c r="G496" s="217" t="s">
        <v>1105</v>
      </c>
      <c r="I496" s="191">
        <v>0.0</v>
      </c>
      <c r="J496" s="192">
        <v>0.0</v>
      </c>
      <c r="K496" s="193">
        <v>0.0</v>
      </c>
      <c r="L496" s="194"/>
      <c r="M496" s="191">
        <v>0.0</v>
      </c>
      <c r="N496" s="192">
        <v>0.0</v>
      </c>
      <c r="O496" s="193">
        <v>0.0</v>
      </c>
      <c r="P496" s="195"/>
      <c r="Q496" s="214" t="s">
        <v>1703</v>
      </c>
      <c r="R496" s="214" t="s">
        <v>1704</v>
      </c>
      <c r="S496" s="194" t="s">
        <v>1705</v>
      </c>
      <c r="T496" s="194"/>
      <c r="U496" s="191" t="s">
        <v>1706</v>
      </c>
      <c r="V496" s="192" t="s">
        <v>1706</v>
      </c>
      <c r="W496" s="193" t="s">
        <v>1706</v>
      </c>
      <c r="X496" s="194"/>
      <c r="Y496" s="191" t="s">
        <v>1706</v>
      </c>
      <c r="Z496" s="192" t="s">
        <v>1706</v>
      </c>
      <c r="AA496" s="193" t="s">
        <v>1706</v>
      </c>
      <c r="AB496" s="194"/>
      <c r="AC496" s="191">
        <v>120000.0</v>
      </c>
      <c r="AD496" s="192">
        <v>253810.0</v>
      </c>
      <c r="AE496" s="193">
        <v>504620.0</v>
      </c>
      <c r="AF496" s="198" t="s">
        <v>1707</v>
      </c>
      <c r="AG496" s="191" t="s">
        <v>1706</v>
      </c>
      <c r="AH496" s="192" t="s">
        <v>1706</v>
      </c>
      <c r="AI496" s="193" t="s">
        <v>1706</v>
      </c>
      <c r="AJ496" s="199"/>
      <c r="AK496" s="191" t="s">
        <v>1706</v>
      </c>
      <c r="AL496" s="192" t="s">
        <v>1706</v>
      </c>
      <c r="AM496" s="193" t="s">
        <v>1706</v>
      </c>
      <c r="AN496" s="199"/>
      <c r="AO496" s="191" t="s">
        <v>1706</v>
      </c>
      <c r="AP496" s="192" t="s">
        <v>1706</v>
      </c>
      <c r="AQ496" s="193" t="s">
        <v>1706</v>
      </c>
      <c r="AR496" s="195"/>
    </row>
    <row r="497" ht="15.75" customHeight="1">
      <c r="A497" s="171" t="s">
        <v>1106</v>
      </c>
      <c r="B497" s="216" t="s">
        <v>54</v>
      </c>
      <c r="C497" s="216" t="s">
        <v>66</v>
      </c>
      <c r="D497" s="216" t="s">
        <v>82</v>
      </c>
      <c r="E497" s="216" t="s">
        <v>62</v>
      </c>
      <c r="F497" s="216" t="s">
        <v>64</v>
      </c>
      <c r="G497" s="217" t="s">
        <v>1107</v>
      </c>
      <c r="I497" s="191">
        <v>0.0</v>
      </c>
      <c r="J497" s="192">
        <v>0.0</v>
      </c>
      <c r="K497" s="193">
        <v>0.0</v>
      </c>
      <c r="L497" s="194"/>
      <c r="M497" s="191">
        <v>0.0</v>
      </c>
      <c r="N497" s="192">
        <v>0.0</v>
      </c>
      <c r="O497" s="193">
        <v>0.0</v>
      </c>
      <c r="P497" s="195"/>
      <c r="Q497" s="214" t="s">
        <v>1703</v>
      </c>
      <c r="R497" s="214" t="s">
        <v>1704</v>
      </c>
      <c r="S497" s="194" t="s">
        <v>1705</v>
      </c>
      <c r="T497" s="194"/>
      <c r="U497" s="191" t="s">
        <v>1706</v>
      </c>
      <c r="V497" s="192" t="s">
        <v>1706</v>
      </c>
      <c r="W497" s="193" t="s">
        <v>1706</v>
      </c>
      <c r="X497" s="194"/>
      <c r="Y497" s="191" t="s">
        <v>1706</v>
      </c>
      <c r="Z497" s="192" t="s">
        <v>1706</v>
      </c>
      <c r="AA497" s="193" t="s">
        <v>1706</v>
      </c>
      <c r="AB497" s="194"/>
      <c r="AC497" s="191">
        <v>120000.0</v>
      </c>
      <c r="AD497" s="192">
        <v>253810.0</v>
      </c>
      <c r="AE497" s="193">
        <v>504620.0</v>
      </c>
      <c r="AF497" s="198" t="s">
        <v>1707</v>
      </c>
      <c r="AG497" s="191" t="s">
        <v>1706</v>
      </c>
      <c r="AH497" s="192" t="s">
        <v>1706</v>
      </c>
      <c r="AI497" s="193" t="s">
        <v>1706</v>
      </c>
      <c r="AJ497" s="199"/>
      <c r="AK497" s="191" t="s">
        <v>1706</v>
      </c>
      <c r="AL497" s="192" t="s">
        <v>1706</v>
      </c>
      <c r="AM497" s="193" t="s">
        <v>1706</v>
      </c>
      <c r="AN497" s="199"/>
      <c r="AO497" s="191" t="s">
        <v>1706</v>
      </c>
      <c r="AP497" s="192" t="s">
        <v>1706</v>
      </c>
      <c r="AQ497" s="193" t="s">
        <v>1706</v>
      </c>
      <c r="AR497" s="195"/>
    </row>
    <row r="498" ht="15.75" customHeight="1">
      <c r="A498" s="171" t="s">
        <v>1108</v>
      </c>
      <c r="B498" s="216" t="s">
        <v>65</v>
      </c>
      <c r="C498" s="216" t="s">
        <v>66</v>
      </c>
      <c r="D498" s="216" t="s">
        <v>82</v>
      </c>
      <c r="E498" s="216" t="s">
        <v>62</v>
      </c>
      <c r="F498" s="216" t="s">
        <v>64</v>
      </c>
      <c r="G498" s="217" t="s">
        <v>1109</v>
      </c>
      <c r="I498" s="191">
        <v>0.0</v>
      </c>
      <c r="J498" s="192">
        <v>0.0</v>
      </c>
      <c r="K498" s="193">
        <v>0.0</v>
      </c>
      <c r="L498" s="194"/>
      <c r="M498" s="191">
        <v>0.0</v>
      </c>
      <c r="N498" s="192">
        <v>0.0</v>
      </c>
      <c r="O498" s="193">
        <v>0.0</v>
      </c>
      <c r="P498" s="195"/>
      <c r="Q498" s="214" t="s">
        <v>1703</v>
      </c>
      <c r="R498" s="214" t="s">
        <v>1704</v>
      </c>
      <c r="S498" s="194" t="s">
        <v>1705</v>
      </c>
      <c r="T498" s="194"/>
      <c r="U498" s="191" t="s">
        <v>1706</v>
      </c>
      <c r="V498" s="192" t="s">
        <v>1706</v>
      </c>
      <c r="W498" s="193" t="s">
        <v>1706</v>
      </c>
      <c r="X498" s="194"/>
      <c r="Y498" s="191" t="s">
        <v>1706</v>
      </c>
      <c r="Z498" s="192" t="s">
        <v>1706</v>
      </c>
      <c r="AA498" s="193" t="s">
        <v>1706</v>
      </c>
      <c r="AB498" s="194"/>
      <c r="AC498" s="191">
        <v>120000.0</v>
      </c>
      <c r="AD498" s="192">
        <v>253810.0</v>
      </c>
      <c r="AE498" s="193">
        <v>504620.0</v>
      </c>
      <c r="AF498" s="198" t="s">
        <v>1707</v>
      </c>
      <c r="AG498" s="191" t="s">
        <v>1706</v>
      </c>
      <c r="AH498" s="192" t="s">
        <v>1706</v>
      </c>
      <c r="AI498" s="193" t="s">
        <v>1706</v>
      </c>
      <c r="AJ498" s="199"/>
      <c r="AK498" s="191" t="s">
        <v>1706</v>
      </c>
      <c r="AL498" s="192" t="s">
        <v>1706</v>
      </c>
      <c r="AM498" s="193" t="s">
        <v>1706</v>
      </c>
      <c r="AN498" s="199"/>
      <c r="AO498" s="191" t="s">
        <v>1706</v>
      </c>
      <c r="AP498" s="192" t="s">
        <v>1706</v>
      </c>
      <c r="AQ498" s="193" t="s">
        <v>1706</v>
      </c>
      <c r="AR498" s="195"/>
    </row>
    <row r="499" ht="15.75" customHeight="1">
      <c r="A499" s="171" t="s">
        <v>1110</v>
      </c>
      <c r="B499" s="216" t="s">
        <v>71</v>
      </c>
      <c r="C499" s="216" t="s">
        <v>66</v>
      </c>
      <c r="D499" s="216" t="s">
        <v>82</v>
      </c>
      <c r="E499" s="216" t="s">
        <v>62</v>
      </c>
      <c r="F499" s="216" t="s">
        <v>64</v>
      </c>
      <c r="G499" s="217" t="s">
        <v>1111</v>
      </c>
      <c r="I499" s="191">
        <v>0.0</v>
      </c>
      <c r="J499" s="192">
        <v>0.0</v>
      </c>
      <c r="K499" s="193">
        <v>0.0</v>
      </c>
      <c r="L499" s="194"/>
      <c r="M499" s="191">
        <v>0.0</v>
      </c>
      <c r="N499" s="192">
        <v>0.0</v>
      </c>
      <c r="O499" s="193">
        <v>0.0</v>
      </c>
      <c r="P499" s="195"/>
      <c r="Q499" s="214" t="s">
        <v>1703</v>
      </c>
      <c r="R499" s="214" t="s">
        <v>1704</v>
      </c>
      <c r="S499" s="194" t="s">
        <v>1705</v>
      </c>
      <c r="T499" s="194"/>
      <c r="U499" s="191" t="s">
        <v>1706</v>
      </c>
      <c r="V499" s="192" t="s">
        <v>1706</v>
      </c>
      <c r="W499" s="193" t="s">
        <v>1706</v>
      </c>
      <c r="X499" s="194"/>
      <c r="Y499" s="191" t="s">
        <v>1706</v>
      </c>
      <c r="Z499" s="192" t="s">
        <v>1706</v>
      </c>
      <c r="AA499" s="193" t="s">
        <v>1706</v>
      </c>
      <c r="AB499" s="194"/>
      <c r="AC499" s="191">
        <v>120000.0</v>
      </c>
      <c r="AD499" s="192">
        <v>253810.0</v>
      </c>
      <c r="AE499" s="193">
        <v>504620.0</v>
      </c>
      <c r="AF499" s="198" t="s">
        <v>1707</v>
      </c>
      <c r="AG499" s="191" t="s">
        <v>1706</v>
      </c>
      <c r="AH499" s="192" t="s">
        <v>1706</v>
      </c>
      <c r="AI499" s="193" t="s">
        <v>1706</v>
      </c>
      <c r="AJ499" s="199"/>
      <c r="AK499" s="191" t="s">
        <v>1706</v>
      </c>
      <c r="AL499" s="192" t="s">
        <v>1706</v>
      </c>
      <c r="AM499" s="193" t="s">
        <v>1706</v>
      </c>
      <c r="AN499" s="199"/>
      <c r="AO499" s="191" t="s">
        <v>1706</v>
      </c>
      <c r="AP499" s="192" t="s">
        <v>1706</v>
      </c>
      <c r="AQ499" s="193" t="s">
        <v>1706</v>
      </c>
      <c r="AR499" s="195"/>
    </row>
    <row r="500" ht="15.75" customHeight="1">
      <c r="A500" s="171" t="s">
        <v>1112</v>
      </c>
      <c r="B500" s="216" t="s">
        <v>44</v>
      </c>
      <c r="C500" s="216" t="s">
        <v>72</v>
      </c>
      <c r="D500" s="216" t="s">
        <v>82</v>
      </c>
      <c r="E500" s="216" t="s">
        <v>62</v>
      </c>
      <c r="F500" s="216" t="s">
        <v>64</v>
      </c>
      <c r="G500" s="217" t="s">
        <v>1113</v>
      </c>
      <c r="I500" s="191">
        <v>0.0</v>
      </c>
      <c r="J500" s="192">
        <v>0.0</v>
      </c>
      <c r="K500" s="193">
        <v>0.0</v>
      </c>
      <c r="L500" s="194"/>
      <c r="M500" s="191">
        <v>0.0</v>
      </c>
      <c r="N500" s="192">
        <v>0.0</v>
      </c>
      <c r="O500" s="193">
        <v>0.0</v>
      </c>
      <c r="P500" s="195"/>
      <c r="Q500" s="214" t="s">
        <v>1703</v>
      </c>
      <c r="R500" s="214" t="s">
        <v>1704</v>
      </c>
      <c r="S500" s="194" t="s">
        <v>1705</v>
      </c>
      <c r="T500" s="194"/>
      <c r="U500" s="191" t="s">
        <v>1706</v>
      </c>
      <c r="V500" s="192" t="s">
        <v>1706</v>
      </c>
      <c r="W500" s="193" t="s">
        <v>1706</v>
      </c>
      <c r="X500" s="194"/>
      <c r="Y500" s="191" t="s">
        <v>1706</v>
      </c>
      <c r="Z500" s="192" t="s">
        <v>1706</v>
      </c>
      <c r="AA500" s="193" t="s">
        <v>1706</v>
      </c>
      <c r="AB500" s="194"/>
      <c r="AC500" s="191">
        <v>120000.0</v>
      </c>
      <c r="AD500" s="192">
        <v>253810.0</v>
      </c>
      <c r="AE500" s="193">
        <v>504620.0</v>
      </c>
      <c r="AF500" s="198" t="s">
        <v>1707</v>
      </c>
      <c r="AG500" s="191" t="s">
        <v>1706</v>
      </c>
      <c r="AH500" s="192" t="s">
        <v>1706</v>
      </c>
      <c r="AI500" s="193" t="s">
        <v>1706</v>
      </c>
      <c r="AJ500" s="199"/>
      <c r="AK500" s="191" t="s">
        <v>1706</v>
      </c>
      <c r="AL500" s="192" t="s">
        <v>1706</v>
      </c>
      <c r="AM500" s="193" t="s">
        <v>1706</v>
      </c>
      <c r="AN500" s="199"/>
      <c r="AO500" s="191" t="s">
        <v>1706</v>
      </c>
      <c r="AP500" s="192" t="s">
        <v>1706</v>
      </c>
      <c r="AQ500" s="193" t="s">
        <v>1706</v>
      </c>
      <c r="AR500" s="195"/>
    </row>
    <row r="501" ht="15.75" customHeight="1">
      <c r="A501" s="171" t="s">
        <v>1114</v>
      </c>
      <c r="B501" s="216" t="s">
        <v>54</v>
      </c>
      <c r="C501" s="216" t="s">
        <v>72</v>
      </c>
      <c r="D501" s="216" t="s">
        <v>82</v>
      </c>
      <c r="E501" s="216" t="s">
        <v>62</v>
      </c>
      <c r="F501" s="216" t="s">
        <v>64</v>
      </c>
      <c r="G501" s="217" t="s">
        <v>1115</v>
      </c>
      <c r="I501" s="191">
        <v>0.0</v>
      </c>
      <c r="J501" s="192">
        <v>0.0</v>
      </c>
      <c r="K501" s="193">
        <v>0.0</v>
      </c>
      <c r="L501" s="194"/>
      <c r="M501" s="191">
        <v>0.0</v>
      </c>
      <c r="N501" s="192">
        <v>0.0</v>
      </c>
      <c r="O501" s="193">
        <v>0.0</v>
      </c>
      <c r="P501" s="195"/>
      <c r="Q501" s="214" t="s">
        <v>1703</v>
      </c>
      <c r="R501" s="214" t="s">
        <v>1704</v>
      </c>
      <c r="S501" s="194" t="s">
        <v>1705</v>
      </c>
      <c r="T501" s="194"/>
      <c r="U501" s="191" t="s">
        <v>1706</v>
      </c>
      <c r="V501" s="192" t="s">
        <v>1706</v>
      </c>
      <c r="W501" s="193" t="s">
        <v>1706</v>
      </c>
      <c r="X501" s="194"/>
      <c r="Y501" s="191" t="s">
        <v>1706</v>
      </c>
      <c r="Z501" s="192" t="s">
        <v>1706</v>
      </c>
      <c r="AA501" s="193" t="s">
        <v>1706</v>
      </c>
      <c r="AB501" s="194"/>
      <c r="AC501" s="191">
        <v>120000.0</v>
      </c>
      <c r="AD501" s="192">
        <v>253810.0</v>
      </c>
      <c r="AE501" s="193">
        <v>504620.0</v>
      </c>
      <c r="AF501" s="198" t="s">
        <v>1707</v>
      </c>
      <c r="AG501" s="191" t="s">
        <v>1706</v>
      </c>
      <c r="AH501" s="192" t="s">
        <v>1706</v>
      </c>
      <c r="AI501" s="193" t="s">
        <v>1706</v>
      </c>
      <c r="AJ501" s="199"/>
      <c r="AK501" s="191" t="s">
        <v>1706</v>
      </c>
      <c r="AL501" s="192" t="s">
        <v>1706</v>
      </c>
      <c r="AM501" s="193" t="s">
        <v>1706</v>
      </c>
      <c r="AN501" s="199"/>
      <c r="AO501" s="191" t="s">
        <v>1706</v>
      </c>
      <c r="AP501" s="192" t="s">
        <v>1706</v>
      </c>
      <c r="AQ501" s="193" t="s">
        <v>1706</v>
      </c>
      <c r="AR501" s="195"/>
    </row>
    <row r="502" ht="15.75" customHeight="1">
      <c r="A502" s="171" t="s">
        <v>1116</v>
      </c>
      <c r="B502" s="216" t="s">
        <v>65</v>
      </c>
      <c r="C502" s="216" t="s">
        <v>72</v>
      </c>
      <c r="D502" s="216" t="s">
        <v>82</v>
      </c>
      <c r="E502" s="216" t="s">
        <v>62</v>
      </c>
      <c r="F502" s="216" t="s">
        <v>64</v>
      </c>
      <c r="G502" s="217" t="s">
        <v>1117</v>
      </c>
      <c r="I502" s="191">
        <v>0.0</v>
      </c>
      <c r="J502" s="192">
        <v>0.0</v>
      </c>
      <c r="K502" s="193">
        <v>0.0</v>
      </c>
      <c r="L502" s="194"/>
      <c r="M502" s="191">
        <v>0.0</v>
      </c>
      <c r="N502" s="192">
        <v>0.0</v>
      </c>
      <c r="O502" s="193">
        <v>0.0</v>
      </c>
      <c r="P502" s="195"/>
      <c r="Q502" s="214" t="s">
        <v>1703</v>
      </c>
      <c r="R502" s="214" t="s">
        <v>1704</v>
      </c>
      <c r="S502" s="194" t="s">
        <v>1705</v>
      </c>
      <c r="T502" s="194"/>
      <c r="U502" s="191" t="s">
        <v>1706</v>
      </c>
      <c r="V502" s="192" t="s">
        <v>1706</v>
      </c>
      <c r="W502" s="193" t="s">
        <v>1706</v>
      </c>
      <c r="X502" s="194"/>
      <c r="Y502" s="191" t="s">
        <v>1706</v>
      </c>
      <c r="Z502" s="192" t="s">
        <v>1706</v>
      </c>
      <c r="AA502" s="193" t="s">
        <v>1706</v>
      </c>
      <c r="AB502" s="194"/>
      <c r="AC502" s="191">
        <v>120000.0</v>
      </c>
      <c r="AD502" s="192">
        <v>253810.0</v>
      </c>
      <c r="AE502" s="193">
        <v>504620.0</v>
      </c>
      <c r="AF502" s="198" t="s">
        <v>1707</v>
      </c>
      <c r="AG502" s="191" t="s">
        <v>1706</v>
      </c>
      <c r="AH502" s="192" t="s">
        <v>1706</v>
      </c>
      <c r="AI502" s="193" t="s">
        <v>1706</v>
      </c>
      <c r="AJ502" s="199"/>
      <c r="AK502" s="191" t="s">
        <v>1706</v>
      </c>
      <c r="AL502" s="192" t="s">
        <v>1706</v>
      </c>
      <c r="AM502" s="193" t="s">
        <v>1706</v>
      </c>
      <c r="AN502" s="199"/>
      <c r="AO502" s="191" t="s">
        <v>1706</v>
      </c>
      <c r="AP502" s="192" t="s">
        <v>1706</v>
      </c>
      <c r="AQ502" s="193" t="s">
        <v>1706</v>
      </c>
      <c r="AR502" s="195"/>
    </row>
    <row r="503" ht="15.75" customHeight="1">
      <c r="A503" s="171" t="s">
        <v>1118</v>
      </c>
      <c r="B503" s="216" t="s">
        <v>71</v>
      </c>
      <c r="C503" s="216" t="s">
        <v>72</v>
      </c>
      <c r="D503" s="216" t="s">
        <v>82</v>
      </c>
      <c r="E503" s="216" t="s">
        <v>62</v>
      </c>
      <c r="F503" s="216" t="s">
        <v>64</v>
      </c>
      <c r="G503" s="217" t="s">
        <v>1119</v>
      </c>
      <c r="I503" s="191">
        <v>0.0</v>
      </c>
      <c r="J503" s="192">
        <v>0.0</v>
      </c>
      <c r="K503" s="193">
        <v>0.0</v>
      </c>
      <c r="L503" s="194"/>
      <c r="M503" s="191">
        <v>0.0</v>
      </c>
      <c r="N503" s="192">
        <v>0.0</v>
      </c>
      <c r="O503" s="193">
        <v>0.0</v>
      </c>
      <c r="P503" s="195"/>
      <c r="Q503" s="214" t="s">
        <v>1703</v>
      </c>
      <c r="R503" s="214" t="s">
        <v>1704</v>
      </c>
      <c r="S503" s="194" t="s">
        <v>1705</v>
      </c>
      <c r="T503" s="194"/>
      <c r="U503" s="191" t="s">
        <v>1706</v>
      </c>
      <c r="V503" s="192" t="s">
        <v>1706</v>
      </c>
      <c r="W503" s="193" t="s">
        <v>1706</v>
      </c>
      <c r="X503" s="194"/>
      <c r="Y503" s="191" t="s">
        <v>1706</v>
      </c>
      <c r="Z503" s="192" t="s">
        <v>1706</v>
      </c>
      <c r="AA503" s="193" t="s">
        <v>1706</v>
      </c>
      <c r="AB503" s="194"/>
      <c r="AC503" s="191">
        <v>120000.0</v>
      </c>
      <c r="AD503" s="192">
        <v>253810.0</v>
      </c>
      <c r="AE503" s="193">
        <v>504620.0</v>
      </c>
      <c r="AF503" s="198" t="s">
        <v>1707</v>
      </c>
      <c r="AG503" s="191" t="s">
        <v>1706</v>
      </c>
      <c r="AH503" s="192" t="s">
        <v>1706</v>
      </c>
      <c r="AI503" s="193" t="s">
        <v>1706</v>
      </c>
      <c r="AJ503" s="199"/>
      <c r="AK503" s="191" t="s">
        <v>1706</v>
      </c>
      <c r="AL503" s="192" t="s">
        <v>1706</v>
      </c>
      <c r="AM503" s="193" t="s">
        <v>1706</v>
      </c>
      <c r="AN503" s="199"/>
      <c r="AO503" s="191" t="s">
        <v>1706</v>
      </c>
      <c r="AP503" s="192" t="s">
        <v>1706</v>
      </c>
      <c r="AQ503" s="193" t="s">
        <v>1706</v>
      </c>
      <c r="AR503" s="195"/>
    </row>
    <row r="504" ht="15.75" customHeight="1">
      <c r="A504" s="171" t="s">
        <v>1120</v>
      </c>
      <c r="B504" s="216" t="s">
        <v>44</v>
      </c>
      <c r="C504" s="216" t="s">
        <v>78</v>
      </c>
      <c r="D504" s="216" t="s">
        <v>82</v>
      </c>
      <c r="E504" s="216" t="s">
        <v>62</v>
      </c>
      <c r="F504" s="216" t="s">
        <v>64</v>
      </c>
      <c r="G504" s="217" t="s">
        <v>1121</v>
      </c>
      <c r="I504" s="191">
        <v>0.0</v>
      </c>
      <c r="J504" s="192">
        <v>0.0</v>
      </c>
      <c r="K504" s="193">
        <v>0.0</v>
      </c>
      <c r="L504" s="194"/>
      <c r="M504" s="191">
        <v>0.0</v>
      </c>
      <c r="N504" s="192">
        <v>0.0</v>
      </c>
      <c r="O504" s="193">
        <v>0.0</v>
      </c>
      <c r="P504" s="195"/>
      <c r="Q504" s="214" t="s">
        <v>1703</v>
      </c>
      <c r="R504" s="214" t="s">
        <v>1704</v>
      </c>
      <c r="S504" s="194" t="s">
        <v>1705</v>
      </c>
      <c r="T504" s="194"/>
      <c r="U504" s="191" t="s">
        <v>1706</v>
      </c>
      <c r="V504" s="192" t="s">
        <v>1706</v>
      </c>
      <c r="W504" s="193" t="s">
        <v>1706</v>
      </c>
      <c r="X504" s="194"/>
      <c r="Y504" s="191" t="s">
        <v>1706</v>
      </c>
      <c r="Z504" s="192" t="s">
        <v>1706</v>
      </c>
      <c r="AA504" s="193" t="s">
        <v>1706</v>
      </c>
      <c r="AB504" s="194"/>
      <c r="AC504" s="191">
        <v>120000.0</v>
      </c>
      <c r="AD504" s="192">
        <v>253810.0</v>
      </c>
      <c r="AE504" s="193">
        <v>504620.0</v>
      </c>
      <c r="AF504" s="198" t="s">
        <v>1707</v>
      </c>
      <c r="AG504" s="191" t="s">
        <v>1706</v>
      </c>
      <c r="AH504" s="192" t="s">
        <v>1706</v>
      </c>
      <c r="AI504" s="193" t="s">
        <v>1706</v>
      </c>
      <c r="AJ504" s="199"/>
      <c r="AK504" s="191" t="s">
        <v>1706</v>
      </c>
      <c r="AL504" s="192" t="s">
        <v>1706</v>
      </c>
      <c r="AM504" s="193" t="s">
        <v>1706</v>
      </c>
      <c r="AN504" s="199"/>
      <c r="AO504" s="191" t="s">
        <v>1706</v>
      </c>
      <c r="AP504" s="192" t="s">
        <v>1706</v>
      </c>
      <c r="AQ504" s="193" t="s">
        <v>1706</v>
      </c>
      <c r="AR504" s="195"/>
    </row>
    <row r="505" ht="15.75" customHeight="1">
      <c r="A505" s="171" t="s">
        <v>1122</v>
      </c>
      <c r="B505" s="216" t="s">
        <v>54</v>
      </c>
      <c r="C505" s="216" t="s">
        <v>78</v>
      </c>
      <c r="D505" s="216" t="s">
        <v>82</v>
      </c>
      <c r="E505" s="216" t="s">
        <v>62</v>
      </c>
      <c r="F505" s="216" t="s">
        <v>64</v>
      </c>
      <c r="G505" s="217" t="s">
        <v>1123</v>
      </c>
      <c r="I505" s="191">
        <v>0.0</v>
      </c>
      <c r="J505" s="192">
        <v>0.0</v>
      </c>
      <c r="K505" s="193">
        <v>0.0</v>
      </c>
      <c r="L505" s="194"/>
      <c r="M505" s="191">
        <v>0.0</v>
      </c>
      <c r="N505" s="192">
        <v>0.0</v>
      </c>
      <c r="O505" s="193">
        <v>0.0</v>
      </c>
      <c r="P505" s="195"/>
      <c r="Q505" s="214" t="s">
        <v>1703</v>
      </c>
      <c r="R505" s="214" t="s">
        <v>1704</v>
      </c>
      <c r="S505" s="194" t="s">
        <v>1705</v>
      </c>
      <c r="T505" s="194"/>
      <c r="U505" s="191" t="s">
        <v>1706</v>
      </c>
      <c r="V505" s="192" t="s">
        <v>1706</v>
      </c>
      <c r="W505" s="193" t="s">
        <v>1706</v>
      </c>
      <c r="X505" s="194"/>
      <c r="Y505" s="191" t="s">
        <v>1706</v>
      </c>
      <c r="Z505" s="192" t="s">
        <v>1706</v>
      </c>
      <c r="AA505" s="193" t="s">
        <v>1706</v>
      </c>
      <c r="AB505" s="194"/>
      <c r="AC505" s="191">
        <v>120000.0</v>
      </c>
      <c r="AD505" s="192">
        <v>253810.0</v>
      </c>
      <c r="AE505" s="193">
        <v>504620.0</v>
      </c>
      <c r="AF505" s="198" t="s">
        <v>1707</v>
      </c>
      <c r="AG505" s="191" t="s">
        <v>1706</v>
      </c>
      <c r="AH505" s="192" t="s">
        <v>1706</v>
      </c>
      <c r="AI505" s="193" t="s">
        <v>1706</v>
      </c>
      <c r="AJ505" s="199"/>
      <c r="AK505" s="191" t="s">
        <v>1706</v>
      </c>
      <c r="AL505" s="192" t="s">
        <v>1706</v>
      </c>
      <c r="AM505" s="193" t="s">
        <v>1706</v>
      </c>
      <c r="AN505" s="199"/>
      <c r="AO505" s="191" t="s">
        <v>1706</v>
      </c>
      <c r="AP505" s="192" t="s">
        <v>1706</v>
      </c>
      <c r="AQ505" s="193" t="s">
        <v>1706</v>
      </c>
      <c r="AR505" s="195"/>
    </row>
    <row r="506" ht="15.75" customHeight="1">
      <c r="A506" s="171" t="s">
        <v>1124</v>
      </c>
      <c r="B506" s="216" t="s">
        <v>65</v>
      </c>
      <c r="C506" s="216" t="s">
        <v>78</v>
      </c>
      <c r="D506" s="216" t="s">
        <v>82</v>
      </c>
      <c r="E506" s="216" t="s">
        <v>62</v>
      </c>
      <c r="F506" s="216" t="s">
        <v>64</v>
      </c>
      <c r="G506" s="217" t="s">
        <v>1125</v>
      </c>
      <c r="I506" s="191">
        <v>0.0</v>
      </c>
      <c r="J506" s="192">
        <v>0.0</v>
      </c>
      <c r="K506" s="193">
        <v>0.0</v>
      </c>
      <c r="L506" s="194"/>
      <c r="M506" s="191">
        <v>0.0</v>
      </c>
      <c r="N506" s="192">
        <v>0.0</v>
      </c>
      <c r="O506" s="193">
        <v>0.0</v>
      </c>
      <c r="P506" s="195"/>
      <c r="Q506" s="214" t="s">
        <v>1703</v>
      </c>
      <c r="R506" s="214" t="s">
        <v>1704</v>
      </c>
      <c r="S506" s="194" t="s">
        <v>1705</v>
      </c>
      <c r="T506" s="194"/>
      <c r="U506" s="191" t="s">
        <v>1706</v>
      </c>
      <c r="V506" s="192" t="s">
        <v>1706</v>
      </c>
      <c r="W506" s="193" t="s">
        <v>1706</v>
      </c>
      <c r="X506" s="194"/>
      <c r="Y506" s="191" t="s">
        <v>1706</v>
      </c>
      <c r="Z506" s="192" t="s">
        <v>1706</v>
      </c>
      <c r="AA506" s="193" t="s">
        <v>1706</v>
      </c>
      <c r="AB506" s="194"/>
      <c r="AC506" s="191">
        <v>120000.0</v>
      </c>
      <c r="AD506" s="192">
        <v>253810.0</v>
      </c>
      <c r="AE506" s="193">
        <v>504620.0</v>
      </c>
      <c r="AF506" s="198" t="s">
        <v>1707</v>
      </c>
      <c r="AG506" s="191" t="s">
        <v>1706</v>
      </c>
      <c r="AH506" s="192" t="s">
        <v>1706</v>
      </c>
      <c r="AI506" s="193" t="s">
        <v>1706</v>
      </c>
      <c r="AJ506" s="199"/>
      <c r="AK506" s="191" t="s">
        <v>1706</v>
      </c>
      <c r="AL506" s="192" t="s">
        <v>1706</v>
      </c>
      <c r="AM506" s="193" t="s">
        <v>1706</v>
      </c>
      <c r="AN506" s="199"/>
      <c r="AO506" s="191" t="s">
        <v>1706</v>
      </c>
      <c r="AP506" s="192" t="s">
        <v>1706</v>
      </c>
      <c r="AQ506" s="193" t="s">
        <v>1706</v>
      </c>
      <c r="AR506" s="195"/>
    </row>
    <row r="507" ht="15.75" customHeight="1">
      <c r="A507" s="171" t="s">
        <v>1126</v>
      </c>
      <c r="B507" s="216" t="s">
        <v>71</v>
      </c>
      <c r="C507" s="216" t="s">
        <v>78</v>
      </c>
      <c r="D507" s="216" t="s">
        <v>82</v>
      </c>
      <c r="E507" s="216" t="s">
        <v>62</v>
      </c>
      <c r="F507" s="216" t="s">
        <v>64</v>
      </c>
      <c r="G507" s="217" t="s">
        <v>1127</v>
      </c>
      <c r="I507" s="191">
        <v>0.0</v>
      </c>
      <c r="J507" s="192">
        <v>0.0</v>
      </c>
      <c r="K507" s="193">
        <v>0.0</v>
      </c>
      <c r="L507" s="194"/>
      <c r="M507" s="191">
        <v>0.0</v>
      </c>
      <c r="N507" s="192">
        <v>0.0</v>
      </c>
      <c r="O507" s="193">
        <v>0.0</v>
      </c>
      <c r="P507" s="195"/>
      <c r="Q507" s="214" t="s">
        <v>1703</v>
      </c>
      <c r="R507" s="214" t="s">
        <v>1704</v>
      </c>
      <c r="S507" s="194" t="s">
        <v>1705</v>
      </c>
      <c r="T507" s="194"/>
      <c r="U507" s="191" t="s">
        <v>1706</v>
      </c>
      <c r="V507" s="192" t="s">
        <v>1706</v>
      </c>
      <c r="W507" s="193" t="s">
        <v>1706</v>
      </c>
      <c r="X507" s="194"/>
      <c r="Y507" s="191" t="s">
        <v>1706</v>
      </c>
      <c r="Z507" s="192" t="s">
        <v>1706</v>
      </c>
      <c r="AA507" s="193" t="s">
        <v>1706</v>
      </c>
      <c r="AB507" s="194"/>
      <c r="AC507" s="191">
        <v>120000.0</v>
      </c>
      <c r="AD507" s="192">
        <v>253810.0</v>
      </c>
      <c r="AE507" s="193">
        <v>504620.0</v>
      </c>
      <c r="AF507" s="198" t="s">
        <v>1707</v>
      </c>
      <c r="AG507" s="191" t="s">
        <v>1706</v>
      </c>
      <c r="AH507" s="192" t="s">
        <v>1706</v>
      </c>
      <c r="AI507" s="193" t="s">
        <v>1706</v>
      </c>
      <c r="AJ507" s="199"/>
      <c r="AK507" s="191" t="s">
        <v>1706</v>
      </c>
      <c r="AL507" s="192" t="s">
        <v>1706</v>
      </c>
      <c r="AM507" s="193" t="s">
        <v>1706</v>
      </c>
      <c r="AN507" s="199"/>
      <c r="AO507" s="191" t="s">
        <v>1706</v>
      </c>
      <c r="AP507" s="192" t="s">
        <v>1706</v>
      </c>
      <c r="AQ507" s="193" t="s">
        <v>1706</v>
      </c>
      <c r="AR507" s="195"/>
    </row>
    <row r="508" ht="15.75" customHeight="1">
      <c r="A508" s="171" t="s">
        <v>1128</v>
      </c>
      <c r="B508" s="216" t="s">
        <v>44</v>
      </c>
      <c r="C508" s="216" t="s">
        <v>48</v>
      </c>
      <c r="D508" s="216" t="s">
        <v>84</v>
      </c>
      <c r="E508" s="216" t="s">
        <v>62</v>
      </c>
      <c r="F508" s="216" t="s">
        <v>64</v>
      </c>
      <c r="G508" s="217" t="s">
        <v>1129</v>
      </c>
      <c r="I508" s="191">
        <v>0.0</v>
      </c>
      <c r="J508" s="192">
        <v>0.0</v>
      </c>
      <c r="K508" s="193">
        <v>0.0</v>
      </c>
      <c r="L508" s="194"/>
      <c r="M508" s="191">
        <v>0.0</v>
      </c>
      <c r="N508" s="192">
        <v>0.0</v>
      </c>
      <c r="O508" s="193">
        <v>0.0</v>
      </c>
      <c r="P508" s="195"/>
      <c r="Q508" s="214" t="s">
        <v>1703</v>
      </c>
      <c r="R508" s="214" t="s">
        <v>1704</v>
      </c>
      <c r="S508" s="194" t="s">
        <v>1705</v>
      </c>
      <c r="T508" s="194"/>
      <c r="U508" s="191" t="s">
        <v>1706</v>
      </c>
      <c r="V508" s="192" t="s">
        <v>1706</v>
      </c>
      <c r="W508" s="193" t="s">
        <v>1706</v>
      </c>
      <c r="X508" s="194"/>
      <c r="Y508" s="191" t="s">
        <v>1706</v>
      </c>
      <c r="Z508" s="192" t="s">
        <v>1706</v>
      </c>
      <c r="AA508" s="193" t="s">
        <v>1706</v>
      </c>
      <c r="AB508" s="194"/>
      <c r="AC508" s="191">
        <v>120000.0</v>
      </c>
      <c r="AD508" s="192">
        <v>253810.0</v>
      </c>
      <c r="AE508" s="193">
        <v>504620.0</v>
      </c>
      <c r="AF508" s="198" t="s">
        <v>1707</v>
      </c>
      <c r="AG508" s="191" t="s">
        <v>1706</v>
      </c>
      <c r="AH508" s="192" t="s">
        <v>1706</v>
      </c>
      <c r="AI508" s="193" t="s">
        <v>1706</v>
      </c>
      <c r="AJ508" s="199"/>
      <c r="AK508" s="191" t="s">
        <v>1706</v>
      </c>
      <c r="AL508" s="192" t="s">
        <v>1706</v>
      </c>
      <c r="AM508" s="193" t="s">
        <v>1706</v>
      </c>
      <c r="AN508" s="199"/>
      <c r="AO508" s="191" t="s">
        <v>1706</v>
      </c>
      <c r="AP508" s="192" t="s">
        <v>1706</v>
      </c>
      <c r="AQ508" s="193" t="s">
        <v>1706</v>
      </c>
      <c r="AR508" s="195"/>
    </row>
    <row r="509" ht="15.75" customHeight="1">
      <c r="A509" s="171" t="s">
        <v>1130</v>
      </c>
      <c r="B509" s="216" t="s">
        <v>54</v>
      </c>
      <c r="C509" s="216" t="s">
        <v>48</v>
      </c>
      <c r="D509" s="216" t="s">
        <v>84</v>
      </c>
      <c r="E509" s="216" t="s">
        <v>62</v>
      </c>
      <c r="F509" s="216" t="s">
        <v>64</v>
      </c>
      <c r="G509" s="217" t="s">
        <v>1131</v>
      </c>
      <c r="I509" s="191">
        <v>0.0</v>
      </c>
      <c r="J509" s="192">
        <v>0.0</v>
      </c>
      <c r="K509" s="193">
        <v>0.0</v>
      </c>
      <c r="L509" s="194"/>
      <c r="M509" s="191">
        <v>0.0</v>
      </c>
      <c r="N509" s="192">
        <v>0.0</v>
      </c>
      <c r="O509" s="193">
        <v>0.0</v>
      </c>
      <c r="P509" s="195"/>
      <c r="Q509" s="214" t="s">
        <v>1703</v>
      </c>
      <c r="R509" s="214" t="s">
        <v>1704</v>
      </c>
      <c r="S509" s="194" t="s">
        <v>1705</v>
      </c>
      <c r="T509" s="194"/>
      <c r="U509" s="191" t="s">
        <v>1706</v>
      </c>
      <c r="V509" s="192" t="s">
        <v>1706</v>
      </c>
      <c r="W509" s="193" t="s">
        <v>1706</v>
      </c>
      <c r="X509" s="194"/>
      <c r="Y509" s="191" t="s">
        <v>1706</v>
      </c>
      <c r="Z509" s="192" t="s">
        <v>1706</v>
      </c>
      <c r="AA509" s="193" t="s">
        <v>1706</v>
      </c>
      <c r="AB509" s="194"/>
      <c r="AC509" s="191">
        <v>120000.0</v>
      </c>
      <c r="AD509" s="192">
        <v>253810.0</v>
      </c>
      <c r="AE509" s="193">
        <v>504620.0</v>
      </c>
      <c r="AF509" s="198" t="s">
        <v>1707</v>
      </c>
      <c r="AG509" s="191" t="s">
        <v>1706</v>
      </c>
      <c r="AH509" s="192" t="s">
        <v>1706</v>
      </c>
      <c r="AI509" s="193" t="s">
        <v>1706</v>
      </c>
      <c r="AJ509" s="199"/>
      <c r="AK509" s="191" t="s">
        <v>1706</v>
      </c>
      <c r="AL509" s="192" t="s">
        <v>1706</v>
      </c>
      <c r="AM509" s="193" t="s">
        <v>1706</v>
      </c>
      <c r="AN509" s="199"/>
      <c r="AO509" s="191" t="s">
        <v>1706</v>
      </c>
      <c r="AP509" s="192" t="s">
        <v>1706</v>
      </c>
      <c r="AQ509" s="193" t="s">
        <v>1706</v>
      </c>
      <c r="AR509" s="195"/>
    </row>
    <row r="510" ht="15.75" customHeight="1">
      <c r="A510" s="171" t="s">
        <v>1132</v>
      </c>
      <c r="B510" s="216" t="s">
        <v>65</v>
      </c>
      <c r="C510" s="216" t="s">
        <v>48</v>
      </c>
      <c r="D510" s="216" t="s">
        <v>84</v>
      </c>
      <c r="E510" s="216" t="s">
        <v>62</v>
      </c>
      <c r="F510" s="216" t="s">
        <v>64</v>
      </c>
      <c r="G510" s="217" t="s">
        <v>1133</v>
      </c>
      <c r="I510" s="191">
        <v>0.0</v>
      </c>
      <c r="J510" s="192">
        <v>0.0</v>
      </c>
      <c r="K510" s="193">
        <v>0.0</v>
      </c>
      <c r="L510" s="194"/>
      <c r="M510" s="191">
        <v>0.0</v>
      </c>
      <c r="N510" s="192">
        <v>0.0</v>
      </c>
      <c r="O510" s="193">
        <v>0.0</v>
      </c>
      <c r="P510" s="195"/>
      <c r="Q510" s="214" t="s">
        <v>1703</v>
      </c>
      <c r="R510" s="214" t="s">
        <v>1704</v>
      </c>
      <c r="S510" s="194" t="s">
        <v>1705</v>
      </c>
      <c r="T510" s="194"/>
      <c r="U510" s="191" t="s">
        <v>1706</v>
      </c>
      <c r="V510" s="192" t="s">
        <v>1706</v>
      </c>
      <c r="W510" s="193" t="s">
        <v>1706</v>
      </c>
      <c r="X510" s="194"/>
      <c r="Y510" s="191" t="s">
        <v>1706</v>
      </c>
      <c r="Z510" s="192" t="s">
        <v>1706</v>
      </c>
      <c r="AA510" s="193" t="s">
        <v>1706</v>
      </c>
      <c r="AB510" s="194"/>
      <c r="AC510" s="191">
        <v>120000.0</v>
      </c>
      <c r="AD510" s="192">
        <v>253810.0</v>
      </c>
      <c r="AE510" s="193">
        <v>504620.0</v>
      </c>
      <c r="AF510" s="198" t="s">
        <v>1707</v>
      </c>
      <c r="AG510" s="191" t="s">
        <v>1706</v>
      </c>
      <c r="AH510" s="192" t="s">
        <v>1706</v>
      </c>
      <c r="AI510" s="193" t="s">
        <v>1706</v>
      </c>
      <c r="AJ510" s="199"/>
      <c r="AK510" s="191" t="s">
        <v>1706</v>
      </c>
      <c r="AL510" s="192" t="s">
        <v>1706</v>
      </c>
      <c r="AM510" s="193" t="s">
        <v>1706</v>
      </c>
      <c r="AN510" s="199"/>
      <c r="AO510" s="191" t="s">
        <v>1706</v>
      </c>
      <c r="AP510" s="192" t="s">
        <v>1706</v>
      </c>
      <c r="AQ510" s="193" t="s">
        <v>1706</v>
      </c>
      <c r="AR510" s="195"/>
    </row>
    <row r="511" ht="15.75" customHeight="1">
      <c r="A511" s="171" t="s">
        <v>1134</v>
      </c>
      <c r="B511" s="216" t="s">
        <v>71</v>
      </c>
      <c r="C511" s="216" t="s">
        <v>48</v>
      </c>
      <c r="D511" s="216" t="s">
        <v>84</v>
      </c>
      <c r="E511" s="216" t="s">
        <v>62</v>
      </c>
      <c r="F511" s="216" t="s">
        <v>64</v>
      </c>
      <c r="G511" s="217" t="s">
        <v>1135</v>
      </c>
      <c r="I511" s="191">
        <v>0.0</v>
      </c>
      <c r="J511" s="192">
        <v>0.0</v>
      </c>
      <c r="K511" s="193">
        <v>0.0</v>
      </c>
      <c r="L511" s="194"/>
      <c r="M511" s="191">
        <v>0.0</v>
      </c>
      <c r="N511" s="192">
        <v>0.0</v>
      </c>
      <c r="O511" s="193">
        <v>0.0</v>
      </c>
      <c r="P511" s="195"/>
      <c r="Q511" s="214" t="s">
        <v>1703</v>
      </c>
      <c r="R511" s="214" t="s">
        <v>1704</v>
      </c>
      <c r="S511" s="194" t="s">
        <v>1705</v>
      </c>
      <c r="T511" s="194"/>
      <c r="U511" s="191" t="s">
        <v>1706</v>
      </c>
      <c r="V511" s="192" t="s">
        <v>1706</v>
      </c>
      <c r="W511" s="193" t="s">
        <v>1706</v>
      </c>
      <c r="X511" s="194"/>
      <c r="Y511" s="191" t="s">
        <v>1706</v>
      </c>
      <c r="Z511" s="192" t="s">
        <v>1706</v>
      </c>
      <c r="AA511" s="193" t="s">
        <v>1706</v>
      </c>
      <c r="AB511" s="194"/>
      <c r="AC511" s="191">
        <v>120000.0</v>
      </c>
      <c r="AD511" s="192">
        <v>253810.0</v>
      </c>
      <c r="AE511" s="193">
        <v>504620.0</v>
      </c>
      <c r="AF511" s="198" t="s">
        <v>1707</v>
      </c>
      <c r="AG511" s="191" t="s">
        <v>1706</v>
      </c>
      <c r="AH511" s="192" t="s">
        <v>1706</v>
      </c>
      <c r="AI511" s="193" t="s">
        <v>1706</v>
      </c>
      <c r="AJ511" s="199"/>
      <c r="AK511" s="191" t="s">
        <v>1706</v>
      </c>
      <c r="AL511" s="192" t="s">
        <v>1706</v>
      </c>
      <c r="AM511" s="193" t="s">
        <v>1706</v>
      </c>
      <c r="AN511" s="199"/>
      <c r="AO511" s="191" t="s">
        <v>1706</v>
      </c>
      <c r="AP511" s="192" t="s">
        <v>1706</v>
      </c>
      <c r="AQ511" s="193" t="s">
        <v>1706</v>
      </c>
      <c r="AR511" s="195"/>
    </row>
    <row r="512" ht="15.75" customHeight="1">
      <c r="A512" s="171" t="s">
        <v>1136</v>
      </c>
      <c r="B512" s="216" t="s">
        <v>44</v>
      </c>
      <c r="C512" s="216" t="s">
        <v>58</v>
      </c>
      <c r="D512" s="216" t="s">
        <v>84</v>
      </c>
      <c r="E512" s="216" t="s">
        <v>62</v>
      </c>
      <c r="F512" s="216" t="s">
        <v>64</v>
      </c>
      <c r="G512" s="217" t="s">
        <v>1137</v>
      </c>
      <c r="I512" s="191">
        <v>0.0</v>
      </c>
      <c r="J512" s="192">
        <v>0.0</v>
      </c>
      <c r="K512" s="193">
        <v>0.0</v>
      </c>
      <c r="L512" s="194"/>
      <c r="M512" s="191">
        <v>0.0</v>
      </c>
      <c r="N512" s="192">
        <v>0.0</v>
      </c>
      <c r="O512" s="193">
        <v>0.0</v>
      </c>
      <c r="P512" s="195"/>
      <c r="Q512" s="214" t="s">
        <v>1703</v>
      </c>
      <c r="R512" s="214" t="s">
        <v>1704</v>
      </c>
      <c r="S512" s="194" t="s">
        <v>1705</v>
      </c>
      <c r="T512" s="194"/>
      <c r="U512" s="191" t="s">
        <v>1706</v>
      </c>
      <c r="V512" s="192" t="s">
        <v>1706</v>
      </c>
      <c r="W512" s="193" t="s">
        <v>1706</v>
      </c>
      <c r="X512" s="194"/>
      <c r="Y512" s="191" t="s">
        <v>1706</v>
      </c>
      <c r="Z512" s="192" t="s">
        <v>1706</v>
      </c>
      <c r="AA512" s="193" t="s">
        <v>1706</v>
      </c>
      <c r="AB512" s="194"/>
      <c r="AC512" s="191">
        <v>120000.0</v>
      </c>
      <c r="AD512" s="192">
        <v>253810.0</v>
      </c>
      <c r="AE512" s="193">
        <v>504620.0</v>
      </c>
      <c r="AF512" s="198" t="s">
        <v>1707</v>
      </c>
      <c r="AG512" s="191" t="s">
        <v>1706</v>
      </c>
      <c r="AH512" s="192" t="s">
        <v>1706</v>
      </c>
      <c r="AI512" s="193" t="s">
        <v>1706</v>
      </c>
      <c r="AJ512" s="199"/>
      <c r="AK512" s="191" t="s">
        <v>1706</v>
      </c>
      <c r="AL512" s="192" t="s">
        <v>1706</v>
      </c>
      <c r="AM512" s="193" t="s">
        <v>1706</v>
      </c>
      <c r="AN512" s="199"/>
      <c r="AO512" s="191" t="s">
        <v>1706</v>
      </c>
      <c r="AP512" s="192" t="s">
        <v>1706</v>
      </c>
      <c r="AQ512" s="193" t="s">
        <v>1706</v>
      </c>
      <c r="AR512" s="195"/>
    </row>
    <row r="513" ht="15.75" customHeight="1">
      <c r="A513" s="171" t="s">
        <v>1138</v>
      </c>
      <c r="B513" s="216" t="s">
        <v>54</v>
      </c>
      <c r="C513" s="216" t="s">
        <v>58</v>
      </c>
      <c r="D513" s="216" t="s">
        <v>84</v>
      </c>
      <c r="E513" s="216" t="s">
        <v>62</v>
      </c>
      <c r="F513" s="216" t="s">
        <v>64</v>
      </c>
      <c r="G513" s="217" t="s">
        <v>1139</v>
      </c>
      <c r="I513" s="191">
        <v>0.0</v>
      </c>
      <c r="J513" s="192">
        <v>0.0</v>
      </c>
      <c r="K513" s="193">
        <v>0.0</v>
      </c>
      <c r="L513" s="194"/>
      <c r="M513" s="191">
        <v>0.0</v>
      </c>
      <c r="N513" s="192">
        <v>0.0</v>
      </c>
      <c r="O513" s="193">
        <v>0.0</v>
      </c>
      <c r="P513" s="195"/>
      <c r="Q513" s="214" t="s">
        <v>1703</v>
      </c>
      <c r="R513" s="214" t="s">
        <v>1704</v>
      </c>
      <c r="S513" s="194" t="s">
        <v>1705</v>
      </c>
      <c r="T513" s="194"/>
      <c r="U513" s="191" t="s">
        <v>1706</v>
      </c>
      <c r="V513" s="192" t="s">
        <v>1706</v>
      </c>
      <c r="W513" s="193" t="s">
        <v>1706</v>
      </c>
      <c r="X513" s="194"/>
      <c r="Y513" s="191" t="s">
        <v>1706</v>
      </c>
      <c r="Z513" s="192" t="s">
        <v>1706</v>
      </c>
      <c r="AA513" s="193" t="s">
        <v>1706</v>
      </c>
      <c r="AB513" s="194"/>
      <c r="AC513" s="191">
        <v>120000.0</v>
      </c>
      <c r="AD513" s="192">
        <v>253810.0</v>
      </c>
      <c r="AE513" s="193">
        <v>504620.0</v>
      </c>
      <c r="AF513" s="198" t="s">
        <v>1707</v>
      </c>
      <c r="AG513" s="191" t="s">
        <v>1706</v>
      </c>
      <c r="AH513" s="192" t="s">
        <v>1706</v>
      </c>
      <c r="AI513" s="193" t="s">
        <v>1706</v>
      </c>
      <c r="AJ513" s="199"/>
      <c r="AK513" s="191" t="s">
        <v>1706</v>
      </c>
      <c r="AL513" s="192" t="s">
        <v>1706</v>
      </c>
      <c r="AM513" s="193" t="s">
        <v>1706</v>
      </c>
      <c r="AN513" s="199"/>
      <c r="AO513" s="191" t="s">
        <v>1706</v>
      </c>
      <c r="AP513" s="192" t="s">
        <v>1706</v>
      </c>
      <c r="AQ513" s="193" t="s">
        <v>1706</v>
      </c>
      <c r="AR513" s="195"/>
    </row>
    <row r="514" ht="15.75" customHeight="1">
      <c r="A514" s="171" t="s">
        <v>1140</v>
      </c>
      <c r="B514" s="216" t="s">
        <v>65</v>
      </c>
      <c r="C514" s="216" t="s">
        <v>58</v>
      </c>
      <c r="D514" s="216" t="s">
        <v>84</v>
      </c>
      <c r="E514" s="216" t="s">
        <v>62</v>
      </c>
      <c r="F514" s="216" t="s">
        <v>64</v>
      </c>
      <c r="G514" s="217" t="s">
        <v>1141</v>
      </c>
      <c r="I514" s="191">
        <v>0.0</v>
      </c>
      <c r="J514" s="192">
        <v>0.0</v>
      </c>
      <c r="K514" s="193">
        <v>0.0</v>
      </c>
      <c r="L514" s="194"/>
      <c r="M514" s="191">
        <v>0.0</v>
      </c>
      <c r="N514" s="192">
        <v>0.0</v>
      </c>
      <c r="O514" s="193">
        <v>0.0</v>
      </c>
      <c r="P514" s="195"/>
      <c r="Q514" s="214" t="s">
        <v>1703</v>
      </c>
      <c r="R514" s="214" t="s">
        <v>1704</v>
      </c>
      <c r="S514" s="194" t="s">
        <v>1705</v>
      </c>
      <c r="T514" s="194"/>
      <c r="U514" s="191" t="s">
        <v>1706</v>
      </c>
      <c r="V514" s="192" t="s">
        <v>1706</v>
      </c>
      <c r="W514" s="193" t="s">
        <v>1706</v>
      </c>
      <c r="X514" s="194"/>
      <c r="Y514" s="191" t="s">
        <v>1706</v>
      </c>
      <c r="Z514" s="192" t="s">
        <v>1706</v>
      </c>
      <c r="AA514" s="193" t="s">
        <v>1706</v>
      </c>
      <c r="AB514" s="194"/>
      <c r="AC514" s="191">
        <v>120000.0</v>
      </c>
      <c r="AD514" s="192">
        <v>253810.0</v>
      </c>
      <c r="AE514" s="193">
        <v>504620.0</v>
      </c>
      <c r="AF514" s="198" t="s">
        <v>1707</v>
      </c>
      <c r="AG514" s="191" t="s">
        <v>1706</v>
      </c>
      <c r="AH514" s="192" t="s">
        <v>1706</v>
      </c>
      <c r="AI514" s="193" t="s">
        <v>1706</v>
      </c>
      <c r="AJ514" s="199"/>
      <c r="AK514" s="191" t="s">
        <v>1706</v>
      </c>
      <c r="AL514" s="192" t="s">
        <v>1706</v>
      </c>
      <c r="AM514" s="193" t="s">
        <v>1706</v>
      </c>
      <c r="AN514" s="199"/>
      <c r="AO514" s="191" t="s">
        <v>1706</v>
      </c>
      <c r="AP514" s="192" t="s">
        <v>1706</v>
      </c>
      <c r="AQ514" s="193" t="s">
        <v>1706</v>
      </c>
      <c r="AR514" s="195"/>
    </row>
    <row r="515" ht="15.75" customHeight="1">
      <c r="A515" s="171" t="s">
        <v>1142</v>
      </c>
      <c r="B515" s="216" t="s">
        <v>71</v>
      </c>
      <c r="C515" s="216" t="s">
        <v>58</v>
      </c>
      <c r="D515" s="216" t="s">
        <v>84</v>
      </c>
      <c r="E515" s="216" t="s">
        <v>62</v>
      </c>
      <c r="F515" s="216" t="s">
        <v>64</v>
      </c>
      <c r="G515" s="217" t="s">
        <v>1143</v>
      </c>
      <c r="I515" s="191">
        <v>0.0</v>
      </c>
      <c r="J515" s="192">
        <v>0.0</v>
      </c>
      <c r="K515" s="193">
        <v>0.0</v>
      </c>
      <c r="L515" s="194"/>
      <c r="M515" s="191">
        <v>0.0</v>
      </c>
      <c r="N515" s="192">
        <v>0.0</v>
      </c>
      <c r="O515" s="193">
        <v>0.0</v>
      </c>
      <c r="P515" s="195"/>
      <c r="Q515" s="214" t="s">
        <v>1703</v>
      </c>
      <c r="R515" s="214" t="s">
        <v>1704</v>
      </c>
      <c r="S515" s="194" t="s">
        <v>1705</v>
      </c>
      <c r="T515" s="194"/>
      <c r="U515" s="191" t="s">
        <v>1706</v>
      </c>
      <c r="V515" s="192" t="s">
        <v>1706</v>
      </c>
      <c r="W515" s="193" t="s">
        <v>1706</v>
      </c>
      <c r="X515" s="194"/>
      <c r="Y515" s="191" t="s">
        <v>1706</v>
      </c>
      <c r="Z515" s="192" t="s">
        <v>1706</v>
      </c>
      <c r="AA515" s="193" t="s">
        <v>1706</v>
      </c>
      <c r="AB515" s="194"/>
      <c r="AC515" s="191">
        <v>120000.0</v>
      </c>
      <c r="AD515" s="192">
        <v>253810.0</v>
      </c>
      <c r="AE515" s="193">
        <v>504620.0</v>
      </c>
      <c r="AF515" s="198" t="s">
        <v>1707</v>
      </c>
      <c r="AG515" s="191" t="s">
        <v>1706</v>
      </c>
      <c r="AH515" s="192" t="s">
        <v>1706</v>
      </c>
      <c r="AI515" s="193" t="s">
        <v>1706</v>
      </c>
      <c r="AJ515" s="199"/>
      <c r="AK515" s="191" t="s">
        <v>1706</v>
      </c>
      <c r="AL515" s="192" t="s">
        <v>1706</v>
      </c>
      <c r="AM515" s="193" t="s">
        <v>1706</v>
      </c>
      <c r="AN515" s="199"/>
      <c r="AO515" s="191" t="s">
        <v>1706</v>
      </c>
      <c r="AP515" s="192" t="s">
        <v>1706</v>
      </c>
      <c r="AQ515" s="193" t="s">
        <v>1706</v>
      </c>
      <c r="AR515" s="195"/>
    </row>
    <row r="516" ht="15.75" customHeight="1">
      <c r="A516" s="171" t="s">
        <v>1144</v>
      </c>
      <c r="B516" s="216" t="s">
        <v>44</v>
      </c>
      <c r="C516" s="216" t="s">
        <v>66</v>
      </c>
      <c r="D516" s="216" t="s">
        <v>84</v>
      </c>
      <c r="E516" s="216" t="s">
        <v>62</v>
      </c>
      <c r="F516" s="216" t="s">
        <v>64</v>
      </c>
      <c r="G516" s="217" t="s">
        <v>1145</v>
      </c>
      <c r="I516" s="191">
        <v>0.0</v>
      </c>
      <c r="J516" s="192">
        <v>0.0</v>
      </c>
      <c r="K516" s="193">
        <v>0.0</v>
      </c>
      <c r="L516" s="194"/>
      <c r="M516" s="191">
        <v>0.0</v>
      </c>
      <c r="N516" s="192">
        <v>0.0</v>
      </c>
      <c r="O516" s="193">
        <v>0.0</v>
      </c>
      <c r="P516" s="195"/>
      <c r="Q516" s="214" t="s">
        <v>1703</v>
      </c>
      <c r="R516" s="214" t="s">
        <v>1704</v>
      </c>
      <c r="S516" s="194" t="s">
        <v>1705</v>
      </c>
      <c r="T516" s="194"/>
      <c r="U516" s="191" t="s">
        <v>1706</v>
      </c>
      <c r="V516" s="192" t="s">
        <v>1706</v>
      </c>
      <c r="W516" s="193" t="s">
        <v>1706</v>
      </c>
      <c r="X516" s="194"/>
      <c r="Y516" s="191" t="s">
        <v>1706</v>
      </c>
      <c r="Z516" s="192" t="s">
        <v>1706</v>
      </c>
      <c r="AA516" s="193" t="s">
        <v>1706</v>
      </c>
      <c r="AB516" s="194"/>
      <c r="AC516" s="191">
        <v>120000.0</v>
      </c>
      <c r="AD516" s="192">
        <v>253810.0</v>
      </c>
      <c r="AE516" s="193">
        <v>504620.0</v>
      </c>
      <c r="AF516" s="198" t="s">
        <v>1707</v>
      </c>
      <c r="AG516" s="191" t="s">
        <v>1706</v>
      </c>
      <c r="AH516" s="192" t="s">
        <v>1706</v>
      </c>
      <c r="AI516" s="193" t="s">
        <v>1706</v>
      </c>
      <c r="AJ516" s="199"/>
      <c r="AK516" s="191" t="s">
        <v>1706</v>
      </c>
      <c r="AL516" s="192" t="s">
        <v>1706</v>
      </c>
      <c r="AM516" s="193" t="s">
        <v>1706</v>
      </c>
      <c r="AN516" s="199"/>
      <c r="AO516" s="191" t="s">
        <v>1706</v>
      </c>
      <c r="AP516" s="192" t="s">
        <v>1706</v>
      </c>
      <c r="AQ516" s="193" t="s">
        <v>1706</v>
      </c>
      <c r="AR516" s="195"/>
    </row>
    <row r="517" ht="15.75" customHeight="1">
      <c r="A517" s="171" t="s">
        <v>1146</v>
      </c>
      <c r="B517" s="216" t="s">
        <v>54</v>
      </c>
      <c r="C517" s="216" t="s">
        <v>66</v>
      </c>
      <c r="D517" s="216" t="s">
        <v>84</v>
      </c>
      <c r="E517" s="216" t="s">
        <v>62</v>
      </c>
      <c r="F517" s="216" t="s">
        <v>64</v>
      </c>
      <c r="G517" s="217" t="s">
        <v>1147</v>
      </c>
      <c r="I517" s="191">
        <v>0.0</v>
      </c>
      <c r="J517" s="192">
        <v>0.0</v>
      </c>
      <c r="K517" s="193">
        <v>0.0</v>
      </c>
      <c r="L517" s="194"/>
      <c r="M517" s="191">
        <v>0.0</v>
      </c>
      <c r="N517" s="192">
        <v>0.0</v>
      </c>
      <c r="O517" s="193">
        <v>0.0</v>
      </c>
      <c r="P517" s="195"/>
      <c r="Q517" s="214" t="s">
        <v>1703</v>
      </c>
      <c r="R517" s="214" t="s">
        <v>1704</v>
      </c>
      <c r="S517" s="194" t="s">
        <v>1705</v>
      </c>
      <c r="T517" s="194"/>
      <c r="U517" s="191" t="s">
        <v>1706</v>
      </c>
      <c r="V517" s="192" t="s">
        <v>1706</v>
      </c>
      <c r="W517" s="193" t="s">
        <v>1706</v>
      </c>
      <c r="X517" s="194"/>
      <c r="Y517" s="191" t="s">
        <v>1706</v>
      </c>
      <c r="Z517" s="192" t="s">
        <v>1706</v>
      </c>
      <c r="AA517" s="193" t="s">
        <v>1706</v>
      </c>
      <c r="AB517" s="194"/>
      <c r="AC517" s="191">
        <v>120000.0</v>
      </c>
      <c r="AD517" s="192">
        <v>253810.0</v>
      </c>
      <c r="AE517" s="193">
        <v>504620.0</v>
      </c>
      <c r="AF517" s="198" t="s">
        <v>1707</v>
      </c>
      <c r="AG517" s="191" t="s">
        <v>1706</v>
      </c>
      <c r="AH517" s="192" t="s">
        <v>1706</v>
      </c>
      <c r="AI517" s="193" t="s">
        <v>1706</v>
      </c>
      <c r="AJ517" s="199"/>
      <c r="AK517" s="191" t="s">
        <v>1706</v>
      </c>
      <c r="AL517" s="192" t="s">
        <v>1706</v>
      </c>
      <c r="AM517" s="193" t="s">
        <v>1706</v>
      </c>
      <c r="AN517" s="199"/>
      <c r="AO517" s="191" t="s">
        <v>1706</v>
      </c>
      <c r="AP517" s="192" t="s">
        <v>1706</v>
      </c>
      <c r="AQ517" s="193" t="s">
        <v>1706</v>
      </c>
      <c r="AR517" s="195"/>
    </row>
    <row r="518" ht="15.75" customHeight="1">
      <c r="A518" s="171" t="s">
        <v>1148</v>
      </c>
      <c r="B518" s="216" t="s">
        <v>65</v>
      </c>
      <c r="C518" s="216" t="s">
        <v>66</v>
      </c>
      <c r="D518" s="216" t="s">
        <v>84</v>
      </c>
      <c r="E518" s="216" t="s">
        <v>62</v>
      </c>
      <c r="F518" s="216" t="s">
        <v>64</v>
      </c>
      <c r="G518" s="217" t="s">
        <v>1149</v>
      </c>
      <c r="I518" s="191">
        <v>0.0</v>
      </c>
      <c r="J518" s="192">
        <v>0.0</v>
      </c>
      <c r="K518" s="193">
        <v>0.0</v>
      </c>
      <c r="L518" s="194"/>
      <c r="M518" s="191">
        <v>0.0</v>
      </c>
      <c r="N518" s="192">
        <v>0.0</v>
      </c>
      <c r="O518" s="193">
        <v>0.0</v>
      </c>
      <c r="P518" s="195"/>
      <c r="Q518" s="214" t="s">
        <v>1703</v>
      </c>
      <c r="R518" s="214" t="s">
        <v>1704</v>
      </c>
      <c r="S518" s="194" t="s">
        <v>1705</v>
      </c>
      <c r="T518" s="194"/>
      <c r="U518" s="191" t="s">
        <v>1706</v>
      </c>
      <c r="V518" s="192" t="s">
        <v>1706</v>
      </c>
      <c r="W518" s="193" t="s">
        <v>1706</v>
      </c>
      <c r="X518" s="194"/>
      <c r="Y518" s="191" t="s">
        <v>1706</v>
      </c>
      <c r="Z518" s="192" t="s">
        <v>1706</v>
      </c>
      <c r="AA518" s="193" t="s">
        <v>1706</v>
      </c>
      <c r="AB518" s="194"/>
      <c r="AC518" s="191">
        <v>120000.0</v>
      </c>
      <c r="AD518" s="192">
        <v>253810.0</v>
      </c>
      <c r="AE518" s="193">
        <v>504620.0</v>
      </c>
      <c r="AF518" s="198" t="s">
        <v>1707</v>
      </c>
      <c r="AG518" s="191" t="s">
        <v>1706</v>
      </c>
      <c r="AH518" s="192" t="s">
        <v>1706</v>
      </c>
      <c r="AI518" s="193" t="s">
        <v>1706</v>
      </c>
      <c r="AJ518" s="199"/>
      <c r="AK518" s="191" t="s">
        <v>1706</v>
      </c>
      <c r="AL518" s="192" t="s">
        <v>1706</v>
      </c>
      <c r="AM518" s="193" t="s">
        <v>1706</v>
      </c>
      <c r="AN518" s="199"/>
      <c r="AO518" s="191" t="s">
        <v>1706</v>
      </c>
      <c r="AP518" s="192" t="s">
        <v>1706</v>
      </c>
      <c r="AQ518" s="193" t="s">
        <v>1706</v>
      </c>
      <c r="AR518" s="195"/>
    </row>
    <row r="519" ht="15.75" customHeight="1">
      <c r="A519" s="171" t="s">
        <v>1150</v>
      </c>
      <c r="B519" s="216" t="s">
        <v>71</v>
      </c>
      <c r="C519" s="216" t="s">
        <v>66</v>
      </c>
      <c r="D519" s="216" t="s">
        <v>84</v>
      </c>
      <c r="E519" s="216" t="s">
        <v>62</v>
      </c>
      <c r="F519" s="216" t="s">
        <v>64</v>
      </c>
      <c r="G519" s="217" t="s">
        <v>1151</v>
      </c>
      <c r="I519" s="191">
        <v>0.0</v>
      </c>
      <c r="J519" s="192">
        <v>0.0</v>
      </c>
      <c r="K519" s="193">
        <v>0.0</v>
      </c>
      <c r="L519" s="194"/>
      <c r="M519" s="191">
        <v>0.0</v>
      </c>
      <c r="N519" s="192">
        <v>0.0</v>
      </c>
      <c r="O519" s="193">
        <v>0.0</v>
      </c>
      <c r="P519" s="195"/>
      <c r="Q519" s="214" t="s">
        <v>1703</v>
      </c>
      <c r="R519" s="214" t="s">
        <v>1704</v>
      </c>
      <c r="S519" s="194" t="s">
        <v>1705</v>
      </c>
      <c r="T519" s="194"/>
      <c r="U519" s="191" t="s">
        <v>1706</v>
      </c>
      <c r="V519" s="192" t="s">
        <v>1706</v>
      </c>
      <c r="W519" s="193" t="s">
        <v>1706</v>
      </c>
      <c r="X519" s="194"/>
      <c r="Y519" s="191" t="s">
        <v>1706</v>
      </c>
      <c r="Z519" s="192" t="s">
        <v>1706</v>
      </c>
      <c r="AA519" s="193" t="s">
        <v>1706</v>
      </c>
      <c r="AB519" s="194"/>
      <c r="AC519" s="191">
        <v>120000.0</v>
      </c>
      <c r="AD519" s="192">
        <v>253810.0</v>
      </c>
      <c r="AE519" s="193">
        <v>504620.0</v>
      </c>
      <c r="AF519" s="198" t="s">
        <v>1707</v>
      </c>
      <c r="AG519" s="191" t="s">
        <v>1706</v>
      </c>
      <c r="AH519" s="192" t="s">
        <v>1706</v>
      </c>
      <c r="AI519" s="193" t="s">
        <v>1706</v>
      </c>
      <c r="AJ519" s="199"/>
      <c r="AK519" s="191" t="s">
        <v>1706</v>
      </c>
      <c r="AL519" s="192" t="s">
        <v>1706</v>
      </c>
      <c r="AM519" s="193" t="s">
        <v>1706</v>
      </c>
      <c r="AN519" s="199"/>
      <c r="AO519" s="191" t="s">
        <v>1706</v>
      </c>
      <c r="AP519" s="192" t="s">
        <v>1706</v>
      </c>
      <c r="AQ519" s="193" t="s">
        <v>1706</v>
      </c>
      <c r="AR519" s="195"/>
    </row>
    <row r="520" ht="15.75" customHeight="1">
      <c r="A520" s="171" t="s">
        <v>1152</v>
      </c>
      <c r="B520" s="216" t="s">
        <v>44</v>
      </c>
      <c r="C520" s="216" t="s">
        <v>72</v>
      </c>
      <c r="D520" s="216" t="s">
        <v>84</v>
      </c>
      <c r="E520" s="216" t="s">
        <v>62</v>
      </c>
      <c r="F520" s="216" t="s">
        <v>64</v>
      </c>
      <c r="G520" s="217" t="s">
        <v>1153</v>
      </c>
      <c r="I520" s="191">
        <v>0.0</v>
      </c>
      <c r="J520" s="192">
        <v>0.0</v>
      </c>
      <c r="K520" s="193">
        <v>0.0</v>
      </c>
      <c r="L520" s="194"/>
      <c r="M520" s="191">
        <v>0.0</v>
      </c>
      <c r="N520" s="192">
        <v>0.0</v>
      </c>
      <c r="O520" s="193">
        <v>0.0</v>
      </c>
      <c r="P520" s="195"/>
      <c r="Q520" s="214" t="s">
        <v>1703</v>
      </c>
      <c r="R520" s="214" t="s">
        <v>1704</v>
      </c>
      <c r="S520" s="194" t="s">
        <v>1705</v>
      </c>
      <c r="T520" s="194"/>
      <c r="U520" s="191" t="s">
        <v>1706</v>
      </c>
      <c r="V520" s="192" t="s">
        <v>1706</v>
      </c>
      <c r="W520" s="193" t="s">
        <v>1706</v>
      </c>
      <c r="X520" s="194"/>
      <c r="Y520" s="191" t="s">
        <v>1706</v>
      </c>
      <c r="Z520" s="192" t="s">
        <v>1706</v>
      </c>
      <c r="AA520" s="193" t="s">
        <v>1706</v>
      </c>
      <c r="AB520" s="194"/>
      <c r="AC520" s="191">
        <v>120000.0</v>
      </c>
      <c r="AD520" s="192">
        <v>253810.0</v>
      </c>
      <c r="AE520" s="193">
        <v>504620.0</v>
      </c>
      <c r="AF520" s="198" t="s">
        <v>1707</v>
      </c>
      <c r="AG520" s="191" t="s">
        <v>1706</v>
      </c>
      <c r="AH520" s="192" t="s">
        <v>1706</v>
      </c>
      <c r="AI520" s="193" t="s">
        <v>1706</v>
      </c>
      <c r="AJ520" s="199"/>
      <c r="AK520" s="191" t="s">
        <v>1706</v>
      </c>
      <c r="AL520" s="192" t="s">
        <v>1706</v>
      </c>
      <c r="AM520" s="193" t="s">
        <v>1706</v>
      </c>
      <c r="AN520" s="199"/>
      <c r="AO520" s="191" t="s">
        <v>1706</v>
      </c>
      <c r="AP520" s="192" t="s">
        <v>1706</v>
      </c>
      <c r="AQ520" s="193" t="s">
        <v>1706</v>
      </c>
      <c r="AR520" s="195"/>
    </row>
    <row r="521" ht="15.75" customHeight="1">
      <c r="A521" s="171" t="s">
        <v>1154</v>
      </c>
      <c r="B521" s="216" t="s">
        <v>54</v>
      </c>
      <c r="C521" s="216" t="s">
        <v>72</v>
      </c>
      <c r="D521" s="216" t="s">
        <v>84</v>
      </c>
      <c r="E521" s="216" t="s">
        <v>62</v>
      </c>
      <c r="F521" s="216" t="s">
        <v>64</v>
      </c>
      <c r="G521" s="217" t="s">
        <v>1155</v>
      </c>
      <c r="I521" s="191">
        <v>0.0</v>
      </c>
      <c r="J521" s="192">
        <v>0.0</v>
      </c>
      <c r="K521" s="193">
        <v>0.0</v>
      </c>
      <c r="L521" s="194"/>
      <c r="M521" s="191">
        <v>0.0</v>
      </c>
      <c r="N521" s="192">
        <v>0.0</v>
      </c>
      <c r="O521" s="193">
        <v>0.0</v>
      </c>
      <c r="P521" s="195"/>
      <c r="Q521" s="214" t="s">
        <v>1703</v>
      </c>
      <c r="R521" s="214" t="s">
        <v>1704</v>
      </c>
      <c r="S521" s="194" t="s">
        <v>1705</v>
      </c>
      <c r="T521" s="194"/>
      <c r="U521" s="191" t="s">
        <v>1706</v>
      </c>
      <c r="V521" s="192" t="s">
        <v>1706</v>
      </c>
      <c r="W521" s="193" t="s">
        <v>1706</v>
      </c>
      <c r="X521" s="194"/>
      <c r="Y521" s="191" t="s">
        <v>1706</v>
      </c>
      <c r="Z521" s="192" t="s">
        <v>1706</v>
      </c>
      <c r="AA521" s="193" t="s">
        <v>1706</v>
      </c>
      <c r="AB521" s="194"/>
      <c r="AC521" s="191">
        <v>120000.0</v>
      </c>
      <c r="AD521" s="192">
        <v>253810.0</v>
      </c>
      <c r="AE521" s="193">
        <v>504620.0</v>
      </c>
      <c r="AF521" s="198" t="s">
        <v>1707</v>
      </c>
      <c r="AG521" s="191" t="s">
        <v>1706</v>
      </c>
      <c r="AH521" s="192" t="s">
        <v>1706</v>
      </c>
      <c r="AI521" s="193" t="s">
        <v>1706</v>
      </c>
      <c r="AJ521" s="199"/>
      <c r="AK521" s="191" t="s">
        <v>1706</v>
      </c>
      <c r="AL521" s="192" t="s">
        <v>1706</v>
      </c>
      <c r="AM521" s="193" t="s">
        <v>1706</v>
      </c>
      <c r="AN521" s="199"/>
      <c r="AO521" s="191" t="s">
        <v>1706</v>
      </c>
      <c r="AP521" s="192" t="s">
        <v>1706</v>
      </c>
      <c r="AQ521" s="193" t="s">
        <v>1706</v>
      </c>
      <c r="AR521" s="195"/>
    </row>
    <row r="522" ht="15.75" customHeight="1">
      <c r="A522" s="171" t="s">
        <v>1156</v>
      </c>
      <c r="B522" s="216" t="s">
        <v>65</v>
      </c>
      <c r="C522" s="216" t="s">
        <v>72</v>
      </c>
      <c r="D522" s="216" t="s">
        <v>84</v>
      </c>
      <c r="E522" s="216" t="s">
        <v>62</v>
      </c>
      <c r="F522" s="216" t="s">
        <v>64</v>
      </c>
      <c r="G522" s="217" t="s">
        <v>1157</v>
      </c>
      <c r="I522" s="191">
        <v>0.0</v>
      </c>
      <c r="J522" s="192">
        <v>0.0</v>
      </c>
      <c r="K522" s="193">
        <v>0.0</v>
      </c>
      <c r="L522" s="194"/>
      <c r="M522" s="191">
        <v>0.0</v>
      </c>
      <c r="N522" s="192">
        <v>0.0</v>
      </c>
      <c r="O522" s="193">
        <v>0.0</v>
      </c>
      <c r="P522" s="195"/>
      <c r="Q522" s="214" t="s">
        <v>1703</v>
      </c>
      <c r="R522" s="214" t="s">
        <v>1704</v>
      </c>
      <c r="S522" s="194" t="s">
        <v>1705</v>
      </c>
      <c r="T522" s="194"/>
      <c r="U522" s="191" t="s">
        <v>1706</v>
      </c>
      <c r="V522" s="192" t="s">
        <v>1706</v>
      </c>
      <c r="W522" s="193" t="s">
        <v>1706</v>
      </c>
      <c r="X522" s="194"/>
      <c r="Y522" s="191" t="s">
        <v>1706</v>
      </c>
      <c r="Z522" s="192" t="s">
        <v>1706</v>
      </c>
      <c r="AA522" s="193" t="s">
        <v>1706</v>
      </c>
      <c r="AB522" s="194"/>
      <c r="AC522" s="191">
        <v>120000.0</v>
      </c>
      <c r="AD522" s="192">
        <v>253810.0</v>
      </c>
      <c r="AE522" s="193">
        <v>504620.0</v>
      </c>
      <c r="AF522" s="198" t="s">
        <v>1707</v>
      </c>
      <c r="AG522" s="191" t="s">
        <v>1706</v>
      </c>
      <c r="AH522" s="192" t="s">
        <v>1706</v>
      </c>
      <c r="AI522" s="193" t="s">
        <v>1706</v>
      </c>
      <c r="AJ522" s="199"/>
      <c r="AK522" s="191" t="s">
        <v>1706</v>
      </c>
      <c r="AL522" s="192" t="s">
        <v>1706</v>
      </c>
      <c r="AM522" s="193" t="s">
        <v>1706</v>
      </c>
      <c r="AN522" s="199"/>
      <c r="AO522" s="191" t="s">
        <v>1706</v>
      </c>
      <c r="AP522" s="192" t="s">
        <v>1706</v>
      </c>
      <c r="AQ522" s="193" t="s">
        <v>1706</v>
      </c>
      <c r="AR522" s="195"/>
    </row>
    <row r="523" ht="15.75" customHeight="1">
      <c r="A523" s="171" t="s">
        <v>1158</v>
      </c>
      <c r="B523" s="216" t="s">
        <v>71</v>
      </c>
      <c r="C523" s="216" t="s">
        <v>72</v>
      </c>
      <c r="D523" s="216" t="s">
        <v>84</v>
      </c>
      <c r="E523" s="216" t="s">
        <v>62</v>
      </c>
      <c r="F523" s="216" t="s">
        <v>64</v>
      </c>
      <c r="G523" s="217" t="s">
        <v>1159</v>
      </c>
      <c r="I523" s="191">
        <v>0.0</v>
      </c>
      <c r="J523" s="192">
        <v>0.0</v>
      </c>
      <c r="K523" s="193">
        <v>0.0</v>
      </c>
      <c r="L523" s="194"/>
      <c r="M523" s="191">
        <v>0.0</v>
      </c>
      <c r="N523" s="192">
        <v>0.0</v>
      </c>
      <c r="O523" s="193">
        <v>0.0</v>
      </c>
      <c r="P523" s="195"/>
      <c r="Q523" s="214" t="s">
        <v>1703</v>
      </c>
      <c r="R523" s="214" t="s">
        <v>1704</v>
      </c>
      <c r="S523" s="194" t="s">
        <v>1705</v>
      </c>
      <c r="T523" s="194"/>
      <c r="U523" s="191" t="s">
        <v>1706</v>
      </c>
      <c r="V523" s="192" t="s">
        <v>1706</v>
      </c>
      <c r="W523" s="193" t="s">
        <v>1706</v>
      </c>
      <c r="X523" s="194"/>
      <c r="Y523" s="191" t="s">
        <v>1706</v>
      </c>
      <c r="Z523" s="192" t="s">
        <v>1706</v>
      </c>
      <c r="AA523" s="193" t="s">
        <v>1706</v>
      </c>
      <c r="AB523" s="194"/>
      <c r="AC523" s="191">
        <v>120000.0</v>
      </c>
      <c r="AD523" s="192">
        <v>253810.0</v>
      </c>
      <c r="AE523" s="193">
        <v>504620.0</v>
      </c>
      <c r="AF523" s="198" t="s">
        <v>1707</v>
      </c>
      <c r="AG523" s="191" t="s">
        <v>1706</v>
      </c>
      <c r="AH523" s="192" t="s">
        <v>1706</v>
      </c>
      <c r="AI523" s="193" t="s">
        <v>1706</v>
      </c>
      <c r="AJ523" s="199"/>
      <c r="AK523" s="191" t="s">
        <v>1706</v>
      </c>
      <c r="AL523" s="192" t="s">
        <v>1706</v>
      </c>
      <c r="AM523" s="193" t="s">
        <v>1706</v>
      </c>
      <c r="AN523" s="199"/>
      <c r="AO523" s="191" t="s">
        <v>1706</v>
      </c>
      <c r="AP523" s="192" t="s">
        <v>1706</v>
      </c>
      <c r="AQ523" s="193" t="s">
        <v>1706</v>
      </c>
      <c r="AR523" s="195"/>
    </row>
    <row r="524" ht="15.75" customHeight="1">
      <c r="A524" s="171" t="s">
        <v>1160</v>
      </c>
      <c r="B524" s="216" t="s">
        <v>44</v>
      </c>
      <c r="C524" s="216" t="s">
        <v>78</v>
      </c>
      <c r="D524" s="216" t="s">
        <v>84</v>
      </c>
      <c r="E524" s="216" t="s">
        <v>62</v>
      </c>
      <c r="F524" s="216" t="s">
        <v>64</v>
      </c>
      <c r="G524" s="217" t="s">
        <v>1161</v>
      </c>
      <c r="I524" s="191">
        <v>0.0</v>
      </c>
      <c r="J524" s="192">
        <v>0.0</v>
      </c>
      <c r="K524" s="193">
        <v>0.0</v>
      </c>
      <c r="L524" s="194"/>
      <c r="M524" s="191">
        <v>0.0</v>
      </c>
      <c r="N524" s="192">
        <v>0.0</v>
      </c>
      <c r="O524" s="193">
        <v>0.0</v>
      </c>
      <c r="P524" s="195"/>
      <c r="Q524" s="214" t="s">
        <v>1703</v>
      </c>
      <c r="R524" s="214" t="s">
        <v>1704</v>
      </c>
      <c r="S524" s="194" t="s">
        <v>1705</v>
      </c>
      <c r="T524" s="194"/>
      <c r="U524" s="191" t="s">
        <v>1706</v>
      </c>
      <c r="V524" s="192" t="s">
        <v>1706</v>
      </c>
      <c r="W524" s="193" t="s">
        <v>1706</v>
      </c>
      <c r="X524" s="194"/>
      <c r="Y524" s="191" t="s">
        <v>1706</v>
      </c>
      <c r="Z524" s="192" t="s">
        <v>1706</v>
      </c>
      <c r="AA524" s="193" t="s">
        <v>1706</v>
      </c>
      <c r="AB524" s="194"/>
      <c r="AC524" s="191">
        <v>120000.0</v>
      </c>
      <c r="AD524" s="192">
        <v>253810.0</v>
      </c>
      <c r="AE524" s="193">
        <v>504620.0</v>
      </c>
      <c r="AF524" s="198" t="s">
        <v>1707</v>
      </c>
      <c r="AG524" s="191" t="s">
        <v>1706</v>
      </c>
      <c r="AH524" s="192" t="s">
        <v>1706</v>
      </c>
      <c r="AI524" s="193" t="s">
        <v>1706</v>
      </c>
      <c r="AJ524" s="199"/>
      <c r="AK524" s="191" t="s">
        <v>1706</v>
      </c>
      <c r="AL524" s="192" t="s">
        <v>1706</v>
      </c>
      <c r="AM524" s="193" t="s">
        <v>1706</v>
      </c>
      <c r="AN524" s="199"/>
      <c r="AO524" s="191" t="s">
        <v>1706</v>
      </c>
      <c r="AP524" s="192" t="s">
        <v>1706</v>
      </c>
      <c r="AQ524" s="193" t="s">
        <v>1706</v>
      </c>
      <c r="AR524" s="195"/>
    </row>
    <row r="525" ht="15.75" customHeight="1">
      <c r="A525" s="171" t="s">
        <v>1162</v>
      </c>
      <c r="B525" s="216" t="s">
        <v>54</v>
      </c>
      <c r="C525" s="216" t="s">
        <v>78</v>
      </c>
      <c r="D525" s="216" t="s">
        <v>84</v>
      </c>
      <c r="E525" s="216" t="s">
        <v>62</v>
      </c>
      <c r="F525" s="216" t="s">
        <v>64</v>
      </c>
      <c r="G525" s="217" t="s">
        <v>1163</v>
      </c>
      <c r="I525" s="191">
        <v>0.0</v>
      </c>
      <c r="J525" s="192">
        <v>0.0</v>
      </c>
      <c r="K525" s="193">
        <v>0.0</v>
      </c>
      <c r="L525" s="194"/>
      <c r="M525" s="191">
        <v>0.0</v>
      </c>
      <c r="N525" s="192">
        <v>0.0</v>
      </c>
      <c r="O525" s="193">
        <v>0.0</v>
      </c>
      <c r="P525" s="195"/>
      <c r="Q525" s="214" t="s">
        <v>1703</v>
      </c>
      <c r="R525" s="214" t="s">
        <v>1704</v>
      </c>
      <c r="S525" s="194" t="s">
        <v>1705</v>
      </c>
      <c r="T525" s="194"/>
      <c r="U525" s="191" t="s">
        <v>1706</v>
      </c>
      <c r="V525" s="192" t="s">
        <v>1706</v>
      </c>
      <c r="W525" s="193" t="s">
        <v>1706</v>
      </c>
      <c r="X525" s="194"/>
      <c r="Y525" s="191" t="s">
        <v>1706</v>
      </c>
      <c r="Z525" s="192" t="s">
        <v>1706</v>
      </c>
      <c r="AA525" s="193" t="s">
        <v>1706</v>
      </c>
      <c r="AB525" s="194"/>
      <c r="AC525" s="191">
        <v>120000.0</v>
      </c>
      <c r="AD525" s="192">
        <v>253810.0</v>
      </c>
      <c r="AE525" s="193">
        <v>504620.0</v>
      </c>
      <c r="AF525" s="198" t="s">
        <v>1707</v>
      </c>
      <c r="AG525" s="191" t="s">
        <v>1706</v>
      </c>
      <c r="AH525" s="192" t="s">
        <v>1706</v>
      </c>
      <c r="AI525" s="193" t="s">
        <v>1706</v>
      </c>
      <c r="AJ525" s="199"/>
      <c r="AK525" s="191" t="s">
        <v>1706</v>
      </c>
      <c r="AL525" s="192" t="s">
        <v>1706</v>
      </c>
      <c r="AM525" s="193" t="s">
        <v>1706</v>
      </c>
      <c r="AN525" s="199"/>
      <c r="AO525" s="191" t="s">
        <v>1706</v>
      </c>
      <c r="AP525" s="192" t="s">
        <v>1706</v>
      </c>
      <c r="AQ525" s="193" t="s">
        <v>1706</v>
      </c>
      <c r="AR525" s="195"/>
    </row>
    <row r="526" ht="15.75" customHeight="1">
      <c r="A526" s="171" t="s">
        <v>1164</v>
      </c>
      <c r="B526" s="216" t="s">
        <v>65</v>
      </c>
      <c r="C526" s="216" t="s">
        <v>78</v>
      </c>
      <c r="D526" s="216" t="s">
        <v>84</v>
      </c>
      <c r="E526" s="216" t="s">
        <v>62</v>
      </c>
      <c r="F526" s="216" t="s">
        <v>64</v>
      </c>
      <c r="G526" s="217" t="s">
        <v>1165</v>
      </c>
      <c r="I526" s="191">
        <v>0.0</v>
      </c>
      <c r="J526" s="192">
        <v>0.0</v>
      </c>
      <c r="K526" s="193">
        <v>0.0</v>
      </c>
      <c r="L526" s="194"/>
      <c r="M526" s="191">
        <v>0.0</v>
      </c>
      <c r="N526" s="192">
        <v>0.0</v>
      </c>
      <c r="O526" s="193">
        <v>0.0</v>
      </c>
      <c r="P526" s="195"/>
      <c r="Q526" s="214" t="s">
        <v>1703</v>
      </c>
      <c r="R526" s="214" t="s">
        <v>1704</v>
      </c>
      <c r="S526" s="194" t="s">
        <v>1705</v>
      </c>
      <c r="T526" s="194"/>
      <c r="U526" s="191" t="s">
        <v>1706</v>
      </c>
      <c r="V526" s="192" t="s">
        <v>1706</v>
      </c>
      <c r="W526" s="193" t="s">
        <v>1706</v>
      </c>
      <c r="X526" s="194"/>
      <c r="Y526" s="191" t="s">
        <v>1706</v>
      </c>
      <c r="Z526" s="192" t="s">
        <v>1706</v>
      </c>
      <c r="AA526" s="193" t="s">
        <v>1706</v>
      </c>
      <c r="AB526" s="194"/>
      <c r="AC526" s="191">
        <v>120000.0</v>
      </c>
      <c r="AD526" s="192">
        <v>253810.0</v>
      </c>
      <c r="AE526" s="193">
        <v>504620.0</v>
      </c>
      <c r="AF526" s="198" t="s">
        <v>1707</v>
      </c>
      <c r="AG526" s="191" t="s">
        <v>1706</v>
      </c>
      <c r="AH526" s="192" t="s">
        <v>1706</v>
      </c>
      <c r="AI526" s="193" t="s">
        <v>1706</v>
      </c>
      <c r="AJ526" s="199"/>
      <c r="AK526" s="191" t="s">
        <v>1706</v>
      </c>
      <c r="AL526" s="192" t="s">
        <v>1706</v>
      </c>
      <c r="AM526" s="193" t="s">
        <v>1706</v>
      </c>
      <c r="AN526" s="199"/>
      <c r="AO526" s="191" t="s">
        <v>1706</v>
      </c>
      <c r="AP526" s="192" t="s">
        <v>1706</v>
      </c>
      <c r="AQ526" s="193" t="s">
        <v>1706</v>
      </c>
      <c r="AR526" s="195"/>
    </row>
    <row r="527" ht="15.75" customHeight="1">
      <c r="A527" s="171" t="s">
        <v>1166</v>
      </c>
      <c r="B527" s="216" t="s">
        <v>71</v>
      </c>
      <c r="C527" s="216" t="s">
        <v>78</v>
      </c>
      <c r="D527" s="216" t="s">
        <v>84</v>
      </c>
      <c r="E527" s="216" t="s">
        <v>62</v>
      </c>
      <c r="F527" s="216" t="s">
        <v>64</v>
      </c>
      <c r="G527" s="217" t="s">
        <v>1167</v>
      </c>
      <c r="I527" s="191">
        <v>0.0</v>
      </c>
      <c r="J527" s="192">
        <v>0.0</v>
      </c>
      <c r="K527" s="193">
        <v>0.0</v>
      </c>
      <c r="L527" s="194"/>
      <c r="M527" s="191">
        <v>0.0</v>
      </c>
      <c r="N527" s="192">
        <v>0.0</v>
      </c>
      <c r="O527" s="193">
        <v>0.0</v>
      </c>
      <c r="P527" s="195"/>
      <c r="Q527" s="214" t="s">
        <v>1703</v>
      </c>
      <c r="R527" s="214" t="s">
        <v>1704</v>
      </c>
      <c r="S527" s="194" t="s">
        <v>1705</v>
      </c>
      <c r="T527" s="194"/>
      <c r="U527" s="191" t="s">
        <v>1706</v>
      </c>
      <c r="V527" s="192" t="s">
        <v>1706</v>
      </c>
      <c r="W527" s="193" t="s">
        <v>1706</v>
      </c>
      <c r="X527" s="194"/>
      <c r="Y527" s="191" t="s">
        <v>1706</v>
      </c>
      <c r="Z527" s="192" t="s">
        <v>1706</v>
      </c>
      <c r="AA527" s="193" t="s">
        <v>1706</v>
      </c>
      <c r="AB527" s="194"/>
      <c r="AC527" s="191">
        <v>120000.0</v>
      </c>
      <c r="AD527" s="192">
        <v>253810.0</v>
      </c>
      <c r="AE527" s="193">
        <v>504620.0</v>
      </c>
      <c r="AF527" s="198" t="s">
        <v>1707</v>
      </c>
      <c r="AG527" s="191" t="s">
        <v>1706</v>
      </c>
      <c r="AH527" s="192" t="s">
        <v>1706</v>
      </c>
      <c r="AI527" s="193" t="s">
        <v>1706</v>
      </c>
      <c r="AJ527" s="199"/>
      <c r="AK527" s="191" t="s">
        <v>1706</v>
      </c>
      <c r="AL527" s="192" t="s">
        <v>1706</v>
      </c>
      <c r="AM527" s="193" t="s">
        <v>1706</v>
      </c>
      <c r="AN527" s="199"/>
      <c r="AO527" s="191" t="s">
        <v>1706</v>
      </c>
      <c r="AP527" s="192" t="s">
        <v>1706</v>
      </c>
      <c r="AQ527" s="193" t="s">
        <v>1706</v>
      </c>
      <c r="AR527" s="195"/>
    </row>
    <row r="528" ht="15.75" customHeight="1">
      <c r="A528" s="171" t="s">
        <v>1168</v>
      </c>
      <c r="B528" s="216" t="s">
        <v>44</v>
      </c>
      <c r="C528" s="216" t="s">
        <v>48</v>
      </c>
      <c r="D528" s="216" t="s">
        <v>50</v>
      </c>
      <c r="E528" s="216" t="s">
        <v>51</v>
      </c>
      <c r="F528" s="216" t="s">
        <v>70</v>
      </c>
      <c r="G528" s="217" t="s">
        <v>1169</v>
      </c>
      <c r="I528" s="191">
        <v>0.0</v>
      </c>
      <c r="J528" s="192">
        <v>0.0</v>
      </c>
      <c r="K528" s="193">
        <v>0.0</v>
      </c>
      <c r="L528" s="194"/>
      <c r="M528" s="191">
        <v>0.0</v>
      </c>
      <c r="N528" s="192">
        <v>0.0</v>
      </c>
      <c r="O528" s="193">
        <v>0.0</v>
      </c>
      <c r="P528" s="195"/>
      <c r="Q528" s="214" t="s">
        <v>1703</v>
      </c>
      <c r="R528" s="214" t="s">
        <v>1704</v>
      </c>
      <c r="S528" s="194" t="s">
        <v>1705</v>
      </c>
      <c r="T528" s="194"/>
      <c r="U528" s="191" t="s">
        <v>1706</v>
      </c>
      <c r="V528" s="192" t="s">
        <v>1706</v>
      </c>
      <c r="W528" s="193" t="s">
        <v>1706</v>
      </c>
      <c r="X528" s="194"/>
      <c r="Y528" s="191" t="s">
        <v>1706</v>
      </c>
      <c r="Z528" s="192" t="s">
        <v>1706</v>
      </c>
      <c r="AA528" s="193" t="s">
        <v>1706</v>
      </c>
      <c r="AB528" s="194"/>
      <c r="AC528" s="191">
        <v>120000.0</v>
      </c>
      <c r="AD528" s="192">
        <v>253810.0</v>
      </c>
      <c r="AE528" s="193">
        <v>504620.0</v>
      </c>
      <c r="AF528" s="198" t="s">
        <v>1707</v>
      </c>
      <c r="AG528" s="191" t="s">
        <v>1706</v>
      </c>
      <c r="AH528" s="192" t="s">
        <v>1706</v>
      </c>
      <c r="AI528" s="193" t="s">
        <v>1706</v>
      </c>
      <c r="AJ528" s="199"/>
      <c r="AK528" s="191" t="s">
        <v>1706</v>
      </c>
      <c r="AL528" s="192" t="s">
        <v>1706</v>
      </c>
      <c r="AM528" s="193" t="s">
        <v>1706</v>
      </c>
      <c r="AN528" s="199"/>
      <c r="AO528" s="191" t="s">
        <v>1706</v>
      </c>
      <c r="AP528" s="192" t="s">
        <v>1706</v>
      </c>
      <c r="AQ528" s="193" t="s">
        <v>1706</v>
      </c>
      <c r="AR528" s="195"/>
    </row>
    <row r="529" ht="15.75" customHeight="1">
      <c r="A529" s="171" t="s">
        <v>1170</v>
      </c>
      <c r="B529" s="216" t="s">
        <v>54</v>
      </c>
      <c r="C529" s="216" t="s">
        <v>48</v>
      </c>
      <c r="D529" s="216" t="s">
        <v>50</v>
      </c>
      <c r="E529" s="216" t="s">
        <v>51</v>
      </c>
      <c r="F529" s="216" t="s">
        <v>70</v>
      </c>
      <c r="G529" s="217" t="s">
        <v>1171</v>
      </c>
      <c r="I529" s="191">
        <v>0.0</v>
      </c>
      <c r="J529" s="192">
        <v>0.0</v>
      </c>
      <c r="K529" s="193">
        <v>0.0</v>
      </c>
      <c r="L529" s="194"/>
      <c r="M529" s="191">
        <v>0.0</v>
      </c>
      <c r="N529" s="192">
        <v>0.0</v>
      </c>
      <c r="O529" s="193">
        <v>0.0</v>
      </c>
      <c r="P529" s="195"/>
      <c r="Q529" s="214" t="s">
        <v>1703</v>
      </c>
      <c r="R529" s="214" t="s">
        <v>1704</v>
      </c>
      <c r="S529" s="194" t="s">
        <v>1705</v>
      </c>
      <c r="T529" s="194"/>
      <c r="U529" s="191" t="s">
        <v>1706</v>
      </c>
      <c r="V529" s="192" t="s">
        <v>1706</v>
      </c>
      <c r="W529" s="193" t="s">
        <v>1706</v>
      </c>
      <c r="X529" s="194"/>
      <c r="Y529" s="191" t="s">
        <v>1706</v>
      </c>
      <c r="Z529" s="192" t="s">
        <v>1706</v>
      </c>
      <c r="AA529" s="193" t="s">
        <v>1706</v>
      </c>
      <c r="AB529" s="194"/>
      <c r="AC529" s="191">
        <v>120000.0</v>
      </c>
      <c r="AD529" s="192">
        <v>253810.0</v>
      </c>
      <c r="AE529" s="193">
        <v>504620.0</v>
      </c>
      <c r="AF529" s="198" t="s">
        <v>1707</v>
      </c>
      <c r="AG529" s="191" t="s">
        <v>1706</v>
      </c>
      <c r="AH529" s="192" t="s">
        <v>1706</v>
      </c>
      <c r="AI529" s="193" t="s">
        <v>1706</v>
      </c>
      <c r="AJ529" s="199"/>
      <c r="AK529" s="191" t="s">
        <v>1706</v>
      </c>
      <c r="AL529" s="192" t="s">
        <v>1706</v>
      </c>
      <c r="AM529" s="193" t="s">
        <v>1706</v>
      </c>
      <c r="AN529" s="199"/>
      <c r="AO529" s="191" t="s">
        <v>1706</v>
      </c>
      <c r="AP529" s="192" t="s">
        <v>1706</v>
      </c>
      <c r="AQ529" s="193" t="s">
        <v>1706</v>
      </c>
      <c r="AR529" s="195"/>
    </row>
    <row r="530" ht="15.75" customHeight="1">
      <c r="A530" s="171" t="s">
        <v>1172</v>
      </c>
      <c r="B530" s="216" t="s">
        <v>65</v>
      </c>
      <c r="C530" s="216" t="s">
        <v>48</v>
      </c>
      <c r="D530" s="216" t="s">
        <v>50</v>
      </c>
      <c r="E530" s="216" t="s">
        <v>51</v>
      </c>
      <c r="F530" s="216" t="s">
        <v>70</v>
      </c>
      <c r="G530" s="217" t="s">
        <v>1173</v>
      </c>
      <c r="I530" s="191">
        <v>0.0</v>
      </c>
      <c r="J530" s="192">
        <v>0.0</v>
      </c>
      <c r="K530" s="193">
        <v>0.0</v>
      </c>
      <c r="L530" s="194"/>
      <c r="M530" s="191">
        <v>0.0</v>
      </c>
      <c r="N530" s="192">
        <v>0.0</v>
      </c>
      <c r="O530" s="193">
        <v>0.0</v>
      </c>
      <c r="P530" s="195"/>
      <c r="Q530" s="214" t="s">
        <v>1703</v>
      </c>
      <c r="R530" s="214" t="s">
        <v>1704</v>
      </c>
      <c r="S530" s="194" t="s">
        <v>1705</v>
      </c>
      <c r="T530" s="194"/>
      <c r="U530" s="191" t="s">
        <v>1706</v>
      </c>
      <c r="V530" s="192" t="s">
        <v>1706</v>
      </c>
      <c r="W530" s="193" t="s">
        <v>1706</v>
      </c>
      <c r="X530" s="194"/>
      <c r="Y530" s="191" t="s">
        <v>1706</v>
      </c>
      <c r="Z530" s="192" t="s">
        <v>1706</v>
      </c>
      <c r="AA530" s="193" t="s">
        <v>1706</v>
      </c>
      <c r="AB530" s="194"/>
      <c r="AC530" s="191">
        <v>120000.0</v>
      </c>
      <c r="AD530" s="192">
        <v>253810.0</v>
      </c>
      <c r="AE530" s="193">
        <v>504620.0</v>
      </c>
      <c r="AF530" s="198" t="s">
        <v>1707</v>
      </c>
      <c r="AG530" s="191" t="s">
        <v>1706</v>
      </c>
      <c r="AH530" s="192" t="s">
        <v>1706</v>
      </c>
      <c r="AI530" s="193" t="s">
        <v>1706</v>
      </c>
      <c r="AJ530" s="199"/>
      <c r="AK530" s="191" t="s">
        <v>1706</v>
      </c>
      <c r="AL530" s="192" t="s">
        <v>1706</v>
      </c>
      <c r="AM530" s="193" t="s">
        <v>1706</v>
      </c>
      <c r="AN530" s="199"/>
      <c r="AO530" s="191" t="s">
        <v>1706</v>
      </c>
      <c r="AP530" s="192" t="s">
        <v>1706</v>
      </c>
      <c r="AQ530" s="193" t="s">
        <v>1706</v>
      </c>
      <c r="AR530" s="195"/>
    </row>
    <row r="531" ht="15.75" customHeight="1">
      <c r="A531" s="171" t="s">
        <v>1174</v>
      </c>
      <c r="B531" s="216" t="s">
        <v>71</v>
      </c>
      <c r="C531" s="216" t="s">
        <v>48</v>
      </c>
      <c r="D531" s="216" t="s">
        <v>50</v>
      </c>
      <c r="E531" s="216" t="s">
        <v>51</v>
      </c>
      <c r="F531" s="216" t="s">
        <v>70</v>
      </c>
      <c r="G531" s="217" t="s">
        <v>1175</v>
      </c>
      <c r="I531" s="191">
        <v>0.0</v>
      </c>
      <c r="J531" s="192">
        <v>0.0</v>
      </c>
      <c r="K531" s="193">
        <v>0.0</v>
      </c>
      <c r="L531" s="194"/>
      <c r="M531" s="191">
        <v>0.0</v>
      </c>
      <c r="N531" s="192">
        <v>0.0</v>
      </c>
      <c r="O531" s="193">
        <v>0.0</v>
      </c>
      <c r="P531" s="195"/>
      <c r="Q531" s="214" t="s">
        <v>1703</v>
      </c>
      <c r="R531" s="214" t="s">
        <v>1704</v>
      </c>
      <c r="S531" s="194" t="s">
        <v>1705</v>
      </c>
      <c r="T531" s="194"/>
      <c r="U531" s="191" t="s">
        <v>1706</v>
      </c>
      <c r="V531" s="192" t="s">
        <v>1706</v>
      </c>
      <c r="W531" s="193" t="s">
        <v>1706</v>
      </c>
      <c r="X531" s="194"/>
      <c r="Y531" s="191" t="s">
        <v>1706</v>
      </c>
      <c r="Z531" s="192" t="s">
        <v>1706</v>
      </c>
      <c r="AA531" s="193" t="s">
        <v>1706</v>
      </c>
      <c r="AB531" s="194"/>
      <c r="AC531" s="191">
        <v>120000.0</v>
      </c>
      <c r="AD531" s="192">
        <v>253810.0</v>
      </c>
      <c r="AE531" s="193">
        <v>504620.0</v>
      </c>
      <c r="AF531" s="198" t="s">
        <v>1707</v>
      </c>
      <c r="AG531" s="191" t="s">
        <v>1706</v>
      </c>
      <c r="AH531" s="192" t="s">
        <v>1706</v>
      </c>
      <c r="AI531" s="193" t="s">
        <v>1706</v>
      </c>
      <c r="AJ531" s="199"/>
      <c r="AK531" s="191" t="s">
        <v>1706</v>
      </c>
      <c r="AL531" s="192" t="s">
        <v>1706</v>
      </c>
      <c r="AM531" s="193" t="s">
        <v>1706</v>
      </c>
      <c r="AN531" s="199"/>
      <c r="AO531" s="191" t="s">
        <v>1706</v>
      </c>
      <c r="AP531" s="192" t="s">
        <v>1706</v>
      </c>
      <c r="AQ531" s="193" t="s">
        <v>1706</v>
      </c>
      <c r="AR531" s="195"/>
    </row>
    <row r="532" ht="15.75" customHeight="1">
      <c r="A532" s="171" t="s">
        <v>1176</v>
      </c>
      <c r="B532" s="216" t="s">
        <v>44</v>
      </c>
      <c r="C532" s="216" t="s">
        <v>58</v>
      </c>
      <c r="D532" s="216" t="s">
        <v>50</v>
      </c>
      <c r="E532" s="216" t="s">
        <v>51</v>
      </c>
      <c r="F532" s="216" t="s">
        <v>70</v>
      </c>
      <c r="G532" s="217" t="s">
        <v>1177</v>
      </c>
      <c r="I532" s="191">
        <v>0.0</v>
      </c>
      <c r="J532" s="192">
        <v>0.0</v>
      </c>
      <c r="K532" s="193">
        <v>0.0</v>
      </c>
      <c r="L532" s="194"/>
      <c r="M532" s="191">
        <v>0.0</v>
      </c>
      <c r="N532" s="192">
        <v>0.0</v>
      </c>
      <c r="O532" s="193">
        <v>0.0</v>
      </c>
      <c r="P532" s="195"/>
      <c r="Q532" s="214" t="s">
        <v>1703</v>
      </c>
      <c r="R532" s="214" t="s">
        <v>1704</v>
      </c>
      <c r="S532" s="194" t="s">
        <v>1705</v>
      </c>
      <c r="T532" s="194"/>
      <c r="U532" s="191" t="s">
        <v>1706</v>
      </c>
      <c r="V532" s="192" t="s">
        <v>1706</v>
      </c>
      <c r="W532" s="193" t="s">
        <v>1706</v>
      </c>
      <c r="X532" s="194"/>
      <c r="Y532" s="191" t="s">
        <v>1706</v>
      </c>
      <c r="Z532" s="192" t="s">
        <v>1706</v>
      </c>
      <c r="AA532" s="193" t="s">
        <v>1706</v>
      </c>
      <c r="AB532" s="194"/>
      <c r="AC532" s="191">
        <v>120000.0</v>
      </c>
      <c r="AD532" s="192">
        <v>253810.0</v>
      </c>
      <c r="AE532" s="193">
        <v>504620.0</v>
      </c>
      <c r="AF532" s="198" t="s">
        <v>1707</v>
      </c>
      <c r="AG532" s="191" t="s">
        <v>1706</v>
      </c>
      <c r="AH532" s="192" t="s">
        <v>1706</v>
      </c>
      <c r="AI532" s="193" t="s">
        <v>1706</v>
      </c>
      <c r="AJ532" s="199"/>
      <c r="AK532" s="191" t="s">
        <v>1706</v>
      </c>
      <c r="AL532" s="192" t="s">
        <v>1706</v>
      </c>
      <c r="AM532" s="193" t="s">
        <v>1706</v>
      </c>
      <c r="AN532" s="199"/>
      <c r="AO532" s="191" t="s">
        <v>1706</v>
      </c>
      <c r="AP532" s="192" t="s">
        <v>1706</v>
      </c>
      <c r="AQ532" s="193" t="s">
        <v>1706</v>
      </c>
      <c r="AR532" s="195"/>
    </row>
    <row r="533" ht="15.75" customHeight="1">
      <c r="A533" s="171" t="s">
        <v>1178</v>
      </c>
      <c r="B533" s="216" t="s">
        <v>54</v>
      </c>
      <c r="C533" s="216" t="s">
        <v>58</v>
      </c>
      <c r="D533" s="216" t="s">
        <v>50</v>
      </c>
      <c r="E533" s="216" t="s">
        <v>51</v>
      </c>
      <c r="F533" s="216" t="s">
        <v>70</v>
      </c>
      <c r="G533" s="217" t="s">
        <v>1179</v>
      </c>
      <c r="I533" s="191">
        <v>0.0</v>
      </c>
      <c r="J533" s="192">
        <v>0.0</v>
      </c>
      <c r="K533" s="193">
        <v>0.0</v>
      </c>
      <c r="L533" s="194"/>
      <c r="M533" s="191">
        <v>0.0</v>
      </c>
      <c r="N533" s="192">
        <v>0.0</v>
      </c>
      <c r="O533" s="193">
        <v>0.0</v>
      </c>
      <c r="P533" s="195"/>
      <c r="Q533" s="214" t="s">
        <v>1703</v>
      </c>
      <c r="R533" s="214" t="s">
        <v>1704</v>
      </c>
      <c r="S533" s="194" t="s">
        <v>1705</v>
      </c>
      <c r="T533" s="194"/>
      <c r="U533" s="191" t="s">
        <v>1706</v>
      </c>
      <c r="V533" s="192" t="s">
        <v>1706</v>
      </c>
      <c r="W533" s="193" t="s">
        <v>1706</v>
      </c>
      <c r="X533" s="194"/>
      <c r="Y533" s="191" t="s">
        <v>1706</v>
      </c>
      <c r="Z533" s="192" t="s">
        <v>1706</v>
      </c>
      <c r="AA533" s="193" t="s">
        <v>1706</v>
      </c>
      <c r="AB533" s="194"/>
      <c r="AC533" s="191">
        <v>120000.0</v>
      </c>
      <c r="AD533" s="192">
        <v>253810.0</v>
      </c>
      <c r="AE533" s="193">
        <v>504620.0</v>
      </c>
      <c r="AF533" s="198" t="s">
        <v>1707</v>
      </c>
      <c r="AG533" s="191" t="s">
        <v>1706</v>
      </c>
      <c r="AH533" s="192" t="s">
        <v>1706</v>
      </c>
      <c r="AI533" s="193" t="s">
        <v>1706</v>
      </c>
      <c r="AJ533" s="199"/>
      <c r="AK533" s="191" t="s">
        <v>1706</v>
      </c>
      <c r="AL533" s="192" t="s">
        <v>1706</v>
      </c>
      <c r="AM533" s="193" t="s">
        <v>1706</v>
      </c>
      <c r="AN533" s="199"/>
      <c r="AO533" s="191" t="s">
        <v>1706</v>
      </c>
      <c r="AP533" s="192" t="s">
        <v>1706</v>
      </c>
      <c r="AQ533" s="193" t="s">
        <v>1706</v>
      </c>
      <c r="AR533" s="195"/>
    </row>
    <row r="534" ht="15.75" customHeight="1">
      <c r="A534" s="171" t="s">
        <v>1180</v>
      </c>
      <c r="B534" s="216" t="s">
        <v>65</v>
      </c>
      <c r="C534" s="216" t="s">
        <v>58</v>
      </c>
      <c r="D534" s="216" t="s">
        <v>50</v>
      </c>
      <c r="E534" s="216" t="s">
        <v>51</v>
      </c>
      <c r="F534" s="216" t="s">
        <v>70</v>
      </c>
      <c r="G534" s="217" t="s">
        <v>1181</v>
      </c>
      <c r="I534" s="191">
        <v>0.0</v>
      </c>
      <c r="J534" s="192">
        <v>0.0</v>
      </c>
      <c r="K534" s="193">
        <v>0.0</v>
      </c>
      <c r="L534" s="194"/>
      <c r="M534" s="191">
        <v>0.0</v>
      </c>
      <c r="N534" s="192">
        <v>0.0</v>
      </c>
      <c r="O534" s="193">
        <v>0.0</v>
      </c>
      <c r="P534" s="195"/>
      <c r="Q534" s="214" t="s">
        <v>1703</v>
      </c>
      <c r="R534" s="214" t="s">
        <v>1704</v>
      </c>
      <c r="S534" s="194" t="s">
        <v>1705</v>
      </c>
      <c r="T534" s="194"/>
      <c r="U534" s="191" t="s">
        <v>1706</v>
      </c>
      <c r="V534" s="192" t="s">
        <v>1706</v>
      </c>
      <c r="W534" s="193" t="s">
        <v>1706</v>
      </c>
      <c r="X534" s="194"/>
      <c r="Y534" s="191" t="s">
        <v>1706</v>
      </c>
      <c r="Z534" s="192" t="s">
        <v>1706</v>
      </c>
      <c r="AA534" s="193" t="s">
        <v>1706</v>
      </c>
      <c r="AB534" s="194"/>
      <c r="AC534" s="191">
        <v>120000.0</v>
      </c>
      <c r="AD534" s="192">
        <v>253810.0</v>
      </c>
      <c r="AE534" s="193">
        <v>504620.0</v>
      </c>
      <c r="AF534" s="198" t="s">
        <v>1707</v>
      </c>
      <c r="AG534" s="191" t="s">
        <v>1706</v>
      </c>
      <c r="AH534" s="192" t="s">
        <v>1706</v>
      </c>
      <c r="AI534" s="193" t="s">
        <v>1706</v>
      </c>
      <c r="AJ534" s="199"/>
      <c r="AK534" s="191" t="s">
        <v>1706</v>
      </c>
      <c r="AL534" s="192" t="s">
        <v>1706</v>
      </c>
      <c r="AM534" s="193" t="s">
        <v>1706</v>
      </c>
      <c r="AN534" s="199"/>
      <c r="AO534" s="191" t="s">
        <v>1706</v>
      </c>
      <c r="AP534" s="192" t="s">
        <v>1706</v>
      </c>
      <c r="AQ534" s="193" t="s">
        <v>1706</v>
      </c>
      <c r="AR534" s="195"/>
    </row>
    <row r="535" ht="15.75" customHeight="1">
      <c r="A535" s="171" t="s">
        <v>1182</v>
      </c>
      <c r="B535" s="216" t="s">
        <v>71</v>
      </c>
      <c r="C535" s="216" t="s">
        <v>58</v>
      </c>
      <c r="D535" s="216" t="s">
        <v>50</v>
      </c>
      <c r="E535" s="216" t="s">
        <v>51</v>
      </c>
      <c r="F535" s="216" t="s">
        <v>70</v>
      </c>
      <c r="G535" s="217" t="s">
        <v>1183</v>
      </c>
      <c r="I535" s="191">
        <v>0.0</v>
      </c>
      <c r="J535" s="192">
        <v>0.0</v>
      </c>
      <c r="K535" s="193">
        <v>0.0</v>
      </c>
      <c r="L535" s="194"/>
      <c r="M535" s="191">
        <v>0.0</v>
      </c>
      <c r="N535" s="192">
        <v>0.0</v>
      </c>
      <c r="O535" s="193">
        <v>0.0</v>
      </c>
      <c r="P535" s="195"/>
      <c r="Q535" s="214" t="s">
        <v>1703</v>
      </c>
      <c r="R535" s="214" t="s">
        <v>1704</v>
      </c>
      <c r="S535" s="194" t="s">
        <v>1705</v>
      </c>
      <c r="T535" s="194"/>
      <c r="U535" s="191" t="s">
        <v>1706</v>
      </c>
      <c r="V535" s="192" t="s">
        <v>1706</v>
      </c>
      <c r="W535" s="193" t="s">
        <v>1706</v>
      </c>
      <c r="X535" s="194"/>
      <c r="Y535" s="191" t="s">
        <v>1706</v>
      </c>
      <c r="Z535" s="192" t="s">
        <v>1706</v>
      </c>
      <c r="AA535" s="193" t="s">
        <v>1706</v>
      </c>
      <c r="AB535" s="194"/>
      <c r="AC535" s="191">
        <v>120000.0</v>
      </c>
      <c r="AD535" s="192">
        <v>253810.0</v>
      </c>
      <c r="AE535" s="193">
        <v>504620.0</v>
      </c>
      <c r="AF535" s="198" t="s">
        <v>1707</v>
      </c>
      <c r="AG535" s="191" t="s">
        <v>1706</v>
      </c>
      <c r="AH535" s="192" t="s">
        <v>1706</v>
      </c>
      <c r="AI535" s="193" t="s">
        <v>1706</v>
      </c>
      <c r="AJ535" s="199"/>
      <c r="AK535" s="191" t="s">
        <v>1706</v>
      </c>
      <c r="AL535" s="192" t="s">
        <v>1706</v>
      </c>
      <c r="AM535" s="193" t="s">
        <v>1706</v>
      </c>
      <c r="AN535" s="199"/>
      <c r="AO535" s="191" t="s">
        <v>1706</v>
      </c>
      <c r="AP535" s="192" t="s">
        <v>1706</v>
      </c>
      <c r="AQ535" s="193" t="s">
        <v>1706</v>
      </c>
      <c r="AR535" s="195"/>
    </row>
    <row r="536" ht="15.75" customHeight="1">
      <c r="A536" s="171" t="s">
        <v>1184</v>
      </c>
      <c r="B536" s="216" t="s">
        <v>44</v>
      </c>
      <c r="C536" s="216" t="s">
        <v>66</v>
      </c>
      <c r="D536" s="216" t="s">
        <v>50</v>
      </c>
      <c r="E536" s="216" t="s">
        <v>51</v>
      </c>
      <c r="F536" s="216" t="s">
        <v>70</v>
      </c>
      <c r="G536" s="217" t="s">
        <v>1185</v>
      </c>
      <c r="I536" s="191">
        <v>0.0</v>
      </c>
      <c r="J536" s="192">
        <v>0.0</v>
      </c>
      <c r="K536" s="193">
        <v>0.0</v>
      </c>
      <c r="L536" s="194"/>
      <c r="M536" s="191">
        <v>0.0</v>
      </c>
      <c r="N536" s="192">
        <v>0.0</v>
      </c>
      <c r="O536" s="193">
        <v>0.0</v>
      </c>
      <c r="P536" s="195"/>
      <c r="Q536" s="214" t="s">
        <v>1703</v>
      </c>
      <c r="R536" s="214" t="s">
        <v>1704</v>
      </c>
      <c r="S536" s="194" t="s">
        <v>1705</v>
      </c>
      <c r="T536" s="194"/>
      <c r="U536" s="191" t="s">
        <v>1706</v>
      </c>
      <c r="V536" s="192" t="s">
        <v>1706</v>
      </c>
      <c r="W536" s="193" t="s">
        <v>1706</v>
      </c>
      <c r="X536" s="194"/>
      <c r="Y536" s="191" t="s">
        <v>1706</v>
      </c>
      <c r="Z536" s="192" t="s">
        <v>1706</v>
      </c>
      <c r="AA536" s="193" t="s">
        <v>1706</v>
      </c>
      <c r="AB536" s="194"/>
      <c r="AC536" s="191">
        <v>120000.0</v>
      </c>
      <c r="AD536" s="192">
        <v>253810.0</v>
      </c>
      <c r="AE536" s="193">
        <v>504620.0</v>
      </c>
      <c r="AF536" s="198" t="s">
        <v>1707</v>
      </c>
      <c r="AG536" s="191" t="s">
        <v>1706</v>
      </c>
      <c r="AH536" s="192" t="s">
        <v>1706</v>
      </c>
      <c r="AI536" s="193" t="s">
        <v>1706</v>
      </c>
      <c r="AJ536" s="199"/>
      <c r="AK536" s="191" t="s">
        <v>1706</v>
      </c>
      <c r="AL536" s="192" t="s">
        <v>1706</v>
      </c>
      <c r="AM536" s="193" t="s">
        <v>1706</v>
      </c>
      <c r="AN536" s="199"/>
      <c r="AO536" s="191" t="s">
        <v>1706</v>
      </c>
      <c r="AP536" s="192" t="s">
        <v>1706</v>
      </c>
      <c r="AQ536" s="193" t="s">
        <v>1706</v>
      </c>
      <c r="AR536" s="195"/>
    </row>
    <row r="537" ht="15.75" customHeight="1">
      <c r="A537" s="171" t="s">
        <v>1186</v>
      </c>
      <c r="B537" s="216" t="s">
        <v>54</v>
      </c>
      <c r="C537" s="216" t="s">
        <v>66</v>
      </c>
      <c r="D537" s="216" t="s">
        <v>50</v>
      </c>
      <c r="E537" s="216" t="s">
        <v>51</v>
      </c>
      <c r="F537" s="216" t="s">
        <v>70</v>
      </c>
      <c r="G537" s="217" t="s">
        <v>1187</v>
      </c>
      <c r="I537" s="191">
        <v>0.0</v>
      </c>
      <c r="J537" s="192">
        <v>0.0</v>
      </c>
      <c r="K537" s="193">
        <v>0.0</v>
      </c>
      <c r="L537" s="194"/>
      <c r="M537" s="191">
        <v>0.0</v>
      </c>
      <c r="N537" s="192">
        <v>0.0</v>
      </c>
      <c r="O537" s="193">
        <v>0.0</v>
      </c>
      <c r="P537" s="195"/>
      <c r="Q537" s="214" t="s">
        <v>1703</v>
      </c>
      <c r="R537" s="214" t="s">
        <v>1704</v>
      </c>
      <c r="S537" s="194" t="s">
        <v>1705</v>
      </c>
      <c r="T537" s="194"/>
      <c r="U537" s="191" t="s">
        <v>1706</v>
      </c>
      <c r="V537" s="192" t="s">
        <v>1706</v>
      </c>
      <c r="W537" s="193" t="s">
        <v>1706</v>
      </c>
      <c r="X537" s="194"/>
      <c r="Y537" s="191" t="s">
        <v>1706</v>
      </c>
      <c r="Z537" s="192" t="s">
        <v>1706</v>
      </c>
      <c r="AA537" s="193" t="s">
        <v>1706</v>
      </c>
      <c r="AB537" s="194"/>
      <c r="AC537" s="191">
        <v>120000.0</v>
      </c>
      <c r="AD537" s="192">
        <v>253810.0</v>
      </c>
      <c r="AE537" s="193">
        <v>504620.0</v>
      </c>
      <c r="AF537" s="198" t="s">
        <v>1707</v>
      </c>
      <c r="AG537" s="191" t="s">
        <v>1706</v>
      </c>
      <c r="AH537" s="192" t="s">
        <v>1706</v>
      </c>
      <c r="AI537" s="193" t="s">
        <v>1706</v>
      </c>
      <c r="AJ537" s="199"/>
      <c r="AK537" s="191" t="s">
        <v>1706</v>
      </c>
      <c r="AL537" s="192" t="s">
        <v>1706</v>
      </c>
      <c r="AM537" s="193" t="s">
        <v>1706</v>
      </c>
      <c r="AN537" s="199"/>
      <c r="AO537" s="191" t="s">
        <v>1706</v>
      </c>
      <c r="AP537" s="192" t="s">
        <v>1706</v>
      </c>
      <c r="AQ537" s="193" t="s">
        <v>1706</v>
      </c>
      <c r="AR537" s="195"/>
    </row>
    <row r="538" ht="15.75" customHeight="1">
      <c r="A538" s="171" t="s">
        <v>1188</v>
      </c>
      <c r="B538" s="216" t="s">
        <v>65</v>
      </c>
      <c r="C538" s="216" t="s">
        <v>66</v>
      </c>
      <c r="D538" s="216" t="s">
        <v>50</v>
      </c>
      <c r="E538" s="216" t="s">
        <v>51</v>
      </c>
      <c r="F538" s="216" t="s">
        <v>70</v>
      </c>
      <c r="G538" s="217" t="s">
        <v>1189</v>
      </c>
      <c r="I538" s="191">
        <v>0.0</v>
      </c>
      <c r="J538" s="192">
        <v>0.0</v>
      </c>
      <c r="K538" s="193">
        <v>0.0</v>
      </c>
      <c r="L538" s="194"/>
      <c r="M538" s="191">
        <v>0.0</v>
      </c>
      <c r="N538" s="192">
        <v>0.0</v>
      </c>
      <c r="O538" s="193">
        <v>0.0</v>
      </c>
      <c r="P538" s="195"/>
      <c r="Q538" s="214" t="s">
        <v>1703</v>
      </c>
      <c r="R538" s="214" t="s">
        <v>1704</v>
      </c>
      <c r="S538" s="194" t="s">
        <v>1705</v>
      </c>
      <c r="T538" s="194"/>
      <c r="U538" s="191" t="s">
        <v>1706</v>
      </c>
      <c r="V538" s="192" t="s">
        <v>1706</v>
      </c>
      <c r="W538" s="193" t="s">
        <v>1706</v>
      </c>
      <c r="X538" s="194"/>
      <c r="Y538" s="191" t="s">
        <v>1706</v>
      </c>
      <c r="Z538" s="192" t="s">
        <v>1706</v>
      </c>
      <c r="AA538" s="193" t="s">
        <v>1706</v>
      </c>
      <c r="AB538" s="194"/>
      <c r="AC538" s="191">
        <v>120000.0</v>
      </c>
      <c r="AD538" s="192">
        <v>253810.0</v>
      </c>
      <c r="AE538" s="193">
        <v>504620.0</v>
      </c>
      <c r="AF538" s="198" t="s">
        <v>1707</v>
      </c>
      <c r="AG538" s="191" t="s">
        <v>1706</v>
      </c>
      <c r="AH538" s="192" t="s">
        <v>1706</v>
      </c>
      <c r="AI538" s="193" t="s">
        <v>1706</v>
      </c>
      <c r="AJ538" s="199"/>
      <c r="AK538" s="191" t="s">
        <v>1706</v>
      </c>
      <c r="AL538" s="192" t="s">
        <v>1706</v>
      </c>
      <c r="AM538" s="193" t="s">
        <v>1706</v>
      </c>
      <c r="AN538" s="199"/>
      <c r="AO538" s="191" t="s">
        <v>1706</v>
      </c>
      <c r="AP538" s="192" t="s">
        <v>1706</v>
      </c>
      <c r="AQ538" s="193" t="s">
        <v>1706</v>
      </c>
      <c r="AR538" s="195"/>
    </row>
    <row r="539" ht="15.75" customHeight="1">
      <c r="A539" s="171" t="s">
        <v>1190</v>
      </c>
      <c r="B539" s="216" t="s">
        <v>71</v>
      </c>
      <c r="C539" s="216" t="s">
        <v>66</v>
      </c>
      <c r="D539" s="216" t="s">
        <v>50</v>
      </c>
      <c r="E539" s="216" t="s">
        <v>51</v>
      </c>
      <c r="F539" s="216" t="s">
        <v>70</v>
      </c>
      <c r="G539" s="217" t="s">
        <v>1191</v>
      </c>
      <c r="I539" s="191">
        <v>0.0</v>
      </c>
      <c r="J539" s="192">
        <v>0.0</v>
      </c>
      <c r="K539" s="193">
        <v>0.0</v>
      </c>
      <c r="L539" s="194"/>
      <c r="M539" s="191">
        <v>0.0</v>
      </c>
      <c r="N539" s="192">
        <v>0.0</v>
      </c>
      <c r="O539" s="193">
        <v>0.0</v>
      </c>
      <c r="P539" s="195"/>
      <c r="Q539" s="214" t="s">
        <v>1703</v>
      </c>
      <c r="R539" s="214" t="s">
        <v>1704</v>
      </c>
      <c r="S539" s="194" t="s">
        <v>1705</v>
      </c>
      <c r="T539" s="194"/>
      <c r="U539" s="191" t="s">
        <v>1706</v>
      </c>
      <c r="V539" s="192" t="s">
        <v>1706</v>
      </c>
      <c r="W539" s="193" t="s">
        <v>1706</v>
      </c>
      <c r="X539" s="194"/>
      <c r="Y539" s="191" t="s">
        <v>1706</v>
      </c>
      <c r="Z539" s="192" t="s">
        <v>1706</v>
      </c>
      <c r="AA539" s="193" t="s">
        <v>1706</v>
      </c>
      <c r="AB539" s="194"/>
      <c r="AC539" s="191">
        <v>120000.0</v>
      </c>
      <c r="AD539" s="192">
        <v>253810.0</v>
      </c>
      <c r="AE539" s="193">
        <v>504620.0</v>
      </c>
      <c r="AF539" s="198" t="s">
        <v>1707</v>
      </c>
      <c r="AG539" s="191" t="s">
        <v>1706</v>
      </c>
      <c r="AH539" s="192" t="s">
        <v>1706</v>
      </c>
      <c r="AI539" s="193" t="s">
        <v>1706</v>
      </c>
      <c r="AJ539" s="199"/>
      <c r="AK539" s="191" t="s">
        <v>1706</v>
      </c>
      <c r="AL539" s="192" t="s">
        <v>1706</v>
      </c>
      <c r="AM539" s="193" t="s">
        <v>1706</v>
      </c>
      <c r="AN539" s="199"/>
      <c r="AO539" s="191" t="s">
        <v>1706</v>
      </c>
      <c r="AP539" s="192" t="s">
        <v>1706</v>
      </c>
      <c r="AQ539" s="193" t="s">
        <v>1706</v>
      </c>
      <c r="AR539" s="195"/>
    </row>
    <row r="540" ht="15.75" customHeight="1">
      <c r="A540" s="171" t="s">
        <v>1192</v>
      </c>
      <c r="B540" s="216" t="s">
        <v>44</v>
      </c>
      <c r="C540" s="216" t="s">
        <v>72</v>
      </c>
      <c r="D540" s="216" t="s">
        <v>50</v>
      </c>
      <c r="E540" s="216" t="s">
        <v>51</v>
      </c>
      <c r="F540" s="216" t="s">
        <v>70</v>
      </c>
      <c r="G540" s="217" t="s">
        <v>1193</v>
      </c>
      <c r="I540" s="191">
        <v>0.0</v>
      </c>
      <c r="J540" s="192">
        <v>0.0</v>
      </c>
      <c r="K540" s="193">
        <v>0.0</v>
      </c>
      <c r="L540" s="194"/>
      <c r="M540" s="191">
        <v>0.0</v>
      </c>
      <c r="N540" s="192">
        <v>0.0</v>
      </c>
      <c r="O540" s="193">
        <v>0.0</v>
      </c>
      <c r="P540" s="195"/>
      <c r="Q540" s="214" t="s">
        <v>1703</v>
      </c>
      <c r="R540" s="214" t="s">
        <v>1704</v>
      </c>
      <c r="S540" s="194" t="s">
        <v>1705</v>
      </c>
      <c r="T540" s="194"/>
      <c r="U540" s="191" t="s">
        <v>1706</v>
      </c>
      <c r="V540" s="192" t="s">
        <v>1706</v>
      </c>
      <c r="W540" s="193" t="s">
        <v>1706</v>
      </c>
      <c r="X540" s="194"/>
      <c r="Y540" s="191" t="s">
        <v>1706</v>
      </c>
      <c r="Z540" s="192" t="s">
        <v>1706</v>
      </c>
      <c r="AA540" s="193" t="s">
        <v>1706</v>
      </c>
      <c r="AB540" s="194"/>
      <c r="AC540" s="191">
        <v>120000.0</v>
      </c>
      <c r="AD540" s="192">
        <v>253810.0</v>
      </c>
      <c r="AE540" s="193">
        <v>504620.0</v>
      </c>
      <c r="AF540" s="198" t="s">
        <v>1707</v>
      </c>
      <c r="AG540" s="191" t="s">
        <v>1706</v>
      </c>
      <c r="AH540" s="192" t="s">
        <v>1706</v>
      </c>
      <c r="AI540" s="193" t="s">
        <v>1706</v>
      </c>
      <c r="AJ540" s="199"/>
      <c r="AK540" s="191" t="s">
        <v>1706</v>
      </c>
      <c r="AL540" s="192" t="s">
        <v>1706</v>
      </c>
      <c r="AM540" s="193" t="s">
        <v>1706</v>
      </c>
      <c r="AN540" s="199"/>
      <c r="AO540" s="191" t="s">
        <v>1706</v>
      </c>
      <c r="AP540" s="192" t="s">
        <v>1706</v>
      </c>
      <c r="AQ540" s="193" t="s">
        <v>1706</v>
      </c>
      <c r="AR540" s="195"/>
    </row>
    <row r="541" ht="15.75" customHeight="1">
      <c r="A541" s="171" t="s">
        <v>1194</v>
      </c>
      <c r="B541" s="216" t="s">
        <v>54</v>
      </c>
      <c r="C541" s="216" t="s">
        <v>72</v>
      </c>
      <c r="D541" s="216" t="s">
        <v>50</v>
      </c>
      <c r="E541" s="216" t="s">
        <v>51</v>
      </c>
      <c r="F541" s="216" t="s">
        <v>70</v>
      </c>
      <c r="G541" s="217" t="s">
        <v>1195</v>
      </c>
      <c r="I541" s="191">
        <v>0.0</v>
      </c>
      <c r="J541" s="192">
        <v>0.0</v>
      </c>
      <c r="K541" s="193">
        <v>0.0</v>
      </c>
      <c r="L541" s="194"/>
      <c r="M541" s="191">
        <v>0.0</v>
      </c>
      <c r="N541" s="192">
        <v>0.0</v>
      </c>
      <c r="O541" s="193">
        <v>0.0</v>
      </c>
      <c r="P541" s="195"/>
      <c r="Q541" s="214" t="s">
        <v>1703</v>
      </c>
      <c r="R541" s="214" t="s">
        <v>1704</v>
      </c>
      <c r="S541" s="194" t="s">
        <v>1705</v>
      </c>
      <c r="T541" s="194"/>
      <c r="U541" s="191" t="s">
        <v>1706</v>
      </c>
      <c r="V541" s="192" t="s">
        <v>1706</v>
      </c>
      <c r="W541" s="193" t="s">
        <v>1706</v>
      </c>
      <c r="X541" s="194"/>
      <c r="Y541" s="191" t="s">
        <v>1706</v>
      </c>
      <c r="Z541" s="192" t="s">
        <v>1706</v>
      </c>
      <c r="AA541" s="193" t="s">
        <v>1706</v>
      </c>
      <c r="AB541" s="194"/>
      <c r="AC541" s="191">
        <v>120000.0</v>
      </c>
      <c r="AD541" s="192">
        <v>253810.0</v>
      </c>
      <c r="AE541" s="193">
        <v>504620.0</v>
      </c>
      <c r="AF541" s="198" t="s">
        <v>1707</v>
      </c>
      <c r="AG541" s="191" t="s">
        <v>1706</v>
      </c>
      <c r="AH541" s="192" t="s">
        <v>1706</v>
      </c>
      <c r="AI541" s="193" t="s">
        <v>1706</v>
      </c>
      <c r="AJ541" s="199"/>
      <c r="AK541" s="191" t="s">
        <v>1706</v>
      </c>
      <c r="AL541" s="192" t="s">
        <v>1706</v>
      </c>
      <c r="AM541" s="193" t="s">
        <v>1706</v>
      </c>
      <c r="AN541" s="199"/>
      <c r="AO541" s="191" t="s">
        <v>1706</v>
      </c>
      <c r="AP541" s="192" t="s">
        <v>1706</v>
      </c>
      <c r="AQ541" s="193" t="s">
        <v>1706</v>
      </c>
      <c r="AR541" s="195"/>
    </row>
    <row r="542" ht="15.75" customHeight="1">
      <c r="A542" s="171" t="s">
        <v>1196</v>
      </c>
      <c r="B542" s="216" t="s">
        <v>65</v>
      </c>
      <c r="C542" s="216" t="s">
        <v>72</v>
      </c>
      <c r="D542" s="216" t="s">
        <v>50</v>
      </c>
      <c r="E542" s="216" t="s">
        <v>51</v>
      </c>
      <c r="F542" s="216" t="s">
        <v>70</v>
      </c>
      <c r="G542" s="217" t="s">
        <v>1197</v>
      </c>
      <c r="I542" s="191">
        <v>0.0</v>
      </c>
      <c r="J542" s="192">
        <v>0.0</v>
      </c>
      <c r="K542" s="193">
        <v>0.0</v>
      </c>
      <c r="L542" s="194"/>
      <c r="M542" s="191">
        <v>0.0</v>
      </c>
      <c r="N542" s="192">
        <v>0.0</v>
      </c>
      <c r="O542" s="193">
        <v>0.0</v>
      </c>
      <c r="P542" s="195"/>
      <c r="Q542" s="214" t="s">
        <v>1703</v>
      </c>
      <c r="R542" s="214" t="s">
        <v>1704</v>
      </c>
      <c r="S542" s="194" t="s">
        <v>1705</v>
      </c>
      <c r="T542" s="194"/>
      <c r="U542" s="191" t="s">
        <v>1706</v>
      </c>
      <c r="V542" s="192" t="s">
        <v>1706</v>
      </c>
      <c r="W542" s="193" t="s">
        <v>1706</v>
      </c>
      <c r="X542" s="194"/>
      <c r="Y542" s="191" t="s">
        <v>1706</v>
      </c>
      <c r="Z542" s="192" t="s">
        <v>1706</v>
      </c>
      <c r="AA542" s="193" t="s">
        <v>1706</v>
      </c>
      <c r="AB542" s="194"/>
      <c r="AC542" s="191">
        <v>120000.0</v>
      </c>
      <c r="AD542" s="192">
        <v>253810.0</v>
      </c>
      <c r="AE542" s="193">
        <v>504620.0</v>
      </c>
      <c r="AF542" s="198" t="s">
        <v>1707</v>
      </c>
      <c r="AG542" s="191" t="s">
        <v>1706</v>
      </c>
      <c r="AH542" s="192" t="s">
        <v>1706</v>
      </c>
      <c r="AI542" s="193" t="s">
        <v>1706</v>
      </c>
      <c r="AJ542" s="199"/>
      <c r="AK542" s="191" t="s">
        <v>1706</v>
      </c>
      <c r="AL542" s="192" t="s">
        <v>1706</v>
      </c>
      <c r="AM542" s="193" t="s">
        <v>1706</v>
      </c>
      <c r="AN542" s="199"/>
      <c r="AO542" s="191" t="s">
        <v>1706</v>
      </c>
      <c r="AP542" s="192" t="s">
        <v>1706</v>
      </c>
      <c r="AQ542" s="193" t="s">
        <v>1706</v>
      </c>
      <c r="AR542" s="195"/>
    </row>
    <row r="543" ht="15.75" customHeight="1">
      <c r="A543" s="171" t="s">
        <v>1198</v>
      </c>
      <c r="B543" s="216" t="s">
        <v>71</v>
      </c>
      <c r="C543" s="216" t="s">
        <v>72</v>
      </c>
      <c r="D543" s="216" t="s">
        <v>50</v>
      </c>
      <c r="E543" s="216" t="s">
        <v>51</v>
      </c>
      <c r="F543" s="216" t="s">
        <v>70</v>
      </c>
      <c r="G543" s="217" t="s">
        <v>1199</v>
      </c>
      <c r="I543" s="191">
        <v>0.0</v>
      </c>
      <c r="J543" s="192">
        <v>0.0</v>
      </c>
      <c r="K543" s="193">
        <v>0.0</v>
      </c>
      <c r="L543" s="194"/>
      <c r="M543" s="191">
        <v>0.0</v>
      </c>
      <c r="N543" s="192">
        <v>0.0</v>
      </c>
      <c r="O543" s="193">
        <v>0.0</v>
      </c>
      <c r="P543" s="195"/>
      <c r="Q543" s="214" t="s">
        <v>1703</v>
      </c>
      <c r="R543" s="214" t="s">
        <v>1704</v>
      </c>
      <c r="S543" s="194" t="s">
        <v>1705</v>
      </c>
      <c r="T543" s="194"/>
      <c r="U543" s="191" t="s">
        <v>1706</v>
      </c>
      <c r="V543" s="192" t="s">
        <v>1706</v>
      </c>
      <c r="W543" s="193" t="s">
        <v>1706</v>
      </c>
      <c r="X543" s="194"/>
      <c r="Y543" s="191" t="s">
        <v>1706</v>
      </c>
      <c r="Z543" s="192" t="s">
        <v>1706</v>
      </c>
      <c r="AA543" s="193" t="s">
        <v>1706</v>
      </c>
      <c r="AB543" s="194"/>
      <c r="AC543" s="191">
        <v>120000.0</v>
      </c>
      <c r="AD543" s="192">
        <v>253810.0</v>
      </c>
      <c r="AE543" s="193">
        <v>504620.0</v>
      </c>
      <c r="AF543" s="198" t="s">
        <v>1707</v>
      </c>
      <c r="AG543" s="191" t="s">
        <v>1706</v>
      </c>
      <c r="AH543" s="192" t="s">
        <v>1706</v>
      </c>
      <c r="AI543" s="193" t="s">
        <v>1706</v>
      </c>
      <c r="AJ543" s="199"/>
      <c r="AK543" s="191" t="s">
        <v>1706</v>
      </c>
      <c r="AL543" s="192" t="s">
        <v>1706</v>
      </c>
      <c r="AM543" s="193" t="s">
        <v>1706</v>
      </c>
      <c r="AN543" s="199"/>
      <c r="AO543" s="191" t="s">
        <v>1706</v>
      </c>
      <c r="AP543" s="192" t="s">
        <v>1706</v>
      </c>
      <c r="AQ543" s="193" t="s">
        <v>1706</v>
      </c>
      <c r="AR543" s="195"/>
    </row>
    <row r="544" ht="15.75" customHeight="1">
      <c r="A544" s="171" t="s">
        <v>1200</v>
      </c>
      <c r="B544" s="216" t="s">
        <v>44</v>
      </c>
      <c r="C544" s="216" t="s">
        <v>78</v>
      </c>
      <c r="D544" s="216" t="s">
        <v>50</v>
      </c>
      <c r="E544" s="216" t="s">
        <v>51</v>
      </c>
      <c r="F544" s="216" t="s">
        <v>70</v>
      </c>
      <c r="G544" s="217" t="s">
        <v>1201</v>
      </c>
      <c r="I544" s="191">
        <v>0.0</v>
      </c>
      <c r="J544" s="192">
        <v>0.0</v>
      </c>
      <c r="K544" s="193">
        <v>0.0</v>
      </c>
      <c r="L544" s="194"/>
      <c r="M544" s="191">
        <v>0.0</v>
      </c>
      <c r="N544" s="192">
        <v>0.0</v>
      </c>
      <c r="O544" s="193">
        <v>0.0</v>
      </c>
      <c r="P544" s="195"/>
      <c r="Q544" s="214" t="s">
        <v>1703</v>
      </c>
      <c r="R544" s="214" t="s">
        <v>1704</v>
      </c>
      <c r="S544" s="194" t="s">
        <v>1705</v>
      </c>
      <c r="T544" s="194"/>
      <c r="U544" s="191" t="s">
        <v>1706</v>
      </c>
      <c r="V544" s="192" t="s">
        <v>1706</v>
      </c>
      <c r="W544" s="193" t="s">
        <v>1706</v>
      </c>
      <c r="X544" s="194"/>
      <c r="Y544" s="191" t="s">
        <v>1706</v>
      </c>
      <c r="Z544" s="192" t="s">
        <v>1706</v>
      </c>
      <c r="AA544" s="193" t="s">
        <v>1706</v>
      </c>
      <c r="AB544" s="194"/>
      <c r="AC544" s="191">
        <v>120000.0</v>
      </c>
      <c r="AD544" s="192">
        <v>253810.0</v>
      </c>
      <c r="AE544" s="193">
        <v>504620.0</v>
      </c>
      <c r="AF544" s="198" t="s">
        <v>1707</v>
      </c>
      <c r="AG544" s="191" t="s">
        <v>1706</v>
      </c>
      <c r="AH544" s="192" t="s">
        <v>1706</v>
      </c>
      <c r="AI544" s="193" t="s">
        <v>1706</v>
      </c>
      <c r="AJ544" s="199"/>
      <c r="AK544" s="191" t="s">
        <v>1706</v>
      </c>
      <c r="AL544" s="192" t="s">
        <v>1706</v>
      </c>
      <c r="AM544" s="193" t="s">
        <v>1706</v>
      </c>
      <c r="AN544" s="199"/>
      <c r="AO544" s="191" t="s">
        <v>1706</v>
      </c>
      <c r="AP544" s="192" t="s">
        <v>1706</v>
      </c>
      <c r="AQ544" s="193" t="s">
        <v>1706</v>
      </c>
      <c r="AR544" s="195"/>
    </row>
    <row r="545" ht="15.75" customHeight="1">
      <c r="A545" s="171" t="s">
        <v>1202</v>
      </c>
      <c r="B545" s="216" t="s">
        <v>54</v>
      </c>
      <c r="C545" s="216" t="s">
        <v>78</v>
      </c>
      <c r="D545" s="216" t="s">
        <v>50</v>
      </c>
      <c r="E545" s="216" t="s">
        <v>51</v>
      </c>
      <c r="F545" s="216" t="s">
        <v>70</v>
      </c>
      <c r="G545" s="217" t="s">
        <v>1203</v>
      </c>
      <c r="I545" s="191">
        <v>0.0</v>
      </c>
      <c r="J545" s="192">
        <v>0.0</v>
      </c>
      <c r="K545" s="193">
        <v>0.0</v>
      </c>
      <c r="L545" s="194"/>
      <c r="M545" s="191">
        <v>0.0</v>
      </c>
      <c r="N545" s="192">
        <v>0.0</v>
      </c>
      <c r="O545" s="193">
        <v>0.0</v>
      </c>
      <c r="P545" s="195"/>
      <c r="Q545" s="214" t="s">
        <v>1703</v>
      </c>
      <c r="R545" s="214" t="s">
        <v>1704</v>
      </c>
      <c r="S545" s="194" t="s">
        <v>1705</v>
      </c>
      <c r="T545" s="194"/>
      <c r="U545" s="191" t="s">
        <v>1706</v>
      </c>
      <c r="V545" s="192" t="s">
        <v>1706</v>
      </c>
      <c r="W545" s="193" t="s">
        <v>1706</v>
      </c>
      <c r="X545" s="194"/>
      <c r="Y545" s="191" t="s">
        <v>1706</v>
      </c>
      <c r="Z545" s="192" t="s">
        <v>1706</v>
      </c>
      <c r="AA545" s="193" t="s">
        <v>1706</v>
      </c>
      <c r="AB545" s="194"/>
      <c r="AC545" s="191">
        <v>120000.0</v>
      </c>
      <c r="AD545" s="192">
        <v>253810.0</v>
      </c>
      <c r="AE545" s="193">
        <v>504620.0</v>
      </c>
      <c r="AF545" s="198" t="s">
        <v>1707</v>
      </c>
      <c r="AG545" s="191" t="s">
        <v>1706</v>
      </c>
      <c r="AH545" s="192" t="s">
        <v>1706</v>
      </c>
      <c r="AI545" s="193" t="s">
        <v>1706</v>
      </c>
      <c r="AJ545" s="199"/>
      <c r="AK545" s="191" t="s">
        <v>1706</v>
      </c>
      <c r="AL545" s="192" t="s">
        <v>1706</v>
      </c>
      <c r="AM545" s="193" t="s">
        <v>1706</v>
      </c>
      <c r="AN545" s="199"/>
      <c r="AO545" s="191" t="s">
        <v>1706</v>
      </c>
      <c r="AP545" s="192" t="s">
        <v>1706</v>
      </c>
      <c r="AQ545" s="193" t="s">
        <v>1706</v>
      </c>
      <c r="AR545" s="195"/>
    </row>
    <row r="546" ht="15.75" customHeight="1">
      <c r="A546" s="171" t="s">
        <v>1204</v>
      </c>
      <c r="B546" s="216" t="s">
        <v>65</v>
      </c>
      <c r="C546" s="216" t="s">
        <v>78</v>
      </c>
      <c r="D546" s="216" t="s">
        <v>50</v>
      </c>
      <c r="E546" s="216" t="s">
        <v>51</v>
      </c>
      <c r="F546" s="216" t="s">
        <v>70</v>
      </c>
      <c r="G546" s="217" t="s">
        <v>1205</v>
      </c>
      <c r="I546" s="191">
        <v>0.0</v>
      </c>
      <c r="J546" s="192">
        <v>0.0</v>
      </c>
      <c r="K546" s="193">
        <v>0.0</v>
      </c>
      <c r="L546" s="194"/>
      <c r="M546" s="191">
        <v>0.0</v>
      </c>
      <c r="N546" s="192">
        <v>0.0</v>
      </c>
      <c r="O546" s="193">
        <v>0.0</v>
      </c>
      <c r="P546" s="195"/>
      <c r="Q546" s="214" t="s">
        <v>1703</v>
      </c>
      <c r="R546" s="214" t="s">
        <v>1704</v>
      </c>
      <c r="S546" s="194" t="s">
        <v>1705</v>
      </c>
      <c r="T546" s="194"/>
      <c r="U546" s="191" t="s">
        <v>1706</v>
      </c>
      <c r="V546" s="192" t="s">
        <v>1706</v>
      </c>
      <c r="W546" s="193" t="s">
        <v>1706</v>
      </c>
      <c r="X546" s="194"/>
      <c r="Y546" s="191" t="s">
        <v>1706</v>
      </c>
      <c r="Z546" s="192" t="s">
        <v>1706</v>
      </c>
      <c r="AA546" s="193" t="s">
        <v>1706</v>
      </c>
      <c r="AB546" s="194"/>
      <c r="AC546" s="191">
        <v>120000.0</v>
      </c>
      <c r="AD546" s="192">
        <v>253810.0</v>
      </c>
      <c r="AE546" s="193">
        <v>504620.0</v>
      </c>
      <c r="AF546" s="198" t="s">
        <v>1707</v>
      </c>
      <c r="AG546" s="191" t="s">
        <v>1706</v>
      </c>
      <c r="AH546" s="192" t="s">
        <v>1706</v>
      </c>
      <c r="AI546" s="193" t="s">
        <v>1706</v>
      </c>
      <c r="AJ546" s="199"/>
      <c r="AK546" s="191" t="s">
        <v>1706</v>
      </c>
      <c r="AL546" s="192" t="s">
        <v>1706</v>
      </c>
      <c r="AM546" s="193" t="s">
        <v>1706</v>
      </c>
      <c r="AN546" s="199"/>
      <c r="AO546" s="191" t="s">
        <v>1706</v>
      </c>
      <c r="AP546" s="192" t="s">
        <v>1706</v>
      </c>
      <c r="AQ546" s="193" t="s">
        <v>1706</v>
      </c>
      <c r="AR546" s="195"/>
    </row>
    <row r="547" ht="15.75" customHeight="1">
      <c r="A547" s="171" t="s">
        <v>1206</v>
      </c>
      <c r="B547" s="216" t="s">
        <v>71</v>
      </c>
      <c r="C547" s="216" t="s">
        <v>78</v>
      </c>
      <c r="D547" s="216" t="s">
        <v>50</v>
      </c>
      <c r="E547" s="216" t="s">
        <v>51</v>
      </c>
      <c r="F547" s="216" t="s">
        <v>70</v>
      </c>
      <c r="G547" s="217" t="s">
        <v>1207</v>
      </c>
      <c r="I547" s="191">
        <v>0.0</v>
      </c>
      <c r="J547" s="192">
        <v>0.0</v>
      </c>
      <c r="K547" s="193">
        <v>0.0</v>
      </c>
      <c r="L547" s="194"/>
      <c r="M547" s="191">
        <v>0.0</v>
      </c>
      <c r="N547" s="192">
        <v>0.0</v>
      </c>
      <c r="O547" s="193">
        <v>0.0</v>
      </c>
      <c r="P547" s="195"/>
      <c r="Q547" s="214" t="s">
        <v>1703</v>
      </c>
      <c r="R547" s="214" t="s">
        <v>1704</v>
      </c>
      <c r="S547" s="194" t="s">
        <v>1705</v>
      </c>
      <c r="T547" s="194"/>
      <c r="U547" s="191" t="s">
        <v>1706</v>
      </c>
      <c r="V547" s="192" t="s">
        <v>1706</v>
      </c>
      <c r="W547" s="193" t="s">
        <v>1706</v>
      </c>
      <c r="X547" s="194"/>
      <c r="Y547" s="191" t="s">
        <v>1706</v>
      </c>
      <c r="Z547" s="192" t="s">
        <v>1706</v>
      </c>
      <c r="AA547" s="193" t="s">
        <v>1706</v>
      </c>
      <c r="AB547" s="194"/>
      <c r="AC547" s="191">
        <v>120000.0</v>
      </c>
      <c r="AD547" s="192">
        <v>253810.0</v>
      </c>
      <c r="AE547" s="193">
        <v>504620.0</v>
      </c>
      <c r="AF547" s="198" t="s">
        <v>1707</v>
      </c>
      <c r="AG547" s="191" t="s">
        <v>1706</v>
      </c>
      <c r="AH547" s="192" t="s">
        <v>1706</v>
      </c>
      <c r="AI547" s="193" t="s">
        <v>1706</v>
      </c>
      <c r="AJ547" s="199"/>
      <c r="AK547" s="191" t="s">
        <v>1706</v>
      </c>
      <c r="AL547" s="192" t="s">
        <v>1706</v>
      </c>
      <c r="AM547" s="193" t="s">
        <v>1706</v>
      </c>
      <c r="AN547" s="199"/>
      <c r="AO547" s="191" t="s">
        <v>1706</v>
      </c>
      <c r="AP547" s="192" t="s">
        <v>1706</v>
      </c>
      <c r="AQ547" s="193" t="s">
        <v>1706</v>
      </c>
      <c r="AR547" s="195"/>
    </row>
    <row r="548" ht="15.75" customHeight="1">
      <c r="A548" s="171" t="s">
        <v>1208</v>
      </c>
      <c r="B548" s="216" t="s">
        <v>44</v>
      </c>
      <c r="C548" s="216" t="s">
        <v>48</v>
      </c>
      <c r="D548" s="216" t="s">
        <v>61</v>
      </c>
      <c r="E548" s="216" t="s">
        <v>51</v>
      </c>
      <c r="F548" s="216" t="s">
        <v>70</v>
      </c>
      <c r="G548" s="217" t="s">
        <v>1209</v>
      </c>
      <c r="I548" s="191">
        <v>0.0</v>
      </c>
      <c r="J548" s="192">
        <v>0.0</v>
      </c>
      <c r="K548" s="193">
        <v>0.0</v>
      </c>
      <c r="L548" s="194"/>
      <c r="M548" s="191">
        <v>0.0</v>
      </c>
      <c r="N548" s="192">
        <v>0.0</v>
      </c>
      <c r="O548" s="193">
        <v>0.0</v>
      </c>
      <c r="P548" s="195"/>
      <c r="Q548" s="214" t="s">
        <v>1703</v>
      </c>
      <c r="R548" s="214" t="s">
        <v>1704</v>
      </c>
      <c r="S548" s="194" t="s">
        <v>1705</v>
      </c>
      <c r="T548" s="194"/>
      <c r="U548" s="191" t="s">
        <v>1706</v>
      </c>
      <c r="V548" s="192" t="s">
        <v>1706</v>
      </c>
      <c r="W548" s="193" t="s">
        <v>1706</v>
      </c>
      <c r="X548" s="194"/>
      <c r="Y548" s="191" t="s">
        <v>1706</v>
      </c>
      <c r="Z548" s="192" t="s">
        <v>1706</v>
      </c>
      <c r="AA548" s="193" t="s">
        <v>1706</v>
      </c>
      <c r="AB548" s="194"/>
      <c r="AC548" s="191">
        <v>120000.0</v>
      </c>
      <c r="AD548" s="192">
        <v>253810.0</v>
      </c>
      <c r="AE548" s="193">
        <v>504620.0</v>
      </c>
      <c r="AF548" s="198" t="s">
        <v>1707</v>
      </c>
      <c r="AG548" s="191" t="s">
        <v>1706</v>
      </c>
      <c r="AH548" s="192" t="s">
        <v>1706</v>
      </c>
      <c r="AI548" s="193" t="s">
        <v>1706</v>
      </c>
      <c r="AJ548" s="199"/>
      <c r="AK548" s="191" t="s">
        <v>1706</v>
      </c>
      <c r="AL548" s="192" t="s">
        <v>1706</v>
      </c>
      <c r="AM548" s="193" t="s">
        <v>1706</v>
      </c>
      <c r="AN548" s="199"/>
      <c r="AO548" s="191" t="s">
        <v>1706</v>
      </c>
      <c r="AP548" s="192" t="s">
        <v>1706</v>
      </c>
      <c r="AQ548" s="193" t="s">
        <v>1706</v>
      </c>
      <c r="AR548" s="195"/>
    </row>
    <row r="549" ht="15.75" customHeight="1">
      <c r="A549" s="171" t="s">
        <v>1210</v>
      </c>
      <c r="B549" s="216" t="s">
        <v>54</v>
      </c>
      <c r="C549" s="216" t="s">
        <v>48</v>
      </c>
      <c r="D549" s="216" t="s">
        <v>61</v>
      </c>
      <c r="E549" s="216" t="s">
        <v>51</v>
      </c>
      <c r="F549" s="216" t="s">
        <v>70</v>
      </c>
      <c r="G549" s="217" t="s">
        <v>1211</v>
      </c>
      <c r="I549" s="191">
        <v>0.0</v>
      </c>
      <c r="J549" s="192">
        <v>0.0</v>
      </c>
      <c r="K549" s="193">
        <v>0.0</v>
      </c>
      <c r="L549" s="194"/>
      <c r="M549" s="191">
        <v>0.0</v>
      </c>
      <c r="N549" s="192">
        <v>0.0</v>
      </c>
      <c r="O549" s="193">
        <v>0.0</v>
      </c>
      <c r="P549" s="195"/>
      <c r="Q549" s="214" t="s">
        <v>1703</v>
      </c>
      <c r="R549" s="214" t="s">
        <v>1704</v>
      </c>
      <c r="S549" s="194" t="s">
        <v>1705</v>
      </c>
      <c r="T549" s="194"/>
      <c r="U549" s="191" t="s">
        <v>1706</v>
      </c>
      <c r="V549" s="192" t="s">
        <v>1706</v>
      </c>
      <c r="W549" s="193" t="s">
        <v>1706</v>
      </c>
      <c r="X549" s="194"/>
      <c r="Y549" s="191" t="s">
        <v>1706</v>
      </c>
      <c r="Z549" s="192" t="s">
        <v>1706</v>
      </c>
      <c r="AA549" s="193" t="s">
        <v>1706</v>
      </c>
      <c r="AB549" s="194"/>
      <c r="AC549" s="191">
        <v>120000.0</v>
      </c>
      <c r="AD549" s="192">
        <v>253810.0</v>
      </c>
      <c r="AE549" s="193">
        <v>504620.0</v>
      </c>
      <c r="AF549" s="198" t="s">
        <v>1707</v>
      </c>
      <c r="AG549" s="191" t="s">
        <v>1706</v>
      </c>
      <c r="AH549" s="192" t="s">
        <v>1706</v>
      </c>
      <c r="AI549" s="193" t="s">
        <v>1706</v>
      </c>
      <c r="AJ549" s="199"/>
      <c r="AK549" s="191" t="s">
        <v>1706</v>
      </c>
      <c r="AL549" s="192" t="s">
        <v>1706</v>
      </c>
      <c r="AM549" s="193" t="s">
        <v>1706</v>
      </c>
      <c r="AN549" s="199"/>
      <c r="AO549" s="191" t="s">
        <v>1706</v>
      </c>
      <c r="AP549" s="192" t="s">
        <v>1706</v>
      </c>
      <c r="AQ549" s="193" t="s">
        <v>1706</v>
      </c>
      <c r="AR549" s="195"/>
    </row>
    <row r="550" ht="15.75" customHeight="1">
      <c r="A550" s="171" t="s">
        <v>1212</v>
      </c>
      <c r="B550" s="216" t="s">
        <v>65</v>
      </c>
      <c r="C550" s="216" t="s">
        <v>48</v>
      </c>
      <c r="D550" s="216" t="s">
        <v>61</v>
      </c>
      <c r="E550" s="216" t="s">
        <v>51</v>
      </c>
      <c r="F550" s="216" t="s">
        <v>70</v>
      </c>
      <c r="G550" s="217" t="s">
        <v>1213</v>
      </c>
      <c r="I550" s="191">
        <v>0.0</v>
      </c>
      <c r="J550" s="192">
        <v>0.0</v>
      </c>
      <c r="K550" s="193">
        <v>0.0</v>
      </c>
      <c r="L550" s="194"/>
      <c r="M550" s="191">
        <v>0.0</v>
      </c>
      <c r="N550" s="192">
        <v>0.0</v>
      </c>
      <c r="O550" s="193">
        <v>0.0</v>
      </c>
      <c r="P550" s="195"/>
      <c r="Q550" s="214" t="s">
        <v>1703</v>
      </c>
      <c r="R550" s="214" t="s">
        <v>1704</v>
      </c>
      <c r="S550" s="194" t="s">
        <v>1705</v>
      </c>
      <c r="T550" s="194"/>
      <c r="U550" s="191" t="s">
        <v>1706</v>
      </c>
      <c r="V550" s="192" t="s">
        <v>1706</v>
      </c>
      <c r="W550" s="193" t="s">
        <v>1706</v>
      </c>
      <c r="X550" s="194"/>
      <c r="Y550" s="191" t="s">
        <v>1706</v>
      </c>
      <c r="Z550" s="192" t="s">
        <v>1706</v>
      </c>
      <c r="AA550" s="193" t="s">
        <v>1706</v>
      </c>
      <c r="AB550" s="194"/>
      <c r="AC550" s="191">
        <v>120000.0</v>
      </c>
      <c r="AD550" s="192">
        <v>253810.0</v>
      </c>
      <c r="AE550" s="193">
        <v>504620.0</v>
      </c>
      <c r="AF550" s="198" t="s">
        <v>1707</v>
      </c>
      <c r="AG550" s="191" t="s">
        <v>1706</v>
      </c>
      <c r="AH550" s="192" t="s">
        <v>1706</v>
      </c>
      <c r="AI550" s="193" t="s">
        <v>1706</v>
      </c>
      <c r="AJ550" s="199"/>
      <c r="AK550" s="191" t="s">
        <v>1706</v>
      </c>
      <c r="AL550" s="192" t="s">
        <v>1706</v>
      </c>
      <c r="AM550" s="193" t="s">
        <v>1706</v>
      </c>
      <c r="AN550" s="199"/>
      <c r="AO550" s="191" t="s">
        <v>1706</v>
      </c>
      <c r="AP550" s="192" t="s">
        <v>1706</v>
      </c>
      <c r="AQ550" s="193" t="s">
        <v>1706</v>
      </c>
      <c r="AR550" s="195"/>
    </row>
    <row r="551" ht="15.75" customHeight="1">
      <c r="A551" s="171" t="s">
        <v>1214</v>
      </c>
      <c r="B551" s="216" t="s">
        <v>71</v>
      </c>
      <c r="C551" s="216" t="s">
        <v>48</v>
      </c>
      <c r="D551" s="216" t="s">
        <v>61</v>
      </c>
      <c r="E551" s="216" t="s">
        <v>51</v>
      </c>
      <c r="F551" s="216" t="s">
        <v>70</v>
      </c>
      <c r="G551" s="217" t="s">
        <v>1215</v>
      </c>
      <c r="I551" s="191">
        <v>0.0</v>
      </c>
      <c r="J551" s="192">
        <v>0.0</v>
      </c>
      <c r="K551" s="193">
        <v>0.0</v>
      </c>
      <c r="L551" s="194"/>
      <c r="M551" s="191">
        <v>0.0</v>
      </c>
      <c r="N551" s="192">
        <v>0.0</v>
      </c>
      <c r="O551" s="193">
        <v>0.0</v>
      </c>
      <c r="P551" s="195"/>
      <c r="Q551" s="214" t="s">
        <v>1703</v>
      </c>
      <c r="R551" s="214" t="s">
        <v>1704</v>
      </c>
      <c r="S551" s="194" t="s">
        <v>1705</v>
      </c>
      <c r="T551" s="194"/>
      <c r="U551" s="191" t="s">
        <v>1706</v>
      </c>
      <c r="V551" s="192" t="s">
        <v>1706</v>
      </c>
      <c r="W551" s="193" t="s">
        <v>1706</v>
      </c>
      <c r="X551" s="194"/>
      <c r="Y551" s="191" t="s">
        <v>1706</v>
      </c>
      <c r="Z551" s="192" t="s">
        <v>1706</v>
      </c>
      <c r="AA551" s="193" t="s">
        <v>1706</v>
      </c>
      <c r="AB551" s="194"/>
      <c r="AC551" s="191">
        <v>120000.0</v>
      </c>
      <c r="AD551" s="192">
        <v>253810.0</v>
      </c>
      <c r="AE551" s="193">
        <v>504620.0</v>
      </c>
      <c r="AF551" s="198" t="s">
        <v>1707</v>
      </c>
      <c r="AG551" s="191" t="s">
        <v>1706</v>
      </c>
      <c r="AH551" s="192" t="s">
        <v>1706</v>
      </c>
      <c r="AI551" s="193" t="s">
        <v>1706</v>
      </c>
      <c r="AJ551" s="199"/>
      <c r="AK551" s="191" t="s">
        <v>1706</v>
      </c>
      <c r="AL551" s="192" t="s">
        <v>1706</v>
      </c>
      <c r="AM551" s="193" t="s">
        <v>1706</v>
      </c>
      <c r="AN551" s="199"/>
      <c r="AO551" s="191" t="s">
        <v>1706</v>
      </c>
      <c r="AP551" s="192" t="s">
        <v>1706</v>
      </c>
      <c r="AQ551" s="193" t="s">
        <v>1706</v>
      </c>
      <c r="AR551" s="195"/>
    </row>
    <row r="552" ht="15.75" customHeight="1">
      <c r="A552" s="171" t="s">
        <v>1216</v>
      </c>
      <c r="B552" s="216" t="s">
        <v>44</v>
      </c>
      <c r="C552" s="216" t="s">
        <v>58</v>
      </c>
      <c r="D552" s="216" t="s">
        <v>61</v>
      </c>
      <c r="E552" s="216" t="s">
        <v>51</v>
      </c>
      <c r="F552" s="216" t="s">
        <v>70</v>
      </c>
      <c r="G552" s="217" t="s">
        <v>1217</v>
      </c>
      <c r="I552" s="191">
        <v>0.0</v>
      </c>
      <c r="J552" s="192">
        <v>0.0</v>
      </c>
      <c r="K552" s="193">
        <v>0.0</v>
      </c>
      <c r="L552" s="194"/>
      <c r="M552" s="191">
        <v>0.0</v>
      </c>
      <c r="N552" s="192">
        <v>0.0</v>
      </c>
      <c r="O552" s="193">
        <v>0.0</v>
      </c>
      <c r="P552" s="195"/>
      <c r="Q552" s="214" t="s">
        <v>1703</v>
      </c>
      <c r="R552" s="214" t="s">
        <v>1704</v>
      </c>
      <c r="S552" s="194" t="s">
        <v>1705</v>
      </c>
      <c r="T552" s="194"/>
      <c r="U552" s="191" t="s">
        <v>1706</v>
      </c>
      <c r="V552" s="192" t="s">
        <v>1706</v>
      </c>
      <c r="W552" s="193" t="s">
        <v>1706</v>
      </c>
      <c r="X552" s="194"/>
      <c r="Y552" s="191" t="s">
        <v>1706</v>
      </c>
      <c r="Z552" s="192" t="s">
        <v>1706</v>
      </c>
      <c r="AA552" s="193" t="s">
        <v>1706</v>
      </c>
      <c r="AB552" s="194"/>
      <c r="AC552" s="191">
        <v>120000.0</v>
      </c>
      <c r="AD552" s="192">
        <v>253810.0</v>
      </c>
      <c r="AE552" s="193">
        <v>504620.0</v>
      </c>
      <c r="AF552" s="198" t="s">
        <v>1707</v>
      </c>
      <c r="AG552" s="191" t="s">
        <v>1706</v>
      </c>
      <c r="AH552" s="192" t="s">
        <v>1706</v>
      </c>
      <c r="AI552" s="193" t="s">
        <v>1706</v>
      </c>
      <c r="AJ552" s="199"/>
      <c r="AK552" s="191" t="s">
        <v>1706</v>
      </c>
      <c r="AL552" s="192" t="s">
        <v>1706</v>
      </c>
      <c r="AM552" s="193" t="s">
        <v>1706</v>
      </c>
      <c r="AN552" s="199"/>
      <c r="AO552" s="191" t="s">
        <v>1706</v>
      </c>
      <c r="AP552" s="192" t="s">
        <v>1706</v>
      </c>
      <c r="AQ552" s="193" t="s">
        <v>1706</v>
      </c>
      <c r="AR552" s="195"/>
    </row>
    <row r="553" ht="15.75" customHeight="1">
      <c r="A553" s="171" t="s">
        <v>1218</v>
      </c>
      <c r="B553" s="216" t="s">
        <v>54</v>
      </c>
      <c r="C553" s="216" t="s">
        <v>58</v>
      </c>
      <c r="D553" s="216" t="s">
        <v>61</v>
      </c>
      <c r="E553" s="216" t="s">
        <v>51</v>
      </c>
      <c r="F553" s="216" t="s">
        <v>70</v>
      </c>
      <c r="G553" s="217" t="s">
        <v>1219</v>
      </c>
      <c r="I553" s="191">
        <v>0.0</v>
      </c>
      <c r="J553" s="192">
        <v>0.0</v>
      </c>
      <c r="K553" s="193">
        <v>0.0</v>
      </c>
      <c r="L553" s="194"/>
      <c r="M553" s="191">
        <v>0.0</v>
      </c>
      <c r="N553" s="192">
        <v>0.0</v>
      </c>
      <c r="O553" s="193">
        <v>0.0</v>
      </c>
      <c r="P553" s="195"/>
      <c r="Q553" s="214" t="s">
        <v>1703</v>
      </c>
      <c r="R553" s="214" t="s">
        <v>1704</v>
      </c>
      <c r="S553" s="194" t="s">
        <v>1705</v>
      </c>
      <c r="T553" s="194"/>
      <c r="U553" s="191" t="s">
        <v>1706</v>
      </c>
      <c r="V553" s="192" t="s">
        <v>1706</v>
      </c>
      <c r="W553" s="193" t="s">
        <v>1706</v>
      </c>
      <c r="X553" s="194"/>
      <c r="Y553" s="191" t="s">
        <v>1706</v>
      </c>
      <c r="Z553" s="192" t="s">
        <v>1706</v>
      </c>
      <c r="AA553" s="193" t="s">
        <v>1706</v>
      </c>
      <c r="AB553" s="194"/>
      <c r="AC553" s="191">
        <v>120000.0</v>
      </c>
      <c r="AD553" s="192">
        <v>253810.0</v>
      </c>
      <c r="AE553" s="193">
        <v>504620.0</v>
      </c>
      <c r="AF553" s="198" t="s">
        <v>1707</v>
      </c>
      <c r="AG553" s="191" t="s">
        <v>1706</v>
      </c>
      <c r="AH553" s="192" t="s">
        <v>1706</v>
      </c>
      <c r="AI553" s="193" t="s">
        <v>1706</v>
      </c>
      <c r="AJ553" s="199"/>
      <c r="AK553" s="191" t="s">
        <v>1706</v>
      </c>
      <c r="AL553" s="192" t="s">
        <v>1706</v>
      </c>
      <c r="AM553" s="193" t="s">
        <v>1706</v>
      </c>
      <c r="AN553" s="199"/>
      <c r="AO553" s="191" t="s">
        <v>1706</v>
      </c>
      <c r="AP553" s="192" t="s">
        <v>1706</v>
      </c>
      <c r="AQ553" s="193" t="s">
        <v>1706</v>
      </c>
      <c r="AR553" s="195"/>
    </row>
    <row r="554" ht="15.75" customHeight="1">
      <c r="A554" s="171" t="s">
        <v>1220</v>
      </c>
      <c r="B554" s="216" t="s">
        <v>65</v>
      </c>
      <c r="C554" s="216" t="s">
        <v>58</v>
      </c>
      <c r="D554" s="216" t="s">
        <v>61</v>
      </c>
      <c r="E554" s="216" t="s">
        <v>51</v>
      </c>
      <c r="F554" s="216" t="s">
        <v>70</v>
      </c>
      <c r="G554" s="217" t="s">
        <v>1221</v>
      </c>
      <c r="I554" s="191">
        <v>0.0</v>
      </c>
      <c r="J554" s="192">
        <v>0.0</v>
      </c>
      <c r="K554" s="193">
        <v>0.0</v>
      </c>
      <c r="L554" s="194"/>
      <c r="M554" s="191">
        <v>0.0</v>
      </c>
      <c r="N554" s="192">
        <v>0.0</v>
      </c>
      <c r="O554" s="193">
        <v>0.0</v>
      </c>
      <c r="P554" s="195"/>
      <c r="Q554" s="214" t="s">
        <v>1703</v>
      </c>
      <c r="R554" s="214" t="s">
        <v>1704</v>
      </c>
      <c r="S554" s="194" t="s">
        <v>1705</v>
      </c>
      <c r="T554" s="194"/>
      <c r="U554" s="191" t="s">
        <v>1706</v>
      </c>
      <c r="V554" s="192" t="s">
        <v>1706</v>
      </c>
      <c r="W554" s="193" t="s">
        <v>1706</v>
      </c>
      <c r="X554" s="194"/>
      <c r="Y554" s="191" t="s">
        <v>1706</v>
      </c>
      <c r="Z554" s="192" t="s">
        <v>1706</v>
      </c>
      <c r="AA554" s="193" t="s">
        <v>1706</v>
      </c>
      <c r="AB554" s="194"/>
      <c r="AC554" s="191">
        <v>120000.0</v>
      </c>
      <c r="AD554" s="192">
        <v>253810.0</v>
      </c>
      <c r="AE554" s="193">
        <v>504620.0</v>
      </c>
      <c r="AF554" s="198" t="s">
        <v>1707</v>
      </c>
      <c r="AG554" s="191" t="s">
        <v>1706</v>
      </c>
      <c r="AH554" s="192" t="s">
        <v>1706</v>
      </c>
      <c r="AI554" s="193" t="s">
        <v>1706</v>
      </c>
      <c r="AJ554" s="199"/>
      <c r="AK554" s="191" t="s">
        <v>1706</v>
      </c>
      <c r="AL554" s="192" t="s">
        <v>1706</v>
      </c>
      <c r="AM554" s="193" t="s">
        <v>1706</v>
      </c>
      <c r="AN554" s="199"/>
      <c r="AO554" s="191" t="s">
        <v>1706</v>
      </c>
      <c r="AP554" s="192" t="s">
        <v>1706</v>
      </c>
      <c r="AQ554" s="193" t="s">
        <v>1706</v>
      </c>
      <c r="AR554" s="195"/>
    </row>
    <row r="555" ht="15.75" customHeight="1">
      <c r="A555" s="171" t="s">
        <v>1222</v>
      </c>
      <c r="B555" s="216" t="s">
        <v>71</v>
      </c>
      <c r="C555" s="216" t="s">
        <v>58</v>
      </c>
      <c r="D555" s="216" t="s">
        <v>61</v>
      </c>
      <c r="E555" s="216" t="s">
        <v>51</v>
      </c>
      <c r="F555" s="216" t="s">
        <v>70</v>
      </c>
      <c r="G555" s="217" t="s">
        <v>1223</v>
      </c>
      <c r="I555" s="191">
        <v>0.0</v>
      </c>
      <c r="J555" s="192">
        <v>0.0</v>
      </c>
      <c r="K555" s="193">
        <v>0.0</v>
      </c>
      <c r="L555" s="194"/>
      <c r="M555" s="191">
        <v>0.0</v>
      </c>
      <c r="N555" s="192">
        <v>0.0</v>
      </c>
      <c r="O555" s="193">
        <v>0.0</v>
      </c>
      <c r="P555" s="195"/>
      <c r="Q555" s="214" t="s">
        <v>1703</v>
      </c>
      <c r="R555" s="214" t="s">
        <v>1704</v>
      </c>
      <c r="S555" s="194" t="s">
        <v>1705</v>
      </c>
      <c r="T555" s="194"/>
      <c r="U555" s="191" t="s">
        <v>1706</v>
      </c>
      <c r="V555" s="192" t="s">
        <v>1706</v>
      </c>
      <c r="W555" s="193" t="s">
        <v>1706</v>
      </c>
      <c r="X555" s="194"/>
      <c r="Y555" s="191" t="s">
        <v>1706</v>
      </c>
      <c r="Z555" s="192" t="s">
        <v>1706</v>
      </c>
      <c r="AA555" s="193" t="s">
        <v>1706</v>
      </c>
      <c r="AB555" s="194"/>
      <c r="AC555" s="191">
        <v>120000.0</v>
      </c>
      <c r="AD555" s="192">
        <v>253810.0</v>
      </c>
      <c r="AE555" s="193">
        <v>504620.0</v>
      </c>
      <c r="AF555" s="198" t="s">
        <v>1707</v>
      </c>
      <c r="AG555" s="191" t="s">
        <v>1706</v>
      </c>
      <c r="AH555" s="192" t="s">
        <v>1706</v>
      </c>
      <c r="AI555" s="193" t="s">
        <v>1706</v>
      </c>
      <c r="AJ555" s="199"/>
      <c r="AK555" s="191" t="s">
        <v>1706</v>
      </c>
      <c r="AL555" s="192" t="s">
        <v>1706</v>
      </c>
      <c r="AM555" s="193" t="s">
        <v>1706</v>
      </c>
      <c r="AN555" s="199"/>
      <c r="AO555" s="191" t="s">
        <v>1706</v>
      </c>
      <c r="AP555" s="192" t="s">
        <v>1706</v>
      </c>
      <c r="AQ555" s="193" t="s">
        <v>1706</v>
      </c>
      <c r="AR555" s="195"/>
    </row>
    <row r="556" ht="15.75" customHeight="1">
      <c r="A556" s="171" t="s">
        <v>1224</v>
      </c>
      <c r="B556" s="216" t="s">
        <v>44</v>
      </c>
      <c r="C556" s="216" t="s">
        <v>66</v>
      </c>
      <c r="D556" s="216" t="s">
        <v>61</v>
      </c>
      <c r="E556" s="216" t="s">
        <v>51</v>
      </c>
      <c r="F556" s="216" t="s">
        <v>70</v>
      </c>
      <c r="G556" s="217" t="s">
        <v>1225</v>
      </c>
      <c r="I556" s="191">
        <v>0.0</v>
      </c>
      <c r="J556" s="192">
        <v>0.0</v>
      </c>
      <c r="K556" s="193">
        <v>0.0</v>
      </c>
      <c r="L556" s="194"/>
      <c r="M556" s="191">
        <v>0.0</v>
      </c>
      <c r="N556" s="192">
        <v>0.0</v>
      </c>
      <c r="O556" s="193">
        <v>0.0</v>
      </c>
      <c r="P556" s="195"/>
      <c r="Q556" s="214" t="s">
        <v>1703</v>
      </c>
      <c r="R556" s="214" t="s">
        <v>1704</v>
      </c>
      <c r="S556" s="194" t="s">
        <v>1705</v>
      </c>
      <c r="T556" s="194"/>
      <c r="U556" s="191" t="s">
        <v>1706</v>
      </c>
      <c r="V556" s="192" t="s">
        <v>1706</v>
      </c>
      <c r="W556" s="193" t="s">
        <v>1706</v>
      </c>
      <c r="X556" s="194"/>
      <c r="Y556" s="191" t="s">
        <v>1706</v>
      </c>
      <c r="Z556" s="192" t="s">
        <v>1706</v>
      </c>
      <c r="AA556" s="193" t="s">
        <v>1706</v>
      </c>
      <c r="AB556" s="194"/>
      <c r="AC556" s="191">
        <v>120000.0</v>
      </c>
      <c r="AD556" s="192">
        <v>253810.0</v>
      </c>
      <c r="AE556" s="193">
        <v>504620.0</v>
      </c>
      <c r="AF556" s="198" t="s">
        <v>1707</v>
      </c>
      <c r="AG556" s="191" t="s">
        <v>1706</v>
      </c>
      <c r="AH556" s="192" t="s">
        <v>1706</v>
      </c>
      <c r="AI556" s="193" t="s">
        <v>1706</v>
      </c>
      <c r="AJ556" s="199"/>
      <c r="AK556" s="191" t="s">
        <v>1706</v>
      </c>
      <c r="AL556" s="192" t="s">
        <v>1706</v>
      </c>
      <c r="AM556" s="193" t="s">
        <v>1706</v>
      </c>
      <c r="AN556" s="199"/>
      <c r="AO556" s="191" t="s">
        <v>1706</v>
      </c>
      <c r="AP556" s="192" t="s">
        <v>1706</v>
      </c>
      <c r="AQ556" s="193" t="s">
        <v>1706</v>
      </c>
      <c r="AR556" s="195"/>
    </row>
    <row r="557" ht="15.75" customHeight="1">
      <c r="A557" s="171" t="s">
        <v>1226</v>
      </c>
      <c r="B557" s="216" t="s">
        <v>54</v>
      </c>
      <c r="C557" s="216" t="s">
        <v>66</v>
      </c>
      <c r="D557" s="216" t="s">
        <v>61</v>
      </c>
      <c r="E557" s="216" t="s">
        <v>51</v>
      </c>
      <c r="F557" s="216" t="s">
        <v>70</v>
      </c>
      <c r="G557" s="217" t="s">
        <v>1227</v>
      </c>
      <c r="I557" s="191">
        <v>0.0</v>
      </c>
      <c r="J557" s="192">
        <v>0.0</v>
      </c>
      <c r="K557" s="193">
        <v>0.0</v>
      </c>
      <c r="L557" s="194"/>
      <c r="M557" s="191">
        <v>0.0</v>
      </c>
      <c r="N557" s="192">
        <v>0.0</v>
      </c>
      <c r="O557" s="193">
        <v>0.0</v>
      </c>
      <c r="P557" s="195"/>
      <c r="Q557" s="214" t="s">
        <v>1703</v>
      </c>
      <c r="R557" s="214" t="s">
        <v>1704</v>
      </c>
      <c r="S557" s="194" t="s">
        <v>1705</v>
      </c>
      <c r="T557" s="194"/>
      <c r="U557" s="191" t="s">
        <v>1706</v>
      </c>
      <c r="V557" s="192" t="s">
        <v>1706</v>
      </c>
      <c r="W557" s="193" t="s">
        <v>1706</v>
      </c>
      <c r="X557" s="194"/>
      <c r="Y557" s="191" t="s">
        <v>1706</v>
      </c>
      <c r="Z557" s="192" t="s">
        <v>1706</v>
      </c>
      <c r="AA557" s="193" t="s">
        <v>1706</v>
      </c>
      <c r="AB557" s="194"/>
      <c r="AC557" s="191">
        <v>120000.0</v>
      </c>
      <c r="AD557" s="192">
        <v>253810.0</v>
      </c>
      <c r="AE557" s="193">
        <v>504620.0</v>
      </c>
      <c r="AF557" s="198" t="s">
        <v>1707</v>
      </c>
      <c r="AG557" s="191" t="s">
        <v>1706</v>
      </c>
      <c r="AH557" s="192" t="s">
        <v>1706</v>
      </c>
      <c r="AI557" s="193" t="s">
        <v>1706</v>
      </c>
      <c r="AJ557" s="199"/>
      <c r="AK557" s="191" t="s">
        <v>1706</v>
      </c>
      <c r="AL557" s="192" t="s">
        <v>1706</v>
      </c>
      <c r="AM557" s="193" t="s">
        <v>1706</v>
      </c>
      <c r="AN557" s="199"/>
      <c r="AO557" s="191" t="s">
        <v>1706</v>
      </c>
      <c r="AP557" s="192" t="s">
        <v>1706</v>
      </c>
      <c r="AQ557" s="193" t="s">
        <v>1706</v>
      </c>
      <c r="AR557" s="195"/>
    </row>
    <row r="558" ht="15.75" customHeight="1">
      <c r="A558" s="171" t="s">
        <v>1228</v>
      </c>
      <c r="B558" s="216" t="s">
        <v>65</v>
      </c>
      <c r="C558" s="216" t="s">
        <v>66</v>
      </c>
      <c r="D558" s="216" t="s">
        <v>61</v>
      </c>
      <c r="E558" s="216" t="s">
        <v>51</v>
      </c>
      <c r="F558" s="216" t="s">
        <v>70</v>
      </c>
      <c r="G558" s="217" t="s">
        <v>1229</v>
      </c>
      <c r="I558" s="191">
        <v>0.0</v>
      </c>
      <c r="J558" s="192">
        <v>0.0</v>
      </c>
      <c r="K558" s="193">
        <v>0.0</v>
      </c>
      <c r="L558" s="194"/>
      <c r="M558" s="191">
        <v>0.0</v>
      </c>
      <c r="N558" s="192">
        <v>0.0</v>
      </c>
      <c r="O558" s="193">
        <v>0.0</v>
      </c>
      <c r="P558" s="195"/>
      <c r="Q558" s="214" t="s">
        <v>1703</v>
      </c>
      <c r="R558" s="214" t="s">
        <v>1704</v>
      </c>
      <c r="S558" s="194" t="s">
        <v>1705</v>
      </c>
      <c r="T558" s="194"/>
      <c r="U558" s="191" t="s">
        <v>1706</v>
      </c>
      <c r="V558" s="192" t="s">
        <v>1706</v>
      </c>
      <c r="W558" s="193" t="s">
        <v>1706</v>
      </c>
      <c r="X558" s="194"/>
      <c r="Y558" s="191" t="s">
        <v>1706</v>
      </c>
      <c r="Z558" s="192" t="s">
        <v>1706</v>
      </c>
      <c r="AA558" s="193" t="s">
        <v>1706</v>
      </c>
      <c r="AB558" s="194"/>
      <c r="AC558" s="191">
        <v>120000.0</v>
      </c>
      <c r="AD558" s="192">
        <v>253810.0</v>
      </c>
      <c r="AE558" s="193">
        <v>504620.0</v>
      </c>
      <c r="AF558" s="198" t="s">
        <v>1707</v>
      </c>
      <c r="AG558" s="191" t="s">
        <v>1706</v>
      </c>
      <c r="AH558" s="192" t="s">
        <v>1706</v>
      </c>
      <c r="AI558" s="193" t="s">
        <v>1706</v>
      </c>
      <c r="AJ558" s="199"/>
      <c r="AK558" s="191" t="s">
        <v>1706</v>
      </c>
      <c r="AL558" s="192" t="s">
        <v>1706</v>
      </c>
      <c r="AM558" s="193" t="s">
        <v>1706</v>
      </c>
      <c r="AN558" s="199"/>
      <c r="AO558" s="191" t="s">
        <v>1706</v>
      </c>
      <c r="AP558" s="192" t="s">
        <v>1706</v>
      </c>
      <c r="AQ558" s="193" t="s">
        <v>1706</v>
      </c>
      <c r="AR558" s="195"/>
    </row>
    <row r="559" ht="15.75" customHeight="1">
      <c r="A559" s="171" t="s">
        <v>1230</v>
      </c>
      <c r="B559" s="216" t="s">
        <v>71</v>
      </c>
      <c r="C559" s="216" t="s">
        <v>66</v>
      </c>
      <c r="D559" s="216" t="s">
        <v>61</v>
      </c>
      <c r="E559" s="216" t="s">
        <v>51</v>
      </c>
      <c r="F559" s="216" t="s">
        <v>70</v>
      </c>
      <c r="G559" s="217" t="s">
        <v>1231</v>
      </c>
      <c r="I559" s="191">
        <v>0.0</v>
      </c>
      <c r="J559" s="192">
        <v>0.0</v>
      </c>
      <c r="K559" s="193">
        <v>0.0</v>
      </c>
      <c r="L559" s="194"/>
      <c r="M559" s="191">
        <v>0.0</v>
      </c>
      <c r="N559" s="192">
        <v>0.0</v>
      </c>
      <c r="O559" s="193">
        <v>0.0</v>
      </c>
      <c r="P559" s="195"/>
      <c r="Q559" s="214" t="s">
        <v>1703</v>
      </c>
      <c r="R559" s="214" t="s">
        <v>1704</v>
      </c>
      <c r="S559" s="194" t="s">
        <v>1705</v>
      </c>
      <c r="T559" s="194"/>
      <c r="U559" s="191" t="s">
        <v>1706</v>
      </c>
      <c r="V559" s="192" t="s">
        <v>1706</v>
      </c>
      <c r="W559" s="193" t="s">
        <v>1706</v>
      </c>
      <c r="X559" s="194"/>
      <c r="Y559" s="191" t="s">
        <v>1706</v>
      </c>
      <c r="Z559" s="192" t="s">
        <v>1706</v>
      </c>
      <c r="AA559" s="193" t="s">
        <v>1706</v>
      </c>
      <c r="AB559" s="194"/>
      <c r="AC559" s="191">
        <v>120000.0</v>
      </c>
      <c r="AD559" s="192">
        <v>253810.0</v>
      </c>
      <c r="AE559" s="193">
        <v>504620.0</v>
      </c>
      <c r="AF559" s="198" t="s">
        <v>1707</v>
      </c>
      <c r="AG559" s="191" t="s">
        <v>1706</v>
      </c>
      <c r="AH559" s="192" t="s">
        <v>1706</v>
      </c>
      <c r="AI559" s="193" t="s">
        <v>1706</v>
      </c>
      <c r="AJ559" s="199"/>
      <c r="AK559" s="191" t="s">
        <v>1706</v>
      </c>
      <c r="AL559" s="192" t="s">
        <v>1706</v>
      </c>
      <c r="AM559" s="193" t="s">
        <v>1706</v>
      </c>
      <c r="AN559" s="199"/>
      <c r="AO559" s="191" t="s">
        <v>1706</v>
      </c>
      <c r="AP559" s="192" t="s">
        <v>1706</v>
      </c>
      <c r="AQ559" s="193" t="s">
        <v>1706</v>
      </c>
      <c r="AR559" s="195"/>
    </row>
    <row r="560" ht="15.75" customHeight="1">
      <c r="A560" s="171" t="s">
        <v>1232</v>
      </c>
      <c r="B560" s="216" t="s">
        <v>44</v>
      </c>
      <c r="C560" s="216" t="s">
        <v>72</v>
      </c>
      <c r="D560" s="216" t="s">
        <v>61</v>
      </c>
      <c r="E560" s="216" t="s">
        <v>51</v>
      </c>
      <c r="F560" s="216" t="s">
        <v>70</v>
      </c>
      <c r="G560" s="217" t="s">
        <v>1233</v>
      </c>
      <c r="I560" s="191">
        <v>0.0</v>
      </c>
      <c r="J560" s="192">
        <v>0.0</v>
      </c>
      <c r="K560" s="193">
        <v>0.0</v>
      </c>
      <c r="L560" s="194"/>
      <c r="M560" s="191">
        <v>0.0</v>
      </c>
      <c r="N560" s="192">
        <v>0.0</v>
      </c>
      <c r="O560" s="193">
        <v>0.0</v>
      </c>
      <c r="P560" s="195"/>
      <c r="Q560" s="214" t="s">
        <v>1703</v>
      </c>
      <c r="R560" s="214" t="s">
        <v>1704</v>
      </c>
      <c r="S560" s="194" t="s">
        <v>1705</v>
      </c>
      <c r="T560" s="194"/>
      <c r="U560" s="191" t="s">
        <v>1706</v>
      </c>
      <c r="V560" s="192" t="s">
        <v>1706</v>
      </c>
      <c r="W560" s="193" t="s">
        <v>1706</v>
      </c>
      <c r="X560" s="194"/>
      <c r="Y560" s="191" t="s">
        <v>1706</v>
      </c>
      <c r="Z560" s="192" t="s">
        <v>1706</v>
      </c>
      <c r="AA560" s="193" t="s">
        <v>1706</v>
      </c>
      <c r="AB560" s="194"/>
      <c r="AC560" s="191">
        <v>120000.0</v>
      </c>
      <c r="AD560" s="192">
        <v>253810.0</v>
      </c>
      <c r="AE560" s="193">
        <v>504620.0</v>
      </c>
      <c r="AF560" s="198" t="s">
        <v>1707</v>
      </c>
      <c r="AG560" s="191" t="s">
        <v>1706</v>
      </c>
      <c r="AH560" s="192" t="s">
        <v>1706</v>
      </c>
      <c r="AI560" s="193" t="s">
        <v>1706</v>
      </c>
      <c r="AJ560" s="199"/>
      <c r="AK560" s="191" t="s">
        <v>1706</v>
      </c>
      <c r="AL560" s="192" t="s">
        <v>1706</v>
      </c>
      <c r="AM560" s="193" t="s">
        <v>1706</v>
      </c>
      <c r="AN560" s="199"/>
      <c r="AO560" s="191" t="s">
        <v>1706</v>
      </c>
      <c r="AP560" s="192" t="s">
        <v>1706</v>
      </c>
      <c r="AQ560" s="193" t="s">
        <v>1706</v>
      </c>
      <c r="AR560" s="195"/>
    </row>
    <row r="561" ht="15.75" customHeight="1">
      <c r="A561" s="171" t="s">
        <v>1234</v>
      </c>
      <c r="B561" s="216" t="s">
        <v>54</v>
      </c>
      <c r="C561" s="216" t="s">
        <v>72</v>
      </c>
      <c r="D561" s="216" t="s">
        <v>61</v>
      </c>
      <c r="E561" s="216" t="s">
        <v>51</v>
      </c>
      <c r="F561" s="216" t="s">
        <v>70</v>
      </c>
      <c r="G561" s="217" t="s">
        <v>1235</v>
      </c>
      <c r="I561" s="191">
        <v>0.0</v>
      </c>
      <c r="J561" s="192">
        <v>0.0</v>
      </c>
      <c r="K561" s="193">
        <v>0.0</v>
      </c>
      <c r="L561" s="194"/>
      <c r="M561" s="191">
        <v>0.0</v>
      </c>
      <c r="N561" s="192">
        <v>0.0</v>
      </c>
      <c r="O561" s="193">
        <v>0.0</v>
      </c>
      <c r="P561" s="195"/>
      <c r="Q561" s="214" t="s">
        <v>1703</v>
      </c>
      <c r="R561" s="214" t="s">
        <v>1704</v>
      </c>
      <c r="S561" s="194" t="s">
        <v>1705</v>
      </c>
      <c r="T561" s="194"/>
      <c r="U561" s="191" t="s">
        <v>1706</v>
      </c>
      <c r="V561" s="192" t="s">
        <v>1706</v>
      </c>
      <c r="W561" s="193" t="s">
        <v>1706</v>
      </c>
      <c r="X561" s="194"/>
      <c r="Y561" s="191" t="s">
        <v>1706</v>
      </c>
      <c r="Z561" s="192" t="s">
        <v>1706</v>
      </c>
      <c r="AA561" s="193" t="s">
        <v>1706</v>
      </c>
      <c r="AB561" s="194"/>
      <c r="AC561" s="191">
        <v>120000.0</v>
      </c>
      <c r="AD561" s="192">
        <v>253810.0</v>
      </c>
      <c r="AE561" s="193">
        <v>504620.0</v>
      </c>
      <c r="AF561" s="198" t="s">
        <v>1707</v>
      </c>
      <c r="AG561" s="191" t="s">
        <v>1706</v>
      </c>
      <c r="AH561" s="192" t="s">
        <v>1706</v>
      </c>
      <c r="AI561" s="193" t="s">
        <v>1706</v>
      </c>
      <c r="AJ561" s="199"/>
      <c r="AK561" s="191" t="s">
        <v>1706</v>
      </c>
      <c r="AL561" s="192" t="s">
        <v>1706</v>
      </c>
      <c r="AM561" s="193" t="s">
        <v>1706</v>
      </c>
      <c r="AN561" s="199"/>
      <c r="AO561" s="191" t="s">
        <v>1706</v>
      </c>
      <c r="AP561" s="192" t="s">
        <v>1706</v>
      </c>
      <c r="AQ561" s="193" t="s">
        <v>1706</v>
      </c>
      <c r="AR561" s="195"/>
    </row>
    <row r="562" ht="15.75" customHeight="1">
      <c r="A562" s="171" t="s">
        <v>1236</v>
      </c>
      <c r="B562" s="216" t="s">
        <v>65</v>
      </c>
      <c r="C562" s="216" t="s">
        <v>72</v>
      </c>
      <c r="D562" s="216" t="s">
        <v>61</v>
      </c>
      <c r="E562" s="216" t="s">
        <v>51</v>
      </c>
      <c r="F562" s="216" t="s">
        <v>70</v>
      </c>
      <c r="G562" s="217" t="s">
        <v>1237</v>
      </c>
      <c r="I562" s="191">
        <v>0.0</v>
      </c>
      <c r="J562" s="192">
        <v>0.0</v>
      </c>
      <c r="K562" s="193">
        <v>0.0</v>
      </c>
      <c r="L562" s="194"/>
      <c r="M562" s="191">
        <v>0.0</v>
      </c>
      <c r="N562" s="192">
        <v>0.0</v>
      </c>
      <c r="O562" s="193">
        <v>0.0</v>
      </c>
      <c r="P562" s="195"/>
      <c r="Q562" s="214" t="s">
        <v>1703</v>
      </c>
      <c r="R562" s="214" t="s">
        <v>1704</v>
      </c>
      <c r="S562" s="194" t="s">
        <v>1705</v>
      </c>
      <c r="T562" s="194"/>
      <c r="U562" s="191" t="s">
        <v>1706</v>
      </c>
      <c r="V562" s="192" t="s">
        <v>1706</v>
      </c>
      <c r="W562" s="193" t="s">
        <v>1706</v>
      </c>
      <c r="X562" s="194"/>
      <c r="Y562" s="191" t="s">
        <v>1706</v>
      </c>
      <c r="Z562" s="192" t="s">
        <v>1706</v>
      </c>
      <c r="AA562" s="193" t="s">
        <v>1706</v>
      </c>
      <c r="AB562" s="194"/>
      <c r="AC562" s="191">
        <v>120000.0</v>
      </c>
      <c r="AD562" s="192">
        <v>253810.0</v>
      </c>
      <c r="AE562" s="193">
        <v>504620.0</v>
      </c>
      <c r="AF562" s="198" t="s">
        <v>1707</v>
      </c>
      <c r="AG562" s="191" t="s">
        <v>1706</v>
      </c>
      <c r="AH562" s="192" t="s">
        <v>1706</v>
      </c>
      <c r="AI562" s="193" t="s">
        <v>1706</v>
      </c>
      <c r="AJ562" s="199"/>
      <c r="AK562" s="191" t="s">
        <v>1706</v>
      </c>
      <c r="AL562" s="192" t="s">
        <v>1706</v>
      </c>
      <c r="AM562" s="193" t="s">
        <v>1706</v>
      </c>
      <c r="AN562" s="199"/>
      <c r="AO562" s="191" t="s">
        <v>1706</v>
      </c>
      <c r="AP562" s="192" t="s">
        <v>1706</v>
      </c>
      <c r="AQ562" s="193" t="s">
        <v>1706</v>
      </c>
      <c r="AR562" s="195"/>
    </row>
    <row r="563" ht="15.75" customHeight="1">
      <c r="A563" s="171" t="s">
        <v>1238</v>
      </c>
      <c r="B563" s="216" t="s">
        <v>71</v>
      </c>
      <c r="C563" s="216" t="s">
        <v>72</v>
      </c>
      <c r="D563" s="216" t="s">
        <v>61</v>
      </c>
      <c r="E563" s="216" t="s">
        <v>51</v>
      </c>
      <c r="F563" s="216" t="s">
        <v>70</v>
      </c>
      <c r="G563" s="217" t="s">
        <v>1239</v>
      </c>
      <c r="I563" s="191">
        <v>0.0</v>
      </c>
      <c r="J563" s="192">
        <v>0.0</v>
      </c>
      <c r="K563" s="193">
        <v>0.0</v>
      </c>
      <c r="L563" s="194"/>
      <c r="M563" s="191">
        <v>0.0</v>
      </c>
      <c r="N563" s="192">
        <v>0.0</v>
      </c>
      <c r="O563" s="193">
        <v>0.0</v>
      </c>
      <c r="P563" s="195"/>
      <c r="Q563" s="214" t="s">
        <v>1703</v>
      </c>
      <c r="R563" s="214" t="s">
        <v>1704</v>
      </c>
      <c r="S563" s="194" t="s">
        <v>1705</v>
      </c>
      <c r="T563" s="194"/>
      <c r="U563" s="191" t="s">
        <v>1706</v>
      </c>
      <c r="V563" s="192" t="s">
        <v>1706</v>
      </c>
      <c r="W563" s="193" t="s">
        <v>1706</v>
      </c>
      <c r="X563" s="194"/>
      <c r="Y563" s="191" t="s">
        <v>1706</v>
      </c>
      <c r="Z563" s="192" t="s">
        <v>1706</v>
      </c>
      <c r="AA563" s="193" t="s">
        <v>1706</v>
      </c>
      <c r="AB563" s="194"/>
      <c r="AC563" s="191">
        <v>120000.0</v>
      </c>
      <c r="AD563" s="192">
        <v>253810.0</v>
      </c>
      <c r="AE563" s="193">
        <v>504620.0</v>
      </c>
      <c r="AF563" s="198" t="s">
        <v>1707</v>
      </c>
      <c r="AG563" s="191" t="s">
        <v>1706</v>
      </c>
      <c r="AH563" s="192" t="s">
        <v>1706</v>
      </c>
      <c r="AI563" s="193" t="s">
        <v>1706</v>
      </c>
      <c r="AJ563" s="199"/>
      <c r="AK563" s="191" t="s">
        <v>1706</v>
      </c>
      <c r="AL563" s="192" t="s">
        <v>1706</v>
      </c>
      <c r="AM563" s="193" t="s">
        <v>1706</v>
      </c>
      <c r="AN563" s="199"/>
      <c r="AO563" s="191" t="s">
        <v>1706</v>
      </c>
      <c r="AP563" s="192" t="s">
        <v>1706</v>
      </c>
      <c r="AQ563" s="193" t="s">
        <v>1706</v>
      </c>
      <c r="AR563" s="195"/>
    </row>
    <row r="564" ht="15.75" customHeight="1">
      <c r="A564" s="171" t="s">
        <v>1240</v>
      </c>
      <c r="B564" s="216" t="s">
        <v>44</v>
      </c>
      <c r="C564" s="216" t="s">
        <v>78</v>
      </c>
      <c r="D564" s="216" t="s">
        <v>61</v>
      </c>
      <c r="E564" s="216" t="s">
        <v>51</v>
      </c>
      <c r="F564" s="216" t="s">
        <v>70</v>
      </c>
      <c r="G564" s="217" t="s">
        <v>1241</v>
      </c>
      <c r="I564" s="191">
        <v>0.0</v>
      </c>
      <c r="J564" s="192">
        <v>0.0</v>
      </c>
      <c r="K564" s="193">
        <v>0.0</v>
      </c>
      <c r="L564" s="194"/>
      <c r="M564" s="191">
        <v>0.0</v>
      </c>
      <c r="N564" s="192">
        <v>0.0</v>
      </c>
      <c r="O564" s="193">
        <v>0.0</v>
      </c>
      <c r="P564" s="195"/>
      <c r="Q564" s="214" t="s">
        <v>1703</v>
      </c>
      <c r="R564" s="214" t="s">
        <v>1704</v>
      </c>
      <c r="S564" s="194" t="s">
        <v>1705</v>
      </c>
      <c r="T564" s="194"/>
      <c r="U564" s="191" t="s">
        <v>1706</v>
      </c>
      <c r="V564" s="192" t="s">
        <v>1706</v>
      </c>
      <c r="W564" s="193" t="s">
        <v>1706</v>
      </c>
      <c r="X564" s="194"/>
      <c r="Y564" s="191" t="s">
        <v>1706</v>
      </c>
      <c r="Z564" s="192" t="s">
        <v>1706</v>
      </c>
      <c r="AA564" s="193" t="s">
        <v>1706</v>
      </c>
      <c r="AB564" s="194"/>
      <c r="AC564" s="191">
        <v>120000.0</v>
      </c>
      <c r="AD564" s="192">
        <v>253810.0</v>
      </c>
      <c r="AE564" s="193">
        <v>504620.0</v>
      </c>
      <c r="AF564" s="198" t="s">
        <v>1707</v>
      </c>
      <c r="AG564" s="191" t="s">
        <v>1706</v>
      </c>
      <c r="AH564" s="192" t="s">
        <v>1706</v>
      </c>
      <c r="AI564" s="193" t="s">
        <v>1706</v>
      </c>
      <c r="AJ564" s="199"/>
      <c r="AK564" s="191" t="s">
        <v>1706</v>
      </c>
      <c r="AL564" s="192" t="s">
        <v>1706</v>
      </c>
      <c r="AM564" s="193" t="s">
        <v>1706</v>
      </c>
      <c r="AN564" s="199"/>
      <c r="AO564" s="191" t="s">
        <v>1706</v>
      </c>
      <c r="AP564" s="192" t="s">
        <v>1706</v>
      </c>
      <c r="AQ564" s="193" t="s">
        <v>1706</v>
      </c>
      <c r="AR564" s="195"/>
    </row>
    <row r="565" ht="15.75" customHeight="1">
      <c r="A565" s="171" t="s">
        <v>1242</v>
      </c>
      <c r="B565" s="216" t="s">
        <v>54</v>
      </c>
      <c r="C565" s="216" t="s">
        <v>78</v>
      </c>
      <c r="D565" s="216" t="s">
        <v>61</v>
      </c>
      <c r="E565" s="216" t="s">
        <v>51</v>
      </c>
      <c r="F565" s="216" t="s">
        <v>70</v>
      </c>
      <c r="G565" s="217" t="s">
        <v>1243</v>
      </c>
      <c r="I565" s="191">
        <v>0.0</v>
      </c>
      <c r="J565" s="192">
        <v>0.0</v>
      </c>
      <c r="K565" s="193">
        <v>0.0</v>
      </c>
      <c r="L565" s="194"/>
      <c r="M565" s="191">
        <v>0.0</v>
      </c>
      <c r="N565" s="192">
        <v>0.0</v>
      </c>
      <c r="O565" s="193">
        <v>0.0</v>
      </c>
      <c r="P565" s="195"/>
      <c r="Q565" s="214" t="s">
        <v>1703</v>
      </c>
      <c r="R565" s="214" t="s">
        <v>1704</v>
      </c>
      <c r="S565" s="194" t="s">
        <v>1705</v>
      </c>
      <c r="T565" s="194"/>
      <c r="U565" s="191" t="s">
        <v>1706</v>
      </c>
      <c r="V565" s="192" t="s">
        <v>1706</v>
      </c>
      <c r="W565" s="193" t="s">
        <v>1706</v>
      </c>
      <c r="X565" s="194"/>
      <c r="Y565" s="191" t="s">
        <v>1706</v>
      </c>
      <c r="Z565" s="192" t="s">
        <v>1706</v>
      </c>
      <c r="AA565" s="193" t="s">
        <v>1706</v>
      </c>
      <c r="AB565" s="194"/>
      <c r="AC565" s="191">
        <v>120000.0</v>
      </c>
      <c r="AD565" s="192">
        <v>253810.0</v>
      </c>
      <c r="AE565" s="193">
        <v>504620.0</v>
      </c>
      <c r="AF565" s="198" t="s">
        <v>1707</v>
      </c>
      <c r="AG565" s="191" t="s">
        <v>1706</v>
      </c>
      <c r="AH565" s="192" t="s">
        <v>1706</v>
      </c>
      <c r="AI565" s="193" t="s">
        <v>1706</v>
      </c>
      <c r="AJ565" s="199"/>
      <c r="AK565" s="191" t="s">
        <v>1706</v>
      </c>
      <c r="AL565" s="192" t="s">
        <v>1706</v>
      </c>
      <c r="AM565" s="193" t="s">
        <v>1706</v>
      </c>
      <c r="AN565" s="199"/>
      <c r="AO565" s="191" t="s">
        <v>1706</v>
      </c>
      <c r="AP565" s="192" t="s">
        <v>1706</v>
      </c>
      <c r="AQ565" s="193" t="s">
        <v>1706</v>
      </c>
      <c r="AR565" s="195"/>
    </row>
    <row r="566" ht="15.75" customHeight="1">
      <c r="A566" s="171" t="s">
        <v>1244</v>
      </c>
      <c r="B566" s="216" t="s">
        <v>65</v>
      </c>
      <c r="C566" s="216" t="s">
        <v>78</v>
      </c>
      <c r="D566" s="216" t="s">
        <v>61</v>
      </c>
      <c r="E566" s="216" t="s">
        <v>51</v>
      </c>
      <c r="F566" s="216" t="s">
        <v>70</v>
      </c>
      <c r="G566" s="217" t="s">
        <v>1245</v>
      </c>
      <c r="I566" s="191">
        <v>0.0</v>
      </c>
      <c r="J566" s="192">
        <v>0.0</v>
      </c>
      <c r="K566" s="193">
        <v>0.0</v>
      </c>
      <c r="L566" s="194"/>
      <c r="M566" s="191">
        <v>0.0</v>
      </c>
      <c r="N566" s="192">
        <v>0.0</v>
      </c>
      <c r="O566" s="193">
        <v>0.0</v>
      </c>
      <c r="P566" s="195"/>
      <c r="Q566" s="214" t="s">
        <v>1703</v>
      </c>
      <c r="R566" s="214" t="s">
        <v>1704</v>
      </c>
      <c r="S566" s="194" t="s">
        <v>1705</v>
      </c>
      <c r="T566" s="194"/>
      <c r="U566" s="191" t="s">
        <v>1706</v>
      </c>
      <c r="V566" s="192" t="s">
        <v>1706</v>
      </c>
      <c r="W566" s="193" t="s">
        <v>1706</v>
      </c>
      <c r="X566" s="194"/>
      <c r="Y566" s="191" t="s">
        <v>1706</v>
      </c>
      <c r="Z566" s="192" t="s">
        <v>1706</v>
      </c>
      <c r="AA566" s="193" t="s">
        <v>1706</v>
      </c>
      <c r="AB566" s="194"/>
      <c r="AC566" s="191">
        <v>120000.0</v>
      </c>
      <c r="AD566" s="192">
        <v>253810.0</v>
      </c>
      <c r="AE566" s="193">
        <v>504620.0</v>
      </c>
      <c r="AF566" s="198" t="s">
        <v>1707</v>
      </c>
      <c r="AG566" s="191" t="s">
        <v>1706</v>
      </c>
      <c r="AH566" s="192" t="s">
        <v>1706</v>
      </c>
      <c r="AI566" s="193" t="s">
        <v>1706</v>
      </c>
      <c r="AJ566" s="199"/>
      <c r="AK566" s="191" t="s">
        <v>1706</v>
      </c>
      <c r="AL566" s="192" t="s">
        <v>1706</v>
      </c>
      <c r="AM566" s="193" t="s">
        <v>1706</v>
      </c>
      <c r="AN566" s="199"/>
      <c r="AO566" s="191" t="s">
        <v>1706</v>
      </c>
      <c r="AP566" s="192" t="s">
        <v>1706</v>
      </c>
      <c r="AQ566" s="193" t="s">
        <v>1706</v>
      </c>
      <c r="AR566" s="195"/>
    </row>
    <row r="567" ht="15.75" customHeight="1">
      <c r="A567" s="171" t="s">
        <v>1246</v>
      </c>
      <c r="B567" s="216" t="s">
        <v>71</v>
      </c>
      <c r="C567" s="216" t="s">
        <v>78</v>
      </c>
      <c r="D567" s="216" t="s">
        <v>61</v>
      </c>
      <c r="E567" s="216" t="s">
        <v>51</v>
      </c>
      <c r="F567" s="216" t="s">
        <v>70</v>
      </c>
      <c r="G567" s="217" t="s">
        <v>1247</v>
      </c>
      <c r="I567" s="191">
        <v>0.0</v>
      </c>
      <c r="J567" s="192">
        <v>0.0</v>
      </c>
      <c r="K567" s="193">
        <v>0.0</v>
      </c>
      <c r="L567" s="194"/>
      <c r="M567" s="191">
        <v>0.0</v>
      </c>
      <c r="N567" s="192">
        <v>0.0</v>
      </c>
      <c r="O567" s="193">
        <v>0.0</v>
      </c>
      <c r="P567" s="195"/>
      <c r="Q567" s="214" t="s">
        <v>1703</v>
      </c>
      <c r="R567" s="214" t="s">
        <v>1704</v>
      </c>
      <c r="S567" s="194" t="s">
        <v>1705</v>
      </c>
      <c r="T567" s="194"/>
      <c r="U567" s="191" t="s">
        <v>1706</v>
      </c>
      <c r="V567" s="192" t="s">
        <v>1706</v>
      </c>
      <c r="W567" s="193" t="s">
        <v>1706</v>
      </c>
      <c r="X567" s="194"/>
      <c r="Y567" s="191" t="s">
        <v>1706</v>
      </c>
      <c r="Z567" s="192" t="s">
        <v>1706</v>
      </c>
      <c r="AA567" s="193" t="s">
        <v>1706</v>
      </c>
      <c r="AB567" s="194"/>
      <c r="AC567" s="191">
        <v>120000.0</v>
      </c>
      <c r="AD567" s="192">
        <v>253810.0</v>
      </c>
      <c r="AE567" s="193">
        <v>504620.0</v>
      </c>
      <c r="AF567" s="198" t="s">
        <v>1707</v>
      </c>
      <c r="AG567" s="191" t="s">
        <v>1706</v>
      </c>
      <c r="AH567" s="192" t="s">
        <v>1706</v>
      </c>
      <c r="AI567" s="193" t="s">
        <v>1706</v>
      </c>
      <c r="AJ567" s="199"/>
      <c r="AK567" s="191" t="s">
        <v>1706</v>
      </c>
      <c r="AL567" s="192" t="s">
        <v>1706</v>
      </c>
      <c r="AM567" s="193" t="s">
        <v>1706</v>
      </c>
      <c r="AN567" s="199"/>
      <c r="AO567" s="191" t="s">
        <v>1706</v>
      </c>
      <c r="AP567" s="192" t="s">
        <v>1706</v>
      </c>
      <c r="AQ567" s="193" t="s">
        <v>1706</v>
      </c>
      <c r="AR567" s="195"/>
    </row>
    <row r="568" ht="15.75" customHeight="1">
      <c r="A568" s="171" t="s">
        <v>1248</v>
      </c>
      <c r="B568" s="216" t="s">
        <v>44</v>
      </c>
      <c r="C568" s="216" t="s">
        <v>48</v>
      </c>
      <c r="D568" s="216" t="s">
        <v>68</v>
      </c>
      <c r="E568" s="216" t="s">
        <v>51</v>
      </c>
      <c r="F568" s="216" t="s">
        <v>70</v>
      </c>
      <c r="G568" s="217" t="s">
        <v>1249</v>
      </c>
      <c r="I568" s="191">
        <v>0.0</v>
      </c>
      <c r="J568" s="192">
        <v>0.0</v>
      </c>
      <c r="K568" s="193">
        <v>0.0</v>
      </c>
      <c r="L568" s="194"/>
      <c r="M568" s="191">
        <v>0.0</v>
      </c>
      <c r="N568" s="192">
        <v>0.0</v>
      </c>
      <c r="O568" s="193">
        <v>0.0</v>
      </c>
      <c r="P568" s="195"/>
      <c r="Q568" s="214" t="s">
        <v>1703</v>
      </c>
      <c r="R568" s="214" t="s">
        <v>1704</v>
      </c>
      <c r="S568" s="194" t="s">
        <v>1705</v>
      </c>
      <c r="T568" s="194"/>
      <c r="U568" s="191" t="s">
        <v>1706</v>
      </c>
      <c r="V568" s="192" t="s">
        <v>1706</v>
      </c>
      <c r="W568" s="193" t="s">
        <v>1706</v>
      </c>
      <c r="X568" s="194"/>
      <c r="Y568" s="191" t="s">
        <v>1706</v>
      </c>
      <c r="Z568" s="192" t="s">
        <v>1706</v>
      </c>
      <c r="AA568" s="193" t="s">
        <v>1706</v>
      </c>
      <c r="AB568" s="194"/>
      <c r="AC568" s="191">
        <v>120000.0</v>
      </c>
      <c r="AD568" s="192">
        <v>253810.0</v>
      </c>
      <c r="AE568" s="193">
        <v>504620.0</v>
      </c>
      <c r="AF568" s="198" t="s">
        <v>1707</v>
      </c>
      <c r="AG568" s="191" t="s">
        <v>1706</v>
      </c>
      <c r="AH568" s="192" t="s">
        <v>1706</v>
      </c>
      <c r="AI568" s="193" t="s">
        <v>1706</v>
      </c>
      <c r="AJ568" s="199"/>
      <c r="AK568" s="191" t="s">
        <v>1706</v>
      </c>
      <c r="AL568" s="192" t="s">
        <v>1706</v>
      </c>
      <c r="AM568" s="193" t="s">
        <v>1706</v>
      </c>
      <c r="AN568" s="199"/>
      <c r="AO568" s="191" t="s">
        <v>1706</v>
      </c>
      <c r="AP568" s="192" t="s">
        <v>1706</v>
      </c>
      <c r="AQ568" s="193" t="s">
        <v>1706</v>
      </c>
      <c r="AR568" s="195"/>
    </row>
    <row r="569" ht="15.75" customHeight="1">
      <c r="A569" s="171" t="s">
        <v>1250</v>
      </c>
      <c r="B569" s="216" t="s">
        <v>54</v>
      </c>
      <c r="C569" s="216" t="s">
        <v>48</v>
      </c>
      <c r="D569" s="216" t="s">
        <v>68</v>
      </c>
      <c r="E569" s="216" t="s">
        <v>51</v>
      </c>
      <c r="F569" s="216" t="s">
        <v>70</v>
      </c>
      <c r="G569" s="217" t="s">
        <v>1251</v>
      </c>
      <c r="I569" s="191">
        <v>0.0</v>
      </c>
      <c r="J569" s="192">
        <v>0.0</v>
      </c>
      <c r="K569" s="193">
        <v>0.0</v>
      </c>
      <c r="L569" s="194"/>
      <c r="M569" s="191">
        <v>0.0</v>
      </c>
      <c r="N569" s="192">
        <v>0.0</v>
      </c>
      <c r="O569" s="193">
        <v>0.0</v>
      </c>
      <c r="P569" s="195"/>
      <c r="Q569" s="214" t="s">
        <v>1703</v>
      </c>
      <c r="R569" s="214" t="s">
        <v>1704</v>
      </c>
      <c r="S569" s="194" t="s">
        <v>1705</v>
      </c>
      <c r="T569" s="194"/>
      <c r="U569" s="191" t="s">
        <v>1706</v>
      </c>
      <c r="V569" s="192" t="s">
        <v>1706</v>
      </c>
      <c r="W569" s="193" t="s">
        <v>1706</v>
      </c>
      <c r="X569" s="194"/>
      <c r="Y569" s="191" t="s">
        <v>1706</v>
      </c>
      <c r="Z569" s="192" t="s">
        <v>1706</v>
      </c>
      <c r="AA569" s="193" t="s">
        <v>1706</v>
      </c>
      <c r="AB569" s="194"/>
      <c r="AC569" s="191">
        <v>120000.0</v>
      </c>
      <c r="AD569" s="192">
        <v>253810.0</v>
      </c>
      <c r="AE569" s="193">
        <v>504620.0</v>
      </c>
      <c r="AF569" s="198" t="s">
        <v>1707</v>
      </c>
      <c r="AG569" s="191" t="s">
        <v>1706</v>
      </c>
      <c r="AH569" s="192" t="s">
        <v>1706</v>
      </c>
      <c r="AI569" s="193" t="s">
        <v>1706</v>
      </c>
      <c r="AJ569" s="199"/>
      <c r="AK569" s="191" t="s">
        <v>1706</v>
      </c>
      <c r="AL569" s="192" t="s">
        <v>1706</v>
      </c>
      <c r="AM569" s="193" t="s">
        <v>1706</v>
      </c>
      <c r="AN569" s="199"/>
      <c r="AO569" s="191" t="s">
        <v>1706</v>
      </c>
      <c r="AP569" s="192" t="s">
        <v>1706</v>
      </c>
      <c r="AQ569" s="193" t="s">
        <v>1706</v>
      </c>
      <c r="AR569" s="195"/>
    </row>
    <row r="570" ht="15.75" customHeight="1">
      <c r="A570" s="171" t="s">
        <v>1252</v>
      </c>
      <c r="B570" s="216" t="s">
        <v>65</v>
      </c>
      <c r="C570" s="216" t="s">
        <v>48</v>
      </c>
      <c r="D570" s="216" t="s">
        <v>68</v>
      </c>
      <c r="E570" s="216" t="s">
        <v>51</v>
      </c>
      <c r="F570" s="216" t="s">
        <v>70</v>
      </c>
      <c r="G570" s="217" t="s">
        <v>1253</v>
      </c>
      <c r="I570" s="191">
        <v>0.0</v>
      </c>
      <c r="J570" s="192">
        <v>0.0</v>
      </c>
      <c r="K570" s="193">
        <v>0.0</v>
      </c>
      <c r="L570" s="194"/>
      <c r="M570" s="191">
        <v>0.0</v>
      </c>
      <c r="N570" s="192">
        <v>0.0</v>
      </c>
      <c r="O570" s="193">
        <v>0.0</v>
      </c>
      <c r="P570" s="195"/>
      <c r="Q570" s="214" t="s">
        <v>1703</v>
      </c>
      <c r="R570" s="214" t="s">
        <v>1704</v>
      </c>
      <c r="S570" s="194" t="s">
        <v>1705</v>
      </c>
      <c r="T570" s="194"/>
      <c r="U570" s="191" t="s">
        <v>1706</v>
      </c>
      <c r="V570" s="192" t="s">
        <v>1706</v>
      </c>
      <c r="W570" s="193" t="s">
        <v>1706</v>
      </c>
      <c r="X570" s="194"/>
      <c r="Y570" s="191" t="s">
        <v>1706</v>
      </c>
      <c r="Z570" s="192" t="s">
        <v>1706</v>
      </c>
      <c r="AA570" s="193" t="s">
        <v>1706</v>
      </c>
      <c r="AB570" s="194"/>
      <c r="AC570" s="191">
        <v>120000.0</v>
      </c>
      <c r="AD570" s="192">
        <v>253810.0</v>
      </c>
      <c r="AE570" s="193">
        <v>504620.0</v>
      </c>
      <c r="AF570" s="198" t="s">
        <v>1707</v>
      </c>
      <c r="AG570" s="191" t="s">
        <v>1706</v>
      </c>
      <c r="AH570" s="192" t="s">
        <v>1706</v>
      </c>
      <c r="AI570" s="193" t="s">
        <v>1706</v>
      </c>
      <c r="AJ570" s="199"/>
      <c r="AK570" s="191" t="s">
        <v>1706</v>
      </c>
      <c r="AL570" s="192" t="s">
        <v>1706</v>
      </c>
      <c r="AM570" s="193" t="s">
        <v>1706</v>
      </c>
      <c r="AN570" s="199"/>
      <c r="AO570" s="191" t="s">
        <v>1706</v>
      </c>
      <c r="AP570" s="192" t="s">
        <v>1706</v>
      </c>
      <c r="AQ570" s="193" t="s">
        <v>1706</v>
      </c>
      <c r="AR570" s="195"/>
    </row>
    <row r="571" ht="15.75" customHeight="1">
      <c r="A571" s="171" t="s">
        <v>1254</v>
      </c>
      <c r="B571" s="216" t="s">
        <v>71</v>
      </c>
      <c r="C571" s="216" t="s">
        <v>48</v>
      </c>
      <c r="D571" s="216" t="s">
        <v>68</v>
      </c>
      <c r="E571" s="216" t="s">
        <v>51</v>
      </c>
      <c r="F571" s="216" t="s">
        <v>70</v>
      </c>
      <c r="G571" s="217" t="s">
        <v>1255</v>
      </c>
      <c r="I571" s="191">
        <v>0.0</v>
      </c>
      <c r="J571" s="192">
        <v>0.0</v>
      </c>
      <c r="K571" s="193">
        <v>0.0</v>
      </c>
      <c r="L571" s="194"/>
      <c r="M571" s="191">
        <v>0.0</v>
      </c>
      <c r="N571" s="192">
        <v>0.0</v>
      </c>
      <c r="O571" s="193">
        <v>0.0</v>
      </c>
      <c r="P571" s="195"/>
      <c r="Q571" s="214" t="s">
        <v>1703</v>
      </c>
      <c r="R571" s="214" t="s">
        <v>1704</v>
      </c>
      <c r="S571" s="194" t="s">
        <v>1705</v>
      </c>
      <c r="T571" s="194"/>
      <c r="U571" s="191" t="s">
        <v>1706</v>
      </c>
      <c r="V571" s="192" t="s">
        <v>1706</v>
      </c>
      <c r="W571" s="193" t="s">
        <v>1706</v>
      </c>
      <c r="X571" s="194"/>
      <c r="Y571" s="191" t="s">
        <v>1706</v>
      </c>
      <c r="Z571" s="192" t="s">
        <v>1706</v>
      </c>
      <c r="AA571" s="193" t="s">
        <v>1706</v>
      </c>
      <c r="AB571" s="194"/>
      <c r="AC571" s="191">
        <v>120000.0</v>
      </c>
      <c r="AD571" s="192">
        <v>253810.0</v>
      </c>
      <c r="AE571" s="193">
        <v>504620.0</v>
      </c>
      <c r="AF571" s="198" t="s">
        <v>1707</v>
      </c>
      <c r="AG571" s="191" t="s">
        <v>1706</v>
      </c>
      <c r="AH571" s="192" t="s">
        <v>1706</v>
      </c>
      <c r="AI571" s="193" t="s">
        <v>1706</v>
      </c>
      <c r="AJ571" s="199"/>
      <c r="AK571" s="191" t="s">
        <v>1706</v>
      </c>
      <c r="AL571" s="192" t="s">
        <v>1706</v>
      </c>
      <c r="AM571" s="193" t="s">
        <v>1706</v>
      </c>
      <c r="AN571" s="199"/>
      <c r="AO571" s="191" t="s">
        <v>1706</v>
      </c>
      <c r="AP571" s="192" t="s">
        <v>1706</v>
      </c>
      <c r="AQ571" s="193" t="s">
        <v>1706</v>
      </c>
      <c r="AR571" s="195"/>
    </row>
    <row r="572" ht="15.75" customHeight="1">
      <c r="A572" s="171" t="s">
        <v>1256</v>
      </c>
      <c r="B572" s="216" t="s">
        <v>44</v>
      </c>
      <c r="C572" s="216" t="s">
        <v>58</v>
      </c>
      <c r="D572" s="216" t="s">
        <v>68</v>
      </c>
      <c r="E572" s="216" t="s">
        <v>51</v>
      </c>
      <c r="F572" s="216" t="s">
        <v>70</v>
      </c>
      <c r="G572" s="217" t="s">
        <v>1257</v>
      </c>
      <c r="I572" s="191">
        <v>0.0</v>
      </c>
      <c r="J572" s="192">
        <v>0.0</v>
      </c>
      <c r="K572" s="193">
        <v>0.0</v>
      </c>
      <c r="L572" s="194"/>
      <c r="M572" s="191">
        <v>0.0</v>
      </c>
      <c r="N572" s="192">
        <v>0.0</v>
      </c>
      <c r="O572" s="193">
        <v>0.0</v>
      </c>
      <c r="P572" s="195"/>
      <c r="Q572" s="214" t="s">
        <v>1703</v>
      </c>
      <c r="R572" s="214" t="s">
        <v>1704</v>
      </c>
      <c r="S572" s="194" t="s">
        <v>1705</v>
      </c>
      <c r="T572" s="194"/>
      <c r="U572" s="191" t="s">
        <v>1706</v>
      </c>
      <c r="V572" s="192" t="s">
        <v>1706</v>
      </c>
      <c r="W572" s="193" t="s">
        <v>1706</v>
      </c>
      <c r="X572" s="194"/>
      <c r="Y572" s="191" t="s">
        <v>1706</v>
      </c>
      <c r="Z572" s="192" t="s">
        <v>1706</v>
      </c>
      <c r="AA572" s="193" t="s">
        <v>1706</v>
      </c>
      <c r="AB572" s="194"/>
      <c r="AC572" s="191">
        <v>120000.0</v>
      </c>
      <c r="AD572" s="192">
        <v>253810.0</v>
      </c>
      <c r="AE572" s="193">
        <v>504620.0</v>
      </c>
      <c r="AF572" s="198" t="s">
        <v>1707</v>
      </c>
      <c r="AG572" s="191" t="s">
        <v>1706</v>
      </c>
      <c r="AH572" s="192" t="s">
        <v>1706</v>
      </c>
      <c r="AI572" s="193" t="s">
        <v>1706</v>
      </c>
      <c r="AJ572" s="199"/>
      <c r="AK572" s="191" t="s">
        <v>1706</v>
      </c>
      <c r="AL572" s="192" t="s">
        <v>1706</v>
      </c>
      <c r="AM572" s="193" t="s">
        <v>1706</v>
      </c>
      <c r="AN572" s="199"/>
      <c r="AO572" s="191" t="s">
        <v>1706</v>
      </c>
      <c r="AP572" s="192" t="s">
        <v>1706</v>
      </c>
      <c r="AQ572" s="193" t="s">
        <v>1706</v>
      </c>
      <c r="AR572" s="195"/>
    </row>
    <row r="573" ht="15.75" customHeight="1">
      <c r="A573" s="171" t="s">
        <v>1258</v>
      </c>
      <c r="B573" s="216" t="s">
        <v>54</v>
      </c>
      <c r="C573" s="216" t="s">
        <v>58</v>
      </c>
      <c r="D573" s="216" t="s">
        <v>68</v>
      </c>
      <c r="E573" s="216" t="s">
        <v>51</v>
      </c>
      <c r="F573" s="216" t="s">
        <v>70</v>
      </c>
      <c r="G573" s="217" t="s">
        <v>1259</v>
      </c>
      <c r="I573" s="191">
        <v>0.0</v>
      </c>
      <c r="J573" s="192">
        <v>0.0</v>
      </c>
      <c r="K573" s="193">
        <v>0.0</v>
      </c>
      <c r="L573" s="194"/>
      <c r="M573" s="191">
        <v>0.0</v>
      </c>
      <c r="N573" s="192">
        <v>0.0</v>
      </c>
      <c r="O573" s="193">
        <v>0.0</v>
      </c>
      <c r="P573" s="195"/>
      <c r="Q573" s="214" t="s">
        <v>1703</v>
      </c>
      <c r="R573" s="214" t="s">
        <v>1704</v>
      </c>
      <c r="S573" s="194" t="s">
        <v>1705</v>
      </c>
      <c r="T573" s="194"/>
      <c r="U573" s="191" t="s">
        <v>1706</v>
      </c>
      <c r="V573" s="192" t="s">
        <v>1706</v>
      </c>
      <c r="W573" s="193" t="s">
        <v>1706</v>
      </c>
      <c r="X573" s="194"/>
      <c r="Y573" s="191" t="s">
        <v>1706</v>
      </c>
      <c r="Z573" s="192" t="s">
        <v>1706</v>
      </c>
      <c r="AA573" s="193" t="s">
        <v>1706</v>
      </c>
      <c r="AB573" s="194"/>
      <c r="AC573" s="191">
        <v>120000.0</v>
      </c>
      <c r="AD573" s="192">
        <v>253810.0</v>
      </c>
      <c r="AE573" s="193">
        <v>504620.0</v>
      </c>
      <c r="AF573" s="198" t="s">
        <v>1707</v>
      </c>
      <c r="AG573" s="191" t="s">
        <v>1706</v>
      </c>
      <c r="AH573" s="192" t="s">
        <v>1706</v>
      </c>
      <c r="AI573" s="193" t="s">
        <v>1706</v>
      </c>
      <c r="AJ573" s="199"/>
      <c r="AK573" s="191" t="s">
        <v>1706</v>
      </c>
      <c r="AL573" s="192" t="s">
        <v>1706</v>
      </c>
      <c r="AM573" s="193" t="s">
        <v>1706</v>
      </c>
      <c r="AN573" s="199"/>
      <c r="AO573" s="191" t="s">
        <v>1706</v>
      </c>
      <c r="AP573" s="192" t="s">
        <v>1706</v>
      </c>
      <c r="AQ573" s="193" t="s">
        <v>1706</v>
      </c>
      <c r="AR573" s="195"/>
    </row>
    <row r="574" ht="15.75" customHeight="1">
      <c r="A574" s="171" t="s">
        <v>1260</v>
      </c>
      <c r="B574" s="216" t="s">
        <v>65</v>
      </c>
      <c r="C574" s="216" t="s">
        <v>58</v>
      </c>
      <c r="D574" s="216" t="s">
        <v>68</v>
      </c>
      <c r="E574" s="216" t="s">
        <v>51</v>
      </c>
      <c r="F574" s="216" t="s">
        <v>70</v>
      </c>
      <c r="G574" s="217" t="s">
        <v>1261</v>
      </c>
      <c r="I574" s="191">
        <v>0.0</v>
      </c>
      <c r="J574" s="192">
        <v>0.0</v>
      </c>
      <c r="K574" s="193">
        <v>0.0</v>
      </c>
      <c r="L574" s="194"/>
      <c r="M574" s="191">
        <v>0.0</v>
      </c>
      <c r="N574" s="192">
        <v>0.0</v>
      </c>
      <c r="O574" s="193">
        <v>0.0</v>
      </c>
      <c r="P574" s="195"/>
      <c r="Q574" s="214" t="s">
        <v>1703</v>
      </c>
      <c r="R574" s="214" t="s">
        <v>1704</v>
      </c>
      <c r="S574" s="194" t="s">
        <v>1705</v>
      </c>
      <c r="T574" s="194"/>
      <c r="U574" s="191" t="s">
        <v>1706</v>
      </c>
      <c r="V574" s="192" t="s">
        <v>1706</v>
      </c>
      <c r="W574" s="193" t="s">
        <v>1706</v>
      </c>
      <c r="X574" s="194"/>
      <c r="Y574" s="191" t="s">
        <v>1706</v>
      </c>
      <c r="Z574" s="192" t="s">
        <v>1706</v>
      </c>
      <c r="AA574" s="193" t="s">
        <v>1706</v>
      </c>
      <c r="AB574" s="194"/>
      <c r="AC574" s="191">
        <v>120000.0</v>
      </c>
      <c r="AD574" s="192">
        <v>253810.0</v>
      </c>
      <c r="AE574" s="193">
        <v>504620.0</v>
      </c>
      <c r="AF574" s="198" t="s">
        <v>1707</v>
      </c>
      <c r="AG574" s="191" t="s">
        <v>1706</v>
      </c>
      <c r="AH574" s="192" t="s">
        <v>1706</v>
      </c>
      <c r="AI574" s="193" t="s">
        <v>1706</v>
      </c>
      <c r="AJ574" s="199"/>
      <c r="AK574" s="191" t="s">
        <v>1706</v>
      </c>
      <c r="AL574" s="192" t="s">
        <v>1706</v>
      </c>
      <c r="AM574" s="193" t="s">
        <v>1706</v>
      </c>
      <c r="AN574" s="199"/>
      <c r="AO574" s="191" t="s">
        <v>1706</v>
      </c>
      <c r="AP574" s="192" t="s">
        <v>1706</v>
      </c>
      <c r="AQ574" s="193" t="s">
        <v>1706</v>
      </c>
      <c r="AR574" s="195"/>
    </row>
    <row r="575" ht="15.75" customHeight="1">
      <c r="A575" s="171" t="s">
        <v>1262</v>
      </c>
      <c r="B575" s="216" t="s">
        <v>71</v>
      </c>
      <c r="C575" s="216" t="s">
        <v>58</v>
      </c>
      <c r="D575" s="216" t="s">
        <v>68</v>
      </c>
      <c r="E575" s="216" t="s">
        <v>51</v>
      </c>
      <c r="F575" s="216" t="s">
        <v>70</v>
      </c>
      <c r="G575" s="217" t="s">
        <v>1263</v>
      </c>
      <c r="I575" s="191">
        <v>0.0</v>
      </c>
      <c r="J575" s="192">
        <v>0.0</v>
      </c>
      <c r="K575" s="193">
        <v>0.0</v>
      </c>
      <c r="L575" s="194"/>
      <c r="M575" s="191">
        <v>0.0</v>
      </c>
      <c r="N575" s="192">
        <v>0.0</v>
      </c>
      <c r="O575" s="193">
        <v>0.0</v>
      </c>
      <c r="P575" s="195"/>
      <c r="Q575" s="214" t="s">
        <v>1703</v>
      </c>
      <c r="R575" s="214" t="s">
        <v>1704</v>
      </c>
      <c r="S575" s="194" t="s">
        <v>1705</v>
      </c>
      <c r="T575" s="194"/>
      <c r="U575" s="191" t="s">
        <v>1706</v>
      </c>
      <c r="V575" s="192" t="s">
        <v>1706</v>
      </c>
      <c r="W575" s="193" t="s">
        <v>1706</v>
      </c>
      <c r="X575" s="194"/>
      <c r="Y575" s="191" t="s">
        <v>1706</v>
      </c>
      <c r="Z575" s="192" t="s">
        <v>1706</v>
      </c>
      <c r="AA575" s="193" t="s">
        <v>1706</v>
      </c>
      <c r="AB575" s="194"/>
      <c r="AC575" s="191">
        <v>120000.0</v>
      </c>
      <c r="AD575" s="192">
        <v>253810.0</v>
      </c>
      <c r="AE575" s="193">
        <v>504620.0</v>
      </c>
      <c r="AF575" s="198" t="s">
        <v>1707</v>
      </c>
      <c r="AG575" s="191" t="s">
        <v>1706</v>
      </c>
      <c r="AH575" s="192" t="s">
        <v>1706</v>
      </c>
      <c r="AI575" s="193" t="s">
        <v>1706</v>
      </c>
      <c r="AJ575" s="199"/>
      <c r="AK575" s="191" t="s">
        <v>1706</v>
      </c>
      <c r="AL575" s="192" t="s">
        <v>1706</v>
      </c>
      <c r="AM575" s="193" t="s">
        <v>1706</v>
      </c>
      <c r="AN575" s="199"/>
      <c r="AO575" s="191" t="s">
        <v>1706</v>
      </c>
      <c r="AP575" s="192" t="s">
        <v>1706</v>
      </c>
      <c r="AQ575" s="193" t="s">
        <v>1706</v>
      </c>
      <c r="AR575" s="195"/>
    </row>
    <row r="576" ht="15.75" customHeight="1">
      <c r="A576" s="171" t="s">
        <v>1264</v>
      </c>
      <c r="B576" s="216" t="s">
        <v>44</v>
      </c>
      <c r="C576" s="216" t="s">
        <v>66</v>
      </c>
      <c r="D576" s="216" t="s">
        <v>68</v>
      </c>
      <c r="E576" s="216" t="s">
        <v>51</v>
      </c>
      <c r="F576" s="216" t="s">
        <v>70</v>
      </c>
      <c r="G576" s="217" t="s">
        <v>1265</v>
      </c>
      <c r="I576" s="191">
        <v>0.0</v>
      </c>
      <c r="J576" s="192">
        <v>0.0</v>
      </c>
      <c r="K576" s="193">
        <v>0.0</v>
      </c>
      <c r="L576" s="194"/>
      <c r="M576" s="191">
        <v>0.0</v>
      </c>
      <c r="N576" s="192">
        <v>0.0</v>
      </c>
      <c r="O576" s="193">
        <v>0.0</v>
      </c>
      <c r="P576" s="195"/>
      <c r="Q576" s="214" t="s">
        <v>1703</v>
      </c>
      <c r="R576" s="214" t="s">
        <v>1704</v>
      </c>
      <c r="S576" s="194" t="s">
        <v>1705</v>
      </c>
      <c r="T576" s="194"/>
      <c r="U576" s="191" t="s">
        <v>1706</v>
      </c>
      <c r="V576" s="192" t="s">
        <v>1706</v>
      </c>
      <c r="W576" s="193" t="s">
        <v>1706</v>
      </c>
      <c r="X576" s="194"/>
      <c r="Y576" s="191" t="s">
        <v>1706</v>
      </c>
      <c r="Z576" s="192" t="s">
        <v>1706</v>
      </c>
      <c r="AA576" s="193" t="s">
        <v>1706</v>
      </c>
      <c r="AB576" s="194"/>
      <c r="AC576" s="191">
        <v>120000.0</v>
      </c>
      <c r="AD576" s="192">
        <v>253810.0</v>
      </c>
      <c r="AE576" s="193">
        <v>504620.0</v>
      </c>
      <c r="AF576" s="198" t="s">
        <v>1707</v>
      </c>
      <c r="AG576" s="191" t="s">
        <v>1706</v>
      </c>
      <c r="AH576" s="192" t="s">
        <v>1706</v>
      </c>
      <c r="AI576" s="193" t="s">
        <v>1706</v>
      </c>
      <c r="AJ576" s="199"/>
      <c r="AK576" s="191" t="s">
        <v>1706</v>
      </c>
      <c r="AL576" s="192" t="s">
        <v>1706</v>
      </c>
      <c r="AM576" s="193" t="s">
        <v>1706</v>
      </c>
      <c r="AN576" s="199"/>
      <c r="AO576" s="191" t="s">
        <v>1706</v>
      </c>
      <c r="AP576" s="192" t="s">
        <v>1706</v>
      </c>
      <c r="AQ576" s="193" t="s">
        <v>1706</v>
      </c>
      <c r="AR576" s="195"/>
    </row>
    <row r="577" ht="15.75" customHeight="1">
      <c r="A577" s="171" t="s">
        <v>1266</v>
      </c>
      <c r="B577" s="216" t="s">
        <v>54</v>
      </c>
      <c r="C577" s="216" t="s">
        <v>66</v>
      </c>
      <c r="D577" s="216" t="s">
        <v>68</v>
      </c>
      <c r="E577" s="216" t="s">
        <v>51</v>
      </c>
      <c r="F577" s="216" t="s">
        <v>70</v>
      </c>
      <c r="G577" s="217" t="s">
        <v>1267</v>
      </c>
      <c r="I577" s="191">
        <v>0.0</v>
      </c>
      <c r="J577" s="192">
        <v>0.0</v>
      </c>
      <c r="K577" s="193">
        <v>0.0</v>
      </c>
      <c r="L577" s="194"/>
      <c r="M577" s="191">
        <v>0.0</v>
      </c>
      <c r="N577" s="192">
        <v>0.0</v>
      </c>
      <c r="O577" s="193">
        <v>0.0</v>
      </c>
      <c r="P577" s="195"/>
      <c r="Q577" s="214" t="s">
        <v>1703</v>
      </c>
      <c r="R577" s="214" t="s">
        <v>1704</v>
      </c>
      <c r="S577" s="194" t="s">
        <v>1705</v>
      </c>
      <c r="T577" s="194"/>
      <c r="U577" s="191" t="s">
        <v>1706</v>
      </c>
      <c r="V577" s="192" t="s">
        <v>1706</v>
      </c>
      <c r="W577" s="193" t="s">
        <v>1706</v>
      </c>
      <c r="X577" s="194"/>
      <c r="Y577" s="191" t="s">
        <v>1706</v>
      </c>
      <c r="Z577" s="192" t="s">
        <v>1706</v>
      </c>
      <c r="AA577" s="193" t="s">
        <v>1706</v>
      </c>
      <c r="AB577" s="194"/>
      <c r="AC577" s="191">
        <v>120000.0</v>
      </c>
      <c r="AD577" s="192">
        <v>253810.0</v>
      </c>
      <c r="AE577" s="193">
        <v>504620.0</v>
      </c>
      <c r="AF577" s="198" t="s">
        <v>1707</v>
      </c>
      <c r="AG577" s="191" t="s">
        <v>1706</v>
      </c>
      <c r="AH577" s="192" t="s">
        <v>1706</v>
      </c>
      <c r="AI577" s="193" t="s">
        <v>1706</v>
      </c>
      <c r="AJ577" s="199"/>
      <c r="AK577" s="191" t="s">
        <v>1706</v>
      </c>
      <c r="AL577" s="192" t="s">
        <v>1706</v>
      </c>
      <c r="AM577" s="193" t="s">
        <v>1706</v>
      </c>
      <c r="AN577" s="199"/>
      <c r="AO577" s="191" t="s">
        <v>1706</v>
      </c>
      <c r="AP577" s="192" t="s">
        <v>1706</v>
      </c>
      <c r="AQ577" s="193" t="s">
        <v>1706</v>
      </c>
      <c r="AR577" s="195"/>
    </row>
    <row r="578" ht="15.75" customHeight="1">
      <c r="A578" s="171" t="s">
        <v>1268</v>
      </c>
      <c r="B578" s="216" t="s">
        <v>65</v>
      </c>
      <c r="C578" s="216" t="s">
        <v>66</v>
      </c>
      <c r="D578" s="216" t="s">
        <v>68</v>
      </c>
      <c r="E578" s="216" t="s">
        <v>51</v>
      </c>
      <c r="F578" s="216" t="s">
        <v>70</v>
      </c>
      <c r="G578" s="217" t="s">
        <v>1269</v>
      </c>
      <c r="I578" s="191">
        <v>0.0</v>
      </c>
      <c r="J578" s="192">
        <v>0.0</v>
      </c>
      <c r="K578" s="193">
        <v>0.0</v>
      </c>
      <c r="L578" s="194"/>
      <c r="M578" s="191">
        <v>0.0</v>
      </c>
      <c r="N578" s="192">
        <v>0.0</v>
      </c>
      <c r="O578" s="193">
        <v>0.0</v>
      </c>
      <c r="P578" s="195"/>
      <c r="Q578" s="214" t="s">
        <v>1703</v>
      </c>
      <c r="R578" s="214" t="s">
        <v>1704</v>
      </c>
      <c r="S578" s="194" t="s">
        <v>1705</v>
      </c>
      <c r="T578" s="194"/>
      <c r="U578" s="191" t="s">
        <v>1706</v>
      </c>
      <c r="V578" s="192" t="s">
        <v>1706</v>
      </c>
      <c r="W578" s="193" t="s">
        <v>1706</v>
      </c>
      <c r="X578" s="194"/>
      <c r="Y578" s="191" t="s">
        <v>1706</v>
      </c>
      <c r="Z578" s="192" t="s">
        <v>1706</v>
      </c>
      <c r="AA578" s="193" t="s">
        <v>1706</v>
      </c>
      <c r="AB578" s="194"/>
      <c r="AC578" s="191">
        <v>120000.0</v>
      </c>
      <c r="AD578" s="192">
        <v>253810.0</v>
      </c>
      <c r="AE578" s="193">
        <v>504620.0</v>
      </c>
      <c r="AF578" s="198" t="s">
        <v>1707</v>
      </c>
      <c r="AG578" s="191" t="s">
        <v>1706</v>
      </c>
      <c r="AH578" s="192" t="s">
        <v>1706</v>
      </c>
      <c r="AI578" s="193" t="s">
        <v>1706</v>
      </c>
      <c r="AJ578" s="199"/>
      <c r="AK578" s="191" t="s">
        <v>1706</v>
      </c>
      <c r="AL578" s="192" t="s">
        <v>1706</v>
      </c>
      <c r="AM578" s="193" t="s">
        <v>1706</v>
      </c>
      <c r="AN578" s="199"/>
      <c r="AO578" s="191" t="s">
        <v>1706</v>
      </c>
      <c r="AP578" s="192" t="s">
        <v>1706</v>
      </c>
      <c r="AQ578" s="193" t="s">
        <v>1706</v>
      </c>
      <c r="AR578" s="195"/>
    </row>
    <row r="579" ht="15.75" customHeight="1">
      <c r="A579" s="171" t="s">
        <v>1270</v>
      </c>
      <c r="B579" s="216" t="s">
        <v>71</v>
      </c>
      <c r="C579" s="216" t="s">
        <v>66</v>
      </c>
      <c r="D579" s="216" t="s">
        <v>68</v>
      </c>
      <c r="E579" s="216" t="s">
        <v>51</v>
      </c>
      <c r="F579" s="216" t="s">
        <v>70</v>
      </c>
      <c r="G579" s="217" t="s">
        <v>1271</v>
      </c>
      <c r="I579" s="191">
        <v>0.0</v>
      </c>
      <c r="J579" s="192">
        <v>0.0</v>
      </c>
      <c r="K579" s="193">
        <v>0.0</v>
      </c>
      <c r="L579" s="194"/>
      <c r="M579" s="191">
        <v>0.0</v>
      </c>
      <c r="N579" s="192">
        <v>0.0</v>
      </c>
      <c r="O579" s="193">
        <v>0.0</v>
      </c>
      <c r="P579" s="195"/>
      <c r="Q579" s="214" t="s">
        <v>1703</v>
      </c>
      <c r="R579" s="214" t="s">
        <v>1704</v>
      </c>
      <c r="S579" s="194" t="s">
        <v>1705</v>
      </c>
      <c r="T579" s="194"/>
      <c r="U579" s="191" t="s">
        <v>1706</v>
      </c>
      <c r="V579" s="192" t="s">
        <v>1706</v>
      </c>
      <c r="W579" s="193" t="s">
        <v>1706</v>
      </c>
      <c r="X579" s="194"/>
      <c r="Y579" s="191" t="s">
        <v>1706</v>
      </c>
      <c r="Z579" s="192" t="s">
        <v>1706</v>
      </c>
      <c r="AA579" s="193" t="s">
        <v>1706</v>
      </c>
      <c r="AB579" s="194"/>
      <c r="AC579" s="191">
        <v>120000.0</v>
      </c>
      <c r="AD579" s="192">
        <v>253810.0</v>
      </c>
      <c r="AE579" s="193">
        <v>504620.0</v>
      </c>
      <c r="AF579" s="198" t="s">
        <v>1707</v>
      </c>
      <c r="AG579" s="191" t="s">
        <v>1706</v>
      </c>
      <c r="AH579" s="192" t="s">
        <v>1706</v>
      </c>
      <c r="AI579" s="193" t="s">
        <v>1706</v>
      </c>
      <c r="AJ579" s="199"/>
      <c r="AK579" s="191" t="s">
        <v>1706</v>
      </c>
      <c r="AL579" s="192" t="s">
        <v>1706</v>
      </c>
      <c r="AM579" s="193" t="s">
        <v>1706</v>
      </c>
      <c r="AN579" s="199"/>
      <c r="AO579" s="191" t="s">
        <v>1706</v>
      </c>
      <c r="AP579" s="192" t="s">
        <v>1706</v>
      </c>
      <c r="AQ579" s="193" t="s">
        <v>1706</v>
      </c>
      <c r="AR579" s="195"/>
    </row>
    <row r="580" ht="15.75" customHeight="1">
      <c r="A580" s="171" t="s">
        <v>1272</v>
      </c>
      <c r="B580" s="216" t="s">
        <v>44</v>
      </c>
      <c r="C580" s="216" t="s">
        <v>72</v>
      </c>
      <c r="D580" s="216" t="s">
        <v>68</v>
      </c>
      <c r="E580" s="216" t="s">
        <v>51</v>
      </c>
      <c r="F580" s="216" t="s">
        <v>70</v>
      </c>
      <c r="G580" s="217" t="s">
        <v>1273</v>
      </c>
      <c r="I580" s="191">
        <v>0.0</v>
      </c>
      <c r="J580" s="192">
        <v>0.0</v>
      </c>
      <c r="K580" s="193">
        <v>0.0</v>
      </c>
      <c r="L580" s="194"/>
      <c r="M580" s="191">
        <v>0.0</v>
      </c>
      <c r="N580" s="192">
        <v>0.0</v>
      </c>
      <c r="O580" s="193">
        <v>0.0</v>
      </c>
      <c r="P580" s="195"/>
      <c r="Q580" s="214" t="s">
        <v>1703</v>
      </c>
      <c r="R580" s="214" t="s">
        <v>1704</v>
      </c>
      <c r="S580" s="194" t="s">
        <v>1705</v>
      </c>
      <c r="T580" s="194"/>
      <c r="U580" s="191" t="s">
        <v>1706</v>
      </c>
      <c r="V580" s="192" t="s">
        <v>1706</v>
      </c>
      <c r="W580" s="193" t="s">
        <v>1706</v>
      </c>
      <c r="X580" s="194"/>
      <c r="Y580" s="191" t="s">
        <v>1706</v>
      </c>
      <c r="Z580" s="192" t="s">
        <v>1706</v>
      </c>
      <c r="AA580" s="193" t="s">
        <v>1706</v>
      </c>
      <c r="AB580" s="194"/>
      <c r="AC580" s="191">
        <v>120000.0</v>
      </c>
      <c r="AD580" s="192">
        <v>253810.0</v>
      </c>
      <c r="AE580" s="193">
        <v>504620.0</v>
      </c>
      <c r="AF580" s="198" t="s">
        <v>1707</v>
      </c>
      <c r="AG580" s="191" t="s">
        <v>1706</v>
      </c>
      <c r="AH580" s="192" t="s">
        <v>1706</v>
      </c>
      <c r="AI580" s="193" t="s">
        <v>1706</v>
      </c>
      <c r="AJ580" s="199"/>
      <c r="AK580" s="191" t="s">
        <v>1706</v>
      </c>
      <c r="AL580" s="192" t="s">
        <v>1706</v>
      </c>
      <c r="AM580" s="193" t="s">
        <v>1706</v>
      </c>
      <c r="AN580" s="199"/>
      <c r="AO580" s="191" t="s">
        <v>1706</v>
      </c>
      <c r="AP580" s="192" t="s">
        <v>1706</v>
      </c>
      <c r="AQ580" s="193" t="s">
        <v>1706</v>
      </c>
      <c r="AR580" s="195"/>
    </row>
    <row r="581" ht="15.75" customHeight="1">
      <c r="A581" s="171" t="s">
        <v>1274</v>
      </c>
      <c r="B581" s="216" t="s">
        <v>54</v>
      </c>
      <c r="C581" s="216" t="s">
        <v>72</v>
      </c>
      <c r="D581" s="216" t="s">
        <v>68</v>
      </c>
      <c r="E581" s="216" t="s">
        <v>51</v>
      </c>
      <c r="F581" s="216" t="s">
        <v>70</v>
      </c>
      <c r="G581" s="217" t="s">
        <v>1275</v>
      </c>
      <c r="I581" s="191">
        <v>0.0</v>
      </c>
      <c r="J581" s="192">
        <v>0.0</v>
      </c>
      <c r="K581" s="193">
        <v>0.0</v>
      </c>
      <c r="L581" s="194"/>
      <c r="M581" s="191">
        <v>0.0</v>
      </c>
      <c r="N581" s="192">
        <v>0.0</v>
      </c>
      <c r="O581" s="193">
        <v>0.0</v>
      </c>
      <c r="P581" s="195"/>
      <c r="Q581" s="214" t="s">
        <v>1703</v>
      </c>
      <c r="R581" s="214" t="s">
        <v>1704</v>
      </c>
      <c r="S581" s="194" t="s">
        <v>1705</v>
      </c>
      <c r="T581" s="194"/>
      <c r="U581" s="191" t="s">
        <v>1706</v>
      </c>
      <c r="V581" s="192" t="s">
        <v>1706</v>
      </c>
      <c r="W581" s="193" t="s">
        <v>1706</v>
      </c>
      <c r="X581" s="194"/>
      <c r="Y581" s="191" t="s">
        <v>1706</v>
      </c>
      <c r="Z581" s="192" t="s">
        <v>1706</v>
      </c>
      <c r="AA581" s="193" t="s">
        <v>1706</v>
      </c>
      <c r="AB581" s="194"/>
      <c r="AC581" s="191">
        <v>120000.0</v>
      </c>
      <c r="AD581" s="192">
        <v>253810.0</v>
      </c>
      <c r="AE581" s="193">
        <v>504620.0</v>
      </c>
      <c r="AF581" s="198" t="s">
        <v>1707</v>
      </c>
      <c r="AG581" s="191" t="s">
        <v>1706</v>
      </c>
      <c r="AH581" s="192" t="s">
        <v>1706</v>
      </c>
      <c r="AI581" s="193" t="s">
        <v>1706</v>
      </c>
      <c r="AJ581" s="199"/>
      <c r="AK581" s="191" t="s">
        <v>1706</v>
      </c>
      <c r="AL581" s="192" t="s">
        <v>1706</v>
      </c>
      <c r="AM581" s="193" t="s">
        <v>1706</v>
      </c>
      <c r="AN581" s="199"/>
      <c r="AO581" s="191" t="s">
        <v>1706</v>
      </c>
      <c r="AP581" s="192" t="s">
        <v>1706</v>
      </c>
      <c r="AQ581" s="193" t="s">
        <v>1706</v>
      </c>
      <c r="AR581" s="195"/>
    </row>
    <row r="582" ht="15.75" customHeight="1">
      <c r="A582" s="171" t="s">
        <v>1276</v>
      </c>
      <c r="B582" s="216" t="s">
        <v>65</v>
      </c>
      <c r="C582" s="216" t="s">
        <v>72</v>
      </c>
      <c r="D582" s="216" t="s">
        <v>68</v>
      </c>
      <c r="E582" s="216" t="s">
        <v>51</v>
      </c>
      <c r="F582" s="216" t="s">
        <v>70</v>
      </c>
      <c r="G582" s="217" t="s">
        <v>1277</v>
      </c>
      <c r="I582" s="191">
        <v>0.0</v>
      </c>
      <c r="J582" s="192">
        <v>0.0</v>
      </c>
      <c r="K582" s="193">
        <v>0.0</v>
      </c>
      <c r="L582" s="194"/>
      <c r="M582" s="191">
        <v>0.0</v>
      </c>
      <c r="N582" s="192">
        <v>0.0</v>
      </c>
      <c r="O582" s="193">
        <v>0.0</v>
      </c>
      <c r="P582" s="195"/>
      <c r="Q582" s="214" t="s">
        <v>1703</v>
      </c>
      <c r="R582" s="214" t="s">
        <v>1704</v>
      </c>
      <c r="S582" s="194" t="s">
        <v>1705</v>
      </c>
      <c r="T582" s="194"/>
      <c r="U582" s="191" t="s">
        <v>1706</v>
      </c>
      <c r="V582" s="192" t="s">
        <v>1706</v>
      </c>
      <c r="W582" s="193" t="s">
        <v>1706</v>
      </c>
      <c r="X582" s="194"/>
      <c r="Y582" s="191" t="s">
        <v>1706</v>
      </c>
      <c r="Z582" s="192" t="s">
        <v>1706</v>
      </c>
      <c r="AA582" s="193" t="s">
        <v>1706</v>
      </c>
      <c r="AB582" s="194"/>
      <c r="AC582" s="191">
        <v>120000.0</v>
      </c>
      <c r="AD582" s="192">
        <v>253810.0</v>
      </c>
      <c r="AE582" s="193">
        <v>504620.0</v>
      </c>
      <c r="AF582" s="198" t="s">
        <v>1707</v>
      </c>
      <c r="AG582" s="191" t="s">
        <v>1706</v>
      </c>
      <c r="AH582" s="192" t="s">
        <v>1706</v>
      </c>
      <c r="AI582" s="193" t="s">
        <v>1706</v>
      </c>
      <c r="AJ582" s="199"/>
      <c r="AK582" s="191" t="s">
        <v>1706</v>
      </c>
      <c r="AL582" s="192" t="s">
        <v>1706</v>
      </c>
      <c r="AM582" s="193" t="s">
        <v>1706</v>
      </c>
      <c r="AN582" s="199"/>
      <c r="AO582" s="191" t="s">
        <v>1706</v>
      </c>
      <c r="AP582" s="192" t="s">
        <v>1706</v>
      </c>
      <c r="AQ582" s="193" t="s">
        <v>1706</v>
      </c>
      <c r="AR582" s="195"/>
    </row>
    <row r="583" ht="15.75" customHeight="1">
      <c r="A583" s="171" t="s">
        <v>1278</v>
      </c>
      <c r="B583" s="216" t="s">
        <v>71</v>
      </c>
      <c r="C583" s="216" t="s">
        <v>72</v>
      </c>
      <c r="D583" s="216" t="s">
        <v>68</v>
      </c>
      <c r="E583" s="216" t="s">
        <v>51</v>
      </c>
      <c r="F583" s="216" t="s">
        <v>70</v>
      </c>
      <c r="G583" s="217" t="s">
        <v>1279</v>
      </c>
      <c r="I583" s="191">
        <v>0.0</v>
      </c>
      <c r="J583" s="192">
        <v>0.0</v>
      </c>
      <c r="K583" s="193">
        <v>0.0</v>
      </c>
      <c r="L583" s="194"/>
      <c r="M583" s="191">
        <v>0.0</v>
      </c>
      <c r="N583" s="192">
        <v>0.0</v>
      </c>
      <c r="O583" s="193">
        <v>0.0</v>
      </c>
      <c r="P583" s="195"/>
      <c r="Q583" s="214" t="s">
        <v>1703</v>
      </c>
      <c r="R583" s="214" t="s">
        <v>1704</v>
      </c>
      <c r="S583" s="194" t="s">
        <v>1705</v>
      </c>
      <c r="T583" s="194"/>
      <c r="U583" s="191" t="s">
        <v>1706</v>
      </c>
      <c r="V583" s="192" t="s">
        <v>1706</v>
      </c>
      <c r="W583" s="193" t="s">
        <v>1706</v>
      </c>
      <c r="X583" s="194"/>
      <c r="Y583" s="191" t="s">
        <v>1706</v>
      </c>
      <c r="Z583" s="192" t="s">
        <v>1706</v>
      </c>
      <c r="AA583" s="193" t="s">
        <v>1706</v>
      </c>
      <c r="AB583" s="194"/>
      <c r="AC583" s="191">
        <v>120000.0</v>
      </c>
      <c r="AD583" s="192">
        <v>253810.0</v>
      </c>
      <c r="AE583" s="193">
        <v>504620.0</v>
      </c>
      <c r="AF583" s="198" t="s">
        <v>1707</v>
      </c>
      <c r="AG583" s="191" t="s">
        <v>1706</v>
      </c>
      <c r="AH583" s="192" t="s">
        <v>1706</v>
      </c>
      <c r="AI583" s="193" t="s">
        <v>1706</v>
      </c>
      <c r="AJ583" s="199"/>
      <c r="AK583" s="191" t="s">
        <v>1706</v>
      </c>
      <c r="AL583" s="192" t="s">
        <v>1706</v>
      </c>
      <c r="AM583" s="193" t="s">
        <v>1706</v>
      </c>
      <c r="AN583" s="199"/>
      <c r="AO583" s="191" t="s">
        <v>1706</v>
      </c>
      <c r="AP583" s="192" t="s">
        <v>1706</v>
      </c>
      <c r="AQ583" s="193" t="s">
        <v>1706</v>
      </c>
      <c r="AR583" s="195"/>
    </row>
    <row r="584" ht="15.75" customHeight="1">
      <c r="A584" s="171" t="s">
        <v>1280</v>
      </c>
      <c r="B584" s="216" t="s">
        <v>44</v>
      </c>
      <c r="C584" s="216" t="s">
        <v>78</v>
      </c>
      <c r="D584" s="216" t="s">
        <v>68</v>
      </c>
      <c r="E584" s="216" t="s">
        <v>51</v>
      </c>
      <c r="F584" s="216" t="s">
        <v>70</v>
      </c>
      <c r="G584" s="217" t="s">
        <v>1281</v>
      </c>
      <c r="I584" s="191">
        <v>0.0</v>
      </c>
      <c r="J584" s="192">
        <v>0.0</v>
      </c>
      <c r="K584" s="193">
        <v>0.0</v>
      </c>
      <c r="L584" s="194"/>
      <c r="M584" s="191">
        <v>0.0</v>
      </c>
      <c r="N584" s="192">
        <v>0.0</v>
      </c>
      <c r="O584" s="193">
        <v>0.0</v>
      </c>
      <c r="P584" s="195"/>
      <c r="Q584" s="214" t="s">
        <v>1703</v>
      </c>
      <c r="R584" s="214" t="s">
        <v>1704</v>
      </c>
      <c r="S584" s="194" t="s">
        <v>1705</v>
      </c>
      <c r="T584" s="194"/>
      <c r="U584" s="191" t="s">
        <v>1706</v>
      </c>
      <c r="V584" s="192" t="s">
        <v>1706</v>
      </c>
      <c r="W584" s="193" t="s">
        <v>1706</v>
      </c>
      <c r="X584" s="194"/>
      <c r="Y584" s="191" t="s">
        <v>1706</v>
      </c>
      <c r="Z584" s="192" t="s">
        <v>1706</v>
      </c>
      <c r="AA584" s="193" t="s">
        <v>1706</v>
      </c>
      <c r="AB584" s="194"/>
      <c r="AC584" s="191">
        <v>120000.0</v>
      </c>
      <c r="AD584" s="192">
        <v>253810.0</v>
      </c>
      <c r="AE584" s="193">
        <v>504620.0</v>
      </c>
      <c r="AF584" s="198" t="s">
        <v>1707</v>
      </c>
      <c r="AG584" s="191" t="s">
        <v>1706</v>
      </c>
      <c r="AH584" s="192" t="s">
        <v>1706</v>
      </c>
      <c r="AI584" s="193" t="s">
        <v>1706</v>
      </c>
      <c r="AJ584" s="199"/>
      <c r="AK584" s="191" t="s">
        <v>1706</v>
      </c>
      <c r="AL584" s="192" t="s">
        <v>1706</v>
      </c>
      <c r="AM584" s="193" t="s">
        <v>1706</v>
      </c>
      <c r="AN584" s="199"/>
      <c r="AO584" s="191" t="s">
        <v>1706</v>
      </c>
      <c r="AP584" s="192" t="s">
        <v>1706</v>
      </c>
      <c r="AQ584" s="193" t="s">
        <v>1706</v>
      </c>
      <c r="AR584" s="195"/>
    </row>
    <row r="585" ht="15.75" customHeight="1">
      <c r="A585" s="171" t="s">
        <v>1282</v>
      </c>
      <c r="B585" s="216" t="s">
        <v>54</v>
      </c>
      <c r="C585" s="216" t="s">
        <v>78</v>
      </c>
      <c r="D585" s="216" t="s">
        <v>68</v>
      </c>
      <c r="E585" s="216" t="s">
        <v>51</v>
      </c>
      <c r="F585" s="216" t="s">
        <v>70</v>
      </c>
      <c r="G585" s="217" t="s">
        <v>1283</v>
      </c>
      <c r="I585" s="191">
        <v>0.0</v>
      </c>
      <c r="J585" s="192">
        <v>0.0</v>
      </c>
      <c r="K585" s="193">
        <v>0.0</v>
      </c>
      <c r="L585" s="194"/>
      <c r="M585" s="191">
        <v>0.0</v>
      </c>
      <c r="N585" s="192">
        <v>0.0</v>
      </c>
      <c r="O585" s="193">
        <v>0.0</v>
      </c>
      <c r="P585" s="195"/>
      <c r="Q585" s="214" t="s">
        <v>1703</v>
      </c>
      <c r="R585" s="214" t="s">
        <v>1704</v>
      </c>
      <c r="S585" s="194" t="s">
        <v>1705</v>
      </c>
      <c r="T585" s="194"/>
      <c r="U585" s="191" t="s">
        <v>1706</v>
      </c>
      <c r="V585" s="192" t="s">
        <v>1706</v>
      </c>
      <c r="W585" s="193" t="s">
        <v>1706</v>
      </c>
      <c r="X585" s="194"/>
      <c r="Y585" s="191" t="s">
        <v>1706</v>
      </c>
      <c r="Z585" s="192" t="s">
        <v>1706</v>
      </c>
      <c r="AA585" s="193" t="s">
        <v>1706</v>
      </c>
      <c r="AB585" s="194"/>
      <c r="AC585" s="191">
        <v>120000.0</v>
      </c>
      <c r="AD585" s="192">
        <v>253810.0</v>
      </c>
      <c r="AE585" s="193">
        <v>504620.0</v>
      </c>
      <c r="AF585" s="198" t="s">
        <v>1707</v>
      </c>
      <c r="AG585" s="191" t="s">
        <v>1706</v>
      </c>
      <c r="AH585" s="192" t="s">
        <v>1706</v>
      </c>
      <c r="AI585" s="193" t="s">
        <v>1706</v>
      </c>
      <c r="AJ585" s="199"/>
      <c r="AK585" s="191" t="s">
        <v>1706</v>
      </c>
      <c r="AL585" s="192" t="s">
        <v>1706</v>
      </c>
      <c r="AM585" s="193" t="s">
        <v>1706</v>
      </c>
      <c r="AN585" s="199"/>
      <c r="AO585" s="191" t="s">
        <v>1706</v>
      </c>
      <c r="AP585" s="192" t="s">
        <v>1706</v>
      </c>
      <c r="AQ585" s="193" t="s">
        <v>1706</v>
      </c>
      <c r="AR585" s="195"/>
    </row>
    <row r="586" ht="15.75" customHeight="1">
      <c r="A586" s="171" t="s">
        <v>1284</v>
      </c>
      <c r="B586" s="216" t="s">
        <v>65</v>
      </c>
      <c r="C586" s="216" t="s">
        <v>78</v>
      </c>
      <c r="D586" s="216" t="s">
        <v>68</v>
      </c>
      <c r="E586" s="216" t="s">
        <v>51</v>
      </c>
      <c r="F586" s="216" t="s">
        <v>70</v>
      </c>
      <c r="G586" s="217" t="s">
        <v>1285</v>
      </c>
      <c r="I586" s="191">
        <v>0.0</v>
      </c>
      <c r="J586" s="192">
        <v>0.0</v>
      </c>
      <c r="K586" s="193">
        <v>0.0</v>
      </c>
      <c r="L586" s="194"/>
      <c r="M586" s="191">
        <v>0.0</v>
      </c>
      <c r="N586" s="192">
        <v>0.0</v>
      </c>
      <c r="O586" s="193">
        <v>0.0</v>
      </c>
      <c r="P586" s="195"/>
      <c r="Q586" s="214" t="s">
        <v>1703</v>
      </c>
      <c r="R586" s="214" t="s">
        <v>1704</v>
      </c>
      <c r="S586" s="194" t="s">
        <v>1705</v>
      </c>
      <c r="T586" s="194"/>
      <c r="U586" s="191" t="s">
        <v>1706</v>
      </c>
      <c r="V586" s="192" t="s">
        <v>1706</v>
      </c>
      <c r="W586" s="193" t="s">
        <v>1706</v>
      </c>
      <c r="X586" s="194"/>
      <c r="Y586" s="191" t="s">
        <v>1706</v>
      </c>
      <c r="Z586" s="192" t="s">
        <v>1706</v>
      </c>
      <c r="AA586" s="193" t="s">
        <v>1706</v>
      </c>
      <c r="AB586" s="194"/>
      <c r="AC586" s="191">
        <v>120000.0</v>
      </c>
      <c r="AD586" s="192">
        <v>253810.0</v>
      </c>
      <c r="AE586" s="193">
        <v>504620.0</v>
      </c>
      <c r="AF586" s="198" t="s">
        <v>1707</v>
      </c>
      <c r="AG586" s="191" t="s">
        <v>1706</v>
      </c>
      <c r="AH586" s="192" t="s">
        <v>1706</v>
      </c>
      <c r="AI586" s="193" t="s">
        <v>1706</v>
      </c>
      <c r="AJ586" s="199"/>
      <c r="AK586" s="191" t="s">
        <v>1706</v>
      </c>
      <c r="AL586" s="192" t="s">
        <v>1706</v>
      </c>
      <c r="AM586" s="193" t="s">
        <v>1706</v>
      </c>
      <c r="AN586" s="199"/>
      <c r="AO586" s="191" t="s">
        <v>1706</v>
      </c>
      <c r="AP586" s="192" t="s">
        <v>1706</v>
      </c>
      <c r="AQ586" s="193" t="s">
        <v>1706</v>
      </c>
      <c r="AR586" s="195"/>
    </row>
    <row r="587" ht="15.75" customHeight="1">
      <c r="A587" s="171" t="s">
        <v>1286</v>
      </c>
      <c r="B587" s="216" t="s">
        <v>71</v>
      </c>
      <c r="C587" s="216" t="s">
        <v>78</v>
      </c>
      <c r="D587" s="216" t="s">
        <v>68</v>
      </c>
      <c r="E587" s="216" t="s">
        <v>51</v>
      </c>
      <c r="F587" s="216" t="s">
        <v>70</v>
      </c>
      <c r="G587" s="217" t="s">
        <v>1287</v>
      </c>
      <c r="I587" s="191">
        <v>0.0</v>
      </c>
      <c r="J587" s="192">
        <v>0.0</v>
      </c>
      <c r="K587" s="193">
        <v>0.0</v>
      </c>
      <c r="L587" s="194"/>
      <c r="M587" s="191">
        <v>0.0</v>
      </c>
      <c r="N587" s="192">
        <v>0.0</v>
      </c>
      <c r="O587" s="193">
        <v>0.0</v>
      </c>
      <c r="P587" s="195"/>
      <c r="Q587" s="214" t="s">
        <v>1703</v>
      </c>
      <c r="R587" s="214" t="s">
        <v>1704</v>
      </c>
      <c r="S587" s="194" t="s">
        <v>1705</v>
      </c>
      <c r="T587" s="194"/>
      <c r="U587" s="191" t="s">
        <v>1706</v>
      </c>
      <c r="V587" s="192" t="s">
        <v>1706</v>
      </c>
      <c r="W587" s="193" t="s">
        <v>1706</v>
      </c>
      <c r="X587" s="194"/>
      <c r="Y587" s="191" t="s">
        <v>1706</v>
      </c>
      <c r="Z587" s="192" t="s">
        <v>1706</v>
      </c>
      <c r="AA587" s="193" t="s">
        <v>1706</v>
      </c>
      <c r="AB587" s="194"/>
      <c r="AC587" s="191">
        <v>120000.0</v>
      </c>
      <c r="AD587" s="192">
        <v>253810.0</v>
      </c>
      <c r="AE587" s="193">
        <v>504620.0</v>
      </c>
      <c r="AF587" s="198" t="s">
        <v>1707</v>
      </c>
      <c r="AG587" s="191" t="s">
        <v>1706</v>
      </c>
      <c r="AH587" s="192" t="s">
        <v>1706</v>
      </c>
      <c r="AI587" s="193" t="s">
        <v>1706</v>
      </c>
      <c r="AJ587" s="199"/>
      <c r="AK587" s="191" t="s">
        <v>1706</v>
      </c>
      <c r="AL587" s="192" t="s">
        <v>1706</v>
      </c>
      <c r="AM587" s="193" t="s">
        <v>1706</v>
      </c>
      <c r="AN587" s="199"/>
      <c r="AO587" s="191" t="s">
        <v>1706</v>
      </c>
      <c r="AP587" s="192" t="s">
        <v>1706</v>
      </c>
      <c r="AQ587" s="193" t="s">
        <v>1706</v>
      </c>
      <c r="AR587" s="195"/>
    </row>
    <row r="588" ht="15.75" customHeight="1">
      <c r="A588" s="171" t="s">
        <v>1288</v>
      </c>
      <c r="B588" s="216" t="s">
        <v>44</v>
      </c>
      <c r="C588" s="216" t="s">
        <v>48</v>
      </c>
      <c r="D588" s="216" t="s">
        <v>74</v>
      </c>
      <c r="E588" s="216" t="s">
        <v>51</v>
      </c>
      <c r="F588" s="216" t="s">
        <v>70</v>
      </c>
      <c r="G588" s="217" t="s">
        <v>1289</v>
      </c>
      <c r="I588" s="191">
        <v>0.0</v>
      </c>
      <c r="J588" s="192">
        <v>0.0</v>
      </c>
      <c r="K588" s="193">
        <v>0.0</v>
      </c>
      <c r="L588" s="194"/>
      <c r="M588" s="191">
        <v>0.0</v>
      </c>
      <c r="N588" s="192">
        <v>0.0</v>
      </c>
      <c r="O588" s="193">
        <v>0.0</v>
      </c>
      <c r="P588" s="195"/>
      <c r="Q588" s="214" t="s">
        <v>1703</v>
      </c>
      <c r="R588" s="214" t="s">
        <v>1704</v>
      </c>
      <c r="S588" s="194" t="s">
        <v>1705</v>
      </c>
      <c r="T588" s="194"/>
      <c r="U588" s="191" t="s">
        <v>1706</v>
      </c>
      <c r="V588" s="192" t="s">
        <v>1706</v>
      </c>
      <c r="W588" s="193" t="s">
        <v>1706</v>
      </c>
      <c r="X588" s="194"/>
      <c r="Y588" s="191" t="s">
        <v>1706</v>
      </c>
      <c r="Z588" s="192" t="s">
        <v>1706</v>
      </c>
      <c r="AA588" s="193" t="s">
        <v>1706</v>
      </c>
      <c r="AB588" s="194"/>
      <c r="AC588" s="191">
        <v>120000.0</v>
      </c>
      <c r="AD588" s="192">
        <v>253810.0</v>
      </c>
      <c r="AE588" s="193">
        <v>504620.0</v>
      </c>
      <c r="AF588" s="198" t="s">
        <v>1707</v>
      </c>
      <c r="AG588" s="191" t="s">
        <v>1706</v>
      </c>
      <c r="AH588" s="192" t="s">
        <v>1706</v>
      </c>
      <c r="AI588" s="193" t="s">
        <v>1706</v>
      </c>
      <c r="AJ588" s="199"/>
      <c r="AK588" s="191" t="s">
        <v>1706</v>
      </c>
      <c r="AL588" s="192" t="s">
        <v>1706</v>
      </c>
      <c r="AM588" s="193" t="s">
        <v>1706</v>
      </c>
      <c r="AN588" s="199"/>
      <c r="AO588" s="191" t="s">
        <v>1706</v>
      </c>
      <c r="AP588" s="192" t="s">
        <v>1706</v>
      </c>
      <c r="AQ588" s="193" t="s">
        <v>1706</v>
      </c>
      <c r="AR588" s="195"/>
    </row>
    <row r="589" ht="15.75" customHeight="1">
      <c r="A589" s="171" t="s">
        <v>1290</v>
      </c>
      <c r="B589" s="216" t="s">
        <v>54</v>
      </c>
      <c r="C589" s="216" t="s">
        <v>48</v>
      </c>
      <c r="D589" s="216" t="s">
        <v>74</v>
      </c>
      <c r="E589" s="216" t="s">
        <v>51</v>
      </c>
      <c r="F589" s="216" t="s">
        <v>70</v>
      </c>
      <c r="G589" s="217" t="s">
        <v>1291</v>
      </c>
      <c r="I589" s="191">
        <v>0.0</v>
      </c>
      <c r="J589" s="192">
        <v>0.0</v>
      </c>
      <c r="K589" s="193">
        <v>0.0</v>
      </c>
      <c r="L589" s="194"/>
      <c r="M589" s="191">
        <v>0.0</v>
      </c>
      <c r="N589" s="192">
        <v>0.0</v>
      </c>
      <c r="O589" s="193">
        <v>0.0</v>
      </c>
      <c r="P589" s="195"/>
      <c r="Q589" s="214" t="s">
        <v>1703</v>
      </c>
      <c r="R589" s="214" t="s">
        <v>1704</v>
      </c>
      <c r="S589" s="194" t="s">
        <v>1705</v>
      </c>
      <c r="T589" s="194"/>
      <c r="U589" s="191" t="s">
        <v>1706</v>
      </c>
      <c r="V589" s="192" t="s">
        <v>1706</v>
      </c>
      <c r="W589" s="193" t="s">
        <v>1706</v>
      </c>
      <c r="X589" s="194"/>
      <c r="Y589" s="191" t="s">
        <v>1706</v>
      </c>
      <c r="Z589" s="192" t="s">
        <v>1706</v>
      </c>
      <c r="AA589" s="193" t="s">
        <v>1706</v>
      </c>
      <c r="AB589" s="194"/>
      <c r="AC589" s="191">
        <v>120000.0</v>
      </c>
      <c r="AD589" s="192">
        <v>253810.0</v>
      </c>
      <c r="AE589" s="193">
        <v>504620.0</v>
      </c>
      <c r="AF589" s="198" t="s">
        <v>1707</v>
      </c>
      <c r="AG589" s="191" t="s">
        <v>1706</v>
      </c>
      <c r="AH589" s="192" t="s">
        <v>1706</v>
      </c>
      <c r="AI589" s="193" t="s">
        <v>1706</v>
      </c>
      <c r="AJ589" s="199"/>
      <c r="AK589" s="191" t="s">
        <v>1706</v>
      </c>
      <c r="AL589" s="192" t="s">
        <v>1706</v>
      </c>
      <c r="AM589" s="193" t="s">
        <v>1706</v>
      </c>
      <c r="AN589" s="199"/>
      <c r="AO589" s="191" t="s">
        <v>1706</v>
      </c>
      <c r="AP589" s="192" t="s">
        <v>1706</v>
      </c>
      <c r="AQ589" s="193" t="s">
        <v>1706</v>
      </c>
      <c r="AR589" s="195"/>
    </row>
    <row r="590" ht="15.75" customHeight="1">
      <c r="A590" s="171" t="s">
        <v>1292</v>
      </c>
      <c r="B590" s="216" t="s">
        <v>65</v>
      </c>
      <c r="C590" s="216" t="s">
        <v>48</v>
      </c>
      <c r="D590" s="216" t="s">
        <v>74</v>
      </c>
      <c r="E590" s="216" t="s">
        <v>51</v>
      </c>
      <c r="F590" s="216" t="s">
        <v>70</v>
      </c>
      <c r="G590" s="217" t="s">
        <v>1293</v>
      </c>
      <c r="I590" s="191">
        <v>0.0</v>
      </c>
      <c r="J590" s="192">
        <v>0.0</v>
      </c>
      <c r="K590" s="193">
        <v>0.0</v>
      </c>
      <c r="L590" s="194"/>
      <c r="M590" s="191">
        <v>0.0</v>
      </c>
      <c r="N590" s="192">
        <v>0.0</v>
      </c>
      <c r="O590" s="193">
        <v>0.0</v>
      </c>
      <c r="P590" s="195"/>
      <c r="Q590" s="214" t="s">
        <v>1703</v>
      </c>
      <c r="R590" s="214" t="s">
        <v>1704</v>
      </c>
      <c r="S590" s="194" t="s">
        <v>1705</v>
      </c>
      <c r="T590" s="194"/>
      <c r="U590" s="191" t="s">
        <v>1706</v>
      </c>
      <c r="V590" s="192" t="s">
        <v>1706</v>
      </c>
      <c r="W590" s="193" t="s">
        <v>1706</v>
      </c>
      <c r="X590" s="194"/>
      <c r="Y590" s="191" t="s">
        <v>1706</v>
      </c>
      <c r="Z590" s="192" t="s">
        <v>1706</v>
      </c>
      <c r="AA590" s="193" t="s">
        <v>1706</v>
      </c>
      <c r="AB590" s="194"/>
      <c r="AC590" s="191">
        <v>120000.0</v>
      </c>
      <c r="AD590" s="192">
        <v>253810.0</v>
      </c>
      <c r="AE590" s="193">
        <v>504620.0</v>
      </c>
      <c r="AF590" s="198" t="s">
        <v>1707</v>
      </c>
      <c r="AG590" s="191" t="s">
        <v>1706</v>
      </c>
      <c r="AH590" s="192" t="s">
        <v>1706</v>
      </c>
      <c r="AI590" s="193" t="s">
        <v>1706</v>
      </c>
      <c r="AJ590" s="199"/>
      <c r="AK590" s="191" t="s">
        <v>1706</v>
      </c>
      <c r="AL590" s="192" t="s">
        <v>1706</v>
      </c>
      <c r="AM590" s="193" t="s">
        <v>1706</v>
      </c>
      <c r="AN590" s="199"/>
      <c r="AO590" s="191" t="s">
        <v>1706</v>
      </c>
      <c r="AP590" s="192" t="s">
        <v>1706</v>
      </c>
      <c r="AQ590" s="193" t="s">
        <v>1706</v>
      </c>
      <c r="AR590" s="195"/>
    </row>
    <row r="591" ht="15.75" customHeight="1">
      <c r="A591" s="171" t="s">
        <v>1294</v>
      </c>
      <c r="B591" s="216" t="s">
        <v>71</v>
      </c>
      <c r="C591" s="216" t="s">
        <v>48</v>
      </c>
      <c r="D591" s="216" t="s">
        <v>74</v>
      </c>
      <c r="E591" s="216" t="s">
        <v>51</v>
      </c>
      <c r="F591" s="216" t="s">
        <v>70</v>
      </c>
      <c r="G591" s="217" t="s">
        <v>1295</v>
      </c>
      <c r="I591" s="191">
        <v>0.0</v>
      </c>
      <c r="J591" s="192">
        <v>0.0</v>
      </c>
      <c r="K591" s="193">
        <v>0.0</v>
      </c>
      <c r="L591" s="194"/>
      <c r="M591" s="191">
        <v>0.0</v>
      </c>
      <c r="N591" s="192">
        <v>0.0</v>
      </c>
      <c r="O591" s="193">
        <v>0.0</v>
      </c>
      <c r="P591" s="195"/>
      <c r="Q591" s="214" t="s">
        <v>1703</v>
      </c>
      <c r="R591" s="214" t="s">
        <v>1704</v>
      </c>
      <c r="S591" s="194" t="s">
        <v>1705</v>
      </c>
      <c r="T591" s="194"/>
      <c r="U591" s="191" t="s">
        <v>1706</v>
      </c>
      <c r="V591" s="192" t="s">
        <v>1706</v>
      </c>
      <c r="W591" s="193" t="s">
        <v>1706</v>
      </c>
      <c r="X591" s="194"/>
      <c r="Y591" s="191" t="s">
        <v>1706</v>
      </c>
      <c r="Z591" s="192" t="s">
        <v>1706</v>
      </c>
      <c r="AA591" s="193" t="s">
        <v>1706</v>
      </c>
      <c r="AB591" s="194"/>
      <c r="AC591" s="191">
        <v>120000.0</v>
      </c>
      <c r="AD591" s="192">
        <v>253810.0</v>
      </c>
      <c r="AE591" s="193">
        <v>504620.0</v>
      </c>
      <c r="AF591" s="198" t="s">
        <v>1707</v>
      </c>
      <c r="AG591" s="191" t="s">
        <v>1706</v>
      </c>
      <c r="AH591" s="192" t="s">
        <v>1706</v>
      </c>
      <c r="AI591" s="193" t="s">
        <v>1706</v>
      </c>
      <c r="AJ591" s="199"/>
      <c r="AK591" s="191" t="s">
        <v>1706</v>
      </c>
      <c r="AL591" s="192" t="s">
        <v>1706</v>
      </c>
      <c r="AM591" s="193" t="s">
        <v>1706</v>
      </c>
      <c r="AN591" s="199"/>
      <c r="AO591" s="191" t="s">
        <v>1706</v>
      </c>
      <c r="AP591" s="192" t="s">
        <v>1706</v>
      </c>
      <c r="AQ591" s="193" t="s">
        <v>1706</v>
      </c>
      <c r="AR591" s="195"/>
    </row>
    <row r="592" ht="15.75" customHeight="1">
      <c r="A592" s="171" t="s">
        <v>1296</v>
      </c>
      <c r="B592" s="216" t="s">
        <v>44</v>
      </c>
      <c r="C592" s="216" t="s">
        <v>58</v>
      </c>
      <c r="D592" s="216" t="s">
        <v>74</v>
      </c>
      <c r="E592" s="216" t="s">
        <v>51</v>
      </c>
      <c r="F592" s="216" t="s">
        <v>70</v>
      </c>
      <c r="G592" s="217" t="s">
        <v>1297</v>
      </c>
      <c r="I592" s="191">
        <v>0.0</v>
      </c>
      <c r="J592" s="192">
        <v>0.0</v>
      </c>
      <c r="K592" s="193">
        <v>0.0</v>
      </c>
      <c r="L592" s="194"/>
      <c r="M592" s="191">
        <v>0.0</v>
      </c>
      <c r="N592" s="192">
        <v>0.0</v>
      </c>
      <c r="O592" s="193">
        <v>0.0</v>
      </c>
      <c r="P592" s="195"/>
      <c r="Q592" s="214" t="s">
        <v>1703</v>
      </c>
      <c r="R592" s="214" t="s">
        <v>1704</v>
      </c>
      <c r="S592" s="194" t="s">
        <v>1705</v>
      </c>
      <c r="T592" s="194"/>
      <c r="U592" s="191" t="s">
        <v>1706</v>
      </c>
      <c r="V592" s="192" t="s">
        <v>1706</v>
      </c>
      <c r="W592" s="193" t="s">
        <v>1706</v>
      </c>
      <c r="X592" s="194"/>
      <c r="Y592" s="191" t="s">
        <v>1706</v>
      </c>
      <c r="Z592" s="192" t="s">
        <v>1706</v>
      </c>
      <c r="AA592" s="193" t="s">
        <v>1706</v>
      </c>
      <c r="AB592" s="194"/>
      <c r="AC592" s="191">
        <v>120000.0</v>
      </c>
      <c r="AD592" s="192">
        <v>253810.0</v>
      </c>
      <c r="AE592" s="193">
        <v>504620.0</v>
      </c>
      <c r="AF592" s="198" t="s">
        <v>1707</v>
      </c>
      <c r="AG592" s="191" t="s">
        <v>1706</v>
      </c>
      <c r="AH592" s="192" t="s">
        <v>1706</v>
      </c>
      <c r="AI592" s="193" t="s">
        <v>1706</v>
      </c>
      <c r="AJ592" s="199"/>
      <c r="AK592" s="191" t="s">
        <v>1706</v>
      </c>
      <c r="AL592" s="192" t="s">
        <v>1706</v>
      </c>
      <c r="AM592" s="193" t="s">
        <v>1706</v>
      </c>
      <c r="AN592" s="199"/>
      <c r="AO592" s="191" t="s">
        <v>1706</v>
      </c>
      <c r="AP592" s="192" t="s">
        <v>1706</v>
      </c>
      <c r="AQ592" s="193" t="s">
        <v>1706</v>
      </c>
      <c r="AR592" s="195"/>
    </row>
    <row r="593" ht="15.75" customHeight="1">
      <c r="A593" s="171" t="s">
        <v>1298</v>
      </c>
      <c r="B593" s="216" t="s">
        <v>54</v>
      </c>
      <c r="C593" s="216" t="s">
        <v>58</v>
      </c>
      <c r="D593" s="216" t="s">
        <v>74</v>
      </c>
      <c r="E593" s="216" t="s">
        <v>51</v>
      </c>
      <c r="F593" s="216" t="s">
        <v>70</v>
      </c>
      <c r="G593" s="217" t="s">
        <v>1299</v>
      </c>
      <c r="I593" s="191">
        <v>0.0</v>
      </c>
      <c r="J593" s="192">
        <v>0.0</v>
      </c>
      <c r="K593" s="193">
        <v>0.0</v>
      </c>
      <c r="L593" s="194"/>
      <c r="M593" s="191">
        <v>0.0</v>
      </c>
      <c r="N593" s="192">
        <v>0.0</v>
      </c>
      <c r="O593" s="193">
        <v>0.0</v>
      </c>
      <c r="P593" s="195"/>
      <c r="Q593" s="214" t="s">
        <v>1703</v>
      </c>
      <c r="R593" s="214" t="s">
        <v>1704</v>
      </c>
      <c r="S593" s="194" t="s">
        <v>1705</v>
      </c>
      <c r="T593" s="194"/>
      <c r="U593" s="191" t="s">
        <v>1706</v>
      </c>
      <c r="V593" s="192" t="s">
        <v>1706</v>
      </c>
      <c r="W593" s="193" t="s">
        <v>1706</v>
      </c>
      <c r="X593" s="194"/>
      <c r="Y593" s="191" t="s">
        <v>1706</v>
      </c>
      <c r="Z593" s="192" t="s">
        <v>1706</v>
      </c>
      <c r="AA593" s="193" t="s">
        <v>1706</v>
      </c>
      <c r="AB593" s="194"/>
      <c r="AC593" s="191">
        <v>120000.0</v>
      </c>
      <c r="AD593" s="192">
        <v>253810.0</v>
      </c>
      <c r="AE593" s="193">
        <v>504620.0</v>
      </c>
      <c r="AF593" s="198" t="s">
        <v>1707</v>
      </c>
      <c r="AG593" s="191" t="s">
        <v>1706</v>
      </c>
      <c r="AH593" s="192" t="s">
        <v>1706</v>
      </c>
      <c r="AI593" s="193" t="s">
        <v>1706</v>
      </c>
      <c r="AJ593" s="199"/>
      <c r="AK593" s="191" t="s">
        <v>1706</v>
      </c>
      <c r="AL593" s="192" t="s">
        <v>1706</v>
      </c>
      <c r="AM593" s="193" t="s">
        <v>1706</v>
      </c>
      <c r="AN593" s="199"/>
      <c r="AO593" s="191" t="s">
        <v>1706</v>
      </c>
      <c r="AP593" s="192" t="s">
        <v>1706</v>
      </c>
      <c r="AQ593" s="193" t="s">
        <v>1706</v>
      </c>
      <c r="AR593" s="195"/>
    </row>
    <row r="594" ht="15.75" customHeight="1">
      <c r="A594" s="171" t="s">
        <v>1300</v>
      </c>
      <c r="B594" s="216" t="s">
        <v>65</v>
      </c>
      <c r="C594" s="216" t="s">
        <v>58</v>
      </c>
      <c r="D594" s="216" t="s">
        <v>74</v>
      </c>
      <c r="E594" s="216" t="s">
        <v>51</v>
      </c>
      <c r="F594" s="216" t="s">
        <v>70</v>
      </c>
      <c r="G594" s="217" t="s">
        <v>1301</v>
      </c>
      <c r="I594" s="191">
        <v>0.0</v>
      </c>
      <c r="J594" s="192">
        <v>0.0</v>
      </c>
      <c r="K594" s="193">
        <v>0.0</v>
      </c>
      <c r="L594" s="194"/>
      <c r="M594" s="191">
        <v>0.0</v>
      </c>
      <c r="N594" s="192">
        <v>0.0</v>
      </c>
      <c r="O594" s="193">
        <v>0.0</v>
      </c>
      <c r="P594" s="195"/>
      <c r="Q594" s="214" t="s">
        <v>1703</v>
      </c>
      <c r="R594" s="214" t="s">
        <v>1704</v>
      </c>
      <c r="S594" s="194" t="s">
        <v>1705</v>
      </c>
      <c r="T594" s="194"/>
      <c r="U594" s="191" t="s">
        <v>1706</v>
      </c>
      <c r="V594" s="192" t="s">
        <v>1706</v>
      </c>
      <c r="W594" s="193" t="s">
        <v>1706</v>
      </c>
      <c r="X594" s="194"/>
      <c r="Y594" s="191" t="s">
        <v>1706</v>
      </c>
      <c r="Z594" s="192" t="s">
        <v>1706</v>
      </c>
      <c r="AA594" s="193" t="s">
        <v>1706</v>
      </c>
      <c r="AB594" s="194"/>
      <c r="AC594" s="191">
        <v>120000.0</v>
      </c>
      <c r="AD594" s="192">
        <v>253810.0</v>
      </c>
      <c r="AE594" s="193">
        <v>504620.0</v>
      </c>
      <c r="AF594" s="198" t="s">
        <v>1707</v>
      </c>
      <c r="AG594" s="191" t="s">
        <v>1706</v>
      </c>
      <c r="AH594" s="192" t="s">
        <v>1706</v>
      </c>
      <c r="AI594" s="193" t="s">
        <v>1706</v>
      </c>
      <c r="AJ594" s="199"/>
      <c r="AK594" s="191" t="s">
        <v>1706</v>
      </c>
      <c r="AL594" s="192" t="s">
        <v>1706</v>
      </c>
      <c r="AM594" s="193" t="s">
        <v>1706</v>
      </c>
      <c r="AN594" s="199"/>
      <c r="AO594" s="191" t="s">
        <v>1706</v>
      </c>
      <c r="AP594" s="192" t="s">
        <v>1706</v>
      </c>
      <c r="AQ594" s="193" t="s">
        <v>1706</v>
      </c>
      <c r="AR594" s="195"/>
    </row>
    <row r="595" ht="15.75" customHeight="1">
      <c r="A595" s="171" t="s">
        <v>1302</v>
      </c>
      <c r="B595" s="216" t="s">
        <v>71</v>
      </c>
      <c r="C595" s="216" t="s">
        <v>58</v>
      </c>
      <c r="D595" s="216" t="s">
        <v>74</v>
      </c>
      <c r="E595" s="216" t="s">
        <v>51</v>
      </c>
      <c r="F595" s="216" t="s">
        <v>70</v>
      </c>
      <c r="G595" s="217" t="s">
        <v>1303</v>
      </c>
      <c r="I595" s="191">
        <v>0.0</v>
      </c>
      <c r="J595" s="192">
        <v>0.0</v>
      </c>
      <c r="K595" s="193">
        <v>0.0</v>
      </c>
      <c r="L595" s="194"/>
      <c r="M595" s="191">
        <v>0.0</v>
      </c>
      <c r="N595" s="192">
        <v>0.0</v>
      </c>
      <c r="O595" s="193">
        <v>0.0</v>
      </c>
      <c r="P595" s="195"/>
      <c r="Q595" s="214" t="s">
        <v>1703</v>
      </c>
      <c r="R595" s="214" t="s">
        <v>1704</v>
      </c>
      <c r="S595" s="194" t="s">
        <v>1705</v>
      </c>
      <c r="T595" s="194"/>
      <c r="U595" s="191" t="s">
        <v>1706</v>
      </c>
      <c r="V595" s="192" t="s">
        <v>1706</v>
      </c>
      <c r="W595" s="193" t="s">
        <v>1706</v>
      </c>
      <c r="X595" s="194"/>
      <c r="Y595" s="191" t="s">
        <v>1706</v>
      </c>
      <c r="Z595" s="192" t="s">
        <v>1706</v>
      </c>
      <c r="AA595" s="193" t="s">
        <v>1706</v>
      </c>
      <c r="AB595" s="194"/>
      <c r="AC595" s="191">
        <v>120000.0</v>
      </c>
      <c r="AD595" s="192">
        <v>253810.0</v>
      </c>
      <c r="AE595" s="193">
        <v>504620.0</v>
      </c>
      <c r="AF595" s="198" t="s">
        <v>1707</v>
      </c>
      <c r="AG595" s="191" t="s">
        <v>1706</v>
      </c>
      <c r="AH595" s="192" t="s">
        <v>1706</v>
      </c>
      <c r="AI595" s="193" t="s">
        <v>1706</v>
      </c>
      <c r="AJ595" s="199"/>
      <c r="AK595" s="191" t="s">
        <v>1706</v>
      </c>
      <c r="AL595" s="192" t="s">
        <v>1706</v>
      </c>
      <c r="AM595" s="193" t="s">
        <v>1706</v>
      </c>
      <c r="AN595" s="199"/>
      <c r="AO595" s="191" t="s">
        <v>1706</v>
      </c>
      <c r="AP595" s="192" t="s">
        <v>1706</v>
      </c>
      <c r="AQ595" s="193" t="s">
        <v>1706</v>
      </c>
      <c r="AR595" s="195"/>
    </row>
    <row r="596" ht="15.75" customHeight="1">
      <c r="A596" s="171" t="s">
        <v>1304</v>
      </c>
      <c r="B596" s="216" t="s">
        <v>44</v>
      </c>
      <c r="C596" s="216" t="s">
        <v>66</v>
      </c>
      <c r="D596" s="216" t="s">
        <v>74</v>
      </c>
      <c r="E596" s="216" t="s">
        <v>51</v>
      </c>
      <c r="F596" s="216" t="s">
        <v>70</v>
      </c>
      <c r="G596" s="217" t="s">
        <v>1305</v>
      </c>
      <c r="I596" s="191">
        <v>0.0</v>
      </c>
      <c r="J596" s="192">
        <v>0.0</v>
      </c>
      <c r="K596" s="193">
        <v>0.0</v>
      </c>
      <c r="L596" s="194"/>
      <c r="M596" s="191">
        <v>0.0</v>
      </c>
      <c r="N596" s="192">
        <v>0.0</v>
      </c>
      <c r="O596" s="193">
        <v>0.0</v>
      </c>
      <c r="P596" s="195"/>
      <c r="Q596" s="214" t="s">
        <v>1703</v>
      </c>
      <c r="R596" s="214" t="s">
        <v>1704</v>
      </c>
      <c r="S596" s="194" t="s">
        <v>1705</v>
      </c>
      <c r="T596" s="194"/>
      <c r="U596" s="191" t="s">
        <v>1706</v>
      </c>
      <c r="V596" s="192" t="s">
        <v>1706</v>
      </c>
      <c r="W596" s="193" t="s">
        <v>1706</v>
      </c>
      <c r="X596" s="194"/>
      <c r="Y596" s="191" t="s">
        <v>1706</v>
      </c>
      <c r="Z596" s="192" t="s">
        <v>1706</v>
      </c>
      <c r="AA596" s="193" t="s">
        <v>1706</v>
      </c>
      <c r="AB596" s="194"/>
      <c r="AC596" s="191">
        <v>120000.0</v>
      </c>
      <c r="AD596" s="192">
        <v>253810.0</v>
      </c>
      <c r="AE596" s="193">
        <v>504620.0</v>
      </c>
      <c r="AF596" s="198" t="s">
        <v>1707</v>
      </c>
      <c r="AG596" s="191" t="s">
        <v>1706</v>
      </c>
      <c r="AH596" s="192" t="s">
        <v>1706</v>
      </c>
      <c r="AI596" s="193" t="s">
        <v>1706</v>
      </c>
      <c r="AJ596" s="199"/>
      <c r="AK596" s="191" t="s">
        <v>1706</v>
      </c>
      <c r="AL596" s="192" t="s">
        <v>1706</v>
      </c>
      <c r="AM596" s="193" t="s">
        <v>1706</v>
      </c>
      <c r="AN596" s="199"/>
      <c r="AO596" s="191" t="s">
        <v>1706</v>
      </c>
      <c r="AP596" s="192" t="s">
        <v>1706</v>
      </c>
      <c r="AQ596" s="193" t="s">
        <v>1706</v>
      </c>
      <c r="AR596" s="195"/>
    </row>
    <row r="597" ht="15.75" customHeight="1">
      <c r="A597" s="171" t="s">
        <v>1306</v>
      </c>
      <c r="B597" s="216" t="s">
        <v>54</v>
      </c>
      <c r="C597" s="216" t="s">
        <v>66</v>
      </c>
      <c r="D597" s="216" t="s">
        <v>74</v>
      </c>
      <c r="E597" s="216" t="s">
        <v>51</v>
      </c>
      <c r="F597" s="216" t="s">
        <v>70</v>
      </c>
      <c r="G597" s="217" t="s">
        <v>1307</v>
      </c>
      <c r="I597" s="191">
        <v>0.0</v>
      </c>
      <c r="J597" s="192">
        <v>0.0</v>
      </c>
      <c r="K597" s="193">
        <v>0.0</v>
      </c>
      <c r="L597" s="194"/>
      <c r="M597" s="191">
        <v>0.0</v>
      </c>
      <c r="N597" s="192">
        <v>0.0</v>
      </c>
      <c r="O597" s="193">
        <v>0.0</v>
      </c>
      <c r="P597" s="195"/>
      <c r="Q597" s="214" t="s">
        <v>1703</v>
      </c>
      <c r="R597" s="214" t="s">
        <v>1704</v>
      </c>
      <c r="S597" s="194" t="s">
        <v>1705</v>
      </c>
      <c r="T597" s="194"/>
      <c r="U597" s="191" t="s">
        <v>1706</v>
      </c>
      <c r="V597" s="192" t="s">
        <v>1706</v>
      </c>
      <c r="W597" s="193" t="s">
        <v>1706</v>
      </c>
      <c r="X597" s="194"/>
      <c r="Y597" s="191" t="s">
        <v>1706</v>
      </c>
      <c r="Z597" s="192" t="s">
        <v>1706</v>
      </c>
      <c r="AA597" s="193" t="s">
        <v>1706</v>
      </c>
      <c r="AB597" s="194"/>
      <c r="AC597" s="191">
        <v>120000.0</v>
      </c>
      <c r="AD597" s="192">
        <v>253810.0</v>
      </c>
      <c r="AE597" s="193">
        <v>504620.0</v>
      </c>
      <c r="AF597" s="198" t="s">
        <v>1707</v>
      </c>
      <c r="AG597" s="191" t="s">
        <v>1706</v>
      </c>
      <c r="AH597" s="192" t="s">
        <v>1706</v>
      </c>
      <c r="AI597" s="193" t="s">
        <v>1706</v>
      </c>
      <c r="AJ597" s="199"/>
      <c r="AK597" s="191" t="s">
        <v>1706</v>
      </c>
      <c r="AL597" s="192" t="s">
        <v>1706</v>
      </c>
      <c r="AM597" s="193" t="s">
        <v>1706</v>
      </c>
      <c r="AN597" s="199"/>
      <c r="AO597" s="191" t="s">
        <v>1706</v>
      </c>
      <c r="AP597" s="192" t="s">
        <v>1706</v>
      </c>
      <c r="AQ597" s="193" t="s">
        <v>1706</v>
      </c>
      <c r="AR597" s="195"/>
    </row>
    <row r="598" ht="15.75" customHeight="1">
      <c r="A598" s="171" t="s">
        <v>1308</v>
      </c>
      <c r="B598" s="216" t="s">
        <v>65</v>
      </c>
      <c r="C598" s="216" t="s">
        <v>66</v>
      </c>
      <c r="D598" s="216" t="s">
        <v>74</v>
      </c>
      <c r="E598" s="216" t="s">
        <v>51</v>
      </c>
      <c r="F598" s="216" t="s">
        <v>70</v>
      </c>
      <c r="G598" s="217" t="s">
        <v>1309</v>
      </c>
      <c r="I598" s="191">
        <v>0.0</v>
      </c>
      <c r="J598" s="192">
        <v>0.0</v>
      </c>
      <c r="K598" s="193">
        <v>0.0</v>
      </c>
      <c r="L598" s="194"/>
      <c r="M598" s="191">
        <v>0.0</v>
      </c>
      <c r="N598" s="192">
        <v>0.0</v>
      </c>
      <c r="O598" s="193">
        <v>0.0</v>
      </c>
      <c r="P598" s="195"/>
      <c r="Q598" s="214" t="s">
        <v>1703</v>
      </c>
      <c r="R598" s="214" t="s">
        <v>1704</v>
      </c>
      <c r="S598" s="194" t="s">
        <v>1705</v>
      </c>
      <c r="T598" s="194"/>
      <c r="U598" s="191" t="s">
        <v>1706</v>
      </c>
      <c r="V598" s="192" t="s">
        <v>1706</v>
      </c>
      <c r="W598" s="193" t="s">
        <v>1706</v>
      </c>
      <c r="X598" s="194"/>
      <c r="Y598" s="191" t="s">
        <v>1706</v>
      </c>
      <c r="Z598" s="192" t="s">
        <v>1706</v>
      </c>
      <c r="AA598" s="193" t="s">
        <v>1706</v>
      </c>
      <c r="AB598" s="194"/>
      <c r="AC598" s="191">
        <v>120000.0</v>
      </c>
      <c r="AD598" s="192">
        <v>253810.0</v>
      </c>
      <c r="AE598" s="193">
        <v>504620.0</v>
      </c>
      <c r="AF598" s="198" t="s">
        <v>1707</v>
      </c>
      <c r="AG598" s="191" t="s">
        <v>1706</v>
      </c>
      <c r="AH598" s="192" t="s">
        <v>1706</v>
      </c>
      <c r="AI598" s="193" t="s">
        <v>1706</v>
      </c>
      <c r="AJ598" s="199"/>
      <c r="AK598" s="191" t="s">
        <v>1706</v>
      </c>
      <c r="AL598" s="192" t="s">
        <v>1706</v>
      </c>
      <c r="AM598" s="193" t="s">
        <v>1706</v>
      </c>
      <c r="AN598" s="199"/>
      <c r="AO598" s="191" t="s">
        <v>1706</v>
      </c>
      <c r="AP598" s="192" t="s">
        <v>1706</v>
      </c>
      <c r="AQ598" s="193" t="s">
        <v>1706</v>
      </c>
      <c r="AR598" s="195"/>
    </row>
    <row r="599" ht="15.75" customHeight="1">
      <c r="A599" s="171" t="s">
        <v>1310</v>
      </c>
      <c r="B599" s="216" t="s">
        <v>71</v>
      </c>
      <c r="C599" s="216" t="s">
        <v>66</v>
      </c>
      <c r="D599" s="216" t="s">
        <v>74</v>
      </c>
      <c r="E599" s="216" t="s">
        <v>51</v>
      </c>
      <c r="F599" s="216" t="s">
        <v>70</v>
      </c>
      <c r="G599" s="217" t="s">
        <v>1311</v>
      </c>
      <c r="I599" s="191">
        <v>0.0</v>
      </c>
      <c r="J599" s="192">
        <v>0.0</v>
      </c>
      <c r="K599" s="193">
        <v>0.0</v>
      </c>
      <c r="L599" s="194"/>
      <c r="M599" s="191">
        <v>0.0</v>
      </c>
      <c r="N599" s="192">
        <v>0.0</v>
      </c>
      <c r="O599" s="193">
        <v>0.0</v>
      </c>
      <c r="P599" s="195"/>
      <c r="Q599" s="214" t="s">
        <v>1703</v>
      </c>
      <c r="R599" s="214" t="s">
        <v>1704</v>
      </c>
      <c r="S599" s="194" t="s">
        <v>1705</v>
      </c>
      <c r="T599" s="194"/>
      <c r="U599" s="191" t="s">
        <v>1706</v>
      </c>
      <c r="V599" s="192" t="s">
        <v>1706</v>
      </c>
      <c r="W599" s="193" t="s">
        <v>1706</v>
      </c>
      <c r="X599" s="194"/>
      <c r="Y599" s="191" t="s">
        <v>1706</v>
      </c>
      <c r="Z599" s="192" t="s">
        <v>1706</v>
      </c>
      <c r="AA599" s="193" t="s">
        <v>1706</v>
      </c>
      <c r="AB599" s="194"/>
      <c r="AC599" s="191">
        <v>120000.0</v>
      </c>
      <c r="AD599" s="192">
        <v>253810.0</v>
      </c>
      <c r="AE599" s="193">
        <v>504620.0</v>
      </c>
      <c r="AF599" s="198" t="s">
        <v>1707</v>
      </c>
      <c r="AG599" s="191" t="s">
        <v>1706</v>
      </c>
      <c r="AH599" s="192" t="s">
        <v>1706</v>
      </c>
      <c r="AI599" s="193" t="s">
        <v>1706</v>
      </c>
      <c r="AJ599" s="199"/>
      <c r="AK599" s="191" t="s">
        <v>1706</v>
      </c>
      <c r="AL599" s="192" t="s">
        <v>1706</v>
      </c>
      <c r="AM599" s="193" t="s">
        <v>1706</v>
      </c>
      <c r="AN599" s="199"/>
      <c r="AO599" s="191" t="s">
        <v>1706</v>
      </c>
      <c r="AP599" s="192" t="s">
        <v>1706</v>
      </c>
      <c r="AQ599" s="193" t="s">
        <v>1706</v>
      </c>
      <c r="AR599" s="195"/>
    </row>
    <row r="600" ht="15.75" customHeight="1">
      <c r="A600" s="171" t="s">
        <v>1312</v>
      </c>
      <c r="B600" s="216" t="s">
        <v>44</v>
      </c>
      <c r="C600" s="216" t="s">
        <v>72</v>
      </c>
      <c r="D600" s="216" t="s">
        <v>74</v>
      </c>
      <c r="E600" s="216" t="s">
        <v>51</v>
      </c>
      <c r="F600" s="216" t="s">
        <v>70</v>
      </c>
      <c r="G600" s="217" t="s">
        <v>1313</v>
      </c>
      <c r="I600" s="191">
        <v>0.0</v>
      </c>
      <c r="J600" s="192">
        <v>0.0</v>
      </c>
      <c r="K600" s="193">
        <v>0.0</v>
      </c>
      <c r="L600" s="194"/>
      <c r="M600" s="191">
        <v>0.0</v>
      </c>
      <c r="N600" s="192">
        <v>0.0</v>
      </c>
      <c r="O600" s="193">
        <v>0.0</v>
      </c>
      <c r="P600" s="195"/>
      <c r="Q600" s="214" t="s">
        <v>1703</v>
      </c>
      <c r="R600" s="214" t="s">
        <v>1704</v>
      </c>
      <c r="S600" s="194" t="s">
        <v>1705</v>
      </c>
      <c r="T600" s="194"/>
      <c r="U600" s="191" t="s">
        <v>1706</v>
      </c>
      <c r="V600" s="192" t="s">
        <v>1706</v>
      </c>
      <c r="W600" s="193" t="s">
        <v>1706</v>
      </c>
      <c r="X600" s="194"/>
      <c r="Y600" s="191" t="s">
        <v>1706</v>
      </c>
      <c r="Z600" s="192" t="s">
        <v>1706</v>
      </c>
      <c r="AA600" s="193" t="s">
        <v>1706</v>
      </c>
      <c r="AB600" s="194"/>
      <c r="AC600" s="191">
        <v>120000.0</v>
      </c>
      <c r="AD600" s="192">
        <v>253810.0</v>
      </c>
      <c r="AE600" s="193">
        <v>504620.0</v>
      </c>
      <c r="AF600" s="198" t="s">
        <v>1707</v>
      </c>
      <c r="AG600" s="191" t="s">
        <v>1706</v>
      </c>
      <c r="AH600" s="192" t="s">
        <v>1706</v>
      </c>
      <c r="AI600" s="193" t="s">
        <v>1706</v>
      </c>
      <c r="AJ600" s="199"/>
      <c r="AK600" s="191" t="s">
        <v>1706</v>
      </c>
      <c r="AL600" s="192" t="s">
        <v>1706</v>
      </c>
      <c r="AM600" s="193" t="s">
        <v>1706</v>
      </c>
      <c r="AN600" s="199"/>
      <c r="AO600" s="191" t="s">
        <v>1706</v>
      </c>
      <c r="AP600" s="192" t="s">
        <v>1706</v>
      </c>
      <c r="AQ600" s="193" t="s">
        <v>1706</v>
      </c>
      <c r="AR600" s="195"/>
    </row>
    <row r="601" ht="15.75" customHeight="1">
      <c r="A601" s="171" t="s">
        <v>1314</v>
      </c>
      <c r="B601" s="216" t="s">
        <v>54</v>
      </c>
      <c r="C601" s="216" t="s">
        <v>72</v>
      </c>
      <c r="D601" s="216" t="s">
        <v>74</v>
      </c>
      <c r="E601" s="216" t="s">
        <v>51</v>
      </c>
      <c r="F601" s="216" t="s">
        <v>70</v>
      </c>
      <c r="G601" s="217" t="s">
        <v>1315</v>
      </c>
      <c r="I601" s="191">
        <v>0.0</v>
      </c>
      <c r="J601" s="192">
        <v>0.0</v>
      </c>
      <c r="K601" s="193">
        <v>0.0</v>
      </c>
      <c r="L601" s="194"/>
      <c r="M601" s="191">
        <v>0.0</v>
      </c>
      <c r="N601" s="192">
        <v>0.0</v>
      </c>
      <c r="O601" s="193">
        <v>0.0</v>
      </c>
      <c r="P601" s="195"/>
      <c r="Q601" s="214" t="s">
        <v>1703</v>
      </c>
      <c r="R601" s="214" t="s">
        <v>1704</v>
      </c>
      <c r="S601" s="194" t="s">
        <v>1705</v>
      </c>
      <c r="T601" s="194"/>
      <c r="U601" s="191" t="s">
        <v>1706</v>
      </c>
      <c r="V601" s="192" t="s">
        <v>1706</v>
      </c>
      <c r="W601" s="193" t="s">
        <v>1706</v>
      </c>
      <c r="X601" s="194"/>
      <c r="Y601" s="191" t="s">
        <v>1706</v>
      </c>
      <c r="Z601" s="192" t="s">
        <v>1706</v>
      </c>
      <c r="AA601" s="193" t="s">
        <v>1706</v>
      </c>
      <c r="AB601" s="194"/>
      <c r="AC601" s="191">
        <v>120000.0</v>
      </c>
      <c r="AD601" s="192">
        <v>253810.0</v>
      </c>
      <c r="AE601" s="193">
        <v>504620.0</v>
      </c>
      <c r="AF601" s="198" t="s">
        <v>1707</v>
      </c>
      <c r="AG601" s="191" t="s">
        <v>1706</v>
      </c>
      <c r="AH601" s="192" t="s">
        <v>1706</v>
      </c>
      <c r="AI601" s="193" t="s">
        <v>1706</v>
      </c>
      <c r="AJ601" s="199"/>
      <c r="AK601" s="191" t="s">
        <v>1706</v>
      </c>
      <c r="AL601" s="192" t="s">
        <v>1706</v>
      </c>
      <c r="AM601" s="193" t="s">
        <v>1706</v>
      </c>
      <c r="AN601" s="199"/>
      <c r="AO601" s="191" t="s">
        <v>1706</v>
      </c>
      <c r="AP601" s="192" t="s">
        <v>1706</v>
      </c>
      <c r="AQ601" s="193" t="s">
        <v>1706</v>
      </c>
      <c r="AR601" s="195"/>
    </row>
    <row r="602" ht="15.75" customHeight="1">
      <c r="A602" s="171" t="s">
        <v>1316</v>
      </c>
      <c r="B602" s="216" t="s">
        <v>65</v>
      </c>
      <c r="C602" s="216" t="s">
        <v>72</v>
      </c>
      <c r="D602" s="216" t="s">
        <v>74</v>
      </c>
      <c r="E602" s="216" t="s">
        <v>51</v>
      </c>
      <c r="F602" s="216" t="s">
        <v>70</v>
      </c>
      <c r="G602" s="217" t="s">
        <v>1317</v>
      </c>
      <c r="I602" s="191">
        <v>0.0</v>
      </c>
      <c r="J602" s="192">
        <v>0.0</v>
      </c>
      <c r="K602" s="193">
        <v>0.0</v>
      </c>
      <c r="L602" s="194"/>
      <c r="M602" s="191">
        <v>0.0</v>
      </c>
      <c r="N602" s="192">
        <v>0.0</v>
      </c>
      <c r="O602" s="193">
        <v>0.0</v>
      </c>
      <c r="P602" s="195"/>
      <c r="Q602" s="214" t="s">
        <v>1703</v>
      </c>
      <c r="R602" s="214" t="s">
        <v>1704</v>
      </c>
      <c r="S602" s="194" t="s">
        <v>1705</v>
      </c>
      <c r="T602" s="194"/>
      <c r="U602" s="191" t="s">
        <v>1706</v>
      </c>
      <c r="V602" s="192" t="s">
        <v>1706</v>
      </c>
      <c r="W602" s="193" t="s">
        <v>1706</v>
      </c>
      <c r="X602" s="194"/>
      <c r="Y602" s="191" t="s">
        <v>1706</v>
      </c>
      <c r="Z602" s="192" t="s">
        <v>1706</v>
      </c>
      <c r="AA602" s="193" t="s">
        <v>1706</v>
      </c>
      <c r="AB602" s="194"/>
      <c r="AC602" s="191">
        <v>120000.0</v>
      </c>
      <c r="AD602" s="192">
        <v>253810.0</v>
      </c>
      <c r="AE602" s="193">
        <v>504620.0</v>
      </c>
      <c r="AF602" s="198" t="s">
        <v>1707</v>
      </c>
      <c r="AG602" s="191" t="s">
        <v>1706</v>
      </c>
      <c r="AH602" s="192" t="s">
        <v>1706</v>
      </c>
      <c r="AI602" s="193" t="s">
        <v>1706</v>
      </c>
      <c r="AJ602" s="199"/>
      <c r="AK602" s="191" t="s">
        <v>1706</v>
      </c>
      <c r="AL602" s="192" t="s">
        <v>1706</v>
      </c>
      <c r="AM602" s="193" t="s">
        <v>1706</v>
      </c>
      <c r="AN602" s="199"/>
      <c r="AO602" s="191" t="s">
        <v>1706</v>
      </c>
      <c r="AP602" s="192" t="s">
        <v>1706</v>
      </c>
      <c r="AQ602" s="193" t="s">
        <v>1706</v>
      </c>
      <c r="AR602" s="195"/>
    </row>
    <row r="603" ht="15.75" customHeight="1">
      <c r="A603" s="171" t="s">
        <v>1318</v>
      </c>
      <c r="B603" s="216" t="s">
        <v>71</v>
      </c>
      <c r="C603" s="216" t="s">
        <v>72</v>
      </c>
      <c r="D603" s="216" t="s">
        <v>74</v>
      </c>
      <c r="E603" s="216" t="s">
        <v>51</v>
      </c>
      <c r="F603" s="216" t="s">
        <v>70</v>
      </c>
      <c r="G603" s="217" t="s">
        <v>1319</v>
      </c>
      <c r="I603" s="191">
        <v>0.0</v>
      </c>
      <c r="J603" s="192">
        <v>0.0</v>
      </c>
      <c r="K603" s="193">
        <v>0.0</v>
      </c>
      <c r="L603" s="194"/>
      <c r="M603" s="191">
        <v>0.0</v>
      </c>
      <c r="N603" s="192">
        <v>0.0</v>
      </c>
      <c r="O603" s="193">
        <v>0.0</v>
      </c>
      <c r="P603" s="195"/>
      <c r="Q603" s="214" t="s">
        <v>1703</v>
      </c>
      <c r="R603" s="214" t="s">
        <v>1704</v>
      </c>
      <c r="S603" s="194" t="s">
        <v>1705</v>
      </c>
      <c r="T603" s="194"/>
      <c r="U603" s="191" t="s">
        <v>1706</v>
      </c>
      <c r="V603" s="192" t="s">
        <v>1706</v>
      </c>
      <c r="W603" s="193" t="s">
        <v>1706</v>
      </c>
      <c r="X603" s="194"/>
      <c r="Y603" s="191" t="s">
        <v>1706</v>
      </c>
      <c r="Z603" s="192" t="s">
        <v>1706</v>
      </c>
      <c r="AA603" s="193" t="s">
        <v>1706</v>
      </c>
      <c r="AB603" s="194"/>
      <c r="AC603" s="191">
        <v>120000.0</v>
      </c>
      <c r="AD603" s="192">
        <v>253810.0</v>
      </c>
      <c r="AE603" s="193">
        <v>504620.0</v>
      </c>
      <c r="AF603" s="198" t="s">
        <v>1707</v>
      </c>
      <c r="AG603" s="191" t="s">
        <v>1706</v>
      </c>
      <c r="AH603" s="192" t="s">
        <v>1706</v>
      </c>
      <c r="AI603" s="193" t="s">
        <v>1706</v>
      </c>
      <c r="AJ603" s="199"/>
      <c r="AK603" s="191" t="s">
        <v>1706</v>
      </c>
      <c r="AL603" s="192" t="s">
        <v>1706</v>
      </c>
      <c r="AM603" s="193" t="s">
        <v>1706</v>
      </c>
      <c r="AN603" s="199"/>
      <c r="AO603" s="191" t="s">
        <v>1706</v>
      </c>
      <c r="AP603" s="192" t="s">
        <v>1706</v>
      </c>
      <c r="AQ603" s="193" t="s">
        <v>1706</v>
      </c>
      <c r="AR603" s="195"/>
    </row>
    <row r="604" ht="15.75" customHeight="1">
      <c r="A604" s="171" t="s">
        <v>1320</v>
      </c>
      <c r="B604" s="216" t="s">
        <v>44</v>
      </c>
      <c r="C604" s="216" t="s">
        <v>78</v>
      </c>
      <c r="D604" s="216" t="s">
        <v>74</v>
      </c>
      <c r="E604" s="216" t="s">
        <v>51</v>
      </c>
      <c r="F604" s="216" t="s">
        <v>70</v>
      </c>
      <c r="G604" s="217" t="s">
        <v>1321</v>
      </c>
      <c r="I604" s="191">
        <v>0.0</v>
      </c>
      <c r="J604" s="192">
        <v>0.0</v>
      </c>
      <c r="K604" s="193">
        <v>0.0</v>
      </c>
      <c r="L604" s="194"/>
      <c r="M604" s="191">
        <v>0.0</v>
      </c>
      <c r="N604" s="192">
        <v>0.0</v>
      </c>
      <c r="O604" s="193">
        <v>0.0</v>
      </c>
      <c r="P604" s="195"/>
      <c r="Q604" s="214" t="s">
        <v>1703</v>
      </c>
      <c r="R604" s="214" t="s">
        <v>1704</v>
      </c>
      <c r="S604" s="194" t="s">
        <v>1705</v>
      </c>
      <c r="T604" s="194"/>
      <c r="U604" s="191" t="s">
        <v>1706</v>
      </c>
      <c r="V604" s="192" t="s">
        <v>1706</v>
      </c>
      <c r="W604" s="193" t="s">
        <v>1706</v>
      </c>
      <c r="X604" s="194"/>
      <c r="Y604" s="191" t="s">
        <v>1706</v>
      </c>
      <c r="Z604" s="192" t="s">
        <v>1706</v>
      </c>
      <c r="AA604" s="193" t="s">
        <v>1706</v>
      </c>
      <c r="AB604" s="194"/>
      <c r="AC604" s="191">
        <v>120000.0</v>
      </c>
      <c r="AD604" s="192">
        <v>253810.0</v>
      </c>
      <c r="AE604" s="193">
        <v>504620.0</v>
      </c>
      <c r="AF604" s="198" t="s">
        <v>1707</v>
      </c>
      <c r="AG604" s="191" t="s">
        <v>1706</v>
      </c>
      <c r="AH604" s="192" t="s">
        <v>1706</v>
      </c>
      <c r="AI604" s="193" t="s">
        <v>1706</v>
      </c>
      <c r="AJ604" s="199"/>
      <c r="AK604" s="191" t="s">
        <v>1706</v>
      </c>
      <c r="AL604" s="192" t="s">
        <v>1706</v>
      </c>
      <c r="AM604" s="193" t="s">
        <v>1706</v>
      </c>
      <c r="AN604" s="199"/>
      <c r="AO604" s="191" t="s">
        <v>1706</v>
      </c>
      <c r="AP604" s="192" t="s">
        <v>1706</v>
      </c>
      <c r="AQ604" s="193" t="s">
        <v>1706</v>
      </c>
      <c r="AR604" s="195"/>
    </row>
    <row r="605" ht="15.75" customHeight="1">
      <c r="A605" s="171" t="s">
        <v>1322</v>
      </c>
      <c r="B605" s="216" t="s">
        <v>54</v>
      </c>
      <c r="C605" s="216" t="s">
        <v>78</v>
      </c>
      <c r="D605" s="216" t="s">
        <v>74</v>
      </c>
      <c r="E605" s="216" t="s">
        <v>51</v>
      </c>
      <c r="F605" s="216" t="s">
        <v>70</v>
      </c>
      <c r="G605" s="217" t="s">
        <v>1323</v>
      </c>
      <c r="I605" s="191">
        <v>0.0</v>
      </c>
      <c r="J605" s="192">
        <v>0.0</v>
      </c>
      <c r="K605" s="193">
        <v>0.0</v>
      </c>
      <c r="L605" s="194"/>
      <c r="M605" s="191">
        <v>0.0</v>
      </c>
      <c r="N605" s="192">
        <v>0.0</v>
      </c>
      <c r="O605" s="193">
        <v>0.0</v>
      </c>
      <c r="P605" s="195"/>
      <c r="Q605" s="214" t="s">
        <v>1703</v>
      </c>
      <c r="R605" s="214" t="s">
        <v>1704</v>
      </c>
      <c r="S605" s="194" t="s">
        <v>1705</v>
      </c>
      <c r="T605" s="194"/>
      <c r="U605" s="191" t="s">
        <v>1706</v>
      </c>
      <c r="V605" s="192" t="s">
        <v>1706</v>
      </c>
      <c r="W605" s="193" t="s">
        <v>1706</v>
      </c>
      <c r="X605" s="194"/>
      <c r="Y605" s="191" t="s">
        <v>1706</v>
      </c>
      <c r="Z605" s="192" t="s">
        <v>1706</v>
      </c>
      <c r="AA605" s="193" t="s">
        <v>1706</v>
      </c>
      <c r="AB605" s="194"/>
      <c r="AC605" s="191">
        <v>120000.0</v>
      </c>
      <c r="AD605" s="192">
        <v>253810.0</v>
      </c>
      <c r="AE605" s="193">
        <v>504620.0</v>
      </c>
      <c r="AF605" s="198" t="s">
        <v>1707</v>
      </c>
      <c r="AG605" s="191" t="s">
        <v>1706</v>
      </c>
      <c r="AH605" s="192" t="s">
        <v>1706</v>
      </c>
      <c r="AI605" s="193" t="s">
        <v>1706</v>
      </c>
      <c r="AJ605" s="199"/>
      <c r="AK605" s="191" t="s">
        <v>1706</v>
      </c>
      <c r="AL605" s="192" t="s">
        <v>1706</v>
      </c>
      <c r="AM605" s="193" t="s">
        <v>1706</v>
      </c>
      <c r="AN605" s="199"/>
      <c r="AO605" s="191" t="s">
        <v>1706</v>
      </c>
      <c r="AP605" s="192" t="s">
        <v>1706</v>
      </c>
      <c r="AQ605" s="193" t="s">
        <v>1706</v>
      </c>
      <c r="AR605" s="195"/>
    </row>
    <row r="606" ht="15.75" customHeight="1">
      <c r="A606" s="171" t="s">
        <v>1324</v>
      </c>
      <c r="B606" s="216" t="s">
        <v>65</v>
      </c>
      <c r="C606" s="216" t="s">
        <v>78</v>
      </c>
      <c r="D606" s="216" t="s">
        <v>74</v>
      </c>
      <c r="E606" s="216" t="s">
        <v>51</v>
      </c>
      <c r="F606" s="216" t="s">
        <v>70</v>
      </c>
      <c r="G606" s="217" t="s">
        <v>1325</v>
      </c>
      <c r="I606" s="191">
        <v>0.0</v>
      </c>
      <c r="J606" s="192">
        <v>0.0</v>
      </c>
      <c r="K606" s="193">
        <v>0.0</v>
      </c>
      <c r="L606" s="194"/>
      <c r="M606" s="191">
        <v>0.0</v>
      </c>
      <c r="N606" s="192">
        <v>0.0</v>
      </c>
      <c r="O606" s="193">
        <v>0.0</v>
      </c>
      <c r="P606" s="195"/>
      <c r="Q606" s="214" t="s">
        <v>1703</v>
      </c>
      <c r="R606" s="214" t="s">
        <v>1704</v>
      </c>
      <c r="S606" s="194" t="s">
        <v>1705</v>
      </c>
      <c r="T606" s="194"/>
      <c r="U606" s="191" t="s">
        <v>1706</v>
      </c>
      <c r="V606" s="192" t="s">
        <v>1706</v>
      </c>
      <c r="W606" s="193" t="s">
        <v>1706</v>
      </c>
      <c r="X606" s="194"/>
      <c r="Y606" s="191" t="s">
        <v>1706</v>
      </c>
      <c r="Z606" s="192" t="s">
        <v>1706</v>
      </c>
      <c r="AA606" s="193" t="s">
        <v>1706</v>
      </c>
      <c r="AB606" s="194"/>
      <c r="AC606" s="191">
        <v>120000.0</v>
      </c>
      <c r="AD606" s="192">
        <v>253810.0</v>
      </c>
      <c r="AE606" s="193">
        <v>504620.0</v>
      </c>
      <c r="AF606" s="198" t="s">
        <v>1707</v>
      </c>
      <c r="AG606" s="191" t="s">
        <v>1706</v>
      </c>
      <c r="AH606" s="192" t="s">
        <v>1706</v>
      </c>
      <c r="AI606" s="193" t="s">
        <v>1706</v>
      </c>
      <c r="AJ606" s="199"/>
      <c r="AK606" s="191" t="s">
        <v>1706</v>
      </c>
      <c r="AL606" s="192" t="s">
        <v>1706</v>
      </c>
      <c r="AM606" s="193" t="s">
        <v>1706</v>
      </c>
      <c r="AN606" s="199"/>
      <c r="AO606" s="191" t="s">
        <v>1706</v>
      </c>
      <c r="AP606" s="192" t="s">
        <v>1706</v>
      </c>
      <c r="AQ606" s="193" t="s">
        <v>1706</v>
      </c>
      <c r="AR606" s="195"/>
    </row>
    <row r="607" ht="15.75" customHeight="1">
      <c r="A607" s="171" t="s">
        <v>1326</v>
      </c>
      <c r="B607" s="216" t="s">
        <v>71</v>
      </c>
      <c r="C607" s="216" t="s">
        <v>78</v>
      </c>
      <c r="D607" s="216" t="s">
        <v>74</v>
      </c>
      <c r="E607" s="216" t="s">
        <v>51</v>
      </c>
      <c r="F607" s="216" t="s">
        <v>70</v>
      </c>
      <c r="G607" s="217" t="s">
        <v>1327</v>
      </c>
      <c r="I607" s="191">
        <v>0.0</v>
      </c>
      <c r="J607" s="192">
        <v>0.0</v>
      </c>
      <c r="K607" s="193">
        <v>0.0</v>
      </c>
      <c r="L607" s="194"/>
      <c r="M607" s="191">
        <v>0.0</v>
      </c>
      <c r="N607" s="192">
        <v>0.0</v>
      </c>
      <c r="O607" s="193">
        <v>0.0</v>
      </c>
      <c r="P607" s="195"/>
      <c r="Q607" s="214" t="s">
        <v>1703</v>
      </c>
      <c r="R607" s="214" t="s">
        <v>1704</v>
      </c>
      <c r="S607" s="194" t="s">
        <v>1705</v>
      </c>
      <c r="T607" s="194"/>
      <c r="U607" s="191" t="s">
        <v>1706</v>
      </c>
      <c r="V607" s="192" t="s">
        <v>1706</v>
      </c>
      <c r="W607" s="193" t="s">
        <v>1706</v>
      </c>
      <c r="X607" s="194"/>
      <c r="Y607" s="191" t="s">
        <v>1706</v>
      </c>
      <c r="Z607" s="192" t="s">
        <v>1706</v>
      </c>
      <c r="AA607" s="193" t="s">
        <v>1706</v>
      </c>
      <c r="AB607" s="194"/>
      <c r="AC607" s="191">
        <v>120000.0</v>
      </c>
      <c r="AD607" s="192">
        <v>253810.0</v>
      </c>
      <c r="AE607" s="193">
        <v>504620.0</v>
      </c>
      <c r="AF607" s="198" t="s">
        <v>1707</v>
      </c>
      <c r="AG607" s="191" t="s">
        <v>1706</v>
      </c>
      <c r="AH607" s="192" t="s">
        <v>1706</v>
      </c>
      <c r="AI607" s="193" t="s">
        <v>1706</v>
      </c>
      <c r="AJ607" s="199"/>
      <c r="AK607" s="191" t="s">
        <v>1706</v>
      </c>
      <c r="AL607" s="192" t="s">
        <v>1706</v>
      </c>
      <c r="AM607" s="193" t="s">
        <v>1706</v>
      </c>
      <c r="AN607" s="199"/>
      <c r="AO607" s="191" t="s">
        <v>1706</v>
      </c>
      <c r="AP607" s="192" t="s">
        <v>1706</v>
      </c>
      <c r="AQ607" s="193" t="s">
        <v>1706</v>
      </c>
      <c r="AR607" s="195"/>
    </row>
    <row r="608" ht="15.75" customHeight="1">
      <c r="A608" s="171" t="s">
        <v>1328</v>
      </c>
      <c r="B608" s="216" t="s">
        <v>44</v>
      </c>
      <c r="C608" s="216" t="s">
        <v>48</v>
      </c>
      <c r="D608" s="216" t="s">
        <v>80</v>
      </c>
      <c r="E608" s="216" t="s">
        <v>51</v>
      </c>
      <c r="F608" s="216" t="s">
        <v>70</v>
      </c>
      <c r="G608" s="217" t="s">
        <v>1329</v>
      </c>
      <c r="I608" s="191">
        <v>0.0</v>
      </c>
      <c r="J608" s="192">
        <v>0.0</v>
      </c>
      <c r="K608" s="193">
        <v>0.0</v>
      </c>
      <c r="L608" s="194"/>
      <c r="M608" s="191">
        <v>0.0</v>
      </c>
      <c r="N608" s="192">
        <v>0.0</v>
      </c>
      <c r="O608" s="193">
        <v>0.0</v>
      </c>
      <c r="P608" s="195"/>
      <c r="Q608" s="214" t="s">
        <v>1703</v>
      </c>
      <c r="R608" s="214" t="s">
        <v>1704</v>
      </c>
      <c r="S608" s="194" t="s">
        <v>1705</v>
      </c>
      <c r="T608" s="194"/>
      <c r="U608" s="191" t="s">
        <v>1706</v>
      </c>
      <c r="V608" s="192" t="s">
        <v>1706</v>
      </c>
      <c r="W608" s="193" t="s">
        <v>1706</v>
      </c>
      <c r="X608" s="194"/>
      <c r="Y608" s="191" t="s">
        <v>1706</v>
      </c>
      <c r="Z608" s="192" t="s">
        <v>1706</v>
      </c>
      <c r="AA608" s="193" t="s">
        <v>1706</v>
      </c>
      <c r="AB608" s="194"/>
      <c r="AC608" s="191">
        <v>120000.0</v>
      </c>
      <c r="AD608" s="192">
        <v>253810.0</v>
      </c>
      <c r="AE608" s="193">
        <v>504620.0</v>
      </c>
      <c r="AF608" s="198" t="s">
        <v>1707</v>
      </c>
      <c r="AG608" s="191" t="s">
        <v>1706</v>
      </c>
      <c r="AH608" s="192" t="s">
        <v>1706</v>
      </c>
      <c r="AI608" s="193" t="s">
        <v>1706</v>
      </c>
      <c r="AJ608" s="199"/>
      <c r="AK608" s="191" t="s">
        <v>1706</v>
      </c>
      <c r="AL608" s="192" t="s">
        <v>1706</v>
      </c>
      <c r="AM608" s="193" t="s">
        <v>1706</v>
      </c>
      <c r="AN608" s="199"/>
      <c r="AO608" s="191" t="s">
        <v>1706</v>
      </c>
      <c r="AP608" s="192" t="s">
        <v>1706</v>
      </c>
      <c r="AQ608" s="193" t="s">
        <v>1706</v>
      </c>
      <c r="AR608" s="195"/>
    </row>
    <row r="609" ht="15.75" customHeight="1">
      <c r="A609" s="171" t="s">
        <v>1330</v>
      </c>
      <c r="B609" s="216" t="s">
        <v>54</v>
      </c>
      <c r="C609" s="216" t="s">
        <v>48</v>
      </c>
      <c r="D609" s="216" t="s">
        <v>80</v>
      </c>
      <c r="E609" s="216" t="s">
        <v>51</v>
      </c>
      <c r="F609" s="216" t="s">
        <v>70</v>
      </c>
      <c r="G609" s="217" t="s">
        <v>1331</v>
      </c>
      <c r="I609" s="191">
        <v>0.0</v>
      </c>
      <c r="J609" s="192">
        <v>0.0</v>
      </c>
      <c r="K609" s="193">
        <v>0.0</v>
      </c>
      <c r="L609" s="194"/>
      <c r="M609" s="191">
        <v>0.0</v>
      </c>
      <c r="N609" s="192">
        <v>0.0</v>
      </c>
      <c r="O609" s="193">
        <v>0.0</v>
      </c>
      <c r="P609" s="195"/>
      <c r="Q609" s="214" t="s">
        <v>1703</v>
      </c>
      <c r="R609" s="214" t="s">
        <v>1704</v>
      </c>
      <c r="S609" s="194" t="s">
        <v>1705</v>
      </c>
      <c r="T609" s="194"/>
      <c r="U609" s="191" t="s">
        <v>1706</v>
      </c>
      <c r="V609" s="192" t="s">
        <v>1706</v>
      </c>
      <c r="W609" s="193" t="s">
        <v>1706</v>
      </c>
      <c r="X609" s="194"/>
      <c r="Y609" s="191" t="s">
        <v>1706</v>
      </c>
      <c r="Z609" s="192" t="s">
        <v>1706</v>
      </c>
      <c r="AA609" s="193" t="s">
        <v>1706</v>
      </c>
      <c r="AB609" s="194"/>
      <c r="AC609" s="191">
        <v>120000.0</v>
      </c>
      <c r="AD609" s="192">
        <v>253810.0</v>
      </c>
      <c r="AE609" s="193">
        <v>504620.0</v>
      </c>
      <c r="AF609" s="198" t="s">
        <v>1707</v>
      </c>
      <c r="AG609" s="191" t="s">
        <v>1706</v>
      </c>
      <c r="AH609" s="192" t="s">
        <v>1706</v>
      </c>
      <c r="AI609" s="193" t="s">
        <v>1706</v>
      </c>
      <c r="AJ609" s="199"/>
      <c r="AK609" s="191" t="s">
        <v>1706</v>
      </c>
      <c r="AL609" s="192" t="s">
        <v>1706</v>
      </c>
      <c r="AM609" s="193" t="s">
        <v>1706</v>
      </c>
      <c r="AN609" s="199"/>
      <c r="AO609" s="191" t="s">
        <v>1706</v>
      </c>
      <c r="AP609" s="192" t="s">
        <v>1706</v>
      </c>
      <c r="AQ609" s="193" t="s">
        <v>1706</v>
      </c>
      <c r="AR609" s="195"/>
    </row>
    <row r="610" ht="15.75" customHeight="1">
      <c r="A610" s="171" t="s">
        <v>1332</v>
      </c>
      <c r="B610" s="216" t="s">
        <v>65</v>
      </c>
      <c r="C610" s="216" t="s">
        <v>48</v>
      </c>
      <c r="D610" s="216" t="s">
        <v>80</v>
      </c>
      <c r="E610" s="216" t="s">
        <v>51</v>
      </c>
      <c r="F610" s="216" t="s">
        <v>70</v>
      </c>
      <c r="G610" s="217" t="s">
        <v>1333</v>
      </c>
      <c r="I610" s="191">
        <v>0.0</v>
      </c>
      <c r="J610" s="192">
        <v>0.0</v>
      </c>
      <c r="K610" s="193">
        <v>0.0</v>
      </c>
      <c r="L610" s="194"/>
      <c r="M610" s="191">
        <v>0.0</v>
      </c>
      <c r="N610" s="192">
        <v>0.0</v>
      </c>
      <c r="O610" s="193">
        <v>0.0</v>
      </c>
      <c r="P610" s="195"/>
      <c r="Q610" s="214" t="s">
        <v>1703</v>
      </c>
      <c r="R610" s="214" t="s">
        <v>1704</v>
      </c>
      <c r="S610" s="194" t="s">
        <v>1705</v>
      </c>
      <c r="T610" s="194"/>
      <c r="U610" s="191" t="s">
        <v>1706</v>
      </c>
      <c r="V610" s="192" t="s">
        <v>1706</v>
      </c>
      <c r="W610" s="193" t="s">
        <v>1706</v>
      </c>
      <c r="X610" s="194"/>
      <c r="Y610" s="191" t="s">
        <v>1706</v>
      </c>
      <c r="Z610" s="192" t="s">
        <v>1706</v>
      </c>
      <c r="AA610" s="193" t="s">
        <v>1706</v>
      </c>
      <c r="AB610" s="194"/>
      <c r="AC610" s="191">
        <v>120000.0</v>
      </c>
      <c r="AD610" s="192">
        <v>253810.0</v>
      </c>
      <c r="AE610" s="193">
        <v>504620.0</v>
      </c>
      <c r="AF610" s="198" t="s">
        <v>1707</v>
      </c>
      <c r="AG610" s="191" t="s">
        <v>1706</v>
      </c>
      <c r="AH610" s="192" t="s">
        <v>1706</v>
      </c>
      <c r="AI610" s="193" t="s">
        <v>1706</v>
      </c>
      <c r="AJ610" s="199"/>
      <c r="AK610" s="191" t="s">
        <v>1706</v>
      </c>
      <c r="AL610" s="192" t="s">
        <v>1706</v>
      </c>
      <c r="AM610" s="193" t="s">
        <v>1706</v>
      </c>
      <c r="AN610" s="199"/>
      <c r="AO610" s="191" t="s">
        <v>1706</v>
      </c>
      <c r="AP610" s="192" t="s">
        <v>1706</v>
      </c>
      <c r="AQ610" s="193" t="s">
        <v>1706</v>
      </c>
      <c r="AR610" s="195"/>
    </row>
    <row r="611" ht="15.75" customHeight="1">
      <c r="A611" s="171" t="s">
        <v>1334</v>
      </c>
      <c r="B611" s="216" t="s">
        <v>71</v>
      </c>
      <c r="C611" s="216" t="s">
        <v>48</v>
      </c>
      <c r="D611" s="216" t="s">
        <v>80</v>
      </c>
      <c r="E611" s="216" t="s">
        <v>51</v>
      </c>
      <c r="F611" s="216" t="s">
        <v>70</v>
      </c>
      <c r="G611" s="217" t="s">
        <v>1335</v>
      </c>
      <c r="I611" s="191">
        <v>0.0</v>
      </c>
      <c r="J611" s="192">
        <v>0.0</v>
      </c>
      <c r="K611" s="193">
        <v>0.0</v>
      </c>
      <c r="L611" s="194"/>
      <c r="M611" s="191">
        <v>0.0</v>
      </c>
      <c r="N611" s="192">
        <v>0.0</v>
      </c>
      <c r="O611" s="193">
        <v>0.0</v>
      </c>
      <c r="P611" s="195"/>
      <c r="Q611" s="214" t="s">
        <v>1703</v>
      </c>
      <c r="R611" s="214" t="s">
        <v>1704</v>
      </c>
      <c r="S611" s="194" t="s">
        <v>1705</v>
      </c>
      <c r="T611" s="194"/>
      <c r="U611" s="191" t="s">
        <v>1706</v>
      </c>
      <c r="V611" s="192" t="s">
        <v>1706</v>
      </c>
      <c r="W611" s="193" t="s">
        <v>1706</v>
      </c>
      <c r="X611" s="194"/>
      <c r="Y611" s="191" t="s">
        <v>1706</v>
      </c>
      <c r="Z611" s="192" t="s">
        <v>1706</v>
      </c>
      <c r="AA611" s="193" t="s">
        <v>1706</v>
      </c>
      <c r="AB611" s="194"/>
      <c r="AC611" s="191">
        <v>120000.0</v>
      </c>
      <c r="AD611" s="192">
        <v>253810.0</v>
      </c>
      <c r="AE611" s="193">
        <v>504620.0</v>
      </c>
      <c r="AF611" s="198" t="s">
        <v>1707</v>
      </c>
      <c r="AG611" s="191" t="s">
        <v>1706</v>
      </c>
      <c r="AH611" s="192" t="s">
        <v>1706</v>
      </c>
      <c r="AI611" s="193" t="s">
        <v>1706</v>
      </c>
      <c r="AJ611" s="199"/>
      <c r="AK611" s="191" t="s">
        <v>1706</v>
      </c>
      <c r="AL611" s="192" t="s">
        <v>1706</v>
      </c>
      <c r="AM611" s="193" t="s">
        <v>1706</v>
      </c>
      <c r="AN611" s="199"/>
      <c r="AO611" s="191" t="s">
        <v>1706</v>
      </c>
      <c r="AP611" s="192" t="s">
        <v>1706</v>
      </c>
      <c r="AQ611" s="193" t="s">
        <v>1706</v>
      </c>
      <c r="AR611" s="195"/>
    </row>
    <row r="612" ht="15.75" customHeight="1">
      <c r="A612" s="171" t="s">
        <v>1336</v>
      </c>
      <c r="B612" s="216" t="s">
        <v>44</v>
      </c>
      <c r="C612" s="216" t="s">
        <v>58</v>
      </c>
      <c r="D612" s="216" t="s">
        <v>80</v>
      </c>
      <c r="E612" s="216" t="s">
        <v>51</v>
      </c>
      <c r="F612" s="216" t="s">
        <v>70</v>
      </c>
      <c r="G612" s="217" t="s">
        <v>1337</v>
      </c>
      <c r="I612" s="191">
        <v>0.0</v>
      </c>
      <c r="J612" s="192">
        <v>0.0</v>
      </c>
      <c r="K612" s="193">
        <v>0.0</v>
      </c>
      <c r="L612" s="194"/>
      <c r="M612" s="191">
        <v>0.0</v>
      </c>
      <c r="N612" s="192">
        <v>0.0</v>
      </c>
      <c r="O612" s="193">
        <v>0.0</v>
      </c>
      <c r="P612" s="195"/>
      <c r="Q612" s="214" t="s">
        <v>1703</v>
      </c>
      <c r="R612" s="214" t="s">
        <v>1704</v>
      </c>
      <c r="S612" s="194" t="s">
        <v>1705</v>
      </c>
      <c r="T612" s="194"/>
      <c r="U612" s="191" t="s">
        <v>1706</v>
      </c>
      <c r="V612" s="192" t="s">
        <v>1706</v>
      </c>
      <c r="W612" s="193" t="s">
        <v>1706</v>
      </c>
      <c r="X612" s="194"/>
      <c r="Y612" s="191" t="s">
        <v>1706</v>
      </c>
      <c r="Z612" s="192" t="s">
        <v>1706</v>
      </c>
      <c r="AA612" s="193" t="s">
        <v>1706</v>
      </c>
      <c r="AB612" s="194"/>
      <c r="AC612" s="191">
        <v>120000.0</v>
      </c>
      <c r="AD612" s="192">
        <v>253810.0</v>
      </c>
      <c r="AE612" s="193">
        <v>504620.0</v>
      </c>
      <c r="AF612" s="198" t="s">
        <v>1707</v>
      </c>
      <c r="AG612" s="191" t="s">
        <v>1706</v>
      </c>
      <c r="AH612" s="192" t="s">
        <v>1706</v>
      </c>
      <c r="AI612" s="193" t="s">
        <v>1706</v>
      </c>
      <c r="AJ612" s="199"/>
      <c r="AK612" s="191" t="s">
        <v>1706</v>
      </c>
      <c r="AL612" s="192" t="s">
        <v>1706</v>
      </c>
      <c r="AM612" s="193" t="s">
        <v>1706</v>
      </c>
      <c r="AN612" s="199"/>
      <c r="AO612" s="191" t="s">
        <v>1706</v>
      </c>
      <c r="AP612" s="192" t="s">
        <v>1706</v>
      </c>
      <c r="AQ612" s="193" t="s">
        <v>1706</v>
      </c>
      <c r="AR612" s="195"/>
    </row>
    <row r="613" ht="15.75" customHeight="1">
      <c r="A613" s="171" t="s">
        <v>1338</v>
      </c>
      <c r="B613" s="216" t="s">
        <v>54</v>
      </c>
      <c r="C613" s="216" t="s">
        <v>58</v>
      </c>
      <c r="D613" s="216" t="s">
        <v>80</v>
      </c>
      <c r="E613" s="216" t="s">
        <v>51</v>
      </c>
      <c r="F613" s="216" t="s">
        <v>70</v>
      </c>
      <c r="G613" s="217" t="s">
        <v>1339</v>
      </c>
      <c r="I613" s="191">
        <v>0.0</v>
      </c>
      <c r="J613" s="192">
        <v>0.0</v>
      </c>
      <c r="K613" s="193">
        <v>0.0</v>
      </c>
      <c r="L613" s="194"/>
      <c r="M613" s="191">
        <v>0.0</v>
      </c>
      <c r="N613" s="192">
        <v>0.0</v>
      </c>
      <c r="O613" s="193">
        <v>0.0</v>
      </c>
      <c r="P613" s="195"/>
      <c r="Q613" s="214" t="s">
        <v>1703</v>
      </c>
      <c r="R613" s="214" t="s">
        <v>1704</v>
      </c>
      <c r="S613" s="194" t="s">
        <v>1705</v>
      </c>
      <c r="T613" s="194"/>
      <c r="U613" s="191" t="s">
        <v>1706</v>
      </c>
      <c r="V613" s="192" t="s">
        <v>1706</v>
      </c>
      <c r="W613" s="193" t="s">
        <v>1706</v>
      </c>
      <c r="X613" s="194"/>
      <c r="Y613" s="191" t="s">
        <v>1706</v>
      </c>
      <c r="Z613" s="192" t="s">
        <v>1706</v>
      </c>
      <c r="AA613" s="193" t="s">
        <v>1706</v>
      </c>
      <c r="AB613" s="194"/>
      <c r="AC613" s="191">
        <v>120000.0</v>
      </c>
      <c r="AD613" s="192">
        <v>253810.0</v>
      </c>
      <c r="AE613" s="193">
        <v>504620.0</v>
      </c>
      <c r="AF613" s="198" t="s">
        <v>1707</v>
      </c>
      <c r="AG613" s="191" t="s">
        <v>1706</v>
      </c>
      <c r="AH613" s="192" t="s">
        <v>1706</v>
      </c>
      <c r="AI613" s="193" t="s">
        <v>1706</v>
      </c>
      <c r="AJ613" s="199"/>
      <c r="AK613" s="191" t="s">
        <v>1706</v>
      </c>
      <c r="AL613" s="192" t="s">
        <v>1706</v>
      </c>
      <c r="AM613" s="193" t="s">
        <v>1706</v>
      </c>
      <c r="AN613" s="199"/>
      <c r="AO613" s="191" t="s">
        <v>1706</v>
      </c>
      <c r="AP613" s="192" t="s">
        <v>1706</v>
      </c>
      <c r="AQ613" s="193" t="s">
        <v>1706</v>
      </c>
      <c r="AR613" s="195"/>
    </row>
    <row r="614" ht="15.75" customHeight="1">
      <c r="A614" s="171" t="s">
        <v>1340</v>
      </c>
      <c r="B614" s="216" t="s">
        <v>65</v>
      </c>
      <c r="C614" s="216" t="s">
        <v>58</v>
      </c>
      <c r="D614" s="216" t="s">
        <v>80</v>
      </c>
      <c r="E614" s="216" t="s">
        <v>51</v>
      </c>
      <c r="F614" s="216" t="s">
        <v>70</v>
      </c>
      <c r="G614" s="217" t="s">
        <v>1341</v>
      </c>
      <c r="I614" s="191">
        <v>0.0</v>
      </c>
      <c r="J614" s="192">
        <v>0.0</v>
      </c>
      <c r="K614" s="193">
        <v>0.0</v>
      </c>
      <c r="L614" s="194"/>
      <c r="M614" s="191">
        <v>0.0</v>
      </c>
      <c r="N614" s="192">
        <v>0.0</v>
      </c>
      <c r="O614" s="193">
        <v>0.0</v>
      </c>
      <c r="P614" s="195"/>
      <c r="Q614" s="214" t="s">
        <v>1703</v>
      </c>
      <c r="R614" s="214" t="s">
        <v>1704</v>
      </c>
      <c r="S614" s="194" t="s">
        <v>1705</v>
      </c>
      <c r="T614" s="194"/>
      <c r="U614" s="191" t="s">
        <v>1706</v>
      </c>
      <c r="V614" s="192" t="s">
        <v>1706</v>
      </c>
      <c r="W614" s="193" t="s">
        <v>1706</v>
      </c>
      <c r="X614" s="194"/>
      <c r="Y614" s="191" t="s">
        <v>1706</v>
      </c>
      <c r="Z614" s="192" t="s">
        <v>1706</v>
      </c>
      <c r="AA614" s="193" t="s">
        <v>1706</v>
      </c>
      <c r="AB614" s="194"/>
      <c r="AC614" s="191">
        <v>120000.0</v>
      </c>
      <c r="AD614" s="192">
        <v>253810.0</v>
      </c>
      <c r="AE614" s="193">
        <v>504620.0</v>
      </c>
      <c r="AF614" s="198" t="s">
        <v>1707</v>
      </c>
      <c r="AG614" s="191" t="s">
        <v>1706</v>
      </c>
      <c r="AH614" s="192" t="s">
        <v>1706</v>
      </c>
      <c r="AI614" s="193" t="s">
        <v>1706</v>
      </c>
      <c r="AJ614" s="199"/>
      <c r="AK614" s="191" t="s">
        <v>1706</v>
      </c>
      <c r="AL614" s="192" t="s">
        <v>1706</v>
      </c>
      <c r="AM614" s="193" t="s">
        <v>1706</v>
      </c>
      <c r="AN614" s="199"/>
      <c r="AO614" s="191" t="s">
        <v>1706</v>
      </c>
      <c r="AP614" s="192" t="s">
        <v>1706</v>
      </c>
      <c r="AQ614" s="193" t="s">
        <v>1706</v>
      </c>
      <c r="AR614" s="195"/>
    </row>
    <row r="615" ht="15.75" customHeight="1">
      <c r="A615" s="171" t="s">
        <v>1342</v>
      </c>
      <c r="B615" s="216" t="s">
        <v>71</v>
      </c>
      <c r="C615" s="216" t="s">
        <v>58</v>
      </c>
      <c r="D615" s="216" t="s">
        <v>80</v>
      </c>
      <c r="E615" s="216" t="s">
        <v>51</v>
      </c>
      <c r="F615" s="216" t="s">
        <v>70</v>
      </c>
      <c r="G615" s="217" t="s">
        <v>1343</v>
      </c>
      <c r="I615" s="191">
        <v>0.0</v>
      </c>
      <c r="J615" s="192">
        <v>0.0</v>
      </c>
      <c r="K615" s="193">
        <v>0.0</v>
      </c>
      <c r="L615" s="194"/>
      <c r="M615" s="191">
        <v>0.0</v>
      </c>
      <c r="N615" s="192">
        <v>0.0</v>
      </c>
      <c r="O615" s="193">
        <v>0.0</v>
      </c>
      <c r="P615" s="195"/>
      <c r="Q615" s="214" t="s">
        <v>1703</v>
      </c>
      <c r="R615" s="214" t="s">
        <v>1704</v>
      </c>
      <c r="S615" s="194" t="s">
        <v>1705</v>
      </c>
      <c r="T615" s="194"/>
      <c r="U615" s="191" t="s">
        <v>1706</v>
      </c>
      <c r="V615" s="192" t="s">
        <v>1706</v>
      </c>
      <c r="W615" s="193" t="s">
        <v>1706</v>
      </c>
      <c r="X615" s="194"/>
      <c r="Y615" s="191" t="s">
        <v>1706</v>
      </c>
      <c r="Z615" s="192" t="s">
        <v>1706</v>
      </c>
      <c r="AA615" s="193" t="s">
        <v>1706</v>
      </c>
      <c r="AB615" s="194"/>
      <c r="AC615" s="191">
        <v>120000.0</v>
      </c>
      <c r="AD615" s="192">
        <v>253810.0</v>
      </c>
      <c r="AE615" s="193">
        <v>504620.0</v>
      </c>
      <c r="AF615" s="198" t="s">
        <v>1707</v>
      </c>
      <c r="AG615" s="191" t="s">
        <v>1706</v>
      </c>
      <c r="AH615" s="192" t="s">
        <v>1706</v>
      </c>
      <c r="AI615" s="193" t="s">
        <v>1706</v>
      </c>
      <c r="AJ615" s="199"/>
      <c r="AK615" s="191" t="s">
        <v>1706</v>
      </c>
      <c r="AL615" s="192" t="s">
        <v>1706</v>
      </c>
      <c r="AM615" s="193" t="s">
        <v>1706</v>
      </c>
      <c r="AN615" s="199"/>
      <c r="AO615" s="191" t="s">
        <v>1706</v>
      </c>
      <c r="AP615" s="192" t="s">
        <v>1706</v>
      </c>
      <c r="AQ615" s="193" t="s">
        <v>1706</v>
      </c>
      <c r="AR615" s="195"/>
    </row>
    <row r="616" ht="15.75" customHeight="1">
      <c r="A616" s="171" t="s">
        <v>1344</v>
      </c>
      <c r="B616" s="216" t="s">
        <v>44</v>
      </c>
      <c r="C616" s="216" t="s">
        <v>66</v>
      </c>
      <c r="D616" s="216" t="s">
        <v>80</v>
      </c>
      <c r="E616" s="216" t="s">
        <v>51</v>
      </c>
      <c r="F616" s="216" t="s">
        <v>70</v>
      </c>
      <c r="G616" s="217" t="s">
        <v>1345</v>
      </c>
      <c r="I616" s="191">
        <v>0.0</v>
      </c>
      <c r="J616" s="192">
        <v>0.0</v>
      </c>
      <c r="K616" s="193">
        <v>0.0</v>
      </c>
      <c r="L616" s="194"/>
      <c r="M616" s="191">
        <v>0.0</v>
      </c>
      <c r="N616" s="192">
        <v>0.0</v>
      </c>
      <c r="O616" s="193">
        <v>0.0</v>
      </c>
      <c r="P616" s="195"/>
      <c r="Q616" s="214" t="s">
        <v>1703</v>
      </c>
      <c r="R616" s="214" t="s">
        <v>1704</v>
      </c>
      <c r="S616" s="194" t="s">
        <v>1705</v>
      </c>
      <c r="T616" s="194"/>
      <c r="U616" s="191" t="s">
        <v>1706</v>
      </c>
      <c r="V616" s="192" t="s">
        <v>1706</v>
      </c>
      <c r="W616" s="193" t="s">
        <v>1706</v>
      </c>
      <c r="X616" s="194"/>
      <c r="Y616" s="191" t="s">
        <v>1706</v>
      </c>
      <c r="Z616" s="192" t="s">
        <v>1706</v>
      </c>
      <c r="AA616" s="193" t="s">
        <v>1706</v>
      </c>
      <c r="AB616" s="194"/>
      <c r="AC616" s="191">
        <v>120000.0</v>
      </c>
      <c r="AD616" s="192">
        <v>253810.0</v>
      </c>
      <c r="AE616" s="193">
        <v>504620.0</v>
      </c>
      <c r="AF616" s="198" t="s">
        <v>1707</v>
      </c>
      <c r="AG616" s="191" t="s">
        <v>1706</v>
      </c>
      <c r="AH616" s="192" t="s">
        <v>1706</v>
      </c>
      <c r="AI616" s="193" t="s">
        <v>1706</v>
      </c>
      <c r="AJ616" s="199"/>
      <c r="AK616" s="191" t="s">
        <v>1706</v>
      </c>
      <c r="AL616" s="192" t="s">
        <v>1706</v>
      </c>
      <c r="AM616" s="193" t="s">
        <v>1706</v>
      </c>
      <c r="AN616" s="199"/>
      <c r="AO616" s="191" t="s">
        <v>1706</v>
      </c>
      <c r="AP616" s="192" t="s">
        <v>1706</v>
      </c>
      <c r="AQ616" s="193" t="s">
        <v>1706</v>
      </c>
      <c r="AR616" s="195"/>
    </row>
    <row r="617" ht="15.75" customHeight="1">
      <c r="A617" s="171" t="s">
        <v>1346</v>
      </c>
      <c r="B617" s="216" t="s">
        <v>54</v>
      </c>
      <c r="C617" s="216" t="s">
        <v>66</v>
      </c>
      <c r="D617" s="216" t="s">
        <v>80</v>
      </c>
      <c r="E617" s="216" t="s">
        <v>51</v>
      </c>
      <c r="F617" s="216" t="s">
        <v>70</v>
      </c>
      <c r="G617" s="217" t="s">
        <v>1347</v>
      </c>
      <c r="I617" s="191">
        <v>0.0</v>
      </c>
      <c r="J617" s="192">
        <v>0.0</v>
      </c>
      <c r="K617" s="193">
        <v>0.0</v>
      </c>
      <c r="L617" s="194"/>
      <c r="M617" s="191">
        <v>0.0</v>
      </c>
      <c r="N617" s="192">
        <v>0.0</v>
      </c>
      <c r="O617" s="193">
        <v>0.0</v>
      </c>
      <c r="P617" s="195"/>
      <c r="Q617" s="214" t="s">
        <v>1703</v>
      </c>
      <c r="R617" s="214" t="s">
        <v>1704</v>
      </c>
      <c r="S617" s="194" t="s">
        <v>1705</v>
      </c>
      <c r="T617" s="194"/>
      <c r="U617" s="191" t="s">
        <v>1706</v>
      </c>
      <c r="V617" s="192" t="s">
        <v>1706</v>
      </c>
      <c r="W617" s="193" t="s">
        <v>1706</v>
      </c>
      <c r="X617" s="194"/>
      <c r="Y617" s="191" t="s">
        <v>1706</v>
      </c>
      <c r="Z617" s="192" t="s">
        <v>1706</v>
      </c>
      <c r="AA617" s="193" t="s">
        <v>1706</v>
      </c>
      <c r="AB617" s="194"/>
      <c r="AC617" s="191">
        <v>120000.0</v>
      </c>
      <c r="AD617" s="192">
        <v>253810.0</v>
      </c>
      <c r="AE617" s="193">
        <v>504620.0</v>
      </c>
      <c r="AF617" s="198" t="s">
        <v>1707</v>
      </c>
      <c r="AG617" s="191" t="s">
        <v>1706</v>
      </c>
      <c r="AH617" s="192" t="s">
        <v>1706</v>
      </c>
      <c r="AI617" s="193" t="s">
        <v>1706</v>
      </c>
      <c r="AJ617" s="199"/>
      <c r="AK617" s="191" t="s">
        <v>1706</v>
      </c>
      <c r="AL617" s="192" t="s">
        <v>1706</v>
      </c>
      <c r="AM617" s="193" t="s">
        <v>1706</v>
      </c>
      <c r="AN617" s="199"/>
      <c r="AO617" s="191" t="s">
        <v>1706</v>
      </c>
      <c r="AP617" s="192" t="s">
        <v>1706</v>
      </c>
      <c r="AQ617" s="193" t="s">
        <v>1706</v>
      </c>
      <c r="AR617" s="195"/>
    </row>
    <row r="618" ht="15.75" customHeight="1">
      <c r="A618" s="171" t="s">
        <v>1348</v>
      </c>
      <c r="B618" s="216" t="s">
        <v>65</v>
      </c>
      <c r="C618" s="216" t="s">
        <v>66</v>
      </c>
      <c r="D618" s="216" t="s">
        <v>80</v>
      </c>
      <c r="E618" s="216" t="s">
        <v>51</v>
      </c>
      <c r="F618" s="216" t="s">
        <v>70</v>
      </c>
      <c r="G618" s="217" t="s">
        <v>1349</v>
      </c>
      <c r="I618" s="191">
        <v>0.0</v>
      </c>
      <c r="J618" s="192">
        <v>0.0</v>
      </c>
      <c r="K618" s="193">
        <v>0.0</v>
      </c>
      <c r="L618" s="194"/>
      <c r="M618" s="191">
        <v>0.0</v>
      </c>
      <c r="N618" s="192">
        <v>0.0</v>
      </c>
      <c r="O618" s="193">
        <v>0.0</v>
      </c>
      <c r="P618" s="195"/>
      <c r="Q618" s="214" t="s">
        <v>1703</v>
      </c>
      <c r="R618" s="214" t="s">
        <v>1704</v>
      </c>
      <c r="S618" s="194" t="s">
        <v>1705</v>
      </c>
      <c r="T618" s="194"/>
      <c r="U618" s="191" t="s">
        <v>1706</v>
      </c>
      <c r="V618" s="192" t="s">
        <v>1706</v>
      </c>
      <c r="W618" s="193" t="s">
        <v>1706</v>
      </c>
      <c r="X618" s="194"/>
      <c r="Y618" s="191" t="s">
        <v>1706</v>
      </c>
      <c r="Z618" s="192" t="s">
        <v>1706</v>
      </c>
      <c r="AA618" s="193" t="s">
        <v>1706</v>
      </c>
      <c r="AB618" s="194"/>
      <c r="AC618" s="191">
        <v>120000.0</v>
      </c>
      <c r="AD618" s="192">
        <v>253810.0</v>
      </c>
      <c r="AE618" s="193">
        <v>504620.0</v>
      </c>
      <c r="AF618" s="198" t="s">
        <v>1707</v>
      </c>
      <c r="AG618" s="191" t="s">
        <v>1706</v>
      </c>
      <c r="AH618" s="192" t="s">
        <v>1706</v>
      </c>
      <c r="AI618" s="193" t="s">
        <v>1706</v>
      </c>
      <c r="AJ618" s="199"/>
      <c r="AK618" s="191" t="s">
        <v>1706</v>
      </c>
      <c r="AL618" s="192" t="s">
        <v>1706</v>
      </c>
      <c r="AM618" s="193" t="s">
        <v>1706</v>
      </c>
      <c r="AN618" s="199"/>
      <c r="AO618" s="191" t="s">
        <v>1706</v>
      </c>
      <c r="AP618" s="192" t="s">
        <v>1706</v>
      </c>
      <c r="AQ618" s="193" t="s">
        <v>1706</v>
      </c>
      <c r="AR618" s="195"/>
    </row>
    <row r="619" ht="15.75" customHeight="1">
      <c r="A619" s="171" t="s">
        <v>1350</v>
      </c>
      <c r="B619" s="216" t="s">
        <v>71</v>
      </c>
      <c r="C619" s="216" t="s">
        <v>66</v>
      </c>
      <c r="D619" s="216" t="s">
        <v>80</v>
      </c>
      <c r="E619" s="216" t="s">
        <v>51</v>
      </c>
      <c r="F619" s="216" t="s">
        <v>70</v>
      </c>
      <c r="G619" s="217" t="s">
        <v>1351</v>
      </c>
      <c r="I619" s="191">
        <v>0.0</v>
      </c>
      <c r="J619" s="192">
        <v>0.0</v>
      </c>
      <c r="K619" s="193">
        <v>0.0</v>
      </c>
      <c r="L619" s="194"/>
      <c r="M619" s="191">
        <v>0.0</v>
      </c>
      <c r="N619" s="192">
        <v>0.0</v>
      </c>
      <c r="O619" s="193">
        <v>0.0</v>
      </c>
      <c r="P619" s="195"/>
      <c r="Q619" s="214" t="s">
        <v>1703</v>
      </c>
      <c r="R619" s="214" t="s">
        <v>1704</v>
      </c>
      <c r="S619" s="194" t="s">
        <v>1705</v>
      </c>
      <c r="T619" s="194"/>
      <c r="U619" s="191" t="s">
        <v>1706</v>
      </c>
      <c r="V619" s="192" t="s">
        <v>1706</v>
      </c>
      <c r="W619" s="193" t="s">
        <v>1706</v>
      </c>
      <c r="X619" s="194"/>
      <c r="Y619" s="191" t="s">
        <v>1706</v>
      </c>
      <c r="Z619" s="192" t="s">
        <v>1706</v>
      </c>
      <c r="AA619" s="193" t="s">
        <v>1706</v>
      </c>
      <c r="AB619" s="194"/>
      <c r="AC619" s="191">
        <v>120000.0</v>
      </c>
      <c r="AD619" s="192">
        <v>253810.0</v>
      </c>
      <c r="AE619" s="193">
        <v>504620.0</v>
      </c>
      <c r="AF619" s="198" t="s">
        <v>1707</v>
      </c>
      <c r="AG619" s="191" t="s">
        <v>1706</v>
      </c>
      <c r="AH619" s="192" t="s">
        <v>1706</v>
      </c>
      <c r="AI619" s="193" t="s">
        <v>1706</v>
      </c>
      <c r="AJ619" s="199"/>
      <c r="AK619" s="191" t="s">
        <v>1706</v>
      </c>
      <c r="AL619" s="192" t="s">
        <v>1706</v>
      </c>
      <c r="AM619" s="193" t="s">
        <v>1706</v>
      </c>
      <c r="AN619" s="199"/>
      <c r="AO619" s="191" t="s">
        <v>1706</v>
      </c>
      <c r="AP619" s="192" t="s">
        <v>1706</v>
      </c>
      <c r="AQ619" s="193" t="s">
        <v>1706</v>
      </c>
      <c r="AR619" s="195"/>
    </row>
    <row r="620" ht="15.75" customHeight="1">
      <c r="A620" s="171" t="s">
        <v>1352</v>
      </c>
      <c r="B620" s="216" t="s">
        <v>44</v>
      </c>
      <c r="C620" s="216" t="s">
        <v>72</v>
      </c>
      <c r="D620" s="216" t="s">
        <v>80</v>
      </c>
      <c r="E620" s="216" t="s">
        <v>51</v>
      </c>
      <c r="F620" s="216" t="s">
        <v>70</v>
      </c>
      <c r="G620" s="217" t="s">
        <v>1353</v>
      </c>
      <c r="I620" s="191">
        <v>0.0</v>
      </c>
      <c r="J620" s="192">
        <v>0.0</v>
      </c>
      <c r="K620" s="193">
        <v>0.0</v>
      </c>
      <c r="L620" s="194"/>
      <c r="M620" s="191">
        <v>0.0</v>
      </c>
      <c r="N620" s="192">
        <v>0.0</v>
      </c>
      <c r="O620" s="193">
        <v>0.0</v>
      </c>
      <c r="P620" s="195"/>
      <c r="Q620" s="214" t="s">
        <v>1703</v>
      </c>
      <c r="R620" s="214" t="s">
        <v>1704</v>
      </c>
      <c r="S620" s="194" t="s">
        <v>1705</v>
      </c>
      <c r="T620" s="194"/>
      <c r="U620" s="191" t="s">
        <v>1706</v>
      </c>
      <c r="V620" s="192" t="s">
        <v>1706</v>
      </c>
      <c r="W620" s="193" t="s">
        <v>1706</v>
      </c>
      <c r="X620" s="194"/>
      <c r="Y620" s="191" t="s">
        <v>1706</v>
      </c>
      <c r="Z620" s="192" t="s">
        <v>1706</v>
      </c>
      <c r="AA620" s="193" t="s">
        <v>1706</v>
      </c>
      <c r="AB620" s="194"/>
      <c r="AC620" s="191">
        <v>120000.0</v>
      </c>
      <c r="AD620" s="192">
        <v>253810.0</v>
      </c>
      <c r="AE620" s="193">
        <v>504620.0</v>
      </c>
      <c r="AF620" s="198" t="s">
        <v>1707</v>
      </c>
      <c r="AG620" s="191" t="s">
        <v>1706</v>
      </c>
      <c r="AH620" s="192" t="s">
        <v>1706</v>
      </c>
      <c r="AI620" s="193" t="s">
        <v>1706</v>
      </c>
      <c r="AJ620" s="199"/>
      <c r="AK620" s="191" t="s">
        <v>1706</v>
      </c>
      <c r="AL620" s="192" t="s">
        <v>1706</v>
      </c>
      <c r="AM620" s="193" t="s">
        <v>1706</v>
      </c>
      <c r="AN620" s="199"/>
      <c r="AO620" s="191" t="s">
        <v>1706</v>
      </c>
      <c r="AP620" s="192" t="s">
        <v>1706</v>
      </c>
      <c r="AQ620" s="193" t="s">
        <v>1706</v>
      </c>
      <c r="AR620" s="195"/>
    </row>
    <row r="621" ht="15.75" customHeight="1">
      <c r="A621" s="171" t="s">
        <v>1354</v>
      </c>
      <c r="B621" s="216" t="s">
        <v>54</v>
      </c>
      <c r="C621" s="216" t="s">
        <v>72</v>
      </c>
      <c r="D621" s="216" t="s">
        <v>80</v>
      </c>
      <c r="E621" s="216" t="s">
        <v>51</v>
      </c>
      <c r="F621" s="216" t="s">
        <v>70</v>
      </c>
      <c r="G621" s="217" t="s">
        <v>1355</v>
      </c>
      <c r="I621" s="191">
        <v>0.0</v>
      </c>
      <c r="J621" s="192">
        <v>0.0</v>
      </c>
      <c r="K621" s="193">
        <v>0.0</v>
      </c>
      <c r="L621" s="194"/>
      <c r="M621" s="191">
        <v>0.0</v>
      </c>
      <c r="N621" s="192">
        <v>0.0</v>
      </c>
      <c r="O621" s="193">
        <v>0.0</v>
      </c>
      <c r="P621" s="195"/>
      <c r="Q621" s="214" t="s">
        <v>1703</v>
      </c>
      <c r="R621" s="214" t="s">
        <v>1704</v>
      </c>
      <c r="S621" s="194" t="s">
        <v>1705</v>
      </c>
      <c r="T621" s="194"/>
      <c r="U621" s="191" t="s">
        <v>1706</v>
      </c>
      <c r="V621" s="192" t="s">
        <v>1706</v>
      </c>
      <c r="W621" s="193" t="s">
        <v>1706</v>
      </c>
      <c r="X621" s="194"/>
      <c r="Y621" s="191" t="s">
        <v>1706</v>
      </c>
      <c r="Z621" s="192" t="s">
        <v>1706</v>
      </c>
      <c r="AA621" s="193" t="s">
        <v>1706</v>
      </c>
      <c r="AB621" s="194"/>
      <c r="AC621" s="191">
        <v>120000.0</v>
      </c>
      <c r="AD621" s="192">
        <v>253810.0</v>
      </c>
      <c r="AE621" s="193">
        <v>504620.0</v>
      </c>
      <c r="AF621" s="198" t="s">
        <v>1707</v>
      </c>
      <c r="AG621" s="191" t="s">
        <v>1706</v>
      </c>
      <c r="AH621" s="192" t="s">
        <v>1706</v>
      </c>
      <c r="AI621" s="193" t="s">
        <v>1706</v>
      </c>
      <c r="AJ621" s="199"/>
      <c r="AK621" s="191" t="s">
        <v>1706</v>
      </c>
      <c r="AL621" s="192" t="s">
        <v>1706</v>
      </c>
      <c r="AM621" s="193" t="s">
        <v>1706</v>
      </c>
      <c r="AN621" s="199"/>
      <c r="AO621" s="191" t="s">
        <v>1706</v>
      </c>
      <c r="AP621" s="192" t="s">
        <v>1706</v>
      </c>
      <c r="AQ621" s="193" t="s">
        <v>1706</v>
      </c>
      <c r="AR621" s="195"/>
    </row>
    <row r="622" ht="15.75" customHeight="1">
      <c r="A622" s="171" t="s">
        <v>1356</v>
      </c>
      <c r="B622" s="216" t="s">
        <v>65</v>
      </c>
      <c r="C622" s="216" t="s">
        <v>72</v>
      </c>
      <c r="D622" s="216" t="s">
        <v>80</v>
      </c>
      <c r="E622" s="216" t="s">
        <v>51</v>
      </c>
      <c r="F622" s="216" t="s">
        <v>70</v>
      </c>
      <c r="G622" s="217" t="s">
        <v>1357</v>
      </c>
      <c r="I622" s="191">
        <v>0.0</v>
      </c>
      <c r="J622" s="192">
        <v>0.0</v>
      </c>
      <c r="K622" s="193">
        <v>0.0</v>
      </c>
      <c r="L622" s="194"/>
      <c r="M622" s="191">
        <v>0.0</v>
      </c>
      <c r="N622" s="192">
        <v>0.0</v>
      </c>
      <c r="O622" s="193">
        <v>0.0</v>
      </c>
      <c r="P622" s="195"/>
      <c r="Q622" s="214" t="s">
        <v>1703</v>
      </c>
      <c r="R622" s="214" t="s">
        <v>1704</v>
      </c>
      <c r="S622" s="194" t="s">
        <v>1705</v>
      </c>
      <c r="T622" s="194"/>
      <c r="U622" s="191" t="s">
        <v>1706</v>
      </c>
      <c r="V622" s="192" t="s">
        <v>1706</v>
      </c>
      <c r="W622" s="193" t="s">
        <v>1706</v>
      </c>
      <c r="X622" s="194"/>
      <c r="Y622" s="191" t="s">
        <v>1706</v>
      </c>
      <c r="Z622" s="192" t="s">
        <v>1706</v>
      </c>
      <c r="AA622" s="193" t="s">
        <v>1706</v>
      </c>
      <c r="AB622" s="194"/>
      <c r="AC622" s="191">
        <v>120000.0</v>
      </c>
      <c r="AD622" s="192">
        <v>253810.0</v>
      </c>
      <c r="AE622" s="193">
        <v>504620.0</v>
      </c>
      <c r="AF622" s="198" t="s">
        <v>1707</v>
      </c>
      <c r="AG622" s="191" t="s">
        <v>1706</v>
      </c>
      <c r="AH622" s="192" t="s">
        <v>1706</v>
      </c>
      <c r="AI622" s="193" t="s">
        <v>1706</v>
      </c>
      <c r="AJ622" s="199"/>
      <c r="AK622" s="191" t="s">
        <v>1706</v>
      </c>
      <c r="AL622" s="192" t="s">
        <v>1706</v>
      </c>
      <c r="AM622" s="193" t="s">
        <v>1706</v>
      </c>
      <c r="AN622" s="199"/>
      <c r="AO622" s="191" t="s">
        <v>1706</v>
      </c>
      <c r="AP622" s="192" t="s">
        <v>1706</v>
      </c>
      <c r="AQ622" s="193" t="s">
        <v>1706</v>
      </c>
      <c r="AR622" s="195"/>
    </row>
    <row r="623" ht="15.75" customHeight="1">
      <c r="A623" s="171" t="s">
        <v>1358</v>
      </c>
      <c r="B623" s="216" t="s">
        <v>71</v>
      </c>
      <c r="C623" s="216" t="s">
        <v>72</v>
      </c>
      <c r="D623" s="216" t="s">
        <v>80</v>
      </c>
      <c r="E623" s="216" t="s">
        <v>51</v>
      </c>
      <c r="F623" s="216" t="s">
        <v>70</v>
      </c>
      <c r="G623" s="217" t="s">
        <v>1359</v>
      </c>
      <c r="I623" s="191">
        <v>0.0</v>
      </c>
      <c r="J623" s="192">
        <v>0.0</v>
      </c>
      <c r="K623" s="193">
        <v>0.0</v>
      </c>
      <c r="L623" s="194"/>
      <c r="M623" s="191">
        <v>0.0</v>
      </c>
      <c r="N623" s="192">
        <v>0.0</v>
      </c>
      <c r="O623" s="193">
        <v>0.0</v>
      </c>
      <c r="P623" s="195"/>
      <c r="Q623" s="214" t="s">
        <v>1703</v>
      </c>
      <c r="R623" s="214" t="s">
        <v>1704</v>
      </c>
      <c r="S623" s="194" t="s">
        <v>1705</v>
      </c>
      <c r="T623" s="194"/>
      <c r="U623" s="191" t="s">
        <v>1706</v>
      </c>
      <c r="V623" s="192" t="s">
        <v>1706</v>
      </c>
      <c r="W623" s="193" t="s">
        <v>1706</v>
      </c>
      <c r="X623" s="194"/>
      <c r="Y623" s="191" t="s">
        <v>1706</v>
      </c>
      <c r="Z623" s="192" t="s">
        <v>1706</v>
      </c>
      <c r="AA623" s="193" t="s">
        <v>1706</v>
      </c>
      <c r="AB623" s="194"/>
      <c r="AC623" s="191">
        <v>120000.0</v>
      </c>
      <c r="AD623" s="192">
        <v>253810.0</v>
      </c>
      <c r="AE623" s="193">
        <v>504620.0</v>
      </c>
      <c r="AF623" s="198" t="s">
        <v>1707</v>
      </c>
      <c r="AG623" s="191" t="s">
        <v>1706</v>
      </c>
      <c r="AH623" s="192" t="s">
        <v>1706</v>
      </c>
      <c r="AI623" s="193" t="s">
        <v>1706</v>
      </c>
      <c r="AJ623" s="199"/>
      <c r="AK623" s="191" t="s">
        <v>1706</v>
      </c>
      <c r="AL623" s="192" t="s">
        <v>1706</v>
      </c>
      <c r="AM623" s="193" t="s">
        <v>1706</v>
      </c>
      <c r="AN623" s="199"/>
      <c r="AO623" s="191" t="s">
        <v>1706</v>
      </c>
      <c r="AP623" s="192" t="s">
        <v>1706</v>
      </c>
      <c r="AQ623" s="193" t="s">
        <v>1706</v>
      </c>
      <c r="AR623" s="195"/>
    </row>
    <row r="624" ht="15.75" customHeight="1">
      <c r="A624" s="171" t="s">
        <v>1360</v>
      </c>
      <c r="B624" s="216" t="s">
        <v>44</v>
      </c>
      <c r="C624" s="216" t="s">
        <v>78</v>
      </c>
      <c r="D624" s="216" t="s">
        <v>80</v>
      </c>
      <c r="E624" s="216" t="s">
        <v>51</v>
      </c>
      <c r="F624" s="216" t="s">
        <v>70</v>
      </c>
      <c r="G624" s="217" t="s">
        <v>1361</v>
      </c>
      <c r="I624" s="191">
        <v>0.0</v>
      </c>
      <c r="J624" s="192">
        <v>0.0</v>
      </c>
      <c r="K624" s="193">
        <v>0.0</v>
      </c>
      <c r="L624" s="194"/>
      <c r="M624" s="191">
        <v>0.0</v>
      </c>
      <c r="N624" s="192">
        <v>0.0</v>
      </c>
      <c r="O624" s="193">
        <v>0.0</v>
      </c>
      <c r="P624" s="195"/>
      <c r="Q624" s="214" t="s">
        <v>1703</v>
      </c>
      <c r="R624" s="214" t="s">
        <v>1704</v>
      </c>
      <c r="S624" s="194" t="s">
        <v>1705</v>
      </c>
      <c r="T624" s="194"/>
      <c r="U624" s="191" t="s">
        <v>1706</v>
      </c>
      <c r="V624" s="192" t="s">
        <v>1706</v>
      </c>
      <c r="W624" s="193" t="s">
        <v>1706</v>
      </c>
      <c r="X624" s="194"/>
      <c r="Y624" s="191" t="s">
        <v>1706</v>
      </c>
      <c r="Z624" s="192" t="s">
        <v>1706</v>
      </c>
      <c r="AA624" s="193" t="s">
        <v>1706</v>
      </c>
      <c r="AB624" s="194"/>
      <c r="AC624" s="191">
        <v>120000.0</v>
      </c>
      <c r="AD624" s="192">
        <v>253810.0</v>
      </c>
      <c r="AE624" s="193">
        <v>504620.0</v>
      </c>
      <c r="AF624" s="198" t="s">
        <v>1707</v>
      </c>
      <c r="AG624" s="191" t="s">
        <v>1706</v>
      </c>
      <c r="AH624" s="192" t="s">
        <v>1706</v>
      </c>
      <c r="AI624" s="193" t="s">
        <v>1706</v>
      </c>
      <c r="AJ624" s="199"/>
      <c r="AK624" s="191" t="s">
        <v>1706</v>
      </c>
      <c r="AL624" s="192" t="s">
        <v>1706</v>
      </c>
      <c r="AM624" s="193" t="s">
        <v>1706</v>
      </c>
      <c r="AN624" s="199"/>
      <c r="AO624" s="191" t="s">
        <v>1706</v>
      </c>
      <c r="AP624" s="192" t="s">
        <v>1706</v>
      </c>
      <c r="AQ624" s="193" t="s">
        <v>1706</v>
      </c>
      <c r="AR624" s="195"/>
    </row>
    <row r="625" ht="15.75" customHeight="1">
      <c r="A625" s="171" t="s">
        <v>1362</v>
      </c>
      <c r="B625" s="216" t="s">
        <v>54</v>
      </c>
      <c r="C625" s="216" t="s">
        <v>78</v>
      </c>
      <c r="D625" s="216" t="s">
        <v>80</v>
      </c>
      <c r="E625" s="216" t="s">
        <v>51</v>
      </c>
      <c r="F625" s="216" t="s">
        <v>70</v>
      </c>
      <c r="G625" s="217" t="s">
        <v>1363</v>
      </c>
      <c r="I625" s="191">
        <v>0.0</v>
      </c>
      <c r="J625" s="192">
        <v>0.0</v>
      </c>
      <c r="K625" s="193">
        <v>0.0</v>
      </c>
      <c r="L625" s="194"/>
      <c r="M625" s="191">
        <v>0.0</v>
      </c>
      <c r="N625" s="192">
        <v>0.0</v>
      </c>
      <c r="O625" s="193">
        <v>0.0</v>
      </c>
      <c r="P625" s="195"/>
      <c r="Q625" s="214" t="s">
        <v>1703</v>
      </c>
      <c r="R625" s="214" t="s">
        <v>1704</v>
      </c>
      <c r="S625" s="194" t="s">
        <v>1705</v>
      </c>
      <c r="T625" s="194"/>
      <c r="U625" s="191" t="s">
        <v>1706</v>
      </c>
      <c r="V625" s="192" t="s">
        <v>1706</v>
      </c>
      <c r="W625" s="193" t="s">
        <v>1706</v>
      </c>
      <c r="X625" s="194"/>
      <c r="Y625" s="191" t="s">
        <v>1706</v>
      </c>
      <c r="Z625" s="192" t="s">
        <v>1706</v>
      </c>
      <c r="AA625" s="193" t="s">
        <v>1706</v>
      </c>
      <c r="AB625" s="194"/>
      <c r="AC625" s="191">
        <v>120000.0</v>
      </c>
      <c r="AD625" s="192">
        <v>253810.0</v>
      </c>
      <c r="AE625" s="193">
        <v>504620.0</v>
      </c>
      <c r="AF625" s="198" t="s">
        <v>1707</v>
      </c>
      <c r="AG625" s="191" t="s">
        <v>1706</v>
      </c>
      <c r="AH625" s="192" t="s">
        <v>1706</v>
      </c>
      <c r="AI625" s="193" t="s">
        <v>1706</v>
      </c>
      <c r="AJ625" s="199"/>
      <c r="AK625" s="191" t="s">
        <v>1706</v>
      </c>
      <c r="AL625" s="192" t="s">
        <v>1706</v>
      </c>
      <c r="AM625" s="193" t="s">
        <v>1706</v>
      </c>
      <c r="AN625" s="199"/>
      <c r="AO625" s="191" t="s">
        <v>1706</v>
      </c>
      <c r="AP625" s="192" t="s">
        <v>1706</v>
      </c>
      <c r="AQ625" s="193" t="s">
        <v>1706</v>
      </c>
      <c r="AR625" s="195"/>
    </row>
    <row r="626" ht="15.75" customHeight="1">
      <c r="A626" s="171" t="s">
        <v>1364</v>
      </c>
      <c r="B626" s="216" t="s">
        <v>65</v>
      </c>
      <c r="C626" s="216" t="s">
        <v>78</v>
      </c>
      <c r="D626" s="216" t="s">
        <v>80</v>
      </c>
      <c r="E626" s="216" t="s">
        <v>51</v>
      </c>
      <c r="F626" s="216" t="s">
        <v>70</v>
      </c>
      <c r="G626" s="217" t="s">
        <v>1365</v>
      </c>
      <c r="I626" s="191">
        <v>0.0</v>
      </c>
      <c r="J626" s="192">
        <v>0.0</v>
      </c>
      <c r="K626" s="193">
        <v>0.0</v>
      </c>
      <c r="L626" s="194"/>
      <c r="M626" s="191">
        <v>0.0</v>
      </c>
      <c r="N626" s="192">
        <v>0.0</v>
      </c>
      <c r="O626" s="193">
        <v>0.0</v>
      </c>
      <c r="P626" s="195"/>
      <c r="Q626" s="214" t="s">
        <v>1703</v>
      </c>
      <c r="R626" s="214" t="s">
        <v>1704</v>
      </c>
      <c r="S626" s="194" t="s">
        <v>1705</v>
      </c>
      <c r="T626" s="194"/>
      <c r="U626" s="191" t="s">
        <v>1706</v>
      </c>
      <c r="V626" s="192" t="s">
        <v>1706</v>
      </c>
      <c r="W626" s="193" t="s">
        <v>1706</v>
      </c>
      <c r="X626" s="194"/>
      <c r="Y626" s="191" t="s">
        <v>1706</v>
      </c>
      <c r="Z626" s="192" t="s">
        <v>1706</v>
      </c>
      <c r="AA626" s="193" t="s">
        <v>1706</v>
      </c>
      <c r="AB626" s="194"/>
      <c r="AC626" s="191">
        <v>120000.0</v>
      </c>
      <c r="AD626" s="192">
        <v>253810.0</v>
      </c>
      <c r="AE626" s="193">
        <v>504620.0</v>
      </c>
      <c r="AF626" s="198" t="s">
        <v>1707</v>
      </c>
      <c r="AG626" s="191" t="s">
        <v>1706</v>
      </c>
      <c r="AH626" s="192" t="s">
        <v>1706</v>
      </c>
      <c r="AI626" s="193" t="s">
        <v>1706</v>
      </c>
      <c r="AJ626" s="199"/>
      <c r="AK626" s="191" t="s">
        <v>1706</v>
      </c>
      <c r="AL626" s="192" t="s">
        <v>1706</v>
      </c>
      <c r="AM626" s="193" t="s">
        <v>1706</v>
      </c>
      <c r="AN626" s="199"/>
      <c r="AO626" s="191" t="s">
        <v>1706</v>
      </c>
      <c r="AP626" s="192" t="s">
        <v>1706</v>
      </c>
      <c r="AQ626" s="193" t="s">
        <v>1706</v>
      </c>
      <c r="AR626" s="195"/>
    </row>
    <row r="627" ht="15.75" customHeight="1">
      <c r="A627" s="171" t="s">
        <v>1366</v>
      </c>
      <c r="B627" s="216" t="s">
        <v>71</v>
      </c>
      <c r="C627" s="216" t="s">
        <v>78</v>
      </c>
      <c r="D627" s="216" t="s">
        <v>80</v>
      </c>
      <c r="E627" s="216" t="s">
        <v>51</v>
      </c>
      <c r="F627" s="216" t="s">
        <v>70</v>
      </c>
      <c r="G627" s="217" t="s">
        <v>1367</v>
      </c>
      <c r="I627" s="191">
        <v>0.0</v>
      </c>
      <c r="J627" s="192">
        <v>0.0</v>
      </c>
      <c r="K627" s="193">
        <v>0.0</v>
      </c>
      <c r="L627" s="194"/>
      <c r="M627" s="191">
        <v>0.0</v>
      </c>
      <c r="N627" s="192">
        <v>0.0</v>
      </c>
      <c r="O627" s="193">
        <v>0.0</v>
      </c>
      <c r="P627" s="195"/>
      <c r="Q627" s="214" t="s">
        <v>1703</v>
      </c>
      <c r="R627" s="214" t="s">
        <v>1704</v>
      </c>
      <c r="S627" s="194" t="s">
        <v>1705</v>
      </c>
      <c r="T627" s="194"/>
      <c r="U627" s="191" t="s">
        <v>1706</v>
      </c>
      <c r="V627" s="192" t="s">
        <v>1706</v>
      </c>
      <c r="W627" s="193" t="s">
        <v>1706</v>
      </c>
      <c r="X627" s="194"/>
      <c r="Y627" s="191" t="s">
        <v>1706</v>
      </c>
      <c r="Z627" s="192" t="s">
        <v>1706</v>
      </c>
      <c r="AA627" s="193" t="s">
        <v>1706</v>
      </c>
      <c r="AB627" s="194"/>
      <c r="AC627" s="191">
        <v>120000.0</v>
      </c>
      <c r="AD627" s="192">
        <v>253810.0</v>
      </c>
      <c r="AE627" s="193">
        <v>504620.0</v>
      </c>
      <c r="AF627" s="198" t="s">
        <v>1707</v>
      </c>
      <c r="AG627" s="191" t="s">
        <v>1706</v>
      </c>
      <c r="AH627" s="192" t="s">
        <v>1706</v>
      </c>
      <c r="AI627" s="193" t="s">
        <v>1706</v>
      </c>
      <c r="AJ627" s="199"/>
      <c r="AK627" s="191" t="s">
        <v>1706</v>
      </c>
      <c r="AL627" s="192" t="s">
        <v>1706</v>
      </c>
      <c r="AM627" s="193" t="s">
        <v>1706</v>
      </c>
      <c r="AN627" s="199"/>
      <c r="AO627" s="191" t="s">
        <v>1706</v>
      </c>
      <c r="AP627" s="192" t="s">
        <v>1706</v>
      </c>
      <c r="AQ627" s="193" t="s">
        <v>1706</v>
      </c>
      <c r="AR627" s="195"/>
    </row>
    <row r="628" ht="15.75" customHeight="1">
      <c r="A628" s="171" t="s">
        <v>1368</v>
      </c>
      <c r="B628" s="216" t="s">
        <v>44</v>
      </c>
      <c r="C628" s="216" t="s">
        <v>48</v>
      </c>
      <c r="D628" s="216" t="s">
        <v>82</v>
      </c>
      <c r="E628" s="216" t="s">
        <v>51</v>
      </c>
      <c r="F628" s="216" t="s">
        <v>70</v>
      </c>
      <c r="G628" s="217" t="s">
        <v>1369</v>
      </c>
      <c r="I628" s="191">
        <v>0.0</v>
      </c>
      <c r="J628" s="192">
        <v>0.0</v>
      </c>
      <c r="K628" s="193">
        <v>0.0</v>
      </c>
      <c r="L628" s="194"/>
      <c r="M628" s="191">
        <v>0.0</v>
      </c>
      <c r="N628" s="192">
        <v>0.0</v>
      </c>
      <c r="O628" s="193">
        <v>0.0</v>
      </c>
      <c r="P628" s="195"/>
      <c r="Q628" s="214" t="s">
        <v>1703</v>
      </c>
      <c r="R628" s="214" t="s">
        <v>1704</v>
      </c>
      <c r="S628" s="194" t="s">
        <v>1705</v>
      </c>
      <c r="T628" s="194"/>
      <c r="U628" s="191" t="s">
        <v>1706</v>
      </c>
      <c r="V628" s="192" t="s">
        <v>1706</v>
      </c>
      <c r="W628" s="193" t="s">
        <v>1706</v>
      </c>
      <c r="X628" s="194"/>
      <c r="Y628" s="191" t="s">
        <v>1706</v>
      </c>
      <c r="Z628" s="192" t="s">
        <v>1706</v>
      </c>
      <c r="AA628" s="193" t="s">
        <v>1706</v>
      </c>
      <c r="AB628" s="194"/>
      <c r="AC628" s="191">
        <v>120000.0</v>
      </c>
      <c r="AD628" s="192">
        <v>253810.0</v>
      </c>
      <c r="AE628" s="193">
        <v>504620.0</v>
      </c>
      <c r="AF628" s="198" t="s">
        <v>1707</v>
      </c>
      <c r="AG628" s="191" t="s">
        <v>1706</v>
      </c>
      <c r="AH628" s="192" t="s">
        <v>1706</v>
      </c>
      <c r="AI628" s="193" t="s">
        <v>1706</v>
      </c>
      <c r="AJ628" s="199"/>
      <c r="AK628" s="191" t="s">
        <v>1706</v>
      </c>
      <c r="AL628" s="192" t="s">
        <v>1706</v>
      </c>
      <c r="AM628" s="193" t="s">
        <v>1706</v>
      </c>
      <c r="AN628" s="199"/>
      <c r="AO628" s="191" t="s">
        <v>1706</v>
      </c>
      <c r="AP628" s="192" t="s">
        <v>1706</v>
      </c>
      <c r="AQ628" s="193" t="s">
        <v>1706</v>
      </c>
      <c r="AR628" s="195"/>
    </row>
    <row r="629" ht="15.75" customHeight="1">
      <c r="A629" s="171" t="s">
        <v>1370</v>
      </c>
      <c r="B629" s="216" t="s">
        <v>54</v>
      </c>
      <c r="C629" s="216" t="s">
        <v>48</v>
      </c>
      <c r="D629" s="216" t="s">
        <v>82</v>
      </c>
      <c r="E629" s="216" t="s">
        <v>51</v>
      </c>
      <c r="F629" s="216" t="s">
        <v>70</v>
      </c>
      <c r="G629" s="217" t="s">
        <v>1371</v>
      </c>
      <c r="I629" s="191">
        <v>0.0</v>
      </c>
      <c r="J629" s="192">
        <v>0.0</v>
      </c>
      <c r="K629" s="193">
        <v>0.0</v>
      </c>
      <c r="L629" s="194"/>
      <c r="M629" s="191">
        <v>0.0</v>
      </c>
      <c r="N629" s="192">
        <v>0.0</v>
      </c>
      <c r="O629" s="193">
        <v>0.0</v>
      </c>
      <c r="P629" s="195"/>
      <c r="Q629" s="214" t="s">
        <v>1703</v>
      </c>
      <c r="R629" s="214" t="s">
        <v>1704</v>
      </c>
      <c r="S629" s="194" t="s">
        <v>1705</v>
      </c>
      <c r="T629" s="194"/>
      <c r="U629" s="191" t="s">
        <v>1706</v>
      </c>
      <c r="V629" s="192" t="s">
        <v>1706</v>
      </c>
      <c r="W629" s="193" t="s">
        <v>1706</v>
      </c>
      <c r="X629" s="194"/>
      <c r="Y629" s="191" t="s">
        <v>1706</v>
      </c>
      <c r="Z629" s="192" t="s">
        <v>1706</v>
      </c>
      <c r="AA629" s="193" t="s">
        <v>1706</v>
      </c>
      <c r="AB629" s="194"/>
      <c r="AC629" s="191">
        <v>120000.0</v>
      </c>
      <c r="AD629" s="192">
        <v>253810.0</v>
      </c>
      <c r="AE629" s="193">
        <v>504620.0</v>
      </c>
      <c r="AF629" s="198" t="s">
        <v>1707</v>
      </c>
      <c r="AG629" s="191" t="s">
        <v>1706</v>
      </c>
      <c r="AH629" s="192" t="s">
        <v>1706</v>
      </c>
      <c r="AI629" s="193" t="s">
        <v>1706</v>
      </c>
      <c r="AJ629" s="199"/>
      <c r="AK629" s="191" t="s">
        <v>1706</v>
      </c>
      <c r="AL629" s="192" t="s">
        <v>1706</v>
      </c>
      <c r="AM629" s="193" t="s">
        <v>1706</v>
      </c>
      <c r="AN629" s="199"/>
      <c r="AO629" s="191" t="s">
        <v>1706</v>
      </c>
      <c r="AP629" s="192" t="s">
        <v>1706</v>
      </c>
      <c r="AQ629" s="193" t="s">
        <v>1706</v>
      </c>
      <c r="AR629" s="195"/>
    </row>
    <row r="630" ht="15.75" customHeight="1">
      <c r="A630" s="171" t="s">
        <v>1372</v>
      </c>
      <c r="B630" s="216" t="s">
        <v>65</v>
      </c>
      <c r="C630" s="216" t="s">
        <v>48</v>
      </c>
      <c r="D630" s="216" t="s">
        <v>82</v>
      </c>
      <c r="E630" s="216" t="s">
        <v>51</v>
      </c>
      <c r="F630" s="216" t="s">
        <v>70</v>
      </c>
      <c r="G630" s="217" t="s">
        <v>1373</v>
      </c>
      <c r="I630" s="191">
        <v>0.0</v>
      </c>
      <c r="J630" s="192">
        <v>0.0</v>
      </c>
      <c r="K630" s="193">
        <v>0.0</v>
      </c>
      <c r="L630" s="194"/>
      <c r="M630" s="191">
        <v>0.0</v>
      </c>
      <c r="N630" s="192">
        <v>0.0</v>
      </c>
      <c r="O630" s="193">
        <v>0.0</v>
      </c>
      <c r="P630" s="195"/>
      <c r="Q630" s="214" t="s">
        <v>1703</v>
      </c>
      <c r="R630" s="214" t="s">
        <v>1704</v>
      </c>
      <c r="S630" s="194" t="s">
        <v>1705</v>
      </c>
      <c r="T630" s="194"/>
      <c r="U630" s="191" t="s">
        <v>1706</v>
      </c>
      <c r="V630" s="192" t="s">
        <v>1706</v>
      </c>
      <c r="W630" s="193" t="s">
        <v>1706</v>
      </c>
      <c r="X630" s="194"/>
      <c r="Y630" s="191" t="s">
        <v>1706</v>
      </c>
      <c r="Z630" s="192" t="s">
        <v>1706</v>
      </c>
      <c r="AA630" s="193" t="s">
        <v>1706</v>
      </c>
      <c r="AB630" s="194"/>
      <c r="AC630" s="191">
        <v>120000.0</v>
      </c>
      <c r="AD630" s="192">
        <v>253810.0</v>
      </c>
      <c r="AE630" s="193">
        <v>504620.0</v>
      </c>
      <c r="AF630" s="198" t="s">
        <v>1707</v>
      </c>
      <c r="AG630" s="191" t="s">
        <v>1706</v>
      </c>
      <c r="AH630" s="192" t="s">
        <v>1706</v>
      </c>
      <c r="AI630" s="193" t="s">
        <v>1706</v>
      </c>
      <c r="AJ630" s="199"/>
      <c r="AK630" s="191" t="s">
        <v>1706</v>
      </c>
      <c r="AL630" s="192" t="s">
        <v>1706</v>
      </c>
      <c r="AM630" s="193" t="s">
        <v>1706</v>
      </c>
      <c r="AN630" s="199"/>
      <c r="AO630" s="191" t="s">
        <v>1706</v>
      </c>
      <c r="AP630" s="192" t="s">
        <v>1706</v>
      </c>
      <c r="AQ630" s="193" t="s">
        <v>1706</v>
      </c>
      <c r="AR630" s="195"/>
    </row>
    <row r="631" ht="15.75" customHeight="1">
      <c r="A631" s="171" t="s">
        <v>1374</v>
      </c>
      <c r="B631" s="216" t="s">
        <v>71</v>
      </c>
      <c r="C631" s="216" t="s">
        <v>48</v>
      </c>
      <c r="D631" s="216" t="s">
        <v>82</v>
      </c>
      <c r="E631" s="216" t="s">
        <v>51</v>
      </c>
      <c r="F631" s="216" t="s">
        <v>70</v>
      </c>
      <c r="G631" s="217" t="s">
        <v>1375</v>
      </c>
      <c r="I631" s="191">
        <v>0.0</v>
      </c>
      <c r="J631" s="192">
        <v>0.0</v>
      </c>
      <c r="K631" s="193">
        <v>0.0</v>
      </c>
      <c r="L631" s="194"/>
      <c r="M631" s="191">
        <v>0.0</v>
      </c>
      <c r="N631" s="192">
        <v>0.0</v>
      </c>
      <c r="O631" s="193">
        <v>0.0</v>
      </c>
      <c r="P631" s="195"/>
      <c r="Q631" s="214" t="s">
        <v>1703</v>
      </c>
      <c r="R631" s="214" t="s">
        <v>1704</v>
      </c>
      <c r="S631" s="194" t="s">
        <v>1705</v>
      </c>
      <c r="T631" s="194"/>
      <c r="U631" s="191" t="s">
        <v>1706</v>
      </c>
      <c r="V631" s="192" t="s">
        <v>1706</v>
      </c>
      <c r="W631" s="193" t="s">
        <v>1706</v>
      </c>
      <c r="X631" s="194"/>
      <c r="Y631" s="191" t="s">
        <v>1706</v>
      </c>
      <c r="Z631" s="192" t="s">
        <v>1706</v>
      </c>
      <c r="AA631" s="193" t="s">
        <v>1706</v>
      </c>
      <c r="AB631" s="194"/>
      <c r="AC631" s="191">
        <v>120000.0</v>
      </c>
      <c r="AD631" s="192">
        <v>253810.0</v>
      </c>
      <c r="AE631" s="193">
        <v>504620.0</v>
      </c>
      <c r="AF631" s="198" t="s">
        <v>1707</v>
      </c>
      <c r="AG631" s="191" t="s">
        <v>1706</v>
      </c>
      <c r="AH631" s="192" t="s">
        <v>1706</v>
      </c>
      <c r="AI631" s="193" t="s">
        <v>1706</v>
      </c>
      <c r="AJ631" s="199"/>
      <c r="AK631" s="191" t="s">
        <v>1706</v>
      </c>
      <c r="AL631" s="192" t="s">
        <v>1706</v>
      </c>
      <c r="AM631" s="193" t="s">
        <v>1706</v>
      </c>
      <c r="AN631" s="199"/>
      <c r="AO631" s="191" t="s">
        <v>1706</v>
      </c>
      <c r="AP631" s="192" t="s">
        <v>1706</v>
      </c>
      <c r="AQ631" s="193" t="s">
        <v>1706</v>
      </c>
      <c r="AR631" s="195"/>
    </row>
    <row r="632" ht="15.75" customHeight="1">
      <c r="A632" s="171" t="s">
        <v>1376</v>
      </c>
      <c r="B632" s="216" t="s">
        <v>44</v>
      </c>
      <c r="C632" s="216" t="s">
        <v>58</v>
      </c>
      <c r="D632" s="216" t="s">
        <v>82</v>
      </c>
      <c r="E632" s="216" t="s">
        <v>51</v>
      </c>
      <c r="F632" s="216" t="s">
        <v>70</v>
      </c>
      <c r="G632" s="217" t="s">
        <v>1377</v>
      </c>
      <c r="I632" s="191">
        <v>0.0</v>
      </c>
      <c r="J632" s="192">
        <v>0.0</v>
      </c>
      <c r="K632" s="193">
        <v>0.0</v>
      </c>
      <c r="L632" s="194"/>
      <c r="M632" s="191">
        <v>0.0</v>
      </c>
      <c r="N632" s="192">
        <v>0.0</v>
      </c>
      <c r="O632" s="193">
        <v>0.0</v>
      </c>
      <c r="P632" s="195"/>
      <c r="Q632" s="214" t="s">
        <v>1703</v>
      </c>
      <c r="R632" s="214" t="s">
        <v>1704</v>
      </c>
      <c r="S632" s="194" t="s">
        <v>1705</v>
      </c>
      <c r="T632" s="194"/>
      <c r="U632" s="191" t="s">
        <v>1706</v>
      </c>
      <c r="V632" s="192" t="s">
        <v>1706</v>
      </c>
      <c r="W632" s="193" t="s">
        <v>1706</v>
      </c>
      <c r="X632" s="194"/>
      <c r="Y632" s="191" t="s">
        <v>1706</v>
      </c>
      <c r="Z632" s="192" t="s">
        <v>1706</v>
      </c>
      <c r="AA632" s="193" t="s">
        <v>1706</v>
      </c>
      <c r="AB632" s="194"/>
      <c r="AC632" s="191">
        <v>120000.0</v>
      </c>
      <c r="AD632" s="192">
        <v>253810.0</v>
      </c>
      <c r="AE632" s="193">
        <v>504620.0</v>
      </c>
      <c r="AF632" s="198" t="s">
        <v>1707</v>
      </c>
      <c r="AG632" s="191" t="s">
        <v>1706</v>
      </c>
      <c r="AH632" s="192" t="s">
        <v>1706</v>
      </c>
      <c r="AI632" s="193" t="s">
        <v>1706</v>
      </c>
      <c r="AJ632" s="199"/>
      <c r="AK632" s="191" t="s">
        <v>1706</v>
      </c>
      <c r="AL632" s="192" t="s">
        <v>1706</v>
      </c>
      <c r="AM632" s="193" t="s">
        <v>1706</v>
      </c>
      <c r="AN632" s="199"/>
      <c r="AO632" s="191" t="s">
        <v>1706</v>
      </c>
      <c r="AP632" s="192" t="s">
        <v>1706</v>
      </c>
      <c r="AQ632" s="193" t="s">
        <v>1706</v>
      </c>
      <c r="AR632" s="195"/>
    </row>
    <row r="633" ht="15.75" customHeight="1">
      <c r="A633" s="171" t="s">
        <v>1378</v>
      </c>
      <c r="B633" s="216" t="s">
        <v>54</v>
      </c>
      <c r="C633" s="216" t="s">
        <v>58</v>
      </c>
      <c r="D633" s="216" t="s">
        <v>82</v>
      </c>
      <c r="E633" s="216" t="s">
        <v>51</v>
      </c>
      <c r="F633" s="216" t="s">
        <v>70</v>
      </c>
      <c r="G633" s="217" t="s">
        <v>1379</v>
      </c>
      <c r="I633" s="191">
        <v>0.0</v>
      </c>
      <c r="J633" s="192">
        <v>0.0</v>
      </c>
      <c r="K633" s="193">
        <v>0.0</v>
      </c>
      <c r="L633" s="194"/>
      <c r="M633" s="191">
        <v>0.0</v>
      </c>
      <c r="N633" s="192">
        <v>0.0</v>
      </c>
      <c r="O633" s="193">
        <v>0.0</v>
      </c>
      <c r="P633" s="195"/>
      <c r="Q633" s="214" t="s">
        <v>1703</v>
      </c>
      <c r="R633" s="214" t="s">
        <v>1704</v>
      </c>
      <c r="S633" s="194" t="s">
        <v>1705</v>
      </c>
      <c r="T633" s="194"/>
      <c r="U633" s="191" t="s">
        <v>1706</v>
      </c>
      <c r="V633" s="192" t="s">
        <v>1706</v>
      </c>
      <c r="W633" s="193" t="s">
        <v>1706</v>
      </c>
      <c r="X633" s="194"/>
      <c r="Y633" s="191" t="s">
        <v>1706</v>
      </c>
      <c r="Z633" s="192" t="s">
        <v>1706</v>
      </c>
      <c r="AA633" s="193" t="s">
        <v>1706</v>
      </c>
      <c r="AB633" s="194"/>
      <c r="AC633" s="191">
        <v>120000.0</v>
      </c>
      <c r="AD633" s="192">
        <v>253810.0</v>
      </c>
      <c r="AE633" s="193">
        <v>504620.0</v>
      </c>
      <c r="AF633" s="198" t="s">
        <v>1707</v>
      </c>
      <c r="AG633" s="191" t="s">
        <v>1706</v>
      </c>
      <c r="AH633" s="192" t="s">
        <v>1706</v>
      </c>
      <c r="AI633" s="193" t="s">
        <v>1706</v>
      </c>
      <c r="AJ633" s="199"/>
      <c r="AK633" s="191" t="s">
        <v>1706</v>
      </c>
      <c r="AL633" s="192" t="s">
        <v>1706</v>
      </c>
      <c r="AM633" s="193" t="s">
        <v>1706</v>
      </c>
      <c r="AN633" s="199"/>
      <c r="AO633" s="191" t="s">
        <v>1706</v>
      </c>
      <c r="AP633" s="192" t="s">
        <v>1706</v>
      </c>
      <c r="AQ633" s="193" t="s">
        <v>1706</v>
      </c>
      <c r="AR633" s="195"/>
    </row>
    <row r="634" ht="15.75" customHeight="1">
      <c r="A634" s="171" t="s">
        <v>1380</v>
      </c>
      <c r="B634" s="216" t="s">
        <v>65</v>
      </c>
      <c r="C634" s="216" t="s">
        <v>58</v>
      </c>
      <c r="D634" s="216" t="s">
        <v>82</v>
      </c>
      <c r="E634" s="216" t="s">
        <v>51</v>
      </c>
      <c r="F634" s="216" t="s">
        <v>70</v>
      </c>
      <c r="G634" s="217" t="s">
        <v>1381</v>
      </c>
      <c r="I634" s="191">
        <v>0.0</v>
      </c>
      <c r="J634" s="192">
        <v>0.0</v>
      </c>
      <c r="K634" s="193">
        <v>0.0</v>
      </c>
      <c r="L634" s="194"/>
      <c r="M634" s="191">
        <v>0.0</v>
      </c>
      <c r="N634" s="192">
        <v>0.0</v>
      </c>
      <c r="O634" s="193">
        <v>0.0</v>
      </c>
      <c r="P634" s="195"/>
      <c r="Q634" s="214" t="s">
        <v>1703</v>
      </c>
      <c r="R634" s="214" t="s">
        <v>1704</v>
      </c>
      <c r="S634" s="194" t="s">
        <v>1705</v>
      </c>
      <c r="T634" s="194"/>
      <c r="U634" s="191" t="s">
        <v>1706</v>
      </c>
      <c r="V634" s="192" t="s">
        <v>1706</v>
      </c>
      <c r="W634" s="193" t="s">
        <v>1706</v>
      </c>
      <c r="X634" s="194"/>
      <c r="Y634" s="191" t="s">
        <v>1706</v>
      </c>
      <c r="Z634" s="192" t="s">
        <v>1706</v>
      </c>
      <c r="AA634" s="193" t="s">
        <v>1706</v>
      </c>
      <c r="AB634" s="194"/>
      <c r="AC634" s="191">
        <v>120000.0</v>
      </c>
      <c r="AD634" s="192">
        <v>253810.0</v>
      </c>
      <c r="AE634" s="193">
        <v>504620.0</v>
      </c>
      <c r="AF634" s="198" t="s">
        <v>1707</v>
      </c>
      <c r="AG634" s="191" t="s">
        <v>1706</v>
      </c>
      <c r="AH634" s="192" t="s">
        <v>1706</v>
      </c>
      <c r="AI634" s="193" t="s">
        <v>1706</v>
      </c>
      <c r="AJ634" s="199"/>
      <c r="AK634" s="191" t="s">
        <v>1706</v>
      </c>
      <c r="AL634" s="192" t="s">
        <v>1706</v>
      </c>
      <c r="AM634" s="193" t="s">
        <v>1706</v>
      </c>
      <c r="AN634" s="199"/>
      <c r="AO634" s="191" t="s">
        <v>1706</v>
      </c>
      <c r="AP634" s="192" t="s">
        <v>1706</v>
      </c>
      <c r="AQ634" s="193" t="s">
        <v>1706</v>
      </c>
      <c r="AR634" s="195"/>
    </row>
    <row r="635" ht="15.75" customHeight="1">
      <c r="A635" s="171" t="s">
        <v>1382</v>
      </c>
      <c r="B635" s="216" t="s">
        <v>71</v>
      </c>
      <c r="C635" s="216" t="s">
        <v>58</v>
      </c>
      <c r="D635" s="216" t="s">
        <v>82</v>
      </c>
      <c r="E635" s="216" t="s">
        <v>51</v>
      </c>
      <c r="F635" s="216" t="s">
        <v>70</v>
      </c>
      <c r="G635" s="217" t="s">
        <v>1383</v>
      </c>
      <c r="I635" s="191">
        <v>0.0</v>
      </c>
      <c r="J635" s="192">
        <v>0.0</v>
      </c>
      <c r="K635" s="193">
        <v>0.0</v>
      </c>
      <c r="L635" s="194"/>
      <c r="M635" s="191">
        <v>0.0</v>
      </c>
      <c r="N635" s="192">
        <v>0.0</v>
      </c>
      <c r="O635" s="193">
        <v>0.0</v>
      </c>
      <c r="P635" s="195"/>
      <c r="Q635" s="214" t="s">
        <v>1703</v>
      </c>
      <c r="R635" s="214" t="s">
        <v>1704</v>
      </c>
      <c r="S635" s="194" t="s">
        <v>1705</v>
      </c>
      <c r="T635" s="194"/>
      <c r="U635" s="191" t="s">
        <v>1706</v>
      </c>
      <c r="V635" s="192" t="s">
        <v>1706</v>
      </c>
      <c r="W635" s="193" t="s">
        <v>1706</v>
      </c>
      <c r="X635" s="194"/>
      <c r="Y635" s="191" t="s">
        <v>1706</v>
      </c>
      <c r="Z635" s="192" t="s">
        <v>1706</v>
      </c>
      <c r="AA635" s="193" t="s">
        <v>1706</v>
      </c>
      <c r="AB635" s="194"/>
      <c r="AC635" s="191">
        <v>120000.0</v>
      </c>
      <c r="AD635" s="192">
        <v>253810.0</v>
      </c>
      <c r="AE635" s="193">
        <v>504620.0</v>
      </c>
      <c r="AF635" s="198" t="s">
        <v>1707</v>
      </c>
      <c r="AG635" s="191" t="s">
        <v>1706</v>
      </c>
      <c r="AH635" s="192" t="s">
        <v>1706</v>
      </c>
      <c r="AI635" s="193" t="s">
        <v>1706</v>
      </c>
      <c r="AJ635" s="199"/>
      <c r="AK635" s="191" t="s">
        <v>1706</v>
      </c>
      <c r="AL635" s="192" t="s">
        <v>1706</v>
      </c>
      <c r="AM635" s="193" t="s">
        <v>1706</v>
      </c>
      <c r="AN635" s="199"/>
      <c r="AO635" s="191" t="s">
        <v>1706</v>
      </c>
      <c r="AP635" s="192" t="s">
        <v>1706</v>
      </c>
      <c r="AQ635" s="193" t="s">
        <v>1706</v>
      </c>
      <c r="AR635" s="195"/>
    </row>
    <row r="636" ht="15.75" customHeight="1">
      <c r="A636" s="171" t="s">
        <v>1384</v>
      </c>
      <c r="B636" s="216" t="s">
        <v>44</v>
      </c>
      <c r="C636" s="216" t="s">
        <v>66</v>
      </c>
      <c r="D636" s="216" t="s">
        <v>82</v>
      </c>
      <c r="E636" s="216" t="s">
        <v>51</v>
      </c>
      <c r="F636" s="216" t="s">
        <v>70</v>
      </c>
      <c r="G636" s="217" t="s">
        <v>1385</v>
      </c>
      <c r="I636" s="191">
        <v>0.0</v>
      </c>
      <c r="J636" s="192">
        <v>0.0</v>
      </c>
      <c r="K636" s="193">
        <v>0.0</v>
      </c>
      <c r="L636" s="194"/>
      <c r="M636" s="191">
        <v>0.0</v>
      </c>
      <c r="N636" s="192">
        <v>0.0</v>
      </c>
      <c r="O636" s="193">
        <v>0.0</v>
      </c>
      <c r="P636" s="195"/>
      <c r="Q636" s="214" t="s">
        <v>1703</v>
      </c>
      <c r="R636" s="214" t="s">
        <v>1704</v>
      </c>
      <c r="S636" s="194" t="s">
        <v>1705</v>
      </c>
      <c r="T636" s="194"/>
      <c r="U636" s="191" t="s">
        <v>1706</v>
      </c>
      <c r="V636" s="192" t="s">
        <v>1706</v>
      </c>
      <c r="W636" s="193" t="s">
        <v>1706</v>
      </c>
      <c r="X636" s="194"/>
      <c r="Y636" s="191" t="s">
        <v>1706</v>
      </c>
      <c r="Z636" s="192" t="s">
        <v>1706</v>
      </c>
      <c r="AA636" s="193" t="s">
        <v>1706</v>
      </c>
      <c r="AB636" s="194"/>
      <c r="AC636" s="191">
        <v>120000.0</v>
      </c>
      <c r="AD636" s="192">
        <v>253810.0</v>
      </c>
      <c r="AE636" s="193">
        <v>504620.0</v>
      </c>
      <c r="AF636" s="198" t="s">
        <v>1707</v>
      </c>
      <c r="AG636" s="191" t="s">
        <v>1706</v>
      </c>
      <c r="AH636" s="192" t="s">
        <v>1706</v>
      </c>
      <c r="AI636" s="193" t="s">
        <v>1706</v>
      </c>
      <c r="AJ636" s="199"/>
      <c r="AK636" s="191" t="s">
        <v>1706</v>
      </c>
      <c r="AL636" s="192" t="s">
        <v>1706</v>
      </c>
      <c r="AM636" s="193" t="s">
        <v>1706</v>
      </c>
      <c r="AN636" s="199"/>
      <c r="AO636" s="191" t="s">
        <v>1706</v>
      </c>
      <c r="AP636" s="192" t="s">
        <v>1706</v>
      </c>
      <c r="AQ636" s="193" t="s">
        <v>1706</v>
      </c>
      <c r="AR636" s="195"/>
    </row>
    <row r="637" ht="15.75" customHeight="1">
      <c r="A637" s="171" t="s">
        <v>1386</v>
      </c>
      <c r="B637" s="216" t="s">
        <v>54</v>
      </c>
      <c r="C637" s="216" t="s">
        <v>66</v>
      </c>
      <c r="D637" s="216" t="s">
        <v>82</v>
      </c>
      <c r="E637" s="216" t="s">
        <v>51</v>
      </c>
      <c r="F637" s="216" t="s">
        <v>70</v>
      </c>
      <c r="G637" s="217" t="s">
        <v>1387</v>
      </c>
      <c r="I637" s="191">
        <v>0.0</v>
      </c>
      <c r="J637" s="192">
        <v>0.0</v>
      </c>
      <c r="K637" s="193">
        <v>0.0</v>
      </c>
      <c r="L637" s="194"/>
      <c r="M637" s="191">
        <v>0.0</v>
      </c>
      <c r="N637" s="192">
        <v>0.0</v>
      </c>
      <c r="O637" s="193">
        <v>0.0</v>
      </c>
      <c r="P637" s="195"/>
      <c r="Q637" s="214" t="s">
        <v>1703</v>
      </c>
      <c r="R637" s="214" t="s">
        <v>1704</v>
      </c>
      <c r="S637" s="194" t="s">
        <v>1705</v>
      </c>
      <c r="T637" s="194"/>
      <c r="U637" s="191" t="s">
        <v>1706</v>
      </c>
      <c r="V637" s="192" t="s">
        <v>1706</v>
      </c>
      <c r="W637" s="193" t="s">
        <v>1706</v>
      </c>
      <c r="X637" s="194"/>
      <c r="Y637" s="191" t="s">
        <v>1706</v>
      </c>
      <c r="Z637" s="192" t="s">
        <v>1706</v>
      </c>
      <c r="AA637" s="193" t="s">
        <v>1706</v>
      </c>
      <c r="AB637" s="194"/>
      <c r="AC637" s="191">
        <v>120000.0</v>
      </c>
      <c r="AD637" s="192">
        <v>253810.0</v>
      </c>
      <c r="AE637" s="193">
        <v>504620.0</v>
      </c>
      <c r="AF637" s="198" t="s">
        <v>1707</v>
      </c>
      <c r="AG637" s="191" t="s">
        <v>1706</v>
      </c>
      <c r="AH637" s="192" t="s">
        <v>1706</v>
      </c>
      <c r="AI637" s="193" t="s">
        <v>1706</v>
      </c>
      <c r="AJ637" s="199"/>
      <c r="AK637" s="191" t="s">
        <v>1706</v>
      </c>
      <c r="AL637" s="192" t="s">
        <v>1706</v>
      </c>
      <c r="AM637" s="193" t="s">
        <v>1706</v>
      </c>
      <c r="AN637" s="199"/>
      <c r="AO637" s="191" t="s">
        <v>1706</v>
      </c>
      <c r="AP637" s="192" t="s">
        <v>1706</v>
      </c>
      <c r="AQ637" s="193" t="s">
        <v>1706</v>
      </c>
      <c r="AR637" s="195"/>
    </row>
    <row r="638" ht="15.75" customHeight="1">
      <c r="A638" s="171" t="s">
        <v>1388</v>
      </c>
      <c r="B638" s="216" t="s">
        <v>65</v>
      </c>
      <c r="C638" s="216" t="s">
        <v>66</v>
      </c>
      <c r="D638" s="216" t="s">
        <v>82</v>
      </c>
      <c r="E638" s="216" t="s">
        <v>51</v>
      </c>
      <c r="F638" s="216" t="s">
        <v>70</v>
      </c>
      <c r="G638" s="217" t="s">
        <v>1389</v>
      </c>
      <c r="I638" s="191">
        <v>0.0</v>
      </c>
      <c r="J638" s="192">
        <v>0.0</v>
      </c>
      <c r="K638" s="193">
        <v>0.0</v>
      </c>
      <c r="L638" s="194"/>
      <c r="M638" s="191">
        <v>0.0</v>
      </c>
      <c r="N638" s="192">
        <v>0.0</v>
      </c>
      <c r="O638" s="193">
        <v>0.0</v>
      </c>
      <c r="P638" s="195"/>
      <c r="Q638" s="214" t="s">
        <v>1703</v>
      </c>
      <c r="R638" s="214" t="s">
        <v>1704</v>
      </c>
      <c r="S638" s="194" t="s">
        <v>1705</v>
      </c>
      <c r="T638" s="194"/>
      <c r="U638" s="191" t="s">
        <v>1706</v>
      </c>
      <c r="V638" s="192" t="s">
        <v>1706</v>
      </c>
      <c r="W638" s="193" t="s">
        <v>1706</v>
      </c>
      <c r="X638" s="194"/>
      <c r="Y638" s="191" t="s">
        <v>1706</v>
      </c>
      <c r="Z638" s="192" t="s">
        <v>1706</v>
      </c>
      <c r="AA638" s="193" t="s">
        <v>1706</v>
      </c>
      <c r="AB638" s="194"/>
      <c r="AC638" s="191">
        <v>120000.0</v>
      </c>
      <c r="AD638" s="192">
        <v>253810.0</v>
      </c>
      <c r="AE638" s="193">
        <v>504620.0</v>
      </c>
      <c r="AF638" s="198" t="s">
        <v>1707</v>
      </c>
      <c r="AG638" s="191" t="s">
        <v>1706</v>
      </c>
      <c r="AH638" s="192" t="s">
        <v>1706</v>
      </c>
      <c r="AI638" s="193" t="s">
        <v>1706</v>
      </c>
      <c r="AJ638" s="199"/>
      <c r="AK638" s="191" t="s">
        <v>1706</v>
      </c>
      <c r="AL638" s="192" t="s">
        <v>1706</v>
      </c>
      <c r="AM638" s="193" t="s">
        <v>1706</v>
      </c>
      <c r="AN638" s="199"/>
      <c r="AO638" s="191" t="s">
        <v>1706</v>
      </c>
      <c r="AP638" s="192" t="s">
        <v>1706</v>
      </c>
      <c r="AQ638" s="193" t="s">
        <v>1706</v>
      </c>
      <c r="AR638" s="195"/>
    </row>
    <row r="639" ht="15.75" customHeight="1">
      <c r="A639" s="171" t="s">
        <v>1390</v>
      </c>
      <c r="B639" s="216" t="s">
        <v>71</v>
      </c>
      <c r="C639" s="216" t="s">
        <v>66</v>
      </c>
      <c r="D639" s="216" t="s">
        <v>82</v>
      </c>
      <c r="E639" s="216" t="s">
        <v>51</v>
      </c>
      <c r="F639" s="216" t="s">
        <v>70</v>
      </c>
      <c r="G639" s="217" t="s">
        <v>1391</v>
      </c>
      <c r="I639" s="191">
        <v>0.0</v>
      </c>
      <c r="J639" s="192">
        <v>0.0</v>
      </c>
      <c r="K639" s="193">
        <v>0.0</v>
      </c>
      <c r="L639" s="194"/>
      <c r="M639" s="191">
        <v>0.0</v>
      </c>
      <c r="N639" s="192">
        <v>0.0</v>
      </c>
      <c r="O639" s="193">
        <v>0.0</v>
      </c>
      <c r="P639" s="195"/>
      <c r="Q639" s="214" t="s">
        <v>1703</v>
      </c>
      <c r="R639" s="214" t="s">
        <v>1704</v>
      </c>
      <c r="S639" s="194" t="s">
        <v>1705</v>
      </c>
      <c r="T639" s="194"/>
      <c r="U639" s="191" t="s">
        <v>1706</v>
      </c>
      <c r="V639" s="192" t="s">
        <v>1706</v>
      </c>
      <c r="W639" s="193" t="s">
        <v>1706</v>
      </c>
      <c r="X639" s="194"/>
      <c r="Y639" s="191" t="s">
        <v>1706</v>
      </c>
      <c r="Z639" s="192" t="s">
        <v>1706</v>
      </c>
      <c r="AA639" s="193" t="s">
        <v>1706</v>
      </c>
      <c r="AB639" s="194"/>
      <c r="AC639" s="191">
        <v>120000.0</v>
      </c>
      <c r="AD639" s="192">
        <v>253810.0</v>
      </c>
      <c r="AE639" s="193">
        <v>504620.0</v>
      </c>
      <c r="AF639" s="198" t="s">
        <v>1707</v>
      </c>
      <c r="AG639" s="191" t="s">
        <v>1706</v>
      </c>
      <c r="AH639" s="192" t="s">
        <v>1706</v>
      </c>
      <c r="AI639" s="193" t="s">
        <v>1706</v>
      </c>
      <c r="AJ639" s="199"/>
      <c r="AK639" s="191" t="s">
        <v>1706</v>
      </c>
      <c r="AL639" s="192" t="s">
        <v>1706</v>
      </c>
      <c r="AM639" s="193" t="s">
        <v>1706</v>
      </c>
      <c r="AN639" s="199"/>
      <c r="AO639" s="191" t="s">
        <v>1706</v>
      </c>
      <c r="AP639" s="192" t="s">
        <v>1706</v>
      </c>
      <c r="AQ639" s="193" t="s">
        <v>1706</v>
      </c>
      <c r="AR639" s="195"/>
    </row>
    <row r="640" ht="15.75" customHeight="1">
      <c r="A640" s="171" t="s">
        <v>1392</v>
      </c>
      <c r="B640" s="216" t="s">
        <v>44</v>
      </c>
      <c r="C640" s="216" t="s">
        <v>72</v>
      </c>
      <c r="D640" s="216" t="s">
        <v>82</v>
      </c>
      <c r="E640" s="216" t="s">
        <v>51</v>
      </c>
      <c r="F640" s="216" t="s">
        <v>70</v>
      </c>
      <c r="G640" s="217" t="s">
        <v>1393</v>
      </c>
      <c r="I640" s="191">
        <v>0.0</v>
      </c>
      <c r="J640" s="192">
        <v>0.0</v>
      </c>
      <c r="K640" s="193">
        <v>0.0</v>
      </c>
      <c r="L640" s="194"/>
      <c r="M640" s="191">
        <v>0.0</v>
      </c>
      <c r="N640" s="192">
        <v>0.0</v>
      </c>
      <c r="O640" s="193">
        <v>0.0</v>
      </c>
      <c r="P640" s="195"/>
      <c r="Q640" s="214" t="s">
        <v>1703</v>
      </c>
      <c r="R640" s="214" t="s">
        <v>1704</v>
      </c>
      <c r="S640" s="194" t="s">
        <v>1705</v>
      </c>
      <c r="T640" s="194"/>
      <c r="U640" s="191" t="s">
        <v>1706</v>
      </c>
      <c r="V640" s="192" t="s">
        <v>1706</v>
      </c>
      <c r="W640" s="193" t="s">
        <v>1706</v>
      </c>
      <c r="X640" s="194"/>
      <c r="Y640" s="191" t="s">
        <v>1706</v>
      </c>
      <c r="Z640" s="192" t="s">
        <v>1706</v>
      </c>
      <c r="AA640" s="193" t="s">
        <v>1706</v>
      </c>
      <c r="AB640" s="194"/>
      <c r="AC640" s="191">
        <v>120000.0</v>
      </c>
      <c r="AD640" s="192">
        <v>253810.0</v>
      </c>
      <c r="AE640" s="193">
        <v>504620.0</v>
      </c>
      <c r="AF640" s="198" t="s">
        <v>1707</v>
      </c>
      <c r="AG640" s="191" t="s">
        <v>1706</v>
      </c>
      <c r="AH640" s="192" t="s">
        <v>1706</v>
      </c>
      <c r="AI640" s="193" t="s">
        <v>1706</v>
      </c>
      <c r="AJ640" s="199"/>
      <c r="AK640" s="191" t="s">
        <v>1706</v>
      </c>
      <c r="AL640" s="192" t="s">
        <v>1706</v>
      </c>
      <c r="AM640" s="193" t="s">
        <v>1706</v>
      </c>
      <c r="AN640" s="199"/>
      <c r="AO640" s="191" t="s">
        <v>1706</v>
      </c>
      <c r="AP640" s="192" t="s">
        <v>1706</v>
      </c>
      <c r="AQ640" s="193" t="s">
        <v>1706</v>
      </c>
      <c r="AR640" s="195"/>
    </row>
    <row r="641" ht="15.75" customHeight="1">
      <c r="A641" s="171" t="s">
        <v>1394</v>
      </c>
      <c r="B641" s="216" t="s">
        <v>54</v>
      </c>
      <c r="C641" s="216" t="s">
        <v>72</v>
      </c>
      <c r="D641" s="216" t="s">
        <v>82</v>
      </c>
      <c r="E641" s="216" t="s">
        <v>51</v>
      </c>
      <c r="F641" s="216" t="s">
        <v>70</v>
      </c>
      <c r="G641" s="217" t="s">
        <v>1395</v>
      </c>
      <c r="I641" s="191">
        <v>0.0</v>
      </c>
      <c r="J641" s="192">
        <v>0.0</v>
      </c>
      <c r="K641" s="193">
        <v>0.0</v>
      </c>
      <c r="L641" s="194"/>
      <c r="M641" s="191">
        <v>0.0</v>
      </c>
      <c r="N641" s="192">
        <v>0.0</v>
      </c>
      <c r="O641" s="193">
        <v>0.0</v>
      </c>
      <c r="P641" s="195"/>
      <c r="Q641" s="214" t="s">
        <v>1703</v>
      </c>
      <c r="R641" s="214" t="s">
        <v>1704</v>
      </c>
      <c r="S641" s="194" t="s">
        <v>1705</v>
      </c>
      <c r="T641" s="194"/>
      <c r="U641" s="191" t="s">
        <v>1706</v>
      </c>
      <c r="V641" s="192" t="s">
        <v>1706</v>
      </c>
      <c r="W641" s="193" t="s">
        <v>1706</v>
      </c>
      <c r="X641" s="194"/>
      <c r="Y641" s="191" t="s">
        <v>1706</v>
      </c>
      <c r="Z641" s="192" t="s">
        <v>1706</v>
      </c>
      <c r="AA641" s="193" t="s">
        <v>1706</v>
      </c>
      <c r="AB641" s="194"/>
      <c r="AC641" s="191">
        <v>120000.0</v>
      </c>
      <c r="AD641" s="192">
        <v>253810.0</v>
      </c>
      <c r="AE641" s="193">
        <v>504620.0</v>
      </c>
      <c r="AF641" s="198" t="s">
        <v>1707</v>
      </c>
      <c r="AG641" s="191" t="s">
        <v>1706</v>
      </c>
      <c r="AH641" s="192" t="s">
        <v>1706</v>
      </c>
      <c r="AI641" s="193" t="s">
        <v>1706</v>
      </c>
      <c r="AJ641" s="199"/>
      <c r="AK641" s="191" t="s">
        <v>1706</v>
      </c>
      <c r="AL641" s="192" t="s">
        <v>1706</v>
      </c>
      <c r="AM641" s="193" t="s">
        <v>1706</v>
      </c>
      <c r="AN641" s="199"/>
      <c r="AO641" s="191" t="s">
        <v>1706</v>
      </c>
      <c r="AP641" s="192" t="s">
        <v>1706</v>
      </c>
      <c r="AQ641" s="193" t="s">
        <v>1706</v>
      </c>
      <c r="AR641" s="195"/>
    </row>
    <row r="642" ht="15.75" customHeight="1">
      <c r="A642" s="171" t="s">
        <v>1396</v>
      </c>
      <c r="B642" s="216" t="s">
        <v>65</v>
      </c>
      <c r="C642" s="216" t="s">
        <v>72</v>
      </c>
      <c r="D642" s="216" t="s">
        <v>82</v>
      </c>
      <c r="E642" s="216" t="s">
        <v>51</v>
      </c>
      <c r="F642" s="216" t="s">
        <v>70</v>
      </c>
      <c r="G642" s="217" t="s">
        <v>1397</v>
      </c>
      <c r="I642" s="191">
        <v>0.0</v>
      </c>
      <c r="J642" s="192">
        <v>0.0</v>
      </c>
      <c r="K642" s="193">
        <v>0.0</v>
      </c>
      <c r="L642" s="194"/>
      <c r="M642" s="191">
        <v>0.0</v>
      </c>
      <c r="N642" s="192">
        <v>0.0</v>
      </c>
      <c r="O642" s="193">
        <v>0.0</v>
      </c>
      <c r="P642" s="195"/>
      <c r="Q642" s="214" t="s">
        <v>1703</v>
      </c>
      <c r="R642" s="214" t="s">
        <v>1704</v>
      </c>
      <c r="S642" s="194" t="s">
        <v>1705</v>
      </c>
      <c r="T642" s="194"/>
      <c r="U642" s="191" t="s">
        <v>1706</v>
      </c>
      <c r="V642" s="192" t="s">
        <v>1706</v>
      </c>
      <c r="W642" s="193" t="s">
        <v>1706</v>
      </c>
      <c r="X642" s="194"/>
      <c r="Y642" s="191" t="s">
        <v>1706</v>
      </c>
      <c r="Z642" s="192" t="s">
        <v>1706</v>
      </c>
      <c r="AA642" s="193" t="s">
        <v>1706</v>
      </c>
      <c r="AB642" s="194"/>
      <c r="AC642" s="191">
        <v>120000.0</v>
      </c>
      <c r="AD642" s="192">
        <v>253810.0</v>
      </c>
      <c r="AE642" s="193">
        <v>504620.0</v>
      </c>
      <c r="AF642" s="198" t="s">
        <v>1707</v>
      </c>
      <c r="AG642" s="191" t="s">
        <v>1706</v>
      </c>
      <c r="AH642" s="192" t="s">
        <v>1706</v>
      </c>
      <c r="AI642" s="193" t="s">
        <v>1706</v>
      </c>
      <c r="AJ642" s="199"/>
      <c r="AK642" s="191" t="s">
        <v>1706</v>
      </c>
      <c r="AL642" s="192" t="s">
        <v>1706</v>
      </c>
      <c r="AM642" s="193" t="s">
        <v>1706</v>
      </c>
      <c r="AN642" s="199"/>
      <c r="AO642" s="191" t="s">
        <v>1706</v>
      </c>
      <c r="AP642" s="192" t="s">
        <v>1706</v>
      </c>
      <c r="AQ642" s="193" t="s">
        <v>1706</v>
      </c>
      <c r="AR642" s="195"/>
    </row>
    <row r="643" ht="15.75" customHeight="1">
      <c r="A643" s="171" t="s">
        <v>1398</v>
      </c>
      <c r="B643" s="216" t="s">
        <v>71</v>
      </c>
      <c r="C643" s="216" t="s">
        <v>72</v>
      </c>
      <c r="D643" s="216" t="s">
        <v>82</v>
      </c>
      <c r="E643" s="216" t="s">
        <v>51</v>
      </c>
      <c r="F643" s="216" t="s">
        <v>70</v>
      </c>
      <c r="G643" s="217" t="s">
        <v>1399</v>
      </c>
      <c r="I643" s="191">
        <v>0.0</v>
      </c>
      <c r="J643" s="192">
        <v>0.0</v>
      </c>
      <c r="K643" s="193">
        <v>0.0</v>
      </c>
      <c r="L643" s="194"/>
      <c r="M643" s="191">
        <v>0.0</v>
      </c>
      <c r="N643" s="192">
        <v>0.0</v>
      </c>
      <c r="O643" s="193">
        <v>0.0</v>
      </c>
      <c r="P643" s="195"/>
      <c r="Q643" s="214" t="s">
        <v>1703</v>
      </c>
      <c r="R643" s="214" t="s">
        <v>1704</v>
      </c>
      <c r="S643" s="194" t="s">
        <v>1705</v>
      </c>
      <c r="T643" s="194"/>
      <c r="U643" s="191" t="s">
        <v>1706</v>
      </c>
      <c r="V643" s="192" t="s">
        <v>1706</v>
      </c>
      <c r="W643" s="193" t="s">
        <v>1706</v>
      </c>
      <c r="X643" s="194"/>
      <c r="Y643" s="191" t="s">
        <v>1706</v>
      </c>
      <c r="Z643" s="192" t="s">
        <v>1706</v>
      </c>
      <c r="AA643" s="193" t="s">
        <v>1706</v>
      </c>
      <c r="AB643" s="194"/>
      <c r="AC643" s="191">
        <v>120000.0</v>
      </c>
      <c r="AD643" s="192">
        <v>253810.0</v>
      </c>
      <c r="AE643" s="193">
        <v>504620.0</v>
      </c>
      <c r="AF643" s="198" t="s">
        <v>1707</v>
      </c>
      <c r="AG643" s="191" t="s">
        <v>1706</v>
      </c>
      <c r="AH643" s="192" t="s">
        <v>1706</v>
      </c>
      <c r="AI643" s="193" t="s">
        <v>1706</v>
      </c>
      <c r="AJ643" s="199"/>
      <c r="AK643" s="191" t="s">
        <v>1706</v>
      </c>
      <c r="AL643" s="192" t="s">
        <v>1706</v>
      </c>
      <c r="AM643" s="193" t="s">
        <v>1706</v>
      </c>
      <c r="AN643" s="199"/>
      <c r="AO643" s="191" t="s">
        <v>1706</v>
      </c>
      <c r="AP643" s="192" t="s">
        <v>1706</v>
      </c>
      <c r="AQ643" s="193" t="s">
        <v>1706</v>
      </c>
      <c r="AR643" s="195"/>
    </row>
    <row r="644" ht="15.75" customHeight="1">
      <c r="A644" s="171" t="s">
        <v>1400</v>
      </c>
      <c r="B644" s="216" t="s">
        <v>44</v>
      </c>
      <c r="C644" s="216" t="s">
        <v>78</v>
      </c>
      <c r="D644" s="216" t="s">
        <v>82</v>
      </c>
      <c r="E644" s="216" t="s">
        <v>51</v>
      </c>
      <c r="F644" s="216" t="s">
        <v>70</v>
      </c>
      <c r="G644" s="217" t="s">
        <v>1401</v>
      </c>
      <c r="I644" s="191">
        <v>0.0</v>
      </c>
      <c r="J644" s="192">
        <v>0.0</v>
      </c>
      <c r="K644" s="193">
        <v>0.0</v>
      </c>
      <c r="L644" s="194"/>
      <c r="M644" s="191">
        <v>0.0</v>
      </c>
      <c r="N644" s="192">
        <v>0.0</v>
      </c>
      <c r="O644" s="193">
        <v>0.0</v>
      </c>
      <c r="P644" s="195"/>
      <c r="Q644" s="214" t="s">
        <v>1703</v>
      </c>
      <c r="R644" s="214" t="s">
        <v>1704</v>
      </c>
      <c r="S644" s="194" t="s">
        <v>1705</v>
      </c>
      <c r="T644" s="194"/>
      <c r="U644" s="191" t="s">
        <v>1706</v>
      </c>
      <c r="V644" s="192" t="s">
        <v>1706</v>
      </c>
      <c r="W644" s="193" t="s">
        <v>1706</v>
      </c>
      <c r="X644" s="194"/>
      <c r="Y644" s="191" t="s">
        <v>1706</v>
      </c>
      <c r="Z644" s="192" t="s">
        <v>1706</v>
      </c>
      <c r="AA644" s="193" t="s">
        <v>1706</v>
      </c>
      <c r="AB644" s="194"/>
      <c r="AC644" s="191">
        <v>120000.0</v>
      </c>
      <c r="AD644" s="192">
        <v>253810.0</v>
      </c>
      <c r="AE644" s="193">
        <v>504620.0</v>
      </c>
      <c r="AF644" s="198" t="s">
        <v>1707</v>
      </c>
      <c r="AG644" s="191" t="s">
        <v>1706</v>
      </c>
      <c r="AH644" s="192" t="s">
        <v>1706</v>
      </c>
      <c r="AI644" s="193" t="s">
        <v>1706</v>
      </c>
      <c r="AJ644" s="199"/>
      <c r="AK644" s="191" t="s">
        <v>1706</v>
      </c>
      <c r="AL644" s="192" t="s">
        <v>1706</v>
      </c>
      <c r="AM644" s="193" t="s">
        <v>1706</v>
      </c>
      <c r="AN644" s="199"/>
      <c r="AO644" s="191" t="s">
        <v>1706</v>
      </c>
      <c r="AP644" s="192" t="s">
        <v>1706</v>
      </c>
      <c r="AQ644" s="193" t="s">
        <v>1706</v>
      </c>
      <c r="AR644" s="195"/>
    </row>
    <row r="645" ht="15.75" customHeight="1">
      <c r="A645" s="171" t="s">
        <v>1402</v>
      </c>
      <c r="B645" s="216" t="s">
        <v>54</v>
      </c>
      <c r="C645" s="216" t="s">
        <v>78</v>
      </c>
      <c r="D645" s="216" t="s">
        <v>82</v>
      </c>
      <c r="E645" s="216" t="s">
        <v>51</v>
      </c>
      <c r="F645" s="216" t="s">
        <v>70</v>
      </c>
      <c r="G645" s="217" t="s">
        <v>1403</v>
      </c>
      <c r="I645" s="191">
        <v>0.0</v>
      </c>
      <c r="J645" s="192">
        <v>0.0</v>
      </c>
      <c r="K645" s="193">
        <v>0.0</v>
      </c>
      <c r="L645" s="194"/>
      <c r="M645" s="191">
        <v>0.0</v>
      </c>
      <c r="N645" s="192">
        <v>0.0</v>
      </c>
      <c r="O645" s="193">
        <v>0.0</v>
      </c>
      <c r="P645" s="195"/>
      <c r="Q645" s="214" t="s">
        <v>1703</v>
      </c>
      <c r="R645" s="214" t="s">
        <v>1704</v>
      </c>
      <c r="S645" s="194" t="s">
        <v>1705</v>
      </c>
      <c r="T645" s="194"/>
      <c r="U645" s="191" t="s">
        <v>1706</v>
      </c>
      <c r="V645" s="192" t="s">
        <v>1706</v>
      </c>
      <c r="W645" s="193" t="s">
        <v>1706</v>
      </c>
      <c r="X645" s="194"/>
      <c r="Y645" s="191" t="s">
        <v>1706</v>
      </c>
      <c r="Z645" s="192" t="s">
        <v>1706</v>
      </c>
      <c r="AA645" s="193" t="s">
        <v>1706</v>
      </c>
      <c r="AB645" s="194"/>
      <c r="AC645" s="191">
        <v>120000.0</v>
      </c>
      <c r="AD645" s="192">
        <v>253810.0</v>
      </c>
      <c r="AE645" s="193">
        <v>504620.0</v>
      </c>
      <c r="AF645" s="198" t="s">
        <v>1707</v>
      </c>
      <c r="AG645" s="191" t="s">
        <v>1706</v>
      </c>
      <c r="AH645" s="192" t="s">
        <v>1706</v>
      </c>
      <c r="AI645" s="193" t="s">
        <v>1706</v>
      </c>
      <c r="AJ645" s="199"/>
      <c r="AK645" s="191" t="s">
        <v>1706</v>
      </c>
      <c r="AL645" s="192" t="s">
        <v>1706</v>
      </c>
      <c r="AM645" s="193" t="s">
        <v>1706</v>
      </c>
      <c r="AN645" s="199"/>
      <c r="AO645" s="191" t="s">
        <v>1706</v>
      </c>
      <c r="AP645" s="192" t="s">
        <v>1706</v>
      </c>
      <c r="AQ645" s="193" t="s">
        <v>1706</v>
      </c>
      <c r="AR645" s="195"/>
    </row>
    <row r="646" ht="15.75" customHeight="1">
      <c r="A646" s="171" t="s">
        <v>1404</v>
      </c>
      <c r="B646" s="216" t="s">
        <v>65</v>
      </c>
      <c r="C646" s="216" t="s">
        <v>78</v>
      </c>
      <c r="D646" s="216" t="s">
        <v>82</v>
      </c>
      <c r="E646" s="216" t="s">
        <v>51</v>
      </c>
      <c r="F646" s="216" t="s">
        <v>70</v>
      </c>
      <c r="G646" s="217" t="s">
        <v>1405</v>
      </c>
      <c r="I646" s="191">
        <v>0.0</v>
      </c>
      <c r="J646" s="192">
        <v>0.0</v>
      </c>
      <c r="K646" s="193">
        <v>0.0</v>
      </c>
      <c r="L646" s="194"/>
      <c r="M646" s="191">
        <v>0.0</v>
      </c>
      <c r="N646" s="192">
        <v>0.0</v>
      </c>
      <c r="O646" s="193">
        <v>0.0</v>
      </c>
      <c r="P646" s="195"/>
      <c r="Q646" s="214" t="s">
        <v>1703</v>
      </c>
      <c r="R646" s="214" t="s">
        <v>1704</v>
      </c>
      <c r="S646" s="194" t="s">
        <v>1705</v>
      </c>
      <c r="T646" s="194"/>
      <c r="U646" s="191" t="s">
        <v>1706</v>
      </c>
      <c r="V646" s="192" t="s">
        <v>1706</v>
      </c>
      <c r="W646" s="193" t="s">
        <v>1706</v>
      </c>
      <c r="X646" s="194"/>
      <c r="Y646" s="191" t="s">
        <v>1706</v>
      </c>
      <c r="Z646" s="192" t="s">
        <v>1706</v>
      </c>
      <c r="AA646" s="193" t="s">
        <v>1706</v>
      </c>
      <c r="AB646" s="194"/>
      <c r="AC646" s="191">
        <v>120000.0</v>
      </c>
      <c r="AD646" s="192">
        <v>253810.0</v>
      </c>
      <c r="AE646" s="193">
        <v>504620.0</v>
      </c>
      <c r="AF646" s="198" t="s">
        <v>1707</v>
      </c>
      <c r="AG646" s="191" t="s">
        <v>1706</v>
      </c>
      <c r="AH646" s="192" t="s">
        <v>1706</v>
      </c>
      <c r="AI646" s="193" t="s">
        <v>1706</v>
      </c>
      <c r="AJ646" s="199"/>
      <c r="AK646" s="191" t="s">
        <v>1706</v>
      </c>
      <c r="AL646" s="192" t="s">
        <v>1706</v>
      </c>
      <c r="AM646" s="193" t="s">
        <v>1706</v>
      </c>
      <c r="AN646" s="199"/>
      <c r="AO646" s="191" t="s">
        <v>1706</v>
      </c>
      <c r="AP646" s="192" t="s">
        <v>1706</v>
      </c>
      <c r="AQ646" s="193" t="s">
        <v>1706</v>
      </c>
      <c r="AR646" s="195"/>
    </row>
    <row r="647" ht="15.75" customHeight="1">
      <c r="A647" s="171" t="s">
        <v>1406</v>
      </c>
      <c r="B647" s="216" t="s">
        <v>71</v>
      </c>
      <c r="C647" s="216" t="s">
        <v>78</v>
      </c>
      <c r="D647" s="216" t="s">
        <v>82</v>
      </c>
      <c r="E647" s="216" t="s">
        <v>51</v>
      </c>
      <c r="F647" s="216" t="s">
        <v>70</v>
      </c>
      <c r="G647" s="217" t="s">
        <v>1407</v>
      </c>
      <c r="I647" s="191">
        <v>0.0</v>
      </c>
      <c r="J647" s="192">
        <v>0.0</v>
      </c>
      <c r="K647" s="193">
        <v>0.0</v>
      </c>
      <c r="L647" s="194"/>
      <c r="M647" s="191">
        <v>0.0</v>
      </c>
      <c r="N647" s="192">
        <v>0.0</v>
      </c>
      <c r="O647" s="193">
        <v>0.0</v>
      </c>
      <c r="P647" s="195"/>
      <c r="Q647" s="214" t="s">
        <v>1703</v>
      </c>
      <c r="R647" s="214" t="s">
        <v>1704</v>
      </c>
      <c r="S647" s="194" t="s">
        <v>1705</v>
      </c>
      <c r="T647" s="194"/>
      <c r="U647" s="191" t="s">
        <v>1706</v>
      </c>
      <c r="V647" s="192" t="s">
        <v>1706</v>
      </c>
      <c r="W647" s="193" t="s">
        <v>1706</v>
      </c>
      <c r="X647" s="194"/>
      <c r="Y647" s="191" t="s">
        <v>1706</v>
      </c>
      <c r="Z647" s="192" t="s">
        <v>1706</v>
      </c>
      <c r="AA647" s="193" t="s">
        <v>1706</v>
      </c>
      <c r="AB647" s="194"/>
      <c r="AC647" s="191">
        <v>120000.0</v>
      </c>
      <c r="AD647" s="192">
        <v>253810.0</v>
      </c>
      <c r="AE647" s="193">
        <v>504620.0</v>
      </c>
      <c r="AF647" s="198" t="s">
        <v>1707</v>
      </c>
      <c r="AG647" s="191" t="s">
        <v>1706</v>
      </c>
      <c r="AH647" s="192" t="s">
        <v>1706</v>
      </c>
      <c r="AI647" s="193" t="s">
        <v>1706</v>
      </c>
      <c r="AJ647" s="199"/>
      <c r="AK647" s="191" t="s">
        <v>1706</v>
      </c>
      <c r="AL647" s="192" t="s">
        <v>1706</v>
      </c>
      <c r="AM647" s="193" t="s">
        <v>1706</v>
      </c>
      <c r="AN647" s="199"/>
      <c r="AO647" s="191" t="s">
        <v>1706</v>
      </c>
      <c r="AP647" s="192" t="s">
        <v>1706</v>
      </c>
      <c r="AQ647" s="193" t="s">
        <v>1706</v>
      </c>
      <c r="AR647" s="195"/>
    </row>
    <row r="648" ht="15.75" customHeight="1">
      <c r="A648" s="171" t="s">
        <v>1408</v>
      </c>
      <c r="B648" s="216" t="s">
        <v>44</v>
      </c>
      <c r="C648" s="216" t="s">
        <v>48</v>
      </c>
      <c r="D648" s="216" t="s">
        <v>84</v>
      </c>
      <c r="E648" s="216" t="s">
        <v>51</v>
      </c>
      <c r="F648" s="216" t="s">
        <v>70</v>
      </c>
      <c r="G648" s="217" t="s">
        <v>1409</v>
      </c>
      <c r="I648" s="191">
        <v>0.0</v>
      </c>
      <c r="J648" s="192">
        <v>0.0</v>
      </c>
      <c r="K648" s="193">
        <v>0.0</v>
      </c>
      <c r="L648" s="194"/>
      <c r="M648" s="191">
        <v>0.0</v>
      </c>
      <c r="N648" s="192">
        <v>0.0</v>
      </c>
      <c r="O648" s="193">
        <v>0.0</v>
      </c>
      <c r="P648" s="195"/>
      <c r="Q648" s="214" t="s">
        <v>1703</v>
      </c>
      <c r="R648" s="214" t="s">
        <v>1704</v>
      </c>
      <c r="S648" s="194" t="s">
        <v>1705</v>
      </c>
      <c r="T648" s="194"/>
      <c r="U648" s="191" t="s">
        <v>1706</v>
      </c>
      <c r="V648" s="192" t="s">
        <v>1706</v>
      </c>
      <c r="W648" s="193" t="s">
        <v>1706</v>
      </c>
      <c r="X648" s="194"/>
      <c r="Y648" s="191" t="s">
        <v>1706</v>
      </c>
      <c r="Z648" s="192" t="s">
        <v>1706</v>
      </c>
      <c r="AA648" s="193" t="s">
        <v>1706</v>
      </c>
      <c r="AB648" s="194"/>
      <c r="AC648" s="191">
        <v>120000.0</v>
      </c>
      <c r="AD648" s="192">
        <v>253810.0</v>
      </c>
      <c r="AE648" s="193">
        <v>504620.0</v>
      </c>
      <c r="AF648" s="198" t="s">
        <v>1707</v>
      </c>
      <c r="AG648" s="191" t="s">
        <v>1706</v>
      </c>
      <c r="AH648" s="192" t="s">
        <v>1706</v>
      </c>
      <c r="AI648" s="193" t="s">
        <v>1706</v>
      </c>
      <c r="AJ648" s="199"/>
      <c r="AK648" s="191" t="s">
        <v>1706</v>
      </c>
      <c r="AL648" s="192" t="s">
        <v>1706</v>
      </c>
      <c r="AM648" s="193" t="s">
        <v>1706</v>
      </c>
      <c r="AN648" s="199"/>
      <c r="AO648" s="191" t="s">
        <v>1706</v>
      </c>
      <c r="AP648" s="192" t="s">
        <v>1706</v>
      </c>
      <c r="AQ648" s="193" t="s">
        <v>1706</v>
      </c>
      <c r="AR648" s="195"/>
    </row>
    <row r="649" ht="15.75" customHeight="1">
      <c r="A649" s="171" t="s">
        <v>1410</v>
      </c>
      <c r="B649" s="216" t="s">
        <v>54</v>
      </c>
      <c r="C649" s="216" t="s">
        <v>48</v>
      </c>
      <c r="D649" s="216" t="s">
        <v>84</v>
      </c>
      <c r="E649" s="216" t="s">
        <v>51</v>
      </c>
      <c r="F649" s="216" t="s">
        <v>70</v>
      </c>
      <c r="G649" s="217" t="s">
        <v>1411</v>
      </c>
      <c r="I649" s="191">
        <v>0.0</v>
      </c>
      <c r="J649" s="192">
        <v>0.0</v>
      </c>
      <c r="K649" s="193">
        <v>0.0</v>
      </c>
      <c r="L649" s="194"/>
      <c r="M649" s="191">
        <v>0.0</v>
      </c>
      <c r="N649" s="192">
        <v>0.0</v>
      </c>
      <c r="O649" s="193">
        <v>0.0</v>
      </c>
      <c r="P649" s="195"/>
      <c r="Q649" s="214" t="s">
        <v>1703</v>
      </c>
      <c r="R649" s="214" t="s">
        <v>1704</v>
      </c>
      <c r="S649" s="194" t="s">
        <v>1705</v>
      </c>
      <c r="T649" s="194"/>
      <c r="U649" s="191" t="s">
        <v>1706</v>
      </c>
      <c r="V649" s="192" t="s">
        <v>1706</v>
      </c>
      <c r="W649" s="193" t="s">
        <v>1706</v>
      </c>
      <c r="X649" s="194"/>
      <c r="Y649" s="191" t="s">
        <v>1706</v>
      </c>
      <c r="Z649" s="192" t="s">
        <v>1706</v>
      </c>
      <c r="AA649" s="193" t="s">
        <v>1706</v>
      </c>
      <c r="AB649" s="194"/>
      <c r="AC649" s="191">
        <v>120000.0</v>
      </c>
      <c r="AD649" s="192">
        <v>253810.0</v>
      </c>
      <c r="AE649" s="193">
        <v>504620.0</v>
      </c>
      <c r="AF649" s="198" t="s">
        <v>1707</v>
      </c>
      <c r="AG649" s="191" t="s">
        <v>1706</v>
      </c>
      <c r="AH649" s="192" t="s">
        <v>1706</v>
      </c>
      <c r="AI649" s="193" t="s">
        <v>1706</v>
      </c>
      <c r="AJ649" s="199"/>
      <c r="AK649" s="191" t="s">
        <v>1706</v>
      </c>
      <c r="AL649" s="192" t="s">
        <v>1706</v>
      </c>
      <c r="AM649" s="193" t="s">
        <v>1706</v>
      </c>
      <c r="AN649" s="199"/>
      <c r="AO649" s="191" t="s">
        <v>1706</v>
      </c>
      <c r="AP649" s="192" t="s">
        <v>1706</v>
      </c>
      <c r="AQ649" s="193" t="s">
        <v>1706</v>
      </c>
      <c r="AR649" s="195"/>
    </row>
    <row r="650" ht="15.75" customHeight="1">
      <c r="A650" s="171" t="s">
        <v>1412</v>
      </c>
      <c r="B650" s="216" t="s">
        <v>65</v>
      </c>
      <c r="C650" s="216" t="s">
        <v>48</v>
      </c>
      <c r="D650" s="216" t="s">
        <v>84</v>
      </c>
      <c r="E650" s="216" t="s">
        <v>51</v>
      </c>
      <c r="F650" s="216" t="s">
        <v>70</v>
      </c>
      <c r="G650" s="217" t="s">
        <v>1413</v>
      </c>
      <c r="I650" s="191">
        <v>0.0</v>
      </c>
      <c r="J650" s="192">
        <v>0.0</v>
      </c>
      <c r="K650" s="193">
        <v>0.0</v>
      </c>
      <c r="L650" s="194"/>
      <c r="M650" s="191">
        <v>0.0</v>
      </c>
      <c r="N650" s="192">
        <v>0.0</v>
      </c>
      <c r="O650" s="193">
        <v>0.0</v>
      </c>
      <c r="P650" s="195"/>
      <c r="Q650" s="214" t="s">
        <v>1703</v>
      </c>
      <c r="R650" s="214" t="s">
        <v>1704</v>
      </c>
      <c r="S650" s="194" t="s">
        <v>1705</v>
      </c>
      <c r="T650" s="194"/>
      <c r="U650" s="191" t="s">
        <v>1706</v>
      </c>
      <c r="V650" s="192" t="s">
        <v>1706</v>
      </c>
      <c r="W650" s="193" t="s">
        <v>1706</v>
      </c>
      <c r="X650" s="194"/>
      <c r="Y650" s="191" t="s">
        <v>1706</v>
      </c>
      <c r="Z650" s="192" t="s">
        <v>1706</v>
      </c>
      <c r="AA650" s="193" t="s">
        <v>1706</v>
      </c>
      <c r="AB650" s="194"/>
      <c r="AC650" s="191">
        <v>120000.0</v>
      </c>
      <c r="AD650" s="192">
        <v>253810.0</v>
      </c>
      <c r="AE650" s="193">
        <v>504620.0</v>
      </c>
      <c r="AF650" s="198" t="s">
        <v>1707</v>
      </c>
      <c r="AG650" s="191" t="s">
        <v>1706</v>
      </c>
      <c r="AH650" s="192" t="s">
        <v>1706</v>
      </c>
      <c r="AI650" s="193" t="s">
        <v>1706</v>
      </c>
      <c r="AJ650" s="199"/>
      <c r="AK650" s="191" t="s">
        <v>1706</v>
      </c>
      <c r="AL650" s="192" t="s">
        <v>1706</v>
      </c>
      <c r="AM650" s="193" t="s">
        <v>1706</v>
      </c>
      <c r="AN650" s="199"/>
      <c r="AO650" s="191" t="s">
        <v>1706</v>
      </c>
      <c r="AP650" s="192" t="s">
        <v>1706</v>
      </c>
      <c r="AQ650" s="193" t="s">
        <v>1706</v>
      </c>
      <c r="AR650" s="195"/>
    </row>
    <row r="651" ht="15.75" customHeight="1">
      <c r="A651" s="171" t="s">
        <v>1414</v>
      </c>
      <c r="B651" s="216" t="s">
        <v>71</v>
      </c>
      <c r="C651" s="216" t="s">
        <v>48</v>
      </c>
      <c r="D651" s="216" t="s">
        <v>84</v>
      </c>
      <c r="E651" s="216" t="s">
        <v>51</v>
      </c>
      <c r="F651" s="216" t="s">
        <v>70</v>
      </c>
      <c r="G651" s="217" t="s">
        <v>1415</v>
      </c>
      <c r="I651" s="191">
        <v>0.0</v>
      </c>
      <c r="J651" s="192">
        <v>0.0</v>
      </c>
      <c r="K651" s="193">
        <v>0.0</v>
      </c>
      <c r="L651" s="194"/>
      <c r="M651" s="191">
        <v>0.0</v>
      </c>
      <c r="N651" s="192">
        <v>0.0</v>
      </c>
      <c r="O651" s="193">
        <v>0.0</v>
      </c>
      <c r="P651" s="195"/>
      <c r="Q651" s="214" t="s">
        <v>1703</v>
      </c>
      <c r="R651" s="214" t="s">
        <v>1704</v>
      </c>
      <c r="S651" s="194" t="s">
        <v>1705</v>
      </c>
      <c r="T651" s="194"/>
      <c r="U651" s="191" t="s">
        <v>1706</v>
      </c>
      <c r="V651" s="192" t="s">
        <v>1706</v>
      </c>
      <c r="W651" s="193" t="s">
        <v>1706</v>
      </c>
      <c r="X651" s="194"/>
      <c r="Y651" s="191" t="s">
        <v>1706</v>
      </c>
      <c r="Z651" s="192" t="s">
        <v>1706</v>
      </c>
      <c r="AA651" s="193" t="s">
        <v>1706</v>
      </c>
      <c r="AB651" s="194"/>
      <c r="AC651" s="191">
        <v>120000.0</v>
      </c>
      <c r="AD651" s="192">
        <v>253810.0</v>
      </c>
      <c r="AE651" s="193">
        <v>504620.0</v>
      </c>
      <c r="AF651" s="198" t="s">
        <v>1707</v>
      </c>
      <c r="AG651" s="191" t="s">
        <v>1706</v>
      </c>
      <c r="AH651" s="192" t="s">
        <v>1706</v>
      </c>
      <c r="AI651" s="193" t="s">
        <v>1706</v>
      </c>
      <c r="AJ651" s="199"/>
      <c r="AK651" s="191" t="s">
        <v>1706</v>
      </c>
      <c r="AL651" s="192" t="s">
        <v>1706</v>
      </c>
      <c r="AM651" s="193" t="s">
        <v>1706</v>
      </c>
      <c r="AN651" s="199"/>
      <c r="AO651" s="191" t="s">
        <v>1706</v>
      </c>
      <c r="AP651" s="192" t="s">
        <v>1706</v>
      </c>
      <c r="AQ651" s="193" t="s">
        <v>1706</v>
      </c>
      <c r="AR651" s="195"/>
    </row>
    <row r="652" ht="15.75" customHeight="1">
      <c r="A652" s="171" t="s">
        <v>1416</v>
      </c>
      <c r="B652" s="216" t="s">
        <v>44</v>
      </c>
      <c r="C652" s="216" t="s">
        <v>58</v>
      </c>
      <c r="D652" s="216" t="s">
        <v>84</v>
      </c>
      <c r="E652" s="216" t="s">
        <v>51</v>
      </c>
      <c r="F652" s="216" t="s">
        <v>70</v>
      </c>
      <c r="G652" s="217" t="s">
        <v>1417</v>
      </c>
      <c r="I652" s="191">
        <v>0.0</v>
      </c>
      <c r="J652" s="192">
        <v>0.0</v>
      </c>
      <c r="K652" s="193">
        <v>0.0</v>
      </c>
      <c r="L652" s="194"/>
      <c r="M652" s="191">
        <v>0.0</v>
      </c>
      <c r="N652" s="192">
        <v>0.0</v>
      </c>
      <c r="O652" s="193">
        <v>0.0</v>
      </c>
      <c r="P652" s="195"/>
      <c r="Q652" s="214" t="s">
        <v>1703</v>
      </c>
      <c r="R652" s="214" t="s">
        <v>1704</v>
      </c>
      <c r="S652" s="194" t="s">
        <v>1705</v>
      </c>
      <c r="T652" s="194"/>
      <c r="U652" s="191" t="s">
        <v>1706</v>
      </c>
      <c r="V652" s="192" t="s">
        <v>1706</v>
      </c>
      <c r="W652" s="193" t="s">
        <v>1706</v>
      </c>
      <c r="X652" s="194"/>
      <c r="Y652" s="191" t="s">
        <v>1706</v>
      </c>
      <c r="Z652" s="192" t="s">
        <v>1706</v>
      </c>
      <c r="AA652" s="193" t="s">
        <v>1706</v>
      </c>
      <c r="AB652" s="194"/>
      <c r="AC652" s="191">
        <v>120000.0</v>
      </c>
      <c r="AD652" s="192">
        <v>253810.0</v>
      </c>
      <c r="AE652" s="193">
        <v>504620.0</v>
      </c>
      <c r="AF652" s="198" t="s">
        <v>1707</v>
      </c>
      <c r="AG652" s="191" t="s">
        <v>1706</v>
      </c>
      <c r="AH652" s="192" t="s">
        <v>1706</v>
      </c>
      <c r="AI652" s="193" t="s">
        <v>1706</v>
      </c>
      <c r="AJ652" s="199"/>
      <c r="AK652" s="191" t="s">
        <v>1706</v>
      </c>
      <c r="AL652" s="192" t="s">
        <v>1706</v>
      </c>
      <c r="AM652" s="193" t="s">
        <v>1706</v>
      </c>
      <c r="AN652" s="199"/>
      <c r="AO652" s="191" t="s">
        <v>1706</v>
      </c>
      <c r="AP652" s="192" t="s">
        <v>1706</v>
      </c>
      <c r="AQ652" s="193" t="s">
        <v>1706</v>
      </c>
      <c r="AR652" s="195"/>
    </row>
    <row r="653" ht="15.75" customHeight="1">
      <c r="A653" s="171" t="s">
        <v>1418</v>
      </c>
      <c r="B653" s="216" t="s">
        <v>54</v>
      </c>
      <c r="C653" s="216" t="s">
        <v>58</v>
      </c>
      <c r="D653" s="216" t="s">
        <v>84</v>
      </c>
      <c r="E653" s="216" t="s">
        <v>51</v>
      </c>
      <c r="F653" s="216" t="s">
        <v>70</v>
      </c>
      <c r="G653" s="217" t="s">
        <v>1419</v>
      </c>
      <c r="I653" s="191">
        <v>0.0</v>
      </c>
      <c r="J653" s="192">
        <v>0.0</v>
      </c>
      <c r="K653" s="193">
        <v>0.0</v>
      </c>
      <c r="L653" s="194"/>
      <c r="M653" s="191">
        <v>0.0</v>
      </c>
      <c r="N653" s="192">
        <v>0.0</v>
      </c>
      <c r="O653" s="193">
        <v>0.0</v>
      </c>
      <c r="P653" s="195"/>
      <c r="Q653" s="214" t="s">
        <v>1703</v>
      </c>
      <c r="R653" s="214" t="s">
        <v>1704</v>
      </c>
      <c r="S653" s="194" t="s">
        <v>1705</v>
      </c>
      <c r="T653" s="194"/>
      <c r="U653" s="191" t="s">
        <v>1706</v>
      </c>
      <c r="V653" s="192" t="s">
        <v>1706</v>
      </c>
      <c r="W653" s="193" t="s">
        <v>1706</v>
      </c>
      <c r="X653" s="194"/>
      <c r="Y653" s="191" t="s">
        <v>1706</v>
      </c>
      <c r="Z653" s="192" t="s">
        <v>1706</v>
      </c>
      <c r="AA653" s="193" t="s">
        <v>1706</v>
      </c>
      <c r="AB653" s="194"/>
      <c r="AC653" s="191">
        <v>120000.0</v>
      </c>
      <c r="AD653" s="192">
        <v>253810.0</v>
      </c>
      <c r="AE653" s="193">
        <v>504620.0</v>
      </c>
      <c r="AF653" s="198" t="s">
        <v>1707</v>
      </c>
      <c r="AG653" s="191" t="s">
        <v>1706</v>
      </c>
      <c r="AH653" s="192" t="s">
        <v>1706</v>
      </c>
      <c r="AI653" s="193" t="s">
        <v>1706</v>
      </c>
      <c r="AJ653" s="199"/>
      <c r="AK653" s="191" t="s">
        <v>1706</v>
      </c>
      <c r="AL653" s="192" t="s">
        <v>1706</v>
      </c>
      <c r="AM653" s="193" t="s">
        <v>1706</v>
      </c>
      <c r="AN653" s="199"/>
      <c r="AO653" s="191" t="s">
        <v>1706</v>
      </c>
      <c r="AP653" s="192" t="s">
        <v>1706</v>
      </c>
      <c r="AQ653" s="193" t="s">
        <v>1706</v>
      </c>
      <c r="AR653" s="195"/>
    </row>
    <row r="654" ht="15.75" customHeight="1">
      <c r="A654" s="171" t="s">
        <v>1420</v>
      </c>
      <c r="B654" s="216" t="s">
        <v>65</v>
      </c>
      <c r="C654" s="216" t="s">
        <v>58</v>
      </c>
      <c r="D654" s="216" t="s">
        <v>84</v>
      </c>
      <c r="E654" s="216" t="s">
        <v>51</v>
      </c>
      <c r="F654" s="216" t="s">
        <v>70</v>
      </c>
      <c r="G654" s="217" t="s">
        <v>1421</v>
      </c>
      <c r="I654" s="191">
        <v>0.0</v>
      </c>
      <c r="J654" s="192">
        <v>0.0</v>
      </c>
      <c r="K654" s="193">
        <v>0.0</v>
      </c>
      <c r="L654" s="194"/>
      <c r="M654" s="191">
        <v>0.0</v>
      </c>
      <c r="N654" s="192">
        <v>0.0</v>
      </c>
      <c r="O654" s="193">
        <v>0.0</v>
      </c>
      <c r="P654" s="195"/>
      <c r="Q654" s="214" t="s">
        <v>1703</v>
      </c>
      <c r="R654" s="214" t="s">
        <v>1704</v>
      </c>
      <c r="S654" s="194" t="s">
        <v>1705</v>
      </c>
      <c r="T654" s="194"/>
      <c r="U654" s="191" t="s">
        <v>1706</v>
      </c>
      <c r="V654" s="192" t="s">
        <v>1706</v>
      </c>
      <c r="W654" s="193" t="s">
        <v>1706</v>
      </c>
      <c r="X654" s="194"/>
      <c r="Y654" s="191" t="s">
        <v>1706</v>
      </c>
      <c r="Z654" s="192" t="s">
        <v>1706</v>
      </c>
      <c r="AA654" s="193" t="s">
        <v>1706</v>
      </c>
      <c r="AB654" s="194"/>
      <c r="AC654" s="191">
        <v>120000.0</v>
      </c>
      <c r="AD654" s="192">
        <v>253810.0</v>
      </c>
      <c r="AE654" s="193">
        <v>504620.0</v>
      </c>
      <c r="AF654" s="198" t="s">
        <v>1707</v>
      </c>
      <c r="AG654" s="191" t="s">
        <v>1706</v>
      </c>
      <c r="AH654" s="192" t="s">
        <v>1706</v>
      </c>
      <c r="AI654" s="193" t="s">
        <v>1706</v>
      </c>
      <c r="AJ654" s="199"/>
      <c r="AK654" s="191" t="s">
        <v>1706</v>
      </c>
      <c r="AL654" s="192" t="s">
        <v>1706</v>
      </c>
      <c r="AM654" s="193" t="s">
        <v>1706</v>
      </c>
      <c r="AN654" s="199"/>
      <c r="AO654" s="191" t="s">
        <v>1706</v>
      </c>
      <c r="AP654" s="192" t="s">
        <v>1706</v>
      </c>
      <c r="AQ654" s="193" t="s">
        <v>1706</v>
      </c>
      <c r="AR654" s="195"/>
    </row>
    <row r="655" ht="15.75" customHeight="1">
      <c r="A655" s="171" t="s">
        <v>1422</v>
      </c>
      <c r="B655" s="216" t="s">
        <v>71</v>
      </c>
      <c r="C655" s="216" t="s">
        <v>58</v>
      </c>
      <c r="D655" s="216" t="s">
        <v>84</v>
      </c>
      <c r="E655" s="216" t="s">
        <v>51</v>
      </c>
      <c r="F655" s="216" t="s">
        <v>70</v>
      </c>
      <c r="G655" s="217" t="s">
        <v>1423</v>
      </c>
      <c r="I655" s="191">
        <v>0.0</v>
      </c>
      <c r="J655" s="192">
        <v>0.0</v>
      </c>
      <c r="K655" s="193">
        <v>0.0</v>
      </c>
      <c r="L655" s="194"/>
      <c r="M655" s="191">
        <v>0.0</v>
      </c>
      <c r="N655" s="192">
        <v>0.0</v>
      </c>
      <c r="O655" s="193">
        <v>0.0</v>
      </c>
      <c r="P655" s="195"/>
      <c r="Q655" s="214" t="s">
        <v>1703</v>
      </c>
      <c r="R655" s="214" t="s">
        <v>1704</v>
      </c>
      <c r="S655" s="194" t="s">
        <v>1705</v>
      </c>
      <c r="T655" s="194"/>
      <c r="U655" s="191" t="s">
        <v>1706</v>
      </c>
      <c r="V655" s="192" t="s">
        <v>1706</v>
      </c>
      <c r="W655" s="193" t="s">
        <v>1706</v>
      </c>
      <c r="X655" s="194"/>
      <c r="Y655" s="191" t="s">
        <v>1706</v>
      </c>
      <c r="Z655" s="192" t="s">
        <v>1706</v>
      </c>
      <c r="AA655" s="193" t="s">
        <v>1706</v>
      </c>
      <c r="AB655" s="194"/>
      <c r="AC655" s="191">
        <v>120000.0</v>
      </c>
      <c r="AD655" s="192">
        <v>253810.0</v>
      </c>
      <c r="AE655" s="193">
        <v>504620.0</v>
      </c>
      <c r="AF655" s="198" t="s">
        <v>1707</v>
      </c>
      <c r="AG655" s="191" t="s">
        <v>1706</v>
      </c>
      <c r="AH655" s="192" t="s">
        <v>1706</v>
      </c>
      <c r="AI655" s="193" t="s">
        <v>1706</v>
      </c>
      <c r="AJ655" s="199"/>
      <c r="AK655" s="191" t="s">
        <v>1706</v>
      </c>
      <c r="AL655" s="192" t="s">
        <v>1706</v>
      </c>
      <c r="AM655" s="193" t="s">
        <v>1706</v>
      </c>
      <c r="AN655" s="199"/>
      <c r="AO655" s="191" t="s">
        <v>1706</v>
      </c>
      <c r="AP655" s="192" t="s">
        <v>1706</v>
      </c>
      <c r="AQ655" s="193" t="s">
        <v>1706</v>
      </c>
      <c r="AR655" s="195"/>
    </row>
    <row r="656" ht="15.75" customHeight="1">
      <c r="A656" s="171" t="s">
        <v>1424</v>
      </c>
      <c r="B656" s="216" t="s">
        <v>44</v>
      </c>
      <c r="C656" s="216" t="s">
        <v>66</v>
      </c>
      <c r="D656" s="216" t="s">
        <v>84</v>
      </c>
      <c r="E656" s="216" t="s">
        <v>51</v>
      </c>
      <c r="F656" s="216" t="s">
        <v>70</v>
      </c>
      <c r="G656" s="217" t="s">
        <v>1425</v>
      </c>
      <c r="I656" s="191">
        <v>0.0</v>
      </c>
      <c r="J656" s="192">
        <v>0.0</v>
      </c>
      <c r="K656" s="193">
        <v>0.0</v>
      </c>
      <c r="L656" s="194"/>
      <c r="M656" s="191">
        <v>0.0</v>
      </c>
      <c r="N656" s="192">
        <v>0.0</v>
      </c>
      <c r="O656" s="193">
        <v>0.0</v>
      </c>
      <c r="P656" s="195"/>
      <c r="Q656" s="214" t="s">
        <v>1703</v>
      </c>
      <c r="R656" s="214" t="s">
        <v>1704</v>
      </c>
      <c r="S656" s="194" t="s">
        <v>1705</v>
      </c>
      <c r="T656" s="194"/>
      <c r="U656" s="191" t="s">
        <v>1706</v>
      </c>
      <c r="V656" s="192" t="s">
        <v>1706</v>
      </c>
      <c r="W656" s="193" t="s">
        <v>1706</v>
      </c>
      <c r="X656" s="194"/>
      <c r="Y656" s="191" t="s">
        <v>1706</v>
      </c>
      <c r="Z656" s="192" t="s">
        <v>1706</v>
      </c>
      <c r="AA656" s="193" t="s">
        <v>1706</v>
      </c>
      <c r="AB656" s="194"/>
      <c r="AC656" s="191">
        <v>120000.0</v>
      </c>
      <c r="AD656" s="192">
        <v>253810.0</v>
      </c>
      <c r="AE656" s="193">
        <v>504620.0</v>
      </c>
      <c r="AF656" s="198" t="s">
        <v>1707</v>
      </c>
      <c r="AG656" s="191" t="s">
        <v>1706</v>
      </c>
      <c r="AH656" s="192" t="s">
        <v>1706</v>
      </c>
      <c r="AI656" s="193" t="s">
        <v>1706</v>
      </c>
      <c r="AJ656" s="199"/>
      <c r="AK656" s="191" t="s">
        <v>1706</v>
      </c>
      <c r="AL656" s="192" t="s">
        <v>1706</v>
      </c>
      <c r="AM656" s="193" t="s">
        <v>1706</v>
      </c>
      <c r="AN656" s="199"/>
      <c r="AO656" s="191" t="s">
        <v>1706</v>
      </c>
      <c r="AP656" s="192" t="s">
        <v>1706</v>
      </c>
      <c r="AQ656" s="193" t="s">
        <v>1706</v>
      </c>
      <c r="AR656" s="195"/>
    </row>
    <row r="657" ht="15.75" customHeight="1">
      <c r="A657" s="171" t="s">
        <v>1426</v>
      </c>
      <c r="B657" s="216" t="s">
        <v>54</v>
      </c>
      <c r="C657" s="216" t="s">
        <v>66</v>
      </c>
      <c r="D657" s="216" t="s">
        <v>84</v>
      </c>
      <c r="E657" s="216" t="s">
        <v>51</v>
      </c>
      <c r="F657" s="216" t="s">
        <v>70</v>
      </c>
      <c r="G657" s="217" t="s">
        <v>1427</v>
      </c>
      <c r="I657" s="191">
        <v>0.0</v>
      </c>
      <c r="J657" s="192">
        <v>0.0</v>
      </c>
      <c r="K657" s="193">
        <v>0.0</v>
      </c>
      <c r="L657" s="194"/>
      <c r="M657" s="191">
        <v>0.0</v>
      </c>
      <c r="N657" s="192">
        <v>0.0</v>
      </c>
      <c r="O657" s="193">
        <v>0.0</v>
      </c>
      <c r="P657" s="195"/>
      <c r="Q657" s="214" t="s">
        <v>1703</v>
      </c>
      <c r="R657" s="214" t="s">
        <v>1704</v>
      </c>
      <c r="S657" s="194" t="s">
        <v>1705</v>
      </c>
      <c r="T657" s="194"/>
      <c r="U657" s="191" t="s">
        <v>1706</v>
      </c>
      <c r="V657" s="192" t="s">
        <v>1706</v>
      </c>
      <c r="W657" s="193" t="s">
        <v>1706</v>
      </c>
      <c r="X657" s="194"/>
      <c r="Y657" s="191" t="s">
        <v>1706</v>
      </c>
      <c r="Z657" s="192" t="s">
        <v>1706</v>
      </c>
      <c r="AA657" s="193" t="s">
        <v>1706</v>
      </c>
      <c r="AB657" s="194"/>
      <c r="AC657" s="191">
        <v>120000.0</v>
      </c>
      <c r="AD657" s="192">
        <v>253810.0</v>
      </c>
      <c r="AE657" s="193">
        <v>504620.0</v>
      </c>
      <c r="AF657" s="198" t="s">
        <v>1707</v>
      </c>
      <c r="AG657" s="191" t="s">
        <v>1706</v>
      </c>
      <c r="AH657" s="192" t="s">
        <v>1706</v>
      </c>
      <c r="AI657" s="193" t="s">
        <v>1706</v>
      </c>
      <c r="AJ657" s="199"/>
      <c r="AK657" s="191" t="s">
        <v>1706</v>
      </c>
      <c r="AL657" s="192" t="s">
        <v>1706</v>
      </c>
      <c r="AM657" s="193" t="s">
        <v>1706</v>
      </c>
      <c r="AN657" s="199"/>
      <c r="AO657" s="191" t="s">
        <v>1706</v>
      </c>
      <c r="AP657" s="192" t="s">
        <v>1706</v>
      </c>
      <c r="AQ657" s="193" t="s">
        <v>1706</v>
      </c>
      <c r="AR657" s="195"/>
    </row>
    <row r="658" ht="15.75" customHeight="1">
      <c r="A658" s="171" t="s">
        <v>1428</v>
      </c>
      <c r="B658" s="216" t="s">
        <v>65</v>
      </c>
      <c r="C658" s="216" t="s">
        <v>66</v>
      </c>
      <c r="D658" s="216" t="s">
        <v>84</v>
      </c>
      <c r="E658" s="216" t="s">
        <v>51</v>
      </c>
      <c r="F658" s="216" t="s">
        <v>70</v>
      </c>
      <c r="G658" s="217" t="s">
        <v>1429</v>
      </c>
      <c r="I658" s="191">
        <v>0.0</v>
      </c>
      <c r="J658" s="192">
        <v>0.0</v>
      </c>
      <c r="K658" s="193">
        <v>0.0</v>
      </c>
      <c r="L658" s="194"/>
      <c r="M658" s="191">
        <v>0.0</v>
      </c>
      <c r="N658" s="192">
        <v>0.0</v>
      </c>
      <c r="O658" s="193">
        <v>0.0</v>
      </c>
      <c r="P658" s="195"/>
      <c r="Q658" s="214" t="s">
        <v>1703</v>
      </c>
      <c r="R658" s="214" t="s">
        <v>1704</v>
      </c>
      <c r="S658" s="194" t="s">
        <v>1705</v>
      </c>
      <c r="T658" s="194"/>
      <c r="U658" s="191" t="s">
        <v>1706</v>
      </c>
      <c r="V658" s="192" t="s">
        <v>1706</v>
      </c>
      <c r="W658" s="193" t="s">
        <v>1706</v>
      </c>
      <c r="X658" s="194"/>
      <c r="Y658" s="191" t="s">
        <v>1706</v>
      </c>
      <c r="Z658" s="192" t="s">
        <v>1706</v>
      </c>
      <c r="AA658" s="193" t="s">
        <v>1706</v>
      </c>
      <c r="AB658" s="194"/>
      <c r="AC658" s="191">
        <v>120000.0</v>
      </c>
      <c r="AD658" s="192">
        <v>253810.0</v>
      </c>
      <c r="AE658" s="193">
        <v>504620.0</v>
      </c>
      <c r="AF658" s="198" t="s">
        <v>1707</v>
      </c>
      <c r="AG658" s="191" t="s">
        <v>1706</v>
      </c>
      <c r="AH658" s="192" t="s">
        <v>1706</v>
      </c>
      <c r="AI658" s="193" t="s">
        <v>1706</v>
      </c>
      <c r="AJ658" s="199"/>
      <c r="AK658" s="191" t="s">
        <v>1706</v>
      </c>
      <c r="AL658" s="192" t="s">
        <v>1706</v>
      </c>
      <c r="AM658" s="193" t="s">
        <v>1706</v>
      </c>
      <c r="AN658" s="199"/>
      <c r="AO658" s="191" t="s">
        <v>1706</v>
      </c>
      <c r="AP658" s="192" t="s">
        <v>1706</v>
      </c>
      <c r="AQ658" s="193" t="s">
        <v>1706</v>
      </c>
      <c r="AR658" s="195"/>
    </row>
    <row r="659" ht="15.75" customHeight="1">
      <c r="A659" s="171" t="s">
        <v>1430</v>
      </c>
      <c r="B659" s="216" t="s">
        <v>71</v>
      </c>
      <c r="C659" s="216" t="s">
        <v>66</v>
      </c>
      <c r="D659" s="216" t="s">
        <v>84</v>
      </c>
      <c r="E659" s="216" t="s">
        <v>51</v>
      </c>
      <c r="F659" s="216" t="s">
        <v>70</v>
      </c>
      <c r="G659" s="217" t="s">
        <v>1431</v>
      </c>
      <c r="I659" s="191">
        <v>0.0</v>
      </c>
      <c r="J659" s="192">
        <v>0.0</v>
      </c>
      <c r="K659" s="193">
        <v>0.0</v>
      </c>
      <c r="L659" s="194"/>
      <c r="M659" s="191">
        <v>0.0</v>
      </c>
      <c r="N659" s="192">
        <v>0.0</v>
      </c>
      <c r="O659" s="193">
        <v>0.0</v>
      </c>
      <c r="P659" s="195"/>
      <c r="Q659" s="214" t="s">
        <v>1703</v>
      </c>
      <c r="R659" s="214" t="s">
        <v>1704</v>
      </c>
      <c r="S659" s="194" t="s">
        <v>1705</v>
      </c>
      <c r="T659" s="194"/>
      <c r="U659" s="191" t="s">
        <v>1706</v>
      </c>
      <c r="V659" s="192" t="s">
        <v>1706</v>
      </c>
      <c r="W659" s="193" t="s">
        <v>1706</v>
      </c>
      <c r="X659" s="194"/>
      <c r="Y659" s="191" t="s">
        <v>1706</v>
      </c>
      <c r="Z659" s="192" t="s">
        <v>1706</v>
      </c>
      <c r="AA659" s="193" t="s">
        <v>1706</v>
      </c>
      <c r="AB659" s="194"/>
      <c r="AC659" s="191">
        <v>120000.0</v>
      </c>
      <c r="AD659" s="192">
        <v>253810.0</v>
      </c>
      <c r="AE659" s="193">
        <v>504620.0</v>
      </c>
      <c r="AF659" s="198" t="s">
        <v>1707</v>
      </c>
      <c r="AG659" s="191" t="s">
        <v>1706</v>
      </c>
      <c r="AH659" s="192" t="s">
        <v>1706</v>
      </c>
      <c r="AI659" s="193" t="s">
        <v>1706</v>
      </c>
      <c r="AJ659" s="199"/>
      <c r="AK659" s="191" t="s">
        <v>1706</v>
      </c>
      <c r="AL659" s="192" t="s">
        <v>1706</v>
      </c>
      <c r="AM659" s="193" t="s">
        <v>1706</v>
      </c>
      <c r="AN659" s="199"/>
      <c r="AO659" s="191" t="s">
        <v>1706</v>
      </c>
      <c r="AP659" s="192" t="s">
        <v>1706</v>
      </c>
      <c r="AQ659" s="193" t="s">
        <v>1706</v>
      </c>
      <c r="AR659" s="195"/>
    </row>
    <row r="660" ht="15.75" customHeight="1">
      <c r="A660" s="171" t="s">
        <v>1432</v>
      </c>
      <c r="B660" s="216" t="s">
        <v>44</v>
      </c>
      <c r="C660" s="216" t="s">
        <v>72</v>
      </c>
      <c r="D660" s="216" t="s">
        <v>84</v>
      </c>
      <c r="E660" s="216" t="s">
        <v>51</v>
      </c>
      <c r="F660" s="216" t="s">
        <v>70</v>
      </c>
      <c r="G660" s="217" t="s">
        <v>1433</v>
      </c>
      <c r="I660" s="191">
        <v>0.0</v>
      </c>
      <c r="J660" s="192">
        <v>0.0</v>
      </c>
      <c r="K660" s="193">
        <v>0.0</v>
      </c>
      <c r="L660" s="194"/>
      <c r="M660" s="191">
        <v>0.0</v>
      </c>
      <c r="N660" s="192">
        <v>0.0</v>
      </c>
      <c r="O660" s="193">
        <v>0.0</v>
      </c>
      <c r="P660" s="195"/>
      <c r="Q660" s="214" t="s">
        <v>1703</v>
      </c>
      <c r="R660" s="214" t="s">
        <v>1704</v>
      </c>
      <c r="S660" s="194" t="s">
        <v>1705</v>
      </c>
      <c r="T660" s="194"/>
      <c r="U660" s="191" t="s">
        <v>1706</v>
      </c>
      <c r="V660" s="192" t="s">
        <v>1706</v>
      </c>
      <c r="W660" s="193" t="s">
        <v>1706</v>
      </c>
      <c r="X660" s="194"/>
      <c r="Y660" s="191" t="s">
        <v>1706</v>
      </c>
      <c r="Z660" s="192" t="s">
        <v>1706</v>
      </c>
      <c r="AA660" s="193" t="s">
        <v>1706</v>
      </c>
      <c r="AB660" s="194"/>
      <c r="AC660" s="191">
        <v>120000.0</v>
      </c>
      <c r="AD660" s="192">
        <v>253810.0</v>
      </c>
      <c r="AE660" s="193">
        <v>504620.0</v>
      </c>
      <c r="AF660" s="198" t="s">
        <v>1707</v>
      </c>
      <c r="AG660" s="191" t="s">
        <v>1706</v>
      </c>
      <c r="AH660" s="192" t="s">
        <v>1706</v>
      </c>
      <c r="AI660" s="193" t="s">
        <v>1706</v>
      </c>
      <c r="AJ660" s="199"/>
      <c r="AK660" s="191" t="s">
        <v>1706</v>
      </c>
      <c r="AL660" s="192" t="s">
        <v>1706</v>
      </c>
      <c r="AM660" s="193" t="s">
        <v>1706</v>
      </c>
      <c r="AN660" s="199"/>
      <c r="AO660" s="191" t="s">
        <v>1706</v>
      </c>
      <c r="AP660" s="192" t="s">
        <v>1706</v>
      </c>
      <c r="AQ660" s="193" t="s">
        <v>1706</v>
      </c>
      <c r="AR660" s="195"/>
    </row>
    <row r="661" ht="15.75" customHeight="1">
      <c r="A661" s="171" t="s">
        <v>1434</v>
      </c>
      <c r="B661" s="216" t="s">
        <v>54</v>
      </c>
      <c r="C661" s="216" t="s">
        <v>72</v>
      </c>
      <c r="D661" s="216" t="s">
        <v>84</v>
      </c>
      <c r="E661" s="216" t="s">
        <v>51</v>
      </c>
      <c r="F661" s="216" t="s">
        <v>70</v>
      </c>
      <c r="G661" s="217" t="s">
        <v>1435</v>
      </c>
      <c r="I661" s="191">
        <v>0.0</v>
      </c>
      <c r="J661" s="192">
        <v>0.0</v>
      </c>
      <c r="K661" s="193">
        <v>0.0</v>
      </c>
      <c r="L661" s="194"/>
      <c r="M661" s="191">
        <v>0.0</v>
      </c>
      <c r="N661" s="192">
        <v>0.0</v>
      </c>
      <c r="O661" s="193">
        <v>0.0</v>
      </c>
      <c r="P661" s="195"/>
      <c r="Q661" s="214" t="s">
        <v>1703</v>
      </c>
      <c r="R661" s="214" t="s">
        <v>1704</v>
      </c>
      <c r="S661" s="194" t="s">
        <v>1705</v>
      </c>
      <c r="T661" s="194"/>
      <c r="U661" s="191" t="s">
        <v>1706</v>
      </c>
      <c r="V661" s="192" t="s">
        <v>1706</v>
      </c>
      <c r="W661" s="193" t="s">
        <v>1706</v>
      </c>
      <c r="X661" s="194"/>
      <c r="Y661" s="191" t="s">
        <v>1706</v>
      </c>
      <c r="Z661" s="192" t="s">
        <v>1706</v>
      </c>
      <c r="AA661" s="193" t="s">
        <v>1706</v>
      </c>
      <c r="AB661" s="194"/>
      <c r="AC661" s="191">
        <v>120000.0</v>
      </c>
      <c r="AD661" s="192">
        <v>253810.0</v>
      </c>
      <c r="AE661" s="193">
        <v>504620.0</v>
      </c>
      <c r="AF661" s="198" t="s">
        <v>1707</v>
      </c>
      <c r="AG661" s="191" t="s">
        <v>1706</v>
      </c>
      <c r="AH661" s="192" t="s">
        <v>1706</v>
      </c>
      <c r="AI661" s="193" t="s">
        <v>1706</v>
      </c>
      <c r="AJ661" s="199"/>
      <c r="AK661" s="191" t="s">
        <v>1706</v>
      </c>
      <c r="AL661" s="192" t="s">
        <v>1706</v>
      </c>
      <c r="AM661" s="193" t="s">
        <v>1706</v>
      </c>
      <c r="AN661" s="199"/>
      <c r="AO661" s="191" t="s">
        <v>1706</v>
      </c>
      <c r="AP661" s="192" t="s">
        <v>1706</v>
      </c>
      <c r="AQ661" s="193" t="s">
        <v>1706</v>
      </c>
      <c r="AR661" s="195"/>
    </row>
    <row r="662" ht="15.75" customHeight="1">
      <c r="A662" s="171" t="s">
        <v>1436</v>
      </c>
      <c r="B662" s="216" t="s">
        <v>65</v>
      </c>
      <c r="C662" s="216" t="s">
        <v>72</v>
      </c>
      <c r="D662" s="216" t="s">
        <v>84</v>
      </c>
      <c r="E662" s="216" t="s">
        <v>51</v>
      </c>
      <c r="F662" s="216" t="s">
        <v>70</v>
      </c>
      <c r="G662" s="217" t="s">
        <v>1437</v>
      </c>
      <c r="I662" s="191">
        <v>0.0</v>
      </c>
      <c r="J662" s="192">
        <v>0.0</v>
      </c>
      <c r="K662" s="193">
        <v>0.0</v>
      </c>
      <c r="L662" s="194"/>
      <c r="M662" s="191">
        <v>0.0</v>
      </c>
      <c r="N662" s="192">
        <v>0.0</v>
      </c>
      <c r="O662" s="193">
        <v>0.0</v>
      </c>
      <c r="P662" s="195"/>
      <c r="Q662" s="214" t="s">
        <v>1703</v>
      </c>
      <c r="R662" s="214" t="s">
        <v>1704</v>
      </c>
      <c r="S662" s="194" t="s">
        <v>1705</v>
      </c>
      <c r="T662" s="194"/>
      <c r="U662" s="191" t="s">
        <v>1706</v>
      </c>
      <c r="V662" s="192" t="s">
        <v>1706</v>
      </c>
      <c r="W662" s="193" t="s">
        <v>1706</v>
      </c>
      <c r="X662" s="194"/>
      <c r="Y662" s="191" t="s">
        <v>1706</v>
      </c>
      <c r="Z662" s="192" t="s">
        <v>1706</v>
      </c>
      <c r="AA662" s="193" t="s">
        <v>1706</v>
      </c>
      <c r="AB662" s="194"/>
      <c r="AC662" s="191">
        <v>120000.0</v>
      </c>
      <c r="AD662" s="192">
        <v>253810.0</v>
      </c>
      <c r="AE662" s="193">
        <v>504620.0</v>
      </c>
      <c r="AF662" s="198" t="s">
        <v>1707</v>
      </c>
      <c r="AG662" s="191" t="s">
        <v>1706</v>
      </c>
      <c r="AH662" s="192" t="s">
        <v>1706</v>
      </c>
      <c r="AI662" s="193" t="s">
        <v>1706</v>
      </c>
      <c r="AJ662" s="199"/>
      <c r="AK662" s="191" t="s">
        <v>1706</v>
      </c>
      <c r="AL662" s="192" t="s">
        <v>1706</v>
      </c>
      <c r="AM662" s="193" t="s">
        <v>1706</v>
      </c>
      <c r="AN662" s="199"/>
      <c r="AO662" s="191" t="s">
        <v>1706</v>
      </c>
      <c r="AP662" s="192" t="s">
        <v>1706</v>
      </c>
      <c r="AQ662" s="193" t="s">
        <v>1706</v>
      </c>
      <c r="AR662" s="195"/>
    </row>
    <row r="663" ht="15.75" customHeight="1">
      <c r="A663" s="171" t="s">
        <v>1438</v>
      </c>
      <c r="B663" s="216" t="s">
        <v>71</v>
      </c>
      <c r="C663" s="216" t="s">
        <v>72</v>
      </c>
      <c r="D663" s="216" t="s">
        <v>84</v>
      </c>
      <c r="E663" s="216" t="s">
        <v>51</v>
      </c>
      <c r="F663" s="216" t="s">
        <v>70</v>
      </c>
      <c r="G663" s="217" t="s">
        <v>1439</v>
      </c>
      <c r="I663" s="191">
        <v>0.0</v>
      </c>
      <c r="J663" s="192">
        <v>0.0</v>
      </c>
      <c r="K663" s="193">
        <v>0.0</v>
      </c>
      <c r="L663" s="194"/>
      <c r="M663" s="191">
        <v>0.0</v>
      </c>
      <c r="N663" s="192">
        <v>0.0</v>
      </c>
      <c r="O663" s="193">
        <v>0.0</v>
      </c>
      <c r="P663" s="195"/>
      <c r="Q663" s="214" t="s">
        <v>1703</v>
      </c>
      <c r="R663" s="214" t="s">
        <v>1704</v>
      </c>
      <c r="S663" s="194" t="s">
        <v>1705</v>
      </c>
      <c r="T663" s="194"/>
      <c r="U663" s="191" t="s">
        <v>1706</v>
      </c>
      <c r="V663" s="192" t="s">
        <v>1706</v>
      </c>
      <c r="W663" s="193" t="s">
        <v>1706</v>
      </c>
      <c r="X663" s="194"/>
      <c r="Y663" s="191" t="s">
        <v>1706</v>
      </c>
      <c r="Z663" s="192" t="s">
        <v>1706</v>
      </c>
      <c r="AA663" s="193" t="s">
        <v>1706</v>
      </c>
      <c r="AB663" s="194"/>
      <c r="AC663" s="191">
        <v>120000.0</v>
      </c>
      <c r="AD663" s="192">
        <v>253810.0</v>
      </c>
      <c r="AE663" s="193">
        <v>504620.0</v>
      </c>
      <c r="AF663" s="198" t="s">
        <v>1707</v>
      </c>
      <c r="AG663" s="191" t="s">
        <v>1706</v>
      </c>
      <c r="AH663" s="192" t="s">
        <v>1706</v>
      </c>
      <c r="AI663" s="193" t="s">
        <v>1706</v>
      </c>
      <c r="AJ663" s="199"/>
      <c r="AK663" s="191" t="s">
        <v>1706</v>
      </c>
      <c r="AL663" s="192" t="s">
        <v>1706</v>
      </c>
      <c r="AM663" s="193" t="s">
        <v>1706</v>
      </c>
      <c r="AN663" s="199"/>
      <c r="AO663" s="191" t="s">
        <v>1706</v>
      </c>
      <c r="AP663" s="192" t="s">
        <v>1706</v>
      </c>
      <c r="AQ663" s="193" t="s">
        <v>1706</v>
      </c>
      <c r="AR663" s="195"/>
    </row>
    <row r="664" ht="15.75" customHeight="1">
      <c r="A664" s="171" t="s">
        <v>1440</v>
      </c>
      <c r="B664" s="216" t="s">
        <v>44</v>
      </c>
      <c r="C664" s="216" t="s">
        <v>78</v>
      </c>
      <c r="D664" s="216" t="s">
        <v>84</v>
      </c>
      <c r="E664" s="216" t="s">
        <v>51</v>
      </c>
      <c r="F664" s="216" t="s">
        <v>70</v>
      </c>
      <c r="G664" s="217" t="s">
        <v>1441</v>
      </c>
      <c r="I664" s="191">
        <v>0.0</v>
      </c>
      <c r="J664" s="192">
        <v>0.0</v>
      </c>
      <c r="K664" s="193">
        <v>0.0</v>
      </c>
      <c r="L664" s="194"/>
      <c r="M664" s="191">
        <v>0.0</v>
      </c>
      <c r="N664" s="192">
        <v>0.0</v>
      </c>
      <c r="O664" s="193">
        <v>0.0</v>
      </c>
      <c r="P664" s="195"/>
      <c r="Q664" s="214" t="s">
        <v>1703</v>
      </c>
      <c r="R664" s="214" t="s">
        <v>1704</v>
      </c>
      <c r="S664" s="194" t="s">
        <v>1705</v>
      </c>
      <c r="T664" s="194"/>
      <c r="U664" s="191" t="s">
        <v>1706</v>
      </c>
      <c r="V664" s="192" t="s">
        <v>1706</v>
      </c>
      <c r="W664" s="193" t="s">
        <v>1706</v>
      </c>
      <c r="X664" s="194"/>
      <c r="Y664" s="191" t="s">
        <v>1706</v>
      </c>
      <c r="Z664" s="192" t="s">
        <v>1706</v>
      </c>
      <c r="AA664" s="193" t="s">
        <v>1706</v>
      </c>
      <c r="AB664" s="194"/>
      <c r="AC664" s="191">
        <v>120000.0</v>
      </c>
      <c r="AD664" s="192">
        <v>253810.0</v>
      </c>
      <c r="AE664" s="193">
        <v>504620.0</v>
      </c>
      <c r="AF664" s="198" t="s">
        <v>1707</v>
      </c>
      <c r="AG664" s="191" t="s">
        <v>1706</v>
      </c>
      <c r="AH664" s="192" t="s">
        <v>1706</v>
      </c>
      <c r="AI664" s="193" t="s">
        <v>1706</v>
      </c>
      <c r="AJ664" s="199"/>
      <c r="AK664" s="191" t="s">
        <v>1706</v>
      </c>
      <c r="AL664" s="192" t="s">
        <v>1706</v>
      </c>
      <c r="AM664" s="193" t="s">
        <v>1706</v>
      </c>
      <c r="AN664" s="199"/>
      <c r="AO664" s="191" t="s">
        <v>1706</v>
      </c>
      <c r="AP664" s="192" t="s">
        <v>1706</v>
      </c>
      <c r="AQ664" s="193" t="s">
        <v>1706</v>
      </c>
      <c r="AR664" s="195"/>
    </row>
    <row r="665" ht="15.75" customHeight="1">
      <c r="A665" s="171" t="s">
        <v>1442</v>
      </c>
      <c r="B665" s="216" t="s">
        <v>54</v>
      </c>
      <c r="C665" s="216" t="s">
        <v>78</v>
      </c>
      <c r="D665" s="216" t="s">
        <v>84</v>
      </c>
      <c r="E665" s="216" t="s">
        <v>51</v>
      </c>
      <c r="F665" s="216" t="s">
        <v>70</v>
      </c>
      <c r="G665" s="217" t="s">
        <v>1443</v>
      </c>
      <c r="I665" s="191">
        <v>0.0</v>
      </c>
      <c r="J665" s="192">
        <v>0.0</v>
      </c>
      <c r="K665" s="193">
        <v>0.0</v>
      </c>
      <c r="L665" s="194"/>
      <c r="M665" s="191">
        <v>0.0</v>
      </c>
      <c r="N665" s="192">
        <v>0.0</v>
      </c>
      <c r="O665" s="193">
        <v>0.0</v>
      </c>
      <c r="P665" s="195"/>
      <c r="Q665" s="214" t="s">
        <v>1703</v>
      </c>
      <c r="R665" s="214" t="s">
        <v>1704</v>
      </c>
      <c r="S665" s="194" t="s">
        <v>1705</v>
      </c>
      <c r="T665" s="194"/>
      <c r="U665" s="191" t="s">
        <v>1706</v>
      </c>
      <c r="V665" s="192" t="s">
        <v>1706</v>
      </c>
      <c r="W665" s="193" t="s">
        <v>1706</v>
      </c>
      <c r="X665" s="194"/>
      <c r="Y665" s="191" t="s">
        <v>1706</v>
      </c>
      <c r="Z665" s="192" t="s">
        <v>1706</v>
      </c>
      <c r="AA665" s="193" t="s">
        <v>1706</v>
      </c>
      <c r="AB665" s="194"/>
      <c r="AC665" s="191">
        <v>120000.0</v>
      </c>
      <c r="AD665" s="192">
        <v>253810.0</v>
      </c>
      <c r="AE665" s="193">
        <v>504620.0</v>
      </c>
      <c r="AF665" s="198" t="s">
        <v>1707</v>
      </c>
      <c r="AG665" s="191" t="s">
        <v>1706</v>
      </c>
      <c r="AH665" s="192" t="s">
        <v>1706</v>
      </c>
      <c r="AI665" s="193" t="s">
        <v>1706</v>
      </c>
      <c r="AJ665" s="199"/>
      <c r="AK665" s="191" t="s">
        <v>1706</v>
      </c>
      <c r="AL665" s="192" t="s">
        <v>1706</v>
      </c>
      <c r="AM665" s="193" t="s">
        <v>1706</v>
      </c>
      <c r="AN665" s="199"/>
      <c r="AO665" s="191" t="s">
        <v>1706</v>
      </c>
      <c r="AP665" s="192" t="s">
        <v>1706</v>
      </c>
      <c r="AQ665" s="193" t="s">
        <v>1706</v>
      </c>
      <c r="AR665" s="195"/>
    </row>
    <row r="666" ht="15.75" customHeight="1">
      <c r="A666" s="171" t="s">
        <v>1444</v>
      </c>
      <c r="B666" s="216" t="s">
        <v>65</v>
      </c>
      <c r="C666" s="216" t="s">
        <v>78</v>
      </c>
      <c r="D666" s="216" t="s">
        <v>84</v>
      </c>
      <c r="E666" s="216" t="s">
        <v>51</v>
      </c>
      <c r="F666" s="216" t="s">
        <v>70</v>
      </c>
      <c r="G666" s="217" t="s">
        <v>1445</v>
      </c>
      <c r="I666" s="191">
        <v>0.0</v>
      </c>
      <c r="J666" s="192">
        <v>0.0</v>
      </c>
      <c r="K666" s="193">
        <v>0.0</v>
      </c>
      <c r="L666" s="194"/>
      <c r="M666" s="191">
        <v>0.0</v>
      </c>
      <c r="N666" s="192">
        <v>0.0</v>
      </c>
      <c r="O666" s="193">
        <v>0.0</v>
      </c>
      <c r="P666" s="195"/>
      <c r="Q666" s="214" t="s">
        <v>1703</v>
      </c>
      <c r="R666" s="214" t="s">
        <v>1704</v>
      </c>
      <c r="S666" s="194" t="s">
        <v>1705</v>
      </c>
      <c r="T666" s="194"/>
      <c r="U666" s="191" t="s">
        <v>1706</v>
      </c>
      <c r="V666" s="192" t="s">
        <v>1706</v>
      </c>
      <c r="W666" s="193" t="s">
        <v>1706</v>
      </c>
      <c r="X666" s="194"/>
      <c r="Y666" s="191" t="s">
        <v>1706</v>
      </c>
      <c r="Z666" s="192" t="s">
        <v>1706</v>
      </c>
      <c r="AA666" s="193" t="s">
        <v>1706</v>
      </c>
      <c r="AB666" s="194"/>
      <c r="AC666" s="191">
        <v>120000.0</v>
      </c>
      <c r="AD666" s="192">
        <v>253810.0</v>
      </c>
      <c r="AE666" s="193">
        <v>504620.0</v>
      </c>
      <c r="AF666" s="198" t="s">
        <v>1707</v>
      </c>
      <c r="AG666" s="191" t="s">
        <v>1706</v>
      </c>
      <c r="AH666" s="192" t="s">
        <v>1706</v>
      </c>
      <c r="AI666" s="193" t="s">
        <v>1706</v>
      </c>
      <c r="AJ666" s="199"/>
      <c r="AK666" s="191" t="s">
        <v>1706</v>
      </c>
      <c r="AL666" s="192" t="s">
        <v>1706</v>
      </c>
      <c r="AM666" s="193" t="s">
        <v>1706</v>
      </c>
      <c r="AN666" s="199"/>
      <c r="AO666" s="191" t="s">
        <v>1706</v>
      </c>
      <c r="AP666" s="192" t="s">
        <v>1706</v>
      </c>
      <c r="AQ666" s="193" t="s">
        <v>1706</v>
      </c>
      <c r="AR666" s="195"/>
    </row>
    <row r="667" ht="15.75" customHeight="1">
      <c r="A667" s="171" t="s">
        <v>1446</v>
      </c>
      <c r="B667" s="216" t="s">
        <v>71</v>
      </c>
      <c r="C667" s="216" t="s">
        <v>78</v>
      </c>
      <c r="D667" s="216" t="s">
        <v>84</v>
      </c>
      <c r="E667" s="216" t="s">
        <v>51</v>
      </c>
      <c r="F667" s="216" t="s">
        <v>70</v>
      </c>
      <c r="G667" s="217" t="s">
        <v>1447</v>
      </c>
      <c r="I667" s="191">
        <v>0.0</v>
      </c>
      <c r="J667" s="192">
        <v>0.0</v>
      </c>
      <c r="K667" s="193">
        <v>0.0</v>
      </c>
      <c r="L667" s="194"/>
      <c r="M667" s="191">
        <v>0.0</v>
      </c>
      <c r="N667" s="192">
        <v>0.0</v>
      </c>
      <c r="O667" s="193">
        <v>0.0</v>
      </c>
      <c r="P667" s="195"/>
      <c r="Q667" s="214" t="s">
        <v>1703</v>
      </c>
      <c r="R667" s="214" t="s">
        <v>1704</v>
      </c>
      <c r="S667" s="194" t="s">
        <v>1705</v>
      </c>
      <c r="T667" s="194"/>
      <c r="U667" s="191" t="s">
        <v>1706</v>
      </c>
      <c r="V667" s="192" t="s">
        <v>1706</v>
      </c>
      <c r="W667" s="193" t="s">
        <v>1706</v>
      </c>
      <c r="X667" s="194"/>
      <c r="Y667" s="191" t="s">
        <v>1706</v>
      </c>
      <c r="Z667" s="192" t="s">
        <v>1706</v>
      </c>
      <c r="AA667" s="193" t="s">
        <v>1706</v>
      </c>
      <c r="AB667" s="194"/>
      <c r="AC667" s="191">
        <v>120000.0</v>
      </c>
      <c r="AD667" s="192">
        <v>253810.0</v>
      </c>
      <c r="AE667" s="193">
        <v>504620.0</v>
      </c>
      <c r="AF667" s="198" t="s">
        <v>1707</v>
      </c>
      <c r="AG667" s="191" t="s">
        <v>1706</v>
      </c>
      <c r="AH667" s="192" t="s">
        <v>1706</v>
      </c>
      <c r="AI667" s="193" t="s">
        <v>1706</v>
      </c>
      <c r="AJ667" s="199"/>
      <c r="AK667" s="191" t="s">
        <v>1706</v>
      </c>
      <c r="AL667" s="192" t="s">
        <v>1706</v>
      </c>
      <c r="AM667" s="193" t="s">
        <v>1706</v>
      </c>
      <c r="AN667" s="199"/>
      <c r="AO667" s="191" t="s">
        <v>1706</v>
      </c>
      <c r="AP667" s="192" t="s">
        <v>1706</v>
      </c>
      <c r="AQ667" s="193" t="s">
        <v>1706</v>
      </c>
      <c r="AR667" s="195"/>
    </row>
    <row r="668" ht="15.75" customHeight="1">
      <c r="A668" s="171" t="s">
        <v>1448</v>
      </c>
      <c r="B668" s="216" t="s">
        <v>44</v>
      </c>
      <c r="C668" s="216" t="s">
        <v>48</v>
      </c>
      <c r="D668" s="216" t="s">
        <v>50</v>
      </c>
      <c r="E668" s="216" t="s">
        <v>62</v>
      </c>
      <c r="F668" s="216" t="s">
        <v>70</v>
      </c>
      <c r="G668" s="217" t="s">
        <v>1449</v>
      </c>
      <c r="I668" s="191">
        <v>0.0</v>
      </c>
      <c r="J668" s="192">
        <v>0.0</v>
      </c>
      <c r="K668" s="193">
        <v>0.0</v>
      </c>
      <c r="L668" s="194"/>
      <c r="M668" s="191">
        <v>0.0</v>
      </c>
      <c r="N668" s="192">
        <v>0.0</v>
      </c>
      <c r="O668" s="193">
        <v>0.0</v>
      </c>
      <c r="P668" s="195"/>
      <c r="Q668" s="214" t="s">
        <v>1703</v>
      </c>
      <c r="R668" s="214" t="s">
        <v>1704</v>
      </c>
      <c r="S668" s="194" t="s">
        <v>1705</v>
      </c>
      <c r="T668" s="194"/>
      <c r="U668" s="191" t="s">
        <v>1706</v>
      </c>
      <c r="V668" s="192" t="s">
        <v>1706</v>
      </c>
      <c r="W668" s="193" t="s">
        <v>1706</v>
      </c>
      <c r="X668" s="194"/>
      <c r="Y668" s="191" t="s">
        <v>1706</v>
      </c>
      <c r="Z668" s="192" t="s">
        <v>1706</v>
      </c>
      <c r="AA668" s="193" t="s">
        <v>1706</v>
      </c>
      <c r="AB668" s="194"/>
      <c r="AC668" s="191">
        <v>120000.0</v>
      </c>
      <c r="AD668" s="192">
        <v>253810.0</v>
      </c>
      <c r="AE668" s="193">
        <v>504620.0</v>
      </c>
      <c r="AF668" s="198" t="s">
        <v>1707</v>
      </c>
      <c r="AG668" s="191" t="s">
        <v>1706</v>
      </c>
      <c r="AH668" s="192" t="s">
        <v>1706</v>
      </c>
      <c r="AI668" s="193" t="s">
        <v>1706</v>
      </c>
      <c r="AJ668" s="199"/>
      <c r="AK668" s="191" t="s">
        <v>1706</v>
      </c>
      <c r="AL668" s="192" t="s">
        <v>1706</v>
      </c>
      <c r="AM668" s="193" t="s">
        <v>1706</v>
      </c>
      <c r="AN668" s="199"/>
      <c r="AO668" s="191" t="s">
        <v>1706</v>
      </c>
      <c r="AP668" s="192" t="s">
        <v>1706</v>
      </c>
      <c r="AQ668" s="193" t="s">
        <v>1706</v>
      </c>
      <c r="AR668" s="195"/>
    </row>
    <row r="669" ht="15.75" customHeight="1">
      <c r="A669" s="171" t="s">
        <v>1450</v>
      </c>
      <c r="B669" s="216" t="s">
        <v>54</v>
      </c>
      <c r="C669" s="216" t="s">
        <v>48</v>
      </c>
      <c r="D669" s="216" t="s">
        <v>50</v>
      </c>
      <c r="E669" s="216" t="s">
        <v>62</v>
      </c>
      <c r="F669" s="216" t="s">
        <v>70</v>
      </c>
      <c r="G669" s="217" t="s">
        <v>1451</v>
      </c>
      <c r="I669" s="191">
        <v>0.0</v>
      </c>
      <c r="J669" s="192">
        <v>0.0</v>
      </c>
      <c r="K669" s="193">
        <v>0.0</v>
      </c>
      <c r="L669" s="194"/>
      <c r="M669" s="191">
        <v>0.0</v>
      </c>
      <c r="N669" s="192">
        <v>0.0</v>
      </c>
      <c r="O669" s="193">
        <v>0.0</v>
      </c>
      <c r="P669" s="195"/>
      <c r="Q669" s="214" t="s">
        <v>1703</v>
      </c>
      <c r="R669" s="214" t="s">
        <v>1704</v>
      </c>
      <c r="S669" s="194" t="s">
        <v>1705</v>
      </c>
      <c r="T669" s="194"/>
      <c r="U669" s="191" t="s">
        <v>1706</v>
      </c>
      <c r="V669" s="192" t="s">
        <v>1706</v>
      </c>
      <c r="W669" s="193" t="s">
        <v>1706</v>
      </c>
      <c r="X669" s="194"/>
      <c r="Y669" s="191" t="s">
        <v>1706</v>
      </c>
      <c r="Z669" s="192" t="s">
        <v>1706</v>
      </c>
      <c r="AA669" s="193" t="s">
        <v>1706</v>
      </c>
      <c r="AB669" s="194"/>
      <c r="AC669" s="191">
        <v>120000.0</v>
      </c>
      <c r="AD669" s="192">
        <v>253810.0</v>
      </c>
      <c r="AE669" s="193">
        <v>504620.0</v>
      </c>
      <c r="AF669" s="198" t="s">
        <v>1707</v>
      </c>
      <c r="AG669" s="191" t="s">
        <v>1706</v>
      </c>
      <c r="AH669" s="192" t="s">
        <v>1706</v>
      </c>
      <c r="AI669" s="193" t="s">
        <v>1706</v>
      </c>
      <c r="AJ669" s="199"/>
      <c r="AK669" s="191" t="s">
        <v>1706</v>
      </c>
      <c r="AL669" s="192" t="s">
        <v>1706</v>
      </c>
      <c r="AM669" s="193" t="s">
        <v>1706</v>
      </c>
      <c r="AN669" s="199"/>
      <c r="AO669" s="191" t="s">
        <v>1706</v>
      </c>
      <c r="AP669" s="192" t="s">
        <v>1706</v>
      </c>
      <c r="AQ669" s="193" t="s">
        <v>1706</v>
      </c>
      <c r="AR669" s="195"/>
    </row>
    <row r="670" ht="15.75" customHeight="1">
      <c r="A670" s="171" t="s">
        <v>1452</v>
      </c>
      <c r="B670" s="216" t="s">
        <v>65</v>
      </c>
      <c r="C670" s="216" t="s">
        <v>48</v>
      </c>
      <c r="D670" s="216" t="s">
        <v>50</v>
      </c>
      <c r="E670" s="216" t="s">
        <v>62</v>
      </c>
      <c r="F670" s="216" t="s">
        <v>70</v>
      </c>
      <c r="G670" s="217" t="s">
        <v>1453</v>
      </c>
      <c r="I670" s="191">
        <v>0.0</v>
      </c>
      <c r="J670" s="192">
        <v>0.0</v>
      </c>
      <c r="K670" s="193">
        <v>0.0</v>
      </c>
      <c r="L670" s="194"/>
      <c r="M670" s="191">
        <v>0.0</v>
      </c>
      <c r="N670" s="192">
        <v>0.0</v>
      </c>
      <c r="O670" s="193">
        <v>0.0</v>
      </c>
      <c r="P670" s="195"/>
      <c r="Q670" s="214" t="s">
        <v>1703</v>
      </c>
      <c r="R670" s="214" t="s">
        <v>1704</v>
      </c>
      <c r="S670" s="194" t="s">
        <v>1705</v>
      </c>
      <c r="T670" s="194"/>
      <c r="U670" s="191" t="s">
        <v>1706</v>
      </c>
      <c r="V670" s="192" t="s">
        <v>1706</v>
      </c>
      <c r="W670" s="193" t="s">
        <v>1706</v>
      </c>
      <c r="X670" s="194"/>
      <c r="Y670" s="191" t="s">
        <v>1706</v>
      </c>
      <c r="Z670" s="192" t="s">
        <v>1706</v>
      </c>
      <c r="AA670" s="193" t="s">
        <v>1706</v>
      </c>
      <c r="AB670" s="194"/>
      <c r="AC670" s="191">
        <v>120000.0</v>
      </c>
      <c r="AD670" s="192">
        <v>253810.0</v>
      </c>
      <c r="AE670" s="193">
        <v>504620.0</v>
      </c>
      <c r="AF670" s="198" t="s">
        <v>1707</v>
      </c>
      <c r="AG670" s="191" t="s">
        <v>1706</v>
      </c>
      <c r="AH670" s="192" t="s">
        <v>1706</v>
      </c>
      <c r="AI670" s="193" t="s">
        <v>1706</v>
      </c>
      <c r="AJ670" s="199"/>
      <c r="AK670" s="191" t="s">
        <v>1706</v>
      </c>
      <c r="AL670" s="192" t="s">
        <v>1706</v>
      </c>
      <c r="AM670" s="193" t="s">
        <v>1706</v>
      </c>
      <c r="AN670" s="199"/>
      <c r="AO670" s="191" t="s">
        <v>1706</v>
      </c>
      <c r="AP670" s="192" t="s">
        <v>1706</v>
      </c>
      <c r="AQ670" s="193" t="s">
        <v>1706</v>
      </c>
      <c r="AR670" s="195"/>
    </row>
    <row r="671" ht="15.75" customHeight="1">
      <c r="A671" s="171" t="s">
        <v>1454</v>
      </c>
      <c r="B671" s="216" t="s">
        <v>71</v>
      </c>
      <c r="C671" s="216" t="s">
        <v>48</v>
      </c>
      <c r="D671" s="216" t="s">
        <v>50</v>
      </c>
      <c r="E671" s="216" t="s">
        <v>62</v>
      </c>
      <c r="F671" s="216" t="s">
        <v>70</v>
      </c>
      <c r="G671" s="217" t="s">
        <v>1455</v>
      </c>
      <c r="I671" s="191">
        <v>0.0</v>
      </c>
      <c r="J671" s="192">
        <v>0.0</v>
      </c>
      <c r="K671" s="193">
        <v>0.0</v>
      </c>
      <c r="L671" s="194"/>
      <c r="M671" s="191">
        <v>0.0</v>
      </c>
      <c r="N671" s="192">
        <v>0.0</v>
      </c>
      <c r="O671" s="193">
        <v>0.0</v>
      </c>
      <c r="P671" s="195"/>
      <c r="Q671" s="214" t="s">
        <v>1703</v>
      </c>
      <c r="R671" s="214" t="s">
        <v>1704</v>
      </c>
      <c r="S671" s="194" t="s">
        <v>1705</v>
      </c>
      <c r="T671" s="194"/>
      <c r="U671" s="191" t="s">
        <v>1706</v>
      </c>
      <c r="V671" s="192" t="s">
        <v>1706</v>
      </c>
      <c r="W671" s="193" t="s">
        <v>1706</v>
      </c>
      <c r="X671" s="194"/>
      <c r="Y671" s="191" t="s">
        <v>1706</v>
      </c>
      <c r="Z671" s="192" t="s">
        <v>1706</v>
      </c>
      <c r="AA671" s="193" t="s">
        <v>1706</v>
      </c>
      <c r="AB671" s="194"/>
      <c r="AC671" s="191">
        <v>120000.0</v>
      </c>
      <c r="AD671" s="192">
        <v>253810.0</v>
      </c>
      <c r="AE671" s="193">
        <v>504620.0</v>
      </c>
      <c r="AF671" s="198" t="s">
        <v>1707</v>
      </c>
      <c r="AG671" s="191" t="s">
        <v>1706</v>
      </c>
      <c r="AH671" s="192" t="s">
        <v>1706</v>
      </c>
      <c r="AI671" s="193" t="s">
        <v>1706</v>
      </c>
      <c r="AJ671" s="199"/>
      <c r="AK671" s="191" t="s">
        <v>1706</v>
      </c>
      <c r="AL671" s="192" t="s">
        <v>1706</v>
      </c>
      <c r="AM671" s="193" t="s">
        <v>1706</v>
      </c>
      <c r="AN671" s="199"/>
      <c r="AO671" s="191" t="s">
        <v>1706</v>
      </c>
      <c r="AP671" s="192" t="s">
        <v>1706</v>
      </c>
      <c r="AQ671" s="193" t="s">
        <v>1706</v>
      </c>
      <c r="AR671" s="195"/>
    </row>
    <row r="672" ht="15.75" customHeight="1">
      <c r="A672" s="171" t="s">
        <v>1456</v>
      </c>
      <c r="B672" s="216" t="s">
        <v>44</v>
      </c>
      <c r="C672" s="216" t="s">
        <v>58</v>
      </c>
      <c r="D672" s="216" t="s">
        <v>50</v>
      </c>
      <c r="E672" s="216" t="s">
        <v>62</v>
      </c>
      <c r="F672" s="216" t="s">
        <v>70</v>
      </c>
      <c r="G672" s="217" t="s">
        <v>1457</v>
      </c>
      <c r="I672" s="191">
        <v>0.0</v>
      </c>
      <c r="J672" s="192">
        <v>0.0</v>
      </c>
      <c r="K672" s="193">
        <v>0.0</v>
      </c>
      <c r="L672" s="194"/>
      <c r="M672" s="191">
        <v>0.0</v>
      </c>
      <c r="N672" s="192">
        <v>0.0</v>
      </c>
      <c r="O672" s="193">
        <v>0.0</v>
      </c>
      <c r="P672" s="195"/>
      <c r="Q672" s="214" t="s">
        <v>1703</v>
      </c>
      <c r="R672" s="214" t="s">
        <v>1704</v>
      </c>
      <c r="S672" s="194" t="s">
        <v>1705</v>
      </c>
      <c r="T672" s="194"/>
      <c r="U672" s="191" t="s">
        <v>1706</v>
      </c>
      <c r="V672" s="192" t="s">
        <v>1706</v>
      </c>
      <c r="W672" s="193" t="s">
        <v>1706</v>
      </c>
      <c r="X672" s="194"/>
      <c r="Y672" s="191" t="s">
        <v>1706</v>
      </c>
      <c r="Z672" s="192" t="s">
        <v>1706</v>
      </c>
      <c r="AA672" s="193" t="s">
        <v>1706</v>
      </c>
      <c r="AB672" s="194"/>
      <c r="AC672" s="191">
        <v>120000.0</v>
      </c>
      <c r="AD672" s="192">
        <v>253810.0</v>
      </c>
      <c r="AE672" s="193">
        <v>504620.0</v>
      </c>
      <c r="AF672" s="198" t="s">
        <v>1707</v>
      </c>
      <c r="AG672" s="191" t="s">
        <v>1706</v>
      </c>
      <c r="AH672" s="192" t="s">
        <v>1706</v>
      </c>
      <c r="AI672" s="193" t="s">
        <v>1706</v>
      </c>
      <c r="AJ672" s="199"/>
      <c r="AK672" s="191" t="s">
        <v>1706</v>
      </c>
      <c r="AL672" s="192" t="s">
        <v>1706</v>
      </c>
      <c r="AM672" s="193" t="s">
        <v>1706</v>
      </c>
      <c r="AN672" s="199"/>
      <c r="AO672" s="191" t="s">
        <v>1706</v>
      </c>
      <c r="AP672" s="192" t="s">
        <v>1706</v>
      </c>
      <c r="AQ672" s="193" t="s">
        <v>1706</v>
      </c>
      <c r="AR672" s="195"/>
    </row>
    <row r="673" ht="15.75" customHeight="1">
      <c r="A673" s="171" t="s">
        <v>1458</v>
      </c>
      <c r="B673" s="216" t="s">
        <v>54</v>
      </c>
      <c r="C673" s="216" t="s">
        <v>58</v>
      </c>
      <c r="D673" s="216" t="s">
        <v>50</v>
      </c>
      <c r="E673" s="216" t="s">
        <v>62</v>
      </c>
      <c r="F673" s="216" t="s">
        <v>70</v>
      </c>
      <c r="G673" s="217" t="s">
        <v>1459</v>
      </c>
      <c r="I673" s="191">
        <v>0.0</v>
      </c>
      <c r="J673" s="192">
        <v>0.0</v>
      </c>
      <c r="K673" s="193">
        <v>0.0</v>
      </c>
      <c r="L673" s="194"/>
      <c r="M673" s="191">
        <v>0.0</v>
      </c>
      <c r="N673" s="192">
        <v>0.0</v>
      </c>
      <c r="O673" s="193">
        <v>0.0</v>
      </c>
      <c r="P673" s="195"/>
      <c r="Q673" s="214" t="s">
        <v>1703</v>
      </c>
      <c r="R673" s="214" t="s">
        <v>1704</v>
      </c>
      <c r="S673" s="194" t="s">
        <v>1705</v>
      </c>
      <c r="T673" s="194"/>
      <c r="U673" s="191" t="s">
        <v>1706</v>
      </c>
      <c r="V673" s="192" t="s">
        <v>1706</v>
      </c>
      <c r="W673" s="193" t="s">
        <v>1706</v>
      </c>
      <c r="X673" s="194"/>
      <c r="Y673" s="191" t="s">
        <v>1706</v>
      </c>
      <c r="Z673" s="192" t="s">
        <v>1706</v>
      </c>
      <c r="AA673" s="193" t="s">
        <v>1706</v>
      </c>
      <c r="AB673" s="194"/>
      <c r="AC673" s="191">
        <v>120000.0</v>
      </c>
      <c r="AD673" s="192">
        <v>253810.0</v>
      </c>
      <c r="AE673" s="193">
        <v>504620.0</v>
      </c>
      <c r="AF673" s="198" t="s">
        <v>1707</v>
      </c>
      <c r="AG673" s="191" t="s">
        <v>1706</v>
      </c>
      <c r="AH673" s="192" t="s">
        <v>1706</v>
      </c>
      <c r="AI673" s="193" t="s">
        <v>1706</v>
      </c>
      <c r="AJ673" s="199"/>
      <c r="AK673" s="191" t="s">
        <v>1706</v>
      </c>
      <c r="AL673" s="192" t="s">
        <v>1706</v>
      </c>
      <c r="AM673" s="193" t="s">
        <v>1706</v>
      </c>
      <c r="AN673" s="199"/>
      <c r="AO673" s="191" t="s">
        <v>1706</v>
      </c>
      <c r="AP673" s="192" t="s">
        <v>1706</v>
      </c>
      <c r="AQ673" s="193" t="s">
        <v>1706</v>
      </c>
      <c r="AR673" s="195"/>
    </row>
    <row r="674" ht="15.75" customHeight="1">
      <c r="A674" s="171" t="s">
        <v>1460</v>
      </c>
      <c r="B674" s="216" t="s">
        <v>65</v>
      </c>
      <c r="C674" s="216" t="s">
        <v>58</v>
      </c>
      <c r="D674" s="216" t="s">
        <v>50</v>
      </c>
      <c r="E674" s="216" t="s">
        <v>62</v>
      </c>
      <c r="F674" s="216" t="s">
        <v>70</v>
      </c>
      <c r="G674" s="217" t="s">
        <v>1461</v>
      </c>
      <c r="I674" s="191">
        <v>0.0</v>
      </c>
      <c r="J674" s="192">
        <v>0.0</v>
      </c>
      <c r="K674" s="193">
        <v>0.0</v>
      </c>
      <c r="L674" s="194"/>
      <c r="M674" s="191">
        <v>0.0</v>
      </c>
      <c r="N674" s="192">
        <v>0.0</v>
      </c>
      <c r="O674" s="193">
        <v>0.0</v>
      </c>
      <c r="P674" s="195"/>
      <c r="Q674" s="214" t="s">
        <v>1703</v>
      </c>
      <c r="R674" s="214" t="s">
        <v>1704</v>
      </c>
      <c r="S674" s="194" t="s">
        <v>1705</v>
      </c>
      <c r="T674" s="194"/>
      <c r="U674" s="191" t="s">
        <v>1706</v>
      </c>
      <c r="V674" s="192" t="s">
        <v>1706</v>
      </c>
      <c r="W674" s="193" t="s">
        <v>1706</v>
      </c>
      <c r="X674" s="194"/>
      <c r="Y674" s="191" t="s">
        <v>1706</v>
      </c>
      <c r="Z674" s="192" t="s">
        <v>1706</v>
      </c>
      <c r="AA674" s="193" t="s">
        <v>1706</v>
      </c>
      <c r="AB674" s="194"/>
      <c r="AC674" s="191">
        <v>120000.0</v>
      </c>
      <c r="AD674" s="192">
        <v>253810.0</v>
      </c>
      <c r="AE674" s="193">
        <v>504620.0</v>
      </c>
      <c r="AF674" s="198" t="s">
        <v>1707</v>
      </c>
      <c r="AG674" s="191" t="s">
        <v>1706</v>
      </c>
      <c r="AH674" s="192" t="s">
        <v>1706</v>
      </c>
      <c r="AI674" s="193" t="s">
        <v>1706</v>
      </c>
      <c r="AJ674" s="199"/>
      <c r="AK674" s="191" t="s">
        <v>1706</v>
      </c>
      <c r="AL674" s="192" t="s">
        <v>1706</v>
      </c>
      <c r="AM674" s="193" t="s">
        <v>1706</v>
      </c>
      <c r="AN674" s="199"/>
      <c r="AO674" s="191" t="s">
        <v>1706</v>
      </c>
      <c r="AP674" s="192" t="s">
        <v>1706</v>
      </c>
      <c r="AQ674" s="193" t="s">
        <v>1706</v>
      </c>
      <c r="AR674" s="195"/>
    </row>
    <row r="675" ht="15.75" customHeight="1">
      <c r="A675" s="171" t="s">
        <v>1462</v>
      </c>
      <c r="B675" s="216" t="s">
        <v>71</v>
      </c>
      <c r="C675" s="216" t="s">
        <v>58</v>
      </c>
      <c r="D675" s="216" t="s">
        <v>50</v>
      </c>
      <c r="E675" s="216" t="s">
        <v>62</v>
      </c>
      <c r="F675" s="216" t="s">
        <v>70</v>
      </c>
      <c r="G675" s="217" t="s">
        <v>1463</v>
      </c>
      <c r="I675" s="191">
        <v>0.0</v>
      </c>
      <c r="J675" s="192">
        <v>0.0</v>
      </c>
      <c r="K675" s="193">
        <v>0.0</v>
      </c>
      <c r="L675" s="194"/>
      <c r="M675" s="191">
        <v>0.0</v>
      </c>
      <c r="N675" s="192">
        <v>0.0</v>
      </c>
      <c r="O675" s="193">
        <v>0.0</v>
      </c>
      <c r="P675" s="195"/>
      <c r="Q675" s="214" t="s">
        <v>1703</v>
      </c>
      <c r="R675" s="214" t="s">
        <v>1704</v>
      </c>
      <c r="S675" s="194" t="s">
        <v>1705</v>
      </c>
      <c r="T675" s="194"/>
      <c r="U675" s="191" t="s">
        <v>1706</v>
      </c>
      <c r="V675" s="192" t="s">
        <v>1706</v>
      </c>
      <c r="W675" s="193" t="s">
        <v>1706</v>
      </c>
      <c r="X675" s="194"/>
      <c r="Y675" s="191" t="s">
        <v>1706</v>
      </c>
      <c r="Z675" s="192" t="s">
        <v>1706</v>
      </c>
      <c r="AA675" s="193" t="s">
        <v>1706</v>
      </c>
      <c r="AB675" s="194"/>
      <c r="AC675" s="191">
        <v>120000.0</v>
      </c>
      <c r="AD675" s="192">
        <v>253810.0</v>
      </c>
      <c r="AE675" s="193">
        <v>504620.0</v>
      </c>
      <c r="AF675" s="198" t="s">
        <v>1707</v>
      </c>
      <c r="AG675" s="191" t="s">
        <v>1706</v>
      </c>
      <c r="AH675" s="192" t="s">
        <v>1706</v>
      </c>
      <c r="AI675" s="193" t="s">
        <v>1706</v>
      </c>
      <c r="AJ675" s="199"/>
      <c r="AK675" s="191" t="s">
        <v>1706</v>
      </c>
      <c r="AL675" s="192" t="s">
        <v>1706</v>
      </c>
      <c r="AM675" s="193" t="s">
        <v>1706</v>
      </c>
      <c r="AN675" s="199"/>
      <c r="AO675" s="191" t="s">
        <v>1706</v>
      </c>
      <c r="AP675" s="192" t="s">
        <v>1706</v>
      </c>
      <c r="AQ675" s="193" t="s">
        <v>1706</v>
      </c>
      <c r="AR675" s="195"/>
    </row>
    <row r="676" ht="15.75" customHeight="1">
      <c r="A676" s="171" t="s">
        <v>1464</v>
      </c>
      <c r="B676" s="216" t="s">
        <v>44</v>
      </c>
      <c r="C676" s="216" t="s">
        <v>66</v>
      </c>
      <c r="D676" s="216" t="s">
        <v>50</v>
      </c>
      <c r="E676" s="216" t="s">
        <v>62</v>
      </c>
      <c r="F676" s="216" t="s">
        <v>70</v>
      </c>
      <c r="G676" s="217" t="s">
        <v>1465</v>
      </c>
      <c r="I676" s="191">
        <v>0.0</v>
      </c>
      <c r="J676" s="192">
        <v>0.0</v>
      </c>
      <c r="K676" s="193">
        <v>0.0</v>
      </c>
      <c r="L676" s="194"/>
      <c r="M676" s="191">
        <v>0.0</v>
      </c>
      <c r="N676" s="192">
        <v>0.0</v>
      </c>
      <c r="O676" s="193">
        <v>0.0</v>
      </c>
      <c r="P676" s="195"/>
      <c r="Q676" s="214" t="s">
        <v>1703</v>
      </c>
      <c r="R676" s="214" t="s">
        <v>1704</v>
      </c>
      <c r="S676" s="194" t="s">
        <v>1705</v>
      </c>
      <c r="T676" s="194"/>
      <c r="U676" s="191" t="s">
        <v>1706</v>
      </c>
      <c r="V676" s="192" t="s">
        <v>1706</v>
      </c>
      <c r="W676" s="193" t="s">
        <v>1706</v>
      </c>
      <c r="X676" s="194"/>
      <c r="Y676" s="191" t="s">
        <v>1706</v>
      </c>
      <c r="Z676" s="192" t="s">
        <v>1706</v>
      </c>
      <c r="AA676" s="193" t="s">
        <v>1706</v>
      </c>
      <c r="AB676" s="194"/>
      <c r="AC676" s="191">
        <v>120000.0</v>
      </c>
      <c r="AD676" s="192">
        <v>253810.0</v>
      </c>
      <c r="AE676" s="193">
        <v>504620.0</v>
      </c>
      <c r="AF676" s="198" t="s">
        <v>1707</v>
      </c>
      <c r="AG676" s="191" t="s">
        <v>1706</v>
      </c>
      <c r="AH676" s="192" t="s">
        <v>1706</v>
      </c>
      <c r="AI676" s="193" t="s">
        <v>1706</v>
      </c>
      <c r="AJ676" s="199"/>
      <c r="AK676" s="191" t="s">
        <v>1706</v>
      </c>
      <c r="AL676" s="192" t="s">
        <v>1706</v>
      </c>
      <c r="AM676" s="193" t="s">
        <v>1706</v>
      </c>
      <c r="AN676" s="199"/>
      <c r="AO676" s="191" t="s">
        <v>1706</v>
      </c>
      <c r="AP676" s="192" t="s">
        <v>1706</v>
      </c>
      <c r="AQ676" s="193" t="s">
        <v>1706</v>
      </c>
      <c r="AR676" s="195"/>
    </row>
    <row r="677" ht="15.75" customHeight="1">
      <c r="A677" s="171" t="s">
        <v>1466</v>
      </c>
      <c r="B677" s="216" t="s">
        <v>54</v>
      </c>
      <c r="C677" s="216" t="s">
        <v>66</v>
      </c>
      <c r="D677" s="216" t="s">
        <v>50</v>
      </c>
      <c r="E677" s="216" t="s">
        <v>62</v>
      </c>
      <c r="F677" s="216" t="s">
        <v>70</v>
      </c>
      <c r="G677" s="217" t="s">
        <v>1467</v>
      </c>
      <c r="I677" s="191">
        <v>0.0</v>
      </c>
      <c r="J677" s="192">
        <v>0.0</v>
      </c>
      <c r="K677" s="193">
        <v>0.0</v>
      </c>
      <c r="L677" s="194"/>
      <c r="M677" s="191">
        <v>0.0</v>
      </c>
      <c r="N677" s="192">
        <v>0.0</v>
      </c>
      <c r="O677" s="193">
        <v>0.0</v>
      </c>
      <c r="P677" s="195"/>
      <c r="Q677" s="214" t="s">
        <v>1703</v>
      </c>
      <c r="R677" s="214" t="s">
        <v>1704</v>
      </c>
      <c r="S677" s="194" t="s">
        <v>1705</v>
      </c>
      <c r="T677" s="194"/>
      <c r="U677" s="191" t="s">
        <v>1706</v>
      </c>
      <c r="V677" s="192" t="s">
        <v>1706</v>
      </c>
      <c r="W677" s="193" t="s">
        <v>1706</v>
      </c>
      <c r="X677" s="194"/>
      <c r="Y677" s="191" t="s">
        <v>1706</v>
      </c>
      <c r="Z677" s="192" t="s">
        <v>1706</v>
      </c>
      <c r="AA677" s="193" t="s">
        <v>1706</v>
      </c>
      <c r="AB677" s="194"/>
      <c r="AC677" s="191">
        <v>120000.0</v>
      </c>
      <c r="AD677" s="192">
        <v>253810.0</v>
      </c>
      <c r="AE677" s="193">
        <v>504620.0</v>
      </c>
      <c r="AF677" s="198" t="s">
        <v>1707</v>
      </c>
      <c r="AG677" s="191" t="s">
        <v>1706</v>
      </c>
      <c r="AH677" s="192" t="s">
        <v>1706</v>
      </c>
      <c r="AI677" s="193" t="s">
        <v>1706</v>
      </c>
      <c r="AJ677" s="199"/>
      <c r="AK677" s="191" t="s">
        <v>1706</v>
      </c>
      <c r="AL677" s="192" t="s">
        <v>1706</v>
      </c>
      <c r="AM677" s="193" t="s">
        <v>1706</v>
      </c>
      <c r="AN677" s="199"/>
      <c r="AO677" s="191" t="s">
        <v>1706</v>
      </c>
      <c r="AP677" s="192" t="s">
        <v>1706</v>
      </c>
      <c r="AQ677" s="193" t="s">
        <v>1706</v>
      </c>
      <c r="AR677" s="195"/>
    </row>
    <row r="678" ht="15.75" customHeight="1">
      <c r="A678" s="171" t="s">
        <v>1468</v>
      </c>
      <c r="B678" s="216" t="s">
        <v>65</v>
      </c>
      <c r="C678" s="216" t="s">
        <v>66</v>
      </c>
      <c r="D678" s="216" t="s">
        <v>50</v>
      </c>
      <c r="E678" s="216" t="s">
        <v>62</v>
      </c>
      <c r="F678" s="216" t="s">
        <v>70</v>
      </c>
      <c r="G678" s="217" t="s">
        <v>1469</v>
      </c>
      <c r="I678" s="191">
        <v>0.0</v>
      </c>
      <c r="J678" s="192">
        <v>0.0</v>
      </c>
      <c r="K678" s="193">
        <v>0.0</v>
      </c>
      <c r="L678" s="194"/>
      <c r="M678" s="191">
        <v>0.0</v>
      </c>
      <c r="N678" s="192">
        <v>0.0</v>
      </c>
      <c r="O678" s="193">
        <v>0.0</v>
      </c>
      <c r="P678" s="195"/>
      <c r="Q678" s="214" t="s">
        <v>1703</v>
      </c>
      <c r="R678" s="214" t="s">
        <v>1704</v>
      </c>
      <c r="S678" s="194" t="s">
        <v>1705</v>
      </c>
      <c r="T678" s="194"/>
      <c r="U678" s="191" t="s">
        <v>1706</v>
      </c>
      <c r="V678" s="192" t="s">
        <v>1706</v>
      </c>
      <c r="W678" s="193" t="s">
        <v>1706</v>
      </c>
      <c r="X678" s="194"/>
      <c r="Y678" s="191" t="s">
        <v>1706</v>
      </c>
      <c r="Z678" s="192" t="s">
        <v>1706</v>
      </c>
      <c r="AA678" s="193" t="s">
        <v>1706</v>
      </c>
      <c r="AB678" s="194"/>
      <c r="AC678" s="191">
        <v>120000.0</v>
      </c>
      <c r="AD678" s="192">
        <v>253810.0</v>
      </c>
      <c r="AE678" s="193">
        <v>504620.0</v>
      </c>
      <c r="AF678" s="198" t="s">
        <v>1707</v>
      </c>
      <c r="AG678" s="191" t="s">
        <v>1706</v>
      </c>
      <c r="AH678" s="192" t="s">
        <v>1706</v>
      </c>
      <c r="AI678" s="193" t="s">
        <v>1706</v>
      </c>
      <c r="AJ678" s="199"/>
      <c r="AK678" s="191" t="s">
        <v>1706</v>
      </c>
      <c r="AL678" s="192" t="s">
        <v>1706</v>
      </c>
      <c r="AM678" s="193" t="s">
        <v>1706</v>
      </c>
      <c r="AN678" s="199"/>
      <c r="AO678" s="191" t="s">
        <v>1706</v>
      </c>
      <c r="AP678" s="192" t="s">
        <v>1706</v>
      </c>
      <c r="AQ678" s="193" t="s">
        <v>1706</v>
      </c>
      <c r="AR678" s="195"/>
    </row>
    <row r="679" ht="15.75" customHeight="1">
      <c r="A679" s="171" t="s">
        <v>1470</v>
      </c>
      <c r="B679" s="216" t="s">
        <v>71</v>
      </c>
      <c r="C679" s="216" t="s">
        <v>66</v>
      </c>
      <c r="D679" s="216" t="s">
        <v>50</v>
      </c>
      <c r="E679" s="216" t="s">
        <v>62</v>
      </c>
      <c r="F679" s="216" t="s">
        <v>70</v>
      </c>
      <c r="G679" s="217" t="s">
        <v>1471</v>
      </c>
      <c r="I679" s="191">
        <v>0.0</v>
      </c>
      <c r="J679" s="192">
        <v>0.0</v>
      </c>
      <c r="K679" s="193">
        <v>0.0</v>
      </c>
      <c r="L679" s="194"/>
      <c r="M679" s="191">
        <v>0.0</v>
      </c>
      <c r="N679" s="192">
        <v>0.0</v>
      </c>
      <c r="O679" s="193">
        <v>0.0</v>
      </c>
      <c r="P679" s="195"/>
      <c r="Q679" s="214" t="s">
        <v>1703</v>
      </c>
      <c r="R679" s="214" t="s">
        <v>1704</v>
      </c>
      <c r="S679" s="194" t="s">
        <v>1705</v>
      </c>
      <c r="T679" s="194"/>
      <c r="U679" s="191" t="s">
        <v>1706</v>
      </c>
      <c r="V679" s="192" t="s">
        <v>1706</v>
      </c>
      <c r="W679" s="193" t="s">
        <v>1706</v>
      </c>
      <c r="X679" s="194"/>
      <c r="Y679" s="191" t="s">
        <v>1706</v>
      </c>
      <c r="Z679" s="192" t="s">
        <v>1706</v>
      </c>
      <c r="AA679" s="193" t="s">
        <v>1706</v>
      </c>
      <c r="AB679" s="194"/>
      <c r="AC679" s="191">
        <v>120000.0</v>
      </c>
      <c r="AD679" s="192">
        <v>253810.0</v>
      </c>
      <c r="AE679" s="193">
        <v>504620.0</v>
      </c>
      <c r="AF679" s="198" t="s">
        <v>1707</v>
      </c>
      <c r="AG679" s="191" t="s">
        <v>1706</v>
      </c>
      <c r="AH679" s="192" t="s">
        <v>1706</v>
      </c>
      <c r="AI679" s="193" t="s">
        <v>1706</v>
      </c>
      <c r="AJ679" s="199"/>
      <c r="AK679" s="191" t="s">
        <v>1706</v>
      </c>
      <c r="AL679" s="192" t="s">
        <v>1706</v>
      </c>
      <c r="AM679" s="193" t="s">
        <v>1706</v>
      </c>
      <c r="AN679" s="199"/>
      <c r="AO679" s="191" t="s">
        <v>1706</v>
      </c>
      <c r="AP679" s="192" t="s">
        <v>1706</v>
      </c>
      <c r="AQ679" s="193" t="s">
        <v>1706</v>
      </c>
      <c r="AR679" s="195"/>
    </row>
    <row r="680" ht="15.75" customHeight="1">
      <c r="A680" s="171" t="s">
        <v>1472</v>
      </c>
      <c r="B680" s="216" t="s">
        <v>44</v>
      </c>
      <c r="C680" s="216" t="s">
        <v>72</v>
      </c>
      <c r="D680" s="216" t="s">
        <v>50</v>
      </c>
      <c r="E680" s="216" t="s">
        <v>62</v>
      </c>
      <c r="F680" s="216" t="s">
        <v>70</v>
      </c>
      <c r="G680" s="217" t="s">
        <v>1473</v>
      </c>
      <c r="I680" s="191">
        <v>0.0</v>
      </c>
      <c r="J680" s="192">
        <v>0.0</v>
      </c>
      <c r="K680" s="193">
        <v>0.0</v>
      </c>
      <c r="L680" s="194"/>
      <c r="M680" s="191">
        <v>0.0</v>
      </c>
      <c r="N680" s="192">
        <v>0.0</v>
      </c>
      <c r="O680" s="193">
        <v>0.0</v>
      </c>
      <c r="P680" s="195"/>
      <c r="Q680" s="214" t="s">
        <v>1703</v>
      </c>
      <c r="R680" s="214" t="s">
        <v>1704</v>
      </c>
      <c r="S680" s="194" t="s">
        <v>1705</v>
      </c>
      <c r="T680" s="194"/>
      <c r="U680" s="191" t="s">
        <v>1706</v>
      </c>
      <c r="V680" s="192" t="s">
        <v>1706</v>
      </c>
      <c r="W680" s="193" t="s">
        <v>1706</v>
      </c>
      <c r="X680" s="194"/>
      <c r="Y680" s="191" t="s">
        <v>1706</v>
      </c>
      <c r="Z680" s="192" t="s">
        <v>1706</v>
      </c>
      <c r="AA680" s="193" t="s">
        <v>1706</v>
      </c>
      <c r="AB680" s="194"/>
      <c r="AC680" s="191">
        <v>120000.0</v>
      </c>
      <c r="AD680" s="192">
        <v>253810.0</v>
      </c>
      <c r="AE680" s="193">
        <v>504620.0</v>
      </c>
      <c r="AF680" s="198" t="s">
        <v>1707</v>
      </c>
      <c r="AG680" s="191" t="s">
        <v>1706</v>
      </c>
      <c r="AH680" s="192" t="s">
        <v>1706</v>
      </c>
      <c r="AI680" s="193" t="s">
        <v>1706</v>
      </c>
      <c r="AJ680" s="199"/>
      <c r="AK680" s="191" t="s">
        <v>1706</v>
      </c>
      <c r="AL680" s="192" t="s">
        <v>1706</v>
      </c>
      <c r="AM680" s="193" t="s">
        <v>1706</v>
      </c>
      <c r="AN680" s="199"/>
      <c r="AO680" s="191" t="s">
        <v>1706</v>
      </c>
      <c r="AP680" s="192" t="s">
        <v>1706</v>
      </c>
      <c r="AQ680" s="193" t="s">
        <v>1706</v>
      </c>
      <c r="AR680" s="195"/>
    </row>
    <row r="681" ht="15.75" customHeight="1">
      <c r="A681" s="171" t="s">
        <v>1474</v>
      </c>
      <c r="B681" s="216" t="s">
        <v>54</v>
      </c>
      <c r="C681" s="216" t="s">
        <v>72</v>
      </c>
      <c r="D681" s="216" t="s">
        <v>50</v>
      </c>
      <c r="E681" s="216" t="s">
        <v>62</v>
      </c>
      <c r="F681" s="216" t="s">
        <v>70</v>
      </c>
      <c r="G681" s="217" t="s">
        <v>1475</v>
      </c>
      <c r="I681" s="191">
        <v>0.0</v>
      </c>
      <c r="J681" s="192">
        <v>0.0</v>
      </c>
      <c r="K681" s="193">
        <v>0.0</v>
      </c>
      <c r="L681" s="194"/>
      <c r="M681" s="191">
        <v>0.0</v>
      </c>
      <c r="N681" s="192">
        <v>0.0</v>
      </c>
      <c r="O681" s="193">
        <v>0.0</v>
      </c>
      <c r="P681" s="195"/>
      <c r="Q681" s="214" t="s">
        <v>1703</v>
      </c>
      <c r="R681" s="214" t="s">
        <v>1704</v>
      </c>
      <c r="S681" s="194" t="s">
        <v>1705</v>
      </c>
      <c r="T681" s="194"/>
      <c r="U681" s="191" t="s">
        <v>1706</v>
      </c>
      <c r="V681" s="192" t="s">
        <v>1706</v>
      </c>
      <c r="W681" s="193" t="s">
        <v>1706</v>
      </c>
      <c r="X681" s="194"/>
      <c r="Y681" s="191" t="s">
        <v>1706</v>
      </c>
      <c r="Z681" s="192" t="s">
        <v>1706</v>
      </c>
      <c r="AA681" s="193" t="s">
        <v>1706</v>
      </c>
      <c r="AB681" s="194"/>
      <c r="AC681" s="191">
        <v>120000.0</v>
      </c>
      <c r="AD681" s="192">
        <v>253810.0</v>
      </c>
      <c r="AE681" s="193">
        <v>504620.0</v>
      </c>
      <c r="AF681" s="198" t="s">
        <v>1707</v>
      </c>
      <c r="AG681" s="191" t="s">
        <v>1706</v>
      </c>
      <c r="AH681" s="192" t="s">
        <v>1706</v>
      </c>
      <c r="AI681" s="193" t="s">
        <v>1706</v>
      </c>
      <c r="AJ681" s="199"/>
      <c r="AK681" s="191" t="s">
        <v>1706</v>
      </c>
      <c r="AL681" s="192" t="s">
        <v>1706</v>
      </c>
      <c r="AM681" s="193" t="s">
        <v>1706</v>
      </c>
      <c r="AN681" s="199"/>
      <c r="AO681" s="191" t="s">
        <v>1706</v>
      </c>
      <c r="AP681" s="192" t="s">
        <v>1706</v>
      </c>
      <c r="AQ681" s="193" t="s">
        <v>1706</v>
      </c>
      <c r="AR681" s="195"/>
    </row>
    <row r="682" ht="15.75" customHeight="1">
      <c r="A682" s="171" t="s">
        <v>1476</v>
      </c>
      <c r="B682" s="216" t="s">
        <v>65</v>
      </c>
      <c r="C682" s="216" t="s">
        <v>72</v>
      </c>
      <c r="D682" s="216" t="s">
        <v>50</v>
      </c>
      <c r="E682" s="216" t="s">
        <v>62</v>
      </c>
      <c r="F682" s="216" t="s">
        <v>70</v>
      </c>
      <c r="G682" s="217" t="s">
        <v>1477</v>
      </c>
      <c r="I682" s="191">
        <v>0.0</v>
      </c>
      <c r="J682" s="192">
        <v>0.0</v>
      </c>
      <c r="K682" s="193">
        <v>0.0</v>
      </c>
      <c r="L682" s="194"/>
      <c r="M682" s="191">
        <v>0.0</v>
      </c>
      <c r="N682" s="192">
        <v>0.0</v>
      </c>
      <c r="O682" s="193">
        <v>0.0</v>
      </c>
      <c r="P682" s="195"/>
      <c r="Q682" s="214" t="s">
        <v>1703</v>
      </c>
      <c r="R682" s="214" t="s">
        <v>1704</v>
      </c>
      <c r="S682" s="194" t="s">
        <v>1705</v>
      </c>
      <c r="T682" s="194"/>
      <c r="U682" s="191" t="s">
        <v>1706</v>
      </c>
      <c r="V682" s="192" t="s">
        <v>1706</v>
      </c>
      <c r="W682" s="193" t="s">
        <v>1706</v>
      </c>
      <c r="X682" s="194"/>
      <c r="Y682" s="191" t="s">
        <v>1706</v>
      </c>
      <c r="Z682" s="192" t="s">
        <v>1706</v>
      </c>
      <c r="AA682" s="193" t="s">
        <v>1706</v>
      </c>
      <c r="AB682" s="194"/>
      <c r="AC682" s="191">
        <v>120000.0</v>
      </c>
      <c r="AD682" s="192">
        <v>253810.0</v>
      </c>
      <c r="AE682" s="193">
        <v>504620.0</v>
      </c>
      <c r="AF682" s="198" t="s">
        <v>1707</v>
      </c>
      <c r="AG682" s="191" t="s">
        <v>1706</v>
      </c>
      <c r="AH682" s="192" t="s">
        <v>1706</v>
      </c>
      <c r="AI682" s="193" t="s">
        <v>1706</v>
      </c>
      <c r="AJ682" s="199"/>
      <c r="AK682" s="191" t="s">
        <v>1706</v>
      </c>
      <c r="AL682" s="192" t="s">
        <v>1706</v>
      </c>
      <c r="AM682" s="193" t="s">
        <v>1706</v>
      </c>
      <c r="AN682" s="199"/>
      <c r="AO682" s="191" t="s">
        <v>1706</v>
      </c>
      <c r="AP682" s="192" t="s">
        <v>1706</v>
      </c>
      <c r="AQ682" s="193" t="s">
        <v>1706</v>
      </c>
      <c r="AR682" s="195"/>
    </row>
    <row r="683" ht="15.75" customHeight="1">
      <c r="A683" s="171" t="s">
        <v>1478</v>
      </c>
      <c r="B683" s="216" t="s">
        <v>71</v>
      </c>
      <c r="C683" s="216" t="s">
        <v>72</v>
      </c>
      <c r="D683" s="216" t="s">
        <v>50</v>
      </c>
      <c r="E683" s="216" t="s">
        <v>62</v>
      </c>
      <c r="F683" s="216" t="s">
        <v>70</v>
      </c>
      <c r="G683" s="217" t="s">
        <v>1479</v>
      </c>
      <c r="I683" s="191">
        <v>0.0</v>
      </c>
      <c r="J683" s="192">
        <v>0.0</v>
      </c>
      <c r="K683" s="193">
        <v>0.0</v>
      </c>
      <c r="L683" s="194"/>
      <c r="M683" s="191">
        <v>0.0</v>
      </c>
      <c r="N683" s="192">
        <v>0.0</v>
      </c>
      <c r="O683" s="193">
        <v>0.0</v>
      </c>
      <c r="P683" s="195"/>
      <c r="Q683" s="214" t="s">
        <v>1703</v>
      </c>
      <c r="R683" s="214" t="s">
        <v>1704</v>
      </c>
      <c r="S683" s="194" t="s">
        <v>1705</v>
      </c>
      <c r="T683" s="194"/>
      <c r="U683" s="191" t="s">
        <v>1706</v>
      </c>
      <c r="V683" s="192" t="s">
        <v>1706</v>
      </c>
      <c r="W683" s="193" t="s">
        <v>1706</v>
      </c>
      <c r="X683" s="194"/>
      <c r="Y683" s="191" t="s">
        <v>1706</v>
      </c>
      <c r="Z683" s="192" t="s">
        <v>1706</v>
      </c>
      <c r="AA683" s="193" t="s">
        <v>1706</v>
      </c>
      <c r="AB683" s="194"/>
      <c r="AC683" s="191">
        <v>120000.0</v>
      </c>
      <c r="AD683" s="192">
        <v>253810.0</v>
      </c>
      <c r="AE683" s="193">
        <v>504620.0</v>
      </c>
      <c r="AF683" s="198" t="s">
        <v>1707</v>
      </c>
      <c r="AG683" s="191" t="s">
        <v>1706</v>
      </c>
      <c r="AH683" s="192" t="s">
        <v>1706</v>
      </c>
      <c r="AI683" s="193" t="s">
        <v>1706</v>
      </c>
      <c r="AJ683" s="199"/>
      <c r="AK683" s="191" t="s">
        <v>1706</v>
      </c>
      <c r="AL683" s="192" t="s">
        <v>1706</v>
      </c>
      <c r="AM683" s="193" t="s">
        <v>1706</v>
      </c>
      <c r="AN683" s="199"/>
      <c r="AO683" s="191" t="s">
        <v>1706</v>
      </c>
      <c r="AP683" s="192" t="s">
        <v>1706</v>
      </c>
      <c r="AQ683" s="193" t="s">
        <v>1706</v>
      </c>
      <c r="AR683" s="195"/>
    </row>
    <row r="684" ht="15.75" customHeight="1">
      <c r="A684" s="171" t="s">
        <v>1480</v>
      </c>
      <c r="B684" s="216" t="s">
        <v>44</v>
      </c>
      <c r="C684" s="216" t="s">
        <v>78</v>
      </c>
      <c r="D684" s="216" t="s">
        <v>50</v>
      </c>
      <c r="E684" s="216" t="s">
        <v>62</v>
      </c>
      <c r="F684" s="216" t="s">
        <v>70</v>
      </c>
      <c r="G684" s="217" t="s">
        <v>1481</v>
      </c>
      <c r="I684" s="191">
        <v>0.0</v>
      </c>
      <c r="J684" s="192">
        <v>0.0</v>
      </c>
      <c r="K684" s="193">
        <v>0.0</v>
      </c>
      <c r="L684" s="194"/>
      <c r="M684" s="191">
        <v>0.0</v>
      </c>
      <c r="N684" s="192">
        <v>0.0</v>
      </c>
      <c r="O684" s="193">
        <v>0.0</v>
      </c>
      <c r="P684" s="195"/>
      <c r="Q684" s="214" t="s">
        <v>1703</v>
      </c>
      <c r="R684" s="214" t="s">
        <v>1704</v>
      </c>
      <c r="S684" s="194" t="s">
        <v>1705</v>
      </c>
      <c r="T684" s="194"/>
      <c r="U684" s="191" t="s">
        <v>1706</v>
      </c>
      <c r="V684" s="192" t="s">
        <v>1706</v>
      </c>
      <c r="W684" s="193" t="s">
        <v>1706</v>
      </c>
      <c r="X684" s="194"/>
      <c r="Y684" s="191" t="s">
        <v>1706</v>
      </c>
      <c r="Z684" s="192" t="s">
        <v>1706</v>
      </c>
      <c r="AA684" s="193" t="s">
        <v>1706</v>
      </c>
      <c r="AB684" s="194"/>
      <c r="AC684" s="191">
        <v>120000.0</v>
      </c>
      <c r="AD684" s="192">
        <v>253810.0</v>
      </c>
      <c r="AE684" s="193">
        <v>504620.0</v>
      </c>
      <c r="AF684" s="198" t="s">
        <v>1707</v>
      </c>
      <c r="AG684" s="191" t="s">
        <v>1706</v>
      </c>
      <c r="AH684" s="192" t="s">
        <v>1706</v>
      </c>
      <c r="AI684" s="193" t="s">
        <v>1706</v>
      </c>
      <c r="AJ684" s="199"/>
      <c r="AK684" s="191" t="s">
        <v>1706</v>
      </c>
      <c r="AL684" s="192" t="s">
        <v>1706</v>
      </c>
      <c r="AM684" s="193" t="s">
        <v>1706</v>
      </c>
      <c r="AN684" s="199"/>
      <c r="AO684" s="191" t="s">
        <v>1706</v>
      </c>
      <c r="AP684" s="192" t="s">
        <v>1706</v>
      </c>
      <c r="AQ684" s="193" t="s">
        <v>1706</v>
      </c>
      <c r="AR684" s="195"/>
    </row>
    <row r="685" ht="15.75" customHeight="1">
      <c r="A685" s="171" t="s">
        <v>1482</v>
      </c>
      <c r="B685" s="216" t="s">
        <v>54</v>
      </c>
      <c r="C685" s="216" t="s">
        <v>78</v>
      </c>
      <c r="D685" s="216" t="s">
        <v>50</v>
      </c>
      <c r="E685" s="216" t="s">
        <v>62</v>
      </c>
      <c r="F685" s="216" t="s">
        <v>70</v>
      </c>
      <c r="G685" s="217" t="s">
        <v>1483</v>
      </c>
      <c r="I685" s="191">
        <v>0.0</v>
      </c>
      <c r="J685" s="192">
        <v>0.0</v>
      </c>
      <c r="K685" s="193">
        <v>0.0</v>
      </c>
      <c r="L685" s="194"/>
      <c r="M685" s="191">
        <v>0.0</v>
      </c>
      <c r="N685" s="192">
        <v>0.0</v>
      </c>
      <c r="O685" s="193">
        <v>0.0</v>
      </c>
      <c r="P685" s="195"/>
      <c r="Q685" s="214" t="s">
        <v>1703</v>
      </c>
      <c r="R685" s="214" t="s">
        <v>1704</v>
      </c>
      <c r="S685" s="194" t="s">
        <v>1705</v>
      </c>
      <c r="T685" s="194"/>
      <c r="U685" s="191" t="s">
        <v>1706</v>
      </c>
      <c r="V685" s="192" t="s">
        <v>1706</v>
      </c>
      <c r="W685" s="193" t="s">
        <v>1706</v>
      </c>
      <c r="X685" s="194"/>
      <c r="Y685" s="191" t="s">
        <v>1706</v>
      </c>
      <c r="Z685" s="192" t="s">
        <v>1706</v>
      </c>
      <c r="AA685" s="193" t="s">
        <v>1706</v>
      </c>
      <c r="AB685" s="194"/>
      <c r="AC685" s="191">
        <v>120000.0</v>
      </c>
      <c r="AD685" s="192">
        <v>253810.0</v>
      </c>
      <c r="AE685" s="193">
        <v>504620.0</v>
      </c>
      <c r="AF685" s="198" t="s">
        <v>1707</v>
      </c>
      <c r="AG685" s="191" t="s">
        <v>1706</v>
      </c>
      <c r="AH685" s="192" t="s">
        <v>1706</v>
      </c>
      <c r="AI685" s="193" t="s">
        <v>1706</v>
      </c>
      <c r="AJ685" s="199"/>
      <c r="AK685" s="191" t="s">
        <v>1706</v>
      </c>
      <c r="AL685" s="192" t="s">
        <v>1706</v>
      </c>
      <c r="AM685" s="193" t="s">
        <v>1706</v>
      </c>
      <c r="AN685" s="199"/>
      <c r="AO685" s="191" t="s">
        <v>1706</v>
      </c>
      <c r="AP685" s="192" t="s">
        <v>1706</v>
      </c>
      <c r="AQ685" s="193" t="s">
        <v>1706</v>
      </c>
      <c r="AR685" s="195"/>
    </row>
    <row r="686" ht="15.75" customHeight="1">
      <c r="A686" s="171" t="s">
        <v>1484</v>
      </c>
      <c r="B686" s="216" t="s">
        <v>65</v>
      </c>
      <c r="C686" s="216" t="s">
        <v>78</v>
      </c>
      <c r="D686" s="216" t="s">
        <v>50</v>
      </c>
      <c r="E686" s="216" t="s">
        <v>62</v>
      </c>
      <c r="F686" s="216" t="s">
        <v>70</v>
      </c>
      <c r="G686" s="217" t="s">
        <v>1485</v>
      </c>
      <c r="I686" s="191">
        <v>0.0</v>
      </c>
      <c r="J686" s="192">
        <v>0.0</v>
      </c>
      <c r="K686" s="193">
        <v>0.0</v>
      </c>
      <c r="L686" s="194"/>
      <c r="M686" s="191">
        <v>0.0</v>
      </c>
      <c r="N686" s="192">
        <v>0.0</v>
      </c>
      <c r="O686" s="193">
        <v>0.0</v>
      </c>
      <c r="P686" s="195"/>
      <c r="Q686" s="214" t="s">
        <v>1703</v>
      </c>
      <c r="R686" s="214" t="s">
        <v>1704</v>
      </c>
      <c r="S686" s="194" t="s">
        <v>1705</v>
      </c>
      <c r="T686" s="194"/>
      <c r="U686" s="191" t="s">
        <v>1706</v>
      </c>
      <c r="V686" s="192" t="s">
        <v>1706</v>
      </c>
      <c r="W686" s="193" t="s">
        <v>1706</v>
      </c>
      <c r="X686" s="194"/>
      <c r="Y686" s="191" t="s">
        <v>1706</v>
      </c>
      <c r="Z686" s="192" t="s">
        <v>1706</v>
      </c>
      <c r="AA686" s="193" t="s">
        <v>1706</v>
      </c>
      <c r="AB686" s="194"/>
      <c r="AC686" s="191">
        <v>120000.0</v>
      </c>
      <c r="AD686" s="192">
        <v>253810.0</v>
      </c>
      <c r="AE686" s="193">
        <v>504620.0</v>
      </c>
      <c r="AF686" s="198" t="s">
        <v>1707</v>
      </c>
      <c r="AG686" s="191" t="s">
        <v>1706</v>
      </c>
      <c r="AH686" s="192" t="s">
        <v>1706</v>
      </c>
      <c r="AI686" s="193" t="s">
        <v>1706</v>
      </c>
      <c r="AJ686" s="199"/>
      <c r="AK686" s="191" t="s">
        <v>1706</v>
      </c>
      <c r="AL686" s="192" t="s">
        <v>1706</v>
      </c>
      <c r="AM686" s="193" t="s">
        <v>1706</v>
      </c>
      <c r="AN686" s="199"/>
      <c r="AO686" s="191" t="s">
        <v>1706</v>
      </c>
      <c r="AP686" s="192" t="s">
        <v>1706</v>
      </c>
      <c r="AQ686" s="193" t="s">
        <v>1706</v>
      </c>
      <c r="AR686" s="195"/>
    </row>
    <row r="687" ht="15.75" customHeight="1">
      <c r="A687" s="171" t="s">
        <v>1486</v>
      </c>
      <c r="B687" s="216" t="s">
        <v>71</v>
      </c>
      <c r="C687" s="216" t="s">
        <v>78</v>
      </c>
      <c r="D687" s="216" t="s">
        <v>50</v>
      </c>
      <c r="E687" s="216" t="s">
        <v>62</v>
      </c>
      <c r="F687" s="216" t="s">
        <v>70</v>
      </c>
      <c r="G687" s="217" t="s">
        <v>1487</v>
      </c>
      <c r="I687" s="191">
        <v>0.0</v>
      </c>
      <c r="J687" s="192">
        <v>0.0</v>
      </c>
      <c r="K687" s="193">
        <v>0.0</v>
      </c>
      <c r="L687" s="194"/>
      <c r="M687" s="191">
        <v>0.0</v>
      </c>
      <c r="N687" s="192">
        <v>0.0</v>
      </c>
      <c r="O687" s="193">
        <v>0.0</v>
      </c>
      <c r="P687" s="195"/>
      <c r="Q687" s="214" t="s">
        <v>1703</v>
      </c>
      <c r="R687" s="214" t="s">
        <v>1704</v>
      </c>
      <c r="S687" s="194" t="s">
        <v>1705</v>
      </c>
      <c r="T687" s="194"/>
      <c r="U687" s="191" t="s">
        <v>1706</v>
      </c>
      <c r="V687" s="192" t="s">
        <v>1706</v>
      </c>
      <c r="W687" s="193" t="s">
        <v>1706</v>
      </c>
      <c r="X687" s="194"/>
      <c r="Y687" s="191" t="s">
        <v>1706</v>
      </c>
      <c r="Z687" s="192" t="s">
        <v>1706</v>
      </c>
      <c r="AA687" s="193" t="s">
        <v>1706</v>
      </c>
      <c r="AB687" s="194"/>
      <c r="AC687" s="191">
        <v>120000.0</v>
      </c>
      <c r="AD687" s="192">
        <v>253810.0</v>
      </c>
      <c r="AE687" s="193">
        <v>504620.0</v>
      </c>
      <c r="AF687" s="198" t="s">
        <v>1707</v>
      </c>
      <c r="AG687" s="191" t="s">
        <v>1706</v>
      </c>
      <c r="AH687" s="192" t="s">
        <v>1706</v>
      </c>
      <c r="AI687" s="193" t="s">
        <v>1706</v>
      </c>
      <c r="AJ687" s="199"/>
      <c r="AK687" s="191" t="s">
        <v>1706</v>
      </c>
      <c r="AL687" s="192" t="s">
        <v>1706</v>
      </c>
      <c r="AM687" s="193" t="s">
        <v>1706</v>
      </c>
      <c r="AN687" s="199"/>
      <c r="AO687" s="191" t="s">
        <v>1706</v>
      </c>
      <c r="AP687" s="192" t="s">
        <v>1706</v>
      </c>
      <c r="AQ687" s="193" t="s">
        <v>1706</v>
      </c>
      <c r="AR687" s="195"/>
    </row>
    <row r="688" ht="15.75" customHeight="1">
      <c r="A688" s="171" t="s">
        <v>1488</v>
      </c>
      <c r="B688" s="216" t="s">
        <v>44</v>
      </c>
      <c r="C688" s="216" t="s">
        <v>48</v>
      </c>
      <c r="D688" s="216" t="s">
        <v>61</v>
      </c>
      <c r="E688" s="216" t="s">
        <v>62</v>
      </c>
      <c r="F688" s="216" t="s">
        <v>70</v>
      </c>
      <c r="G688" s="217" t="s">
        <v>1489</v>
      </c>
      <c r="I688" s="191">
        <v>0.0</v>
      </c>
      <c r="J688" s="192">
        <v>0.0</v>
      </c>
      <c r="K688" s="193">
        <v>0.0</v>
      </c>
      <c r="L688" s="194"/>
      <c r="M688" s="191">
        <v>0.0</v>
      </c>
      <c r="N688" s="192">
        <v>0.0</v>
      </c>
      <c r="O688" s="193">
        <v>0.0</v>
      </c>
      <c r="P688" s="195"/>
      <c r="Q688" s="214" t="s">
        <v>1703</v>
      </c>
      <c r="R688" s="214" t="s">
        <v>1704</v>
      </c>
      <c r="S688" s="194" t="s">
        <v>1705</v>
      </c>
      <c r="T688" s="194"/>
      <c r="U688" s="191" t="s">
        <v>1706</v>
      </c>
      <c r="V688" s="192" t="s">
        <v>1706</v>
      </c>
      <c r="W688" s="193" t="s">
        <v>1706</v>
      </c>
      <c r="X688" s="194"/>
      <c r="Y688" s="191" t="s">
        <v>1706</v>
      </c>
      <c r="Z688" s="192" t="s">
        <v>1706</v>
      </c>
      <c r="AA688" s="193" t="s">
        <v>1706</v>
      </c>
      <c r="AB688" s="194"/>
      <c r="AC688" s="191">
        <v>120000.0</v>
      </c>
      <c r="AD688" s="192">
        <v>253810.0</v>
      </c>
      <c r="AE688" s="193">
        <v>504620.0</v>
      </c>
      <c r="AF688" s="198" t="s">
        <v>1707</v>
      </c>
      <c r="AG688" s="191" t="s">
        <v>1706</v>
      </c>
      <c r="AH688" s="192" t="s">
        <v>1706</v>
      </c>
      <c r="AI688" s="193" t="s">
        <v>1706</v>
      </c>
      <c r="AJ688" s="199"/>
      <c r="AK688" s="191" t="s">
        <v>1706</v>
      </c>
      <c r="AL688" s="192" t="s">
        <v>1706</v>
      </c>
      <c r="AM688" s="193" t="s">
        <v>1706</v>
      </c>
      <c r="AN688" s="199"/>
      <c r="AO688" s="191" t="s">
        <v>1706</v>
      </c>
      <c r="AP688" s="192" t="s">
        <v>1706</v>
      </c>
      <c r="AQ688" s="193" t="s">
        <v>1706</v>
      </c>
      <c r="AR688" s="195"/>
    </row>
    <row r="689" ht="15.75" customHeight="1">
      <c r="A689" s="171" t="s">
        <v>1490</v>
      </c>
      <c r="B689" s="216" t="s">
        <v>54</v>
      </c>
      <c r="C689" s="216" t="s">
        <v>48</v>
      </c>
      <c r="D689" s="216" t="s">
        <v>61</v>
      </c>
      <c r="E689" s="216" t="s">
        <v>62</v>
      </c>
      <c r="F689" s="216" t="s">
        <v>70</v>
      </c>
      <c r="G689" s="217" t="s">
        <v>1491</v>
      </c>
      <c r="I689" s="191">
        <v>0.0</v>
      </c>
      <c r="J689" s="192">
        <v>0.0</v>
      </c>
      <c r="K689" s="193">
        <v>0.0</v>
      </c>
      <c r="L689" s="194"/>
      <c r="M689" s="191">
        <v>0.0</v>
      </c>
      <c r="N689" s="192">
        <v>0.0</v>
      </c>
      <c r="O689" s="193">
        <v>0.0</v>
      </c>
      <c r="P689" s="195"/>
      <c r="Q689" s="214" t="s">
        <v>1703</v>
      </c>
      <c r="R689" s="214" t="s">
        <v>1704</v>
      </c>
      <c r="S689" s="194" t="s">
        <v>1705</v>
      </c>
      <c r="T689" s="194"/>
      <c r="U689" s="191" t="s">
        <v>1706</v>
      </c>
      <c r="V689" s="192" t="s">
        <v>1706</v>
      </c>
      <c r="W689" s="193" t="s">
        <v>1706</v>
      </c>
      <c r="X689" s="194"/>
      <c r="Y689" s="191" t="s">
        <v>1706</v>
      </c>
      <c r="Z689" s="192" t="s">
        <v>1706</v>
      </c>
      <c r="AA689" s="193" t="s">
        <v>1706</v>
      </c>
      <c r="AB689" s="194"/>
      <c r="AC689" s="191">
        <v>120000.0</v>
      </c>
      <c r="AD689" s="192">
        <v>253810.0</v>
      </c>
      <c r="AE689" s="193">
        <v>504620.0</v>
      </c>
      <c r="AF689" s="198" t="s">
        <v>1707</v>
      </c>
      <c r="AG689" s="191" t="s">
        <v>1706</v>
      </c>
      <c r="AH689" s="192" t="s">
        <v>1706</v>
      </c>
      <c r="AI689" s="193" t="s">
        <v>1706</v>
      </c>
      <c r="AJ689" s="199"/>
      <c r="AK689" s="191" t="s">
        <v>1706</v>
      </c>
      <c r="AL689" s="192" t="s">
        <v>1706</v>
      </c>
      <c r="AM689" s="193" t="s">
        <v>1706</v>
      </c>
      <c r="AN689" s="199"/>
      <c r="AO689" s="191" t="s">
        <v>1706</v>
      </c>
      <c r="AP689" s="192" t="s">
        <v>1706</v>
      </c>
      <c r="AQ689" s="193" t="s">
        <v>1706</v>
      </c>
      <c r="AR689" s="195"/>
    </row>
    <row r="690" ht="15.75" customHeight="1">
      <c r="A690" s="171" t="s">
        <v>1492</v>
      </c>
      <c r="B690" s="216" t="s">
        <v>65</v>
      </c>
      <c r="C690" s="216" t="s">
        <v>48</v>
      </c>
      <c r="D690" s="216" t="s">
        <v>61</v>
      </c>
      <c r="E690" s="216" t="s">
        <v>62</v>
      </c>
      <c r="F690" s="216" t="s">
        <v>70</v>
      </c>
      <c r="G690" s="217" t="s">
        <v>1493</v>
      </c>
      <c r="I690" s="191">
        <v>0.0</v>
      </c>
      <c r="J690" s="192">
        <v>0.0</v>
      </c>
      <c r="K690" s="193">
        <v>0.0</v>
      </c>
      <c r="L690" s="194"/>
      <c r="M690" s="191">
        <v>0.0</v>
      </c>
      <c r="N690" s="192">
        <v>0.0</v>
      </c>
      <c r="O690" s="193">
        <v>0.0</v>
      </c>
      <c r="P690" s="195"/>
      <c r="Q690" s="214" t="s">
        <v>1703</v>
      </c>
      <c r="R690" s="214" t="s">
        <v>1704</v>
      </c>
      <c r="S690" s="194" t="s">
        <v>1705</v>
      </c>
      <c r="T690" s="194"/>
      <c r="U690" s="191" t="s">
        <v>1706</v>
      </c>
      <c r="V690" s="192" t="s">
        <v>1706</v>
      </c>
      <c r="W690" s="193" t="s">
        <v>1706</v>
      </c>
      <c r="X690" s="194"/>
      <c r="Y690" s="191" t="s">
        <v>1706</v>
      </c>
      <c r="Z690" s="192" t="s">
        <v>1706</v>
      </c>
      <c r="AA690" s="193" t="s">
        <v>1706</v>
      </c>
      <c r="AB690" s="194"/>
      <c r="AC690" s="191">
        <v>120000.0</v>
      </c>
      <c r="AD690" s="192">
        <v>253810.0</v>
      </c>
      <c r="AE690" s="193">
        <v>504620.0</v>
      </c>
      <c r="AF690" s="198" t="s">
        <v>1707</v>
      </c>
      <c r="AG690" s="191" t="s">
        <v>1706</v>
      </c>
      <c r="AH690" s="192" t="s">
        <v>1706</v>
      </c>
      <c r="AI690" s="193" t="s">
        <v>1706</v>
      </c>
      <c r="AJ690" s="199"/>
      <c r="AK690" s="191" t="s">
        <v>1706</v>
      </c>
      <c r="AL690" s="192" t="s">
        <v>1706</v>
      </c>
      <c r="AM690" s="193" t="s">
        <v>1706</v>
      </c>
      <c r="AN690" s="199"/>
      <c r="AO690" s="191" t="s">
        <v>1706</v>
      </c>
      <c r="AP690" s="192" t="s">
        <v>1706</v>
      </c>
      <c r="AQ690" s="193" t="s">
        <v>1706</v>
      </c>
      <c r="AR690" s="195"/>
    </row>
    <row r="691" ht="15.75" customHeight="1">
      <c r="A691" s="171" t="s">
        <v>1494</v>
      </c>
      <c r="B691" s="216" t="s">
        <v>71</v>
      </c>
      <c r="C691" s="216" t="s">
        <v>48</v>
      </c>
      <c r="D691" s="216" t="s">
        <v>61</v>
      </c>
      <c r="E691" s="216" t="s">
        <v>62</v>
      </c>
      <c r="F691" s="216" t="s">
        <v>70</v>
      </c>
      <c r="G691" s="217" t="s">
        <v>1495</v>
      </c>
      <c r="I691" s="191">
        <v>0.0</v>
      </c>
      <c r="J691" s="192">
        <v>0.0</v>
      </c>
      <c r="K691" s="193">
        <v>0.0</v>
      </c>
      <c r="L691" s="194"/>
      <c r="M691" s="191">
        <v>0.0</v>
      </c>
      <c r="N691" s="192">
        <v>0.0</v>
      </c>
      <c r="O691" s="193">
        <v>0.0</v>
      </c>
      <c r="P691" s="195"/>
      <c r="Q691" s="214" t="s">
        <v>1703</v>
      </c>
      <c r="R691" s="214" t="s">
        <v>1704</v>
      </c>
      <c r="S691" s="194" t="s">
        <v>1705</v>
      </c>
      <c r="T691" s="194"/>
      <c r="U691" s="191" t="s">
        <v>1706</v>
      </c>
      <c r="V691" s="192" t="s">
        <v>1706</v>
      </c>
      <c r="W691" s="193" t="s">
        <v>1706</v>
      </c>
      <c r="X691" s="194"/>
      <c r="Y691" s="191" t="s">
        <v>1706</v>
      </c>
      <c r="Z691" s="192" t="s">
        <v>1706</v>
      </c>
      <c r="AA691" s="193" t="s">
        <v>1706</v>
      </c>
      <c r="AB691" s="194"/>
      <c r="AC691" s="191">
        <v>120000.0</v>
      </c>
      <c r="AD691" s="192">
        <v>253810.0</v>
      </c>
      <c r="AE691" s="193">
        <v>504620.0</v>
      </c>
      <c r="AF691" s="198" t="s">
        <v>1707</v>
      </c>
      <c r="AG691" s="191" t="s">
        <v>1706</v>
      </c>
      <c r="AH691" s="192" t="s">
        <v>1706</v>
      </c>
      <c r="AI691" s="193" t="s">
        <v>1706</v>
      </c>
      <c r="AJ691" s="199"/>
      <c r="AK691" s="191" t="s">
        <v>1706</v>
      </c>
      <c r="AL691" s="192" t="s">
        <v>1706</v>
      </c>
      <c r="AM691" s="193" t="s">
        <v>1706</v>
      </c>
      <c r="AN691" s="199"/>
      <c r="AO691" s="191" t="s">
        <v>1706</v>
      </c>
      <c r="AP691" s="192" t="s">
        <v>1706</v>
      </c>
      <c r="AQ691" s="193" t="s">
        <v>1706</v>
      </c>
      <c r="AR691" s="195"/>
    </row>
    <row r="692" ht="15.75" customHeight="1">
      <c r="A692" s="171" t="s">
        <v>1496</v>
      </c>
      <c r="B692" s="216" t="s">
        <v>44</v>
      </c>
      <c r="C692" s="216" t="s">
        <v>58</v>
      </c>
      <c r="D692" s="216" t="s">
        <v>61</v>
      </c>
      <c r="E692" s="216" t="s">
        <v>62</v>
      </c>
      <c r="F692" s="216" t="s">
        <v>70</v>
      </c>
      <c r="G692" s="217" t="s">
        <v>1497</v>
      </c>
      <c r="I692" s="191">
        <v>0.0</v>
      </c>
      <c r="J692" s="192">
        <v>0.0</v>
      </c>
      <c r="K692" s="193">
        <v>0.0</v>
      </c>
      <c r="L692" s="194"/>
      <c r="M692" s="191">
        <v>0.0</v>
      </c>
      <c r="N692" s="192">
        <v>0.0</v>
      </c>
      <c r="O692" s="193">
        <v>0.0</v>
      </c>
      <c r="P692" s="195"/>
      <c r="Q692" s="214" t="s">
        <v>1703</v>
      </c>
      <c r="R692" s="214" t="s">
        <v>1704</v>
      </c>
      <c r="S692" s="194" t="s">
        <v>1705</v>
      </c>
      <c r="T692" s="194"/>
      <c r="U692" s="191" t="s">
        <v>1706</v>
      </c>
      <c r="V692" s="192" t="s">
        <v>1706</v>
      </c>
      <c r="W692" s="193" t="s">
        <v>1706</v>
      </c>
      <c r="X692" s="194"/>
      <c r="Y692" s="191" t="s">
        <v>1706</v>
      </c>
      <c r="Z692" s="192" t="s">
        <v>1706</v>
      </c>
      <c r="AA692" s="193" t="s">
        <v>1706</v>
      </c>
      <c r="AB692" s="194"/>
      <c r="AC692" s="191">
        <v>120000.0</v>
      </c>
      <c r="AD692" s="192">
        <v>253810.0</v>
      </c>
      <c r="AE692" s="193">
        <v>504620.0</v>
      </c>
      <c r="AF692" s="198" t="s">
        <v>1707</v>
      </c>
      <c r="AG692" s="191" t="s">
        <v>1706</v>
      </c>
      <c r="AH692" s="192" t="s">
        <v>1706</v>
      </c>
      <c r="AI692" s="193" t="s">
        <v>1706</v>
      </c>
      <c r="AJ692" s="199"/>
      <c r="AK692" s="191" t="s">
        <v>1706</v>
      </c>
      <c r="AL692" s="192" t="s">
        <v>1706</v>
      </c>
      <c r="AM692" s="193" t="s">
        <v>1706</v>
      </c>
      <c r="AN692" s="199"/>
      <c r="AO692" s="191" t="s">
        <v>1706</v>
      </c>
      <c r="AP692" s="192" t="s">
        <v>1706</v>
      </c>
      <c r="AQ692" s="193" t="s">
        <v>1706</v>
      </c>
      <c r="AR692" s="195"/>
    </row>
    <row r="693" ht="15.75" customHeight="1">
      <c r="A693" s="171" t="s">
        <v>1498</v>
      </c>
      <c r="B693" s="216" t="s">
        <v>54</v>
      </c>
      <c r="C693" s="216" t="s">
        <v>58</v>
      </c>
      <c r="D693" s="216" t="s">
        <v>61</v>
      </c>
      <c r="E693" s="216" t="s">
        <v>62</v>
      </c>
      <c r="F693" s="216" t="s">
        <v>70</v>
      </c>
      <c r="G693" s="217" t="s">
        <v>1499</v>
      </c>
      <c r="I693" s="191">
        <v>0.0</v>
      </c>
      <c r="J693" s="192">
        <v>0.0</v>
      </c>
      <c r="K693" s="193">
        <v>0.0</v>
      </c>
      <c r="L693" s="194"/>
      <c r="M693" s="191">
        <v>0.0</v>
      </c>
      <c r="N693" s="192">
        <v>0.0</v>
      </c>
      <c r="O693" s="193">
        <v>0.0</v>
      </c>
      <c r="P693" s="195"/>
      <c r="Q693" s="214" t="s">
        <v>1703</v>
      </c>
      <c r="R693" s="214" t="s">
        <v>1704</v>
      </c>
      <c r="S693" s="194" t="s">
        <v>1705</v>
      </c>
      <c r="T693" s="194"/>
      <c r="U693" s="191" t="s">
        <v>1706</v>
      </c>
      <c r="V693" s="192" t="s">
        <v>1706</v>
      </c>
      <c r="W693" s="193" t="s">
        <v>1706</v>
      </c>
      <c r="X693" s="194"/>
      <c r="Y693" s="191" t="s">
        <v>1706</v>
      </c>
      <c r="Z693" s="192" t="s">
        <v>1706</v>
      </c>
      <c r="AA693" s="193" t="s">
        <v>1706</v>
      </c>
      <c r="AB693" s="194"/>
      <c r="AC693" s="191">
        <v>120000.0</v>
      </c>
      <c r="AD693" s="192">
        <v>253810.0</v>
      </c>
      <c r="AE693" s="193">
        <v>504620.0</v>
      </c>
      <c r="AF693" s="198" t="s">
        <v>1707</v>
      </c>
      <c r="AG693" s="191" t="s">
        <v>1706</v>
      </c>
      <c r="AH693" s="192" t="s">
        <v>1706</v>
      </c>
      <c r="AI693" s="193" t="s">
        <v>1706</v>
      </c>
      <c r="AJ693" s="199"/>
      <c r="AK693" s="191" t="s">
        <v>1706</v>
      </c>
      <c r="AL693" s="192" t="s">
        <v>1706</v>
      </c>
      <c r="AM693" s="193" t="s">
        <v>1706</v>
      </c>
      <c r="AN693" s="199"/>
      <c r="AO693" s="191" t="s">
        <v>1706</v>
      </c>
      <c r="AP693" s="192" t="s">
        <v>1706</v>
      </c>
      <c r="AQ693" s="193" t="s">
        <v>1706</v>
      </c>
      <c r="AR693" s="195"/>
    </row>
    <row r="694" ht="15.75" customHeight="1">
      <c r="A694" s="171" t="s">
        <v>1500</v>
      </c>
      <c r="B694" s="216" t="s">
        <v>65</v>
      </c>
      <c r="C694" s="216" t="s">
        <v>58</v>
      </c>
      <c r="D694" s="216" t="s">
        <v>61</v>
      </c>
      <c r="E694" s="216" t="s">
        <v>62</v>
      </c>
      <c r="F694" s="216" t="s">
        <v>70</v>
      </c>
      <c r="G694" s="217" t="s">
        <v>1501</v>
      </c>
      <c r="I694" s="191">
        <v>0.0</v>
      </c>
      <c r="J694" s="192">
        <v>0.0</v>
      </c>
      <c r="K694" s="193">
        <v>0.0</v>
      </c>
      <c r="L694" s="194"/>
      <c r="M694" s="191">
        <v>0.0</v>
      </c>
      <c r="N694" s="192">
        <v>0.0</v>
      </c>
      <c r="O694" s="193">
        <v>0.0</v>
      </c>
      <c r="P694" s="195"/>
      <c r="Q694" s="214" t="s">
        <v>1703</v>
      </c>
      <c r="R694" s="214" t="s">
        <v>1704</v>
      </c>
      <c r="S694" s="194" t="s">
        <v>1705</v>
      </c>
      <c r="T694" s="194"/>
      <c r="U694" s="191" t="s">
        <v>1706</v>
      </c>
      <c r="V694" s="192" t="s">
        <v>1706</v>
      </c>
      <c r="W694" s="193" t="s">
        <v>1706</v>
      </c>
      <c r="X694" s="194"/>
      <c r="Y694" s="191" t="s">
        <v>1706</v>
      </c>
      <c r="Z694" s="192" t="s">
        <v>1706</v>
      </c>
      <c r="AA694" s="193" t="s">
        <v>1706</v>
      </c>
      <c r="AB694" s="194"/>
      <c r="AC694" s="191">
        <v>120000.0</v>
      </c>
      <c r="AD694" s="192">
        <v>253810.0</v>
      </c>
      <c r="AE694" s="193">
        <v>504620.0</v>
      </c>
      <c r="AF694" s="198" t="s">
        <v>1707</v>
      </c>
      <c r="AG694" s="191" t="s">
        <v>1706</v>
      </c>
      <c r="AH694" s="192" t="s">
        <v>1706</v>
      </c>
      <c r="AI694" s="193" t="s">
        <v>1706</v>
      </c>
      <c r="AJ694" s="199"/>
      <c r="AK694" s="191" t="s">
        <v>1706</v>
      </c>
      <c r="AL694" s="192" t="s">
        <v>1706</v>
      </c>
      <c r="AM694" s="193" t="s">
        <v>1706</v>
      </c>
      <c r="AN694" s="199"/>
      <c r="AO694" s="191" t="s">
        <v>1706</v>
      </c>
      <c r="AP694" s="192" t="s">
        <v>1706</v>
      </c>
      <c r="AQ694" s="193" t="s">
        <v>1706</v>
      </c>
      <c r="AR694" s="195"/>
    </row>
    <row r="695" ht="15.75" customHeight="1">
      <c r="A695" s="171" t="s">
        <v>1502</v>
      </c>
      <c r="B695" s="216" t="s">
        <v>71</v>
      </c>
      <c r="C695" s="216" t="s">
        <v>58</v>
      </c>
      <c r="D695" s="216" t="s">
        <v>61</v>
      </c>
      <c r="E695" s="216" t="s">
        <v>62</v>
      </c>
      <c r="F695" s="216" t="s">
        <v>70</v>
      </c>
      <c r="G695" s="217" t="s">
        <v>1503</v>
      </c>
      <c r="I695" s="191">
        <v>0.0</v>
      </c>
      <c r="J695" s="192">
        <v>0.0</v>
      </c>
      <c r="K695" s="193">
        <v>0.0</v>
      </c>
      <c r="L695" s="194"/>
      <c r="M695" s="191">
        <v>0.0</v>
      </c>
      <c r="N695" s="192">
        <v>0.0</v>
      </c>
      <c r="O695" s="193">
        <v>0.0</v>
      </c>
      <c r="P695" s="195"/>
      <c r="Q695" s="214" t="s">
        <v>1703</v>
      </c>
      <c r="R695" s="214" t="s">
        <v>1704</v>
      </c>
      <c r="S695" s="194" t="s">
        <v>1705</v>
      </c>
      <c r="T695" s="194"/>
      <c r="U695" s="191" t="s">
        <v>1706</v>
      </c>
      <c r="V695" s="192" t="s">
        <v>1706</v>
      </c>
      <c r="W695" s="193" t="s">
        <v>1706</v>
      </c>
      <c r="X695" s="194"/>
      <c r="Y695" s="191" t="s">
        <v>1706</v>
      </c>
      <c r="Z695" s="192" t="s">
        <v>1706</v>
      </c>
      <c r="AA695" s="193" t="s">
        <v>1706</v>
      </c>
      <c r="AB695" s="194"/>
      <c r="AC695" s="191">
        <v>120000.0</v>
      </c>
      <c r="AD695" s="192">
        <v>253810.0</v>
      </c>
      <c r="AE695" s="193">
        <v>504620.0</v>
      </c>
      <c r="AF695" s="198" t="s">
        <v>1707</v>
      </c>
      <c r="AG695" s="191" t="s">
        <v>1706</v>
      </c>
      <c r="AH695" s="192" t="s">
        <v>1706</v>
      </c>
      <c r="AI695" s="193" t="s">
        <v>1706</v>
      </c>
      <c r="AJ695" s="199"/>
      <c r="AK695" s="191" t="s">
        <v>1706</v>
      </c>
      <c r="AL695" s="192" t="s">
        <v>1706</v>
      </c>
      <c r="AM695" s="193" t="s">
        <v>1706</v>
      </c>
      <c r="AN695" s="199"/>
      <c r="AO695" s="191" t="s">
        <v>1706</v>
      </c>
      <c r="AP695" s="192" t="s">
        <v>1706</v>
      </c>
      <c r="AQ695" s="193" t="s">
        <v>1706</v>
      </c>
      <c r="AR695" s="195"/>
    </row>
    <row r="696" ht="15.75" customHeight="1">
      <c r="A696" s="171" t="s">
        <v>1504</v>
      </c>
      <c r="B696" s="216" t="s">
        <v>44</v>
      </c>
      <c r="C696" s="216" t="s">
        <v>66</v>
      </c>
      <c r="D696" s="216" t="s">
        <v>61</v>
      </c>
      <c r="E696" s="216" t="s">
        <v>62</v>
      </c>
      <c r="F696" s="216" t="s">
        <v>70</v>
      </c>
      <c r="G696" s="217" t="s">
        <v>1505</v>
      </c>
      <c r="I696" s="191">
        <v>0.0</v>
      </c>
      <c r="J696" s="192">
        <v>0.0</v>
      </c>
      <c r="K696" s="193">
        <v>0.0</v>
      </c>
      <c r="L696" s="194"/>
      <c r="M696" s="191">
        <v>0.0</v>
      </c>
      <c r="N696" s="192">
        <v>0.0</v>
      </c>
      <c r="O696" s="193">
        <v>0.0</v>
      </c>
      <c r="P696" s="195"/>
      <c r="Q696" s="214" t="s">
        <v>1703</v>
      </c>
      <c r="R696" s="214" t="s">
        <v>1704</v>
      </c>
      <c r="S696" s="194" t="s">
        <v>1705</v>
      </c>
      <c r="T696" s="194"/>
      <c r="U696" s="191" t="s">
        <v>1706</v>
      </c>
      <c r="V696" s="192" t="s">
        <v>1706</v>
      </c>
      <c r="W696" s="193" t="s">
        <v>1706</v>
      </c>
      <c r="X696" s="194"/>
      <c r="Y696" s="191" t="s">
        <v>1706</v>
      </c>
      <c r="Z696" s="192" t="s">
        <v>1706</v>
      </c>
      <c r="AA696" s="193" t="s">
        <v>1706</v>
      </c>
      <c r="AB696" s="194"/>
      <c r="AC696" s="191">
        <v>120000.0</v>
      </c>
      <c r="AD696" s="192">
        <v>253810.0</v>
      </c>
      <c r="AE696" s="193">
        <v>504620.0</v>
      </c>
      <c r="AF696" s="198" t="s">
        <v>1707</v>
      </c>
      <c r="AG696" s="191" t="s">
        <v>1706</v>
      </c>
      <c r="AH696" s="192" t="s">
        <v>1706</v>
      </c>
      <c r="AI696" s="193" t="s">
        <v>1706</v>
      </c>
      <c r="AJ696" s="199"/>
      <c r="AK696" s="191" t="s">
        <v>1706</v>
      </c>
      <c r="AL696" s="192" t="s">
        <v>1706</v>
      </c>
      <c r="AM696" s="193" t="s">
        <v>1706</v>
      </c>
      <c r="AN696" s="199"/>
      <c r="AO696" s="191" t="s">
        <v>1706</v>
      </c>
      <c r="AP696" s="192" t="s">
        <v>1706</v>
      </c>
      <c r="AQ696" s="193" t="s">
        <v>1706</v>
      </c>
      <c r="AR696" s="195"/>
    </row>
    <row r="697" ht="15.75" customHeight="1">
      <c r="A697" s="171" t="s">
        <v>1506</v>
      </c>
      <c r="B697" s="216" t="s">
        <v>54</v>
      </c>
      <c r="C697" s="216" t="s">
        <v>66</v>
      </c>
      <c r="D697" s="216" t="s">
        <v>61</v>
      </c>
      <c r="E697" s="216" t="s">
        <v>62</v>
      </c>
      <c r="F697" s="216" t="s">
        <v>70</v>
      </c>
      <c r="G697" s="217" t="s">
        <v>1507</v>
      </c>
      <c r="I697" s="191">
        <v>0.0</v>
      </c>
      <c r="J697" s="192">
        <v>0.0</v>
      </c>
      <c r="K697" s="193">
        <v>0.0</v>
      </c>
      <c r="L697" s="194"/>
      <c r="M697" s="191">
        <v>0.0</v>
      </c>
      <c r="N697" s="192">
        <v>0.0</v>
      </c>
      <c r="O697" s="193">
        <v>0.0</v>
      </c>
      <c r="P697" s="195"/>
      <c r="Q697" s="214" t="s">
        <v>1703</v>
      </c>
      <c r="R697" s="214" t="s">
        <v>1704</v>
      </c>
      <c r="S697" s="194" t="s">
        <v>1705</v>
      </c>
      <c r="T697" s="194"/>
      <c r="U697" s="191" t="s">
        <v>1706</v>
      </c>
      <c r="V697" s="192" t="s">
        <v>1706</v>
      </c>
      <c r="W697" s="193" t="s">
        <v>1706</v>
      </c>
      <c r="X697" s="194"/>
      <c r="Y697" s="191" t="s">
        <v>1706</v>
      </c>
      <c r="Z697" s="192" t="s">
        <v>1706</v>
      </c>
      <c r="AA697" s="193" t="s">
        <v>1706</v>
      </c>
      <c r="AB697" s="194"/>
      <c r="AC697" s="191">
        <v>120000.0</v>
      </c>
      <c r="AD697" s="192">
        <v>253810.0</v>
      </c>
      <c r="AE697" s="193">
        <v>504620.0</v>
      </c>
      <c r="AF697" s="198" t="s">
        <v>1707</v>
      </c>
      <c r="AG697" s="191" t="s">
        <v>1706</v>
      </c>
      <c r="AH697" s="192" t="s">
        <v>1706</v>
      </c>
      <c r="AI697" s="193" t="s">
        <v>1706</v>
      </c>
      <c r="AJ697" s="199"/>
      <c r="AK697" s="191" t="s">
        <v>1706</v>
      </c>
      <c r="AL697" s="192" t="s">
        <v>1706</v>
      </c>
      <c r="AM697" s="193" t="s">
        <v>1706</v>
      </c>
      <c r="AN697" s="199"/>
      <c r="AO697" s="191" t="s">
        <v>1706</v>
      </c>
      <c r="AP697" s="192" t="s">
        <v>1706</v>
      </c>
      <c r="AQ697" s="193" t="s">
        <v>1706</v>
      </c>
      <c r="AR697" s="195"/>
    </row>
    <row r="698" ht="15.75" customHeight="1">
      <c r="A698" s="171" t="s">
        <v>1508</v>
      </c>
      <c r="B698" s="216" t="s">
        <v>65</v>
      </c>
      <c r="C698" s="216" t="s">
        <v>66</v>
      </c>
      <c r="D698" s="216" t="s">
        <v>61</v>
      </c>
      <c r="E698" s="216" t="s">
        <v>62</v>
      </c>
      <c r="F698" s="216" t="s">
        <v>70</v>
      </c>
      <c r="G698" s="217" t="s">
        <v>1509</v>
      </c>
      <c r="I698" s="191">
        <v>0.0</v>
      </c>
      <c r="J698" s="192">
        <v>0.0</v>
      </c>
      <c r="K698" s="193">
        <v>0.0</v>
      </c>
      <c r="L698" s="194"/>
      <c r="M698" s="191">
        <v>0.0</v>
      </c>
      <c r="N698" s="192">
        <v>0.0</v>
      </c>
      <c r="O698" s="193">
        <v>0.0</v>
      </c>
      <c r="P698" s="195"/>
      <c r="Q698" s="214" t="s">
        <v>1703</v>
      </c>
      <c r="R698" s="214" t="s">
        <v>1704</v>
      </c>
      <c r="S698" s="194" t="s">
        <v>1705</v>
      </c>
      <c r="T698" s="194"/>
      <c r="U698" s="191" t="s">
        <v>1706</v>
      </c>
      <c r="V698" s="192" t="s">
        <v>1706</v>
      </c>
      <c r="W698" s="193" t="s">
        <v>1706</v>
      </c>
      <c r="X698" s="194"/>
      <c r="Y698" s="191" t="s">
        <v>1706</v>
      </c>
      <c r="Z698" s="192" t="s">
        <v>1706</v>
      </c>
      <c r="AA698" s="193" t="s">
        <v>1706</v>
      </c>
      <c r="AB698" s="194"/>
      <c r="AC698" s="191">
        <v>120000.0</v>
      </c>
      <c r="AD698" s="192">
        <v>253810.0</v>
      </c>
      <c r="AE698" s="193">
        <v>504620.0</v>
      </c>
      <c r="AF698" s="198" t="s">
        <v>1707</v>
      </c>
      <c r="AG698" s="191" t="s">
        <v>1706</v>
      </c>
      <c r="AH698" s="192" t="s">
        <v>1706</v>
      </c>
      <c r="AI698" s="193" t="s">
        <v>1706</v>
      </c>
      <c r="AJ698" s="199"/>
      <c r="AK698" s="191" t="s">
        <v>1706</v>
      </c>
      <c r="AL698" s="192" t="s">
        <v>1706</v>
      </c>
      <c r="AM698" s="193" t="s">
        <v>1706</v>
      </c>
      <c r="AN698" s="199"/>
      <c r="AO698" s="191" t="s">
        <v>1706</v>
      </c>
      <c r="AP698" s="192" t="s">
        <v>1706</v>
      </c>
      <c r="AQ698" s="193" t="s">
        <v>1706</v>
      </c>
      <c r="AR698" s="195"/>
    </row>
    <row r="699" ht="15.75" customHeight="1">
      <c r="A699" s="171" t="s">
        <v>1510</v>
      </c>
      <c r="B699" s="216" t="s">
        <v>71</v>
      </c>
      <c r="C699" s="216" t="s">
        <v>66</v>
      </c>
      <c r="D699" s="216" t="s">
        <v>61</v>
      </c>
      <c r="E699" s="216" t="s">
        <v>62</v>
      </c>
      <c r="F699" s="216" t="s">
        <v>70</v>
      </c>
      <c r="G699" s="217" t="s">
        <v>1511</v>
      </c>
      <c r="I699" s="191">
        <v>0.0</v>
      </c>
      <c r="J699" s="192">
        <v>0.0</v>
      </c>
      <c r="K699" s="193">
        <v>0.0</v>
      </c>
      <c r="L699" s="194"/>
      <c r="M699" s="191">
        <v>0.0</v>
      </c>
      <c r="N699" s="192">
        <v>0.0</v>
      </c>
      <c r="O699" s="193">
        <v>0.0</v>
      </c>
      <c r="P699" s="195"/>
      <c r="Q699" s="214" t="s">
        <v>1703</v>
      </c>
      <c r="R699" s="214" t="s">
        <v>1704</v>
      </c>
      <c r="S699" s="194" t="s">
        <v>1705</v>
      </c>
      <c r="T699" s="194"/>
      <c r="U699" s="191" t="s">
        <v>1706</v>
      </c>
      <c r="V699" s="192" t="s">
        <v>1706</v>
      </c>
      <c r="W699" s="193" t="s">
        <v>1706</v>
      </c>
      <c r="X699" s="194"/>
      <c r="Y699" s="191" t="s">
        <v>1706</v>
      </c>
      <c r="Z699" s="192" t="s">
        <v>1706</v>
      </c>
      <c r="AA699" s="193" t="s">
        <v>1706</v>
      </c>
      <c r="AB699" s="194"/>
      <c r="AC699" s="191">
        <v>120000.0</v>
      </c>
      <c r="AD699" s="192">
        <v>253810.0</v>
      </c>
      <c r="AE699" s="193">
        <v>504620.0</v>
      </c>
      <c r="AF699" s="198" t="s">
        <v>1707</v>
      </c>
      <c r="AG699" s="191" t="s">
        <v>1706</v>
      </c>
      <c r="AH699" s="192" t="s">
        <v>1706</v>
      </c>
      <c r="AI699" s="193" t="s">
        <v>1706</v>
      </c>
      <c r="AJ699" s="199"/>
      <c r="AK699" s="191" t="s">
        <v>1706</v>
      </c>
      <c r="AL699" s="192" t="s">
        <v>1706</v>
      </c>
      <c r="AM699" s="193" t="s">
        <v>1706</v>
      </c>
      <c r="AN699" s="199"/>
      <c r="AO699" s="191" t="s">
        <v>1706</v>
      </c>
      <c r="AP699" s="192" t="s">
        <v>1706</v>
      </c>
      <c r="AQ699" s="193" t="s">
        <v>1706</v>
      </c>
      <c r="AR699" s="195"/>
    </row>
    <row r="700" ht="15.75" customHeight="1">
      <c r="A700" s="171" t="s">
        <v>1512</v>
      </c>
      <c r="B700" s="216" t="s">
        <v>44</v>
      </c>
      <c r="C700" s="216" t="s">
        <v>72</v>
      </c>
      <c r="D700" s="216" t="s">
        <v>61</v>
      </c>
      <c r="E700" s="216" t="s">
        <v>62</v>
      </c>
      <c r="F700" s="216" t="s">
        <v>70</v>
      </c>
      <c r="G700" s="217" t="s">
        <v>1513</v>
      </c>
      <c r="I700" s="191">
        <v>0.0</v>
      </c>
      <c r="J700" s="192">
        <v>0.0</v>
      </c>
      <c r="K700" s="193">
        <v>0.0</v>
      </c>
      <c r="L700" s="194"/>
      <c r="M700" s="191">
        <v>0.0</v>
      </c>
      <c r="N700" s="192">
        <v>0.0</v>
      </c>
      <c r="O700" s="193">
        <v>0.0</v>
      </c>
      <c r="P700" s="195"/>
      <c r="Q700" s="214" t="s">
        <v>1703</v>
      </c>
      <c r="R700" s="214" t="s">
        <v>1704</v>
      </c>
      <c r="S700" s="194" t="s">
        <v>1705</v>
      </c>
      <c r="T700" s="194"/>
      <c r="U700" s="191" t="s">
        <v>1706</v>
      </c>
      <c r="V700" s="192" t="s">
        <v>1706</v>
      </c>
      <c r="W700" s="193" t="s">
        <v>1706</v>
      </c>
      <c r="X700" s="194"/>
      <c r="Y700" s="191" t="s">
        <v>1706</v>
      </c>
      <c r="Z700" s="192" t="s">
        <v>1706</v>
      </c>
      <c r="AA700" s="193" t="s">
        <v>1706</v>
      </c>
      <c r="AB700" s="194"/>
      <c r="AC700" s="191">
        <v>120000.0</v>
      </c>
      <c r="AD700" s="192">
        <v>253810.0</v>
      </c>
      <c r="AE700" s="193">
        <v>504620.0</v>
      </c>
      <c r="AF700" s="198" t="s">
        <v>1707</v>
      </c>
      <c r="AG700" s="191" t="s">
        <v>1706</v>
      </c>
      <c r="AH700" s="192" t="s">
        <v>1706</v>
      </c>
      <c r="AI700" s="193" t="s">
        <v>1706</v>
      </c>
      <c r="AJ700" s="199"/>
      <c r="AK700" s="191" t="s">
        <v>1706</v>
      </c>
      <c r="AL700" s="192" t="s">
        <v>1706</v>
      </c>
      <c r="AM700" s="193" t="s">
        <v>1706</v>
      </c>
      <c r="AN700" s="199"/>
      <c r="AO700" s="191" t="s">
        <v>1706</v>
      </c>
      <c r="AP700" s="192" t="s">
        <v>1706</v>
      </c>
      <c r="AQ700" s="193" t="s">
        <v>1706</v>
      </c>
      <c r="AR700" s="195"/>
    </row>
    <row r="701" ht="15.75" customHeight="1">
      <c r="A701" s="171" t="s">
        <v>1514</v>
      </c>
      <c r="B701" s="216" t="s">
        <v>54</v>
      </c>
      <c r="C701" s="216" t="s">
        <v>72</v>
      </c>
      <c r="D701" s="216" t="s">
        <v>61</v>
      </c>
      <c r="E701" s="216" t="s">
        <v>62</v>
      </c>
      <c r="F701" s="216" t="s">
        <v>70</v>
      </c>
      <c r="G701" s="217" t="s">
        <v>1515</v>
      </c>
      <c r="I701" s="191">
        <v>0.0</v>
      </c>
      <c r="J701" s="192">
        <v>0.0</v>
      </c>
      <c r="K701" s="193">
        <v>0.0</v>
      </c>
      <c r="L701" s="194"/>
      <c r="M701" s="191">
        <v>0.0</v>
      </c>
      <c r="N701" s="192">
        <v>0.0</v>
      </c>
      <c r="O701" s="193">
        <v>0.0</v>
      </c>
      <c r="P701" s="195"/>
      <c r="Q701" s="214" t="s">
        <v>1703</v>
      </c>
      <c r="R701" s="214" t="s">
        <v>1704</v>
      </c>
      <c r="S701" s="194" t="s">
        <v>1705</v>
      </c>
      <c r="T701" s="194"/>
      <c r="U701" s="191" t="s">
        <v>1706</v>
      </c>
      <c r="V701" s="192" t="s">
        <v>1706</v>
      </c>
      <c r="W701" s="193" t="s">
        <v>1706</v>
      </c>
      <c r="X701" s="194"/>
      <c r="Y701" s="191" t="s">
        <v>1706</v>
      </c>
      <c r="Z701" s="192" t="s">
        <v>1706</v>
      </c>
      <c r="AA701" s="193" t="s">
        <v>1706</v>
      </c>
      <c r="AB701" s="194"/>
      <c r="AC701" s="191">
        <v>120000.0</v>
      </c>
      <c r="AD701" s="192">
        <v>253810.0</v>
      </c>
      <c r="AE701" s="193">
        <v>504620.0</v>
      </c>
      <c r="AF701" s="198" t="s">
        <v>1707</v>
      </c>
      <c r="AG701" s="191" t="s">
        <v>1706</v>
      </c>
      <c r="AH701" s="192" t="s">
        <v>1706</v>
      </c>
      <c r="AI701" s="193" t="s">
        <v>1706</v>
      </c>
      <c r="AJ701" s="199"/>
      <c r="AK701" s="191" t="s">
        <v>1706</v>
      </c>
      <c r="AL701" s="192" t="s">
        <v>1706</v>
      </c>
      <c r="AM701" s="193" t="s">
        <v>1706</v>
      </c>
      <c r="AN701" s="199"/>
      <c r="AO701" s="191" t="s">
        <v>1706</v>
      </c>
      <c r="AP701" s="192" t="s">
        <v>1706</v>
      </c>
      <c r="AQ701" s="193" t="s">
        <v>1706</v>
      </c>
      <c r="AR701" s="195"/>
    </row>
    <row r="702" ht="15.75" customHeight="1">
      <c r="A702" s="171" t="s">
        <v>1516</v>
      </c>
      <c r="B702" s="216" t="s">
        <v>65</v>
      </c>
      <c r="C702" s="216" t="s">
        <v>72</v>
      </c>
      <c r="D702" s="216" t="s">
        <v>61</v>
      </c>
      <c r="E702" s="216" t="s">
        <v>62</v>
      </c>
      <c r="F702" s="216" t="s">
        <v>70</v>
      </c>
      <c r="G702" s="217" t="s">
        <v>1517</v>
      </c>
      <c r="I702" s="191">
        <v>0.0</v>
      </c>
      <c r="J702" s="192">
        <v>0.0</v>
      </c>
      <c r="K702" s="193">
        <v>0.0</v>
      </c>
      <c r="L702" s="194"/>
      <c r="M702" s="191">
        <v>0.0</v>
      </c>
      <c r="N702" s="192">
        <v>0.0</v>
      </c>
      <c r="O702" s="193">
        <v>0.0</v>
      </c>
      <c r="P702" s="195"/>
      <c r="Q702" s="214" t="s">
        <v>1703</v>
      </c>
      <c r="R702" s="214" t="s">
        <v>1704</v>
      </c>
      <c r="S702" s="194" t="s">
        <v>1705</v>
      </c>
      <c r="T702" s="194"/>
      <c r="U702" s="191" t="s">
        <v>1706</v>
      </c>
      <c r="V702" s="192" t="s">
        <v>1706</v>
      </c>
      <c r="W702" s="193" t="s">
        <v>1706</v>
      </c>
      <c r="X702" s="194"/>
      <c r="Y702" s="191" t="s">
        <v>1706</v>
      </c>
      <c r="Z702" s="192" t="s">
        <v>1706</v>
      </c>
      <c r="AA702" s="193" t="s">
        <v>1706</v>
      </c>
      <c r="AB702" s="194"/>
      <c r="AC702" s="191">
        <v>120000.0</v>
      </c>
      <c r="AD702" s="192">
        <v>253810.0</v>
      </c>
      <c r="AE702" s="193">
        <v>504620.0</v>
      </c>
      <c r="AF702" s="198" t="s">
        <v>1707</v>
      </c>
      <c r="AG702" s="191" t="s">
        <v>1706</v>
      </c>
      <c r="AH702" s="192" t="s">
        <v>1706</v>
      </c>
      <c r="AI702" s="193" t="s">
        <v>1706</v>
      </c>
      <c r="AJ702" s="199"/>
      <c r="AK702" s="191" t="s">
        <v>1706</v>
      </c>
      <c r="AL702" s="192" t="s">
        <v>1706</v>
      </c>
      <c r="AM702" s="193" t="s">
        <v>1706</v>
      </c>
      <c r="AN702" s="199"/>
      <c r="AO702" s="191" t="s">
        <v>1706</v>
      </c>
      <c r="AP702" s="192" t="s">
        <v>1706</v>
      </c>
      <c r="AQ702" s="193" t="s">
        <v>1706</v>
      </c>
      <c r="AR702" s="195"/>
    </row>
    <row r="703" ht="15.75" customHeight="1">
      <c r="A703" s="171" t="s">
        <v>1518</v>
      </c>
      <c r="B703" s="216" t="s">
        <v>71</v>
      </c>
      <c r="C703" s="216" t="s">
        <v>72</v>
      </c>
      <c r="D703" s="216" t="s">
        <v>61</v>
      </c>
      <c r="E703" s="216" t="s">
        <v>62</v>
      </c>
      <c r="F703" s="216" t="s">
        <v>70</v>
      </c>
      <c r="G703" s="217" t="s">
        <v>1519</v>
      </c>
      <c r="I703" s="191">
        <v>0.0</v>
      </c>
      <c r="J703" s="192">
        <v>0.0</v>
      </c>
      <c r="K703" s="193">
        <v>0.0</v>
      </c>
      <c r="L703" s="194"/>
      <c r="M703" s="191">
        <v>0.0</v>
      </c>
      <c r="N703" s="192">
        <v>0.0</v>
      </c>
      <c r="O703" s="193">
        <v>0.0</v>
      </c>
      <c r="P703" s="195"/>
      <c r="Q703" s="214" t="s">
        <v>1703</v>
      </c>
      <c r="R703" s="214" t="s">
        <v>1704</v>
      </c>
      <c r="S703" s="194" t="s">
        <v>1705</v>
      </c>
      <c r="T703" s="194"/>
      <c r="U703" s="191" t="s">
        <v>1706</v>
      </c>
      <c r="V703" s="192" t="s">
        <v>1706</v>
      </c>
      <c r="W703" s="193" t="s">
        <v>1706</v>
      </c>
      <c r="X703" s="194"/>
      <c r="Y703" s="191" t="s">
        <v>1706</v>
      </c>
      <c r="Z703" s="192" t="s">
        <v>1706</v>
      </c>
      <c r="AA703" s="193" t="s">
        <v>1706</v>
      </c>
      <c r="AB703" s="194"/>
      <c r="AC703" s="191">
        <v>120000.0</v>
      </c>
      <c r="AD703" s="192">
        <v>253810.0</v>
      </c>
      <c r="AE703" s="193">
        <v>504620.0</v>
      </c>
      <c r="AF703" s="198" t="s">
        <v>1707</v>
      </c>
      <c r="AG703" s="191" t="s">
        <v>1706</v>
      </c>
      <c r="AH703" s="192" t="s">
        <v>1706</v>
      </c>
      <c r="AI703" s="193" t="s">
        <v>1706</v>
      </c>
      <c r="AJ703" s="199"/>
      <c r="AK703" s="191" t="s">
        <v>1706</v>
      </c>
      <c r="AL703" s="192" t="s">
        <v>1706</v>
      </c>
      <c r="AM703" s="193" t="s">
        <v>1706</v>
      </c>
      <c r="AN703" s="199"/>
      <c r="AO703" s="191" t="s">
        <v>1706</v>
      </c>
      <c r="AP703" s="192" t="s">
        <v>1706</v>
      </c>
      <c r="AQ703" s="193" t="s">
        <v>1706</v>
      </c>
      <c r="AR703" s="195"/>
    </row>
    <row r="704" ht="15.75" customHeight="1">
      <c r="A704" s="171" t="s">
        <v>1520</v>
      </c>
      <c r="B704" s="216" t="s">
        <v>44</v>
      </c>
      <c r="C704" s="216" t="s">
        <v>78</v>
      </c>
      <c r="D704" s="216" t="s">
        <v>61</v>
      </c>
      <c r="E704" s="216" t="s">
        <v>62</v>
      </c>
      <c r="F704" s="216" t="s">
        <v>70</v>
      </c>
      <c r="G704" s="217" t="s">
        <v>1521</v>
      </c>
      <c r="I704" s="191">
        <v>0.0</v>
      </c>
      <c r="J704" s="192">
        <v>0.0</v>
      </c>
      <c r="K704" s="193">
        <v>0.0</v>
      </c>
      <c r="L704" s="194"/>
      <c r="M704" s="191">
        <v>0.0</v>
      </c>
      <c r="N704" s="192">
        <v>0.0</v>
      </c>
      <c r="O704" s="193">
        <v>0.0</v>
      </c>
      <c r="P704" s="195"/>
      <c r="Q704" s="214" t="s">
        <v>1703</v>
      </c>
      <c r="R704" s="214" t="s">
        <v>1704</v>
      </c>
      <c r="S704" s="194" t="s">
        <v>1705</v>
      </c>
      <c r="T704" s="194"/>
      <c r="U704" s="191" t="s">
        <v>1706</v>
      </c>
      <c r="V704" s="192" t="s">
        <v>1706</v>
      </c>
      <c r="W704" s="193" t="s">
        <v>1706</v>
      </c>
      <c r="X704" s="194"/>
      <c r="Y704" s="191" t="s">
        <v>1706</v>
      </c>
      <c r="Z704" s="192" t="s">
        <v>1706</v>
      </c>
      <c r="AA704" s="193" t="s">
        <v>1706</v>
      </c>
      <c r="AB704" s="194"/>
      <c r="AC704" s="191">
        <v>120000.0</v>
      </c>
      <c r="AD704" s="192">
        <v>253810.0</v>
      </c>
      <c r="AE704" s="193">
        <v>504620.0</v>
      </c>
      <c r="AF704" s="198" t="s">
        <v>1707</v>
      </c>
      <c r="AG704" s="191" t="s">
        <v>1706</v>
      </c>
      <c r="AH704" s="192" t="s">
        <v>1706</v>
      </c>
      <c r="AI704" s="193" t="s">
        <v>1706</v>
      </c>
      <c r="AJ704" s="199"/>
      <c r="AK704" s="191" t="s">
        <v>1706</v>
      </c>
      <c r="AL704" s="192" t="s">
        <v>1706</v>
      </c>
      <c r="AM704" s="193" t="s">
        <v>1706</v>
      </c>
      <c r="AN704" s="199"/>
      <c r="AO704" s="191" t="s">
        <v>1706</v>
      </c>
      <c r="AP704" s="192" t="s">
        <v>1706</v>
      </c>
      <c r="AQ704" s="193" t="s">
        <v>1706</v>
      </c>
      <c r="AR704" s="195"/>
    </row>
    <row r="705" ht="15.75" customHeight="1">
      <c r="A705" s="171" t="s">
        <v>1522</v>
      </c>
      <c r="B705" s="216" t="s">
        <v>54</v>
      </c>
      <c r="C705" s="216" t="s">
        <v>78</v>
      </c>
      <c r="D705" s="216" t="s">
        <v>61</v>
      </c>
      <c r="E705" s="216" t="s">
        <v>62</v>
      </c>
      <c r="F705" s="216" t="s">
        <v>70</v>
      </c>
      <c r="G705" s="217" t="s">
        <v>1523</v>
      </c>
      <c r="I705" s="191">
        <v>0.0</v>
      </c>
      <c r="J705" s="192">
        <v>0.0</v>
      </c>
      <c r="K705" s="193">
        <v>0.0</v>
      </c>
      <c r="L705" s="194"/>
      <c r="M705" s="191">
        <v>0.0</v>
      </c>
      <c r="N705" s="192">
        <v>0.0</v>
      </c>
      <c r="O705" s="193">
        <v>0.0</v>
      </c>
      <c r="P705" s="195"/>
      <c r="Q705" s="214" t="s">
        <v>1703</v>
      </c>
      <c r="R705" s="214" t="s">
        <v>1704</v>
      </c>
      <c r="S705" s="194" t="s">
        <v>1705</v>
      </c>
      <c r="T705" s="194"/>
      <c r="U705" s="191" t="s">
        <v>1706</v>
      </c>
      <c r="V705" s="192" t="s">
        <v>1706</v>
      </c>
      <c r="W705" s="193" t="s">
        <v>1706</v>
      </c>
      <c r="X705" s="194"/>
      <c r="Y705" s="191" t="s">
        <v>1706</v>
      </c>
      <c r="Z705" s="192" t="s">
        <v>1706</v>
      </c>
      <c r="AA705" s="193" t="s">
        <v>1706</v>
      </c>
      <c r="AB705" s="194"/>
      <c r="AC705" s="191">
        <v>120000.0</v>
      </c>
      <c r="AD705" s="192">
        <v>253810.0</v>
      </c>
      <c r="AE705" s="193">
        <v>504620.0</v>
      </c>
      <c r="AF705" s="198" t="s">
        <v>1707</v>
      </c>
      <c r="AG705" s="191" t="s">
        <v>1706</v>
      </c>
      <c r="AH705" s="192" t="s">
        <v>1706</v>
      </c>
      <c r="AI705" s="193" t="s">
        <v>1706</v>
      </c>
      <c r="AJ705" s="199"/>
      <c r="AK705" s="191" t="s">
        <v>1706</v>
      </c>
      <c r="AL705" s="192" t="s">
        <v>1706</v>
      </c>
      <c r="AM705" s="193" t="s">
        <v>1706</v>
      </c>
      <c r="AN705" s="199"/>
      <c r="AO705" s="191" t="s">
        <v>1706</v>
      </c>
      <c r="AP705" s="192" t="s">
        <v>1706</v>
      </c>
      <c r="AQ705" s="193" t="s">
        <v>1706</v>
      </c>
      <c r="AR705" s="195"/>
    </row>
    <row r="706" ht="15.75" customHeight="1">
      <c r="A706" s="171" t="s">
        <v>1524</v>
      </c>
      <c r="B706" s="216" t="s">
        <v>65</v>
      </c>
      <c r="C706" s="216" t="s">
        <v>78</v>
      </c>
      <c r="D706" s="216" t="s">
        <v>61</v>
      </c>
      <c r="E706" s="216" t="s">
        <v>62</v>
      </c>
      <c r="F706" s="216" t="s">
        <v>70</v>
      </c>
      <c r="G706" s="217" t="s">
        <v>1525</v>
      </c>
      <c r="I706" s="191">
        <v>0.0</v>
      </c>
      <c r="J706" s="192">
        <v>0.0</v>
      </c>
      <c r="K706" s="193">
        <v>0.0</v>
      </c>
      <c r="L706" s="194"/>
      <c r="M706" s="191">
        <v>0.0</v>
      </c>
      <c r="N706" s="192">
        <v>0.0</v>
      </c>
      <c r="O706" s="193">
        <v>0.0</v>
      </c>
      <c r="P706" s="195"/>
      <c r="Q706" s="214" t="s">
        <v>1703</v>
      </c>
      <c r="R706" s="214" t="s">
        <v>1704</v>
      </c>
      <c r="S706" s="194" t="s">
        <v>1705</v>
      </c>
      <c r="T706" s="194"/>
      <c r="U706" s="191" t="s">
        <v>1706</v>
      </c>
      <c r="V706" s="192" t="s">
        <v>1706</v>
      </c>
      <c r="W706" s="193" t="s">
        <v>1706</v>
      </c>
      <c r="X706" s="194"/>
      <c r="Y706" s="191" t="s">
        <v>1706</v>
      </c>
      <c r="Z706" s="192" t="s">
        <v>1706</v>
      </c>
      <c r="AA706" s="193" t="s">
        <v>1706</v>
      </c>
      <c r="AB706" s="194"/>
      <c r="AC706" s="191">
        <v>120000.0</v>
      </c>
      <c r="AD706" s="192">
        <v>253810.0</v>
      </c>
      <c r="AE706" s="193">
        <v>504620.0</v>
      </c>
      <c r="AF706" s="198" t="s">
        <v>1707</v>
      </c>
      <c r="AG706" s="191" t="s">
        <v>1706</v>
      </c>
      <c r="AH706" s="192" t="s">
        <v>1706</v>
      </c>
      <c r="AI706" s="193" t="s">
        <v>1706</v>
      </c>
      <c r="AJ706" s="199"/>
      <c r="AK706" s="191" t="s">
        <v>1706</v>
      </c>
      <c r="AL706" s="192" t="s">
        <v>1706</v>
      </c>
      <c r="AM706" s="193" t="s">
        <v>1706</v>
      </c>
      <c r="AN706" s="199"/>
      <c r="AO706" s="191" t="s">
        <v>1706</v>
      </c>
      <c r="AP706" s="192" t="s">
        <v>1706</v>
      </c>
      <c r="AQ706" s="193" t="s">
        <v>1706</v>
      </c>
      <c r="AR706" s="195"/>
    </row>
    <row r="707" ht="15.75" customHeight="1">
      <c r="A707" s="171" t="s">
        <v>1526</v>
      </c>
      <c r="B707" s="216" t="s">
        <v>71</v>
      </c>
      <c r="C707" s="216" t="s">
        <v>78</v>
      </c>
      <c r="D707" s="216" t="s">
        <v>61</v>
      </c>
      <c r="E707" s="216" t="s">
        <v>62</v>
      </c>
      <c r="F707" s="216" t="s">
        <v>70</v>
      </c>
      <c r="G707" s="217" t="s">
        <v>1527</v>
      </c>
      <c r="I707" s="191">
        <v>0.0</v>
      </c>
      <c r="J707" s="192">
        <v>0.0</v>
      </c>
      <c r="K707" s="193">
        <v>0.0</v>
      </c>
      <c r="L707" s="194"/>
      <c r="M707" s="191">
        <v>0.0</v>
      </c>
      <c r="N707" s="192">
        <v>0.0</v>
      </c>
      <c r="O707" s="193">
        <v>0.0</v>
      </c>
      <c r="P707" s="195"/>
      <c r="Q707" s="214" t="s">
        <v>1703</v>
      </c>
      <c r="R707" s="214" t="s">
        <v>1704</v>
      </c>
      <c r="S707" s="194" t="s">
        <v>1705</v>
      </c>
      <c r="T707" s="194"/>
      <c r="U707" s="191" t="s">
        <v>1706</v>
      </c>
      <c r="V707" s="192" t="s">
        <v>1706</v>
      </c>
      <c r="W707" s="193" t="s">
        <v>1706</v>
      </c>
      <c r="X707" s="194"/>
      <c r="Y707" s="191" t="s">
        <v>1706</v>
      </c>
      <c r="Z707" s="192" t="s">
        <v>1706</v>
      </c>
      <c r="AA707" s="193" t="s">
        <v>1706</v>
      </c>
      <c r="AB707" s="194"/>
      <c r="AC707" s="191">
        <v>120000.0</v>
      </c>
      <c r="AD707" s="192">
        <v>253810.0</v>
      </c>
      <c r="AE707" s="193">
        <v>504620.0</v>
      </c>
      <c r="AF707" s="198" t="s">
        <v>1707</v>
      </c>
      <c r="AG707" s="191" t="s">
        <v>1706</v>
      </c>
      <c r="AH707" s="192" t="s">
        <v>1706</v>
      </c>
      <c r="AI707" s="193" t="s">
        <v>1706</v>
      </c>
      <c r="AJ707" s="199"/>
      <c r="AK707" s="191" t="s">
        <v>1706</v>
      </c>
      <c r="AL707" s="192" t="s">
        <v>1706</v>
      </c>
      <c r="AM707" s="193" t="s">
        <v>1706</v>
      </c>
      <c r="AN707" s="199"/>
      <c r="AO707" s="191" t="s">
        <v>1706</v>
      </c>
      <c r="AP707" s="192" t="s">
        <v>1706</v>
      </c>
      <c r="AQ707" s="193" t="s">
        <v>1706</v>
      </c>
      <c r="AR707" s="195"/>
    </row>
    <row r="708" ht="15.75" customHeight="1">
      <c r="A708" s="171" t="s">
        <v>1528</v>
      </c>
      <c r="B708" s="216" t="s">
        <v>44</v>
      </c>
      <c r="C708" s="216" t="s">
        <v>48</v>
      </c>
      <c r="D708" s="216" t="s">
        <v>74</v>
      </c>
      <c r="E708" s="216" t="s">
        <v>62</v>
      </c>
      <c r="F708" s="216" t="s">
        <v>70</v>
      </c>
      <c r="G708" s="217" t="s">
        <v>1529</v>
      </c>
      <c r="I708" s="191">
        <v>0.0</v>
      </c>
      <c r="J708" s="192">
        <v>0.0</v>
      </c>
      <c r="K708" s="193">
        <v>0.0</v>
      </c>
      <c r="L708" s="194"/>
      <c r="M708" s="191">
        <v>0.0</v>
      </c>
      <c r="N708" s="192">
        <v>0.0</v>
      </c>
      <c r="O708" s="193">
        <v>0.0</v>
      </c>
      <c r="P708" s="195"/>
      <c r="Q708" s="214" t="s">
        <v>1703</v>
      </c>
      <c r="R708" s="214" t="s">
        <v>1704</v>
      </c>
      <c r="S708" s="194" t="s">
        <v>1705</v>
      </c>
      <c r="T708" s="194"/>
      <c r="U708" s="191" t="s">
        <v>1706</v>
      </c>
      <c r="V708" s="192" t="s">
        <v>1706</v>
      </c>
      <c r="W708" s="193" t="s">
        <v>1706</v>
      </c>
      <c r="X708" s="194"/>
      <c r="Y708" s="191" t="s">
        <v>1706</v>
      </c>
      <c r="Z708" s="192" t="s">
        <v>1706</v>
      </c>
      <c r="AA708" s="193" t="s">
        <v>1706</v>
      </c>
      <c r="AB708" s="194"/>
      <c r="AC708" s="191">
        <v>120000.0</v>
      </c>
      <c r="AD708" s="192">
        <v>253810.0</v>
      </c>
      <c r="AE708" s="193">
        <v>504620.0</v>
      </c>
      <c r="AF708" s="198" t="s">
        <v>1707</v>
      </c>
      <c r="AG708" s="191" t="s">
        <v>1706</v>
      </c>
      <c r="AH708" s="192" t="s">
        <v>1706</v>
      </c>
      <c r="AI708" s="193" t="s">
        <v>1706</v>
      </c>
      <c r="AJ708" s="199"/>
      <c r="AK708" s="191" t="s">
        <v>1706</v>
      </c>
      <c r="AL708" s="192" t="s">
        <v>1706</v>
      </c>
      <c r="AM708" s="193" t="s">
        <v>1706</v>
      </c>
      <c r="AN708" s="199"/>
      <c r="AO708" s="191" t="s">
        <v>1706</v>
      </c>
      <c r="AP708" s="192" t="s">
        <v>1706</v>
      </c>
      <c r="AQ708" s="193" t="s">
        <v>1706</v>
      </c>
      <c r="AR708" s="195"/>
    </row>
    <row r="709" ht="15.75" customHeight="1">
      <c r="A709" s="171" t="s">
        <v>1530</v>
      </c>
      <c r="B709" s="216" t="s">
        <v>54</v>
      </c>
      <c r="C709" s="216" t="s">
        <v>48</v>
      </c>
      <c r="D709" s="216" t="s">
        <v>74</v>
      </c>
      <c r="E709" s="216" t="s">
        <v>62</v>
      </c>
      <c r="F709" s="216" t="s">
        <v>70</v>
      </c>
      <c r="G709" s="217" t="s">
        <v>1531</v>
      </c>
      <c r="I709" s="191">
        <v>0.0</v>
      </c>
      <c r="J709" s="192">
        <v>0.0</v>
      </c>
      <c r="K709" s="193">
        <v>0.0</v>
      </c>
      <c r="L709" s="194"/>
      <c r="M709" s="191">
        <v>0.0</v>
      </c>
      <c r="N709" s="192">
        <v>0.0</v>
      </c>
      <c r="O709" s="193">
        <v>0.0</v>
      </c>
      <c r="P709" s="195"/>
      <c r="Q709" s="214" t="s">
        <v>1703</v>
      </c>
      <c r="R709" s="214" t="s">
        <v>1704</v>
      </c>
      <c r="S709" s="194" t="s">
        <v>1705</v>
      </c>
      <c r="T709" s="194"/>
      <c r="U709" s="191" t="s">
        <v>1706</v>
      </c>
      <c r="V709" s="192" t="s">
        <v>1706</v>
      </c>
      <c r="W709" s="193" t="s">
        <v>1706</v>
      </c>
      <c r="X709" s="194"/>
      <c r="Y709" s="191" t="s">
        <v>1706</v>
      </c>
      <c r="Z709" s="192" t="s">
        <v>1706</v>
      </c>
      <c r="AA709" s="193" t="s">
        <v>1706</v>
      </c>
      <c r="AB709" s="194"/>
      <c r="AC709" s="191">
        <v>120000.0</v>
      </c>
      <c r="AD709" s="192">
        <v>253810.0</v>
      </c>
      <c r="AE709" s="193">
        <v>504620.0</v>
      </c>
      <c r="AF709" s="198" t="s">
        <v>1707</v>
      </c>
      <c r="AG709" s="191" t="s">
        <v>1706</v>
      </c>
      <c r="AH709" s="192" t="s">
        <v>1706</v>
      </c>
      <c r="AI709" s="193" t="s">
        <v>1706</v>
      </c>
      <c r="AJ709" s="199"/>
      <c r="AK709" s="191" t="s">
        <v>1706</v>
      </c>
      <c r="AL709" s="192" t="s">
        <v>1706</v>
      </c>
      <c r="AM709" s="193" t="s">
        <v>1706</v>
      </c>
      <c r="AN709" s="199"/>
      <c r="AO709" s="191" t="s">
        <v>1706</v>
      </c>
      <c r="AP709" s="192" t="s">
        <v>1706</v>
      </c>
      <c r="AQ709" s="193" t="s">
        <v>1706</v>
      </c>
      <c r="AR709" s="195"/>
    </row>
    <row r="710" ht="15.75" customHeight="1">
      <c r="A710" s="171" t="s">
        <v>1532</v>
      </c>
      <c r="B710" s="216" t="s">
        <v>65</v>
      </c>
      <c r="C710" s="216" t="s">
        <v>48</v>
      </c>
      <c r="D710" s="216" t="s">
        <v>74</v>
      </c>
      <c r="E710" s="216" t="s">
        <v>62</v>
      </c>
      <c r="F710" s="216" t="s">
        <v>70</v>
      </c>
      <c r="G710" s="217" t="s">
        <v>1533</v>
      </c>
      <c r="I710" s="191">
        <v>0.0</v>
      </c>
      <c r="J710" s="192">
        <v>0.0</v>
      </c>
      <c r="K710" s="193">
        <v>0.0</v>
      </c>
      <c r="L710" s="194"/>
      <c r="M710" s="191">
        <v>0.0</v>
      </c>
      <c r="N710" s="192">
        <v>0.0</v>
      </c>
      <c r="O710" s="193">
        <v>0.0</v>
      </c>
      <c r="P710" s="195"/>
      <c r="Q710" s="214" t="s">
        <v>1703</v>
      </c>
      <c r="R710" s="214" t="s">
        <v>1704</v>
      </c>
      <c r="S710" s="194" t="s">
        <v>1705</v>
      </c>
      <c r="T710" s="194"/>
      <c r="U710" s="191" t="s">
        <v>1706</v>
      </c>
      <c r="V710" s="192" t="s">
        <v>1706</v>
      </c>
      <c r="W710" s="193" t="s">
        <v>1706</v>
      </c>
      <c r="X710" s="194"/>
      <c r="Y710" s="191" t="s">
        <v>1706</v>
      </c>
      <c r="Z710" s="192" t="s">
        <v>1706</v>
      </c>
      <c r="AA710" s="193" t="s">
        <v>1706</v>
      </c>
      <c r="AB710" s="194"/>
      <c r="AC710" s="191">
        <v>120000.0</v>
      </c>
      <c r="AD710" s="192">
        <v>253810.0</v>
      </c>
      <c r="AE710" s="193">
        <v>504620.0</v>
      </c>
      <c r="AF710" s="198" t="s">
        <v>1707</v>
      </c>
      <c r="AG710" s="191" t="s">
        <v>1706</v>
      </c>
      <c r="AH710" s="192" t="s">
        <v>1706</v>
      </c>
      <c r="AI710" s="193" t="s">
        <v>1706</v>
      </c>
      <c r="AJ710" s="199"/>
      <c r="AK710" s="191" t="s">
        <v>1706</v>
      </c>
      <c r="AL710" s="192" t="s">
        <v>1706</v>
      </c>
      <c r="AM710" s="193" t="s">
        <v>1706</v>
      </c>
      <c r="AN710" s="199"/>
      <c r="AO710" s="191" t="s">
        <v>1706</v>
      </c>
      <c r="AP710" s="192" t="s">
        <v>1706</v>
      </c>
      <c r="AQ710" s="193" t="s">
        <v>1706</v>
      </c>
      <c r="AR710" s="195"/>
    </row>
    <row r="711" ht="15.75" customHeight="1">
      <c r="A711" s="171" t="s">
        <v>1534</v>
      </c>
      <c r="B711" s="216" t="s">
        <v>71</v>
      </c>
      <c r="C711" s="216" t="s">
        <v>48</v>
      </c>
      <c r="D711" s="216" t="s">
        <v>74</v>
      </c>
      <c r="E711" s="216" t="s">
        <v>62</v>
      </c>
      <c r="F711" s="216" t="s">
        <v>70</v>
      </c>
      <c r="G711" s="217" t="s">
        <v>1535</v>
      </c>
      <c r="I711" s="191">
        <v>0.0</v>
      </c>
      <c r="J711" s="192">
        <v>0.0</v>
      </c>
      <c r="K711" s="193">
        <v>0.0</v>
      </c>
      <c r="L711" s="194"/>
      <c r="M711" s="191">
        <v>0.0</v>
      </c>
      <c r="N711" s="192">
        <v>0.0</v>
      </c>
      <c r="O711" s="193">
        <v>0.0</v>
      </c>
      <c r="P711" s="195"/>
      <c r="Q711" s="214" t="s">
        <v>1703</v>
      </c>
      <c r="R711" s="214" t="s">
        <v>1704</v>
      </c>
      <c r="S711" s="194" t="s">
        <v>1705</v>
      </c>
      <c r="T711" s="194"/>
      <c r="U711" s="191" t="s">
        <v>1706</v>
      </c>
      <c r="V711" s="192" t="s">
        <v>1706</v>
      </c>
      <c r="W711" s="193" t="s">
        <v>1706</v>
      </c>
      <c r="X711" s="194"/>
      <c r="Y711" s="191" t="s">
        <v>1706</v>
      </c>
      <c r="Z711" s="192" t="s">
        <v>1706</v>
      </c>
      <c r="AA711" s="193" t="s">
        <v>1706</v>
      </c>
      <c r="AB711" s="194"/>
      <c r="AC711" s="191">
        <v>120000.0</v>
      </c>
      <c r="AD711" s="192">
        <v>253810.0</v>
      </c>
      <c r="AE711" s="193">
        <v>504620.0</v>
      </c>
      <c r="AF711" s="198" t="s">
        <v>1707</v>
      </c>
      <c r="AG711" s="191" t="s">
        <v>1706</v>
      </c>
      <c r="AH711" s="192" t="s">
        <v>1706</v>
      </c>
      <c r="AI711" s="193" t="s">
        <v>1706</v>
      </c>
      <c r="AJ711" s="199"/>
      <c r="AK711" s="191" t="s">
        <v>1706</v>
      </c>
      <c r="AL711" s="192" t="s">
        <v>1706</v>
      </c>
      <c r="AM711" s="193" t="s">
        <v>1706</v>
      </c>
      <c r="AN711" s="199"/>
      <c r="AO711" s="191" t="s">
        <v>1706</v>
      </c>
      <c r="AP711" s="192" t="s">
        <v>1706</v>
      </c>
      <c r="AQ711" s="193" t="s">
        <v>1706</v>
      </c>
      <c r="AR711" s="195"/>
    </row>
    <row r="712" ht="15.75" customHeight="1">
      <c r="A712" s="171" t="s">
        <v>1536</v>
      </c>
      <c r="B712" s="216" t="s">
        <v>44</v>
      </c>
      <c r="C712" s="216" t="s">
        <v>58</v>
      </c>
      <c r="D712" s="216" t="s">
        <v>74</v>
      </c>
      <c r="E712" s="216" t="s">
        <v>62</v>
      </c>
      <c r="F712" s="216" t="s">
        <v>70</v>
      </c>
      <c r="G712" s="217" t="s">
        <v>1537</v>
      </c>
      <c r="I712" s="191">
        <v>0.0</v>
      </c>
      <c r="J712" s="192">
        <v>0.0</v>
      </c>
      <c r="K712" s="193">
        <v>0.0</v>
      </c>
      <c r="L712" s="194"/>
      <c r="M712" s="191">
        <v>0.0</v>
      </c>
      <c r="N712" s="192">
        <v>0.0</v>
      </c>
      <c r="O712" s="193">
        <v>0.0</v>
      </c>
      <c r="P712" s="195"/>
      <c r="Q712" s="214" t="s">
        <v>1703</v>
      </c>
      <c r="R712" s="214" t="s">
        <v>1704</v>
      </c>
      <c r="S712" s="194" t="s">
        <v>1705</v>
      </c>
      <c r="T712" s="194"/>
      <c r="U712" s="191" t="s">
        <v>1706</v>
      </c>
      <c r="V712" s="192" t="s">
        <v>1706</v>
      </c>
      <c r="W712" s="193" t="s">
        <v>1706</v>
      </c>
      <c r="X712" s="194"/>
      <c r="Y712" s="191" t="s">
        <v>1706</v>
      </c>
      <c r="Z712" s="192" t="s">
        <v>1706</v>
      </c>
      <c r="AA712" s="193" t="s">
        <v>1706</v>
      </c>
      <c r="AB712" s="194"/>
      <c r="AC712" s="191">
        <v>120000.0</v>
      </c>
      <c r="AD712" s="192">
        <v>253810.0</v>
      </c>
      <c r="AE712" s="193">
        <v>504620.0</v>
      </c>
      <c r="AF712" s="198" t="s">
        <v>1707</v>
      </c>
      <c r="AG712" s="191" t="s">
        <v>1706</v>
      </c>
      <c r="AH712" s="192" t="s">
        <v>1706</v>
      </c>
      <c r="AI712" s="193" t="s">
        <v>1706</v>
      </c>
      <c r="AJ712" s="199"/>
      <c r="AK712" s="191" t="s">
        <v>1706</v>
      </c>
      <c r="AL712" s="192" t="s">
        <v>1706</v>
      </c>
      <c r="AM712" s="193" t="s">
        <v>1706</v>
      </c>
      <c r="AN712" s="199"/>
      <c r="AO712" s="191" t="s">
        <v>1706</v>
      </c>
      <c r="AP712" s="192" t="s">
        <v>1706</v>
      </c>
      <c r="AQ712" s="193" t="s">
        <v>1706</v>
      </c>
      <c r="AR712" s="195"/>
    </row>
    <row r="713" ht="15.75" customHeight="1">
      <c r="A713" s="171" t="s">
        <v>1538</v>
      </c>
      <c r="B713" s="216" t="s">
        <v>54</v>
      </c>
      <c r="C713" s="216" t="s">
        <v>58</v>
      </c>
      <c r="D713" s="216" t="s">
        <v>74</v>
      </c>
      <c r="E713" s="216" t="s">
        <v>62</v>
      </c>
      <c r="F713" s="216" t="s">
        <v>70</v>
      </c>
      <c r="G713" s="217" t="s">
        <v>1539</v>
      </c>
      <c r="I713" s="191">
        <v>0.0</v>
      </c>
      <c r="J713" s="192">
        <v>0.0</v>
      </c>
      <c r="K713" s="193">
        <v>0.0</v>
      </c>
      <c r="L713" s="194"/>
      <c r="M713" s="191">
        <v>0.0</v>
      </c>
      <c r="N713" s="192">
        <v>0.0</v>
      </c>
      <c r="O713" s="193">
        <v>0.0</v>
      </c>
      <c r="P713" s="195"/>
      <c r="Q713" s="214" t="s">
        <v>1703</v>
      </c>
      <c r="R713" s="214" t="s">
        <v>1704</v>
      </c>
      <c r="S713" s="194" t="s">
        <v>1705</v>
      </c>
      <c r="T713" s="194"/>
      <c r="U713" s="191" t="s">
        <v>1706</v>
      </c>
      <c r="V713" s="192" t="s">
        <v>1706</v>
      </c>
      <c r="W713" s="193" t="s">
        <v>1706</v>
      </c>
      <c r="X713" s="194"/>
      <c r="Y713" s="191" t="s">
        <v>1706</v>
      </c>
      <c r="Z713" s="192" t="s">
        <v>1706</v>
      </c>
      <c r="AA713" s="193" t="s">
        <v>1706</v>
      </c>
      <c r="AB713" s="194"/>
      <c r="AC713" s="191">
        <v>120000.0</v>
      </c>
      <c r="AD713" s="192">
        <v>253810.0</v>
      </c>
      <c r="AE713" s="193">
        <v>504620.0</v>
      </c>
      <c r="AF713" s="198" t="s">
        <v>1707</v>
      </c>
      <c r="AG713" s="191" t="s">
        <v>1706</v>
      </c>
      <c r="AH713" s="192" t="s">
        <v>1706</v>
      </c>
      <c r="AI713" s="193" t="s">
        <v>1706</v>
      </c>
      <c r="AJ713" s="199"/>
      <c r="AK713" s="191" t="s">
        <v>1706</v>
      </c>
      <c r="AL713" s="192" t="s">
        <v>1706</v>
      </c>
      <c r="AM713" s="193" t="s">
        <v>1706</v>
      </c>
      <c r="AN713" s="199"/>
      <c r="AO713" s="191" t="s">
        <v>1706</v>
      </c>
      <c r="AP713" s="192" t="s">
        <v>1706</v>
      </c>
      <c r="AQ713" s="193" t="s">
        <v>1706</v>
      </c>
      <c r="AR713" s="195"/>
    </row>
    <row r="714" ht="15.75" customHeight="1">
      <c r="A714" s="171" t="s">
        <v>1540</v>
      </c>
      <c r="B714" s="216" t="s">
        <v>65</v>
      </c>
      <c r="C714" s="216" t="s">
        <v>58</v>
      </c>
      <c r="D714" s="216" t="s">
        <v>74</v>
      </c>
      <c r="E714" s="216" t="s">
        <v>62</v>
      </c>
      <c r="F714" s="216" t="s">
        <v>70</v>
      </c>
      <c r="G714" s="217" t="s">
        <v>1541</v>
      </c>
      <c r="I714" s="191">
        <v>0.0</v>
      </c>
      <c r="J714" s="192">
        <v>0.0</v>
      </c>
      <c r="K714" s="193">
        <v>0.0</v>
      </c>
      <c r="L714" s="194"/>
      <c r="M714" s="191">
        <v>0.0</v>
      </c>
      <c r="N714" s="192">
        <v>0.0</v>
      </c>
      <c r="O714" s="193">
        <v>0.0</v>
      </c>
      <c r="P714" s="195"/>
      <c r="Q714" s="214" t="s">
        <v>1703</v>
      </c>
      <c r="R714" s="214" t="s">
        <v>1704</v>
      </c>
      <c r="S714" s="194" t="s">
        <v>1705</v>
      </c>
      <c r="T714" s="194"/>
      <c r="U714" s="191" t="s">
        <v>1706</v>
      </c>
      <c r="V714" s="192" t="s">
        <v>1706</v>
      </c>
      <c r="W714" s="193" t="s">
        <v>1706</v>
      </c>
      <c r="X714" s="194"/>
      <c r="Y714" s="191" t="s">
        <v>1706</v>
      </c>
      <c r="Z714" s="192" t="s">
        <v>1706</v>
      </c>
      <c r="AA714" s="193" t="s">
        <v>1706</v>
      </c>
      <c r="AB714" s="194"/>
      <c r="AC714" s="191">
        <v>120000.0</v>
      </c>
      <c r="AD714" s="192">
        <v>253810.0</v>
      </c>
      <c r="AE714" s="193">
        <v>504620.0</v>
      </c>
      <c r="AF714" s="198" t="s">
        <v>1707</v>
      </c>
      <c r="AG714" s="191" t="s">
        <v>1706</v>
      </c>
      <c r="AH714" s="192" t="s">
        <v>1706</v>
      </c>
      <c r="AI714" s="193" t="s">
        <v>1706</v>
      </c>
      <c r="AJ714" s="199"/>
      <c r="AK714" s="191" t="s">
        <v>1706</v>
      </c>
      <c r="AL714" s="192" t="s">
        <v>1706</v>
      </c>
      <c r="AM714" s="193" t="s">
        <v>1706</v>
      </c>
      <c r="AN714" s="199"/>
      <c r="AO714" s="191" t="s">
        <v>1706</v>
      </c>
      <c r="AP714" s="192" t="s">
        <v>1706</v>
      </c>
      <c r="AQ714" s="193" t="s">
        <v>1706</v>
      </c>
      <c r="AR714" s="195"/>
    </row>
    <row r="715" ht="15.75" customHeight="1">
      <c r="A715" s="171" t="s">
        <v>1542</v>
      </c>
      <c r="B715" s="216" t="s">
        <v>71</v>
      </c>
      <c r="C715" s="216" t="s">
        <v>58</v>
      </c>
      <c r="D715" s="216" t="s">
        <v>74</v>
      </c>
      <c r="E715" s="216" t="s">
        <v>62</v>
      </c>
      <c r="F715" s="216" t="s">
        <v>70</v>
      </c>
      <c r="G715" s="217" t="s">
        <v>1543</v>
      </c>
      <c r="I715" s="191">
        <v>0.0</v>
      </c>
      <c r="J715" s="192">
        <v>0.0</v>
      </c>
      <c r="K715" s="193">
        <v>0.0</v>
      </c>
      <c r="L715" s="194"/>
      <c r="M715" s="191">
        <v>0.0</v>
      </c>
      <c r="N715" s="192">
        <v>0.0</v>
      </c>
      <c r="O715" s="193">
        <v>0.0</v>
      </c>
      <c r="P715" s="195"/>
      <c r="Q715" s="214" t="s">
        <v>1703</v>
      </c>
      <c r="R715" s="214" t="s">
        <v>1704</v>
      </c>
      <c r="S715" s="194" t="s">
        <v>1705</v>
      </c>
      <c r="T715" s="194"/>
      <c r="U715" s="191" t="s">
        <v>1706</v>
      </c>
      <c r="V715" s="192" t="s">
        <v>1706</v>
      </c>
      <c r="W715" s="193" t="s">
        <v>1706</v>
      </c>
      <c r="X715" s="194"/>
      <c r="Y715" s="191" t="s">
        <v>1706</v>
      </c>
      <c r="Z715" s="192" t="s">
        <v>1706</v>
      </c>
      <c r="AA715" s="193" t="s">
        <v>1706</v>
      </c>
      <c r="AB715" s="194"/>
      <c r="AC715" s="191">
        <v>120000.0</v>
      </c>
      <c r="AD715" s="192">
        <v>253810.0</v>
      </c>
      <c r="AE715" s="193">
        <v>504620.0</v>
      </c>
      <c r="AF715" s="198" t="s">
        <v>1707</v>
      </c>
      <c r="AG715" s="191" t="s">
        <v>1706</v>
      </c>
      <c r="AH715" s="192" t="s">
        <v>1706</v>
      </c>
      <c r="AI715" s="193" t="s">
        <v>1706</v>
      </c>
      <c r="AJ715" s="199"/>
      <c r="AK715" s="191" t="s">
        <v>1706</v>
      </c>
      <c r="AL715" s="192" t="s">
        <v>1706</v>
      </c>
      <c r="AM715" s="193" t="s">
        <v>1706</v>
      </c>
      <c r="AN715" s="199"/>
      <c r="AO715" s="191" t="s">
        <v>1706</v>
      </c>
      <c r="AP715" s="192" t="s">
        <v>1706</v>
      </c>
      <c r="AQ715" s="193" t="s">
        <v>1706</v>
      </c>
      <c r="AR715" s="195"/>
    </row>
    <row r="716" ht="15.75" customHeight="1">
      <c r="A716" s="171" t="s">
        <v>1544</v>
      </c>
      <c r="B716" s="216" t="s">
        <v>44</v>
      </c>
      <c r="C716" s="216" t="s">
        <v>66</v>
      </c>
      <c r="D716" s="216" t="s">
        <v>74</v>
      </c>
      <c r="E716" s="216" t="s">
        <v>62</v>
      </c>
      <c r="F716" s="216" t="s">
        <v>70</v>
      </c>
      <c r="G716" s="217" t="s">
        <v>1545</v>
      </c>
      <c r="I716" s="191">
        <v>0.0</v>
      </c>
      <c r="J716" s="192">
        <v>0.0</v>
      </c>
      <c r="K716" s="193">
        <v>0.0</v>
      </c>
      <c r="L716" s="194"/>
      <c r="M716" s="191">
        <v>0.0</v>
      </c>
      <c r="N716" s="192">
        <v>0.0</v>
      </c>
      <c r="O716" s="193">
        <v>0.0</v>
      </c>
      <c r="P716" s="195"/>
      <c r="Q716" s="214" t="s">
        <v>1703</v>
      </c>
      <c r="R716" s="214" t="s">
        <v>1704</v>
      </c>
      <c r="S716" s="194" t="s">
        <v>1705</v>
      </c>
      <c r="T716" s="194"/>
      <c r="U716" s="191" t="s">
        <v>1706</v>
      </c>
      <c r="V716" s="192" t="s">
        <v>1706</v>
      </c>
      <c r="W716" s="193" t="s">
        <v>1706</v>
      </c>
      <c r="X716" s="194"/>
      <c r="Y716" s="191" t="s">
        <v>1706</v>
      </c>
      <c r="Z716" s="192" t="s">
        <v>1706</v>
      </c>
      <c r="AA716" s="193" t="s">
        <v>1706</v>
      </c>
      <c r="AB716" s="194"/>
      <c r="AC716" s="191">
        <v>120000.0</v>
      </c>
      <c r="AD716" s="192">
        <v>253810.0</v>
      </c>
      <c r="AE716" s="193">
        <v>504620.0</v>
      </c>
      <c r="AF716" s="198" t="s">
        <v>1707</v>
      </c>
      <c r="AG716" s="191" t="s">
        <v>1706</v>
      </c>
      <c r="AH716" s="192" t="s">
        <v>1706</v>
      </c>
      <c r="AI716" s="193" t="s">
        <v>1706</v>
      </c>
      <c r="AJ716" s="199"/>
      <c r="AK716" s="191" t="s">
        <v>1706</v>
      </c>
      <c r="AL716" s="192" t="s">
        <v>1706</v>
      </c>
      <c r="AM716" s="193" t="s">
        <v>1706</v>
      </c>
      <c r="AN716" s="199"/>
      <c r="AO716" s="191" t="s">
        <v>1706</v>
      </c>
      <c r="AP716" s="192" t="s">
        <v>1706</v>
      </c>
      <c r="AQ716" s="193" t="s">
        <v>1706</v>
      </c>
      <c r="AR716" s="195"/>
    </row>
    <row r="717" ht="15.75" customHeight="1">
      <c r="A717" s="171" t="s">
        <v>1546</v>
      </c>
      <c r="B717" s="216" t="s">
        <v>54</v>
      </c>
      <c r="C717" s="216" t="s">
        <v>66</v>
      </c>
      <c r="D717" s="216" t="s">
        <v>74</v>
      </c>
      <c r="E717" s="216" t="s">
        <v>62</v>
      </c>
      <c r="F717" s="216" t="s">
        <v>70</v>
      </c>
      <c r="G717" s="217" t="s">
        <v>1547</v>
      </c>
      <c r="I717" s="191">
        <v>0.0</v>
      </c>
      <c r="J717" s="192">
        <v>0.0</v>
      </c>
      <c r="K717" s="193">
        <v>0.0</v>
      </c>
      <c r="L717" s="194"/>
      <c r="M717" s="191">
        <v>0.0</v>
      </c>
      <c r="N717" s="192">
        <v>0.0</v>
      </c>
      <c r="O717" s="193">
        <v>0.0</v>
      </c>
      <c r="P717" s="195"/>
      <c r="Q717" s="214" t="s">
        <v>1703</v>
      </c>
      <c r="R717" s="214" t="s">
        <v>1704</v>
      </c>
      <c r="S717" s="194" t="s">
        <v>1705</v>
      </c>
      <c r="T717" s="194"/>
      <c r="U717" s="191" t="s">
        <v>1706</v>
      </c>
      <c r="V717" s="192" t="s">
        <v>1706</v>
      </c>
      <c r="W717" s="193" t="s">
        <v>1706</v>
      </c>
      <c r="X717" s="194"/>
      <c r="Y717" s="191" t="s">
        <v>1706</v>
      </c>
      <c r="Z717" s="192" t="s">
        <v>1706</v>
      </c>
      <c r="AA717" s="193" t="s">
        <v>1706</v>
      </c>
      <c r="AB717" s="194"/>
      <c r="AC717" s="191">
        <v>120000.0</v>
      </c>
      <c r="AD717" s="192">
        <v>253810.0</v>
      </c>
      <c r="AE717" s="193">
        <v>504620.0</v>
      </c>
      <c r="AF717" s="198" t="s">
        <v>1707</v>
      </c>
      <c r="AG717" s="191" t="s">
        <v>1706</v>
      </c>
      <c r="AH717" s="192" t="s">
        <v>1706</v>
      </c>
      <c r="AI717" s="193" t="s">
        <v>1706</v>
      </c>
      <c r="AJ717" s="199"/>
      <c r="AK717" s="191" t="s">
        <v>1706</v>
      </c>
      <c r="AL717" s="192" t="s">
        <v>1706</v>
      </c>
      <c r="AM717" s="193" t="s">
        <v>1706</v>
      </c>
      <c r="AN717" s="199"/>
      <c r="AO717" s="191" t="s">
        <v>1706</v>
      </c>
      <c r="AP717" s="192" t="s">
        <v>1706</v>
      </c>
      <c r="AQ717" s="193" t="s">
        <v>1706</v>
      </c>
      <c r="AR717" s="195"/>
    </row>
    <row r="718" ht="15.75" customHeight="1">
      <c r="A718" s="171" t="s">
        <v>1548</v>
      </c>
      <c r="B718" s="216" t="s">
        <v>65</v>
      </c>
      <c r="C718" s="216" t="s">
        <v>66</v>
      </c>
      <c r="D718" s="216" t="s">
        <v>74</v>
      </c>
      <c r="E718" s="216" t="s">
        <v>62</v>
      </c>
      <c r="F718" s="216" t="s">
        <v>70</v>
      </c>
      <c r="G718" s="217" t="s">
        <v>1549</v>
      </c>
      <c r="I718" s="191">
        <v>0.0</v>
      </c>
      <c r="J718" s="192">
        <v>0.0</v>
      </c>
      <c r="K718" s="193">
        <v>0.0</v>
      </c>
      <c r="L718" s="194"/>
      <c r="M718" s="191">
        <v>0.0</v>
      </c>
      <c r="N718" s="192">
        <v>0.0</v>
      </c>
      <c r="O718" s="193">
        <v>0.0</v>
      </c>
      <c r="P718" s="195"/>
      <c r="Q718" s="214" t="s">
        <v>1703</v>
      </c>
      <c r="R718" s="214" t="s">
        <v>1704</v>
      </c>
      <c r="S718" s="194" t="s">
        <v>1705</v>
      </c>
      <c r="T718" s="194"/>
      <c r="U718" s="191" t="s">
        <v>1706</v>
      </c>
      <c r="V718" s="192" t="s">
        <v>1706</v>
      </c>
      <c r="W718" s="193" t="s">
        <v>1706</v>
      </c>
      <c r="X718" s="194"/>
      <c r="Y718" s="191" t="s">
        <v>1706</v>
      </c>
      <c r="Z718" s="192" t="s">
        <v>1706</v>
      </c>
      <c r="AA718" s="193" t="s">
        <v>1706</v>
      </c>
      <c r="AB718" s="194"/>
      <c r="AC718" s="191">
        <v>120000.0</v>
      </c>
      <c r="AD718" s="192">
        <v>253810.0</v>
      </c>
      <c r="AE718" s="193">
        <v>504620.0</v>
      </c>
      <c r="AF718" s="198" t="s">
        <v>1707</v>
      </c>
      <c r="AG718" s="191" t="s">
        <v>1706</v>
      </c>
      <c r="AH718" s="192" t="s">
        <v>1706</v>
      </c>
      <c r="AI718" s="193" t="s">
        <v>1706</v>
      </c>
      <c r="AJ718" s="199"/>
      <c r="AK718" s="191" t="s">
        <v>1706</v>
      </c>
      <c r="AL718" s="192" t="s">
        <v>1706</v>
      </c>
      <c r="AM718" s="193" t="s">
        <v>1706</v>
      </c>
      <c r="AN718" s="199"/>
      <c r="AO718" s="191" t="s">
        <v>1706</v>
      </c>
      <c r="AP718" s="192" t="s">
        <v>1706</v>
      </c>
      <c r="AQ718" s="193" t="s">
        <v>1706</v>
      </c>
      <c r="AR718" s="195"/>
    </row>
    <row r="719" ht="15.75" customHeight="1">
      <c r="A719" s="171" t="s">
        <v>1550</v>
      </c>
      <c r="B719" s="216" t="s">
        <v>71</v>
      </c>
      <c r="C719" s="216" t="s">
        <v>66</v>
      </c>
      <c r="D719" s="216" t="s">
        <v>74</v>
      </c>
      <c r="E719" s="216" t="s">
        <v>62</v>
      </c>
      <c r="F719" s="216" t="s">
        <v>70</v>
      </c>
      <c r="G719" s="217" t="s">
        <v>1551</v>
      </c>
      <c r="I719" s="191">
        <v>0.0</v>
      </c>
      <c r="J719" s="192">
        <v>0.0</v>
      </c>
      <c r="K719" s="193">
        <v>0.0</v>
      </c>
      <c r="L719" s="194"/>
      <c r="M719" s="191">
        <v>0.0</v>
      </c>
      <c r="N719" s="192">
        <v>0.0</v>
      </c>
      <c r="O719" s="193">
        <v>0.0</v>
      </c>
      <c r="P719" s="195"/>
      <c r="Q719" s="214" t="s">
        <v>1703</v>
      </c>
      <c r="R719" s="214" t="s">
        <v>1704</v>
      </c>
      <c r="S719" s="194" t="s">
        <v>1705</v>
      </c>
      <c r="T719" s="194"/>
      <c r="U719" s="191" t="s">
        <v>1706</v>
      </c>
      <c r="V719" s="192" t="s">
        <v>1706</v>
      </c>
      <c r="W719" s="193" t="s">
        <v>1706</v>
      </c>
      <c r="X719" s="194"/>
      <c r="Y719" s="191" t="s">
        <v>1706</v>
      </c>
      <c r="Z719" s="192" t="s">
        <v>1706</v>
      </c>
      <c r="AA719" s="193" t="s">
        <v>1706</v>
      </c>
      <c r="AB719" s="194"/>
      <c r="AC719" s="191">
        <v>120000.0</v>
      </c>
      <c r="AD719" s="192">
        <v>253810.0</v>
      </c>
      <c r="AE719" s="193">
        <v>504620.0</v>
      </c>
      <c r="AF719" s="198" t="s">
        <v>1707</v>
      </c>
      <c r="AG719" s="191" t="s">
        <v>1706</v>
      </c>
      <c r="AH719" s="192" t="s">
        <v>1706</v>
      </c>
      <c r="AI719" s="193" t="s">
        <v>1706</v>
      </c>
      <c r="AJ719" s="199"/>
      <c r="AK719" s="191" t="s">
        <v>1706</v>
      </c>
      <c r="AL719" s="192" t="s">
        <v>1706</v>
      </c>
      <c r="AM719" s="193" t="s">
        <v>1706</v>
      </c>
      <c r="AN719" s="199"/>
      <c r="AO719" s="191" t="s">
        <v>1706</v>
      </c>
      <c r="AP719" s="192" t="s">
        <v>1706</v>
      </c>
      <c r="AQ719" s="193" t="s">
        <v>1706</v>
      </c>
      <c r="AR719" s="195"/>
    </row>
    <row r="720" ht="15.75" customHeight="1">
      <c r="A720" s="171" t="s">
        <v>1552</v>
      </c>
      <c r="B720" s="216" t="s">
        <v>44</v>
      </c>
      <c r="C720" s="216" t="s">
        <v>72</v>
      </c>
      <c r="D720" s="216" t="s">
        <v>74</v>
      </c>
      <c r="E720" s="216" t="s">
        <v>62</v>
      </c>
      <c r="F720" s="216" t="s">
        <v>70</v>
      </c>
      <c r="G720" s="217" t="s">
        <v>1553</v>
      </c>
      <c r="I720" s="191">
        <v>0.0</v>
      </c>
      <c r="J720" s="192">
        <v>0.0</v>
      </c>
      <c r="K720" s="193">
        <v>0.0</v>
      </c>
      <c r="L720" s="194"/>
      <c r="M720" s="191">
        <v>0.0</v>
      </c>
      <c r="N720" s="192">
        <v>0.0</v>
      </c>
      <c r="O720" s="193">
        <v>0.0</v>
      </c>
      <c r="P720" s="195"/>
      <c r="Q720" s="214" t="s">
        <v>1703</v>
      </c>
      <c r="R720" s="214" t="s">
        <v>1704</v>
      </c>
      <c r="S720" s="194" t="s">
        <v>1705</v>
      </c>
      <c r="T720" s="194"/>
      <c r="U720" s="191" t="s">
        <v>1706</v>
      </c>
      <c r="V720" s="192" t="s">
        <v>1706</v>
      </c>
      <c r="W720" s="193" t="s">
        <v>1706</v>
      </c>
      <c r="X720" s="194"/>
      <c r="Y720" s="191" t="s">
        <v>1706</v>
      </c>
      <c r="Z720" s="192" t="s">
        <v>1706</v>
      </c>
      <c r="AA720" s="193" t="s">
        <v>1706</v>
      </c>
      <c r="AB720" s="194"/>
      <c r="AC720" s="191">
        <v>120000.0</v>
      </c>
      <c r="AD720" s="192">
        <v>253810.0</v>
      </c>
      <c r="AE720" s="193">
        <v>504620.0</v>
      </c>
      <c r="AF720" s="198" t="s">
        <v>1707</v>
      </c>
      <c r="AG720" s="191" t="s">
        <v>1706</v>
      </c>
      <c r="AH720" s="192" t="s">
        <v>1706</v>
      </c>
      <c r="AI720" s="193" t="s">
        <v>1706</v>
      </c>
      <c r="AJ720" s="199"/>
      <c r="AK720" s="191" t="s">
        <v>1706</v>
      </c>
      <c r="AL720" s="192" t="s">
        <v>1706</v>
      </c>
      <c r="AM720" s="193" t="s">
        <v>1706</v>
      </c>
      <c r="AN720" s="199"/>
      <c r="AO720" s="191" t="s">
        <v>1706</v>
      </c>
      <c r="AP720" s="192" t="s">
        <v>1706</v>
      </c>
      <c r="AQ720" s="193" t="s">
        <v>1706</v>
      </c>
      <c r="AR720" s="195"/>
    </row>
    <row r="721" ht="15.75" customHeight="1">
      <c r="A721" s="171" t="s">
        <v>1554</v>
      </c>
      <c r="B721" s="216" t="s">
        <v>54</v>
      </c>
      <c r="C721" s="216" t="s">
        <v>72</v>
      </c>
      <c r="D721" s="216" t="s">
        <v>74</v>
      </c>
      <c r="E721" s="216" t="s">
        <v>62</v>
      </c>
      <c r="F721" s="216" t="s">
        <v>70</v>
      </c>
      <c r="G721" s="217" t="s">
        <v>1555</v>
      </c>
      <c r="I721" s="191">
        <v>0.0</v>
      </c>
      <c r="J721" s="192">
        <v>0.0</v>
      </c>
      <c r="K721" s="193">
        <v>0.0</v>
      </c>
      <c r="L721" s="194"/>
      <c r="M721" s="191">
        <v>0.0</v>
      </c>
      <c r="N721" s="192">
        <v>0.0</v>
      </c>
      <c r="O721" s="193">
        <v>0.0</v>
      </c>
      <c r="P721" s="195"/>
      <c r="Q721" s="214" t="s">
        <v>1703</v>
      </c>
      <c r="R721" s="214" t="s">
        <v>1704</v>
      </c>
      <c r="S721" s="194" t="s">
        <v>1705</v>
      </c>
      <c r="T721" s="194"/>
      <c r="U721" s="191" t="s">
        <v>1706</v>
      </c>
      <c r="V721" s="192" t="s">
        <v>1706</v>
      </c>
      <c r="W721" s="193" t="s">
        <v>1706</v>
      </c>
      <c r="X721" s="194"/>
      <c r="Y721" s="191" t="s">
        <v>1706</v>
      </c>
      <c r="Z721" s="192" t="s">
        <v>1706</v>
      </c>
      <c r="AA721" s="193" t="s">
        <v>1706</v>
      </c>
      <c r="AB721" s="194"/>
      <c r="AC721" s="191">
        <v>120000.0</v>
      </c>
      <c r="AD721" s="192">
        <v>253810.0</v>
      </c>
      <c r="AE721" s="193">
        <v>504620.0</v>
      </c>
      <c r="AF721" s="198" t="s">
        <v>1707</v>
      </c>
      <c r="AG721" s="191" t="s">
        <v>1706</v>
      </c>
      <c r="AH721" s="192" t="s">
        <v>1706</v>
      </c>
      <c r="AI721" s="193" t="s">
        <v>1706</v>
      </c>
      <c r="AJ721" s="199"/>
      <c r="AK721" s="191" t="s">
        <v>1706</v>
      </c>
      <c r="AL721" s="192" t="s">
        <v>1706</v>
      </c>
      <c r="AM721" s="193" t="s">
        <v>1706</v>
      </c>
      <c r="AN721" s="199"/>
      <c r="AO721" s="191" t="s">
        <v>1706</v>
      </c>
      <c r="AP721" s="192" t="s">
        <v>1706</v>
      </c>
      <c r="AQ721" s="193" t="s">
        <v>1706</v>
      </c>
      <c r="AR721" s="195"/>
    </row>
    <row r="722" ht="15.75" customHeight="1">
      <c r="A722" s="171" t="s">
        <v>1556</v>
      </c>
      <c r="B722" s="216" t="s">
        <v>65</v>
      </c>
      <c r="C722" s="216" t="s">
        <v>72</v>
      </c>
      <c r="D722" s="216" t="s">
        <v>74</v>
      </c>
      <c r="E722" s="216" t="s">
        <v>62</v>
      </c>
      <c r="F722" s="216" t="s">
        <v>70</v>
      </c>
      <c r="G722" s="217" t="s">
        <v>1557</v>
      </c>
      <c r="I722" s="191">
        <v>0.0</v>
      </c>
      <c r="J722" s="192">
        <v>0.0</v>
      </c>
      <c r="K722" s="193">
        <v>0.0</v>
      </c>
      <c r="L722" s="194"/>
      <c r="M722" s="191">
        <v>0.0</v>
      </c>
      <c r="N722" s="192">
        <v>0.0</v>
      </c>
      <c r="O722" s="193">
        <v>0.0</v>
      </c>
      <c r="P722" s="195"/>
      <c r="Q722" s="214" t="s">
        <v>1703</v>
      </c>
      <c r="R722" s="214" t="s">
        <v>1704</v>
      </c>
      <c r="S722" s="194" t="s">
        <v>1705</v>
      </c>
      <c r="T722" s="194"/>
      <c r="U722" s="191" t="s">
        <v>1706</v>
      </c>
      <c r="V722" s="192" t="s">
        <v>1706</v>
      </c>
      <c r="W722" s="193" t="s">
        <v>1706</v>
      </c>
      <c r="X722" s="194"/>
      <c r="Y722" s="191" t="s">
        <v>1706</v>
      </c>
      <c r="Z722" s="192" t="s">
        <v>1706</v>
      </c>
      <c r="AA722" s="193" t="s">
        <v>1706</v>
      </c>
      <c r="AB722" s="194"/>
      <c r="AC722" s="191">
        <v>120000.0</v>
      </c>
      <c r="AD722" s="192">
        <v>253810.0</v>
      </c>
      <c r="AE722" s="193">
        <v>504620.0</v>
      </c>
      <c r="AF722" s="198" t="s">
        <v>1707</v>
      </c>
      <c r="AG722" s="191" t="s">
        <v>1706</v>
      </c>
      <c r="AH722" s="192" t="s">
        <v>1706</v>
      </c>
      <c r="AI722" s="193" t="s">
        <v>1706</v>
      </c>
      <c r="AJ722" s="199"/>
      <c r="AK722" s="191" t="s">
        <v>1706</v>
      </c>
      <c r="AL722" s="192" t="s">
        <v>1706</v>
      </c>
      <c r="AM722" s="193" t="s">
        <v>1706</v>
      </c>
      <c r="AN722" s="199"/>
      <c r="AO722" s="191" t="s">
        <v>1706</v>
      </c>
      <c r="AP722" s="192" t="s">
        <v>1706</v>
      </c>
      <c r="AQ722" s="193" t="s">
        <v>1706</v>
      </c>
      <c r="AR722" s="195"/>
    </row>
    <row r="723" ht="15.75" customHeight="1">
      <c r="A723" s="171" t="s">
        <v>1558</v>
      </c>
      <c r="B723" s="216" t="s">
        <v>71</v>
      </c>
      <c r="C723" s="216" t="s">
        <v>72</v>
      </c>
      <c r="D723" s="216" t="s">
        <v>74</v>
      </c>
      <c r="E723" s="216" t="s">
        <v>62</v>
      </c>
      <c r="F723" s="216" t="s">
        <v>70</v>
      </c>
      <c r="G723" s="217" t="s">
        <v>1559</v>
      </c>
      <c r="I723" s="191">
        <v>0.0</v>
      </c>
      <c r="J723" s="192">
        <v>0.0</v>
      </c>
      <c r="K723" s="193">
        <v>0.0</v>
      </c>
      <c r="L723" s="194"/>
      <c r="M723" s="191">
        <v>0.0</v>
      </c>
      <c r="N723" s="192">
        <v>0.0</v>
      </c>
      <c r="O723" s="193">
        <v>0.0</v>
      </c>
      <c r="P723" s="195"/>
      <c r="Q723" s="214" t="s">
        <v>1703</v>
      </c>
      <c r="R723" s="214" t="s">
        <v>1704</v>
      </c>
      <c r="S723" s="194" t="s">
        <v>1705</v>
      </c>
      <c r="T723" s="194"/>
      <c r="U723" s="191" t="s">
        <v>1706</v>
      </c>
      <c r="V723" s="192" t="s">
        <v>1706</v>
      </c>
      <c r="W723" s="193" t="s">
        <v>1706</v>
      </c>
      <c r="X723" s="194"/>
      <c r="Y723" s="191" t="s">
        <v>1706</v>
      </c>
      <c r="Z723" s="192" t="s">
        <v>1706</v>
      </c>
      <c r="AA723" s="193" t="s">
        <v>1706</v>
      </c>
      <c r="AB723" s="194"/>
      <c r="AC723" s="191">
        <v>120000.0</v>
      </c>
      <c r="AD723" s="192">
        <v>253810.0</v>
      </c>
      <c r="AE723" s="193">
        <v>504620.0</v>
      </c>
      <c r="AF723" s="198" t="s">
        <v>1707</v>
      </c>
      <c r="AG723" s="191" t="s">
        <v>1706</v>
      </c>
      <c r="AH723" s="192" t="s">
        <v>1706</v>
      </c>
      <c r="AI723" s="193" t="s">
        <v>1706</v>
      </c>
      <c r="AJ723" s="199"/>
      <c r="AK723" s="191" t="s">
        <v>1706</v>
      </c>
      <c r="AL723" s="192" t="s">
        <v>1706</v>
      </c>
      <c r="AM723" s="193" t="s">
        <v>1706</v>
      </c>
      <c r="AN723" s="199"/>
      <c r="AO723" s="191" t="s">
        <v>1706</v>
      </c>
      <c r="AP723" s="192" t="s">
        <v>1706</v>
      </c>
      <c r="AQ723" s="193" t="s">
        <v>1706</v>
      </c>
      <c r="AR723" s="195"/>
    </row>
    <row r="724" ht="15.75" customHeight="1">
      <c r="A724" s="171" t="s">
        <v>1560</v>
      </c>
      <c r="B724" s="216" t="s">
        <v>44</v>
      </c>
      <c r="C724" s="216" t="s">
        <v>78</v>
      </c>
      <c r="D724" s="216" t="s">
        <v>74</v>
      </c>
      <c r="E724" s="216" t="s">
        <v>62</v>
      </c>
      <c r="F724" s="216" t="s">
        <v>70</v>
      </c>
      <c r="G724" s="217" t="s">
        <v>1561</v>
      </c>
      <c r="I724" s="191">
        <v>0.0</v>
      </c>
      <c r="J724" s="192">
        <v>0.0</v>
      </c>
      <c r="K724" s="193">
        <v>0.0</v>
      </c>
      <c r="L724" s="194"/>
      <c r="M724" s="191">
        <v>0.0</v>
      </c>
      <c r="N724" s="192">
        <v>0.0</v>
      </c>
      <c r="O724" s="193">
        <v>0.0</v>
      </c>
      <c r="P724" s="195"/>
      <c r="Q724" s="214" t="s">
        <v>1703</v>
      </c>
      <c r="R724" s="214" t="s">
        <v>1704</v>
      </c>
      <c r="S724" s="194" t="s">
        <v>1705</v>
      </c>
      <c r="T724" s="194"/>
      <c r="U724" s="191" t="s">
        <v>1706</v>
      </c>
      <c r="V724" s="192" t="s">
        <v>1706</v>
      </c>
      <c r="W724" s="193" t="s">
        <v>1706</v>
      </c>
      <c r="X724" s="194"/>
      <c r="Y724" s="191" t="s">
        <v>1706</v>
      </c>
      <c r="Z724" s="192" t="s">
        <v>1706</v>
      </c>
      <c r="AA724" s="193" t="s">
        <v>1706</v>
      </c>
      <c r="AB724" s="194"/>
      <c r="AC724" s="191">
        <v>120000.0</v>
      </c>
      <c r="AD724" s="192">
        <v>253810.0</v>
      </c>
      <c r="AE724" s="193">
        <v>504620.0</v>
      </c>
      <c r="AF724" s="198" t="s">
        <v>1707</v>
      </c>
      <c r="AG724" s="191" t="s">
        <v>1706</v>
      </c>
      <c r="AH724" s="192" t="s">
        <v>1706</v>
      </c>
      <c r="AI724" s="193" t="s">
        <v>1706</v>
      </c>
      <c r="AJ724" s="199"/>
      <c r="AK724" s="191" t="s">
        <v>1706</v>
      </c>
      <c r="AL724" s="192" t="s">
        <v>1706</v>
      </c>
      <c r="AM724" s="193" t="s">
        <v>1706</v>
      </c>
      <c r="AN724" s="199"/>
      <c r="AO724" s="191" t="s">
        <v>1706</v>
      </c>
      <c r="AP724" s="192" t="s">
        <v>1706</v>
      </c>
      <c r="AQ724" s="193" t="s">
        <v>1706</v>
      </c>
      <c r="AR724" s="195"/>
    </row>
    <row r="725" ht="15.75" customHeight="1">
      <c r="A725" s="171" t="s">
        <v>1562</v>
      </c>
      <c r="B725" s="216" t="s">
        <v>54</v>
      </c>
      <c r="C725" s="216" t="s">
        <v>78</v>
      </c>
      <c r="D725" s="216" t="s">
        <v>74</v>
      </c>
      <c r="E725" s="216" t="s">
        <v>62</v>
      </c>
      <c r="F725" s="216" t="s">
        <v>70</v>
      </c>
      <c r="G725" s="217" t="s">
        <v>1563</v>
      </c>
      <c r="I725" s="191">
        <v>0.0</v>
      </c>
      <c r="J725" s="192">
        <v>0.0</v>
      </c>
      <c r="K725" s="193">
        <v>0.0</v>
      </c>
      <c r="L725" s="194"/>
      <c r="M725" s="191">
        <v>0.0</v>
      </c>
      <c r="N725" s="192">
        <v>0.0</v>
      </c>
      <c r="O725" s="193">
        <v>0.0</v>
      </c>
      <c r="P725" s="195"/>
      <c r="Q725" s="214" t="s">
        <v>1703</v>
      </c>
      <c r="R725" s="214" t="s">
        <v>1704</v>
      </c>
      <c r="S725" s="194" t="s">
        <v>1705</v>
      </c>
      <c r="T725" s="194"/>
      <c r="U725" s="191" t="s">
        <v>1706</v>
      </c>
      <c r="V725" s="192" t="s">
        <v>1706</v>
      </c>
      <c r="W725" s="193" t="s">
        <v>1706</v>
      </c>
      <c r="X725" s="194"/>
      <c r="Y725" s="191" t="s">
        <v>1706</v>
      </c>
      <c r="Z725" s="192" t="s">
        <v>1706</v>
      </c>
      <c r="AA725" s="193" t="s">
        <v>1706</v>
      </c>
      <c r="AB725" s="194"/>
      <c r="AC725" s="191">
        <v>120000.0</v>
      </c>
      <c r="AD725" s="192">
        <v>253810.0</v>
      </c>
      <c r="AE725" s="193">
        <v>504620.0</v>
      </c>
      <c r="AF725" s="198" t="s">
        <v>1707</v>
      </c>
      <c r="AG725" s="191" t="s">
        <v>1706</v>
      </c>
      <c r="AH725" s="192" t="s">
        <v>1706</v>
      </c>
      <c r="AI725" s="193" t="s">
        <v>1706</v>
      </c>
      <c r="AJ725" s="199"/>
      <c r="AK725" s="191" t="s">
        <v>1706</v>
      </c>
      <c r="AL725" s="192" t="s">
        <v>1706</v>
      </c>
      <c r="AM725" s="193" t="s">
        <v>1706</v>
      </c>
      <c r="AN725" s="199"/>
      <c r="AO725" s="191" t="s">
        <v>1706</v>
      </c>
      <c r="AP725" s="192" t="s">
        <v>1706</v>
      </c>
      <c r="AQ725" s="193" t="s">
        <v>1706</v>
      </c>
      <c r="AR725" s="195"/>
    </row>
    <row r="726" ht="15.75" customHeight="1">
      <c r="A726" s="171" t="s">
        <v>1564</v>
      </c>
      <c r="B726" s="216" t="s">
        <v>65</v>
      </c>
      <c r="C726" s="216" t="s">
        <v>78</v>
      </c>
      <c r="D726" s="216" t="s">
        <v>74</v>
      </c>
      <c r="E726" s="216" t="s">
        <v>62</v>
      </c>
      <c r="F726" s="216" t="s">
        <v>70</v>
      </c>
      <c r="G726" s="217" t="s">
        <v>1565</v>
      </c>
      <c r="I726" s="191">
        <v>0.0</v>
      </c>
      <c r="J726" s="192">
        <v>0.0</v>
      </c>
      <c r="K726" s="193">
        <v>0.0</v>
      </c>
      <c r="L726" s="194"/>
      <c r="M726" s="191">
        <v>0.0</v>
      </c>
      <c r="N726" s="192">
        <v>0.0</v>
      </c>
      <c r="O726" s="193">
        <v>0.0</v>
      </c>
      <c r="P726" s="195"/>
      <c r="Q726" s="214" t="s">
        <v>1703</v>
      </c>
      <c r="R726" s="214" t="s">
        <v>1704</v>
      </c>
      <c r="S726" s="194" t="s">
        <v>1705</v>
      </c>
      <c r="T726" s="194"/>
      <c r="U726" s="191" t="s">
        <v>1706</v>
      </c>
      <c r="V726" s="192" t="s">
        <v>1706</v>
      </c>
      <c r="W726" s="193" t="s">
        <v>1706</v>
      </c>
      <c r="X726" s="194"/>
      <c r="Y726" s="191" t="s">
        <v>1706</v>
      </c>
      <c r="Z726" s="192" t="s">
        <v>1706</v>
      </c>
      <c r="AA726" s="193" t="s">
        <v>1706</v>
      </c>
      <c r="AB726" s="194"/>
      <c r="AC726" s="191">
        <v>120000.0</v>
      </c>
      <c r="AD726" s="192">
        <v>253810.0</v>
      </c>
      <c r="AE726" s="193">
        <v>504620.0</v>
      </c>
      <c r="AF726" s="198" t="s">
        <v>1707</v>
      </c>
      <c r="AG726" s="191" t="s">
        <v>1706</v>
      </c>
      <c r="AH726" s="192" t="s">
        <v>1706</v>
      </c>
      <c r="AI726" s="193" t="s">
        <v>1706</v>
      </c>
      <c r="AJ726" s="199"/>
      <c r="AK726" s="191" t="s">
        <v>1706</v>
      </c>
      <c r="AL726" s="192" t="s">
        <v>1706</v>
      </c>
      <c r="AM726" s="193" t="s">
        <v>1706</v>
      </c>
      <c r="AN726" s="199"/>
      <c r="AO726" s="191" t="s">
        <v>1706</v>
      </c>
      <c r="AP726" s="192" t="s">
        <v>1706</v>
      </c>
      <c r="AQ726" s="193" t="s">
        <v>1706</v>
      </c>
      <c r="AR726" s="195"/>
    </row>
    <row r="727" ht="15.75" customHeight="1">
      <c r="A727" s="171" t="s">
        <v>1566</v>
      </c>
      <c r="B727" s="216" t="s">
        <v>71</v>
      </c>
      <c r="C727" s="216" t="s">
        <v>78</v>
      </c>
      <c r="D727" s="216" t="s">
        <v>74</v>
      </c>
      <c r="E727" s="216" t="s">
        <v>62</v>
      </c>
      <c r="F727" s="216" t="s">
        <v>70</v>
      </c>
      <c r="G727" s="217" t="s">
        <v>1567</v>
      </c>
      <c r="I727" s="191">
        <v>0.0</v>
      </c>
      <c r="J727" s="192">
        <v>0.0</v>
      </c>
      <c r="K727" s="193">
        <v>0.0</v>
      </c>
      <c r="L727" s="194"/>
      <c r="M727" s="191">
        <v>0.0</v>
      </c>
      <c r="N727" s="192">
        <v>0.0</v>
      </c>
      <c r="O727" s="193">
        <v>0.0</v>
      </c>
      <c r="P727" s="195"/>
      <c r="Q727" s="214" t="s">
        <v>1703</v>
      </c>
      <c r="R727" s="214" t="s">
        <v>1704</v>
      </c>
      <c r="S727" s="194" t="s">
        <v>1705</v>
      </c>
      <c r="T727" s="194"/>
      <c r="U727" s="191" t="s">
        <v>1706</v>
      </c>
      <c r="V727" s="192" t="s">
        <v>1706</v>
      </c>
      <c r="W727" s="193" t="s">
        <v>1706</v>
      </c>
      <c r="X727" s="194"/>
      <c r="Y727" s="191" t="s">
        <v>1706</v>
      </c>
      <c r="Z727" s="192" t="s">
        <v>1706</v>
      </c>
      <c r="AA727" s="193" t="s">
        <v>1706</v>
      </c>
      <c r="AB727" s="194"/>
      <c r="AC727" s="191">
        <v>120000.0</v>
      </c>
      <c r="AD727" s="192">
        <v>253810.0</v>
      </c>
      <c r="AE727" s="193">
        <v>504620.0</v>
      </c>
      <c r="AF727" s="198" t="s">
        <v>1707</v>
      </c>
      <c r="AG727" s="191" t="s">
        <v>1706</v>
      </c>
      <c r="AH727" s="192" t="s">
        <v>1706</v>
      </c>
      <c r="AI727" s="193" t="s">
        <v>1706</v>
      </c>
      <c r="AJ727" s="199"/>
      <c r="AK727" s="191" t="s">
        <v>1706</v>
      </c>
      <c r="AL727" s="192" t="s">
        <v>1706</v>
      </c>
      <c r="AM727" s="193" t="s">
        <v>1706</v>
      </c>
      <c r="AN727" s="199"/>
      <c r="AO727" s="191" t="s">
        <v>1706</v>
      </c>
      <c r="AP727" s="192" t="s">
        <v>1706</v>
      </c>
      <c r="AQ727" s="193" t="s">
        <v>1706</v>
      </c>
      <c r="AR727" s="195"/>
    </row>
    <row r="728" ht="15.75" customHeight="1">
      <c r="A728" s="171" t="s">
        <v>1568</v>
      </c>
      <c r="B728" s="216" t="s">
        <v>44</v>
      </c>
      <c r="C728" s="216" t="s">
        <v>48</v>
      </c>
      <c r="D728" s="216" t="s">
        <v>80</v>
      </c>
      <c r="E728" s="216" t="s">
        <v>62</v>
      </c>
      <c r="F728" s="216" t="s">
        <v>70</v>
      </c>
      <c r="G728" s="217" t="s">
        <v>1569</v>
      </c>
      <c r="I728" s="191">
        <v>0.0</v>
      </c>
      <c r="J728" s="192">
        <v>0.0</v>
      </c>
      <c r="K728" s="193">
        <v>0.0</v>
      </c>
      <c r="L728" s="194"/>
      <c r="M728" s="191">
        <v>0.0</v>
      </c>
      <c r="N728" s="192">
        <v>0.0</v>
      </c>
      <c r="O728" s="193">
        <v>0.0</v>
      </c>
      <c r="P728" s="195"/>
      <c r="Q728" s="214" t="s">
        <v>1703</v>
      </c>
      <c r="R728" s="214" t="s">
        <v>1704</v>
      </c>
      <c r="S728" s="194" t="s">
        <v>1705</v>
      </c>
      <c r="T728" s="194"/>
      <c r="U728" s="191" t="s">
        <v>1706</v>
      </c>
      <c r="V728" s="192" t="s">
        <v>1706</v>
      </c>
      <c r="W728" s="193" t="s">
        <v>1706</v>
      </c>
      <c r="X728" s="194"/>
      <c r="Y728" s="191" t="s">
        <v>1706</v>
      </c>
      <c r="Z728" s="192" t="s">
        <v>1706</v>
      </c>
      <c r="AA728" s="193" t="s">
        <v>1706</v>
      </c>
      <c r="AB728" s="194"/>
      <c r="AC728" s="191">
        <v>120000.0</v>
      </c>
      <c r="AD728" s="192">
        <v>253810.0</v>
      </c>
      <c r="AE728" s="193">
        <v>504620.0</v>
      </c>
      <c r="AF728" s="198" t="s">
        <v>1707</v>
      </c>
      <c r="AG728" s="191" t="s">
        <v>1706</v>
      </c>
      <c r="AH728" s="192" t="s">
        <v>1706</v>
      </c>
      <c r="AI728" s="193" t="s">
        <v>1706</v>
      </c>
      <c r="AJ728" s="199"/>
      <c r="AK728" s="191" t="s">
        <v>1706</v>
      </c>
      <c r="AL728" s="192" t="s">
        <v>1706</v>
      </c>
      <c r="AM728" s="193" t="s">
        <v>1706</v>
      </c>
      <c r="AN728" s="199"/>
      <c r="AO728" s="191" t="s">
        <v>1706</v>
      </c>
      <c r="AP728" s="192" t="s">
        <v>1706</v>
      </c>
      <c r="AQ728" s="193" t="s">
        <v>1706</v>
      </c>
      <c r="AR728" s="195"/>
    </row>
    <row r="729" ht="15.75" customHeight="1">
      <c r="A729" s="171" t="s">
        <v>1570</v>
      </c>
      <c r="B729" s="216" t="s">
        <v>54</v>
      </c>
      <c r="C729" s="216" t="s">
        <v>48</v>
      </c>
      <c r="D729" s="216" t="s">
        <v>80</v>
      </c>
      <c r="E729" s="216" t="s">
        <v>62</v>
      </c>
      <c r="F729" s="216" t="s">
        <v>70</v>
      </c>
      <c r="G729" s="217" t="s">
        <v>1571</v>
      </c>
      <c r="I729" s="191">
        <v>0.0</v>
      </c>
      <c r="J729" s="192">
        <v>0.0</v>
      </c>
      <c r="K729" s="193">
        <v>0.0</v>
      </c>
      <c r="L729" s="194"/>
      <c r="M729" s="191">
        <v>0.0</v>
      </c>
      <c r="N729" s="192">
        <v>0.0</v>
      </c>
      <c r="O729" s="193">
        <v>0.0</v>
      </c>
      <c r="P729" s="195"/>
      <c r="Q729" s="214" t="s">
        <v>1703</v>
      </c>
      <c r="R729" s="214" t="s">
        <v>1704</v>
      </c>
      <c r="S729" s="194" t="s">
        <v>1705</v>
      </c>
      <c r="T729" s="194"/>
      <c r="U729" s="191" t="s">
        <v>1706</v>
      </c>
      <c r="V729" s="192" t="s">
        <v>1706</v>
      </c>
      <c r="W729" s="193" t="s">
        <v>1706</v>
      </c>
      <c r="X729" s="194"/>
      <c r="Y729" s="191" t="s">
        <v>1706</v>
      </c>
      <c r="Z729" s="192" t="s">
        <v>1706</v>
      </c>
      <c r="AA729" s="193" t="s">
        <v>1706</v>
      </c>
      <c r="AB729" s="194"/>
      <c r="AC729" s="191">
        <v>120000.0</v>
      </c>
      <c r="AD729" s="192">
        <v>253810.0</v>
      </c>
      <c r="AE729" s="193">
        <v>504620.0</v>
      </c>
      <c r="AF729" s="198" t="s">
        <v>1707</v>
      </c>
      <c r="AG729" s="191" t="s">
        <v>1706</v>
      </c>
      <c r="AH729" s="192" t="s">
        <v>1706</v>
      </c>
      <c r="AI729" s="193" t="s">
        <v>1706</v>
      </c>
      <c r="AJ729" s="199"/>
      <c r="AK729" s="191" t="s">
        <v>1706</v>
      </c>
      <c r="AL729" s="192" t="s">
        <v>1706</v>
      </c>
      <c r="AM729" s="193" t="s">
        <v>1706</v>
      </c>
      <c r="AN729" s="199"/>
      <c r="AO729" s="191" t="s">
        <v>1706</v>
      </c>
      <c r="AP729" s="192" t="s">
        <v>1706</v>
      </c>
      <c r="AQ729" s="193" t="s">
        <v>1706</v>
      </c>
      <c r="AR729" s="195"/>
    </row>
    <row r="730" ht="15.75" customHeight="1">
      <c r="A730" s="171" t="s">
        <v>1572</v>
      </c>
      <c r="B730" s="216" t="s">
        <v>65</v>
      </c>
      <c r="C730" s="216" t="s">
        <v>48</v>
      </c>
      <c r="D730" s="216" t="s">
        <v>80</v>
      </c>
      <c r="E730" s="216" t="s">
        <v>62</v>
      </c>
      <c r="F730" s="216" t="s">
        <v>70</v>
      </c>
      <c r="G730" s="217" t="s">
        <v>1573</v>
      </c>
      <c r="I730" s="191">
        <v>0.0</v>
      </c>
      <c r="J730" s="192">
        <v>0.0</v>
      </c>
      <c r="K730" s="193">
        <v>0.0</v>
      </c>
      <c r="L730" s="194"/>
      <c r="M730" s="191">
        <v>0.0</v>
      </c>
      <c r="N730" s="192">
        <v>0.0</v>
      </c>
      <c r="O730" s="193">
        <v>0.0</v>
      </c>
      <c r="P730" s="195"/>
      <c r="Q730" s="214" t="s">
        <v>1703</v>
      </c>
      <c r="R730" s="214" t="s">
        <v>1704</v>
      </c>
      <c r="S730" s="194" t="s">
        <v>1705</v>
      </c>
      <c r="T730" s="194"/>
      <c r="U730" s="191" t="s">
        <v>1706</v>
      </c>
      <c r="V730" s="192" t="s">
        <v>1706</v>
      </c>
      <c r="W730" s="193" t="s">
        <v>1706</v>
      </c>
      <c r="X730" s="194"/>
      <c r="Y730" s="191" t="s">
        <v>1706</v>
      </c>
      <c r="Z730" s="192" t="s">
        <v>1706</v>
      </c>
      <c r="AA730" s="193" t="s">
        <v>1706</v>
      </c>
      <c r="AB730" s="194"/>
      <c r="AC730" s="191">
        <v>120000.0</v>
      </c>
      <c r="AD730" s="192">
        <v>253810.0</v>
      </c>
      <c r="AE730" s="193">
        <v>504620.0</v>
      </c>
      <c r="AF730" s="198" t="s">
        <v>1707</v>
      </c>
      <c r="AG730" s="191" t="s">
        <v>1706</v>
      </c>
      <c r="AH730" s="192" t="s">
        <v>1706</v>
      </c>
      <c r="AI730" s="193" t="s">
        <v>1706</v>
      </c>
      <c r="AJ730" s="199"/>
      <c r="AK730" s="191" t="s">
        <v>1706</v>
      </c>
      <c r="AL730" s="192" t="s">
        <v>1706</v>
      </c>
      <c r="AM730" s="193" t="s">
        <v>1706</v>
      </c>
      <c r="AN730" s="199"/>
      <c r="AO730" s="191" t="s">
        <v>1706</v>
      </c>
      <c r="AP730" s="192" t="s">
        <v>1706</v>
      </c>
      <c r="AQ730" s="193" t="s">
        <v>1706</v>
      </c>
      <c r="AR730" s="195"/>
    </row>
    <row r="731" ht="15.75" customHeight="1">
      <c r="A731" s="171" t="s">
        <v>1574</v>
      </c>
      <c r="B731" s="216" t="s">
        <v>71</v>
      </c>
      <c r="C731" s="216" t="s">
        <v>48</v>
      </c>
      <c r="D731" s="216" t="s">
        <v>80</v>
      </c>
      <c r="E731" s="216" t="s">
        <v>62</v>
      </c>
      <c r="F731" s="216" t="s">
        <v>70</v>
      </c>
      <c r="G731" s="217" t="s">
        <v>1575</v>
      </c>
      <c r="I731" s="191">
        <v>0.0</v>
      </c>
      <c r="J731" s="192">
        <v>0.0</v>
      </c>
      <c r="K731" s="193">
        <v>0.0</v>
      </c>
      <c r="L731" s="194"/>
      <c r="M731" s="191">
        <v>0.0</v>
      </c>
      <c r="N731" s="192">
        <v>0.0</v>
      </c>
      <c r="O731" s="193">
        <v>0.0</v>
      </c>
      <c r="P731" s="195"/>
      <c r="Q731" s="214" t="s">
        <v>1703</v>
      </c>
      <c r="R731" s="214" t="s">
        <v>1704</v>
      </c>
      <c r="S731" s="194" t="s">
        <v>1705</v>
      </c>
      <c r="T731" s="194"/>
      <c r="U731" s="191" t="s">
        <v>1706</v>
      </c>
      <c r="V731" s="192" t="s">
        <v>1706</v>
      </c>
      <c r="W731" s="193" t="s">
        <v>1706</v>
      </c>
      <c r="X731" s="194"/>
      <c r="Y731" s="191" t="s">
        <v>1706</v>
      </c>
      <c r="Z731" s="192" t="s">
        <v>1706</v>
      </c>
      <c r="AA731" s="193" t="s">
        <v>1706</v>
      </c>
      <c r="AB731" s="194"/>
      <c r="AC731" s="191">
        <v>120000.0</v>
      </c>
      <c r="AD731" s="192">
        <v>253810.0</v>
      </c>
      <c r="AE731" s="193">
        <v>504620.0</v>
      </c>
      <c r="AF731" s="198" t="s">
        <v>1707</v>
      </c>
      <c r="AG731" s="191" t="s">
        <v>1706</v>
      </c>
      <c r="AH731" s="192" t="s">
        <v>1706</v>
      </c>
      <c r="AI731" s="193" t="s">
        <v>1706</v>
      </c>
      <c r="AJ731" s="199"/>
      <c r="AK731" s="191" t="s">
        <v>1706</v>
      </c>
      <c r="AL731" s="192" t="s">
        <v>1706</v>
      </c>
      <c r="AM731" s="193" t="s">
        <v>1706</v>
      </c>
      <c r="AN731" s="199"/>
      <c r="AO731" s="191" t="s">
        <v>1706</v>
      </c>
      <c r="AP731" s="192" t="s">
        <v>1706</v>
      </c>
      <c r="AQ731" s="193" t="s">
        <v>1706</v>
      </c>
      <c r="AR731" s="195"/>
    </row>
    <row r="732" ht="15.75" customHeight="1">
      <c r="A732" s="171" t="s">
        <v>1576</v>
      </c>
      <c r="B732" s="216" t="s">
        <v>44</v>
      </c>
      <c r="C732" s="216" t="s">
        <v>58</v>
      </c>
      <c r="D732" s="216" t="s">
        <v>80</v>
      </c>
      <c r="E732" s="216" t="s">
        <v>62</v>
      </c>
      <c r="F732" s="216" t="s">
        <v>70</v>
      </c>
      <c r="G732" s="217" t="s">
        <v>1577</v>
      </c>
      <c r="I732" s="191">
        <v>0.0</v>
      </c>
      <c r="J732" s="192">
        <v>0.0</v>
      </c>
      <c r="K732" s="193">
        <v>0.0</v>
      </c>
      <c r="L732" s="194"/>
      <c r="M732" s="191">
        <v>0.0</v>
      </c>
      <c r="N732" s="192">
        <v>0.0</v>
      </c>
      <c r="O732" s="193">
        <v>0.0</v>
      </c>
      <c r="P732" s="195"/>
      <c r="Q732" s="214" t="s">
        <v>1703</v>
      </c>
      <c r="R732" s="214" t="s">
        <v>1704</v>
      </c>
      <c r="S732" s="194" t="s">
        <v>1705</v>
      </c>
      <c r="T732" s="194"/>
      <c r="U732" s="191" t="s">
        <v>1706</v>
      </c>
      <c r="V732" s="192" t="s">
        <v>1706</v>
      </c>
      <c r="W732" s="193" t="s">
        <v>1706</v>
      </c>
      <c r="X732" s="194"/>
      <c r="Y732" s="191" t="s">
        <v>1706</v>
      </c>
      <c r="Z732" s="192" t="s">
        <v>1706</v>
      </c>
      <c r="AA732" s="193" t="s">
        <v>1706</v>
      </c>
      <c r="AB732" s="194"/>
      <c r="AC732" s="191">
        <v>120000.0</v>
      </c>
      <c r="AD732" s="192">
        <v>253810.0</v>
      </c>
      <c r="AE732" s="193">
        <v>504620.0</v>
      </c>
      <c r="AF732" s="198" t="s">
        <v>1707</v>
      </c>
      <c r="AG732" s="191" t="s">
        <v>1706</v>
      </c>
      <c r="AH732" s="192" t="s">
        <v>1706</v>
      </c>
      <c r="AI732" s="193" t="s">
        <v>1706</v>
      </c>
      <c r="AJ732" s="199"/>
      <c r="AK732" s="191" t="s">
        <v>1706</v>
      </c>
      <c r="AL732" s="192" t="s">
        <v>1706</v>
      </c>
      <c r="AM732" s="193" t="s">
        <v>1706</v>
      </c>
      <c r="AN732" s="199"/>
      <c r="AO732" s="191" t="s">
        <v>1706</v>
      </c>
      <c r="AP732" s="192" t="s">
        <v>1706</v>
      </c>
      <c r="AQ732" s="193" t="s">
        <v>1706</v>
      </c>
      <c r="AR732" s="195"/>
    </row>
    <row r="733" ht="15.75" customHeight="1">
      <c r="A733" s="171" t="s">
        <v>1578</v>
      </c>
      <c r="B733" s="216" t="s">
        <v>54</v>
      </c>
      <c r="C733" s="216" t="s">
        <v>58</v>
      </c>
      <c r="D733" s="216" t="s">
        <v>80</v>
      </c>
      <c r="E733" s="216" t="s">
        <v>62</v>
      </c>
      <c r="F733" s="216" t="s">
        <v>70</v>
      </c>
      <c r="G733" s="217" t="s">
        <v>1579</v>
      </c>
      <c r="I733" s="191">
        <v>0.0</v>
      </c>
      <c r="J733" s="192">
        <v>0.0</v>
      </c>
      <c r="K733" s="193">
        <v>0.0</v>
      </c>
      <c r="L733" s="194"/>
      <c r="M733" s="191">
        <v>0.0</v>
      </c>
      <c r="N733" s="192">
        <v>0.0</v>
      </c>
      <c r="O733" s="193">
        <v>0.0</v>
      </c>
      <c r="P733" s="195"/>
      <c r="Q733" s="214" t="s">
        <v>1703</v>
      </c>
      <c r="R733" s="214" t="s">
        <v>1704</v>
      </c>
      <c r="S733" s="194" t="s">
        <v>1705</v>
      </c>
      <c r="T733" s="194"/>
      <c r="U733" s="191" t="s">
        <v>1706</v>
      </c>
      <c r="V733" s="192" t="s">
        <v>1706</v>
      </c>
      <c r="W733" s="193" t="s">
        <v>1706</v>
      </c>
      <c r="X733" s="194"/>
      <c r="Y733" s="191" t="s">
        <v>1706</v>
      </c>
      <c r="Z733" s="192" t="s">
        <v>1706</v>
      </c>
      <c r="AA733" s="193" t="s">
        <v>1706</v>
      </c>
      <c r="AB733" s="194"/>
      <c r="AC733" s="191">
        <v>120000.0</v>
      </c>
      <c r="AD733" s="192">
        <v>253810.0</v>
      </c>
      <c r="AE733" s="193">
        <v>504620.0</v>
      </c>
      <c r="AF733" s="198" t="s">
        <v>1707</v>
      </c>
      <c r="AG733" s="191" t="s">
        <v>1706</v>
      </c>
      <c r="AH733" s="192" t="s">
        <v>1706</v>
      </c>
      <c r="AI733" s="193" t="s">
        <v>1706</v>
      </c>
      <c r="AJ733" s="199"/>
      <c r="AK733" s="191" t="s">
        <v>1706</v>
      </c>
      <c r="AL733" s="192" t="s">
        <v>1706</v>
      </c>
      <c r="AM733" s="193" t="s">
        <v>1706</v>
      </c>
      <c r="AN733" s="199"/>
      <c r="AO733" s="191" t="s">
        <v>1706</v>
      </c>
      <c r="AP733" s="192" t="s">
        <v>1706</v>
      </c>
      <c r="AQ733" s="193" t="s">
        <v>1706</v>
      </c>
      <c r="AR733" s="195"/>
    </row>
    <row r="734" ht="15.75" customHeight="1">
      <c r="A734" s="171" t="s">
        <v>1580</v>
      </c>
      <c r="B734" s="216" t="s">
        <v>65</v>
      </c>
      <c r="C734" s="216" t="s">
        <v>58</v>
      </c>
      <c r="D734" s="216" t="s">
        <v>80</v>
      </c>
      <c r="E734" s="216" t="s">
        <v>62</v>
      </c>
      <c r="F734" s="216" t="s">
        <v>70</v>
      </c>
      <c r="G734" s="217" t="s">
        <v>1581</v>
      </c>
      <c r="I734" s="191">
        <v>0.0</v>
      </c>
      <c r="J734" s="192">
        <v>0.0</v>
      </c>
      <c r="K734" s="193">
        <v>0.0</v>
      </c>
      <c r="L734" s="194"/>
      <c r="M734" s="191">
        <v>0.0</v>
      </c>
      <c r="N734" s="192">
        <v>0.0</v>
      </c>
      <c r="O734" s="193">
        <v>0.0</v>
      </c>
      <c r="P734" s="195"/>
      <c r="Q734" s="214" t="s">
        <v>1703</v>
      </c>
      <c r="R734" s="214" t="s">
        <v>1704</v>
      </c>
      <c r="S734" s="194" t="s">
        <v>1705</v>
      </c>
      <c r="T734" s="194"/>
      <c r="U734" s="191" t="s">
        <v>1706</v>
      </c>
      <c r="V734" s="192" t="s">
        <v>1706</v>
      </c>
      <c r="W734" s="193" t="s">
        <v>1706</v>
      </c>
      <c r="X734" s="194"/>
      <c r="Y734" s="191" t="s">
        <v>1706</v>
      </c>
      <c r="Z734" s="192" t="s">
        <v>1706</v>
      </c>
      <c r="AA734" s="193" t="s">
        <v>1706</v>
      </c>
      <c r="AB734" s="194"/>
      <c r="AC734" s="191">
        <v>120000.0</v>
      </c>
      <c r="AD734" s="192">
        <v>253810.0</v>
      </c>
      <c r="AE734" s="193">
        <v>504620.0</v>
      </c>
      <c r="AF734" s="198" t="s">
        <v>1707</v>
      </c>
      <c r="AG734" s="191" t="s">
        <v>1706</v>
      </c>
      <c r="AH734" s="192" t="s">
        <v>1706</v>
      </c>
      <c r="AI734" s="193" t="s">
        <v>1706</v>
      </c>
      <c r="AJ734" s="199"/>
      <c r="AK734" s="191" t="s">
        <v>1706</v>
      </c>
      <c r="AL734" s="192" t="s">
        <v>1706</v>
      </c>
      <c r="AM734" s="193" t="s">
        <v>1706</v>
      </c>
      <c r="AN734" s="199"/>
      <c r="AO734" s="191" t="s">
        <v>1706</v>
      </c>
      <c r="AP734" s="192" t="s">
        <v>1706</v>
      </c>
      <c r="AQ734" s="193" t="s">
        <v>1706</v>
      </c>
      <c r="AR734" s="195"/>
    </row>
    <row r="735" ht="15.75" customHeight="1">
      <c r="A735" s="171" t="s">
        <v>1582</v>
      </c>
      <c r="B735" s="216" t="s">
        <v>71</v>
      </c>
      <c r="C735" s="216" t="s">
        <v>58</v>
      </c>
      <c r="D735" s="216" t="s">
        <v>80</v>
      </c>
      <c r="E735" s="216" t="s">
        <v>62</v>
      </c>
      <c r="F735" s="216" t="s">
        <v>70</v>
      </c>
      <c r="G735" s="217" t="s">
        <v>1583</v>
      </c>
      <c r="I735" s="191">
        <v>0.0</v>
      </c>
      <c r="J735" s="192">
        <v>0.0</v>
      </c>
      <c r="K735" s="193">
        <v>0.0</v>
      </c>
      <c r="L735" s="194"/>
      <c r="M735" s="191">
        <v>0.0</v>
      </c>
      <c r="N735" s="192">
        <v>0.0</v>
      </c>
      <c r="O735" s="193">
        <v>0.0</v>
      </c>
      <c r="P735" s="195"/>
      <c r="Q735" s="214" t="s">
        <v>1703</v>
      </c>
      <c r="R735" s="214" t="s">
        <v>1704</v>
      </c>
      <c r="S735" s="194" t="s">
        <v>1705</v>
      </c>
      <c r="T735" s="194"/>
      <c r="U735" s="191" t="s">
        <v>1706</v>
      </c>
      <c r="V735" s="192" t="s">
        <v>1706</v>
      </c>
      <c r="W735" s="193" t="s">
        <v>1706</v>
      </c>
      <c r="X735" s="194"/>
      <c r="Y735" s="191" t="s">
        <v>1706</v>
      </c>
      <c r="Z735" s="192" t="s">
        <v>1706</v>
      </c>
      <c r="AA735" s="193" t="s">
        <v>1706</v>
      </c>
      <c r="AB735" s="194"/>
      <c r="AC735" s="191">
        <v>120000.0</v>
      </c>
      <c r="AD735" s="192">
        <v>253810.0</v>
      </c>
      <c r="AE735" s="193">
        <v>504620.0</v>
      </c>
      <c r="AF735" s="198" t="s">
        <v>1707</v>
      </c>
      <c r="AG735" s="191" t="s">
        <v>1706</v>
      </c>
      <c r="AH735" s="192" t="s">
        <v>1706</v>
      </c>
      <c r="AI735" s="193" t="s">
        <v>1706</v>
      </c>
      <c r="AJ735" s="199"/>
      <c r="AK735" s="191" t="s">
        <v>1706</v>
      </c>
      <c r="AL735" s="192" t="s">
        <v>1706</v>
      </c>
      <c r="AM735" s="193" t="s">
        <v>1706</v>
      </c>
      <c r="AN735" s="199"/>
      <c r="AO735" s="191" t="s">
        <v>1706</v>
      </c>
      <c r="AP735" s="192" t="s">
        <v>1706</v>
      </c>
      <c r="AQ735" s="193" t="s">
        <v>1706</v>
      </c>
      <c r="AR735" s="195"/>
    </row>
    <row r="736" ht="15.75" customHeight="1">
      <c r="A736" s="171" t="s">
        <v>1584</v>
      </c>
      <c r="B736" s="216" t="s">
        <v>44</v>
      </c>
      <c r="C736" s="216" t="s">
        <v>66</v>
      </c>
      <c r="D736" s="216" t="s">
        <v>80</v>
      </c>
      <c r="E736" s="216" t="s">
        <v>62</v>
      </c>
      <c r="F736" s="216" t="s">
        <v>70</v>
      </c>
      <c r="G736" s="217" t="s">
        <v>1585</v>
      </c>
      <c r="I736" s="191">
        <v>0.0</v>
      </c>
      <c r="J736" s="192">
        <v>0.0</v>
      </c>
      <c r="K736" s="193">
        <v>0.0</v>
      </c>
      <c r="L736" s="194"/>
      <c r="M736" s="191">
        <v>0.0</v>
      </c>
      <c r="N736" s="192">
        <v>0.0</v>
      </c>
      <c r="O736" s="193">
        <v>0.0</v>
      </c>
      <c r="P736" s="195"/>
      <c r="Q736" s="214" t="s">
        <v>1703</v>
      </c>
      <c r="R736" s="214" t="s">
        <v>1704</v>
      </c>
      <c r="S736" s="194" t="s">
        <v>1705</v>
      </c>
      <c r="T736" s="194"/>
      <c r="U736" s="191" t="s">
        <v>1706</v>
      </c>
      <c r="V736" s="192" t="s">
        <v>1706</v>
      </c>
      <c r="W736" s="193" t="s">
        <v>1706</v>
      </c>
      <c r="X736" s="194"/>
      <c r="Y736" s="191" t="s">
        <v>1706</v>
      </c>
      <c r="Z736" s="192" t="s">
        <v>1706</v>
      </c>
      <c r="AA736" s="193" t="s">
        <v>1706</v>
      </c>
      <c r="AB736" s="194"/>
      <c r="AC736" s="191">
        <v>120000.0</v>
      </c>
      <c r="AD736" s="192">
        <v>253810.0</v>
      </c>
      <c r="AE736" s="193">
        <v>504620.0</v>
      </c>
      <c r="AF736" s="198" t="s">
        <v>1707</v>
      </c>
      <c r="AG736" s="191" t="s">
        <v>1706</v>
      </c>
      <c r="AH736" s="192" t="s">
        <v>1706</v>
      </c>
      <c r="AI736" s="193" t="s">
        <v>1706</v>
      </c>
      <c r="AJ736" s="199"/>
      <c r="AK736" s="191" t="s">
        <v>1706</v>
      </c>
      <c r="AL736" s="192" t="s">
        <v>1706</v>
      </c>
      <c r="AM736" s="193" t="s">
        <v>1706</v>
      </c>
      <c r="AN736" s="199"/>
      <c r="AO736" s="191" t="s">
        <v>1706</v>
      </c>
      <c r="AP736" s="192" t="s">
        <v>1706</v>
      </c>
      <c r="AQ736" s="193" t="s">
        <v>1706</v>
      </c>
      <c r="AR736" s="195"/>
    </row>
    <row r="737" ht="15.75" customHeight="1">
      <c r="A737" s="171" t="s">
        <v>1586</v>
      </c>
      <c r="B737" s="216" t="s">
        <v>54</v>
      </c>
      <c r="C737" s="216" t="s">
        <v>66</v>
      </c>
      <c r="D737" s="216" t="s">
        <v>80</v>
      </c>
      <c r="E737" s="216" t="s">
        <v>62</v>
      </c>
      <c r="F737" s="216" t="s">
        <v>70</v>
      </c>
      <c r="G737" s="217" t="s">
        <v>1587</v>
      </c>
      <c r="I737" s="191">
        <v>0.0</v>
      </c>
      <c r="J737" s="192">
        <v>0.0</v>
      </c>
      <c r="K737" s="193">
        <v>0.0</v>
      </c>
      <c r="L737" s="194"/>
      <c r="M737" s="191">
        <v>0.0</v>
      </c>
      <c r="N737" s="192">
        <v>0.0</v>
      </c>
      <c r="O737" s="193">
        <v>0.0</v>
      </c>
      <c r="P737" s="195"/>
      <c r="Q737" s="214" t="s">
        <v>1703</v>
      </c>
      <c r="R737" s="214" t="s">
        <v>1704</v>
      </c>
      <c r="S737" s="194" t="s">
        <v>1705</v>
      </c>
      <c r="T737" s="194"/>
      <c r="U737" s="191" t="s">
        <v>1706</v>
      </c>
      <c r="V737" s="192" t="s">
        <v>1706</v>
      </c>
      <c r="W737" s="193" t="s">
        <v>1706</v>
      </c>
      <c r="X737" s="194"/>
      <c r="Y737" s="191" t="s">
        <v>1706</v>
      </c>
      <c r="Z737" s="192" t="s">
        <v>1706</v>
      </c>
      <c r="AA737" s="193" t="s">
        <v>1706</v>
      </c>
      <c r="AB737" s="194"/>
      <c r="AC737" s="191">
        <v>120000.0</v>
      </c>
      <c r="AD737" s="192">
        <v>253810.0</v>
      </c>
      <c r="AE737" s="193">
        <v>504620.0</v>
      </c>
      <c r="AF737" s="198" t="s">
        <v>1707</v>
      </c>
      <c r="AG737" s="191" t="s">
        <v>1706</v>
      </c>
      <c r="AH737" s="192" t="s">
        <v>1706</v>
      </c>
      <c r="AI737" s="193" t="s">
        <v>1706</v>
      </c>
      <c r="AJ737" s="199"/>
      <c r="AK737" s="191" t="s">
        <v>1706</v>
      </c>
      <c r="AL737" s="192" t="s">
        <v>1706</v>
      </c>
      <c r="AM737" s="193" t="s">
        <v>1706</v>
      </c>
      <c r="AN737" s="199"/>
      <c r="AO737" s="191" t="s">
        <v>1706</v>
      </c>
      <c r="AP737" s="192" t="s">
        <v>1706</v>
      </c>
      <c r="AQ737" s="193" t="s">
        <v>1706</v>
      </c>
      <c r="AR737" s="195"/>
    </row>
    <row r="738" ht="15.75" customHeight="1">
      <c r="A738" s="171" t="s">
        <v>1588</v>
      </c>
      <c r="B738" s="216" t="s">
        <v>65</v>
      </c>
      <c r="C738" s="216" t="s">
        <v>66</v>
      </c>
      <c r="D738" s="216" t="s">
        <v>80</v>
      </c>
      <c r="E738" s="216" t="s">
        <v>62</v>
      </c>
      <c r="F738" s="216" t="s">
        <v>70</v>
      </c>
      <c r="G738" s="217" t="s">
        <v>1589</v>
      </c>
      <c r="I738" s="191">
        <v>0.0</v>
      </c>
      <c r="J738" s="192">
        <v>0.0</v>
      </c>
      <c r="K738" s="193">
        <v>0.0</v>
      </c>
      <c r="L738" s="194"/>
      <c r="M738" s="191">
        <v>0.0</v>
      </c>
      <c r="N738" s="192">
        <v>0.0</v>
      </c>
      <c r="O738" s="193">
        <v>0.0</v>
      </c>
      <c r="P738" s="195"/>
      <c r="Q738" s="214" t="s">
        <v>1703</v>
      </c>
      <c r="R738" s="214" t="s">
        <v>1704</v>
      </c>
      <c r="S738" s="194" t="s">
        <v>1705</v>
      </c>
      <c r="T738" s="194"/>
      <c r="U738" s="191" t="s">
        <v>1706</v>
      </c>
      <c r="V738" s="192" t="s">
        <v>1706</v>
      </c>
      <c r="W738" s="193" t="s">
        <v>1706</v>
      </c>
      <c r="X738" s="194"/>
      <c r="Y738" s="191" t="s">
        <v>1706</v>
      </c>
      <c r="Z738" s="192" t="s">
        <v>1706</v>
      </c>
      <c r="AA738" s="193" t="s">
        <v>1706</v>
      </c>
      <c r="AB738" s="194"/>
      <c r="AC738" s="191">
        <v>120000.0</v>
      </c>
      <c r="AD738" s="192">
        <v>253810.0</v>
      </c>
      <c r="AE738" s="193">
        <v>504620.0</v>
      </c>
      <c r="AF738" s="198" t="s">
        <v>1707</v>
      </c>
      <c r="AG738" s="191" t="s">
        <v>1706</v>
      </c>
      <c r="AH738" s="192" t="s">
        <v>1706</v>
      </c>
      <c r="AI738" s="193" t="s">
        <v>1706</v>
      </c>
      <c r="AJ738" s="199"/>
      <c r="AK738" s="191" t="s">
        <v>1706</v>
      </c>
      <c r="AL738" s="192" t="s">
        <v>1706</v>
      </c>
      <c r="AM738" s="193" t="s">
        <v>1706</v>
      </c>
      <c r="AN738" s="199"/>
      <c r="AO738" s="191" t="s">
        <v>1706</v>
      </c>
      <c r="AP738" s="192" t="s">
        <v>1706</v>
      </c>
      <c r="AQ738" s="193" t="s">
        <v>1706</v>
      </c>
      <c r="AR738" s="195"/>
    </row>
    <row r="739" ht="15.75" customHeight="1">
      <c r="A739" s="171" t="s">
        <v>1590</v>
      </c>
      <c r="B739" s="216" t="s">
        <v>71</v>
      </c>
      <c r="C739" s="216" t="s">
        <v>66</v>
      </c>
      <c r="D739" s="216" t="s">
        <v>80</v>
      </c>
      <c r="E739" s="216" t="s">
        <v>62</v>
      </c>
      <c r="F739" s="216" t="s">
        <v>70</v>
      </c>
      <c r="G739" s="217" t="s">
        <v>1591</v>
      </c>
      <c r="I739" s="191">
        <v>0.0</v>
      </c>
      <c r="J739" s="192">
        <v>0.0</v>
      </c>
      <c r="K739" s="193">
        <v>0.0</v>
      </c>
      <c r="L739" s="194"/>
      <c r="M739" s="191">
        <v>0.0</v>
      </c>
      <c r="N739" s="192">
        <v>0.0</v>
      </c>
      <c r="O739" s="193">
        <v>0.0</v>
      </c>
      <c r="P739" s="195"/>
      <c r="Q739" s="214" t="s">
        <v>1703</v>
      </c>
      <c r="R739" s="214" t="s">
        <v>1704</v>
      </c>
      <c r="S739" s="194" t="s">
        <v>1705</v>
      </c>
      <c r="T739" s="194"/>
      <c r="U739" s="191" t="s">
        <v>1706</v>
      </c>
      <c r="V739" s="192" t="s">
        <v>1706</v>
      </c>
      <c r="W739" s="193" t="s">
        <v>1706</v>
      </c>
      <c r="X739" s="194"/>
      <c r="Y739" s="191" t="s">
        <v>1706</v>
      </c>
      <c r="Z739" s="192" t="s">
        <v>1706</v>
      </c>
      <c r="AA739" s="193" t="s">
        <v>1706</v>
      </c>
      <c r="AB739" s="194"/>
      <c r="AC739" s="191">
        <v>120000.0</v>
      </c>
      <c r="AD739" s="192">
        <v>253810.0</v>
      </c>
      <c r="AE739" s="193">
        <v>504620.0</v>
      </c>
      <c r="AF739" s="198" t="s">
        <v>1707</v>
      </c>
      <c r="AG739" s="191" t="s">
        <v>1706</v>
      </c>
      <c r="AH739" s="192" t="s">
        <v>1706</v>
      </c>
      <c r="AI739" s="193" t="s">
        <v>1706</v>
      </c>
      <c r="AJ739" s="199"/>
      <c r="AK739" s="191" t="s">
        <v>1706</v>
      </c>
      <c r="AL739" s="192" t="s">
        <v>1706</v>
      </c>
      <c r="AM739" s="193" t="s">
        <v>1706</v>
      </c>
      <c r="AN739" s="199"/>
      <c r="AO739" s="191" t="s">
        <v>1706</v>
      </c>
      <c r="AP739" s="192" t="s">
        <v>1706</v>
      </c>
      <c r="AQ739" s="193" t="s">
        <v>1706</v>
      </c>
      <c r="AR739" s="195"/>
    </row>
    <row r="740" ht="15.75" customHeight="1">
      <c r="A740" s="171" t="s">
        <v>1592</v>
      </c>
      <c r="B740" s="216" t="s">
        <v>44</v>
      </c>
      <c r="C740" s="216" t="s">
        <v>72</v>
      </c>
      <c r="D740" s="216" t="s">
        <v>80</v>
      </c>
      <c r="E740" s="216" t="s">
        <v>62</v>
      </c>
      <c r="F740" s="216" t="s">
        <v>70</v>
      </c>
      <c r="G740" s="217" t="s">
        <v>1593</v>
      </c>
      <c r="I740" s="191">
        <v>0.0</v>
      </c>
      <c r="J740" s="192">
        <v>0.0</v>
      </c>
      <c r="K740" s="193">
        <v>0.0</v>
      </c>
      <c r="L740" s="194"/>
      <c r="M740" s="191">
        <v>0.0</v>
      </c>
      <c r="N740" s="192">
        <v>0.0</v>
      </c>
      <c r="O740" s="193">
        <v>0.0</v>
      </c>
      <c r="P740" s="195"/>
      <c r="Q740" s="214" t="s">
        <v>1703</v>
      </c>
      <c r="R740" s="214" t="s">
        <v>1704</v>
      </c>
      <c r="S740" s="194" t="s">
        <v>1705</v>
      </c>
      <c r="T740" s="194"/>
      <c r="U740" s="191" t="s">
        <v>1706</v>
      </c>
      <c r="V740" s="192" t="s">
        <v>1706</v>
      </c>
      <c r="W740" s="193" t="s">
        <v>1706</v>
      </c>
      <c r="X740" s="194"/>
      <c r="Y740" s="191" t="s">
        <v>1706</v>
      </c>
      <c r="Z740" s="192" t="s">
        <v>1706</v>
      </c>
      <c r="AA740" s="193" t="s">
        <v>1706</v>
      </c>
      <c r="AB740" s="194"/>
      <c r="AC740" s="191">
        <v>120000.0</v>
      </c>
      <c r="AD740" s="192">
        <v>253810.0</v>
      </c>
      <c r="AE740" s="193">
        <v>504620.0</v>
      </c>
      <c r="AF740" s="198" t="s">
        <v>1707</v>
      </c>
      <c r="AG740" s="191" t="s">
        <v>1706</v>
      </c>
      <c r="AH740" s="192" t="s">
        <v>1706</v>
      </c>
      <c r="AI740" s="193" t="s">
        <v>1706</v>
      </c>
      <c r="AJ740" s="199"/>
      <c r="AK740" s="191" t="s">
        <v>1706</v>
      </c>
      <c r="AL740" s="192" t="s">
        <v>1706</v>
      </c>
      <c r="AM740" s="193" t="s">
        <v>1706</v>
      </c>
      <c r="AN740" s="199"/>
      <c r="AO740" s="191" t="s">
        <v>1706</v>
      </c>
      <c r="AP740" s="192" t="s">
        <v>1706</v>
      </c>
      <c r="AQ740" s="193" t="s">
        <v>1706</v>
      </c>
      <c r="AR740" s="195"/>
    </row>
    <row r="741" ht="15.75" customHeight="1">
      <c r="A741" s="171" t="s">
        <v>1594</v>
      </c>
      <c r="B741" s="216" t="s">
        <v>54</v>
      </c>
      <c r="C741" s="216" t="s">
        <v>72</v>
      </c>
      <c r="D741" s="216" t="s">
        <v>80</v>
      </c>
      <c r="E741" s="216" t="s">
        <v>62</v>
      </c>
      <c r="F741" s="216" t="s">
        <v>70</v>
      </c>
      <c r="G741" s="217" t="s">
        <v>1595</v>
      </c>
      <c r="I741" s="191">
        <v>0.0</v>
      </c>
      <c r="J741" s="192">
        <v>0.0</v>
      </c>
      <c r="K741" s="193">
        <v>0.0</v>
      </c>
      <c r="L741" s="194"/>
      <c r="M741" s="191">
        <v>0.0</v>
      </c>
      <c r="N741" s="192">
        <v>0.0</v>
      </c>
      <c r="O741" s="193">
        <v>0.0</v>
      </c>
      <c r="P741" s="195"/>
      <c r="Q741" s="214" t="s">
        <v>1703</v>
      </c>
      <c r="R741" s="214" t="s">
        <v>1704</v>
      </c>
      <c r="S741" s="194" t="s">
        <v>1705</v>
      </c>
      <c r="T741" s="194"/>
      <c r="U741" s="191" t="s">
        <v>1706</v>
      </c>
      <c r="V741" s="192" t="s">
        <v>1706</v>
      </c>
      <c r="W741" s="193" t="s">
        <v>1706</v>
      </c>
      <c r="X741" s="194"/>
      <c r="Y741" s="191" t="s">
        <v>1706</v>
      </c>
      <c r="Z741" s="192" t="s">
        <v>1706</v>
      </c>
      <c r="AA741" s="193" t="s">
        <v>1706</v>
      </c>
      <c r="AB741" s="194"/>
      <c r="AC741" s="191">
        <v>120000.0</v>
      </c>
      <c r="AD741" s="192">
        <v>253810.0</v>
      </c>
      <c r="AE741" s="193">
        <v>504620.0</v>
      </c>
      <c r="AF741" s="198" t="s">
        <v>1707</v>
      </c>
      <c r="AG741" s="191" t="s">
        <v>1706</v>
      </c>
      <c r="AH741" s="192" t="s">
        <v>1706</v>
      </c>
      <c r="AI741" s="193" t="s">
        <v>1706</v>
      </c>
      <c r="AJ741" s="199"/>
      <c r="AK741" s="191" t="s">
        <v>1706</v>
      </c>
      <c r="AL741" s="192" t="s">
        <v>1706</v>
      </c>
      <c r="AM741" s="193" t="s">
        <v>1706</v>
      </c>
      <c r="AN741" s="199"/>
      <c r="AO741" s="191" t="s">
        <v>1706</v>
      </c>
      <c r="AP741" s="192" t="s">
        <v>1706</v>
      </c>
      <c r="AQ741" s="193" t="s">
        <v>1706</v>
      </c>
      <c r="AR741" s="195"/>
    </row>
    <row r="742" ht="15.75" customHeight="1">
      <c r="A742" s="171" t="s">
        <v>1596</v>
      </c>
      <c r="B742" s="216" t="s">
        <v>65</v>
      </c>
      <c r="C742" s="216" t="s">
        <v>72</v>
      </c>
      <c r="D742" s="216" t="s">
        <v>80</v>
      </c>
      <c r="E742" s="216" t="s">
        <v>62</v>
      </c>
      <c r="F742" s="216" t="s">
        <v>70</v>
      </c>
      <c r="G742" s="217" t="s">
        <v>1597</v>
      </c>
      <c r="I742" s="191">
        <v>0.0</v>
      </c>
      <c r="J742" s="192">
        <v>0.0</v>
      </c>
      <c r="K742" s="193">
        <v>0.0</v>
      </c>
      <c r="L742" s="194"/>
      <c r="M742" s="191">
        <v>0.0</v>
      </c>
      <c r="N742" s="192">
        <v>0.0</v>
      </c>
      <c r="O742" s="193">
        <v>0.0</v>
      </c>
      <c r="P742" s="195"/>
      <c r="Q742" s="214" t="s">
        <v>1703</v>
      </c>
      <c r="R742" s="214" t="s">
        <v>1704</v>
      </c>
      <c r="S742" s="194" t="s">
        <v>1705</v>
      </c>
      <c r="T742" s="194"/>
      <c r="U742" s="191" t="s">
        <v>1706</v>
      </c>
      <c r="V742" s="192" t="s">
        <v>1706</v>
      </c>
      <c r="W742" s="193" t="s">
        <v>1706</v>
      </c>
      <c r="X742" s="194"/>
      <c r="Y742" s="191" t="s">
        <v>1706</v>
      </c>
      <c r="Z742" s="192" t="s">
        <v>1706</v>
      </c>
      <c r="AA742" s="193" t="s">
        <v>1706</v>
      </c>
      <c r="AB742" s="194"/>
      <c r="AC742" s="191">
        <v>120000.0</v>
      </c>
      <c r="AD742" s="192">
        <v>253810.0</v>
      </c>
      <c r="AE742" s="193">
        <v>504620.0</v>
      </c>
      <c r="AF742" s="198" t="s">
        <v>1707</v>
      </c>
      <c r="AG742" s="191" t="s">
        <v>1706</v>
      </c>
      <c r="AH742" s="192" t="s">
        <v>1706</v>
      </c>
      <c r="AI742" s="193" t="s">
        <v>1706</v>
      </c>
      <c r="AJ742" s="199"/>
      <c r="AK742" s="191" t="s">
        <v>1706</v>
      </c>
      <c r="AL742" s="192" t="s">
        <v>1706</v>
      </c>
      <c r="AM742" s="193" t="s">
        <v>1706</v>
      </c>
      <c r="AN742" s="199"/>
      <c r="AO742" s="191" t="s">
        <v>1706</v>
      </c>
      <c r="AP742" s="192" t="s">
        <v>1706</v>
      </c>
      <c r="AQ742" s="193" t="s">
        <v>1706</v>
      </c>
      <c r="AR742" s="195"/>
    </row>
    <row r="743" ht="15.75" customHeight="1">
      <c r="A743" s="171" t="s">
        <v>1598</v>
      </c>
      <c r="B743" s="216" t="s">
        <v>71</v>
      </c>
      <c r="C743" s="216" t="s">
        <v>72</v>
      </c>
      <c r="D743" s="216" t="s">
        <v>80</v>
      </c>
      <c r="E743" s="216" t="s">
        <v>62</v>
      </c>
      <c r="F743" s="216" t="s">
        <v>70</v>
      </c>
      <c r="G743" s="217" t="s">
        <v>1599</v>
      </c>
      <c r="I743" s="191">
        <v>0.0</v>
      </c>
      <c r="J743" s="192">
        <v>0.0</v>
      </c>
      <c r="K743" s="193">
        <v>0.0</v>
      </c>
      <c r="L743" s="194"/>
      <c r="M743" s="191">
        <v>0.0</v>
      </c>
      <c r="N743" s="192">
        <v>0.0</v>
      </c>
      <c r="O743" s="193">
        <v>0.0</v>
      </c>
      <c r="P743" s="195"/>
      <c r="Q743" s="214" t="s">
        <v>1703</v>
      </c>
      <c r="R743" s="214" t="s">
        <v>1704</v>
      </c>
      <c r="S743" s="194" t="s">
        <v>1705</v>
      </c>
      <c r="T743" s="194"/>
      <c r="U743" s="191" t="s">
        <v>1706</v>
      </c>
      <c r="V743" s="192" t="s">
        <v>1706</v>
      </c>
      <c r="W743" s="193" t="s">
        <v>1706</v>
      </c>
      <c r="X743" s="194"/>
      <c r="Y743" s="191" t="s">
        <v>1706</v>
      </c>
      <c r="Z743" s="192" t="s">
        <v>1706</v>
      </c>
      <c r="AA743" s="193" t="s">
        <v>1706</v>
      </c>
      <c r="AB743" s="194"/>
      <c r="AC743" s="191">
        <v>120000.0</v>
      </c>
      <c r="AD743" s="192">
        <v>253810.0</v>
      </c>
      <c r="AE743" s="193">
        <v>504620.0</v>
      </c>
      <c r="AF743" s="198" t="s">
        <v>1707</v>
      </c>
      <c r="AG743" s="191" t="s">
        <v>1706</v>
      </c>
      <c r="AH743" s="192" t="s">
        <v>1706</v>
      </c>
      <c r="AI743" s="193" t="s">
        <v>1706</v>
      </c>
      <c r="AJ743" s="199"/>
      <c r="AK743" s="191" t="s">
        <v>1706</v>
      </c>
      <c r="AL743" s="192" t="s">
        <v>1706</v>
      </c>
      <c r="AM743" s="193" t="s">
        <v>1706</v>
      </c>
      <c r="AN743" s="199"/>
      <c r="AO743" s="191" t="s">
        <v>1706</v>
      </c>
      <c r="AP743" s="192" t="s">
        <v>1706</v>
      </c>
      <c r="AQ743" s="193" t="s">
        <v>1706</v>
      </c>
      <c r="AR743" s="195"/>
    </row>
    <row r="744" ht="15.75" customHeight="1">
      <c r="A744" s="171" t="s">
        <v>1600</v>
      </c>
      <c r="B744" s="216" t="s">
        <v>44</v>
      </c>
      <c r="C744" s="216" t="s">
        <v>78</v>
      </c>
      <c r="D744" s="216" t="s">
        <v>80</v>
      </c>
      <c r="E744" s="216" t="s">
        <v>62</v>
      </c>
      <c r="F744" s="216" t="s">
        <v>70</v>
      </c>
      <c r="G744" s="217" t="s">
        <v>1601</v>
      </c>
      <c r="I744" s="191">
        <v>0.0</v>
      </c>
      <c r="J744" s="192">
        <v>0.0</v>
      </c>
      <c r="K744" s="193">
        <v>0.0</v>
      </c>
      <c r="L744" s="194"/>
      <c r="M744" s="191">
        <v>0.0</v>
      </c>
      <c r="N744" s="192">
        <v>0.0</v>
      </c>
      <c r="O744" s="193">
        <v>0.0</v>
      </c>
      <c r="P744" s="195"/>
      <c r="Q744" s="214" t="s">
        <v>1703</v>
      </c>
      <c r="R744" s="214" t="s">
        <v>1704</v>
      </c>
      <c r="S744" s="194" t="s">
        <v>1705</v>
      </c>
      <c r="T744" s="194"/>
      <c r="U744" s="191" t="s">
        <v>1706</v>
      </c>
      <c r="V744" s="192" t="s">
        <v>1706</v>
      </c>
      <c r="W744" s="193" t="s">
        <v>1706</v>
      </c>
      <c r="X744" s="194"/>
      <c r="Y744" s="191" t="s">
        <v>1706</v>
      </c>
      <c r="Z744" s="192" t="s">
        <v>1706</v>
      </c>
      <c r="AA744" s="193" t="s">
        <v>1706</v>
      </c>
      <c r="AB744" s="194"/>
      <c r="AC744" s="191">
        <v>120000.0</v>
      </c>
      <c r="AD744" s="192">
        <v>253810.0</v>
      </c>
      <c r="AE744" s="193">
        <v>504620.0</v>
      </c>
      <c r="AF744" s="198" t="s">
        <v>1707</v>
      </c>
      <c r="AG744" s="191" t="s">
        <v>1706</v>
      </c>
      <c r="AH744" s="192" t="s">
        <v>1706</v>
      </c>
      <c r="AI744" s="193" t="s">
        <v>1706</v>
      </c>
      <c r="AJ744" s="199"/>
      <c r="AK744" s="191" t="s">
        <v>1706</v>
      </c>
      <c r="AL744" s="192" t="s">
        <v>1706</v>
      </c>
      <c r="AM744" s="193" t="s">
        <v>1706</v>
      </c>
      <c r="AN744" s="199"/>
      <c r="AO744" s="191" t="s">
        <v>1706</v>
      </c>
      <c r="AP744" s="192" t="s">
        <v>1706</v>
      </c>
      <c r="AQ744" s="193" t="s">
        <v>1706</v>
      </c>
      <c r="AR744" s="195"/>
    </row>
    <row r="745" ht="15.75" customHeight="1">
      <c r="A745" s="171" t="s">
        <v>1602</v>
      </c>
      <c r="B745" s="216" t="s">
        <v>54</v>
      </c>
      <c r="C745" s="216" t="s">
        <v>78</v>
      </c>
      <c r="D745" s="216" t="s">
        <v>80</v>
      </c>
      <c r="E745" s="216" t="s">
        <v>62</v>
      </c>
      <c r="F745" s="216" t="s">
        <v>70</v>
      </c>
      <c r="G745" s="217" t="s">
        <v>1603</v>
      </c>
      <c r="I745" s="191">
        <v>0.0</v>
      </c>
      <c r="J745" s="192">
        <v>0.0</v>
      </c>
      <c r="K745" s="193">
        <v>0.0</v>
      </c>
      <c r="L745" s="194"/>
      <c r="M745" s="191">
        <v>0.0</v>
      </c>
      <c r="N745" s="192">
        <v>0.0</v>
      </c>
      <c r="O745" s="193">
        <v>0.0</v>
      </c>
      <c r="P745" s="195"/>
      <c r="Q745" s="214" t="s">
        <v>1703</v>
      </c>
      <c r="R745" s="214" t="s">
        <v>1704</v>
      </c>
      <c r="S745" s="194" t="s">
        <v>1705</v>
      </c>
      <c r="T745" s="194"/>
      <c r="U745" s="191" t="s">
        <v>1706</v>
      </c>
      <c r="V745" s="192" t="s">
        <v>1706</v>
      </c>
      <c r="W745" s="193" t="s">
        <v>1706</v>
      </c>
      <c r="X745" s="194"/>
      <c r="Y745" s="191" t="s">
        <v>1706</v>
      </c>
      <c r="Z745" s="192" t="s">
        <v>1706</v>
      </c>
      <c r="AA745" s="193" t="s">
        <v>1706</v>
      </c>
      <c r="AB745" s="194"/>
      <c r="AC745" s="191">
        <v>120000.0</v>
      </c>
      <c r="AD745" s="192">
        <v>253810.0</v>
      </c>
      <c r="AE745" s="193">
        <v>504620.0</v>
      </c>
      <c r="AF745" s="198" t="s">
        <v>1707</v>
      </c>
      <c r="AG745" s="191" t="s">
        <v>1706</v>
      </c>
      <c r="AH745" s="192" t="s">
        <v>1706</v>
      </c>
      <c r="AI745" s="193" t="s">
        <v>1706</v>
      </c>
      <c r="AJ745" s="199"/>
      <c r="AK745" s="191" t="s">
        <v>1706</v>
      </c>
      <c r="AL745" s="192" t="s">
        <v>1706</v>
      </c>
      <c r="AM745" s="193" t="s">
        <v>1706</v>
      </c>
      <c r="AN745" s="199"/>
      <c r="AO745" s="191" t="s">
        <v>1706</v>
      </c>
      <c r="AP745" s="192" t="s">
        <v>1706</v>
      </c>
      <c r="AQ745" s="193" t="s">
        <v>1706</v>
      </c>
      <c r="AR745" s="195"/>
    </row>
    <row r="746" ht="15.75" customHeight="1">
      <c r="A746" s="171" t="s">
        <v>1604</v>
      </c>
      <c r="B746" s="216" t="s">
        <v>65</v>
      </c>
      <c r="C746" s="216" t="s">
        <v>78</v>
      </c>
      <c r="D746" s="216" t="s">
        <v>80</v>
      </c>
      <c r="E746" s="216" t="s">
        <v>62</v>
      </c>
      <c r="F746" s="216" t="s">
        <v>70</v>
      </c>
      <c r="G746" s="217" t="s">
        <v>1605</v>
      </c>
      <c r="I746" s="191">
        <v>0.0</v>
      </c>
      <c r="J746" s="192">
        <v>0.0</v>
      </c>
      <c r="K746" s="193">
        <v>0.0</v>
      </c>
      <c r="L746" s="194"/>
      <c r="M746" s="191">
        <v>0.0</v>
      </c>
      <c r="N746" s="192">
        <v>0.0</v>
      </c>
      <c r="O746" s="193">
        <v>0.0</v>
      </c>
      <c r="P746" s="195"/>
      <c r="Q746" s="214" t="s">
        <v>1703</v>
      </c>
      <c r="R746" s="214" t="s">
        <v>1704</v>
      </c>
      <c r="S746" s="194" t="s">
        <v>1705</v>
      </c>
      <c r="T746" s="194"/>
      <c r="U746" s="191" t="s">
        <v>1706</v>
      </c>
      <c r="V746" s="192" t="s">
        <v>1706</v>
      </c>
      <c r="W746" s="193" t="s">
        <v>1706</v>
      </c>
      <c r="X746" s="194"/>
      <c r="Y746" s="191" t="s">
        <v>1706</v>
      </c>
      <c r="Z746" s="192" t="s">
        <v>1706</v>
      </c>
      <c r="AA746" s="193" t="s">
        <v>1706</v>
      </c>
      <c r="AB746" s="194"/>
      <c r="AC746" s="191">
        <v>120000.0</v>
      </c>
      <c r="AD746" s="192">
        <v>253810.0</v>
      </c>
      <c r="AE746" s="193">
        <v>504620.0</v>
      </c>
      <c r="AF746" s="198" t="s">
        <v>1707</v>
      </c>
      <c r="AG746" s="191" t="s">
        <v>1706</v>
      </c>
      <c r="AH746" s="192" t="s">
        <v>1706</v>
      </c>
      <c r="AI746" s="193" t="s">
        <v>1706</v>
      </c>
      <c r="AJ746" s="199"/>
      <c r="AK746" s="191" t="s">
        <v>1706</v>
      </c>
      <c r="AL746" s="192" t="s">
        <v>1706</v>
      </c>
      <c r="AM746" s="193" t="s">
        <v>1706</v>
      </c>
      <c r="AN746" s="199"/>
      <c r="AO746" s="191" t="s">
        <v>1706</v>
      </c>
      <c r="AP746" s="192" t="s">
        <v>1706</v>
      </c>
      <c r="AQ746" s="193" t="s">
        <v>1706</v>
      </c>
      <c r="AR746" s="195"/>
    </row>
    <row r="747" ht="15.75" customHeight="1">
      <c r="A747" s="171" t="s">
        <v>1606</v>
      </c>
      <c r="B747" s="216" t="s">
        <v>71</v>
      </c>
      <c r="C747" s="216" t="s">
        <v>78</v>
      </c>
      <c r="D747" s="216" t="s">
        <v>80</v>
      </c>
      <c r="E747" s="216" t="s">
        <v>62</v>
      </c>
      <c r="F747" s="216" t="s">
        <v>70</v>
      </c>
      <c r="G747" s="217" t="s">
        <v>1607</v>
      </c>
      <c r="I747" s="191">
        <v>0.0</v>
      </c>
      <c r="J747" s="192">
        <v>0.0</v>
      </c>
      <c r="K747" s="193">
        <v>0.0</v>
      </c>
      <c r="L747" s="194"/>
      <c r="M747" s="191">
        <v>0.0</v>
      </c>
      <c r="N747" s="192">
        <v>0.0</v>
      </c>
      <c r="O747" s="193">
        <v>0.0</v>
      </c>
      <c r="P747" s="195"/>
      <c r="Q747" s="214" t="s">
        <v>1703</v>
      </c>
      <c r="R747" s="214" t="s">
        <v>1704</v>
      </c>
      <c r="S747" s="194" t="s">
        <v>1705</v>
      </c>
      <c r="T747" s="194"/>
      <c r="U747" s="191" t="s">
        <v>1706</v>
      </c>
      <c r="V747" s="192" t="s">
        <v>1706</v>
      </c>
      <c r="W747" s="193" t="s">
        <v>1706</v>
      </c>
      <c r="X747" s="194"/>
      <c r="Y747" s="191" t="s">
        <v>1706</v>
      </c>
      <c r="Z747" s="192" t="s">
        <v>1706</v>
      </c>
      <c r="AA747" s="193" t="s">
        <v>1706</v>
      </c>
      <c r="AB747" s="194"/>
      <c r="AC747" s="191">
        <v>120000.0</v>
      </c>
      <c r="AD747" s="192">
        <v>253810.0</v>
      </c>
      <c r="AE747" s="193">
        <v>504620.0</v>
      </c>
      <c r="AF747" s="198" t="s">
        <v>1707</v>
      </c>
      <c r="AG747" s="191" t="s">
        <v>1706</v>
      </c>
      <c r="AH747" s="192" t="s">
        <v>1706</v>
      </c>
      <c r="AI747" s="193" t="s">
        <v>1706</v>
      </c>
      <c r="AJ747" s="199"/>
      <c r="AK747" s="191" t="s">
        <v>1706</v>
      </c>
      <c r="AL747" s="192" t="s">
        <v>1706</v>
      </c>
      <c r="AM747" s="193" t="s">
        <v>1706</v>
      </c>
      <c r="AN747" s="199"/>
      <c r="AO747" s="191" t="s">
        <v>1706</v>
      </c>
      <c r="AP747" s="192" t="s">
        <v>1706</v>
      </c>
      <c r="AQ747" s="193" t="s">
        <v>1706</v>
      </c>
      <c r="AR747" s="195"/>
    </row>
    <row r="748" ht="15.75" customHeight="1">
      <c r="A748" s="171" t="s">
        <v>1608</v>
      </c>
      <c r="B748" s="216" t="s">
        <v>44</v>
      </c>
      <c r="C748" s="216" t="s">
        <v>48</v>
      </c>
      <c r="D748" s="216" t="s">
        <v>82</v>
      </c>
      <c r="E748" s="216" t="s">
        <v>62</v>
      </c>
      <c r="F748" s="216" t="s">
        <v>70</v>
      </c>
      <c r="G748" s="217" t="s">
        <v>1609</v>
      </c>
      <c r="I748" s="191">
        <v>0.0</v>
      </c>
      <c r="J748" s="192">
        <v>0.0</v>
      </c>
      <c r="K748" s="193">
        <v>0.0</v>
      </c>
      <c r="L748" s="194"/>
      <c r="M748" s="191">
        <v>0.0</v>
      </c>
      <c r="N748" s="192">
        <v>0.0</v>
      </c>
      <c r="O748" s="193">
        <v>0.0</v>
      </c>
      <c r="P748" s="195"/>
      <c r="Q748" s="214" t="s">
        <v>1703</v>
      </c>
      <c r="R748" s="214" t="s">
        <v>1704</v>
      </c>
      <c r="S748" s="194" t="s">
        <v>1705</v>
      </c>
      <c r="T748" s="194"/>
      <c r="U748" s="191" t="s">
        <v>1706</v>
      </c>
      <c r="V748" s="192" t="s">
        <v>1706</v>
      </c>
      <c r="W748" s="193" t="s">
        <v>1706</v>
      </c>
      <c r="X748" s="194"/>
      <c r="Y748" s="191" t="s">
        <v>1706</v>
      </c>
      <c r="Z748" s="192" t="s">
        <v>1706</v>
      </c>
      <c r="AA748" s="193" t="s">
        <v>1706</v>
      </c>
      <c r="AB748" s="194"/>
      <c r="AC748" s="191">
        <v>120000.0</v>
      </c>
      <c r="AD748" s="192">
        <v>253810.0</v>
      </c>
      <c r="AE748" s="193">
        <v>504620.0</v>
      </c>
      <c r="AF748" s="198" t="s">
        <v>1707</v>
      </c>
      <c r="AG748" s="191" t="s">
        <v>1706</v>
      </c>
      <c r="AH748" s="192" t="s">
        <v>1706</v>
      </c>
      <c r="AI748" s="193" t="s">
        <v>1706</v>
      </c>
      <c r="AJ748" s="199"/>
      <c r="AK748" s="191" t="s">
        <v>1706</v>
      </c>
      <c r="AL748" s="192" t="s">
        <v>1706</v>
      </c>
      <c r="AM748" s="193" t="s">
        <v>1706</v>
      </c>
      <c r="AN748" s="199"/>
      <c r="AO748" s="191" t="s">
        <v>1706</v>
      </c>
      <c r="AP748" s="192" t="s">
        <v>1706</v>
      </c>
      <c r="AQ748" s="193" t="s">
        <v>1706</v>
      </c>
      <c r="AR748" s="195"/>
    </row>
    <row r="749" ht="15.75" customHeight="1">
      <c r="A749" s="171" t="s">
        <v>1610</v>
      </c>
      <c r="B749" s="216" t="s">
        <v>54</v>
      </c>
      <c r="C749" s="216" t="s">
        <v>48</v>
      </c>
      <c r="D749" s="216" t="s">
        <v>82</v>
      </c>
      <c r="E749" s="216" t="s">
        <v>62</v>
      </c>
      <c r="F749" s="216" t="s">
        <v>70</v>
      </c>
      <c r="G749" s="217" t="s">
        <v>1611</v>
      </c>
      <c r="I749" s="191">
        <v>0.0</v>
      </c>
      <c r="J749" s="192">
        <v>0.0</v>
      </c>
      <c r="K749" s="193">
        <v>0.0</v>
      </c>
      <c r="L749" s="194"/>
      <c r="M749" s="191">
        <v>0.0</v>
      </c>
      <c r="N749" s="192">
        <v>0.0</v>
      </c>
      <c r="O749" s="193">
        <v>0.0</v>
      </c>
      <c r="P749" s="195"/>
      <c r="Q749" s="214" t="s">
        <v>1703</v>
      </c>
      <c r="R749" s="214" t="s">
        <v>1704</v>
      </c>
      <c r="S749" s="194" t="s">
        <v>1705</v>
      </c>
      <c r="T749" s="194"/>
      <c r="U749" s="191" t="s">
        <v>1706</v>
      </c>
      <c r="V749" s="192" t="s">
        <v>1706</v>
      </c>
      <c r="W749" s="193" t="s">
        <v>1706</v>
      </c>
      <c r="X749" s="194"/>
      <c r="Y749" s="191" t="s">
        <v>1706</v>
      </c>
      <c r="Z749" s="192" t="s">
        <v>1706</v>
      </c>
      <c r="AA749" s="193" t="s">
        <v>1706</v>
      </c>
      <c r="AB749" s="194"/>
      <c r="AC749" s="191">
        <v>120000.0</v>
      </c>
      <c r="AD749" s="192">
        <v>253810.0</v>
      </c>
      <c r="AE749" s="193">
        <v>504620.0</v>
      </c>
      <c r="AF749" s="198" t="s">
        <v>1707</v>
      </c>
      <c r="AG749" s="191" t="s">
        <v>1706</v>
      </c>
      <c r="AH749" s="192" t="s">
        <v>1706</v>
      </c>
      <c r="AI749" s="193" t="s">
        <v>1706</v>
      </c>
      <c r="AJ749" s="199"/>
      <c r="AK749" s="191" t="s">
        <v>1706</v>
      </c>
      <c r="AL749" s="192" t="s">
        <v>1706</v>
      </c>
      <c r="AM749" s="193" t="s">
        <v>1706</v>
      </c>
      <c r="AN749" s="199"/>
      <c r="AO749" s="191" t="s">
        <v>1706</v>
      </c>
      <c r="AP749" s="192" t="s">
        <v>1706</v>
      </c>
      <c r="AQ749" s="193" t="s">
        <v>1706</v>
      </c>
      <c r="AR749" s="195"/>
    </row>
    <row r="750" ht="15.75" customHeight="1">
      <c r="A750" s="171" t="s">
        <v>1612</v>
      </c>
      <c r="B750" s="216" t="s">
        <v>65</v>
      </c>
      <c r="C750" s="216" t="s">
        <v>48</v>
      </c>
      <c r="D750" s="216" t="s">
        <v>82</v>
      </c>
      <c r="E750" s="216" t="s">
        <v>62</v>
      </c>
      <c r="F750" s="216" t="s">
        <v>70</v>
      </c>
      <c r="G750" s="217" t="s">
        <v>1613</v>
      </c>
      <c r="I750" s="191">
        <v>0.0</v>
      </c>
      <c r="J750" s="192">
        <v>0.0</v>
      </c>
      <c r="K750" s="193">
        <v>0.0</v>
      </c>
      <c r="L750" s="194"/>
      <c r="M750" s="191">
        <v>0.0</v>
      </c>
      <c r="N750" s="192">
        <v>0.0</v>
      </c>
      <c r="O750" s="193">
        <v>0.0</v>
      </c>
      <c r="P750" s="195"/>
      <c r="Q750" s="214" t="s">
        <v>1703</v>
      </c>
      <c r="R750" s="214" t="s">
        <v>1704</v>
      </c>
      <c r="S750" s="194" t="s">
        <v>1705</v>
      </c>
      <c r="T750" s="194"/>
      <c r="U750" s="191" t="s">
        <v>1706</v>
      </c>
      <c r="V750" s="192" t="s">
        <v>1706</v>
      </c>
      <c r="W750" s="193" t="s">
        <v>1706</v>
      </c>
      <c r="X750" s="194"/>
      <c r="Y750" s="191" t="s">
        <v>1706</v>
      </c>
      <c r="Z750" s="192" t="s">
        <v>1706</v>
      </c>
      <c r="AA750" s="193" t="s">
        <v>1706</v>
      </c>
      <c r="AB750" s="194"/>
      <c r="AC750" s="191">
        <v>120000.0</v>
      </c>
      <c r="AD750" s="192">
        <v>253810.0</v>
      </c>
      <c r="AE750" s="193">
        <v>504620.0</v>
      </c>
      <c r="AF750" s="198" t="s">
        <v>1707</v>
      </c>
      <c r="AG750" s="191" t="s">
        <v>1706</v>
      </c>
      <c r="AH750" s="192" t="s">
        <v>1706</v>
      </c>
      <c r="AI750" s="193" t="s">
        <v>1706</v>
      </c>
      <c r="AJ750" s="199"/>
      <c r="AK750" s="191" t="s">
        <v>1706</v>
      </c>
      <c r="AL750" s="192" t="s">
        <v>1706</v>
      </c>
      <c r="AM750" s="193" t="s">
        <v>1706</v>
      </c>
      <c r="AN750" s="199"/>
      <c r="AO750" s="191" t="s">
        <v>1706</v>
      </c>
      <c r="AP750" s="192" t="s">
        <v>1706</v>
      </c>
      <c r="AQ750" s="193" t="s">
        <v>1706</v>
      </c>
      <c r="AR750" s="195"/>
    </row>
    <row r="751" ht="15.75" customHeight="1">
      <c r="A751" s="171" t="s">
        <v>1614</v>
      </c>
      <c r="B751" s="216" t="s">
        <v>71</v>
      </c>
      <c r="C751" s="216" t="s">
        <v>48</v>
      </c>
      <c r="D751" s="216" t="s">
        <v>82</v>
      </c>
      <c r="E751" s="216" t="s">
        <v>62</v>
      </c>
      <c r="F751" s="216" t="s">
        <v>70</v>
      </c>
      <c r="G751" s="217" t="s">
        <v>1615</v>
      </c>
      <c r="I751" s="191">
        <v>0.0</v>
      </c>
      <c r="J751" s="192">
        <v>0.0</v>
      </c>
      <c r="K751" s="193">
        <v>0.0</v>
      </c>
      <c r="L751" s="194"/>
      <c r="M751" s="191">
        <v>0.0</v>
      </c>
      <c r="N751" s="192">
        <v>0.0</v>
      </c>
      <c r="O751" s="193">
        <v>0.0</v>
      </c>
      <c r="P751" s="195"/>
      <c r="Q751" s="214" t="s">
        <v>1703</v>
      </c>
      <c r="R751" s="214" t="s">
        <v>1704</v>
      </c>
      <c r="S751" s="194" t="s">
        <v>1705</v>
      </c>
      <c r="T751" s="194"/>
      <c r="U751" s="191" t="s">
        <v>1706</v>
      </c>
      <c r="V751" s="192" t="s">
        <v>1706</v>
      </c>
      <c r="W751" s="193" t="s">
        <v>1706</v>
      </c>
      <c r="X751" s="194"/>
      <c r="Y751" s="191" t="s">
        <v>1706</v>
      </c>
      <c r="Z751" s="192" t="s">
        <v>1706</v>
      </c>
      <c r="AA751" s="193" t="s">
        <v>1706</v>
      </c>
      <c r="AB751" s="194"/>
      <c r="AC751" s="191">
        <v>120000.0</v>
      </c>
      <c r="AD751" s="192">
        <v>253810.0</v>
      </c>
      <c r="AE751" s="193">
        <v>504620.0</v>
      </c>
      <c r="AF751" s="198" t="s">
        <v>1707</v>
      </c>
      <c r="AG751" s="191" t="s">
        <v>1706</v>
      </c>
      <c r="AH751" s="192" t="s">
        <v>1706</v>
      </c>
      <c r="AI751" s="193" t="s">
        <v>1706</v>
      </c>
      <c r="AJ751" s="199"/>
      <c r="AK751" s="191" t="s">
        <v>1706</v>
      </c>
      <c r="AL751" s="192" t="s">
        <v>1706</v>
      </c>
      <c r="AM751" s="193" t="s">
        <v>1706</v>
      </c>
      <c r="AN751" s="199"/>
      <c r="AO751" s="191" t="s">
        <v>1706</v>
      </c>
      <c r="AP751" s="192" t="s">
        <v>1706</v>
      </c>
      <c r="AQ751" s="193" t="s">
        <v>1706</v>
      </c>
      <c r="AR751" s="195"/>
    </row>
    <row r="752" ht="15.75" customHeight="1">
      <c r="A752" s="171" t="s">
        <v>1616</v>
      </c>
      <c r="B752" s="216" t="s">
        <v>44</v>
      </c>
      <c r="C752" s="216" t="s">
        <v>58</v>
      </c>
      <c r="D752" s="216" t="s">
        <v>82</v>
      </c>
      <c r="E752" s="216" t="s">
        <v>62</v>
      </c>
      <c r="F752" s="216" t="s">
        <v>70</v>
      </c>
      <c r="G752" s="217" t="s">
        <v>1617</v>
      </c>
      <c r="I752" s="191">
        <v>0.0</v>
      </c>
      <c r="J752" s="192">
        <v>0.0</v>
      </c>
      <c r="K752" s="193">
        <v>0.0</v>
      </c>
      <c r="L752" s="194"/>
      <c r="M752" s="191">
        <v>0.0</v>
      </c>
      <c r="N752" s="192">
        <v>0.0</v>
      </c>
      <c r="O752" s="193">
        <v>0.0</v>
      </c>
      <c r="P752" s="195"/>
      <c r="Q752" s="214" t="s">
        <v>1703</v>
      </c>
      <c r="R752" s="214" t="s">
        <v>1704</v>
      </c>
      <c r="S752" s="194" t="s">
        <v>1705</v>
      </c>
      <c r="T752" s="194"/>
      <c r="U752" s="191" t="s">
        <v>1706</v>
      </c>
      <c r="V752" s="192" t="s">
        <v>1706</v>
      </c>
      <c r="W752" s="193" t="s">
        <v>1706</v>
      </c>
      <c r="X752" s="194"/>
      <c r="Y752" s="191" t="s">
        <v>1706</v>
      </c>
      <c r="Z752" s="192" t="s">
        <v>1706</v>
      </c>
      <c r="AA752" s="193" t="s">
        <v>1706</v>
      </c>
      <c r="AB752" s="194"/>
      <c r="AC752" s="191">
        <v>120000.0</v>
      </c>
      <c r="AD752" s="192">
        <v>253810.0</v>
      </c>
      <c r="AE752" s="193">
        <v>504620.0</v>
      </c>
      <c r="AF752" s="198" t="s">
        <v>1707</v>
      </c>
      <c r="AG752" s="191" t="s">
        <v>1706</v>
      </c>
      <c r="AH752" s="192" t="s">
        <v>1706</v>
      </c>
      <c r="AI752" s="193" t="s">
        <v>1706</v>
      </c>
      <c r="AJ752" s="199"/>
      <c r="AK752" s="191" t="s">
        <v>1706</v>
      </c>
      <c r="AL752" s="192" t="s">
        <v>1706</v>
      </c>
      <c r="AM752" s="193" t="s">
        <v>1706</v>
      </c>
      <c r="AN752" s="199"/>
      <c r="AO752" s="191" t="s">
        <v>1706</v>
      </c>
      <c r="AP752" s="192" t="s">
        <v>1706</v>
      </c>
      <c r="AQ752" s="193" t="s">
        <v>1706</v>
      </c>
      <c r="AR752" s="195"/>
    </row>
    <row r="753" ht="15.75" customHeight="1">
      <c r="A753" s="171" t="s">
        <v>1618</v>
      </c>
      <c r="B753" s="216" t="s">
        <v>54</v>
      </c>
      <c r="C753" s="216" t="s">
        <v>58</v>
      </c>
      <c r="D753" s="216" t="s">
        <v>82</v>
      </c>
      <c r="E753" s="216" t="s">
        <v>62</v>
      </c>
      <c r="F753" s="216" t="s">
        <v>70</v>
      </c>
      <c r="G753" s="217" t="s">
        <v>1619</v>
      </c>
      <c r="I753" s="191">
        <v>0.0</v>
      </c>
      <c r="J753" s="192">
        <v>0.0</v>
      </c>
      <c r="K753" s="193">
        <v>0.0</v>
      </c>
      <c r="L753" s="194"/>
      <c r="M753" s="191">
        <v>0.0</v>
      </c>
      <c r="N753" s="192">
        <v>0.0</v>
      </c>
      <c r="O753" s="193">
        <v>0.0</v>
      </c>
      <c r="P753" s="195"/>
      <c r="Q753" s="214" t="s">
        <v>1703</v>
      </c>
      <c r="R753" s="214" t="s">
        <v>1704</v>
      </c>
      <c r="S753" s="194" t="s">
        <v>1705</v>
      </c>
      <c r="T753" s="194"/>
      <c r="U753" s="191" t="s">
        <v>1706</v>
      </c>
      <c r="V753" s="192" t="s">
        <v>1706</v>
      </c>
      <c r="W753" s="193" t="s">
        <v>1706</v>
      </c>
      <c r="X753" s="194"/>
      <c r="Y753" s="191" t="s">
        <v>1706</v>
      </c>
      <c r="Z753" s="192" t="s">
        <v>1706</v>
      </c>
      <c r="AA753" s="193" t="s">
        <v>1706</v>
      </c>
      <c r="AB753" s="194"/>
      <c r="AC753" s="191">
        <v>120000.0</v>
      </c>
      <c r="AD753" s="192">
        <v>253810.0</v>
      </c>
      <c r="AE753" s="193">
        <v>504620.0</v>
      </c>
      <c r="AF753" s="198" t="s">
        <v>1707</v>
      </c>
      <c r="AG753" s="191" t="s">
        <v>1706</v>
      </c>
      <c r="AH753" s="192" t="s">
        <v>1706</v>
      </c>
      <c r="AI753" s="193" t="s">
        <v>1706</v>
      </c>
      <c r="AJ753" s="199"/>
      <c r="AK753" s="191" t="s">
        <v>1706</v>
      </c>
      <c r="AL753" s="192" t="s">
        <v>1706</v>
      </c>
      <c r="AM753" s="193" t="s">
        <v>1706</v>
      </c>
      <c r="AN753" s="199"/>
      <c r="AO753" s="191" t="s">
        <v>1706</v>
      </c>
      <c r="AP753" s="192" t="s">
        <v>1706</v>
      </c>
      <c r="AQ753" s="193" t="s">
        <v>1706</v>
      </c>
      <c r="AR753" s="195"/>
    </row>
    <row r="754" ht="15.75" customHeight="1">
      <c r="A754" s="171" t="s">
        <v>1620</v>
      </c>
      <c r="B754" s="216" t="s">
        <v>65</v>
      </c>
      <c r="C754" s="216" t="s">
        <v>58</v>
      </c>
      <c r="D754" s="216" t="s">
        <v>82</v>
      </c>
      <c r="E754" s="216" t="s">
        <v>62</v>
      </c>
      <c r="F754" s="216" t="s">
        <v>70</v>
      </c>
      <c r="G754" s="217" t="s">
        <v>1621</v>
      </c>
      <c r="I754" s="191">
        <v>0.0</v>
      </c>
      <c r="J754" s="192">
        <v>0.0</v>
      </c>
      <c r="K754" s="193">
        <v>0.0</v>
      </c>
      <c r="L754" s="194"/>
      <c r="M754" s="191">
        <v>0.0</v>
      </c>
      <c r="N754" s="192">
        <v>0.0</v>
      </c>
      <c r="O754" s="193">
        <v>0.0</v>
      </c>
      <c r="P754" s="195"/>
      <c r="Q754" s="214" t="s">
        <v>1703</v>
      </c>
      <c r="R754" s="214" t="s">
        <v>1704</v>
      </c>
      <c r="S754" s="194" t="s">
        <v>1705</v>
      </c>
      <c r="T754" s="194"/>
      <c r="U754" s="191" t="s">
        <v>1706</v>
      </c>
      <c r="V754" s="192" t="s">
        <v>1706</v>
      </c>
      <c r="W754" s="193" t="s">
        <v>1706</v>
      </c>
      <c r="X754" s="194"/>
      <c r="Y754" s="191" t="s">
        <v>1706</v>
      </c>
      <c r="Z754" s="192" t="s">
        <v>1706</v>
      </c>
      <c r="AA754" s="193" t="s">
        <v>1706</v>
      </c>
      <c r="AB754" s="194"/>
      <c r="AC754" s="191">
        <v>120000.0</v>
      </c>
      <c r="AD754" s="192">
        <v>253810.0</v>
      </c>
      <c r="AE754" s="193">
        <v>504620.0</v>
      </c>
      <c r="AF754" s="198" t="s">
        <v>1707</v>
      </c>
      <c r="AG754" s="191" t="s">
        <v>1706</v>
      </c>
      <c r="AH754" s="192" t="s">
        <v>1706</v>
      </c>
      <c r="AI754" s="193" t="s">
        <v>1706</v>
      </c>
      <c r="AJ754" s="199"/>
      <c r="AK754" s="191" t="s">
        <v>1706</v>
      </c>
      <c r="AL754" s="192" t="s">
        <v>1706</v>
      </c>
      <c r="AM754" s="193" t="s">
        <v>1706</v>
      </c>
      <c r="AN754" s="199"/>
      <c r="AO754" s="191" t="s">
        <v>1706</v>
      </c>
      <c r="AP754" s="192" t="s">
        <v>1706</v>
      </c>
      <c r="AQ754" s="193" t="s">
        <v>1706</v>
      </c>
      <c r="AR754" s="195"/>
    </row>
    <row r="755" ht="15.75" customHeight="1">
      <c r="A755" s="171" t="s">
        <v>1622</v>
      </c>
      <c r="B755" s="216" t="s">
        <v>71</v>
      </c>
      <c r="C755" s="216" t="s">
        <v>58</v>
      </c>
      <c r="D755" s="216" t="s">
        <v>82</v>
      </c>
      <c r="E755" s="216" t="s">
        <v>62</v>
      </c>
      <c r="F755" s="216" t="s">
        <v>70</v>
      </c>
      <c r="G755" s="217" t="s">
        <v>1623</v>
      </c>
      <c r="I755" s="191">
        <v>0.0</v>
      </c>
      <c r="J755" s="192">
        <v>0.0</v>
      </c>
      <c r="K755" s="193">
        <v>0.0</v>
      </c>
      <c r="L755" s="194"/>
      <c r="M755" s="191">
        <v>0.0</v>
      </c>
      <c r="N755" s="192">
        <v>0.0</v>
      </c>
      <c r="O755" s="193">
        <v>0.0</v>
      </c>
      <c r="P755" s="195"/>
      <c r="Q755" s="214" t="s">
        <v>1703</v>
      </c>
      <c r="R755" s="214" t="s">
        <v>1704</v>
      </c>
      <c r="S755" s="194" t="s">
        <v>1705</v>
      </c>
      <c r="T755" s="194"/>
      <c r="U755" s="191" t="s">
        <v>1706</v>
      </c>
      <c r="V755" s="192" t="s">
        <v>1706</v>
      </c>
      <c r="W755" s="193" t="s">
        <v>1706</v>
      </c>
      <c r="X755" s="194"/>
      <c r="Y755" s="191" t="s">
        <v>1706</v>
      </c>
      <c r="Z755" s="192" t="s">
        <v>1706</v>
      </c>
      <c r="AA755" s="193" t="s">
        <v>1706</v>
      </c>
      <c r="AB755" s="194"/>
      <c r="AC755" s="191">
        <v>120000.0</v>
      </c>
      <c r="AD755" s="192">
        <v>253810.0</v>
      </c>
      <c r="AE755" s="193">
        <v>504620.0</v>
      </c>
      <c r="AF755" s="198" t="s">
        <v>1707</v>
      </c>
      <c r="AG755" s="191" t="s">
        <v>1706</v>
      </c>
      <c r="AH755" s="192" t="s">
        <v>1706</v>
      </c>
      <c r="AI755" s="193" t="s">
        <v>1706</v>
      </c>
      <c r="AJ755" s="199"/>
      <c r="AK755" s="191" t="s">
        <v>1706</v>
      </c>
      <c r="AL755" s="192" t="s">
        <v>1706</v>
      </c>
      <c r="AM755" s="193" t="s">
        <v>1706</v>
      </c>
      <c r="AN755" s="199"/>
      <c r="AO755" s="191" t="s">
        <v>1706</v>
      </c>
      <c r="AP755" s="192" t="s">
        <v>1706</v>
      </c>
      <c r="AQ755" s="193" t="s">
        <v>1706</v>
      </c>
      <c r="AR755" s="195"/>
    </row>
    <row r="756" ht="15.75" customHeight="1">
      <c r="A756" s="171" t="s">
        <v>1624</v>
      </c>
      <c r="B756" s="216" t="s">
        <v>44</v>
      </c>
      <c r="C756" s="216" t="s">
        <v>66</v>
      </c>
      <c r="D756" s="216" t="s">
        <v>82</v>
      </c>
      <c r="E756" s="216" t="s">
        <v>62</v>
      </c>
      <c r="F756" s="216" t="s">
        <v>70</v>
      </c>
      <c r="G756" s="217" t="s">
        <v>1625</v>
      </c>
      <c r="I756" s="191">
        <v>0.0</v>
      </c>
      <c r="J756" s="192">
        <v>0.0</v>
      </c>
      <c r="K756" s="193">
        <v>0.0</v>
      </c>
      <c r="L756" s="194"/>
      <c r="M756" s="191">
        <v>0.0</v>
      </c>
      <c r="N756" s="192">
        <v>0.0</v>
      </c>
      <c r="O756" s="193">
        <v>0.0</v>
      </c>
      <c r="P756" s="195"/>
      <c r="Q756" s="214" t="s">
        <v>1703</v>
      </c>
      <c r="R756" s="214" t="s">
        <v>1704</v>
      </c>
      <c r="S756" s="194" t="s">
        <v>1705</v>
      </c>
      <c r="T756" s="194"/>
      <c r="U756" s="191" t="s">
        <v>1706</v>
      </c>
      <c r="V756" s="192" t="s">
        <v>1706</v>
      </c>
      <c r="W756" s="193" t="s">
        <v>1706</v>
      </c>
      <c r="X756" s="194"/>
      <c r="Y756" s="191" t="s">
        <v>1706</v>
      </c>
      <c r="Z756" s="192" t="s">
        <v>1706</v>
      </c>
      <c r="AA756" s="193" t="s">
        <v>1706</v>
      </c>
      <c r="AB756" s="194"/>
      <c r="AC756" s="191">
        <v>120000.0</v>
      </c>
      <c r="AD756" s="192">
        <v>253810.0</v>
      </c>
      <c r="AE756" s="193">
        <v>504620.0</v>
      </c>
      <c r="AF756" s="198" t="s">
        <v>1707</v>
      </c>
      <c r="AG756" s="191" t="s">
        <v>1706</v>
      </c>
      <c r="AH756" s="192" t="s">
        <v>1706</v>
      </c>
      <c r="AI756" s="193" t="s">
        <v>1706</v>
      </c>
      <c r="AJ756" s="199"/>
      <c r="AK756" s="191" t="s">
        <v>1706</v>
      </c>
      <c r="AL756" s="192" t="s">
        <v>1706</v>
      </c>
      <c r="AM756" s="193" t="s">
        <v>1706</v>
      </c>
      <c r="AN756" s="199"/>
      <c r="AO756" s="191" t="s">
        <v>1706</v>
      </c>
      <c r="AP756" s="192" t="s">
        <v>1706</v>
      </c>
      <c r="AQ756" s="193" t="s">
        <v>1706</v>
      </c>
      <c r="AR756" s="195"/>
    </row>
    <row r="757" ht="15.75" customHeight="1">
      <c r="A757" s="171" t="s">
        <v>1626</v>
      </c>
      <c r="B757" s="216" t="s">
        <v>54</v>
      </c>
      <c r="C757" s="216" t="s">
        <v>66</v>
      </c>
      <c r="D757" s="216" t="s">
        <v>82</v>
      </c>
      <c r="E757" s="216" t="s">
        <v>62</v>
      </c>
      <c r="F757" s="216" t="s">
        <v>70</v>
      </c>
      <c r="G757" s="217" t="s">
        <v>1627</v>
      </c>
      <c r="I757" s="191">
        <v>0.0</v>
      </c>
      <c r="J757" s="192">
        <v>0.0</v>
      </c>
      <c r="K757" s="193">
        <v>0.0</v>
      </c>
      <c r="L757" s="194"/>
      <c r="M757" s="191">
        <v>0.0</v>
      </c>
      <c r="N757" s="192">
        <v>0.0</v>
      </c>
      <c r="O757" s="193">
        <v>0.0</v>
      </c>
      <c r="P757" s="195"/>
      <c r="Q757" s="214" t="s">
        <v>1703</v>
      </c>
      <c r="R757" s="214" t="s">
        <v>1704</v>
      </c>
      <c r="S757" s="194" t="s">
        <v>1705</v>
      </c>
      <c r="T757" s="194"/>
      <c r="U757" s="191" t="s">
        <v>1706</v>
      </c>
      <c r="V757" s="192" t="s">
        <v>1706</v>
      </c>
      <c r="W757" s="193" t="s">
        <v>1706</v>
      </c>
      <c r="X757" s="194"/>
      <c r="Y757" s="191" t="s">
        <v>1706</v>
      </c>
      <c r="Z757" s="192" t="s">
        <v>1706</v>
      </c>
      <c r="AA757" s="193" t="s">
        <v>1706</v>
      </c>
      <c r="AB757" s="194"/>
      <c r="AC757" s="191">
        <v>120000.0</v>
      </c>
      <c r="AD757" s="192">
        <v>253810.0</v>
      </c>
      <c r="AE757" s="193">
        <v>504620.0</v>
      </c>
      <c r="AF757" s="198" t="s">
        <v>1707</v>
      </c>
      <c r="AG757" s="191" t="s">
        <v>1706</v>
      </c>
      <c r="AH757" s="192" t="s">
        <v>1706</v>
      </c>
      <c r="AI757" s="193" t="s">
        <v>1706</v>
      </c>
      <c r="AJ757" s="199"/>
      <c r="AK757" s="191" t="s">
        <v>1706</v>
      </c>
      <c r="AL757" s="192" t="s">
        <v>1706</v>
      </c>
      <c r="AM757" s="193" t="s">
        <v>1706</v>
      </c>
      <c r="AN757" s="199"/>
      <c r="AO757" s="191" t="s">
        <v>1706</v>
      </c>
      <c r="AP757" s="192" t="s">
        <v>1706</v>
      </c>
      <c r="AQ757" s="193" t="s">
        <v>1706</v>
      </c>
      <c r="AR757" s="195"/>
    </row>
    <row r="758" ht="15.75" customHeight="1">
      <c r="A758" s="171" t="s">
        <v>1628</v>
      </c>
      <c r="B758" s="216" t="s">
        <v>65</v>
      </c>
      <c r="C758" s="216" t="s">
        <v>66</v>
      </c>
      <c r="D758" s="216" t="s">
        <v>82</v>
      </c>
      <c r="E758" s="216" t="s">
        <v>62</v>
      </c>
      <c r="F758" s="216" t="s">
        <v>70</v>
      </c>
      <c r="G758" s="217" t="s">
        <v>1629</v>
      </c>
      <c r="I758" s="191">
        <v>0.0</v>
      </c>
      <c r="J758" s="192">
        <v>0.0</v>
      </c>
      <c r="K758" s="193">
        <v>0.0</v>
      </c>
      <c r="L758" s="194"/>
      <c r="M758" s="191">
        <v>0.0</v>
      </c>
      <c r="N758" s="192">
        <v>0.0</v>
      </c>
      <c r="O758" s="193">
        <v>0.0</v>
      </c>
      <c r="P758" s="195"/>
      <c r="Q758" s="214" t="s">
        <v>1703</v>
      </c>
      <c r="R758" s="214" t="s">
        <v>1704</v>
      </c>
      <c r="S758" s="194" t="s">
        <v>1705</v>
      </c>
      <c r="T758" s="194"/>
      <c r="U758" s="191" t="s">
        <v>1706</v>
      </c>
      <c r="V758" s="192" t="s">
        <v>1706</v>
      </c>
      <c r="W758" s="193" t="s">
        <v>1706</v>
      </c>
      <c r="X758" s="194"/>
      <c r="Y758" s="191" t="s">
        <v>1706</v>
      </c>
      <c r="Z758" s="192" t="s">
        <v>1706</v>
      </c>
      <c r="AA758" s="193" t="s">
        <v>1706</v>
      </c>
      <c r="AB758" s="194"/>
      <c r="AC758" s="191">
        <v>120000.0</v>
      </c>
      <c r="AD758" s="192">
        <v>253810.0</v>
      </c>
      <c r="AE758" s="193">
        <v>504620.0</v>
      </c>
      <c r="AF758" s="198" t="s">
        <v>1707</v>
      </c>
      <c r="AG758" s="191" t="s">
        <v>1706</v>
      </c>
      <c r="AH758" s="192" t="s">
        <v>1706</v>
      </c>
      <c r="AI758" s="193" t="s">
        <v>1706</v>
      </c>
      <c r="AJ758" s="199"/>
      <c r="AK758" s="191" t="s">
        <v>1706</v>
      </c>
      <c r="AL758" s="192" t="s">
        <v>1706</v>
      </c>
      <c r="AM758" s="193" t="s">
        <v>1706</v>
      </c>
      <c r="AN758" s="199"/>
      <c r="AO758" s="191" t="s">
        <v>1706</v>
      </c>
      <c r="AP758" s="192" t="s">
        <v>1706</v>
      </c>
      <c r="AQ758" s="193" t="s">
        <v>1706</v>
      </c>
      <c r="AR758" s="195"/>
    </row>
    <row r="759" ht="15.75" customHeight="1">
      <c r="A759" s="171" t="s">
        <v>1630</v>
      </c>
      <c r="B759" s="216" t="s">
        <v>71</v>
      </c>
      <c r="C759" s="216" t="s">
        <v>66</v>
      </c>
      <c r="D759" s="216" t="s">
        <v>82</v>
      </c>
      <c r="E759" s="216" t="s">
        <v>62</v>
      </c>
      <c r="F759" s="216" t="s">
        <v>70</v>
      </c>
      <c r="G759" s="217" t="s">
        <v>1631</v>
      </c>
      <c r="I759" s="191">
        <v>0.0</v>
      </c>
      <c r="J759" s="192">
        <v>0.0</v>
      </c>
      <c r="K759" s="193">
        <v>0.0</v>
      </c>
      <c r="L759" s="194"/>
      <c r="M759" s="191">
        <v>0.0</v>
      </c>
      <c r="N759" s="192">
        <v>0.0</v>
      </c>
      <c r="O759" s="193">
        <v>0.0</v>
      </c>
      <c r="P759" s="195"/>
      <c r="Q759" s="214" t="s">
        <v>1703</v>
      </c>
      <c r="R759" s="214" t="s">
        <v>1704</v>
      </c>
      <c r="S759" s="194" t="s">
        <v>1705</v>
      </c>
      <c r="T759" s="194"/>
      <c r="U759" s="191" t="s">
        <v>1706</v>
      </c>
      <c r="V759" s="192" t="s">
        <v>1706</v>
      </c>
      <c r="W759" s="193" t="s">
        <v>1706</v>
      </c>
      <c r="X759" s="194"/>
      <c r="Y759" s="191" t="s">
        <v>1706</v>
      </c>
      <c r="Z759" s="192" t="s">
        <v>1706</v>
      </c>
      <c r="AA759" s="193" t="s">
        <v>1706</v>
      </c>
      <c r="AB759" s="194"/>
      <c r="AC759" s="191">
        <v>120000.0</v>
      </c>
      <c r="AD759" s="192">
        <v>253810.0</v>
      </c>
      <c r="AE759" s="193">
        <v>504620.0</v>
      </c>
      <c r="AF759" s="198" t="s">
        <v>1707</v>
      </c>
      <c r="AG759" s="191" t="s">
        <v>1706</v>
      </c>
      <c r="AH759" s="192" t="s">
        <v>1706</v>
      </c>
      <c r="AI759" s="193" t="s">
        <v>1706</v>
      </c>
      <c r="AJ759" s="199"/>
      <c r="AK759" s="191" t="s">
        <v>1706</v>
      </c>
      <c r="AL759" s="192" t="s">
        <v>1706</v>
      </c>
      <c r="AM759" s="193" t="s">
        <v>1706</v>
      </c>
      <c r="AN759" s="199"/>
      <c r="AO759" s="191" t="s">
        <v>1706</v>
      </c>
      <c r="AP759" s="192" t="s">
        <v>1706</v>
      </c>
      <c r="AQ759" s="193" t="s">
        <v>1706</v>
      </c>
      <c r="AR759" s="195"/>
    </row>
    <row r="760" ht="15.75" customHeight="1">
      <c r="A760" s="171" t="s">
        <v>1632</v>
      </c>
      <c r="B760" s="216" t="s">
        <v>44</v>
      </c>
      <c r="C760" s="216" t="s">
        <v>72</v>
      </c>
      <c r="D760" s="216" t="s">
        <v>82</v>
      </c>
      <c r="E760" s="216" t="s">
        <v>62</v>
      </c>
      <c r="F760" s="216" t="s">
        <v>70</v>
      </c>
      <c r="G760" s="217" t="s">
        <v>1633</v>
      </c>
      <c r="I760" s="191">
        <v>0.0</v>
      </c>
      <c r="J760" s="192">
        <v>0.0</v>
      </c>
      <c r="K760" s="193">
        <v>0.0</v>
      </c>
      <c r="L760" s="194"/>
      <c r="M760" s="191">
        <v>0.0</v>
      </c>
      <c r="N760" s="192">
        <v>0.0</v>
      </c>
      <c r="O760" s="193">
        <v>0.0</v>
      </c>
      <c r="P760" s="195"/>
      <c r="Q760" s="214" t="s">
        <v>1703</v>
      </c>
      <c r="R760" s="214" t="s">
        <v>1704</v>
      </c>
      <c r="S760" s="194" t="s">
        <v>1705</v>
      </c>
      <c r="T760" s="194"/>
      <c r="U760" s="191" t="s">
        <v>1706</v>
      </c>
      <c r="V760" s="192" t="s">
        <v>1706</v>
      </c>
      <c r="W760" s="193" t="s">
        <v>1706</v>
      </c>
      <c r="X760" s="194"/>
      <c r="Y760" s="191" t="s">
        <v>1706</v>
      </c>
      <c r="Z760" s="192" t="s">
        <v>1706</v>
      </c>
      <c r="AA760" s="193" t="s">
        <v>1706</v>
      </c>
      <c r="AB760" s="194"/>
      <c r="AC760" s="191">
        <v>120000.0</v>
      </c>
      <c r="AD760" s="192">
        <v>253810.0</v>
      </c>
      <c r="AE760" s="193">
        <v>504620.0</v>
      </c>
      <c r="AF760" s="198" t="s">
        <v>1707</v>
      </c>
      <c r="AG760" s="191" t="s">
        <v>1706</v>
      </c>
      <c r="AH760" s="192" t="s">
        <v>1706</v>
      </c>
      <c r="AI760" s="193" t="s">
        <v>1706</v>
      </c>
      <c r="AJ760" s="199"/>
      <c r="AK760" s="191" t="s">
        <v>1706</v>
      </c>
      <c r="AL760" s="192" t="s">
        <v>1706</v>
      </c>
      <c r="AM760" s="193" t="s">
        <v>1706</v>
      </c>
      <c r="AN760" s="199"/>
      <c r="AO760" s="191" t="s">
        <v>1706</v>
      </c>
      <c r="AP760" s="192" t="s">
        <v>1706</v>
      </c>
      <c r="AQ760" s="193" t="s">
        <v>1706</v>
      </c>
      <c r="AR760" s="195"/>
    </row>
    <row r="761" ht="15.75" customHeight="1">
      <c r="A761" s="171" t="s">
        <v>1634</v>
      </c>
      <c r="B761" s="216" t="s">
        <v>54</v>
      </c>
      <c r="C761" s="216" t="s">
        <v>72</v>
      </c>
      <c r="D761" s="216" t="s">
        <v>82</v>
      </c>
      <c r="E761" s="216" t="s">
        <v>62</v>
      </c>
      <c r="F761" s="216" t="s">
        <v>70</v>
      </c>
      <c r="G761" s="217" t="s">
        <v>1635</v>
      </c>
      <c r="I761" s="191">
        <v>0.0</v>
      </c>
      <c r="J761" s="192">
        <v>0.0</v>
      </c>
      <c r="K761" s="193">
        <v>0.0</v>
      </c>
      <c r="L761" s="194"/>
      <c r="M761" s="191">
        <v>0.0</v>
      </c>
      <c r="N761" s="192">
        <v>0.0</v>
      </c>
      <c r="O761" s="193">
        <v>0.0</v>
      </c>
      <c r="P761" s="195"/>
      <c r="Q761" s="214" t="s">
        <v>1703</v>
      </c>
      <c r="R761" s="214" t="s">
        <v>1704</v>
      </c>
      <c r="S761" s="194" t="s">
        <v>1705</v>
      </c>
      <c r="T761" s="194"/>
      <c r="U761" s="191" t="s">
        <v>1706</v>
      </c>
      <c r="V761" s="192" t="s">
        <v>1706</v>
      </c>
      <c r="W761" s="193" t="s">
        <v>1706</v>
      </c>
      <c r="X761" s="194"/>
      <c r="Y761" s="191" t="s">
        <v>1706</v>
      </c>
      <c r="Z761" s="192" t="s">
        <v>1706</v>
      </c>
      <c r="AA761" s="193" t="s">
        <v>1706</v>
      </c>
      <c r="AB761" s="194"/>
      <c r="AC761" s="191">
        <v>120000.0</v>
      </c>
      <c r="AD761" s="192">
        <v>253810.0</v>
      </c>
      <c r="AE761" s="193">
        <v>504620.0</v>
      </c>
      <c r="AF761" s="198" t="s">
        <v>1707</v>
      </c>
      <c r="AG761" s="191" t="s">
        <v>1706</v>
      </c>
      <c r="AH761" s="192" t="s">
        <v>1706</v>
      </c>
      <c r="AI761" s="193" t="s">
        <v>1706</v>
      </c>
      <c r="AJ761" s="199"/>
      <c r="AK761" s="191" t="s">
        <v>1706</v>
      </c>
      <c r="AL761" s="192" t="s">
        <v>1706</v>
      </c>
      <c r="AM761" s="193" t="s">
        <v>1706</v>
      </c>
      <c r="AN761" s="199"/>
      <c r="AO761" s="191" t="s">
        <v>1706</v>
      </c>
      <c r="AP761" s="192" t="s">
        <v>1706</v>
      </c>
      <c r="AQ761" s="193" t="s">
        <v>1706</v>
      </c>
      <c r="AR761" s="195"/>
    </row>
    <row r="762" ht="15.75" customHeight="1">
      <c r="A762" s="171" t="s">
        <v>1636</v>
      </c>
      <c r="B762" s="216" t="s">
        <v>65</v>
      </c>
      <c r="C762" s="216" t="s">
        <v>72</v>
      </c>
      <c r="D762" s="216" t="s">
        <v>82</v>
      </c>
      <c r="E762" s="216" t="s">
        <v>62</v>
      </c>
      <c r="F762" s="216" t="s">
        <v>70</v>
      </c>
      <c r="G762" s="217" t="s">
        <v>1637</v>
      </c>
      <c r="I762" s="191">
        <v>0.0</v>
      </c>
      <c r="J762" s="192">
        <v>0.0</v>
      </c>
      <c r="K762" s="193">
        <v>0.0</v>
      </c>
      <c r="L762" s="194"/>
      <c r="M762" s="191">
        <v>0.0</v>
      </c>
      <c r="N762" s="192">
        <v>0.0</v>
      </c>
      <c r="O762" s="193">
        <v>0.0</v>
      </c>
      <c r="P762" s="195"/>
      <c r="Q762" s="214" t="s">
        <v>1703</v>
      </c>
      <c r="R762" s="214" t="s">
        <v>1704</v>
      </c>
      <c r="S762" s="194" t="s">
        <v>1705</v>
      </c>
      <c r="T762" s="194"/>
      <c r="U762" s="191" t="s">
        <v>1706</v>
      </c>
      <c r="V762" s="192" t="s">
        <v>1706</v>
      </c>
      <c r="W762" s="193" t="s">
        <v>1706</v>
      </c>
      <c r="X762" s="194"/>
      <c r="Y762" s="191" t="s">
        <v>1706</v>
      </c>
      <c r="Z762" s="192" t="s">
        <v>1706</v>
      </c>
      <c r="AA762" s="193" t="s">
        <v>1706</v>
      </c>
      <c r="AB762" s="194"/>
      <c r="AC762" s="191">
        <v>120000.0</v>
      </c>
      <c r="AD762" s="192">
        <v>253810.0</v>
      </c>
      <c r="AE762" s="193">
        <v>504620.0</v>
      </c>
      <c r="AF762" s="198" t="s">
        <v>1707</v>
      </c>
      <c r="AG762" s="191" t="s">
        <v>1706</v>
      </c>
      <c r="AH762" s="192" t="s">
        <v>1706</v>
      </c>
      <c r="AI762" s="193" t="s">
        <v>1706</v>
      </c>
      <c r="AJ762" s="199"/>
      <c r="AK762" s="191" t="s">
        <v>1706</v>
      </c>
      <c r="AL762" s="192" t="s">
        <v>1706</v>
      </c>
      <c r="AM762" s="193" t="s">
        <v>1706</v>
      </c>
      <c r="AN762" s="199"/>
      <c r="AO762" s="191" t="s">
        <v>1706</v>
      </c>
      <c r="AP762" s="192" t="s">
        <v>1706</v>
      </c>
      <c r="AQ762" s="193" t="s">
        <v>1706</v>
      </c>
      <c r="AR762" s="195"/>
    </row>
    <row r="763" ht="15.75" customHeight="1">
      <c r="A763" s="171" t="s">
        <v>1638</v>
      </c>
      <c r="B763" s="216" t="s">
        <v>71</v>
      </c>
      <c r="C763" s="216" t="s">
        <v>72</v>
      </c>
      <c r="D763" s="216" t="s">
        <v>82</v>
      </c>
      <c r="E763" s="216" t="s">
        <v>62</v>
      </c>
      <c r="F763" s="216" t="s">
        <v>70</v>
      </c>
      <c r="G763" s="217" t="s">
        <v>1639</v>
      </c>
      <c r="I763" s="191">
        <v>0.0</v>
      </c>
      <c r="J763" s="192">
        <v>0.0</v>
      </c>
      <c r="K763" s="193">
        <v>0.0</v>
      </c>
      <c r="L763" s="194"/>
      <c r="M763" s="191">
        <v>0.0</v>
      </c>
      <c r="N763" s="192">
        <v>0.0</v>
      </c>
      <c r="O763" s="193">
        <v>0.0</v>
      </c>
      <c r="P763" s="195"/>
      <c r="Q763" s="214" t="s">
        <v>1703</v>
      </c>
      <c r="R763" s="214" t="s">
        <v>1704</v>
      </c>
      <c r="S763" s="194" t="s">
        <v>1705</v>
      </c>
      <c r="T763" s="194"/>
      <c r="U763" s="191" t="s">
        <v>1706</v>
      </c>
      <c r="V763" s="192" t="s">
        <v>1706</v>
      </c>
      <c r="W763" s="193" t="s">
        <v>1706</v>
      </c>
      <c r="X763" s="194"/>
      <c r="Y763" s="191" t="s">
        <v>1706</v>
      </c>
      <c r="Z763" s="192" t="s">
        <v>1706</v>
      </c>
      <c r="AA763" s="193" t="s">
        <v>1706</v>
      </c>
      <c r="AB763" s="194"/>
      <c r="AC763" s="191">
        <v>120000.0</v>
      </c>
      <c r="AD763" s="192">
        <v>253810.0</v>
      </c>
      <c r="AE763" s="193">
        <v>504620.0</v>
      </c>
      <c r="AF763" s="198" t="s">
        <v>1707</v>
      </c>
      <c r="AG763" s="191" t="s">
        <v>1706</v>
      </c>
      <c r="AH763" s="192" t="s">
        <v>1706</v>
      </c>
      <c r="AI763" s="193" t="s">
        <v>1706</v>
      </c>
      <c r="AJ763" s="199"/>
      <c r="AK763" s="191" t="s">
        <v>1706</v>
      </c>
      <c r="AL763" s="192" t="s">
        <v>1706</v>
      </c>
      <c r="AM763" s="193" t="s">
        <v>1706</v>
      </c>
      <c r="AN763" s="199"/>
      <c r="AO763" s="191" t="s">
        <v>1706</v>
      </c>
      <c r="AP763" s="192" t="s">
        <v>1706</v>
      </c>
      <c r="AQ763" s="193" t="s">
        <v>1706</v>
      </c>
      <c r="AR763" s="195"/>
    </row>
    <row r="764" ht="15.75" customHeight="1">
      <c r="A764" s="171" t="s">
        <v>1640</v>
      </c>
      <c r="B764" s="216" t="s">
        <v>44</v>
      </c>
      <c r="C764" s="216" t="s">
        <v>78</v>
      </c>
      <c r="D764" s="216" t="s">
        <v>82</v>
      </c>
      <c r="E764" s="216" t="s">
        <v>62</v>
      </c>
      <c r="F764" s="216" t="s">
        <v>70</v>
      </c>
      <c r="G764" s="217" t="s">
        <v>1641</v>
      </c>
      <c r="I764" s="191">
        <v>0.0</v>
      </c>
      <c r="J764" s="192">
        <v>0.0</v>
      </c>
      <c r="K764" s="193">
        <v>0.0</v>
      </c>
      <c r="L764" s="194"/>
      <c r="M764" s="191">
        <v>0.0</v>
      </c>
      <c r="N764" s="192">
        <v>0.0</v>
      </c>
      <c r="O764" s="193">
        <v>0.0</v>
      </c>
      <c r="P764" s="195"/>
      <c r="Q764" s="214" t="s">
        <v>1703</v>
      </c>
      <c r="R764" s="214" t="s">
        <v>1704</v>
      </c>
      <c r="S764" s="194" t="s">
        <v>1705</v>
      </c>
      <c r="T764" s="194"/>
      <c r="U764" s="191" t="s">
        <v>1706</v>
      </c>
      <c r="V764" s="192" t="s">
        <v>1706</v>
      </c>
      <c r="W764" s="193" t="s">
        <v>1706</v>
      </c>
      <c r="X764" s="194"/>
      <c r="Y764" s="191" t="s">
        <v>1706</v>
      </c>
      <c r="Z764" s="192" t="s">
        <v>1706</v>
      </c>
      <c r="AA764" s="193" t="s">
        <v>1706</v>
      </c>
      <c r="AB764" s="194"/>
      <c r="AC764" s="191">
        <v>120000.0</v>
      </c>
      <c r="AD764" s="192">
        <v>253810.0</v>
      </c>
      <c r="AE764" s="193">
        <v>504620.0</v>
      </c>
      <c r="AF764" s="198" t="s">
        <v>1707</v>
      </c>
      <c r="AG764" s="191" t="s">
        <v>1706</v>
      </c>
      <c r="AH764" s="192" t="s">
        <v>1706</v>
      </c>
      <c r="AI764" s="193" t="s">
        <v>1706</v>
      </c>
      <c r="AJ764" s="199"/>
      <c r="AK764" s="191" t="s">
        <v>1706</v>
      </c>
      <c r="AL764" s="192" t="s">
        <v>1706</v>
      </c>
      <c r="AM764" s="193" t="s">
        <v>1706</v>
      </c>
      <c r="AN764" s="199"/>
      <c r="AO764" s="191" t="s">
        <v>1706</v>
      </c>
      <c r="AP764" s="192" t="s">
        <v>1706</v>
      </c>
      <c r="AQ764" s="193" t="s">
        <v>1706</v>
      </c>
      <c r="AR764" s="195"/>
    </row>
    <row r="765" ht="15.75" customHeight="1">
      <c r="A765" s="171" t="s">
        <v>1642</v>
      </c>
      <c r="B765" s="216" t="s">
        <v>54</v>
      </c>
      <c r="C765" s="216" t="s">
        <v>78</v>
      </c>
      <c r="D765" s="216" t="s">
        <v>82</v>
      </c>
      <c r="E765" s="216" t="s">
        <v>62</v>
      </c>
      <c r="F765" s="216" t="s">
        <v>70</v>
      </c>
      <c r="G765" s="217" t="s">
        <v>1643</v>
      </c>
      <c r="I765" s="191">
        <v>0.0</v>
      </c>
      <c r="J765" s="192">
        <v>0.0</v>
      </c>
      <c r="K765" s="193">
        <v>0.0</v>
      </c>
      <c r="L765" s="194"/>
      <c r="M765" s="191">
        <v>0.0</v>
      </c>
      <c r="N765" s="192">
        <v>0.0</v>
      </c>
      <c r="O765" s="193">
        <v>0.0</v>
      </c>
      <c r="P765" s="195"/>
      <c r="Q765" s="214" t="s">
        <v>1703</v>
      </c>
      <c r="R765" s="214" t="s">
        <v>1704</v>
      </c>
      <c r="S765" s="194" t="s">
        <v>1705</v>
      </c>
      <c r="T765" s="194"/>
      <c r="U765" s="191" t="s">
        <v>1706</v>
      </c>
      <c r="V765" s="192" t="s">
        <v>1706</v>
      </c>
      <c r="W765" s="193" t="s">
        <v>1706</v>
      </c>
      <c r="X765" s="194"/>
      <c r="Y765" s="191" t="s">
        <v>1706</v>
      </c>
      <c r="Z765" s="192" t="s">
        <v>1706</v>
      </c>
      <c r="AA765" s="193" t="s">
        <v>1706</v>
      </c>
      <c r="AB765" s="194"/>
      <c r="AC765" s="191">
        <v>120000.0</v>
      </c>
      <c r="AD765" s="192">
        <v>253810.0</v>
      </c>
      <c r="AE765" s="193">
        <v>504620.0</v>
      </c>
      <c r="AF765" s="198" t="s">
        <v>1707</v>
      </c>
      <c r="AG765" s="191" t="s">
        <v>1706</v>
      </c>
      <c r="AH765" s="192" t="s">
        <v>1706</v>
      </c>
      <c r="AI765" s="193" t="s">
        <v>1706</v>
      </c>
      <c r="AJ765" s="199"/>
      <c r="AK765" s="191" t="s">
        <v>1706</v>
      </c>
      <c r="AL765" s="192" t="s">
        <v>1706</v>
      </c>
      <c r="AM765" s="193" t="s">
        <v>1706</v>
      </c>
      <c r="AN765" s="199"/>
      <c r="AO765" s="191" t="s">
        <v>1706</v>
      </c>
      <c r="AP765" s="192" t="s">
        <v>1706</v>
      </c>
      <c r="AQ765" s="193" t="s">
        <v>1706</v>
      </c>
      <c r="AR765" s="195"/>
    </row>
    <row r="766" ht="15.75" customHeight="1">
      <c r="A766" s="171" t="s">
        <v>1644</v>
      </c>
      <c r="B766" s="216" t="s">
        <v>65</v>
      </c>
      <c r="C766" s="216" t="s">
        <v>78</v>
      </c>
      <c r="D766" s="216" t="s">
        <v>82</v>
      </c>
      <c r="E766" s="216" t="s">
        <v>62</v>
      </c>
      <c r="F766" s="216" t="s">
        <v>70</v>
      </c>
      <c r="G766" s="217" t="s">
        <v>1645</v>
      </c>
      <c r="I766" s="191">
        <v>0.0</v>
      </c>
      <c r="J766" s="192">
        <v>0.0</v>
      </c>
      <c r="K766" s="193">
        <v>0.0</v>
      </c>
      <c r="L766" s="194"/>
      <c r="M766" s="191">
        <v>0.0</v>
      </c>
      <c r="N766" s="192">
        <v>0.0</v>
      </c>
      <c r="O766" s="193">
        <v>0.0</v>
      </c>
      <c r="P766" s="195"/>
      <c r="Q766" s="214" t="s">
        <v>1703</v>
      </c>
      <c r="R766" s="214" t="s">
        <v>1704</v>
      </c>
      <c r="S766" s="194" t="s">
        <v>1705</v>
      </c>
      <c r="T766" s="194"/>
      <c r="U766" s="191" t="s">
        <v>1706</v>
      </c>
      <c r="V766" s="192" t="s">
        <v>1706</v>
      </c>
      <c r="W766" s="193" t="s">
        <v>1706</v>
      </c>
      <c r="X766" s="194"/>
      <c r="Y766" s="191" t="s">
        <v>1706</v>
      </c>
      <c r="Z766" s="192" t="s">
        <v>1706</v>
      </c>
      <c r="AA766" s="193" t="s">
        <v>1706</v>
      </c>
      <c r="AB766" s="194"/>
      <c r="AC766" s="191">
        <v>120000.0</v>
      </c>
      <c r="AD766" s="192">
        <v>253810.0</v>
      </c>
      <c r="AE766" s="193">
        <v>504620.0</v>
      </c>
      <c r="AF766" s="198" t="s">
        <v>1707</v>
      </c>
      <c r="AG766" s="191" t="s">
        <v>1706</v>
      </c>
      <c r="AH766" s="192" t="s">
        <v>1706</v>
      </c>
      <c r="AI766" s="193" t="s">
        <v>1706</v>
      </c>
      <c r="AJ766" s="199"/>
      <c r="AK766" s="191" t="s">
        <v>1706</v>
      </c>
      <c r="AL766" s="192" t="s">
        <v>1706</v>
      </c>
      <c r="AM766" s="193" t="s">
        <v>1706</v>
      </c>
      <c r="AN766" s="199"/>
      <c r="AO766" s="191" t="s">
        <v>1706</v>
      </c>
      <c r="AP766" s="192" t="s">
        <v>1706</v>
      </c>
      <c r="AQ766" s="193" t="s">
        <v>1706</v>
      </c>
      <c r="AR766" s="195"/>
    </row>
    <row r="767" ht="15.75" customHeight="1">
      <c r="A767" s="171" t="s">
        <v>1646</v>
      </c>
      <c r="B767" s="216" t="s">
        <v>71</v>
      </c>
      <c r="C767" s="216" t="s">
        <v>78</v>
      </c>
      <c r="D767" s="216" t="s">
        <v>82</v>
      </c>
      <c r="E767" s="216" t="s">
        <v>62</v>
      </c>
      <c r="F767" s="216" t="s">
        <v>70</v>
      </c>
      <c r="G767" s="217" t="s">
        <v>1647</v>
      </c>
      <c r="I767" s="191">
        <v>0.0</v>
      </c>
      <c r="J767" s="192">
        <v>0.0</v>
      </c>
      <c r="K767" s="193">
        <v>0.0</v>
      </c>
      <c r="L767" s="194"/>
      <c r="M767" s="191">
        <v>0.0</v>
      </c>
      <c r="N767" s="192">
        <v>0.0</v>
      </c>
      <c r="O767" s="193">
        <v>0.0</v>
      </c>
      <c r="P767" s="195"/>
      <c r="Q767" s="214" t="s">
        <v>1703</v>
      </c>
      <c r="R767" s="214" t="s">
        <v>1704</v>
      </c>
      <c r="S767" s="194" t="s">
        <v>1705</v>
      </c>
      <c r="T767" s="194"/>
      <c r="U767" s="191" t="s">
        <v>1706</v>
      </c>
      <c r="V767" s="192" t="s">
        <v>1706</v>
      </c>
      <c r="W767" s="193" t="s">
        <v>1706</v>
      </c>
      <c r="X767" s="194"/>
      <c r="Y767" s="191" t="s">
        <v>1706</v>
      </c>
      <c r="Z767" s="192" t="s">
        <v>1706</v>
      </c>
      <c r="AA767" s="193" t="s">
        <v>1706</v>
      </c>
      <c r="AB767" s="194"/>
      <c r="AC767" s="191">
        <v>120000.0</v>
      </c>
      <c r="AD767" s="192">
        <v>253810.0</v>
      </c>
      <c r="AE767" s="193">
        <v>504620.0</v>
      </c>
      <c r="AF767" s="198" t="s">
        <v>1707</v>
      </c>
      <c r="AG767" s="191" t="s">
        <v>1706</v>
      </c>
      <c r="AH767" s="192" t="s">
        <v>1706</v>
      </c>
      <c r="AI767" s="193" t="s">
        <v>1706</v>
      </c>
      <c r="AJ767" s="199"/>
      <c r="AK767" s="191" t="s">
        <v>1706</v>
      </c>
      <c r="AL767" s="192" t="s">
        <v>1706</v>
      </c>
      <c r="AM767" s="193" t="s">
        <v>1706</v>
      </c>
      <c r="AN767" s="199"/>
      <c r="AO767" s="191" t="s">
        <v>1706</v>
      </c>
      <c r="AP767" s="192" t="s">
        <v>1706</v>
      </c>
      <c r="AQ767" s="193" t="s">
        <v>1706</v>
      </c>
      <c r="AR767" s="195"/>
    </row>
    <row r="768" ht="15.75" customHeight="1">
      <c r="A768" s="171" t="s">
        <v>1648</v>
      </c>
      <c r="B768" s="216" t="s">
        <v>44</v>
      </c>
      <c r="C768" s="216" t="s">
        <v>48</v>
      </c>
      <c r="D768" s="216" t="s">
        <v>84</v>
      </c>
      <c r="E768" s="216" t="s">
        <v>62</v>
      </c>
      <c r="F768" s="216" t="s">
        <v>70</v>
      </c>
      <c r="G768" s="217" t="s">
        <v>1649</v>
      </c>
      <c r="I768" s="191">
        <v>0.0</v>
      </c>
      <c r="J768" s="192">
        <v>0.0</v>
      </c>
      <c r="K768" s="193">
        <v>0.0</v>
      </c>
      <c r="L768" s="194"/>
      <c r="M768" s="191">
        <v>0.0</v>
      </c>
      <c r="N768" s="192">
        <v>0.0</v>
      </c>
      <c r="O768" s="193">
        <v>0.0</v>
      </c>
      <c r="P768" s="195"/>
      <c r="Q768" s="214" t="s">
        <v>1703</v>
      </c>
      <c r="R768" s="214" t="s">
        <v>1704</v>
      </c>
      <c r="S768" s="194" t="s">
        <v>1705</v>
      </c>
      <c r="T768" s="194"/>
      <c r="U768" s="191" t="s">
        <v>1706</v>
      </c>
      <c r="V768" s="192" t="s">
        <v>1706</v>
      </c>
      <c r="W768" s="193" t="s">
        <v>1706</v>
      </c>
      <c r="X768" s="194"/>
      <c r="Y768" s="191" t="s">
        <v>1706</v>
      </c>
      <c r="Z768" s="192" t="s">
        <v>1706</v>
      </c>
      <c r="AA768" s="193" t="s">
        <v>1706</v>
      </c>
      <c r="AB768" s="194"/>
      <c r="AC768" s="191">
        <v>120000.0</v>
      </c>
      <c r="AD768" s="192">
        <v>253810.0</v>
      </c>
      <c r="AE768" s="193">
        <v>504620.0</v>
      </c>
      <c r="AF768" s="198" t="s">
        <v>1707</v>
      </c>
      <c r="AG768" s="191" t="s">
        <v>1706</v>
      </c>
      <c r="AH768" s="192" t="s">
        <v>1706</v>
      </c>
      <c r="AI768" s="193" t="s">
        <v>1706</v>
      </c>
      <c r="AJ768" s="199"/>
      <c r="AK768" s="191" t="s">
        <v>1706</v>
      </c>
      <c r="AL768" s="192" t="s">
        <v>1706</v>
      </c>
      <c r="AM768" s="193" t="s">
        <v>1706</v>
      </c>
      <c r="AN768" s="199"/>
      <c r="AO768" s="191" t="s">
        <v>1706</v>
      </c>
      <c r="AP768" s="192" t="s">
        <v>1706</v>
      </c>
      <c r="AQ768" s="193" t="s">
        <v>1706</v>
      </c>
      <c r="AR768" s="195"/>
    </row>
    <row r="769" ht="15.75" customHeight="1">
      <c r="A769" s="171" t="s">
        <v>1650</v>
      </c>
      <c r="B769" s="216" t="s">
        <v>54</v>
      </c>
      <c r="C769" s="216" t="s">
        <v>48</v>
      </c>
      <c r="D769" s="216" t="s">
        <v>84</v>
      </c>
      <c r="E769" s="216" t="s">
        <v>62</v>
      </c>
      <c r="F769" s="216" t="s">
        <v>70</v>
      </c>
      <c r="G769" s="217" t="s">
        <v>1651</v>
      </c>
      <c r="I769" s="191">
        <v>0.0</v>
      </c>
      <c r="J769" s="192">
        <v>0.0</v>
      </c>
      <c r="K769" s="193">
        <v>0.0</v>
      </c>
      <c r="L769" s="194"/>
      <c r="M769" s="191">
        <v>0.0</v>
      </c>
      <c r="N769" s="192">
        <v>0.0</v>
      </c>
      <c r="O769" s="193">
        <v>0.0</v>
      </c>
      <c r="P769" s="195"/>
      <c r="Q769" s="214" t="s">
        <v>1703</v>
      </c>
      <c r="R769" s="214" t="s">
        <v>1704</v>
      </c>
      <c r="S769" s="194" t="s">
        <v>1705</v>
      </c>
      <c r="T769" s="194"/>
      <c r="U769" s="191" t="s">
        <v>1706</v>
      </c>
      <c r="V769" s="192" t="s">
        <v>1706</v>
      </c>
      <c r="W769" s="193" t="s">
        <v>1706</v>
      </c>
      <c r="X769" s="194"/>
      <c r="Y769" s="191" t="s">
        <v>1706</v>
      </c>
      <c r="Z769" s="192" t="s">
        <v>1706</v>
      </c>
      <c r="AA769" s="193" t="s">
        <v>1706</v>
      </c>
      <c r="AB769" s="194"/>
      <c r="AC769" s="191">
        <v>120000.0</v>
      </c>
      <c r="AD769" s="192">
        <v>253810.0</v>
      </c>
      <c r="AE769" s="193">
        <v>504620.0</v>
      </c>
      <c r="AF769" s="198" t="s">
        <v>1707</v>
      </c>
      <c r="AG769" s="191" t="s">
        <v>1706</v>
      </c>
      <c r="AH769" s="192" t="s">
        <v>1706</v>
      </c>
      <c r="AI769" s="193" t="s">
        <v>1706</v>
      </c>
      <c r="AJ769" s="199"/>
      <c r="AK769" s="191" t="s">
        <v>1706</v>
      </c>
      <c r="AL769" s="192" t="s">
        <v>1706</v>
      </c>
      <c r="AM769" s="193" t="s">
        <v>1706</v>
      </c>
      <c r="AN769" s="199"/>
      <c r="AO769" s="191" t="s">
        <v>1706</v>
      </c>
      <c r="AP769" s="192" t="s">
        <v>1706</v>
      </c>
      <c r="AQ769" s="193" t="s">
        <v>1706</v>
      </c>
      <c r="AR769" s="195"/>
    </row>
    <row r="770" ht="15.75" customHeight="1">
      <c r="A770" s="171" t="s">
        <v>1652</v>
      </c>
      <c r="B770" s="216" t="s">
        <v>65</v>
      </c>
      <c r="C770" s="216" t="s">
        <v>48</v>
      </c>
      <c r="D770" s="216" t="s">
        <v>84</v>
      </c>
      <c r="E770" s="216" t="s">
        <v>62</v>
      </c>
      <c r="F770" s="216" t="s">
        <v>70</v>
      </c>
      <c r="G770" s="217" t="s">
        <v>1653</v>
      </c>
      <c r="I770" s="191">
        <v>0.0</v>
      </c>
      <c r="J770" s="192">
        <v>0.0</v>
      </c>
      <c r="K770" s="193">
        <v>0.0</v>
      </c>
      <c r="L770" s="194"/>
      <c r="M770" s="191">
        <v>0.0</v>
      </c>
      <c r="N770" s="192">
        <v>0.0</v>
      </c>
      <c r="O770" s="193">
        <v>0.0</v>
      </c>
      <c r="P770" s="195"/>
      <c r="Q770" s="214" t="s">
        <v>1703</v>
      </c>
      <c r="R770" s="214" t="s">
        <v>1704</v>
      </c>
      <c r="S770" s="194" t="s">
        <v>1705</v>
      </c>
      <c r="T770" s="194"/>
      <c r="U770" s="191" t="s">
        <v>1706</v>
      </c>
      <c r="V770" s="192" t="s">
        <v>1706</v>
      </c>
      <c r="W770" s="193" t="s">
        <v>1706</v>
      </c>
      <c r="X770" s="194"/>
      <c r="Y770" s="191" t="s">
        <v>1706</v>
      </c>
      <c r="Z770" s="192" t="s">
        <v>1706</v>
      </c>
      <c r="AA770" s="193" t="s">
        <v>1706</v>
      </c>
      <c r="AB770" s="194"/>
      <c r="AC770" s="191">
        <v>120000.0</v>
      </c>
      <c r="AD770" s="192">
        <v>253810.0</v>
      </c>
      <c r="AE770" s="193">
        <v>504620.0</v>
      </c>
      <c r="AF770" s="198" t="s">
        <v>1707</v>
      </c>
      <c r="AG770" s="191" t="s">
        <v>1706</v>
      </c>
      <c r="AH770" s="192" t="s">
        <v>1706</v>
      </c>
      <c r="AI770" s="193" t="s">
        <v>1706</v>
      </c>
      <c r="AJ770" s="199"/>
      <c r="AK770" s="191" t="s">
        <v>1706</v>
      </c>
      <c r="AL770" s="192" t="s">
        <v>1706</v>
      </c>
      <c r="AM770" s="193" t="s">
        <v>1706</v>
      </c>
      <c r="AN770" s="199"/>
      <c r="AO770" s="191" t="s">
        <v>1706</v>
      </c>
      <c r="AP770" s="192" t="s">
        <v>1706</v>
      </c>
      <c r="AQ770" s="193" t="s">
        <v>1706</v>
      </c>
      <c r="AR770" s="195"/>
    </row>
    <row r="771" ht="15.75" customHeight="1">
      <c r="A771" s="171" t="s">
        <v>1654</v>
      </c>
      <c r="B771" s="216" t="s">
        <v>71</v>
      </c>
      <c r="C771" s="216" t="s">
        <v>48</v>
      </c>
      <c r="D771" s="216" t="s">
        <v>84</v>
      </c>
      <c r="E771" s="216" t="s">
        <v>62</v>
      </c>
      <c r="F771" s="216" t="s">
        <v>70</v>
      </c>
      <c r="G771" s="217" t="s">
        <v>1655</v>
      </c>
      <c r="I771" s="191">
        <v>0.0</v>
      </c>
      <c r="J771" s="192">
        <v>0.0</v>
      </c>
      <c r="K771" s="193">
        <v>0.0</v>
      </c>
      <c r="L771" s="194"/>
      <c r="M771" s="191">
        <v>0.0</v>
      </c>
      <c r="N771" s="192">
        <v>0.0</v>
      </c>
      <c r="O771" s="193">
        <v>0.0</v>
      </c>
      <c r="P771" s="195"/>
      <c r="Q771" s="214" t="s">
        <v>1703</v>
      </c>
      <c r="R771" s="214" t="s">
        <v>1704</v>
      </c>
      <c r="S771" s="194" t="s">
        <v>1705</v>
      </c>
      <c r="T771" s="194"/>
      <c r="U771" s="191" t="s">
        <v>1706</v>
      </c>
      <c r="V771" s="192" t="s">
        <v>1706</v>
      </c>
      <c r="W771" s="193" t="s">
        <v>1706</v>
      </c>
      <c r="X771" s="194"/>
      <c r="Y771" s="191" t="s">
        <v>1706</v>
      </c>
      <c r="Z771" s="192" t="s">
        <v>1706</v>
      </c>
      <c r="AA771" s="193" t="s">
        <v>1706</v>
      </c>
      <c r="AB771" s="194"/>
      <c r="AC771" s="191">
        <v>120000.0</v>
      </c>
      <c r="AD771" s="192">
        <v>253810.0</v>
      </c>
      <c r="AE771" s="193">
        <v>504620.0</v>
      </c>
      <c r="AF771" s="198" t="s">
        <v>1707</v>
      </c>
      <c r="AG771" s="191" t="s">
        <v>1706</v>
      </c>
      <c r="AH771" s="192" t="s">
        <v>1706</v>
      </c>
      <c r="AI771" s="193" t="s">
        <v>1706</v>
      </c>
      <c r="AJ771" s="199"/>
      <c r="AK771" s="191" t="s">
        <v>1706</v>
      </c>
      <c r="AL771" s="192" t="s">
        <v>1706</v>
      </c>
      <c r="AM771" s="193" t="s">
        <v>1706</v>
      </c>
      <c r="AN771" s="199"/>
      <c r="AO771" s="191" t="s">
        <v>1706</v>
      </c>
      <c r="AP771" s="192" t="s">
        <v>1706</v>
      </c>
      <c r="AQ771" s="193" t="s">
        <v>1706</v>
      </c>
      <c r="AR771" s="195"/>
    </row>
    <row r="772" ht="15.75" customHeight="1">
      <c r="A772" s="171" t="s">
        <v>1656</v>
      </c>
      <c r="B772" s="216" t="s">
        <v>44</v>
      </c>
      <c r="C772" s="216" t="s">
        <v>58</v>
      </c>
      <c r="D772" s="216" t="s">
        <v>84</v>
      </c>
      <c r="E772" s="216" t="s">
        <v>62</v>
      </c>
      <c r="F772" s="216" t="s">
        <v>70</v>
      </c>
      <c r="G772" s="217" t="s">
        <v>1657</v>
      </c>
      <c r="I772" s="191">
        <v>0.0</v>
      </c>
      <c r="J772" s="192">
        <v>0.0</v>
      </c>
      <c r="K772" s="193">
        <v>0.0</v>
      </c>
      <c r="L772" s="194"/>
      <c r="M772" s="191">
        <v>0.0</v>
      </c>
      <c r="N772" s="192">
        <v>0.0</v>
      </c>
      <c r="O772" s="193">
        <v>0.0</v>
      </c>
      <c r="P772" s="195"/>
      <c r="Q772" s="214" t="s">
        <v>1703</v>
      </c>
      <c r="R772" s="214" t="s">
        <v>1704</v>
      </c>
      <c r="S772" s="194" t="s">
        <v>1705</v>
      </c>
      <c r="T772" s="194"/>
      <c r="U772" s="191" t="s">
        <v>1706</v>
      </c>
      <c r="V772" s="192" t="s">
        <v>1706</v>
      </c>
      <c r="W772" s="193" t="s">
        <v>1706</v>
      </c>
      <c r="X772" s="194"/>
      <c r="Y772" s="191" t="s">
        <v>1706</v>
      </c>
      <c r="Z772" s="192" t="s">
        <v>1706</v>
      </c>
      <c r="AA772" s="193" t="s">
        <v>1706</v>
      </c>
      <c r="AB772" s="194"/>
      <c r="AC772" s="191">
        <v>120000.0</v>
      </c>
      <c r="AD772" s="192">
        <v>253810.0</v>
      </c>
      <c r="AE772" s="193">
        <v>504620.0</v>
      </c>
      <c r="AF772" s="198" t="s">
        <v>1707</v>
      </c>
      <c r="AG772" s="191" t="s">
        <v>1706</v>
      </c>
      <c r="AH772" s="192" t="s">
        <v>1706</v>
      </c>
      <c r="AI772" s="193" t="s">
        <v>1706</v>
      </c>
      <c r="AJ772" s="199"/>
      <c r="AK772" s="191" t="s">
        <v>1706</v>
      </c>
      <c r="AL772" s="192" t="s">
        <v>1706</v>
      </c>
      <c r="AM772" s="193" t="s">
        <v>1706</v>
      </c>
      <c r="AN772" s="199"/>
      <c r="AO772" s="191" t="s">
        <v>1706</v>
      </c>
      <c r="AP772" s="192" t="s">
        <v>1706</v>
      </c>
      <c r="AQ772" s="193" t="s">
        <v>1706</v>
      </c>
      <c r="AR772" s="195"/>
    </row>
    <row r="773" ht="15.75" customHeight="1">
      <c r="A773" s="171" t="s">
        <v>1658</v>
      </c>
      <c r="B773" s="216" t="s">
        <v>54</v>
      </c>
      <c r="C773" s="216" t="s">
        <v>58</v>
      </c>
      <c r="D773" s="216" t="s">
        <v>84</v>
      </c>
      <c r="E773" s="216" t="s">
        <v>62</v>
      </c>
      <c r="F773" s="216" t="s">
        <v>70</v>
      </c>
      <c r="G773" s="217" t="s">
        <v>1659</v>
      </c>
      <c r="I773" s="191">
        <v>0.0</v>
      </c>
      <c r="J773" s="192">
        <v>0.0</v>
      </c>
      <c r="K773" s="193">
        <v>0.0</v>
      </c>
      <c r="L773" s="194"/>
      <c r="M773" s="191">
        <v>0.0</v>
      </c>
      <c r="N773" s="192">
        <v>0.0</v>
      </c>
      <c r="O773" s="193">
        <v>0.0</v>
      </c>
      <c r="P773" s="195"/>
      <c r="Q773" s="214" t="s">
        <v>1703</v>
      </c>
      <c r="R773" s="214" t="s">
        <v>1704</v>
      </c>
      <c r="S773" s="194" t="s">
        <v>1705</v>
      </c>
      <c r="T773" s="194"/>
      <c r="U773" s="191" t="s">
        <v>1706</v>
      </c>
      <c r="V773" s="192" t="s">
        <v>1706</v>
      </c>
      <c r="W773" s="193" t="s">
        <v>1706</v>
      </c>
      <c r="X773" s="194"/>
      <c r="Y773" s="191" t="s">
        <v>1706</v>
      </c>
      <c r="Z773" s="192" t="s">
        <v>1706</v>
      </c>
      <c r="AA773" s="193" t="s">
        <v>1706</v>
      </c>
      <c r="AB773" s="194"/>
      <c r="AC773" s="191">
        <v>120000.0</v>
      </c>
      <c r="AD773" s="192">
        <v>253810.0</v>
      </c>
      <c r="AE773" s="193">
        <v>504620.0</v>
      </c>
      <c r="AF773" s="198" t="s">
        <v>1707</v>
      </c>
      <c r="AG773" s="191" t="s">
        <v>1706</v>
      </c>
      <c r="AH773" s="192" t="s">
        <v>1706</v>
      </c>
      <c r="AI773" s="193" t="s">
        <v>1706</v>
      </c>
      <c r="AJ773" s="199"/>
      <c r="AK773" s="191" t="s">
        <v>1706</v>
      </c>
      <c r="AL773" s="192" t="s">
        <v>1706</v>
      </c>
      <c r="AM773" s="193" t="s">
        <v>1706</v>
      </c>
      <c r="AN773" s="199"/>
      <c r="AO773" s="191" t="s">
        <v>1706</v>
      </c>
      <c r="AP773" s="192" t="s">
        <v>1706</v>
      </c>
      <c r="AQ773" s="193" t="s">
        <v>1706</v>
      </c>
      <c r="AR773" s="195"/>
    </row>
    <row r="774" ht="15.75" customHeight="1">
      <c r="A774" s="171" t="s">
        <v>1660</v>
      </c>
      <c r="B774" s="216" t="s">
        <v>65</v>
      </c>
      <c r="C774" s="216" t="s">
        <v>58</v>
      </c>
      <c r="D774" s="216" t="s">
        <v>84</v>
      </c>
      <c r="E774" s="216" t="s">
        <v>62</v>
      </c>
      <c r="F774" s="216" t="s">
        <v>70</v>
      </c>
      <c r="G774" s="217" t="s">
        <v>1661</v>
      </c>
      <c r="I774" s="191">
        <v>0.0</v>
      </c>
      <c r="J774" s="192">
        <v>0.0</v>
      </c>
      <c r="K774" s="193">
        <v>0.0</v>
      </c>
      <c r="L774" s="194"/>
      <c r="M774" s="191">
        <v>0.0</v>
      </c>
      <c r="N774" s="192">
        <v>0.0</v>
      </c>
      <c r="O774" s="193">
        <v>0.0</v>
      </c>
      <c r="P774" s="195"/>
      <c r="Q774" s="214" t="s">
        <v>1703</v>
      </c>
      <c r="R774" s="214" t="s">
        <v>1704</v>
      </c>
      <c r="S774" s="194" t="s">
        <v>1705</v>
      </c>
      <c r="T774" s="194"/>
      <c r="U774" s="191" t="s">
        <v>1706</v>
      </c>
      <c r="V774" s="192" t="s">
        <v>1706</v>
      </c>
      <c r="W774" s="193" t="s">
        <v>1706</v>
      </c>
      <c r="X774" s="194"/>
      <c r="Y774" s="191" t="s">
        <v>1706</v>
      </c>
      <c r="Z774" s="192" t="s">
        <v>1706</v>
      </c>
      <c r="AA774" s="193" t="s">
        <v>1706</v>
      </c>
      <c r="AB774" s="194"/>
      <c r="AC774" s="191">
        <v>120000.0</v>
      </c>
      <c r="AD774" s="192">
        <v>253810.0</v>
      </c>
      <c r="AE774" s="193">
        <v>504620.0</v>
      </c>
      <c r="AF774" s="198" t="s">
        <v>1707</v>
      </c>
      <c r="AG774" s="191" t="s">
        <v>1706</v>
      </c>
      <c r="AH774" s="192" t="s">
        <v>1706</v>
      </c>
      <c r="AI774" s="193" t="s">
        <v>1706</v>
      </c>
      <c r="AJ774" s="199"/>
      <c r="AK774" s="191" t="s">
        <v>1706</v>
      </c>
      <c r="AL774" s="192" t="s">
        <v>1706</v>
      </c>
      <c r="AM774" s="193" t="s">
        <v>1706</v>
      </c>
      <c r="AN774" s="199"/>
      <c r="AO774" s="191" t="s">
        <v>1706</v>
      </c>
      <c r="AP774" s="192" t="s">
        <v>1706</v>
      </c>
      <c r="AQ774" s="193" t="s">
        <v>1706</v>
      </c>
      <c r="AR774" s="195"/>
    </row>
    <row r="775" ht="15.75" customHeight="1">
      <c r="A775" s="171" t="s">
        <v>1662</v>
      </c>
      <c r="B775" s="216" t="s">
        <v>71</v>
      </c>
      <c r="C775" s="216" t="s">
        <v>58</v>
      </c>
      <c r="D775" s="216" t="s">
        <v>84</v>
      </c>
      <c r="E775" s="216" t="s">
        <v>62</v>
      </c>
      <c r="F775" s="216" t="s">
        <v>70</v>
      </c>
      <c r="G775" s="217" t="s">
        <v>1663</v>
      </c>
      <c r="I775" s="191">
        <v>0.0</v>
      </c>
      <c r="J775" s="192">
        <v>0.0</v>
      </c>
      <c r="K775" s="193">
        <v>0.0</v>
      </c>
      <c r="L775" s="194"/>
      <c r="M775" s="191">
        <v>0.0</v>
      </c>
      <c r="N775" s="192">
        <v>0.0</v>
      </c>
      <c r="O775" s="193">
        <v>0.0</v>
      </c>
      <c r="P775" s="195"/>
      <c r="Q775" s="214" t="s">
        <v>1703</v>
      </c>
      <c r="R775" s="214" t="s">
        <v>1704</v>
      </c>
      <c r="S775" s="194" t="s">
        <v>1705</v>
      </c>
      <c r="T775" s="194"/>
      <c r="U775" s="191" t="s">
        <v>1706</v>
      </c>
      <c r="V775" s="192" t="s">
        <v>1706</v>
      </c>
      <c r="W775" s="193" t="s">
        <v>1706</v>
      </c>
      <c r="X775" s="194"/>
      <c r="Y775" s="191" t="s">
        <v>1706</v>
      </c>
      <c r="Z775" s="192" t="s">
        <v>1706</v>
      </c>
      <c r="AA775" s="193" t="s">
        <v>1706</v>
      </c>
      <c r="AB775" s="194"/>
      <c r="AC775" s="191">
        <v>120000.0</v>
      </c>
      <c r="AD775" s="192">
        <v>253810.0</v>
      </c>
      <c r="AE775" s="193">
        <v>504620.0</v>
      </c>
      <c r="AF775" s="198" t="s">
        <v>1707</v>
      </c>
      <c r="AG775" s="191" t="s">
        <v>1706</v>
      </c>
      <c r="AH775" s="192" t="s">
        <v>1706</v>
      </c>
      <c r="AI775" s="193" t="s">
        <v>1706</v>
      </c>
      <c r="AJ775" s="199"/>
      <c r="AK775" s="191" t="s">
        <v>1706</v>
      </c>
      <c r="AL775" s="192" t="s">
        <v>1706</v>
      </c>
      <c r="AM775" s="193" t="s">
        <v>1706</v>
      </c>
      <c r="AN775" s="199"/>
      <c r="AO775" s="191" t="s">
        <v>1706</v>
      </c>
      <c r="AP775" s="192" t="s">
        <v>1706</v>
      </c>
      <c r="AQ775" s="193" t="s">
        <v>1706</v>
      </c>
      <c r="AR775" s="195"/>
    </row>
    <row r="776" ht="15.75" customHeight="1">
      <c r="A776" s="171" t="s">
        <v>1664</v>
      </c>
      <c r="B776" s="216" t="s">
        <v>44</v>
      </c>
      <c r="C776" s="216" t="s">
        <v>66</v>
      </c>
      <c r="D776" s="216" t="s">
        <v>84</v>
      </c>
      <c r="E776" s="216" t="s">
        <v>62</v>
      </c>
      <c r="F776" s="216" t="s">
        <v>70</v>
      </c>
      <c r="G776" s="217" t="s">
        <v>1665</v>
      </c>
      <c r="I776" s="191">
        <v>0.0</v>
      </c>
      <c r="J776" s="192">
        <v>0.0</v>
      </c>
      <c r="K776" s="193">
        <v>0.0</v>
      </c>
      <c r="L776" s="194"/>
      <c r="M776" s="191">
        <v>0.0</v>
      </c>
      <c r="N776" s="192">
        <v>0.0</v>
      </c>
      <c r="O776" s="193">
        <v>0.0</v>
      </c>
      <c r="P776" s="195"/>
      <c r="Q776" s="214" t="s">
        <v>1703</v>
      </c>
      <c r="R776" s="214" t="s">
        <v>1704</v>
      </c>
      <c r="S776" s="194" t="s">
        <v>1705</v>
      </c>
      <c r="T776" s="194"/>
      <c r="U776" s="191" t="s">
        <v>1706</v>
      </c>
      <c r="V776" s="192" t="s">
        <v>1706</v>
      </c>
      <c r="W776" s="193" t="s">
        <v>1706</v>
      </c>
      <c r="X776" s="194"/>
      <c r="Y776" s="191" t="s">
        <v>1706</v>
      </c>
      <c r="Z776" s="192" t="s">
        <v>1706</v>
      </c>
      <c r="AA776" s="193" t="s">
        <v>1706</v>
      </c>
      <c r="AB776" s="194"/>
      <c r="AC776" s="191">
        <v>120000.0</v>
      </c>
      <c r="AD776" s="192">
        <v>253810.0</v>
      </c>
      <c r="AE776" s="193">
        <v>504620.0</v>
      </c>
      <c r="AF776" s="198" t="s">
        <v>1707</v>
      </c>
      <c r="AG776" s="191" t="s">
        <v>1706</v>
      </c>
      <c r="AH776" s="192" t="s">
        <v>1706</v>
      </c>
      <c r="AI776" s="193" t="s">
        <v>1706</v>
      </c>
      <c r="AJ776" s="199"/>
      <c r="AK776" s="191" t="s">
        <v>1706</v>
      </c>
      <c r="AL776" s="192" t="s">
        <v>1706</v>
      </c>
      <c r="AM776" s="193" t="s">
        <v>1706</v>
      </c>
      <c r="AN776" s="199"/>
      <c r="AO776" s="191" t="s">
        <v>1706</v>
      </c>
      <c r="AP776" s="192" t="s">
        <v>1706</v>
      </c>
      <c r="AQ776" s="193" t="s">
        <v>1706</v>
      </c>
      <c r="AR776" s="195"/>
    </row>
    <row r="777" ht="15.75" customHeight="1">
      <c r="A777" s="171" t="s">
        <v>1666</v>
      </c>
      <c r="B777" s="216" t="s">
        <v>54</v>
      </c>
      <c r="C777" s="216" t="s">
        <v>66</v>
      </c>
      <c r="D777" s="216" t="s">
        <v>84</v>
      </c>
      <c r="E777" s="216" t="s">
        <v>62</v>
      </c>
      <c r="F777" s="216" t="s">
        <v>70</v>
      </c>
      <c r="G777" s="217" t="s">
        <v>1667</v>
      </c>
      <c r="I777" s="191">
        <v>0.0</v>
      </c>
      <c r="J777" s="192">
        <v>0.0</v>
      </c>
      <c r="K777" s="193">
        <v>0.0</v>
      </c>
      <c r="L777" s="194"/>
      <c r="M777" s="191">
        <v>0.0</v>
      </c>
      <c r="N777" s="192">
        <v>0.0</v>
      </c>
      <c r="O777" s="193">
        <v>0.0</v>
      </c>
      <c r="P777" s="195"/>
      <c r="Q777" s="214" t="s">
        <v>1703</v>
      </c>
      <c r="R777" s="214" t="s">
        <v>1704</v>
      </c>
      <c r="S777" s="194" t="s">
        <v>1705</v>
      </c>
      <c r="T777" s="194"/>
      <c r="U777" s="191" t="s">
        <v>1706</v>
      </c>
      <c r="V777" s="192" t="s">
        <v>1706</v>
      </c>
      <c r="W777" s="193" t="s">
        <v>1706</v>
      </c>
      <c r="X777" s="194"/>
      <c r="Y777" s="191" t="s">
        <v>1706</v>
      </c>
      <c r="Z777" s="192" t="s">
        <v>1706</v>
      </c>
      <c r="AA777" s="193" t="s">
        <v>1706</v>
      </c>
      <c r="AB777" s="194"/>
      <c r="AC777" s="191">
        <v>120000.0</v>
      </c>
      <c r="AD777" s="192">
        <v>253810.0</v>
      </c>
      <c r="AE777" s="193">
        <v>504620.0</v>
      </c>
      <c r="AF777" s="198" t="s">
        <v>1707</v>
      </c>
      <c r="AG777" s="191" t="s">
        <v>1706</v>
      </c>
      <c r="AH777" s="192" t="s">
        <v>1706</v>
      </c>
      <c r="AI777" s="193" t="s">
        <v>1706</v>
      </c>
      <c r="AJ777" s="199"/>
      <c r="AK777" s="191" t="s">
        <v>1706</v>
      </c>
      <c r="AL777" s="192" t="s">
        <v>1706</v>
      </c>
      <c r="AM777" s="193" t="s">
        <v>1706</v>
      </c>
      <c r="AN777" s="199"/>
      <c r="AO777" s="191" t="s">
        <v>1706</v>
      </c>
      <c r="AP777" s="192" t="s">
        <v>1706</v>
      </c>
      <c r="AQ777" s="193" t="s">
        <v>1706</v>
      </c>
      <c r="AR777" s="195"/>
    </row>
    <row r="778" ht="15.75" customHeight="1">
      <c r="A778" s="171" t="s">
        <v>1668</v>
      </c>
      <c r="B778" s="216" t="s">
        <v>65</v>
      </c>
      <c r="C778" s="216" t="s">
        <v>66</v>
      </c>
      <c r="D778" s="216" t="s">
        <v>84</v>
      </c>
      <c r="E778" s="216" t="s">
        <v>62</v>
      </c>
      <c r="F778" s="216" t="s">
        <v>70</v>
      </c>
      <c r="G778" s="217" t="s">
        <v>1669</v>
      </c>
      <c r="I778" s="191">
        <v>0.0</v>
      </c>
      <c r="J778" s="192">
        <v>0.0</v>
      </c>
      <c r="K778" s="193">
        <v>0.0</v>
      </c>
      <c r="L778" s="194"/>
      <c r="M778" s="191">
        <v>0.0</v>
      </c>
      <c r="N778" s="192">
        <v>0.0</v>
      </c>
      <c r="O778" s="193">
        <v>0.0</v>
      </c>
      <c r="P778" s="195"/>
      <c r="Q778" s="214" t="s">
        <v>1703</v>
      </c>
      <c r="R778" s="214" t="s">
        <v>1704</v>
      </c>
      <c r="S778" s="194" t="s">
        <v>1705</v>
      </c>
      <c r="T778" s="194"/>
      <c r="U778" s="191" t="s">
        <v>1706</v>
      </c>
      <c r="V778" s="192" t="s">
        <v>1706</v>
      </c>
      <c r="W778" s="193" t="s">
        <v>1706</v>
      </c>
      <c r="X778" s="194"/>
      <c r="Y778" s="191" t="s">
        <v>1706</v>
      </c>
      <c r="Z778" s="192" t="s">
        <v>1706</v>
      </c>
      <c r="AA778" s="193" t="s">
        <v>1706</v>
      </c>
      <c r="AB778" s="194"/>
      <c r="AC778" s="191">
        <v>120000.0</v>
      </c>
      <c r="AD778" s="192">
        <v>253810.0</v>
      </c>
      <c r="AE778" s="193">
        <v>504620.0</v>
      </c>
      <c r="AF778" s="198" t="s">
        <v>1707</v>
      </c>
      <c r="AG778" s="191" t="s">
        <v>1706</v>
      </c>
      <c r="AH778" s="192" t="s">
        <v>1706</v>
      </c>
      <c r="AI778" s="193" t="s">
        <v>1706</v>
      </c>
      <c r="AJ778" s="199"/>
      <c r="AK778" s="191" t="s">
        <v>1706</v>
      </c>
      <c r="AL778" s="192" t="s">
        <v>1706</v>
      </c>
      <c r="AM778" s="193" t="s">
        <v>1706</v>
      </c>
      <c r="AN778" s="199"/>
      <c r="AO778" s="191" t="s">
        <v>1706</v>
      </c>
      <c r="AP778" s="192" t="s">
        <v>1706</v>
      </c>
      <c r="AQ778" s="193" t="s">
        <v>1706</v>
      </c>
      <c r="AR778" s="195"/>
    </row>
    <row r="779" ht="15.75" customHeight="1">
      <c r="A779" s="171" t="s">
        <v>1670</v>
      </c>
      <c r="B779" s="216" t="s">
        <v>71</v>
      </c>
      <c r="C779" s="216" t="s">
        <v>66</v>
      </c>
      <c r="D779" s="216" t="s">
        <v>84</v>
      </c>
      <c r="E779" s="216" t="s">
        <v>62</v>
      </c>
      <c r="F779" s="216" t="s">
        <v>70</v>
      </c>
      <c r="G779" s="217" t="s">
        <v>1671</v>
      </c>
      <c r="I779" s="191">
        <v>0.0</v>
      </c>
      <c r="J779" s="192">
        <v>0.0</v>
      </c>
      <c r="K779" s="193">
        <v>0.0</v>
      </c>
      <c r="L779" s="194"/>
      <c r="M779" s="191">
        <v>0.0</v>
      </c>
      <c r="N779" s="192">
        <v>0.0</v>
      </c>
      <c r="O779" s="193">
        <v>0.0</v>
      </c>
      <c r="P779" s="195"/>
      <c r="Q779" s="214" t="s">
        <v>1703</v>
      </c>
      <c r="R779" s="214" t="s">
        <v>1704</v>
      </c>
      <c r="S779" s="194" t="s">
        <v>1705</v>
      </c>
      <c r="T779" s="194"/>
      <c r="U779" s="191" t="s">
        <v>1706</v>
      </c>
      <c r="V779" s="192" t="s">
        <v>1706</v>
      </c>
      <c r="W779" s="193" t="s">
        <v>1706</v>
      </c>
      <c r="X779" s="194"/>
      <c r="Y779" s="191" t="s">
        <v>1706</v>
      </c>
      <c r="Z779" s="192" t="s">
        <v>1706</v>
      </c>
      <c r="AA779" s="193" t="s">
        <v>1706</v>
      </c>
      <c r="AB779" s="194"/>
      <c r="AC779" s="191">
        <v>120000.0</v>
      </c>
      <c r="AD779" s="192">
        <v>253810.0</v>
      </c>
      <c r="AE779" s="193">
        <v>504620.0</v>
      </c>
      <c r="AF779" s="198" t="s">
        <v>1707</v>
      </c>
      <c r="AG779" s="191" t="s">
        <v>1706</v>
      </c>
      <c r="AH779" s="192" t="s">
        <v>1706</v>
      </c>
      <c r="AI779" s="193" t="s">
        <v>1706</v>
      </c>
      <c r="AJ779" s="199"/>
      <c r="AK779" s="191" t="s">
        <v>1706</v>
      </c>
      <c r="AL779" s="192" t="s">
        <v>1706</v>
      </c>
      <c r="AM779" s="193" t="s">
        <v>1706</v>
      </c>
      <c r="AN779" s="199"/>
      <c r="AO779" s="191" t="s">
        <v>1706</v>
      </c>
      <c r="AP779" s="192" t="s">
        <v>1706</v>
      </c>
      <c r="AQ779" s="193" t="s">
        <v>1706</v>
      </c>
      <c r="AR779" s="195"/>
    </row>
    <row r="780" ht="15.75" customHeight="1">
      <c r="A780" s="171" t="s">
        <v>1672</v>
      </c>
      <c r="B780" s="216" t="s">
        <v>44</v>
      </c>
      <c r="C780" s="216" t="s">
        <v>72</v>
      </c>
      <c r="D780" s="216" t="s">
        <v>84</v>
      </c>
      <c r="E780" s="216" t="s">
        <v>62</v>
      </c>
      <c r="F780" s="216" t="s">
        <v>70</v>
      </c>
      <c r="G780" s="217" t="s">
        <v>1673</v>
      </c>
      <c r="I780" s="191">
        <v>0.0</v>
      </c>
      <c r="J780" s="192">
        <v>0.0</v>
      </c>
      <c r="K780" s="193">
        <v>0.0</v>
      </c>
      <c r="L780" s="194"/>
      <c r="M780" s="191">
        <v>0.0</v>
      </c>
      <c r="N780" s="192">
        <v>0.0</v>
      </c>
      <c r="O780" s="193">
        <v>0.0</v>
      </c>
      <c r="P780" s="195"/>
      <c r="Q780" s="214" t="s">
        <v>1703</v>
      </c>
      <c r="R780" s="214" t="s">
        <v>1704</v>
      </c>
      <c r="S780" s="194" t="s">
        <v>1705</v>
      </c>
      <c r="T780" s="194"/>
      <c r="U780" s="191" t="s">
        <v>1706</v>
      </c>
      <c r="V780" s="192" t="s">
        <v>1706</v>
      </c>
      <c r="W780" s="193" t="s">
        <v>1706</v>
      </c>
      <c r="X780" s="194"/>
      <c r="Y780" s="191" t="s">
        <v>1706</v>
      </c>
      <c r="Z780" s="192" t="s">
        <v>1706</v>
      </c>
      <c r="AA780" s="193" t="s">
        <v>1706</v>
      </c>
      <c r="AB780" s="194"/>
      <c r="AC780" s="191">
        <v>120000.0</v>
      </c>
      <c r="AD780" s="192">
        <v>253810.0</v>
      </c>
      <c r="AE780" s="193">
        <v>504620.0</v>
      </c>
      <c r="AF780" s="198" t="s">
        <v>1707</v>
      </c>
      <c r="AG780" s="191" t="s">
        <v>1706</v>
      </c>
      <c r="AH780" s="192" t="s">
        <v>1706</v>
      </c>
      <c r="AI780" s="193" t="s">
        <v>1706</v>
      </c>
      <c r="AJ780" s="199"/>
      <c r="AK780" s="191" t="s">
        <v>1706</v>
      </c>
      <c r="AL780" s="192" t="s">
        <v>1706</v>
      </c>
      <c r="AM780" s="193" t="s">
        <v>1706</v>
      </c>
      <c r="AN780" s="199"/>
      <c r="AO780" s="191" t="s">
        <v>1706</v>
      </c>
      <c r="AP780" s="192" t="s">
        <v>1706</v>
      </c>
      <c r="AQ780" s="193" t="s">
        <v>1706</v>
      </c>
      <c r="AR780" s="195"/>
    </row>
    <row r="781" ht="15.75" customHeight="1">
      <c r="A781" s="171" t="s">
        <v>1674</v>
      </c>
      <c r="B781" s="216" t="s">
        <v>54</v>
      </c>
      <c r="C781" s="216" t="s">
        <v>72</v>
      </c>
      <c r="D781" s="216" t="s">
        <v>84</v>
      </c>
      <c r="E781" s="216" t="s">
        <v>62</v>
      </c>
      <c r="F781" s="216" t="s">
        <v>70</v>
      </c>
      <c r="G781" s="217" t="s">
        <v>1675</v>
      </c>
      <c r="I781" s="191">
        <v>0.0</v>
      </c>
      <c r="J781" s="192">
        <v>0.0</v>
      </c>
      <c r="K781" s="193">
        <v>0.0</v>
      </c>
      <c r="L781" s="194"/>
      <c r="M781" s="191">
        <v>0.0</v>
      </c>
      <c r="N781" s="192">
        <v>0.0</v>
      </c>
      <c r="O781" s="193">
        <v>0.0</v>
      </c>
      <c r="P781" s="195"/>
      <c r="Q781" s="214" t="s">
        <v>1703</v>
      </c>
      <c r="R781" s="214" t="s">
        <v>1704</v>
      </c>
      <c r="S781" s="194" t="s">
        <v>1705</v>
      </c>
      <c r="T781" s="194"/>
      <c r="U781" s="191" t="s">
        <v>1706</v>
      </c>
      <c r="V781" s="192" t="s">
        <v>1706</v>
      </c>
      <c r="W781" s="193" t="s">
        <v>1706</v>
      </c>
      <c r="X781" s="194"/>
      <c r="Y781" s="191" t="s">
        <v>1706</v>
      </c>
      <c r="Z781" s="192" t="s">
        <v>1706</v>
      </c>
      <c r="AA781" s="193" t="s">
        <v>1706</v>
      </c>
      <c r="AB781" s="194"/>
      <c r="AC781" s="191">
        <v>120000.0</v>
      </c>
      <c r="AD781" s="192">
        <v>253810.0</v>
      </c>
      <c r="AE781" s="193">
        <v>504620.0</v>
      </c>
      <c r="AF781" s="198" t="s">
        <v>1707</v>
      </c>
      <c r="AG781" s="191" t="s">
        <v>1706</v>
      </c>
      <c r="AH781" s="192" t="s">
        <v>1706</v>
      </c>
      <c r="AI781" s="193" t="s">
        <v>1706</v>
      </c>
      <c r="AJ781" s="199"/>
      <c r="AK781" s="191" t="s">
        <v>1706</v>
      </c>
      <c r="AL781" s="192" t="s">
        <v>1706</v>
      </c>
      <c r="AM781" s="193" t="s">
        <v>1706</v>
      </c>
      <c r="AN781" s="199"/>
      <c r="AO781" s="191" t="s">
        <v>1706</v>
      </c>
      <c r="AP781" s="192" t="s">
        <v>1706</v>
      </c>
      <c r="AQ781" s="193" t="s">
        <v>1706</v>
      </c>
      <c r="AR781" s="195"/>
    </row>
    <row r="782" ht="15.75" customHeight="1">
      <c r="A782" s="171" t="s">
        <v>1676</v>
      </c>
      <c r="B782" s="216" t="s">
        <v>65</v>
      </c>
      <c r="C782" s="216" t="s">
        <v>72</v>
      </c>
      <c r="D782" s="216" t="s">
        <v>84</v>
      </c>
      <c r="E782" s="216" t="s">
        <v>62</v>
      </c>
      <c r="F782" s="216" t="s">
        <v>70</v>
      </c>
      <c r="G782" s="217" t="s">
        <v>1677</v>
      </c>
      <c r="I782" s="191">
        <v>0.0</v>
      </c>
      <c r="J782" s="192">
        <v>0.0</v>
      </c>
      <c r="K782" s="193">
        <v>0.0</v>
      </c>
      <c r="L782" s="194"/>
      <c r="M782" s="191">
        <v>0.0</v>
      </c>
      <c r="N782" s="192">
        <v>0.0</v>
      </c>
      <c r="O782" s="193">
        <v>0.0</v>
      </c>
      <c r="P782" s="195"/>
      <c r="Q782" s="214" t="s">
        <v>1703</v>
      </c>
      <c r="R782" s="214" t="s">
        <v>1704</v>
      </c>
      <c r="S782" s="194" t="s">
        <v>1705</v>
      </c>
      <c r="T782" s="194"/>
      <c r="U782" s="191" t="s">
        <v>1706</v>
      </c>
      <c r="V782" s="192" t="s">
        <v>1706</v>
      </c>
      <c r="W782" s="193" t="s">
        <v>1706</v>
      </c>
      <c r="X782" s="194"/>
      <c r="Y782" s="191" t="s">
        <v>1706</v>
      </c>
      <c r="Z782" s="192" t="s">
        <v>1706</v>
      </c>
      <c r="AA782" s="193" t="s">
        <v>1706</v>
      </c>
      <c r="AB782" s="194"/>
      <c r="AC782" s="191">
        <v>120000.0</v>
      </c>
      <c r="AD782" s="192">
        <v>253810.0</v>
      </c>
      <c r="AE782" s="193">
        <v>504620.0</v>
      </c>
      <c r="AF782" s="198" t="s">
        <v>1707</v>
      </c>
      <c r="AG782" s="191" t="s">
        <v>1706</v>
      </c>
      <c r="AH782" s="192" t="s">
        <v>1706</v>
      </c>
      <c r="AI782" s="193" t="s">
        <v>1706</v>
      </c>
      <c r="AJ782" s="199"/>
      <c r="AK782" s="191" t="s">
        <v>1706</v>
      </c>
      <c r="AL782" s="192" t="s">
        <v>1706</v>
      </c>
      <c r="AM782" s="193" t="s">
        <v>1706</v>
      </c>
      <c r="AN782" s="199"/>
      <c r="AO782" s="191" t="s">
        <v>1706</v>
      </c>
      <c r="AP782" s="192" t="s">
        <v>1706</v>
      </c>
      <c r="AQ782" s="193" t="s">
        <v>1706</v>
      </c>
      <c r="AR782" s="195"/>
    </row>
    <row r="783" ht="15.75" customHeight="1">
      <c r="A783" s="171" t="s">
        <v>1678</v>
      </c>
      <c r="B783" s="216" t="s">
        <v>71</v>
      </c>
      <c r="C783" s="216" t="s">
        <v>72</v>
      </c>
      <c r="D783" s="216" t="s">
        <v>84</v>
      </c>
      <c r="E783" s="216" t="s">
        <v>62</v>
      </c>
      <c r="F783" s="216" t="s">
        <v>70</v>
      </c>
      <c r="G783" s="217" t="s">
        <v>1679</v>
      </c>
      <c r="I783" s="191">
        <v>0.0</v>
      </c>
      <c r="J783" s="192">
        <v>0.0</v>
      </c>
      <c r="K783" s="193">
        <v>0.0</v>
      </c>
      <c r="L783" s="194"/>
      <c r="M783" s="191">
        <v>0.0</v>
      </c>
      <c r="N783" s="192">
        <v>0.0</v>
      </c>
      <c r="O783" s="193">
        <v>0.0</v>
      </c>
      <c r="P783" s="195"/>
      <c r="Q783" s="214" t="s">
        <v>1703</v>
      </c>
      <c r="R783" s="214" t="s">
        <v>1704</v>
      </c>
      <c r="S783" s="194" t="s">
        <v>1705</v>
      </c>
      <c r="T783" s="194"/>
      <c r="U783" s="191" t="s">
        <v>1706</v>
      </c>
      <c r="V783" s="192" t="s">
        <v>1706</v>
      </c>
      <c r="W783" s="193" t="s">
        <v>1706</v>
      </c>
      <c r="X783" s="194"/>
      <c r="Y783" s="191" t="s">
        <v>1706</v>
      </c>
      <c r="Z783" s="192" t="s">
        <v>1706</v>
      </c>
      <c r="AA783" s="193" t="s">
        <v>1706</v>
      </c>
      <c r="AB783" s="194"/>
      <c r="AC783" s="191">
        <v>120000.0</v>
      </c>
      <c r="AD783" s="192">
        <v>253810.0</v>
      </c>
      <c r="AE783" s="193">
        <v>504620.0</v>
      </c>
      <c r="AF783" s="198" t="s">
        <v>1707</v>
      </c>
      <c r="AG783" s="191" t="s">
        <v>1706</v>
      </c>
      <c r="AH783" s="192" t="s">
        <v>1706</v>
      </c>
      <c r="AI783" s="193" t="s">
        <v>1706</v>
      </c>
      <c r="AJ783" s="199"/>
      <c r="AK783" s="191" t="s">
        <v>1706</v>
      </c>
      <c r="AL783" s="192" t="s">
        <v>1706</v>
      </c>
      <c r="AM783" s="193" t="s">
        <v>1706</v>
      </c>
      <c r="AN783" s="199"/>
      <c r="AO783" s="191" t="s">
        <v>1706</v>
      </c>
      <c r="AP783" s="192" t="s">
        <v>1706</v>
      </c>
      <c r="AQ783" s="193" t="s">
        <v>1706</v>
      </c>
      <c r="AR783" s="195"/>
    </row>
    <row r="784" ht="15.75" customHeight="1">
      <c r="A784" s="171" t="s">
        <v>1680</v>
      </c>
      <c r="B784" s="216" t="s">
        <v>44</v>
      </c>
      <c r="C784" s="216" t="s">
        <v>78</v>
      </c>
      <c r="D784" s="216" t="s">
        <v>84</v>
      </c>
      <c r="E784" s="216" t="s">
        <v>62</v>
      </c>
      <c r="F784" s="216" t="s">
        <v>70</v>
      </c>
      <c r="G784" s="217" t="s">
        <v>1681</v>
      </c>
      <c r="I784" s="191">
        <v>0.0</v>
      </c>
      <c r="J784" s="192">
        <v>0.0</v>
      </c>
      <c r="K784" s="193">
        <v>0.0</v>
      </c>
      <c r="L784" s="194"/>
      <c r="M784" s="191">
        <v>0.0</v>
      </c>
      <c r="N784" s="192">
        <v>0.0</v>
      </c>
      <c r="O784" s="193">
        <v>0.0</v>
      </c>
      <c r="P784" s="195"/>
      <c r="Q784" s="214" t="s">
        <v>1703</v>
      </c>
      <c r="R784" s="214" t="s">
        <v>1704</v>
      </c>
      <c r="S784" s="194" t="s">
        <v>1705</v>
      </c>
      <c r="T784" s="194"/>
      <c r="U784" s="191" t="s">
        <v>1706</v>
      </c>
      <c r="V784" s="192" t="s">
        <v>1706</v>
      </c>
      <c r="W784" s="193" t="s">
        <v>1706</v>
      </c>
      <c r="X784" s="194"/>
      <c r="Y784" s="191" t="s">
        <v>1706</v>
      </c>
      <c r="Z784" s="192" t="s">
        <v>1706</v>
      </c>
      <c r="AA784" s="193" t="s">
        <v>1706</v>
      </c>
      <c r="AB784" s="194"/>
      <c r="AC784" s="191">
        <v>120000.0</v>
      </c>
      <c r="AD784" s="192">
        <v>253810.0</v>
      </c>
      <c r="AE784" s="193">
        <v>504620.0</v>
      </c>
      <c r="AF784" s="198" t="s">
        <v>1707</v>
      </c>
      <c r="AG784" s="191" t="s">
        <v>1706</v>
      </c>
      <c r="AH784" s="192" t="s">
        <v>1706</v>
      </c>
      <c r="AI784" s="193" t="s">
        <v>1706</v>
      </c>
      <c r="AJ784" s="199"/>
      <c r="AK784" s="191" t="s">
        <v>1706</v>
      </c>
      <c r="AL784" s="192" t="s">
        <v>1706</v>
      </c>
      <c r="AM784" s="193" t="s">
        <v>1706</v>
      </c>
      <c r="AN784" s="199"/>
      <c r="AO784" s="191" t="s">
        <v>1706</v>
      </c>
      <c r="AP784" s="192" t="s">
        <v>1706</v>
      </c>
      <c r="AQ784" s="193" t="s">
        <v>1706</v>
      </c>
      <c r="AR784" s="195"/>
    </row>
    <row r="785" ht="15.75" customHeight="1">
      <c r="A785" s="171" t="s">
        <v>1682</v>
      </c>
      <c r="B785" s="216" t="s">
        <v>54</v>
      </c>
      <c r="C785" s="216" t="s">
        <v>78</v>
      </c>
      <c r="D785" s="216" t="s">
        <v>84</v>
      </c>
      <c r="E785" s="216" t="s">
        <v>62</v>
      </c>
      <c r="F785" s="216" t="s">
        <v>70</v>
      </c>
      <c r="G785" s="217" t="s">
        <v>1683</v>
      </c>
      <c r="I785" s="191">
        <v>0.0</v>
      </c>
      <c r="J785" s="192">
        <v>0.0</v>
      </c>
      <c r="K785" s="193">
        <v>0.0</v>
      </c>
      <c r="L785" s="194"/>
      <c r="M785" s="191">
        <v>0.0</v>
      </c>
      <c r="N785" s="192">
        <v>0.0</v>
      </c>
      <c r="O785" s="193">
        <v>0.0</v>
      </c>
      <c r="P785" s="195"/>
      <c r="Q785" s="214" t="s">
        <v>1703</v>
      </c>
      <c r="R785" s="214" t="s">
        <v>1704</v>
      </c>
      <c r="S785" s="194" t="s">
        <v>1705</v>
      </c>
      <c r="T785" s="194"/>
      <c r="U785" s="191" t="s">
        <v>1706</v>
      </c>
      <c r="V785" s="192" t="s">
        <v>1706</v>
      </c>
      <c r="W785" s="193" t="s">
        <v>1706</v>
      </c>
      <c r="X785" s="194"/>
      <c r="Y785" s="191" t="s">
        <v>1706</v>
      </c>
      <c r="Z785" s="192" t="s">
        <v>1706</v>
      </c>
      <c r="AA785" s="193" t="s">
        <v>1706</v>
      </c>
      <c r="AB785" s="194"/>
      <c r="AC785" s="191">
        <v>120000.0</v>
      </c>
      <c r="AD785" s="192">
        <v>253810.0</v>
      </c>
      <c r="AE785" s="193">
        <v>504620.0</v>
      </c>
      <c r="AF785" s="198" t="s">
        <v>1707</v>
      </c>
      <c r="AG785" s="191" t="s">
        <v>1706</v>
      </c>
      <c r="AH785" s="192" t="s">
        <v>1706</v>
      </c>
      <c r="AI785" s="193" t="s">
        <v>1706</v>
      </c>
      <c r="AJ785" s="199"/>
      <c r="AK785" s="191" t="s">
        <v>1706</v>
      </c>
      <c r="AL785" s="192" t="s">
        <v>1706</v>
      </c>
      <c r="AM785" s="193" t="s">
        <v>1706</v>
      </c>
      <c r="AN785" s="199"/>
      <c r="AO785" s="191" t="s">
        <v>1706</v>
      </c>
      <c r="AP785" s="192" t="s">
        <v>1706</v>
      </c>
      <c r="AQ785" s="193" t="s">
        <v>1706</v>
      </c>
      <c r="AR785" s="195"/>
    </row>
    <row r="786" ht="15.75" customHeight="1">
      <c r="A786" s="171" t="s">
        <v>1684</v>
      </c>
      <c r="B786" s="216" t="s">
        <v>65</v>
      </c>
      <c r="C786" s="216" t="s">
        <v>78</v>
      </c>
      <c r="D786" s="216" t="s">
        <v>84</v>
      </c>
      <c r="E786" s="216" t="s">
        <v>62</v>
      </c>
      <c r="F786" s="216" t="s">
        <v>70</v>
      </c>
      <c r="G786" s="217" t="s">
        <v>1685</v>
      </c>
      <c r="I786" s="191">
        <v>0.0</v>
      </c>
      <c r="J786" s="192">
        <v>0.0</v>
      </c>
      <c r="K786" s="193">
        <v>0.0</v>
      </c>
      <c r="L786" s="194"/>
      <c r="M786" s="191">
        <v>0.0</v>
      </c>
      <c r="N786" s="192">
        <v>0.0</v>
      </c>
      <c r="O786" s="193">
        <v>0.0</v>
      </c>
      <c r="P786" s="195"/>
      <c r="Q786" s="214" t="s">
        <v>1703</v>
      </c>
      <c r="R786" s="214" t="s">
        <v>1704</v>
      </c>
      <c r="S786" s="194" t="s">
        <v>1705</v>
      </c>
      <c r="T786" s="194"/>
      <c r="U786" s="191" t="s">
        <v>1706</v>
      </c>
      <c r="V786" s="192" t="s">
        <v>1706</v>
      </c>
      <c r="W786" s="193" t="s">
        <v>1706</v>
      </c>
      <c r="X786" s="194"/>
      <c r="Y786" s="191" t="s">
        <v>1706</v>
      </c>
      <c r="Z786" s="192" t="s">
        <v>1706</v>
      </c>
      <c r="AA786" s="193" t="s">
        <v>1706</v>
      </c>
      <c r="AB786" s="194"/>
      <c r="AC786" s="191">
        <v>120000.0</v>
      </c>
      <c r="AD786" s="192">
        <v>253810.0</v>
      </c>
      <c r="AE786" s="193">
        <v>504620.0</v>
      </c>
      <c r="AF786" s="198" t="s">
        <v>1707</v>
      </c>
      <c r="AG786" s="191" t="s">
        <v>1706</v>
      </c>
      <c r="AH786" s="192" t="s">
        <v>1706</v>
      </c>
      <c r="AI786" s="193" t="s">
        <v>1706</v>
      </c>
      <c r="AJ786" s="199"/>
      <c r="AK786" s="191" t="s">
        <v>1706</v>
      </c>
      <c r="AL786" s="192" t="s">
        <v>1706</v>
      </c>
      <c r="AM786" s="193" t="s">
        <v>1706</v>
      </c>
      <c r="AN786" s="199"/>
      <c r="AO786" s="191" t="s">
        <v>1706</v>
      </c>
      <c r="AP786" s="192" t="s">
        <v>1706</v>
      </c>
      <c r="AQ786" s="193" t="s">
        <v>1706</v>
      </c>
      <c r="AR786" s="195"/>
    </row>
    <row r="787" ht="15.75" customHeight="1">
      <c r="A787" s="171" t="s">
        <v>1686</v>
      </c>
      <c r="B787" s="216" t="s">
        <v>71</v>
      </c>
      <c r="C787" s="216" t="s">
        <v>78</v>
      </c>
      <c r="D787" s="216" t="s">
        <v>84</v>
      </c>
      <c r="E787" s="216" t="s">
        <v>62</v>
      </c>
      <c r="F787" s="216" t="s">
        <v>70</v>
      </c>
      <c r="G787" s="217" t="s">
        <v>1687</v>
      </c>
      <c r="I787" s="191">
        <v>0.0</v>
      </c>
      <c r="J787" s="192">
        <v>0.0</v>
      </c>
      <c r="K787" s="193">
        <v>0.0</v>
      </c>
      <c r="L787" s="194"/>
      <c r="M787" s="191">
        <v>0.0</v>
      </c>
      <c r="N787" s="192">
        <v>0.0</v>
      </c>
      <c r="O787" s="193">
        <v>0.0</v>
      </c>
      <c r="P787" s="195"/>
      <c r="Q787" s="214" t="s">
        <v>1703</v>
      </c>
      <c r="R787" s="214" t="s">
        <v>1704</v>
      </c>
      <c r="S787" s="194" t="s">
        <v>1705</v>
      </c>
      <c r="T787" s="194"/>
      <c r="U787" s="191" t="s">
        <v>1706</v>
      </c>
      <c r="V787" s="192" t="s">
        <v>1706</v>
      </c>
      <c r="W787" s="193" t="s">
        <v>1706</v>
      </c>
      <c r="X787" s="194"/>
      <c r="Y787" s="191" t="s">
        <v>1706</v>
      </c>
      <c r="Z787" s="192" t="s">
        <v>1706</v>
      </c>
      <c r="AA787" s="193" t="s">
        <v>1706</v>
      </c>
      <c r="AB787" s="194"/>
      <c r="AC787" s="191">
        <v>120000.0</v>
      </c>
      <c r="AD787" s="192">
        <v>253810.0</v>
      </c>
      <c r="AE787" s="193">
        <v>504620.0</v>
      </c>
      <c r="AF787" s="198" t="s">
        <v>1707</v>
      </c>
      <c r="AG787" s="191" t="s">
        <v>1706</v>
      </c>
      <c r="AH787" s="192" t="s">
        <v>1706</v>
      </c>
      <c r="AI787" s="193" t="s">
        <v>1706</v>
      </c>
      <c r="AJ787" s="199"/>
      <c r="AK787" s="191" t="s">
        <v>1706</v>
      </c>
      <c r="AL787" s="192" t="s">
        <v>1706</v>
      </c>
      <c r="AM787" s="193" t="s">
        <v>1706</v>
      </c>
      <c r="AN787" s="199"/>
      <c r="AO787" s="191" t="s">
        <v>1706</v>
      </c>
      <c r="AP787" s="192" t="s">
        <v>1706</v>
      </c>
      <c r="AQ787" s="193" t="s">
        <v>1706</v>
      </c>
      <c r="AR787" s="195"/>
    </row>
  </sheetData>
  <customSheetViews>
    <customSheetView guid="{BD4DDE1F-3AC4-4A95-B6F2-3B445BB6E61F}" filter="1" showAutoFilter="1">
      <autoFilter ref="$A$7:$T$787">
        <filterColumn colId="1">
          <filters>
            <filter val="Super Laser military capability"/>
            <filter val="1 million+ Death Star crew"/>
            <filter val="Death Star Blueprints"/>
            <filter val="Imperial Starfleet Personnell PII"/>
          </filters>
        </filterColumn>
      </autoFilter>
    </customSheetView>
    <customSheetView guid="{34C54A50-CC8E-46A4-91B2-4BB983113AE6}" filter="1" showAutoFilter="1">
      <autoFilter ref="$A$7:$T$787"/>
    </customSheetView>
    <customSheetView guid="{B1DCB79E-68C8-49EF-8456-D2A549AC6032}" filter="1" showAutoFilter="1">
      <autoFilter ref="$A$7:$T$787">
        <sortState ref="A7:T787">
          <sortCondition descending="1" ref="D7:D787"/>
          <sortCondition ref="C7:C787"/>
          <sortCondition ref="G7:G787"/>
          <sortCondition ref="F7:F787"/>
        </sortState>
      </autoFilter>
    </customSheetView>
    <customSheetView guid="{636B5F61-05FF-4175-B4F4-42A8F56DE70A}" filter="1" showAutoFilter="1">
      <autoFilter ref="$A$7:$T$787">
        <filterColumn colId="2">
          <filters>
            <filter val="Scarif Data Vault"/>
            <filter val="Death Star Facility"/>
            <filter val="Scarif Data Vault auxiliary door"/>
            <filter val="Super Laser Reactors in Prod (Northern hemisphere)"/>
            <filter val="Super Laser Reactors in Dev (Northern hemisphere)"/>
          </filters>
        </filterColumn>
        <filterColumn colId="3">
          <filters>
            <filter val="external attackers (Jedi)"/>
            <filter val="malicious software"/>
            <filter val="Senate spies"/>
            <filter val="external attackers (small vessel)"/>
            <filter val="privileged insiders (Imperial Starfleet Staff, Droids, &amp; Vendors)"/>
            <filter val="external attackers (large vessel)"/>
            <filter val="non-privileged insiders (Imperial Starfleet &amp; Vendors)"/>
          </filters>
        </filterColumn>
      </autoFilter>
    </customSheetView>
    <customSheetView guid="{B5E7515F-BCF9-49B6-B9E0-BEACA5518105}" filter="1" showAutoFilter="1">
      <autoFilter ref="$A$7:$T$787">
        <filterColumn colId="6">
          <customFilters>
            <customFilter val="privileged*"/>
          </customFilters>
        </filterColumn>
      </autoFilter>
    </customSheetView>
    <customSheetView guid="{A6BA6D37-9909-47D3-ABB1-94983B4B6857}" filter="1" showAutoFilter="1">
      <autoFilter ref="$A$7:$AR$787">
        <filterColumn colId="7">
          <customFilters>
            <customFilter val="*App MFA*"/>
          </customFilters>
        </filterColumn>
      </autoFilter>
    </customSheetView>
  </customSheetViews>
  <mergeCells count="9">
    <mergeCell ref="AK5:AN5"/>
    <mergeCell ref="AO5:AR5"/>
    <mergeCell ref="H3:H5"/>
    <mergeCell ref="Q3:T5"/>
    <mergeCell ref="U3:AR4"/>
    <mergeCell ref="U5:X5"/>
    <mergeCell ref="Y5:AB5"/>
    <mergeCell ref="AC5:AF5"/>
    <mergeCell ref="AG5:AJ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2" width="7.14"/>
    <col customWidth="1" min="3" max="3" width="72.43"/>
    <col customWidth="1" min="4" max="6" width="7.14"/>
    <col customWidth="1" min="7" max="7" width="16.57"/>
    <col customWidth="1" min="8" max="8" width="22.14"/>
    <col customWidth="1" min="9" max="19" width="7.14"/>
    <col customWidth="1" min="20" max="20" width="6.43"/>
    <col customWidth="1" min="21" max="44" width="7.14"/>
  </cols>
  <sheetData>
    <row r="1" ht="15.75" customHeight="1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2"/>
      <c r="N1" s="142"/>
      <c r="O1" s="142"/>
      <c r="P1" s="142"/>
      <c r="Q1" s="142"/>
      <c r="R1" s="142"/>
      <c r="S1" s="142"/>
      <c r="T1" s="142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</row>
    <row r="2" ht="15.75" customHeight="1">
      <c r="B2" s="92"/>
      <c r="C2" s="92"/>
      <c r="D2" s="92"/>
      <c r="E2" s="92"/>
      <c r="F2" s="92"/>
      <c r="G2" s="92"/>
      <c r="H2" s="144" t="s">
        <v>1688</v>
      </c>
      <c r="I2" s="144"/>
      <c r="J2" s="144"/>
      <c r="K2" s="144"/>
      <c r="L2" s="144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</row>
    <row r="3" ht="15.75" customHeight="1">
      <c r="A3" s="92"/>
      <c r="B3" s="92"/>
      <c r="C3" s="92"/>
      <c r="D3" s="92"/>
      <c r="E3" s="92"/>
      <c r="F3" s="92"/>
      <c r="G3" s="92"/>
      <c r="H3" s="146" t="s">
        <v>1691</v>
      </c>
      <c r="I3" s="203"/>
      <c r="J3" s="204"/>
      <c r="K3" s="204"/>
      <c r="L3" s="205"/>
      <c r="M3" s="150"/>
      <c r="N3" s="150"/>
      <c r="O3" s="150"/>
      <c r="P3" s="150"/>
      <c r="Q3" s="206" t="s">
        <v>1692</v>
      </c>
      <c r="R3" s="152"/>
      <c r="S3" s="152"/>
      <c r="T3" s="153"/>
      <c r="U3" s="154" t="s">
        <v>1693</v>
      </c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5"/>
    </row>
    <row r="4" ht="15.75" customHeight="1">
      <c r="B4" s="92"/>
      <c r="C4" s="92"/>
      <c r="D4" s="92"/>
      <c r="E4" s="92"/>
      <c r="F4" s="92"/>
      <c r="G4" s="92"/>
      <c r="H4" s="156"/>
      <c r="I4" s="207"/>
      <c r="J4" s="208"/>
      <c r="K4" s="208"/>
      <c r="L4" s="209"/>
      <c r="M4" s="160"/>
      <c r="N4" s="160"/>
      <c r="O4" s="160"/>
      <c r="P4" s="160"/>
      <c r="T4" s="161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4"/>
    </row>
    <row r="5" ht="15.75" customHeight="1">
      <c r="A5" s="92"/>
      <c r="B5" s="92"/>
      <c r="C5" s="92"/>
      <c r="D5" s="92"/>
      <c r="E5" s="92"/>
      <c r="F5" s="92"/>
      <c r="G5" s="92"/>
      <c r="H5" s="162"/>
      <c r="I5" s="207" t="s">
        <v>1694</v>
      </c>
      <c r="J5" s="208"/>
      <c r="K5" s="208"/>
      <c r="L5" s="209"/>
      <c r="M5" s="163" t="s">
        <v>1695</v>
      </c>
      <c r="N5" s="160"/>
      <c r="O5" s="160"/>
      <c r="P5" s="160"/>
      <c r="Q5" s="164"/>
      <c r="R5" s="164"/>
      <c r="S5" s="164"/>
      <c r="T5" s="165"/>
      <c r="U5" s="166" t="s">
        <v>1696</v>
      </c>
      <c r="V5" s="167"/>
      <c r="W5" s="167"/>
      <c r="X5" s="168"/>
      <c r="Y5" s="169" t="s">
        <v>1697</v>
      </c>
      <c r="Z5" s="167"/>
      <c r="AA5" s="167"/>
      <c r="AB5" s="167"/>
      <c r="AC5" s="170" t="s">
        <v>1698</v>
      </c>
      <c r="AD5" s="167"/>
      <c r="AE5" s="167"/>
      <c r="AF5" s="168"/>
      <c r="AG5" s="170" t="s">
        <v>1699</v>
      </c>
      <c r="AH5" s="167"/>
      <c r="AI5" s="167"/>
      <c r="AJ5" s="168"/>
      <c r="AK5" s="170" t="s">
        <v>1700</v>
      </c>
      <c r="AL5" s="167"/>
      <c r="AM5" s="167"/>
      <c r="AN5" s="168"/>
      <c r="AO5" s="170" t="s">
        <v>1701</v>
      </c>
      <c r="AP5" s="167"/>
      <c r="AQ5" s="167"/>
      <c r="AR5" s="168"/>
    </row>
    <row r="6" ht="15.75" customHeight="1">
      <c r="A6" s="171" t="str">
        <f t="array" ref="A6:G787">Scenarios!A2:G787</f>
        <v>Loss Events</v>
      </c>
      <c r="B6" s="172"/>
      <c r="C6" s="172"/>
      <c r="D6" s="172"/>
      <c r="E6" s="172"/>
      <c r="F6" s="172"/>
      <c r="G6" s="172"/>
      <c r="H6" s="173"/>
      <c r="I6" s="173"/>
      <c r="J6" s="177"/>
      <c r="K6" s="177"/>
      <c r="L6" s="177"/>
      <c r="M6" s="176" t="s">
        <v>1702</v>
      </c>
      <c r="N6" s="175"/>
      <c r="O6" s="175"/>
      <c r="P6" s="175"/>
      <c r="Q6" s="174"/>
      <c r="R6" s="175"/>
      <c r="S6" s="175"/>
      <c r="T6" s="175"/>
      <c r="U6" s="178"/>
      <c r="V6" s="179"/>
      <c r="W6" s="179"/>
      <c r="X6" s="179"/>
      <c r="Y6" s="178"/>
      <c r="Z6" s="179"/>
      <c r="AA6" s="179"/>
      <c r="AB6" s="179"/>
      <c r="AC6" s="178"/>
      <c r="AD6" s="179"/>
      <c r="AE6" s="179"/>
      <c r="AF6" s="179"/>
      <c r="AG6" s="178"/>
      <c r="AH6" s="179"/>
      <c r="AI6" s="179"/>
      <c r="AJ6" s="179"/>
      <c r="AK6" s="178"/>
      <c r="AL6" s="179"/>
      <c r="AM6" s="179"/>
      <c r="AN6" s="179"/>
      <c r="AO6" s="178"/>
      <c r="AP6" s="179"/>
      <c r="AQ6" s="179"/>
      <c r="AR6" s="179"/>
    </row>
    <row r="7" ht="15.75" customHeight="1">
      <c r="A7" s="110" t="s">
        <v>111</v>
      </c>
      <c r="B7" s="110" t="s">
        <v>32</v>
      </c>
      <c r="C7" s="110" t="s">
        <v>33</v>
      </c>
      <c r="D7" s="110" t="s">
        <v>36</v>
      </c>
      <c r="E7" s="110" t="s">
        <v>37</v>
      </c>
      <c r="F7" s="110" t="s">
        <v>38</v>
      </c>
      <c r="G7" s="110" t="s">
        <v>738</v>
      </c>
      <c r="H7" s="211" t="str">
        <f t="array" ref="H7:H31">IF(ROW(A7:A31)=7,"Control(s)",
TRIM(substitute(SUBSTITUTE(SUBSTITUTE(
if('Plan-C'!I5:I29,'Plan-C'!I5&amp;", ")&amp;
if('Plan-C'!J5:J29,'Plan-C'!J5&amp;", ")&amp;
if('Plan-C'!K5:K29,'Plan-C'!K5&amp;", ")&amp;
if('Plan-C'!L5:L29,'Plan-C'!L5&amp;", ")&amp;
if('Plan-C'!M5:M29,'Plan-C'!M5&amp;", ")&amp;
if('Plan-C'!N5:N29,'Plan-C'!N5&amp;", ")&amp;
if('Plan-C'!O5:O29,'Plan-C'!O5&amp;", ")&amp;
if('Plan-C'!P5:P29,'Plan-C'!P5&amp;", ")&amp;
if('Plan-C'!Q5:Q29,'Plan-C'!Q5&amp;", ")&amp;
if('Plan-C'!R5:R29,'Plan-C'!R5&amp;", ")&amp;
if('Plan-C'!S5:S29,'Plan-C'!S5&amp;", ")
,"FALSE",""),", , ",","),",,","")))</f>
        <v>Control(s)</v>
      </c>
      <c r="I7" s="180" t="s">
        <v>45</v>
      </c>
      <c r="J7" s="184" t="s">
        <v>47</v>
      </c>
      <c r="K7" s="184" t="s">
        <v>56</v>
      </c>
      <c r="L7" s="185" t="s">
        <v>57</v>
      </c>
      <c r="M7" s="181" t="s">
        <v>45</v>
      </c>
      <c r="N7" s="182" t="s">
        <v>47</v>
      </c>
      <c r="O7" s="182" t="s">
        <v>56</v>
      </c>
      <c r="P7" s="183" t="s">
        <v>57</v>
      </c>
      <c r="Q7" s="181" t="s">
        <v>45</v>
      </c>
      <c r="R7" s="182" t="s">
        <v>47</v>
      </c>
      <c r="S7" s="182" t="s">
        <v>56</v>
      </c>
      <c r="T7" s="183" t="s">
        <v>57</v>
      </c>
      <c r="U7" s="186" t="s">
        <v>45</v>
      </c>
      <c r="V7" s="187" t="s">
        <v>47</v>
      </c>
      <c r="W7" s="187" t="s">
        <v>56</v>
      </c>
      <c r="X7" s="183" t="s">
        <v>57</v>
      </c>
      <c r="Y7" s="186" t="s">
        <v>45</v>
      </c>
      <c r="Z7" s="187" t="s">
        <v>47</v>
      </c>
      <c r="AA7" s="187" t="s">
        <v>56</v>
      </c>
      <c r="AB7" s="183" t="s">
        <v>57</v>
      </c>
      <c r="AC7" s="186" t="s">
        <v>45</v>
      </c>
      <c r="AD7" s="187" t="s">
        <v>47</v>
      </c>
      <c r="AE7" s="187" t="s">
        <v>56</v>
      </c>
      <c r="AF7" s="183" t="s">
        <v>57</v>
      </c>
      <c r="AG7" s="186" t="s">
        <v>45</v>
      </c>
      <c r="AH7" s="187" t="s">
        <v>47</v>
      </c>
      <c r="AI7" s="187" t="s">
        <v>56</v>
      </c>
      <c r="AJ7" s="183" t="s">
        <v>57</v>
      </c>
      <c r="AK7" s="186" t="s">
        <v>45</v>
      </c>
      <c r="AL7" s="187" t="s">
        <v>47</v>
      </c>
      <c r="AM7" s="187" t="s">
        <v>56</v>
      </c>
      <c r="AN7" s="183" t="s">
        <v>57</v>
      </c>
      <c r="AO7" s="186" t="s">
        <v>45</v>
      </c>
      <c r="AP7" s="187" t="s">
        <v>47</v>
      </c>
      <c r="AQ7" s="187" t="s">
        <v>56</v>
      </c>
      <c r="AR7" s="183" t="s">
        <v>57</v>
      </c>
    </row>
    <row r="8" ht="15.75" customHeight="1">
      <c r="A8" s="188" t="s">
        <v>113</v>
      </c>
      <c r="B8" s="114" t="s">
        <v>44</v>
      </c>
      <c r="C8" s="114" t="s">
        <v>48</v>
      </c>
      <c r="D8" s="114" t="s">
        <v>50</v>
      </c>
      <c r="E8" s="114" t="s">
        <v>51</v>
      </c>
      <c r="F8" s="114" t="s">
        <v>53</v>
      </c>
      <c r="G8" s="189" t="s">
        <v>114</v>
      </c>
      <c r="H8" s="213" t="s">
        <v>1708</v>
      </c>
      <c r="I8" s="191">
        <v>0.0</v>
      </c>
      <c r="J8" s="192">
        <v>0.0</v>
      </c>
      <c r="K8" s="193">
        <v>0.0</v>
      </c>
      <c r="L8" s="194"/>
      <c r="M8" s="191">
        <v>0.0</v>
      </c>
      <c r="N8" s="192">
        <v>0.0</v>
      </c>
      <c r="O8" s="193">
        <v>0.0</v>
      </c>
      <c r="P8" s="195"/>
      <c r="Q8" s="214" t="s">
        <v>1703</v>
      </c>
      <c r="R8" s="214" t="s">
        <v>1704</v>
      </c>
      <c r="S8" s="194" t="s">
        <v>1705</v>
      </c>
      <c r="T8" s="194"/>
      <c r="U8" s="191" t="s">
        <v>1706</v>
      </c>
      <c r="V8" s="192" t="s">
        <v>1706</v>
      </c>
      <c r="W8" s="193" t="s">
        <v>1706</v>
      </c>
      <c r="X8" s="194"/>
      <c r="Y8" s="191" t="s">
        <v>1706</v>
      </c>
      <c r="Z8" s="192" t="s">
        <v>1706</v>
      </c>
      <c r="AA8" s="193" t="s">
        <v>1706</v>
      </c>
      <c r="AB8" s="194"/>
      <c r="AC8" s="191">
        <v>120000.0</v>
      </c>
      <c r="AD8" s="192">
        <v>253810.0</v>
      </c>
      <c r="AE8" s="193">
        <v>504620.0</v>
      </c>
      <c r="AF8" s="198" t="s">
        <v>1707</v>
      </c>
      <c r="AG8" s="191" t="s">
        <v>1706</v>
      </c>
      <c r="AH8" s="192" t="s">
        <v>1706</v>
      </c>
      <c r="AI8" s="193" t="s">
        <v>1706</v>
      </c>
      <c r="AJ8" s="199"/>
      <c r="AK8" s="191" t="s">
        <v>1706</v>
      </c>
      <c r="AL8" s="192" t="s">
        <v>1706</v>
      </c>
      <c r="AM8" s="193" t="s">
        <v>1706</v>
      </c>
      <c r="AN8" s="199"/>
      <c r="AO8" s="191" t="s">
        <v>1706</v>
      </c>
      <c r="AP8" s="192" t="s">
        <v>1706</v>
      </c>
      <c r="AQ8" s="193" t="s">
        <v>1706</v>
      </c>
      <c r="AR8" s="195"/>
    </row>
    <row r="9" ht="15.75" customHeight="1">
      <c r="A9" s="188" t="s">
        <v>115</v>
      </c>
      <c r="B9" s="114" t="s">
        <v>54</v>
      </c>
      <c r="C9" s="114" t="s">
        <v>48</v>
      </c>
      <c r="D9" s="114" t="s">
        <v>50</v>
      </c>
      <c r="E9" s="114" t="s">
        <v>51</v>
      </c>
      <c r="F9" s="114" t="s">
        <v>53</v>
      </c>
      <c r="G9" s="189" t="s">
        <v>116</v>
      </c>
      <c r="H9" s="213" t="s">
        <v>1708</v>
      </c>
      <c r="I9" s="191">
        <v>0.0</v>
      </c>
      <c r="J9" s="192">
        <v>0.0</v>
      </c>
      <c r="K9" s="193">
        <v>0.0</v>
      </c>
      <c r="L9" s="194"/>
      <c r="M9" s="191">
        <v>0.0</v>
      </c>
      <c r="N9" s="192">
        <v>0.0</v>
      </c>
      <c r="O9" s="193">
        <v>0.0</v>
      </c>
      <c r="P9" s="195"/>
      <c r="Q9" s="214" t="s">
        <v>1703</v>
      </c>
      <c r="R9" s="214" t="s">
        <v>1704</v>
      </c>
      <c r="S9" s="194" t="s">
        <v>1705</v>
      </c>
      <c r="T9" s="194"/>
      <c r="U9" s="191" t="s">
        <v>1706</v>
      </c>
      <c r="V9" s="192" t="s">
        <v>1706</v>
      </c>
      <c r="W9" s="193" t="s">
        <v>1706</v>
      </c>
      <c r="X9" s="194"/>
      <c r="Y9" s="191" t="s">
        <v>1706</v>
      </c>
      <c r="Z9" s="192" t="s">
        <v>1706</v>
      </c>
      <c r="AA9" s="193" t="s">
        <v>1706</v>
      </c>
      <c r="AB9" s="194"/>
      <c r="AC9" s="191">
        <v>120000.0</v>
      </c>
      <c r="AD9" s="192">
        <v>253810.0</v>
      </c>
      <c r="AE9" s="193">
        <v>504620.0</v>
      </c>
      <c r="AF9" s="198" t="s">
        <v>1707</v>
      </c>
      <c r="AG9" s="191" t="s">
        <v>1706</v>
      </c>
      <c r="AH9" s="192" t="s">
        <v>1706</v>
      </c>
      <c r="AI9" s="193" t="s">
        <v>1706</v>
      </c>
      <c r="AJ9" s="199"/>
      <c r="AK9" s="191" t="s">
        <v>1706</v>
      </c>
      <c r="AL9" s="192" t="s">
        <v>1706</v>
      </c>
      <c r="AM9" s="193" t="s">
        <v>1706</v>
      </c>
      <c r="AN9" s="199"/>
      <c r="AO9" s="191" t="s">
        <v>1706</v>
      </c>
      <c r="AP9" s="192" t="s">
        <v>1706</v>
      </c>
      <c r="AQ9" s="193" t="s">
        <v>1706</v>
      </c>
      <c r="AR9" s="195"/>
    </row>
    <row r="10" ht="15.75" customHeight="1">
      <c r="A10" s="188" t="s">
        <v>117</v>
      </c>
      <c r="B10" s="114" t="s">
        <v>65</v>
      </c>
      <c r="C10" s="114" t="s">
        <v>48</v>
      </c>
      <c r="D10" s="114" t="s">
        <v>50</v>
      </c>
      <c r="E10" s="114" t="s">
        <v>51</v>
      </c>
      <c r="F10" s="114" t="s">
        <v>53</v>
      </c>
      <c r="G10" s="189" t="s">
        <v>118</v>
      </c>
      <c r="H10" s="213" t="s">
        <v>1708</v>
      </c>
      <c r="I10" s="191">
        <v>0.0</v>
      </c>
      <c r="J10" s="192">
        <v>0.0</v>
      </c>
      <c r="K10" s="193">
        <v>0.0</v>
      </c>
      <c r="L10" s="194"/>
      <c r="M10" s="191">
        <v>0.0</v>
      </c>
      <c r="N10" s="192">
        <v>0.0</v>
      </c>
      <c r="O10" s="193">
        <v>0.0</v>
      </c>
      <c r="P10" s="195"/>
      <c r="Q10" s="214" t="s">
        <v>1703</v>
      </c>
      <c r="R10" s="214" t="s">
        <v>1704</v>
      </c>
      <c r="S10" s="194" t="s">
        <v>1705</v>
      </c>
      <c r="T10" s="194"/>
      <c r="U10" s="191" t="s">
        <v>1706</v>
      </c>
      <c r="V10" s="192" t="s">
        <v>1706</v>
      </c>
      <c r="W10" s="193" t="s">
        <v>1706</v>
      </c>
      <c r="X10" s="194"/>
      <c r="Y10" s="191" t="s">
        <v>1706</v>
      </c>
      <c r="Z10" s="192" t="s">
        <v>1706</v>
      </c>
      <c r="AA10" s="193" t="s">
        <v>1706</v>
      </c>
      <c r="AB10" s="194"/>
      <c r="AC10" s="191">
        <v>120000.0</v>
      </c>
      <c r="AD10" s="192">
        <v>253810.0</v>
      </c>
      <c r="AE10" s="193">
        <v>504620.0</v>
      </c>
      <c r="AF10" s="198" t="s">
        <v>1707</v>
      </c>
      <c r="AG10" s="191" t="s">
        <v>1706</v>
      </c>
      <c r="AH10" s="192" t="s">
        <v>1706</v>
      </c>
      <c r="AI10" s="193" t="s">
        <v>1706</v>
      </c>
      <c r="AJ10" s="199"/>
      <c r="AK10" s="191" t="s">
        <v>1706</v>
      </c>
      <c r="AL10" s="192" t="s">
        <v>1706</v>
      </c>
      <c r="AM10" s="193" t="s">
        <v>1706</v>
      </c>
      <c r="AN10" s="199"/>
      <c r="AO10" s="191" t="s">
        <v>1706</v>
      </c>
      <c r="AP10" s="192" t="s">
        <v>1706</v>
      </c>
      <c r="AQ10" s="193" t="s">
        <v>1706</v>
      </c>
      <c r="AR10" s="195"/>
    </row>
    <row r="11" ht="15.75" customHeight="1">
      <c r="A11" s="188" t="s">
        <v>119</v>
      </c>
      <c r="B11" s="114" t="s">
        <v>71</v>
      </c>
      <c r="C11" s="114" t="s">
        <v>48</v>
      </c>
      <c r="D11" s="114" t="s">
        <v>50</v>
      </c>
      <c r="E11" s="114" t="s">
        <v>51</v>
      </c>
      <c r="F11" s="114" t="s">
        <v>53</v>
      </c>
      <c r="G11" s="189" t="s">
        <v>120</v>
      </c>
      <c r="H11" s="213" t="s">
        <v>1708</v>
      </c>
      <c r="I11" s="191">
        <v>0.0</v>
      </c>
      <c r="J11" s="192">
        <v>0.0</v>
      </c>
      <c r="K11" s="193">
        <v>0.0</v>
      </c>
      <c r="L11" s="194"/>
      <c r="M11" s="191">
        <v>0.0</v>
      </c>
      <c r="N11" s="192">
        <v>0.0</v>
      </c>
      <c r="O11" s="193">
        <v>0.0</v>
      </c>
      <c r="P11" s="195"/>
      <c r="Q11" s="214" t="s">
        <v>1703</v>
      </c>
      <c r="R11" s="214" t="s">
        <v>1704</v>
      </c>
      <c r="S11" s="194" t="s">
        <v>1705</v>
      </c>
      <c r="T11" s="194"/>
      <c r="U11" s="191" t="s">
        <v>1706</v>
      </c>
      <c r="V11" s="192" t="s">
        <v>1706</v>
      </c>
      <c r="W11" s="193" t="s">
        <v>1706</v>
      </c>
      <c r="X11" s="194"/>
      <c r="Y11" s="191" t="s">
        <v>1706</v>
      </c>
      <c r="Z11" s="192" t="s">
        <v>1706</v>
      </c>
      <c r="AA11" s="193" t="s">
        <v>1706</v>
      </c>
      <c r="AB11" s="194"/>
      <c r="AC11" s="191">
        <v>120000.0</v>
      </c>
      <c r="AD11" s="192">
        <v>253810.0</v>
      </c>
      <c r="AE11" s="193">
        <v>504620.0</v>
      </c>
      <c r="AF11" s="198" t="s">
        <v>1707</v>
      </c>
      <c r="AG11" s="191" t="s">
        <v>1706</v>
      </c>
      <c r="AH11" s="192" t="s">
        <v>1706</v>
      </c>
      <c r="AI11" s="193" t="s">
        <v>1706</v>
      </c>
      <c r="AJ11" s="199"/>
      <c r="AK11" s="191" t="s">
        <v>1706</v>
      </c>
      <c r="AL11" s="192" t="s">
        <v>1706</v>
      </c>
      <c r="AM11" s="193" t="s">
        <v>1706</v>
      </c>
      <c r="AN11" s="199"/>
      <c r="AO11" s="191" t="s">
        <v>1706</v>
      </c>
      <c r="AP11" s="192" t="s">
        <v>1706</v>
      </c>
      <c r="AQ11" s="193" t="s">
        <v>1706</v>
      </c>
      <c r="AR11" s="195"/>
    </row>
    <row r="12" ht="15.75" customHeight="1">
      <c r="A12" s="188" t="s">
        <v>121</v>
      </c>
      <c r="B12" s="114" t="s">
        <v>44</v>
      </c>
      <c r="C12" s="114" t="s">
        <v>58</v>
      </c>
      <c r="D12" s="114" t="s">
        <v>50</v>
      </c>
      <c r="E12" s="114" t="s">
        <v>51</v>
      </c>
      <c r="F12" s="114" t="s">
        <v>53</v>
      </c>
      <c r="G12" s="189" t="s">
        <v>122</v>
      </c>
      <c r="H12" s="213" t="s">
        <v>1708</v>
      </c>
      <c r="I12" s="191">
        <v>0.0</v>
      </c>
      <c r="J12" s="192">
        <v>0.0</v>
      </c>
      <c r="K12" s="193">
        <v>0.0</v>
      </c>
      <c r="L12" s="194"/>
      <c r="M12" s="191">
        <v>0.0</v>
      </c>
      <c r="N12" s="192">
        <v>0.0</v>
      </c>
      <c r="O12" s="193">
        <v>0.0</v>
      </c>
      <c r="P12" s="195"/>
      <c r="Q12" s="214" t="s">
        <v>1703</v>
      </c>
      <c r="R12" s="214" t="s">
        <v>1704</v>
      </c>
      <c r="S12" s="194" t="s">
        <v>1705</v>
      </c>
      <c r="T12" s="194"/>
      <c r="U12" s="191" t="s">
        <v>1706</v>
      </c>
      <c r="V12" s="192" t="s">
        <v>1706</v>
      </c>
      <c r="W12" s="193" t="s">
        <v>1706</v>
      </c>
      <c r="X12" s="194"/>
      <c r="Y12" s="191" t="s">
        <v>1706</v>
      </c>
      <c r="Z12" s="192" t="s">
        <v>1706</v>
      </c>
      <c r="AA12" s="193" t="s">
        <v>1706</v>
      </c>
      <c r="AB12" s="194"/>
      <c r="AC12" s="191">
        <v>120000.0</v>
      </c>
      <c r="AD12" s="192">
        <v>253810.0</v>
      </c>
      <c r="AE12" s="193">
        <v>504620.0</v>
      </c>
      <c r="AF12" s="198" t="s">
        <v>1707</v>
      </c>
      <c r="AG12" s="191" t="s">
        <v>1706</v>
      </c>
      <c r="AH12" s="192" t="s">
        <v>1706</v>
      </c>
      <c r="AI12" s="193" t="s">
        <v>1706</v>
      </c>
      <c r="AJ12" s="199"/>
      <c r="AK12" s="191" t="s">
        <v>1706</v>
      </c>
      <c r="AL12" s="192" t="s">
        <v>1706</v>
      </c>
      <c r="AM12" s="193" t="s">
        <v>1706</v>
      </c>
      <c r="AN12" s="199"/>
      <c r="AO12" s="191" t="s">
        <v>1706</v>
      </c>
      <c r="AP12" s="192" t="s">
        <v>1706</v>
      </c>
      <c r="AQ12" s="193" t="s">
        <v>1706</v>
      </c>
      <c r="AR12" s="195"/>
    </row>
    <row r="13" ht="15.75" customHeight="1">
      <c r="A13" s="188" t="s">
        <v>123</v>
      </c>
      <c r="B13" s="114" t="s">
        <v>54</v>
      </c>
      <c r="C13" s="114" t="s">
        <v>58</v>
      </c>
      <c r="D13" s="114" t="s">
        <v>50</v>
      </c>
      <c r="E13" s="114" t="s">
        <v>51</v>
      </c>
      <c r="F13" s="114" t="s">
        <v>53</v>
      </c>
      <c r="G13" s="189" t="s">
        <v>124</v>
      </c>
      <c r="H13" s="213" t="s">
        <v>1708</v>
      </c>
      <c r="I13" s="191">
        <v>0.0</v>
      </c>
      <c r="J13" s="192">
        <v>0.0</v>
      </c>
      <c r="K13" s="193">
        <v>0.0</v>
      </c>
      <c r="L13" s="194"/>
      <c r="M13" s="191">
        <v>0.0</v>
      </c>
      <c r="N13" s="192">
        <v>0.0</v>
      </c>
      <c r="O13" s="193">
        <v>0.0</v>
      </c>
      <c r="P13" s="195"/>
      <c r="Q13" s="214" t="s">
        <v>1703</v>
      </c>
      <c r="R13" s="214" t="s">
        <v>1704</v>
      </c>
      <c r="S13" s="194" t="s">
        <v>1705</v>
      </c>
      <c r="T13" s="194"/>
      <c r="U13" s="191" t="s">
        <v>1706</v>
      </c>
      <c r="V13" s="192" t="s">
        <v>1706</v>
      </c>
      <c r="W13" s="193" t="s">
        <v>1706</v>
      </c>
      <c r="X13" s="194"/>
      <c r="Y13" s="191" t="s">
        <v>1706</v>
      </c>
      <c r="Z13" s="192" t="s">
        <v>1706</v>
      </c>
      <c r="AA13" s="193" t="s">
        <v>1706</v>
      </c>
      <c r="AB13" s="194"/>
      <c r="AC13" s="191">
        <v>120000.0</v>
      </c>
      <c r="AD13" s="192">
        <v>253810.0</v>
      </c>
      <c r="AE13" s="193">
        <v>504620.0</v>
      </c>
      <c r="AF13" s="198" t="s">
        <v>1707</v>
      </c>
      <c r="AG13" s="191" t="s">
        <v>1706</v>
      </c>
      <c r="AH13" s="192" t="s">
        <v>1706</v>
      </c>
      <c r="AI13" s="193" t="s">
        <v>1706</v>
      </c>
      <c r="AJ13" s="199"/>
      <c r="AK13" s="191" t="s">
        <v>1706</v>
      </c>
      <c r="AL13" s="192" t="s">
        <v>1706</v>
      </c>
      <c r="AM13" s="193" t="s">
        <v>1706</v>
      </c>
      <c r="AN13" s="199"/>
      <c r="AO13" s="191" t="s">
        <v>1706</v>
      </c>
      <c r="AP13" s="192" t="s">
        <v>1706</v>
      </c>
      <c r="AQ13" s="193" t="s">
        <v>1706</v>
      </c>
      <c r="AR13" s="195"/>
    </row>
    <row r="14" ht="15.75" customHeight="1">
      <c r="A14" s="188" t="s">
        <v>125</v>
      </c>
      <c r="B14" s="114" t="s">
        <v>65</v>
      </c>
      <c r="C14" s="114" t="s">
        <v>58</v>
      </c>
      <c r="D14" s="114" t="s">
        <v>50</v>
      </c>
      <c r="E14" s="114" t="s">
        <v>51</v>
      </c>
      <c r="F14" s="114" t="s">
        <v>53</v>
      </c>
      <c r="G14" s="189" t="s">
        <v>126</v>
      </c>
      <c r="H14" s="213" t="s">
        <v>1708</v>
      </c>
      <c r="I14" s="191">
        <v>0.0</v>
      </c>
      <c r="J14" s="192">
        <v>0.0</v>
      </c>
      <c r="K14" s="193">
        <v>0.0</v>
      </c>
      <c r="L14" s="194"/>
      <c r="M14" s="191">
        <v>0.0</v>
      </c>
      <c r="N14" s="192">
        <v>0.0</v>
      </c>
      <c r="O14" s="193">
        <v>0.0</v>
      </c>
      <c r="P14" s="195"/>
      <c r="Q14" s="214" t="s">
        <v>1703</v>
      </c>
      <c r="R14" s="214" t="s">
        <v>1704</v>
      </c>
      <c r="S14" s="194" t="s">
        <v>1705</v>
      </c>
      <c r="T14" s="194"/>
      <c r="U14" s="191" t="s">
        <v>1706</v>
      </c>
      <c r="V14" s="192" t="s">
        <v>1706</v>
      </c>
      <c r="W14" s="193" t="s">
        <v>1706</v>
      </c>
      <c r="X14" s="194"/>
      <c r="Y14" s="191" t="s">
        <v>1706</v>
      </c>
      <c r="Z14" s="192" t="s">
        <v>1706</v>
      </c>
      <c r="AA14" s="193" t="s">
        <v>1706</v>
      </c>
      <c r="AB14" s="194"/>
      <c r="AC14" s="191">
        <v>120000.0</v>
      </c>
      <c r="AD14" s="192">
        <v>253810.0</v>
      </c>
      <c r="AE14" s="193">
        <v>504620.0</v>
      </c>
      <c r="AF14" s="198" t="s">
        <v>1707</v>
      </c>
      <c r="AG14" s="191" t="s">
        <v>1706</v>
      </c>
      <c r="AH14" s="192" t="s">
        <v>1706</v>
      </c>
      <c r="AI14" s="193" t="s">
        <v>1706</v>
      </c>
      <c r="AJ14" s="199"/>
      <c r="AK14" s="191" t="s">
        <v>1706</v>
      </c>
      <c r="AL14" s="192" t="s">
        <v>1706</v>
      </c>
      <c r="AM14" s="193" t="s">
        <v>1706</v>
      </c>
      <c r="AN14" s="199"/>
      <c r="AO14" s="191" t="s">
        <v>1706</v>
      </c>
      <c r="AP14" s="192" t="s">
        <v>1706</v>
      </c>
      <c r="AQ14" s="193" t="s">
        <v>1706</v>
      </c>
      <c r="AR14" s="195"/>
    </row>
    <row r="15" ht="15.75" customHeight="1">
      <c r="A15" s="188" t="s">
        <v>127</v>
      </c>
      <c r="B15" s="114" t="s">
        <v>71</v>
      </c>
      <c r="C15" s="114" t="s">
        <v>58</v>
      </c>
      <c r="D15" s="114" t="s">
        <v>50</v>
      </c>
      <c r="E15" s="114" t="s">
        <v>51</v>
      </c>
      <c r="F15" s="114" t="s">
        <v>53</v>
      </c>
      <c r="G15" s="189" t="s">
        <v>128</v>
      </c>
      <c r="H15" s="213" t="s">
        <v>1708</v>
      </c>
      <c r="I15" s="191">
        <v>0.0</v>
      </c>
      <c r="J15" s="192">
        <v>0.0</v>
      </c>
      <c r="K15" s="193">
        <v>0.0</v>
      </c>
      <c r="L15" s="194"/>
      <c r="M15" s="191">
        <v>0.0</v>
      </c>
      <c r="N15" s="192">
        <v>0.0</v>
      </c>
      <c r="O15" s="193">
        <v>0.0</v>
      </c>
      <c r="P15" s="195"/>
      <c r="Q15" s="214" t="s">
        <v>1703</v>
      </c>
      <c r="R15" s="214" t="s">
        <v>1704</v>
      </c>
      <c r="S15" s="194" t="s">
        <v>1705</v>
      </c>
      <c r="T15" s="194"/>
      <c r="U15" s="191" t="s">
        <v>1706</v>
      </c>
      <c r="V15" s="192" t="s">
        <v>1706</v>
      </c>
      <c r="W15" s="193" t="s">
        <v>1706</v>
      </c>
      <c r="X15" s="194"/>
      <c r="Y15" s="191" t="s">
        <v>1706</v>
      </c>
      <c r="Z15" s="192" t="s">
        <v>1706</v>
      </c>
      <c r="AA15" s="193" t="s">
        <v>1706</v>
      </c>
      <c r="AB15" s="194"/>
      <c r="AC15" s="191">
        <v>120000.0</v>
      </c>
      <c r="AD15" s="192">
        <v>253810.0</v>
      </c>
      <c r="AE15" s="193">
        <v>504620.0</v>
      </c>
      <c r="AF15" s="198" t="s">
        <v>1707</v>
      </c>
      <c r="AG15" s="191" t="s">
        <v>1706</v>
      </c>
      <c r="AH15" s="192" t="s">
        <v>1706</v>
      </c>
      <c r="AI15" s="193" t="s">
        <v>1706</v>
      </c>
      <c r="AJ15" s="199"/>
      <c r="AK15" s="191" t="s">
        <v>1706</v>
      </c>
      <c r="AL15" s="192" t="s">
        <v>1706</v>
      </c>
      <c r="AM15" s="193" t="s">
        <v>1706</v>
      </c>
      <c r="AN15" s="199"/>
      <c r="AO15" s="191" t="s">
        <v>1706</v>
      </c>
      <c r="AP15" s="192" t="s">
        <v>1706</v>
      </c>
      <c r="AQ15" s="193" t="s">
        <v>1706</v>
      </c>
      <c r="AR15" s="195"/>
    </row>
    <row r="16" ht="15.75" customHeight="1">
      <c r="A16" s="188" t="s">
        <v>129</v>
      </c>
      <c r="B16" s="114" t="s">
        <v>44</v>
      </c>
      <c r="C16" s="114" t="s">
        <v>66</v>
      </c>
      <c r="D16" s="114" t="s">
        <v>50</v>
      </c>
      <c r="E16" s="114" t="s">
        <v>51</v>
      </c>
      <c r="F16" s="114" t="s">
        <v>53</v>
      </c>
      <c r="G16" s="189" t="s">
        <v>130</v>
      </c>
      <c r="H16" s="213" t="s">
        <v>1708</v>
      </c>
      <c r="I16" s="191">
        <v>0.0</v>
      </c>
      <c r="J16" s="192">
        <v>0.0</v>
      </c>
      <c r="K16" s="193">
        <v>0.0</v>
      </c>
      <c r="L16" s="194"/>
      <c r="M16" s="191">
        <v>0.0</v>
      </c>
      <c r="N16" s="192">
        <v>0.0</v>
      </c>
      <c r="O16" s="193">
        <v>0.0</v>
      </c>
      <c r="P16" s="195"/>
      <c r="Q16" s="214" t="s">
        <v>1703</v>
      </c>
      <c r="R16" s="214" t="s">
        <v>1704</v>
      </c>
      <c r="S16" s="194" t="s">
        <v>1705</v>
      </c>
      <c r="T16" s="194"/>
      <c r="U16" s="191" t="s">
        <v>1706</v>
      </c>
      <c r="V16" s="192" t="s">
        <v>1706</v>
      </c>
      <c r="W16" s="193" t="s">
        <v>1706</v>
      </c>
      <c r="X16" s="194"/>
      <c r="Y16" s="191" t="s">
        <v>1706</v>
      </c>
      <c r="Z16" s="192" t="s">
        <v>1706</v>
      </c>
      <c r="AA16" s="193" t="s">
        <v>1706</v>
      </c>
      <c r="AB16" s="194"/>
      <c r="AC16" s="191">
        <v>120000.0</v>
      </c>
      <c r="AD16" s="192">
        <v>253810.0</v>
      </c>
      <c r="AE16" s="193">
        <v>504620.0</v>
      </c>
      <c r="AF16" s="198" t="s">
        <v>1707</v>
      </c>
      <c r="AG16" s="191" t="s">
        <v>1706</v>
      </c>
      <c r="AH16" s="192" t="s">
        <v>1706</v>
      </c>
      <c r="AI16" s="193" t="s">
        <v>1706</v>
      </c>
      <c r="AJ16" s="199"/>
      <c r="AK16" s="191" t="s">
        <v>1706</v>
      </c>
      <c r="AL16" s="192" t="s">
        <v>1706</v>
      </c>
      <c r="AM16" s="193" t="s">
        <v>1706</v>
      </c>
      <c r="AN16" s="199"/>
      <c r="AO16" s="191" t="s">
        <v>1706</v>
      </c>
      <c r="AP16" s="192" t="s">
        <v>1706</v>
      </c>
      <c r="AQ16" s="193" t="s">
        <v>1706</v>
      </c>
      <c r="AR16" s="195"/>
    </row>
    <row r="17" ht="15.75" customHeight="1">
      <c r="A17" s="188" t="s">
        <v>131</v>
      </c>
      <c r="B17" s="114" t="s">
        <v>54</v>
      </c>
      <c r="C17" s="114" t="s">
        <v>66</v>
      </c>
      <c r="D17" s="114" t="s">
        <v>50</v>
      </c>
      <c r="E17" s="114" t="s">
        <v>51</v>
      </c>
      <c r="F17" s="114" t="s">
        <v>53</v>
      </c>
      <c r="G17" s="189" t="s">
        <v>132</v>
      </c>
      <c r="H17" s="213" t="s">
        <v>1708</v>
      </c>
      <c r="I17" s="191">
        <v>0.0</v>
      </c>
      <c r="J17" s="192">
        <v>0.0</v>
      </c>
      <c r="K17" s="193">
        <v>0.0</v>
      </c>
      <c r="L17" s="194"/>
      <c r="M17" s="191">
        <v>0.0</v>
      </c>
      <c r="N17" s="192">
        <v>0.0</v>
      </c>
      <c r="O17" s="193">
        <v>0.0</v>
      </c>
      <c r="P17" s="195"/>
      <c r="Q17" s="214" t="s">
        <v>1703</v>
      </c>
      <c r="R17" s="214" t="s">
        <v>1704</v>
      </c>
      <c r="S17" s="194" t="s">
        <v>1705</v>
      </c>
      <c r="T17" s="194"/>
      <c r="U17" s="191" t="s">
        <v>1706</v>
      </c>
      <c r="V17" s="192" t="s">
        <v>1706</v>
      </c>
      <c r="W17" s="193" t="s">
        <v>1706</v>
      </c>
      <c r="X17" s="194"/>
      <c r="Y17" s="191" t="s">
        <v>1706</v>
      </c>
      <c r="Z17" s="192" t="s">
        <v>1706</v>
      </c>
      <c r="AA17" s="193" t="s">
        <v>1706</v>
      </c>
      <c r="AB17" s="194"/>
      <c r="AC17" s="191">
        <v>120000.0</v>
      </c>
      <c r="AD17" s="192">
        <v>253810.0</v>
      </c>
      <c r="AE17" s="193">
        <v>504620.0</v>
      </c>
      <c r="AF17" s="198" t="s">
        <v>1707</v>
      </c>
      <c r="AG17" s="191" t="s">
        <v>1706</v>
      </c>
      <c r="AH17" s="192" t="s">
        <v>1706</v>
      </c>
      <c r="AI17" s="193" t="s">
        <v>1706</v>
      </c>
      <c r="AJ17" s="199"/>
      <c r="AK17" s="191" t="s">
        <v>1706</v>
      </c>
      <c r="AL17" s="192" t="s">
        <v>1706</v>
      </c>
      <c r="AM17" s="193" t="s">
        <v>1706</v>
      </c>
      <c r="AN17" s="199"/>
      <c r="AO17" s="191" t="s">
        <v>1706</v>
      </c>
      <c r="AP17" s="192" t="s">
        <v>1706</v>
      </c>
      <c r="AQ17" s="193" t="s">
        <v>1706</v>
      </c>
      <c r="AR17" s="195"/>
    </row>
    <row r="18" ht="15.75" customHeight="1">
      <c r="A18" s="123" t="s">
        <v>133</v>
      </c>
      <c r="B18" s="132" t="s">
        <v>65</v>
      </c>
      <c r="C18" s="132" t="s">
        <v>66</v>
      </c>
      <c r="D18" s="132" t="s">
        <v>50</v>
      </c>
      <c r="E18" s="132" t="s">
        <v>51</v>
      </c>
      <c r="F18" s="132" t="s">
        <v>53</v>
      </c>
      <c r="G18" s="132" t="s">
        <v>134</v>
      </c>
      <c r="H18" s="213" t="s">
        <v>1708</v>
      </c>
      <c r="I18" s="191">
        <v>0.0</v>
      </c>
      <c r="J18" s="192">
        <v>0.0</v>
      </c>
      <c r="K18" s="193">
        <v>0.0</v>
      </c>
      <c r="L18" s="194"/>
      <c r="M18" s="191">
        <v>0.0</v>
      </c>
      <c r="N18" s="192">
        <v>0.0</v>
      </c>
      <c r="O18" s="193">
        <v>0.0</v>
      </c>
      <c r="P18" s="195"/>
      <c r="Q18" s="214" t="s">
        <v>1703</v>
      </c>
      <c r="R18" s="214" t="s">
        <v>1704</v>
      </c>
      <c r="S18" s="194" t="s">
        <v>1705</v>
      </c>
      <c r="T18" s="194"/>
      <c r="U18" s="191" t="s">
        <v>1706</v>
      </c>
      <c r="V18" s="192" t="s">
        <v>1706</v>
      </c>
      <c r="W18" s="193" t="s">
        <v>1706</v>
      </c>
      <c r="X18" s="194"/>
      <c r="Y18" s="191" t="s">
        <v>1706</v>
      </c>
      <c r="Z18" s="192" t="s">
        <v>1706</v>
      </c>
      <c r="AA18" s="193" t="s">
        <v>1706</v>
      </c>
      <c r="AB18" s="194"/>
      <c r="AC18" s="191">
        <v>120000.0</v>
      </c>
      <c r="AD18" s="192">
        <v>253810.0</v>
      </c>
      <c r="AE18" s="193">
        <v>504620.0</v>
      </c>
      <c r="AF18" s="198" t="s">
        <v>1707</v>
      </c>
      <c r="AG18" s="191" t="s">
        <v>1706</v>
      </c>
      <c r="AH18" s="192" t="s">
        <v>1706</v>
      </c>
      <c r="AI18" s="193" t="s">
        <v>1706</v>
      </c>
      <c r="AJ18" s="199"/>
      <c r="AK18" s="191" t="s">
        <v>1706</v>
      </c>
      <c r="AL18" s="192" t="s">
        <v>1706</v>
      </c>
      <c r="AM18" s="193" t="s">
        <v>1706</v>
      </c>
      <c r="AN18" s="199"/>
      <c r="AO18" s="191" t="s">
        <v>1706</v>
      </c>
      <c r="AP18" s="192" t="s">
        <v>1706</v>
      </c>
      <c r="AQ18" s="193" t="s">
        <v>1706</v>
      </c>
      <c r="AR18" s="195"/>
    </row>
    <row r="19" ht="15.75" customHeight="1">
      <c r="A19" s="123" t="s">
        <v>135</v>
      </c>
      <c r="B19" s="132" t="s">
        <v>71</v>
      </c>
      <c r="C19" s="132" t="s">
        <v>66</v>
      </c>
      <c r="D19" s="132" t="s">
        <v>50</v>
      </c>
      <c r="E19" s="132" t="s">
        <v>51</v>
      </c>
      <c r="F19" s="132" t="s">
        <v>53</v>
      </c>
      <c r="G19" s="132" t="s">
        <v>136</v>
      </c>
      <c r="H19" s="213" t="s">
        <v>1708</v>
      </c>
      <c r="I19" s="191">
        <v>0.0</v>
      </c>
      <c r="J19" s="192">
        <v>0.0</v>
      </c>
      <c r="K19" s="193">
        <v>0.0</v>
      </c>
      <c r="L19" s="194"/>
      <c r="M19" s="191">
        <v>0.0</v>
      </c>
      <c r="N19" s="192">
        <v>0.0</v>
      </c>
      <c r="O19" s="193">
        <v>0.0</v>
      </c>
      <c r="P19" s="195"/>
      <c r="Q19" s="214" t="s">
        <v>1703</v>
      </c>
      <c r="R19" s="214" t="s">
        <v>1704</v>
      </c>
      <c r="S19" s="194" t="s">
        <v>1705</v>
      </c>
      <c r="T19" s="194"/>
      <c r="U19" s="191" t="s">
        <v>1706</v>
      </c>
      <c r="V19" s="192" t="s">
        <v>1706</v>
      </c>
      <c r="W19" s="193" t="s">
        <v>1706</v>
      </c>
      <c r="X19" s="194"/>
      <c r="Y19" s="191" t="s">
        <v>1706</v>
      </c>
      <c r="Z19" s="192" t="s">
        <v>1706</v>
      </c>
      <c r="AA19" s="193" t="s">
        <v>1706</v>
      </c>
      <c r="AB19" s="194"/>
      <c r="AC19" s="191">
        <v>120000.0</v>
      </c>
      <c r="AD19" s="192">
        <v>253810.0</v>
      </c>
      <c r="AE19" s="193">
        <v>504620.0</v>
      </c>
      <c r="AF19" s="198" t="s">
        <v>1707</v>
      </c>
      <c r="AG19" s="191" t="s">
        <v>1706</v>
      </c>
      <c r="AH19" s="192" t="s">
        <v>1706</v>
      </c>
      <c r="AI19" s="193" t="s">
        <v>1706</v>
      </c>
      <c r="AJ19" s="199"/>
      <c r="AK19" s="191" t="s">
        <v>1706</v>
      </c>
      <c r="AL19" s="192" t="s">
        <v>1706</v>
      </c>
      <c r="AM19" s="193" t="s">
        <v>1706</v>
      </c>
      <c r="AN19" s="199"/>
      <c r="AO19" s="191" t="s">
        <v>1706</v>
      </c>
      <c r="AP19" s="192" t="s">
        <v>1706</v>
      </c>
      <c r="AQ19" s="193" t="s">
        <v>1706</v>
      </c>
      <c r="AR19" s="195"/>
    </row>
    <row r="20" ht="15.75" customHeight="1">
      <c r="A20" s="123" t="s">
        <v>137</v>
      </c>
      <c r="B20" s="132" t="s">
        <v>44</v>
      </c>
      <c r="C20" s="132" t="s">
        <v>72</v>
      </c>
      <c r="D20" s="132" t="s">
        <v>50</v>
      </c>
      <c r="E20" s="132" t="s">
        <v>51</v>
      </c>
      <c r="F20" s="132" t="s">
        <v>53</v>
      </c>
      <c r="G20" s="132" t="s">
        <v>138</v>
      </c>
      <c r="H20" s="213" t="s">
        <v>1708</v>
      </c>
      <c r="I20" s="191">
        <v>0.0</v>
      </c>
      <c r="J20" s="192">
        <v>0.0</v>
      </c>
      <c r="K20" s="193">
        <v>0.0</v>
      </c>
      <c r="L20" s="194"/>
      <c r="M20" s="191">
        <v>0.0</v>
      </c>
      <c r="N20" s="192">
        <v>0.0</v>
      </c>
      <c r="O20" s="193">
        <v>0.0</v>
      </c>
      <c r="P20" s="195"/>
      <c r="Q20" s="214" t="s">
        <v>1703</v>
      </c>
      <c r="R20" s="214" t="s">
        <v>1704</v>
      </c>
      <c r="S20" s="194" t="s">
        <v>1705</v>
      </c>
      <c r="T20" s="194"/>
      <c r="U20" s="191" t="s">
        <v>1706</v>
      </c>
      <c r="V20" s="192" t="s">
        <v>1706</v>
      </c>
      <c r="W20" s="193" t="s">
        <v>1706</v>
      </c>
      <c r="X20" s="194"/>
      <c r="Y20" s="191" t="s">
        <v>1706</v>
      </c>
      <c r="Z20" s="192" t="s">
        <v>1706</v>
      </c>
      <c r="AA20" s="193" t="s">
        <v>1706</v>
      </c>
      <c r="AB20" s="194"/>
      <c r="AC20" s="191">
        <v>120000.0</v>
      </c>
      <c r="AD20" s="192">
        <v>253810.0</v>
      </c>
      <c r="AE20" s="193">
        <v>504620.0</v>
      </c>
      <c r="AF20" s="198" t="s">
        <v>1707</v>
      </c>
      <c r="AG20" s="191" t="s">
        <v>1706</v>
      </c>
      <c r="AH20" s="192" t="s">
        <v>1706</v>
      </c>
      <c r="AI20" s="193" t="s">
        <v>1706</v>
      </c>
      <c r="AJ20" s="199"/>
      <c r="AK20" s="191" t="s">
        <v>1706</v>
      </c>
      <c r="AL20" s="192" t="s">
        <v>1706</v>
      </c>
      <c r="AM20" s="193" t="s">
        <v>1706</v>
      </c>
      <c r="AN20" s="199"/>
      <c r="AO20" s="191" t="s">
        <v>1706</v>
      </c>
      <c r="AP20" s="192" t="s">
        <v>1706</v>
      </c>
      <c r="AQ20" s="193" t="s">
        <v>1706</v>
      </c>
      <c r="AR20" s="195"/>
    </row>
    <row r="21" ht="15.75" customHeight="1">
      <c r="A21" s="123" t="s">
        <v>139</v>
      </c>
      <c r="B21" s="132" t="s">
        <v>54</v>
      </c>
      <c r="C21" s="132" t="s">
        <v>72</v>
      </c>
      <c r="D21" s="132" t="s">
        <v>50</v>
      </c>
      <c r="E21" s="132" t="s">
        <v>51</v>
      </c>
      <c r="F21" s="132" t="s">
        <v>53</v>
      </c>
      <c r="G21" s="132" t="s">
        <v>140</v>
      </c>
      <c r="H21" s="213" t="s">
        <v>1708</v>
      </c>
      <c r="I21" s="191">
        <v>0.0</v>
      </c>
      <c r="J21" s="192">
        <v>0.0</v>
      </c>
      <c r="K21" s="193">
        <v>0.0</v>
      </c>
      <c r="L21" s="194"/>
      <c r="M21" s="191">
        <v>0.0</v>
      </c>
      <c r="N21" s="192">
        <v>0.0</v>
      </c>
      <c r="O21" s="193">
        <v>0.0</v>
      </c>
      <c r="P21" s="195"/>
      <c r="Q21" s="214" t="s">
        <v>1703</v>
      </c>
      <c r="R21" s="214" t="s">
        <v>1704</v>
      </c>
      <c r="S21" s="194" t="s">
        <v>1705</v>
      </c>
      <c r="T21" s="194"/>
      <c r="U21" s="191" t="s">
        <v>1706</v>
      </c>
      <c r="V21" s="192" t="s">
        <v>1706</v>
      </c>
      <c r="W21" s="193" t="s">
        <v>1706</v>
      </c>
      <c r="X21" s="194"/>
      <c r="Y21" s="191" t="s">
        <v>1706</v>
      </c>
      <c r="Z21" s="192" t="s">
        <v>1706</v>
      </c>
      <c r="AA21" s="193" t="s">
        <v>1706</v>
      </c>
      <c r="AB21" s="194"/>
      <c r="AC21" s="191">
        <v>120000.0</v>
      </c>
      <c r="AD21" s="192">
        <v>253810.0</v>
      </c>
      <c r="AE21" s="193">
        <v>504620.0</v>
      </c>
      <c r="AF21" s="198" t="s">
        <v>1707</v>
      </c>
      <c r="AG21" s="191" t="s">
        <v>1706</v>
      </c>
      <c r="AH21" s="192" t="s">
        <v>1706</v>
      </c>
      <c r="AI21" s="193" t="s">
        <v>1706</v>
      </c>
      <c r="AJ21" s="199"/>
      <c r="AK21" s="191" t="s">
        <v>1706</v>
      </c>
      <c r="AL21" s="192" t="s">
        <v>1706</v>
      </c>
      <c r="AM21" s="193" t="s">
        <v>1706</v>
      </c>
      <c r="AN21" s="199"/>
      <c r="AO21" s="191" t="s">
        <v>1706</v>
      </c>
      <c r="AP21" s="192" t="s">
        <v>1706</v>
      </c>
      <c r="AQ21" s="193" t="s">
        <v>1706</v>
      </c>
      <c r="AR21" s="195"/>
    </row>
    <row r="22" ht="15.75" customHeight="1">
      <c r="A22" s="123" t="s">
        <v>141</v>
      </c>
      <c r="B22" s="132" t="s">
        <v>65</v>
      </c>
      <c r="C22" s="132" t="s">
        <v>72</v>
      </c>
      <c r="D22" s="132" t="s">
        <v>50</v>
      </c>
      <c r="E22" s="132" t="s">
        <v>51</v>
      </c>
      <c r="F22" s="132" t="s">
        <v>53</v>
      </c>
      <c r="G22" s="132" t="s">
        <v>142</v>
      </c>
      <c r="H22" s="213" t="s">
        <v>1708</v>
      </c>
      <c r="I22" s="191">
        <v>0.0</v>
      </c>
      <c r="J22" s="192">
        <v>0.0</v>
      </c>
      <c r="K22" s="193">
        <v>0.0</v>
      </c>
      <c r="L22" s="194"/>
      <c r="M22" s="191">
        <v>0.0</v>
      </c>
      <c r="N22" s="192">
        <v>0.0</v>
      </c>
      <c r="O22" s="193">
        <v>0.0</v>
      </c>
      <c r="P22" s="195"/>
      <c r="Q22" s="214" t="s">
        <v>1703</v>
      </c>
      <c r="R22" s="214" t="s">
        <v>1704</v>
      </c>
      <c r="S22" s="194" t="s">
        <v>1705</v>
      </c>
      <c r="T22" s="194"/>
      <c r="U22" s="191" t="s">
        <v>1706</v>
      </c>
      <c r="V22" s="192" t="s">
        <v>1706</v>
      </c>
      <c r="W22" s="193" t="s">
        <v>1706</v>
      </c>
      <c r="X22" s="194"/>
      <c r="Y22" s="191" t="s">
        <v>1706</v>
      </c>
      <c r="Z22" s="192" t="s">
        <v>1706</v>
      </c>
      <c r="AA22" s="193" t="s">
        <v>1706</v>
      </c>
      <c r="AB22" s="194"/>
      <c r="AC22" s="191">
        <v>120000.0</v>
      </c>
      <c r="AD22" s="192">
        <v>253810.0</v>
      </c>
      <c r="AE22" s="193">
        <v>504620.0</v>
      </c>
      <c r="AF22" s="198" t="s">
        <v>1707</v>
      </c>
      <c r="AG22" s="191" t="s">
        <v>1706</v>
      </c>
      <c r="AH22" s="192" t="s">
        <v>1706</v>
      </c>
      <c r="AI22" s="193" t="s">
        <v>1706</v>
      </c>
      <c r="AJ22" s="199"/>
      <c r="AK22" s="191" t="s">
        <v>1706</v>
      </c>
      <c r="AL22" s="192" t="s">
        <v>1706</v>
      </c>
      <c r="AM22" s="193" t="s">
        <v>1706</v>
      </c>
      <c r="AN22" s="199"/>
      <c r="AO22" s="191" t="s">
        <v>1706</v>
      </c>
      <c r="AP22" s="192" t="s">
        <v>1706</v>
      </c>
      <c r="AQ22" s="193" t="s">
        <v>1706</v>
      </c>
      <c r="AR22" s="195"/>
    </row>
    <row r="23" ht="15.75" customHeight="1">
      <c r="A23" s="123" t="s">
        <v>143</v>
      </c>
      <c r="B23" s="132" t="s">
        <v>71</v>
      </c>
      <c r="C23" s="132" t="s">
        <v>72</v>
      </c>
      <c r="D23" s="132" t="s">
        <v>50</v>
      </c>
      <c r="E23" s="132" t="s">
        <v>51</v>
      </c>
      <c r="F23" s="132" t="s">
        <v>53</v>
      </c>
      <c r="G23" s="132" t="s">
        <v>144</v>
      </c>
      <c r="H23" s="213" t="s">
        <v>1708</v>
      </c>
      <c r="I23" s="191">
        <v>0.0</v>
      </c>
      <c r="J23" s="192">
        <v>0.0</v>
      </c>
      <c r="K23" s="193">
        <v>0.0</v>
      </c>
      <c r="L23" s="194"/>
      <c r="M23" s="191">
        <v>0.0</v>
      </c>
      <c r="N23" s="192">
        <v>0.0</v>
      </c>
      <c r="O23" s="193">
        <v>0.0</v>
      </c>
      <c r="P23" s="195"/>
      <c r="Q23" s="214" t="s">
        <v>1703</v>
      </c>
      <c r="R23" s="214" t="s">
        <v>1704</v>
      </c>
      <c r="S23" s="194" t="s">
        <v>1705</v>
      </c>
      <c r="T23" s="194"/>
      <c r="U23" s="191" t="s">
        <v>1706</v>
      </c>
      <c r="V23" s="192" t="s">
        <v>1706</v>
      </c>
      <c r="W23" s="193" t="s">
        <v>1706</v>
      </c>
      <c r="X23" s="194"/>
      <c r="Y23" s="191" t="s">
        <v>1706</v>
      </c>
      <c r="Z23" s="192" t="s">
        <v>1706</v>
      </c>
      <c r="AA23" s="193" t="s">
        <v>1706</v>
      </c>
      <c r="AB23" s="194"/>
      <c r="AC23" s="191">
        <v>120000.0</v>
      </c>
      <c r="AD23" s="192">
        <v>253810.0</v>
      </c>
      <c r="AE23" s="193">
        <v>504620.0</v>
      </c>
      <c r="AF23" s="198" t="s">
        <v>1707</v>
      </c>
      <c r="AG23" s="191" t="s">
        <v>1706</v>
      </c>
      <c r="AH23" s="192" t="s">
        <v>1706</v>
      </c>
      <c r="AI23" s="193" t="s">
        <v>1706</v>
      </c>
      <c r="AJ23" s="199"/>
      <c r="AK23" s="191" t="s">
        <v>1706</v>
      </c>
      <c r="AL23" s="192" t="s">
        <v>1706</v>
      </c>
      <c r="AM23" s="193" t="s">
        <v>1706</v>
      </c>
      <c r="AN23" s="199"/>
      <c r="AO23" s="191" t="s">
        <v>1706</v>
      </c>
      <c r="AP23" s="192" t="s">
        <v>1706</v>
      </c>
      <c r="AQ23" s="193" t="s">
        <v>1706</v>
      </c>
      <c r="AR23" s="195"/>
    </row>
    <row r="24" ht="15.75" customHeight="1">
      <c r="A24" s="123" t="s">
        <v>145</v>
      </c>
      <c r="B24" s="132" t="s">
        <v>44</v>
      </c>
      <c r="C24" s="132" t="s">
        <v>78</v>
      </c>
      <c r="D24" s="132" t="s">
        <v>50</v>
      </c>
      <c r="E24" s="132" t="s">
        <v>51</v>
      </c>
      <c r="F24" s="132" t="s">
        <v>53</v>
      </c>
      <c r="G24" s="132" t="s">
        <v>146</v>
      </c>
      <c r="H24" s="213" t="s">
        <v>1708</v>
      </c>
      <c r="I24" s="191">
        <v>0.0</v>
      </c>
      <c r="J24" s="192">
        <v>0.0</v>
      </c>
      <c r="K24" s="193">
        <v>0.0</v>
      </c>
      <c r="L24" s="194"/>
      <c r="M24" s="191">
        <v>0.0</v>
      </c>
      <c r="N24" s="192">
        <v>0.0</v>
      </c>
      <c r="O24" s="193">
        <v>0.0</v>
      </c>
      <c r="P24" s="195"/>
      <c r="Q24" s="214" t="s">
        <v>1703</v>
      </c>
      <c r="R24" s="214" t="s">
        <v>1704</v>
      </c>
      <c r="S24" s="194" t="s">
        <v>1705</v>
      </c>
      <c r="T24" s="194"/>
      <c r="U24" s="191" t="s">
        <v>1706</v>
      </c>
      <c r="V24" s="192" t="s">
        <v>1706</v>
      </c>
      <c r="W24" s="193" t="s">
        <v>1706</v>
      </c>
      <c r="X24" s="194"/>
      <c r="Y24" s="191" t="s">
        <v>1706</v>
      </c>
      <c r="Z24" s="192" t="s">
        <v>1706</v>
      </c>
      <c r="AA24" s="193" t="s">
        <v>1706</v>
      </c>
      <c r="AB24" s="194"/>
      <c r="AC24" s="191">
        <v>120000.0</v>
      </c>
      <c r="AD24" s="192">
        <v>253810.0</v>
      </c>
      <c r="AE24" s="193">
        <v>504620.0</v>
      </c>
      <c r="AF24" s="198" t="s">
        <v>1707</v>
      </c>
      <c r="AG24" s="191" t="s">
        <v>1706</v>
      </c>
      <c r="AH24" s="192" t="s">
        <v>1706</v>
      </c>
      <c r="AI24" s="193" t="s">
        <v>1706</v>
      </c>
      <c r="AJ24" s="199"/>
      <c r="AK24" s="191" t="s">
        <v>1706</v>
      </c>
      <c r="AL24" s="192" t="s">
        <v>1706</v>
      </c>
      <c r="AM24" s="193" t="s">
        <v>1706</v>
      </c>
      <c r="AN24" s="199"/>
      <c r="AO24" s="191" t="s">
        <v>1706</v>
      </c>
      <c r="AP24" s="192" t="s">
        <v>1706</v>
      </c>
      <c r="AQ24" s="193" t="s">
        <v>1706</v>
      </c>
      <c r="AR24" s="195"/>
    </row>
    <row r="25" ht="15.75" customHeight="1">
      <c r="A25" s="123" t="s">
        <v>147</v>
      </c>
      <c r="B25" s="132" t="s">
        <v>54</v>
      </c>
      <c r="C25" s="132" t="s">
        <v>78</v>
      </c>
      <c r="D25" s="132" t="s">
        <v>50</v>
      </c>
      <c r="E25" s="132" t="s">
        <v>51</v>
      </c>
      <c r="F25" s="132" t="s">
        <v>53</v>
      </c>
      <c r="G25" s="132" t="s">
        <v>148</v>
      </c>
      <c r="H25" s="213" t="s">
        <v>1708</v>
      </c>
      <c r="I25" s="191">
        <v>0.0</v>
      </c>
      <c r="J25" s="192">
        <v>0.0</v>
      </c>
      <c r="K25" s="193">
        <v>0.0</v>
      </c>
      <c r="L25" s="194"/>
      <c r="M25" s="191">
        <v>0.0</v>
      </c>
      <c r="N25" s="192">
        <v>0.0</v>
      </c>
      <c r="O25" s="193">
        <v>0.0</v>
      </c>
      <c r="P25" s="195"/>
      <c r="Q25" s="214" t="s">
        <v>1703</v>
      </c>
      <c r="R25" s="214" t="s">
        <v>1704</v>
      </c>
      <c r="S25" s="194" t="s">
        <v>1705</v>
      </c>
      <c r="T25" s="194"/>
      <c r="U25" s="191" t="s">
        <v>1706</v>
      </c>
      <c r="V25" s="192" t="s">
        <v>1706</v>
      </c>
      <c r="W25" s="193" t="s">
        <v>1706</v>
      </c>
      <c r="X25" s="194"/>
      <c r="Y25" s="191" t="s">
        <v>1706</v>
      </c>
      <c r="Z25" s="192" t="s">
        <v>1706</v>
      </c>
      <c r="AA25" s="193" t="s">
        <v>1706</v>
      </c>
      <c r="AB25" s="194"/>
      <c r="AC25" s="191">
        <v>120000.0</v>
      </c>
      <c r="AD25" s="192">
        <v>253810.0</v>
      </c>
      <c r="AE25" s="193">
        <v>504620.0</v>
      </c>
      <c r="AF25" s="198" t="s">
        <v>1707</v>
      </c>
      <c r="AG25" s="191" t="s">
        <v>1706</v>
      </c>
      <c r="AH25" s="192" t="s">
        <v>1706</v>
      </c>
      <c r="AI25" s="193" t="s">
        <v>1706</v>
      </c>
      <c r="AJ25" s="199"/>
      <c r="AK25" s="191" t="s">
        <v>1706</v>
      </c>
      <c r="AL25" s="192" t="s">
        <v>1706</v>
      </c>
      <c r="AM25" s="193" t="s">
        <v>1706</v>
      </c>
      <c r="AN25" s="199"/>
      <c r="AO25" s="191" t="s">
        <v>1706</v>
      </c>
      <c r="AP25" s="192" t="s">
        <v>1706</v>
      </c>
      <c r="AQ25" s="193" t="s">
        <v>1706</v>
      </c>
      <c r="AR25" s="195"/>
    </row>
    <row r="26" ht="15.75" customHeight="1">
      <c r="A26" s="123" t="s">
        <v>149</v>
      </c>
      <c r="B26" s="132" t="s">
        <v>65</v>
      </c>
      <c r="C26" s="132" t="s">
        <v>78</v>
      </c>
      <c r="D26" s="132" t="s">
        <v>50</v>
      </c>
      <c r="E26" s="132" t="s">
        <v>51</v>
      </c>
      <c r="F26" s="132" t="s">
        <v>53</v>
      </c>
      <c r="G26" s="132" t="s">
        <v>150</v>
      </c>
      <c r="H26" s="213" t="s">
        <v>1708</v>
      </c>
      <c r="I26" s="191">
        <v>0.0</v>
      </c>
      <c r="J26" s="192">
        <v>0.0</v>
      </c>
      <c r="K26" s="193">
        <v>0.0</v>
      </c>
      <c r="L26" s="194"/>
      <c r="M26" s="191">
        <v>0.0</v>
      </c>
      <c r="N26" s="192">
        <v>0.0</v>
      </c>
      <c r="O26" s="193">
        <v>0.0</v>
      </c>
      <c r="P26" s="195"/>
      <c r="Q26" s="214" t="s">
        <v>1703</v>
      </c>
      <c r="R26" s="214" t="s">
        <v>1704</v>
      </c>
      <c r="S26" s="194" t="s">
        <v>1705</v>
      </c>
      <c r="T26" s="194"/>
      <c r="U26" s="191" t="s">
        <v>1706</v>
      </c>
      <c r="V26" s="192" t="s">
        <v>1706</v>
      </c>
      <c r="W26" s="193" t="s">
        <v>1706</v>
      </c>
      <c r="X26" s="194"/>
      <c r="Y26" s="191" t="s">
        <v>1706</v>
      </c>
      <c r="Z26" s="192" t="s">
        <v>1706</v>
      </c>
      <c r="AA26" s="193" t="s">
        <v>1706</v>
      </c>
      <c r="AB26" s="194"/>
      <c r="AC26" s="191">
        <v>120000.0</v>
      </c>
      <c r="AD26" s="192">
        <v>253810.0</v>
      </c>
      <c r="AE26" s="193">
        <v>504620.0</v>
      </c>
      <c r="AF26" s="198" t="s">
        <v>1707</v>
      </c>
      <c r="AG26" s="191" t="s">
        <v>1706</v>
      </c>
      <c r="AH26" s="192" t="s">
        <v>1706</v>
      </c>
      <c r="AI26" s="193" t="s">
        <v>1706</v>
      </c>
      <c r="AJ26" s="199"/>
      <c r="AK26" s="191" t="s">
        <v>1706</v>
      </c>
      <c r="AL26" s="192" t="s">
        <v>1706</v>
      </c>
      <c r="AM26" s="193" t="s">
        <v>1706</v>
      </c>
      <c r="AN26" s="199"/>
      <c r="AO26" s="191" t="s">
        <v>1706</v>
      </c>
      <c r="AP26" s="192" t="s">
        <v>1706</v>
      </c>
      <c r="AQ26" s="193" t="s">
        <v>1706</v>
      </c>
      <c r="AR26" s="195"/>
    </row>
    <row r="27" ht="15.75" customHeight="1">
      <c r="A27" s="123" t="s">
        <v>151</v>
      </c>
      <c r="B27" s="132" t="s">
        <v>71</v>
      </c>
      <c r="C27" s="132" t="s">
        <v>78</v>
      </c>
      <c r="D27" s="132" t="s">
        <v>50</v>
      </c>
      <c r="E27" s="132" t="s">
        <v>51</v>
      </c>
      <c r="F27" s="132" t="s">
        <v>53</v>
      </c>
      <c r="G27" s="132" t="s">
        <v>152</v>
      </c>
      <c r="H27" s="213" t="s">
        <v>1708</v>
      </c>
      <c r="I27" s="191">
        <v>0.0</v>
      </c>
      <c r="J27" s="192">
        <v>0.0</v>
      </c>
      <c r="K27" s="193">
        <v>0.0</v>
      </c>
      <c r="L27" s="194"/>
      <c r="M27" s="191">
        <v>0.0</v>
      </c>
      <c r="N27" s="192">
        <v>0.0</v>
      </c>
      <c r="O27" s="193">
        <v>0.0</v>
      </c>
      <c r="P27" s="195"/>
      <c r="Q27" s="214" t="s">
        <v>1703</v>
      </c>
      <c r="R27" s="214" t="s">
        <v>1704</v>
      </c>
      <c r="S27" s="194" t="s">
        <v>1705</v>
      </c>
      <c r="T27" s="194"/>
      <c r="U27" s="191" t="s">
        <v>1706</v>
      </c>
      <c r="V27" s="192" t="s">
        <v>1706</v>
      </c>
      <c r="W27" s="193" t="s">
        <v>1706</v>
      </c>
      <c r="X27" s="194"/>
      <c r="Y27" s="191" t="s">
        <v>1706</v>
      </c>
      <c r="Z27" s="192" t="s">
        <v>1706</v>
      </c>
      <c r="AA27" s="193" t="s">
        <v>1706</v>
      </c>
      <c r="AB27" s="194"/>
      <c r="AC27" s="191">
        <v>120000.0</v>
      </c>
      <c r="AD27" s="192">
        <v>253810.0</v>
      </c>
      <c r="AE27" s="193">
        <v>504620.0</v>
      </c>
      <c r="AF27" s="198" t="s">
        <v>1707</v>
      </c>
      <c r="AG27" s="191" t="s">
        <v>1706</v>
      </c>
      <c r="AH27" s="192" t="s">
        <v>1706</v>
      </c>
      <c r="AI27" s="193" t="s">
        <v>1706</v>
      </c>
      <c r="AJ27" s="199"/>
      <c r="AK27" s="191" t="s">
        <v>1706</v>
      </c>
      <c r="AL27" s="192" t="s">
        <v>1706</v>
      </c>
      <c r="AM27" s="193" t="s">
        <v>1706</v>
      </c>
      <c r="AN27" s="199"/>
      <c r="AO27" s="191" t="s">
        <v>1706</v>
      </c>
      <c r="AP27" s="192" t="s">
        <v>1706</v>
      </c>
      <c r="AQ27" s="193" t="s">
        <v>1706</v>
      </c>
      <c r="AR27" s="195"/>
    </row>
    <row r="28" ht="15.75" customHeight="1">
      <c r="A28" s="123" t="s">
        <v>153</v>
      </c>
      <c r="B28" s="132" t="s">
        <v>44</v>
      </c>
      <c r="C28" s="132" t="s">
        <v>48</v>
      </c>
      <c r="D28" s="132" t="s">
        <v>61</v>
      </c>
      <c r="E28" s="132" t="s">
        <v>51</v>
      </c>
      <c r="F28" s="132" t="s">
        <v>53</v>
      </c>
      <c r="G28" s="132" t="s">
        <v>154</v>
      </c>
      <c r="H28" s="213" t="s">
        <v>1708</v>
      </c>
      <c r="I28" s="191">
        <v>0.0</v>
      </c>
      <c r="J28" s="192">
        <v>0.0</v>
      </c>
      <c r="K28" s="193">
        <v>0.0</v>
      </c>
      <c r="L28" s="194"/>
      <c r="M28" s="191">
        <v>0.0</v>
      </c>
      <c r="N28" s="192">
        <v>0.0</v>
      </c>
      <c r="O28" s="193">
        <v>0.0</v>
      </c>
      <c r="P28" s="195"/>
      <c r="Q28" s="214" t="s">
        <v>1703</v>
      </c>
      <c r="R28" s="214" t="s">
        <v>1704</v>
      </c>
      <c r="S28" s="194" t="s">
        <v>1705</v>
      </c>
      <c r="T28" s="194"/>
      <c r="U28" s="191" t="s">
        <v>1706</v>
      </c>
      <c r="V28" s="192" t="s">
        <v>1706</v>
      </c>
      <c r="W28" s="193" t="s">
        <v>1706</v>
      </c>
      <c r="X28" s="194"/>
      <c r="Y28" s="191" t="s">
        <v>1706</v>
      </c>
      <c r="Z28" s="192" t="s">
        <v>1706</v>
      </c>
      <c r="AA28" s="193" t="s">
        <v>1706</v>
      </c>
      <c r="AB28" s="194"/>
      <c r="AC28" s="191">
        <v>120000.0</v>
      </c>
      <c r="AD28" s="192">
        <v>253810.0</v>
      </c>
      <c r="AE28" s="193">
        <v>504620.0</v>
      </c>
      <c r="AF28" s="198" t="s">
        <v>1707</v>
      </c>
      <c r="AG28" s="191" t="s">
        <v>1706</v>
      </c>
      <c r="AH28" s="192" t="s">
        <v>1706</v>
      </c>
      <c r="AI28" s="193" t="s">
        <v>1706</v>
      </c>
      <c r="AJ28" s="199"/>
      <c r="AK28" s="191" t="s">
        <v>1706</v>
      </c>
      <c r="AL28" s="192" t="s">
        <v>1706</v>
      </c>
      <c r="AM28" s="193" t="s">
        <v>1706</v>
      </c>
      <c r="AN28" s="199"/>
      <c r="AO28" s="191" t="s">
        <v>1706</v>
      </c>
      <c r="AP28" s="192" t="s">
        <v>1706</v>
      </c>
      <c r="AQ28" s="193" t="s">
        <v>1706</v>
      </c>
      <c r="AR28" s="195"/>
    </row>
    <row r="29" ht="15.75" customHeight="1">
      <c r="A29" s="123" t="s">
        <v>155</v>
      </c>
      <c r="B29" s="132" t="s">
        <v>54</v>
      </c>
      <c r="C29" s="132" t="s">
        <v>48</v>
      </c>
      <c r="D29" s="132" t="s">
        <v>61</v>
      </c>
      <c r="E29" s="132" t="s">
        <v>51</v>
      </c>
      <c r="F29" s="132" t="s">
        <v>53</v>
      </c>
      <c r="G29" s="132" t="s">
        <v>156</v>
      </c>
      <c r="H29" s="213" t="s">
        <v>1708</v>
      </c>
      <c r="I29" s="191">
        <v>0.0</v>
      </c>
      <c r="J29" s="192">
        <v>0.0</v>
      </c>
      <c r="K29" s="193">
        <v>0.0</v>
      </c>
      <c r="L29" s="194"/>
      <c r="M29" s="191">
        <v>0.0</v>
      </c>
      <c r="N29" s="192">
        <v>0.0</v>
      </c>
      <c r="O29" s="193">
        <v>0.0</v>
      </c>
      <c r="P29" s="195"/>
      <c r="Q29" s="214" t="s">
        <v>1703</v>
      </c>
      <c r="R29" s="214" t="s">
        <v>1704</v>
      </c>
      <c r="S29" s="194" t="s">
        <v>1705</v>
      </c>
      <c r="T29" s="194"/>
      <c r="U29" s="191" t="s">
        <v>1706</v>
      </c>
      <c r="V29" s="192" t="s">
        <v>1706</v>
      </c>
      <c r="W29" s="193" t="s">
        <v>1706</v>
      </c>
      <c r="X29" s="194"/>
      <c r="Y29" s="191" t="s">
        <v>1706</v>
      </c>
      <c r="Z29" s="192" t="s">
        <v>1706</v>
      </c>
      <c r="AA29" s="193" t="s">
        <v>1706</v>
      </c>
      <c r="AB29" s="194"/>
      <c r="AC29" s="191">
        <v>120000.0</v>
      </c>
      <c r="AD29" s="192">
        <v>253810.0</v>
      </c>
      <c r="AE29" s="193">
        <v>504620.0</v>
      </c>
      <c r="AF29" s="198" t="s">
        <v>1707</v>
      </c>
      <c r="AG29" s="191" t="s">
        <v>1706</v>
      </c>
      <c r="AH29" s="192" t="s">
        <v>1706</v>
      </c>
      <c r="AI29" s="193" t="s">
        <v>1706</v>
      </c>
      <c r="AJ29" s="199"/>
      <c r="AK29" s="191" t="s">
        <v>1706</v>
      </c>
      <c r="AL29" s="192" t="s">
        <v>1706</v>
      </c>
      <c r="AM29" s="193" t="s">
        <v>1706</v>
      </c>
      <c r="AN29" s="199"/>
      <c r="AO29" s="191" t="s">
        <v>1706</v>
      </c>
      <c r="AP29" s="192" t="s">
        <v>1706</v>
      </c>
      <c r="AQ29" s="193" t="s">
        <v>1706</v>
      </c>
      <c r="AR29" s="195"/>
    </row>
    <row r="30" ht="15.75" customHeight="1">
      <c r="A30" s="123" t="s">
        <v>157</v>
      </c>
      <c r="B30" s="132" t="s">
        <v>65</v>
      </c>
      <c r="C30" s="132" t="s">
        <v>48</v>
      </c>
      <c r="D30" s="132" t="s">
        <v>61</v>
      </c>
      <c r="E30" s="132" t="s">
        <v>51</v>
      </c>
      <c r="F30" s="132" t="s">
        <v>53</v>
      </c>
      <c r="G30" s="132" t="s">
        <v>158</v>
      </c>
      <c r="H30" s="213" t="s">
        <v>1708</v>
      </c>
      <c r="I30" s="191">
        <v>0.0</v>
      </c>
      <c r="J30" s="192">
        <v>0.0</v>
      </c>
      <c r="K30" s="193">
        <v>0.0</v>
      </c>
      <c r="L30" s="194"/>
      <c r="M30" s="191">
        <v>0.0</v>
      </c>
      <c r="N30" s="192">
        <v>0.0</v>
      </c>
      <c r="O30" s="193">
        <v>0.0</v>
      </c>
      <c r="P30" s="195"/>
      <c r="Q30" s="214" t="s">
        <v>1703</v>
      </c>
      <c r="R30" s="214" t="s">
        <v>1704</v>
      </c>
      <c r="S30" s="194" t="s">
        <v>1705</v>
      </c>
      <c r="T30" s="194"/>
      <c r="U30" s="191" t="s">
        <v>1706</v>
      </c>
      <c r="V30" s="192" t="s">
        <v>1706</v>
      </c>
      <c r="W30" s="193" t="s">
        <v>1706</v>
      </c>
      <c r="X30" s="194"/>
      <c r="Y30" s="191" t="s">
        <v>1706</v>
      </c>
      <c r="Z30" s="192" t="s">
        <v>1706</v>
      </c>
      <c r="AA30" s="193" t="s">
        <v>1706</v>
      </c>
      <c r="AB30" s="194"/>
      <c r="AC30" s="191">
        <v>120000.0</v>
      </c>
      <c r="AD30" s="192">
        <v>253810.0</v>
      </c>
      <c r="AE30" s="193">
        <v>504620.0</v>
      </c>
      <c r="AF30" s="198" t="s">
        <v>1707</v>
      </c>
      <c r="AG30" s="191" t="s">
        <v>1706</v>
      </c>
      <c r="AH30" s="192" t="s">
        <v>1706</v>
      </c>
      <c r="AI30" s="193" t="s">
        <v>1706</v>
      </c>
      <c r="AJ30" s="199"/>
      <c r="AK30" s="191" t="s">
        <v>1706</v>
      </c>
      <c r="AL30" s="192" t="s">
        <v>1706</v>
      </c>
      <c r="AM30" s="193" t="s">
        <v>1706</v>
      </c>
      <c r="AN30" s="199"/>
      <c r="AO30" s="191" t="s">
        <v>1706</v>
      </c>
      <c r="AP30" s="192" t="s">
        <v>1706</v>
      </c>
      <c r="AQ30" s="193" t="s">
        <v>1706</v>
      </c>
      <c r="AR30" s="195"/>
    </row>
    <row r="31" ht="15.75" customHeight="1">
      <c r="A31" s="123" t="s">
        <v>159</v>
      </c>
      <c r="B31" s="132" t="s">
        <v>71</v>
      </c>
      <c r="C31" s="132" t="s">
        <v>48</v>
      </c>
      <c r="D31" s="132" t="s">
        <v>61</v>
      </c>
      <c r="E31" s="132" t="s">
        <v>51</v>
      </c>
      <c r="F31" s="132" t="s">
        <v>53</v>
      </c>
      <c r="G31" s="132" t="s">
        <v>160</v>
      </c>
      <c r="H31" s="213" t="s">
        <v>1708</v>
      </c>
      <c r="I31" s="191">
        <v>0.0</v>
      </c>
      <c r="J31" s="192">
        <v>0.0</v>
      </c>
      <c r="K31" s="193">
        <v>0.0</v>
      </c>
      <c r="L31" s="194"/>
      <c r="M31" s="191">
        <v>0.0</v>
      </c>
      <c r="N31" s="192">
        <v>0.0</v>
      </c>
      <c r="O31" s="193">
        <v>0.0</v>
      </c>
      <c r="P31" s="195"/>
      <c r="Q31" s="214" t="s">
        <v>1703</v>
      </c>
      <c r="R31" s="214" t="s">
        <v>1704</v>
      </c>
      <c r="S31" s="194" t="s">
        <v>1705</v>
      </c>
      <c r="T31" s="194"/>
      <c r="U31" s="191" t="s">
        <v>1706</v>
      </c>
      <c r="V31" s="192" t="s">
        <v>1706</v>
      </c>
      <c r="W31" s="193" t="s">
        <v>1706</v>
      </c>
      <c r="X31" s="194"/>
      <c r="Y31" s="191" t="s">
        <v>1706</v>
      </c>
      <c r="Z31" s="192" t="s">
        <v>1706</v>
      </c>
      <c r="AA31" s="193" t="s">
        <v>1706</v>
      </c>
      <c r="AB31" s="194"/>
      <c r="AC31" s="191">
        <v>120000.0</v>
      </c>
      <c r="AD31" s="192">
        <v>253810.0</v>
      </c>
      <c r="AE31" s="193">
        <v>504620.0</v>
      </c>
      <c r="AF31" s="198" t="s">
        <v>1707</v>
      </c>
      <c r="AG31" s="191" t="s">
        <v>1706</v>
      </c>
      <c r="AH31" s="192" t="s">
        <v>1706</v>
      </c>
      <c r="AI31" s="193" t="s">
        <v>1706</v>
      </c>
      <c r="AJ31" s="199"/>
      <c r="AK31" s="191" t="s">
        <v>1706</v>
      </c>
      <c r="AL31" s="192" t="s">
        <v>1706</v>
      </c>
      <c r="AM31" s="193" t="s">
        <v>1706</v>
      </c>
      <c r="AN31" s="199"/>
      <c r="AO31" s="191" t="s">
        <v>1706</v>
      </c>
      <c r="AP31" s="192" t="s">
        <v>1706</v>
      </c>
      <c r="AQ31" s="193" t="s">
        <v>1706</v>
      </c>
      <c r="AR31" s="195"/>
    </row>
    <row r="32" ht="15.75" customHeight="1">
      <c r="A32" s="171" t="s">
        <v>161</v>
      </c>
      <c r="B32" s="216" t="s">
        <v>44</v>
      </c>
      <c r="C32" s="216" t="s">
        <v>58</v>
      </c>
      <c r="D32" s="216" t="s">
        <v>61</v>
      </c>
      <c r="E32" s="216" t="s">
        <v>51</v>
      </c>
      <c r="F32" s="216" t="s">
        <v>53</v>
      </c>
      <c r="G32" s="171" t="s">
        <v>162</v>
      </c>
      <c r="I32" s="191">
        <v>0.0</v>
      </c>
      <c r="J32" s="192">
        <v>0.0</v>
      </c>
      <c r="K32" s="193">
        <v>0.0</v>
      </c>
      <c r="L32" s="194"/>
      <c r="M32" s="191">
        <v>0.0</v>
      </c>
      <c r="N32" s="192">
        <v>0.0</v>
      </c>
      <c r="O32" s="193">
        <v>0.0</v>
      </c>
      <c r="P32" s="195"/>
      <c r="Q32" s="214" t="s">
        <v>1703</v>
      </c>
      <c r="R32" s="214" t="s">
        <v>1704</v>
      </c>
      <c r="S32" s="194" t="s">
        <v>1705</v>
      </c>
      <c r="T32" s="194"/>
      <c r="U32" s="191" t="s">
        <v>1706</v>
      </c>
      <c r="V32" s="192" t="s">
        <v>1706</v>
      </c>
      <c r="W32" s="193" t="s">
        <v>1706</v>
      </c>
      <c r="X32" s="194"/>
      <c r="Y32" s="191" t="s">
        <v>1706</v>
      </c>
      <c r="Z32" s="192" t="s">
        <v>1706</v>
      </c>
      <c r="AA32" s="193" t="s">
        <v>1706</v>
      </c>
      <c r="AB32" s="194"/>
      <c r="AC32" s="191">
        <v>120000.0</v>
      </c>
      <c r="AD32" s="192">
        <v>253810.0</v>
      </c>
      <c r="AE32" s="193">
        <v>504620.0</v>
      </c>
      <c r="AF32" s="198" t="s">
        <v>1707</v>
      </c>
      <c r="AG32" s="191" t="s">
        <v>1706</v>
      </c>
      <c r="AH32" s="192" t="s">
        <v>1706</v>
      </c>
      <c r="AI32" s="193" t="s">
        <v>1706</v>
      </c>
      <c r="AJ32" s="199"/>
      <c r="AK32" s="191" t="s">
        <v>1706</v>
      </c>
      <c r="AL32" s="192" t="s">
        <v>1706</v>
      </c>
      <c r="AM32" s="193" t="s">
        <v>1706</v>
      </c>
      <c r="AN32" s="199"/>
      <c r="AO32" s="191" t="s">
        <v>1706</v>
      </c>
      <c r="AP32" s="192" t="s">
        <v>1706</v>
      </c>
      <c r="AQ32" s="193" t="s">
        <v>1706</v>
      </c>
      <c r="AR32" s="195"/>
    </row>
    <row r="33" ht="15.75" customHeight="1">
      <c r="A33" s="171" t="s">
        <v>163</v>
      </c>
      <c r="B33" s="216" t="s">
        <v>54</v>
      </c>
      <c r="C33" s="216" t="s">
        <v>58</v>
      </c>
      <c r="D33" s="216" t="s">
        <v>61</v>
      </c>
      <c r="E33" s="216" t="s">
        <v>51</v>
      </c>
      <c r="F33" s="216" t="s">
        <v>53</v>
      </c>
      <c r="G33" s="171" t="s">
        <v>164</v>
      </c>
      <c r="I33" s="191">
        <v>0.0</v>
      </c>
      <c r="J33" s="192">
        <v>0.0</v>
      </c>
      <c r="K33" s="193">
        <v>0.0</v>
      </c>
      <c r="L33" s="194"/>
      <c r="M33" s="191">
        <v>0.0</v>
      </c>
      <c r="N33" s="192">
        <v>0.0</v>
      </c>
      <c r="O33" s="193">
        <v>0.0</v>
      </c>
      <c r="P33" s="195"/>
      <c r="Q33" s="214" t="s">
        <v>1703</v>
      </c>
      <c r="R33" s="214" t="s">
        <v>1704</v>
      </c>
      <c r="S33" s="194" t="s">
        <v>1705</v>
      </c>
      <c r="T33" s="194"/>
      <c r="U33" s="191" t="s">
        <v>1706</v>
      </c>
      <c r="V33" s="192" t="s">
        <v>1706</v>
      </c>
      <c r="W33" s="193" t="s">
        <v>1706</v>
      </c>
      <c r="X33" s="194"/>
      <c r="Y33" s="191" t="s">
        <v>1706</v>
      </c>
      <c r="Z33" s="192" t="s">
        <v>1706</v>
      </c>
      <c r="AA33" s="193" t="s">
        <v>1706</v>
      </c>
      <c r="AB33" s="194"/>
      <c r="AC33" s="191">
        <v>120000.0</v>
      </c>
      <c r="AD33" s="192">
        <v>253810.0</v>
      </c>
      <c r="AE33" s="193">
        <v>504620.0</v>
      </c>
      <c r="AF33" s="198" t="s">
        <v>1707</v>
      </c>
      <c r="AG33" s="191" t="s">
        <v>1706</v>
      </c>
      <c r="AH33" s="192" t="s">
        <v>1706</v>
      </c>
      <c r="AI33" s="193" t="s">
        <v>1706</v>
      </c>
      <c r="AJ33" s="199"/>
      <c r="AK33" s="191" t="s">
        <v>1706</v>
      </c>
      <c r="AL33" s="192" t="s">
        <v>1706</v>
      </c>
      <c r="AM33" s="193" t="s">
        <v>1706</v>
      </c>
      <c r="AN33" s="199"/>
      <c r="AO33" s="191" t="s">
        <v>1706</v>
      </c>
      <c r="AP33" s="192" t="s">
        <v>1706</v>
      </c>
      <c r="AQ33" s="193" t="s">
        <v>1706</v>
      </c>
      <c r="AR33" s="195"/>
    </row>
    <row r="34" ht="15.75" customHeight="1">
      <c r="A34" s="171" t="s">
        <v>165</v>
      </c>
      <c r="B34" s="216" t="s">
        <v>65</v>
      </c>
      <c r="C34" s="216" t="s">
        <v>58</v>
      </c>
      <c r="D34" s="216" t="s">
        <v>61</v>
      </c>
      <c r="E34" s="216" t="s">
        <v>51</v>
      </c>
      <c r="F34" s="216" t="s">
        <v>53</v>
      </c>
      <c r="G34" s="171" t="s">
        <v>166</v>
      </c>
      <c r="I34" s="191">
        <v>0.0</v>
      </c>
      <c r="J34" s="192">
        <v>0.0</v>
      </c>
      <c r="K34" s="193">
        <v>0.0</v>
      </c>
      <c r="L34" s="194"/>
      <c r="M34" s="191">
        <v>0.0</v>
      </c>
      <c r="N34" s="192">
        <v>0.0</v>
      </c>
      <c r="O34" s="193">
        <v>0.0</v>
      </c>
      <c r="P34" s="195"/>
      <c r="Q34" s="214" t="s">
        <v>1703</v>
      </c>
      <c r="R34" s="214" t="s">
        <v>1704</v>
      </c>
      <c r="S34" s="194" t="s">
        <v>1705</v>
      </c>
      <c r="T34" s="194"/>
      <c r="U34" s="191" t="s">
        <v>1706</v>
      </c>
      <c r="V34" s="192" t="s">
        <v>1706</v>
      </c>
      <c r="W34" s="193" t="s">
        <v>1706</v>
      </c>
      <c r="X34" s="194"/>
      <c r="Y34" s="191" t="s">
        <v>1706</v>
      </c>
      <c r="Z34" s="192" t="s">
        <v>1706</v>
      </c>
      <c r="AA34" s="193" t="s">
        <v>1706</v>
      </c>
      <c r="AB34" s="194"/>
      <c r="AC34" s="191">
        <v>120000.0</v>
      </c>
      <c r="AD34" s="192">
        <v>253810.0</v>
      </c>
      <c r="AE34" s="193">
        <v>504620.0</v>
      </c>
      <c r="AF34" s="198" t="s">
        <v>1707</v>
      </c>
      <c r="AG34" s="191" t="s">
        <v>1706</v>
      </c>
      <c r="AH34" s="192" t="s">
        <v>1706</v>
      </c>
      <c r="AI34" s="193" t="s">
        <v>1706</v>
      </c>
      <c r="AJ34" s="199"/>
      <c r="AK34" s="191" t="s">
        <v>1706</v>
      </c>
      <c r="AL34" s="192" t="s">
        <v>1706</v>
      </c>
      <c r="AM34" s="193" t="s">
        <v>1706</v>
      </c>
      <c r="AN34" s="199"/>
      <c r="AO34" s="191" t="s">
        <v>1706</v>
      </c>
      <c r="AP34" s="192" t="s">
        <v>1706</v>
      </c>
      <c r="AQ34" s="193" t="s">
        <v>1706</v>
      </c>
      <c r="AR34" s="195"/>
    </row>
    <row r="35" ht="15.75" customHeight="1">
      <c r="A35" s="171" t="s">
        <v>167</v>
      </c>
      <c r="B35" s="216" t="s">
        <v>71</v>
      </c>
      <c r="C35" s="216" t="s">
        <v>58</v>
      </c>
      <c r="D35" s="216" t="s">
        <v>61</v>
      </c>
      <c r="E35" s="216" t="s">
        <v>51</v>
      </c>
      <c r="F35" s="216" t="s">
        <v>53</v>
      </c>
      <c r="G35" s="171" t="s">
        <v>168</v>
      </c>
      <c r="I35" s="191">
        <v>0.0</v>
      </c>
      <c r="J35" s="192">
        <v>0.0</v>
      </c>
      <c r="K35" s="193">
        <v>0.0</v>
      </c>
      <c r="L35" s="194"/>
      <c r="M35" s="191">
        <v>0.0</v>
      </c>
      <c r="N35" s="192">
        <v>0.0</v>
      </c>
      <c r="O35" s="193">
        <v>0.0</v>
      </c>
      <c r="P35" s="195"/>
      <c r="Q35" s="214" t="s">
        <v>1703</v>
      </c>
      <c r="R35" s="214" t="s">
        <v>1704</v>
      </c>
      <c r="S35" s="194" t="s">
        <v>1705</v>
      </c>
      <c r="T35" s="194"/>
      <c r="U35" s="191" t="s">
        <v>1706</v>
      </c>
      <c r="V35" s="192" t="s">
        <v>1706</v>
      </c>
      <c r="W35" s="193" t="s">
        <v>1706</v>
      </c>
      <c r="X35" s="194"/>
      <c r="Y35" s="191" t="s">
        <v>1706</v>
      </c>
      <c r="Z35" s="192" t="s">
        <v>1706</v>
      </c>
      <c r="AA35" s="193" t="s">
        <v>1706</v>
      </c>
      <c r="AB35" s="194"/>
      <c r="AC35" s="191">
        <v>120000.0</v>
      </c>
      <c r="AD35" s="192">
        <v>253810.0</v>
      </c>
      <c r="AE35" s="193">
        <v>504620.0</v>
      </c>
      <c r="AF35" s="198" t="s">
        <v>1707</v>
      </c>
      <c r="AG35" s="191" t="s">
        <v>1706</v>
      </c>
      <c r="AH35" s="192" t="s">
        <v>1706</v>
      </c>
      <c r="AI35" s="193" t="s">
        <v>1706</v>
      </c>
      <c r="AJ35" s="199"/>
      <c r="AK35" s="191" t="s">
        <v>1706</v>
      </c>
      <c r="AL35" s="192" t="s">
        <v>1706</v>
      </c>
      <c r="AM35" s="193" t="s">
        <v>1706</v>
      </c>
      <c r="AN35" s="199"/>
      <c r="AO35" s="191" t="s">
        <v>1706</v>
      </c>
      <c r="AP35" s="192" t="s">
        <v>1706</v>
      </c>
      <c r="AQ35" s="193" t="s">
        <v>1706</v>
      </c>
      <c r="AR35" s="195"/>
    </row>
    <row r="36" ht="15.75" customHeight="1">
      <c r="A36" s="171" t="s">
        <v>169</v>
      </c>
      <c r="B36" s="216" t="s">
        <v>44</v>
      </c>
      <c r="C36" s="216" t="s">
        <v>66</v>
      </c>
      <c r="D36" s="216" t="s">
        <v>61</v>
      </c>
      <c r="E36" s="216" t="s">
        <v>51</v>
      </c>
      <c r="F36" s="216" t="s">
        <v>53</v>
      </c>
      <c r="G36" s="171" t="s">
        <v>170</v>
      </c>
      <c r="I36" s="191">
        <v>0.0</v>
      </c>
      <c r="J36" s="192">
        <v>0.0</v>
      </c>
      <c r="K36" s="193">
        <v>0.0</v>
      </c>
      <c r="L36" s="194"/>
      <c r="M36" s="191">
        <v>0.0</v>
      </c>
      <c r="N36" s="192">
        <v>0.0</v>
      </c>
      <c r="O36" s="193">
        <v>0.0</v>
      </c>
      <c r="P36" s="195"/>
      <c r="Q36" s="214" t="s">
        <v>1703</v>
      </c>
      <c r="R36" s="214" t="s">
        <v>1704</v>
      </c>
      <c r="S36" s="194" t="s">
        <v>1705</v>
      </c>
      <c r="T36" s="194"/>
      <c r="U36" s="191" t="s">
        <v>1706</v>
      </c>
      <c r="V36" s="192" t="s">
        <v>1706</v>
      </c>
      <c r="W36" s="193" t="s">
        <v>1706</v>
      </c>
      <c r="X36" s="194"/>
      <c r="Y36" s="191" t="s">
        <v>1706</v>
      </c>
      <c r="Z36" s="192" t="s">
        <v>1706</v>
      </c>
      <c r="AA36" s="193" t="s">
        <v>1706</v>
      </c>
      <c r="AB36" s="194"/>
      <c r="AC36" s="191">
        <v>120000.0</v>
      </c>
      <c r="AD36" s="192">
        <v>253810.0</v>
      </c>
      <c r="AE36" s="193">
        <v>504620.0</v>
      </c>
      <c r="AF36" s="198" t="s">
        <v>1707</v>
      </c>
      <c r="AG36" s="191" t="s">
        <v>1706</v>
      </c>
      <c r="AH36" s="192" t="s">
        <v>1706</v>
      </c>
      <c r="AI36" s="193" t="s">
        <v>1706</v>
      </c>
      <c r="AJ36" s="199"/>
      <c r="AK36" s="191" t="s">
        <v>1706</v>
      </c>
      <c r="AL36" s="192" t="s">
        <v>1706</v>
      </c>
      <c r="AM36" s="193" t="s">
        <v>1706</v>
      </c>
      <c r="AN36" s="199"/>
      <c r="AO36" s="191" t="s">
        <v>1706</v>
      </c>
      <c r="AP36" s="192" t="s">
        <v>1706</v>
      </c>
      <c r="AQ36" s="193" t="s">
        <v>1706</v>
      </c>
      <c r="AR36" s="195"/>
    </row>
    <row r="37" ht="15.75" customHeight="1">
      <c r="A37" s="171" t="s">
        <v>171</v>
      </c>
      <c r="B37" s="216" t="s">
        <v>54</v>
      </c>
      <c r="C37" s="216" t="s">
        <v>66</v>
      </c>
      <c r="D37" s="216" t="s">
        <v>61</v>
      </c>
      <c r="E37" s="216" t="s">
        <v>51</v>
      </c>
      <c r="F37" s="216" t="s">
        <v>53</v>
      </c>
      <c r="G37" s="171" t="s">
        <v>172</v>
      </c>
      <c r="I37" s="191">
        <v>0.0</v>
      </c>
      <c r="J37" s="192">
        <v>0.0</v>
      </c>
      <c r="K37" s="193">
        <v>0.0</v>
      </c>
      <c r="L37" s="194"/>
      <c r="M37" s="191">
        <v>0.0</v>
      </c>
      <c r="N37" s="192">
        <v>0.0</v>
      </c>
      <c r="O37" s="193">
        <v>0.0</v>
      </c>
      <c r="P37" s="195"/>
      <c r="Q37" s="214" t="s">
        <v>1703</v>
      </c>
      <c r="R37" s="214" t="s">
        <v>1704</v>
      </c>
      <c r="S37" s="194" t="s">
        <v>1705</v>
      </c>
      <c r="T37" s="194"/>
      <c r="U37" s="191" t="s">
        <v>1706</v>
      </c>
      <c r="V37" s="192" t="s">
        <v>1706</v>
      </c>
      <c r="W37" s="193" t="s">
        <v>1706</v>
      </c>
      <c r="X37" s="194"/>
      <c r="Y37" s="191" t="s">
        <v>1706</v>
      </c>
      <c r="Z37" s="192" t="s">
        <v>1706</v>
      </c>
      <c r="AA37" s="193" t="s">
        <v>1706</v>
      </c>
      <c r="AB37" s="194"/>
      <c r="AC37" s="191">
        <v>120000.0</v>
      </c>
      <c r="AD37" s="192">
        <v>253810.0</v>
      </c>
      <c r="AE37" s="193">
        <v>504620.0</v>
      </c>
      <c r="AF37" s="198" t="s">
        <v>1707</v>
      </c>
      <c r="AG37" s="191" t="s">
        <v>1706</v>
      </c>
      <c r="AH37" s="192" t="s">
        <v>1706</v>
      </c>
      <c r="AI37" s="193" t="s">
        <v>1706</v>
      </c>
      <c r="AJ37" s="199"/>
      <c r="AK37" s="191" t="s">
        <v>1706</v>
      </c>
      <c r="AL37" s="192" t="s">
        <v>1706</v>
      </c>
      <c r="AM37" s="193" t="s">
        <v>1706</v>
      </c>
      <c r="AN37" s="199"/>
      <c r="AO37" s="191" t="s">
        <v>1706</v>
      </c>
      <c r="AP37" s="192" t="s">
        <v>1706</v>
      </c>
      <c r="AQ37" s="193" t="s">
        <v>1706</v>
      </c>
      <c r="AR37" s="195"/>
    </row>
    <row r="38" ht="15.75" customHeight="1">
      <c r="A38" s="171" t="s">
        <v>173</v>
      </c>
      <c r="B38" s="216" t="s">
        <v>65</v>
      </c>
      <c r="C38" s="216" t="s">
        <v>66</v>
      </c>
      <c r="D38" s="216" t="s">
        <v>61</v>
      </c>
      <c r="E38" s="216" t="s">
        <v>51</v>
      </c>
      <c r="F38" s="216" t="s">
        <v>53</v>
      </c>
      <c r="G38" s="171" t="s">
        <v>174</v>
      </c>
      <c r="I38" s="191">
        <v>0.0</v>
      </c>
      <c r="J38" s="192">
        <v>0.0</v>
      </c>
      <c r="K38" s="193">
        <v>0.0</v>
      </c>
      <c r="L38" s="194"/>
      <c r="M38" s="191">
        <v>0.0</v>
      </c>
      <c r="N38" s="192">
        <v>0.0</v>
      </c>
      <c r="O38" s="193">
        <v>0.0</v>
      </c>
      <c r="P38" s="195"/>
      <c r="Q38" s="214" t="s">
        <v>1703</v>
      </c>
      <c r="R38" s="214" t="s">
        <v>1704</v>
      </c>
      <c r="S38" s="194" t="s">
        <v>1705</v>
      </c>
      <c r="T38" s="194"/>
      <c r="U38" s="191" t="s">
        <v>1706</v>
      </c>
      <c r="V38" s="192" t="s">
        <v>1706</v>
      </c>
      <c r="W38" s="193" t="s">
        <v>1706</v>
      </c>
      <c r="X38" s="194"/>
      <c r="Y38" s="191" t="s">
        <v>1706</v>
      </c>
      <c r="Z38" s="192" t="s">
        <v>1706</v>
      </c>
      <c r="AA38" s="193" t="s">
        <v>1706</v>
      </c>
      <c r="AB38" s="194"/>
      <c r="AC38" s="191">
        <v>120000.0</v>
      </c>
      <c r="AD38" s="192">
        <v>253810.0</v>
      </c>
      <c r="AE38" s="193">
        <v>504620.0</v>
      </c>
      <c r="AF38" s="198" t="s">
        <v>1707</v>
      </c>
      <c r="AG38" s="191" t="s">
        <v>1706</v>
      </c>
      <c r="AH38" s="192" t="s">
        <v>1706</v>
      </c>
      <c r="AI38" s="193" t="s">
        <v>1706</v>
      </c>
      <c r="AJ38" s="199"/>
      <c r="AK38" s="191" t="s">
        <v>1706</v>
      </c>
      <c r="AL38" s="192" t="s">
        <v>1706</v>
      </c>
      <c r="AM38" s="193" t="s">
        <v>1706</v>
      </c>
      <c r="AN38" s="199"/>
      <c r="AO38" s="191" t="s">
        <v>1706</v>
      </c>
      <c r="AP38" s="192" t="s">
        <v>1706</v>
      </c>
      <c r="AQ38" s="193" t="s">
        <v>1706</v>
      </c>
      <c r="AR38" s="195"/>
    </row>
    <row r="39" ht="15.75" customHeight="1">
      <c r="A39" s="171" t="s">
        <v>175</v>
      </c>
      <c r="B39" s="216" t="s">
        <v>71</v>
      </c>
      <c r="C39" s="216" t="s">
        <v>66</v>
      </c>
      <c r="D39" s="216" t="s">
        <v>61</v>
      </c>
      <c r="E39" s="216" t="s">
        <v>51</v>
      </c>
      <c r="F39" s="216" t="s">
        <v>53</v>
      </c>
      <c r="G39" s="171" t="s">
        <v>176</v>
      </c>
      <c r="I39" s="191">
        <v>0.0</v>
      </c>
      <c r="J39" s="192">
        <v>0.0</v>
      </c>
      <c r="K39" s="193">
        <v>0.0</v>
      </c>
      <c r="L39" s="194"/>
      <c r="M39" s="191">
        <v>0.0</v>
      </c>
      <c r="N39" s="192">
        <v>0.0</v>
      </c>
      <c r="O39" s="193">
        <v>0.0</v>
      </c>
      <c r="P39" s="195"/>
      <c r="Q39" s="214" t="s">
        <v>1703</v>
      </c>
      <c r="R39" s="214" t="s">
        <v>1704</v>
      </c>
      <c r="S39" s="194" t="s">
        <v>1705</v>
      </c>
      <c r="T39" s="194"/>
      <c r="U39" s="191" t="s">
        <v>1706</v>
      </c>
      <c r="V39" s="192" t="s">
        <v>1706</v>
      </c>
      <c r="W39" s="193" t="s">
        <v>1706</v>
      </c>
      <c r="X39" s="194"/>
      <c r="Y39" s="191" t="s">
        <v>1706</v>
      </c>
      <c r="Z39" s="192" t="s">
        <v>1706</v>
      </c>
      <c r="AA39" s="193" t="s">
        <v>1706</v>
      </c>
      <c r="AB39" s="194"/>
      <c r="AC39" s="191">
        <v>120000.0</v>
      </c>
      <c r="AD39" s="192">
        <v>253810.0</v>
      </c>
      <c r="AE39" s="193">
        <v>504620.0</v>
      </c>
      <c r="AF39" s="198" t="s">
        <v>1707</v>
      </c>
      <c r="AG39" s="191" t="s">
        <v>1706</v>
      </c>
      <c r="AH39" s="192" t="s">
        <v>1706</v>
      </c>
      <c r="AI39" s="193" t="s">
        <v>1706</v>
      </c>
      <c r="AJ39" s="199"/>
      <c r="AK39" s="191" t="s">
        <v>1706</v>
      </c>
      <c r="AL39" s="192" t="s">
        <v>1706</v>
      </c>
      <c r="AM39" s="193" t="s">
        <v>1706</v>
      </c>
      <c r="AN39" s="199"/>
      <c r="AO39" s="191" t="s">
        <v>1706</v>
      </c>
      <c r="AP39" s="192" t="s">
        <v>1706</v>
      </c>
      <c r="AQ39" s="193" t="s">
        <v>1706</v>
      </c>
      <c r="AR39" s="195"/>
    </row>
    <row r="40" ht="15.75" customHeight="1">
      <c r="A40" s="171" t="s">
        <v>177</v>
      </c>
      <c r="B40" s="216" t="s">
        <v>44</v>
      </c>
      <c r="C40" s="216" t="s">
        <v>72</v>
      </c>
      <c r="D40" s="216" t="s">
        <v>61</v>
      </c>
      <c r="E40" s="216" t="s">
        <v>51</v>
      </c>
      <c r="F40" s="216" t="s">
        <v>53</v>
      </c>
      <c r="G40" s="171" t="s">
        <v>178</v>
      </c>
      <c r="I40" s="191">
        <v>0.0</v>
      </c>
      <c r="J40" s="192">
        <v>0.0</v>
      </c>
      <c r="K40" s="193">
        <v>0.0</v>
      </c>
      <c r="L40" s="194"/>
      <c r="M40" s="191">
        <v>0.0</v>
      </c>
      <c r="N40" s="192">
        <v>0.0</v>
      </c>
      <c r="O40" s="193">
        <v>0.0</v>
      </c>
      <c r="P40" s="195"/>
      <c r="Q40" s="214" t="s">
        <v>1703</v>
      </c>
      <c r="R40" s="214" t="s">
        <v>1704</v>
      </c>
      <c r="S40" s="194" t="s">
        <v>1705</v>
      </c>
      <c r="T40" s="194"/>
      <c r="U40" s="191" t="s">
        <v>1706</v>
      </c>
      <c r="V40" s="192" t="s">
        <v>1706</v>
      </c>
      <c r="W40" s="193" t="s">
        <v>1706</v>
      </c>
      <c r="X40" s="194"/>
      <c r="Y40" s="191" t="s">
        <v>1706</v>
      </c>
      <c r="Z40" s="192" t="s">
        <v>1706</v>
      </c>
      <c r="AA40" s="193" t="s">
        <v>1706</v>
      </c>
      <c r="AB40" s="194"/>
      <c r="AC40" s="191">
        <v>120000.0</v>
      </c>
      <c r="AD40" s="192">
        <v>253810.0</v>
      </c>
      <c r="AE40" s="193">
        <v>504620.0</v>
      </c>
      <c r="AF40" s="198" t="s">
        <v>1707</v>
      </c>
      <c r="AG40" s="191" t="s">
        <v>1706</v>
      </c>
      <c r="AH40" s="192" t="s">
        <v>1706</v>
      </c>
      <c r="AI40" s="193" t="s">
        <v>1706</v>
      </c>
      <c r="AJ40" s="199"/>
      <c r="AK40" s="191" t="s">
        <v>1706</v>
      </c>
      <c r="AL40" s="192" t="s">
        <v>1706</v>
      </c>
      <c r="AM40" s="193" t="s">
        <v>1706</v>
      </c>
      <c r="AN40" s="199"/>
      <c r="AO40" s="191" t="s">
        <v>1706</v>
      </c>
      <c r="AP40" s="192" t="s">
        <v>1706</v>
      </c>
      <c r="AQ40" s="193" t="s">
        <v>1706</v>
      </c>
      <c r="AR40" s="195"/>
    </row>
    <row r="41" ht="15.75" customHeight="1">
      <c r="A41" s="171" t="s">
        <v>179</v>
      </c>
      <c r="B41" s="216" t="s">
        <v>54</v>
      </c>
      <c r="C41" s="216" t="s">
        <v>72</v>
      </c>
      <c r="D41" s="216" t="s">
        <v>61</v>
      </c>
      <c r="E41" s="216" t="s">
        <v>51</v>
      </c>
      <c r="F41" s="216" t="s">
        <v>53</v>
      </c>
      <c r="G41" s="171" t="s">
        <v>180</v>
      </c>
      <c r="I41" s="191">
        <v>0.0</v>
      </c>
      <c r="J41" s="192">
        <v>0.0</v>
      </c>
      <c r="K41" s="193">
        <v>0.0</v>
      </c>
      <c r="L41" s="194"/>
      <c r="M41" s="191">
        <v>0.0</v>
      </c>
      <c r="N41" s="192">
        <v>0.0</v>
      </c>
      <c r="O41" s="193">
        <v>0.0</v>
      </c>
      <c r="P41" s="195"/>
      <c r="Q41" s="214" t="s">
        <v>1703</v>
      </c>
      <c r="R41" s="214" t="s">
        <v>1704</v>
      </c>
      <c r="S41" s="194" t="s">
        <v>1705</v>
      </c>
      <c r="T41" s="194"/>
      <c r="U41" s="191" t="s">
        <v>1706</v>
      </c>
      <c r="V41" s="192" t="s">
        <v>1706</v>
      </c>
      <c r="W41" s="193" t="s">
        <v>1706</v>
      </c>
      <c r="X41" s="194"/>
      <c r="Y41" s="191" t="s">
        <v>1706</v>
      </c>
      <c r="Z41" s="192" t="s">
        <v>1706</v>
      </c>
      <c r="AA41" s="193" t="s">
        <v>1706</v>
      </c>
      <c r="AB41" s="194"/>
      <c r="AC41" s="191">
        <v>120000.0</v>
      </c>
      <c r="AD41" s="192">
        <v>253810.0</v>
      </c>
      <c r="AE41" s="193">
        <v>504620.0</v>
      </c>
      <c r="AF41" s="198" t="s">
        <v>1707</v>
      </c>
      <c r="AG41" s="191" t="s">
        <v>1706</v>
      </c>
      <c r="AH41" s="192" t="s">
        <v>1706</v>
      </c>
      <c r="AI41" s="193" t="s">
        <v>1706</v>
      </c>
      <c r="AJ41" s="199"/>
      <c r="AK41" s="191" t="s">
        <v>1706</v>
      </c>
      <c r="AL41" s="192" t="s">
        <v>1706</v>
      </c>
      <c r="AM41" s="193" t="s">
        <v>1706</v>
      </c>
      <c r="AN41" s="199"/>
      <c r="AO41" s="191" t="s">
        <v>1706</v>
      </c>
      <c r="AP41" s="192" t="s">
        <v>1706</v>
      </c>
      <c r="AQ41" s="193" t="s">
        <v>1706</v>
      </c>
      <c r="AR41" s="195"/>
    </row>
    <row r="42" ht="15.75" customHeight="1">
      <c r="A42" s="171" t="s">
        <v>181</v>
      </c>
      <c r="B42" s="216" t="s">
        <v>65</v>
      </c>
      <c r="C42" s="216" t="s">
        <v>72</v>
      </c>
      <c r="D42" s="216" t="s">
        <v>61</v>
      </c>
      <c r="E42" s="216" t="s">
        <v>51</v>
      </c>
      <c r="F42" s="216" t="s">
        <v>53</v>
      </c>
      <c r="G42" s="171" t="s">
        <v>182</v>
      </c>
      <c r="I42" s="191">
        <v>0.0</v>
      </c>
      <c r="J42" s="192">
        <v>0.0</v>
      </c>
      <c r="K42" s="193">
        <v>0.0</v>
      </c>
      <c r="L42" s="194"/>
      <c r="M42" s="191">
        <v>0.0</v>
      </c>
      <c r="N42" s="192">
        <v>0.0</v>
      </c>
      <c r="O42" s="193">
        <v>0.0</v>
      </c>
      <c r="P42" s="195"/>
      <c r="Q42" s="214" t="s">
        <v>1703</v>
      </c>
      <c r="R42" s="214" t="s">
        <v>1704</v>
      </c>
      <c r="S42" s="194" t="s">
        <v>1705</v>
      </c>
      <c r="T42" s="194"/>
      <c r="U42" s="191" t="s">
        <v>1706</v>
      </c>
      <c r="V42" s="192" t="s">
        <v>1706</v>
      </c>
      <c r="W42" s="193" t="s">
        <v>1706</v>
      </c>
      <c r="X42" s="194"/>
      <c r="Y42" s="191" t="s">
        <v>1706</v>
      </c>
      <c r="Z42" s="192" t="s">
        <v>1706</v>
      </c>
      <c r="AA42" s="193" t="s">
        <v>1706</v>
      </c>
      <c r="AB42" s="194"/>
      <c r="AC42" s="191">
        <v>120000.0</v>
      </c>
      <c r="AD42" s="192">
        <v>253810.0</v>
      </c>
      <c r="AE42" s="193">
        <v>504620.0</v>
      </c>
      <c r="AF42" s="198" t="s">
        <v>1707</v>
      </c>
      <c r="AG42" s="191" t="s">
        <v>1706</v>
      </c>
      <c r="AH42" s="192" t="s">
        <v>1706</v>
      </c>
      <c r="AI42" s="193" t="s">
        <v>1706</v>
      </c>
      <c r="AJ42" s="199"/>
      <c r="AK42" s="191" t="s">
        <v>1706</v>
      </c>
      <c r="AL42" s="192" t="s">
        <v>1706</v>
      </c>
      <c r="AM42" s="193" t="s">
        <v>1706</v>
      </c>
      <c r="AN42" s="199"/>
      <c r="AO42" s="191" t="s">
        <v>1706</v>
      </c>
      <c r="AP42" s="192" t="s">
        <v>1706</v>
      </c>
      <c r="AQ42" s="193" t="s">
        <v>1706</v>
      </c>
      <c r="AR42" s="195"/>
    </row>
    <row r="43" ht="15.75" customHeight="1">
      <c r="A43" s="171" t="s">
        <v>183</v>
      </c>
      <c r="B43" s="216" t="s">
        <v>71</v>
      </c>
      <c r="C43" s="216" t="s">
        <v>72</v>
      </c>
      <c r="D43" s="216" t="s">
        <v>61</v>
      </c>
      <c r="E43" s="216" t="s">
        <v>51</v>
      </c>
      <c r="F43" s="216" t="s">
        <v>53</v>
      </c>
      <c r="G43" s="171" t="s">
        <v>184</v>
      </c>
      <c r="I43" s="191">
        <v>0.0</v>
      </c>
      <c r="J43" s="192">
        <v>0.0</v>
      </c>
      <c r="K43" s="193">
        <v>0.0</v>
      </c>
      <c r="L43" s="194"/>
      <c r="M43" s="191">
        <v>0.0</v>
      </c>
      <c r="N43" s="192">
        <v>0.0</v>
      </c>
      <c r="O43" s="193">
        <v>0.0</v>
      </c>
      <c r="P43" s="195"/>
      <c r="Q43" s="214" t="s">
        <v>1703</v>
      </c>
      <c r="R43" s="214" t="s">
        <v>1704</v>
      </c>
      <c r="S43" s="194" t="s">
        <v>1705</v>
      </c>
      <c r="T43" s="194"/>
      <c r="U43" s="191" t="s">
        <v>1706</v>
      </c>
      <c r="V43" s="192" t="s">
        <v>1706</v>
      </c>
      <c r="W43" s="193" t="s">
        <v>1706</v>
      </c>
      <c r="X43" s="194"/>
      <c r="Y43" s="191" t="s">
        <v>1706</v>
      </c>
      <c r="Z43" s="192" t="s">
        <v>1706</v>
      </c>
      <c r="AA43" s="193" t="s">
        <v>1706</v>
      </c>
      <c r="AB43" s="194"/>
      <c r="AC43" s="191">
        <v>120000.0</v>
      </c>
      <c r="AD43" s="192">
        <v>253810.0</v>
      </c>
      <c r="AE43" s="193">
        <v>504620.0</v>
      </c>
      <c r="AF43" s="198" t="s">
        <v>1707</v>
      </c>
      <c r="AG43" s="191" t="s">
        <v>1706</v>
      </c>
      <c r="AH43" s="192" t="s">
        <v>1706</v>
      </c>
      <c r="AI43" s="193" t="s">
        <v>1706</v>
      </c>
      <c r="AJ43" s="199"/>
      <c r="AK43" s="191" t="s">
        <v>1706</v>
      </c>
      <c r="AL43" s="192" t="s">
        <v>1706</v>
      </c>
      <c r="AM43" s="193" t="s">
        <v>1706</v>
      </c>
      <c r="AN43" s="199"/>
      <c r="AO43" s="191" t="s">
        <v>1706</v>
      </c>
      <c r="AP43" s="192" t="s">
        <v>1706</v>
      </c>
      <c r="AQ43" s="193" t="s">
        <v>1706</v>
      </c>
      <c r="AR43" s="195"/>
    </row>
    <row r="44" ht="15.75" customHeight="1">
      <c r="A44" s="171" t="s">
        <v>185</v>
      </c>
      <c r="B44" s="216" t="s">
        <v>44</v>
      </c>
      <c r="C44" s="216" t="s">
        <v>78</v>
      </c>
      <c r="D44" s="216" t="s">
        <v>61</v>
      </c>
      <c r="E44" s="216" t="s">
        <v>51</v>
      </c>
      <c r="F44" s="216" t="s">
        <v>53</v>
      </c>
      <c r="G44" s="171" t="s">
        <v>186</v>
      </c>
      <c r="I44" s="191">
        <v>0.0</v>
      </c>
      <c r="J44" s="192">
        <v>0.0</v>
      </c>
      <c r="K44" s="193">
        <v>0.0</v>
      </c>
      <c r="L44" s="194"/>
      <c r="M44" s="191">
        <v>0.0</v>
      </c>
      <c r="N44" s="192">
        <v>0.0</v>
      </c>
      <c r="O44" s="193">
        <v>0.0</v>
      </c>
      <c r="P44" s="195"/>
      <c r="Q44" s="214" t="s">
        <v>1703</v>
      </c>
      <c r="R44" s="214" t="s">
        <v>1704</v>
      </c>
      <c r="S44" s="194" t="s">
        <v>1705</v>
      </c>
      <c r="T44" s="194"/>
      <c r="U44" s="191" t="s">
        <v>1706</v>
      </c>
      <c r="V44" s="192" t="s">
        <v>1706</v>
      </c>
      <c r="W44" s="193" t="s">
        <v>1706</v>
      </c>
      <c r="X44" s="194"/>
      <c r="Y44" s="191" t="s">
        <v>1706</v>
      </c>
      <c r="Z44" s="192" t="s">
        <v>1706</v>
      </c>
      <c r="AA44" s="193" t="s">
        <v>1706</v>
      </c>
      <c r="AB44" s="194"/>
      <c r="AC44" s="191">
        <v>120000.0</v>
      </c>
      <c r="AD44" s="192">
        <v>253810.0</v>
      </c>
      <c r="AE44" s="193">
        <v>504620.0</v>
      </c>
      <c r="AF44" s="198" t="s">
        <v>1707</v>
      </c>
      <c r="AG44" s="191" t="s">
        <v>1706</v>
      </c>
      <c r="AH44" s="192" t="s">
        <v>1706</v>
      </c>
      <c r="AI44" s="193" t="s">
        <v>1706</v>
      </c>
      <c r="AJ44" s="199"/>
      <c r="AK44" s="191" t="s">
        <v>1706</v>
      </c>
      <c r="AL44" s="192" t="s">
        <v>1706</v>
      </c>
      <c r="AM44" s="193" t="s">
        <v>1706</v>
      </c>
      <c r="AN44" s="199"/>
      <c r="AO44" s="191" t="s">
        <v>1706</v>
      </c>
      <c r="AP44" s="192" t="s">
        <v>1706</v>
      </c>
      <c r="AQ44" s="193" t="s">
        <v>1706</v>
      </c>
      <c r="AR44" s="195"/>
    </row>
    <row r="45" ht="15.75" customHeight="1">
      <c r="A45" s="171" t="s">
        <v>187</v>
      </c>
      <c r="B45" s="216" t="s">
        <v>54</v>
      </c>
      <c r="C45" s="216" t="s">
        <v>78</v>
      </c>
      <c r="D45" s="216" t="s">
        <v>61</v>
      </c>
      <c r="E45" s="216" t="s">
        <v>51</v>
      </c>
      <c r="F45" s="216" t="s">
        <v>53</v>
      </c>
      <c r="G45" s="171" t="s">
        <v>188</v>
      </c>
      <c r="I45" s="191">
        <v>0.0</v>
      </c>
      <c r="J45" s="192">
        <v>0.0</v>
      </c>
      <c r="K45" s="193">
        <v>0.0</v>
      </c>
      <c r="L45" s="194"/>
      <c r="M45" s="191">
        <v>0.0</v>
      </c>
      <c r="N45" s="192">
        <v>0.0</v>
      </c>
      <c r="O45" s="193">
        <v>0.0</v>
      </c>
      <c r="P45" s="195"/>
      <c r="Q45" s="214" t="s">
        <v>1703</v>
      </c>
      <c r="R45" s="214" t="s">
        <v>1704</v>
      </c>
      <c r="S45" s="194" t="s">
        <v>1705</v>
      </c>
      <c r="T45" s="194"/>
      <c r="U45" s="191" t="s">
        <v>1706</v>
      </c>
      <c r="V45" s="192" t="s">
        <v>1706</v>
      </c>
      <c r="W45" s="193" t="s">
        <v>1706</v>
      </c>
      <c r="X45" s="194"/>
      <c r="Y45" s="191" t="s">
        <v>1706</v>
      </c>
      <c r="Z45" s="192" t="s">
        <v>1706</v>
      </c>
      <c r="AA45" s="193" t="s">
        <v>1706</v>
      </c>
      <c r="AB45" s="194"/>
      <c r="AC45" s="191">
        <v>120000.0</v>
      </c>
      <c r="AD45" s="192">
        <v>253810.0</v>
      </c>
      <c r="AE45" s="193">
        <v>504620.0</v>
      </c>
      <c r="AF45" s="198" t="s">
        <v>1707</v>
      </c>
      <c r="AG45" s="191" t="s">
        <v>1706</v>
      </c>
      <c r="AH45" s="192" t="s">
        <v>1706</v>
      </c>
      <c r="AI45" s="193" t="s">
        <v>1706</v>
      </c>
      <c r="AJ45" s="199"/>
      <c r="AK45" s="191" t="s">
        <v>1706</v>
      </c>
      <c r="AL45" s="192" t="s">
        <v>1706</v>
      </c>
      <c r="AM45" s="193" t="s">
        <v>1706</v>
      </c>
      <c r="AN45" s="199"/>
      <c r="AO45" s="191" t="s">
        <v>1706</v>
      </c>
      <c r="AP45" s="192" t="s">
        <v>1706</v>
      </c>
      <c r="AQ45" s="193" t="s">
        <v>1706</v>
      </c>
      <c r="AR45" s="195"/>
    </row>
    <row r="46" ht="15.75" customHeight="1">
      <c r="A46" s="171" t="s">
        <v>189</v>
      </c>
      <c r="B46" s="216" t="s">
        <v>65</v>
      </c>
      <c r="C46" s="216" t="s">
        <v>78</v>
      </c>
      <c r="D46" s="216" t="s">
        <v>61</v>
      </c>
      <c r="E46" s="216" t="s">
        <v>51</v>
      </c>
      <c r="F46" s="216" t="s">
        <v>53</v>
      </c>
      <c r="G46" s="171" t="s">
        <v>190</v>
      </c>
      <c r="I46" s="191">
        <v>0.0</v>
      </c>
      <c r="J46" s="192">
        <v>0.0</v>
      </c>
      <c r="K46" s="193">
        <v>0.0</v>
      </c>
      <c r="L46" s="194"/>
      <c r="M46" s="191">
        <v>0.0</v>
      </c>
      <c r="N46" s="192">
        <v>0.0</v>
      </c>
      <c r="O46" s="193">
        <v>0.0</v>
      </c>
      <c r="P46" s="195"/>
      <c r="Q46" s="214" t="s">
        <v>1703</v>
      </c>
      <c r="R46" s="214" t="s">
        <v>1704</v>
      </c>
      <c r="S46" s="194" t="s">
        <v>1705</v>
      </c>
      <c r="T46" s="194"/>
      <c r="U46" s="191" t="s">
        <v>1706</v>
      </c>
      <c r="V46" s="192" t="s">
        <v>1706</v>
      </c>
      <c r="W46" s="193" t="s">
        <v>1706</v>
      </c>
      <c r="X46" s="194"/>
      <c r="Y46" s="191" t="s">
        <v>1706</v>
      </c>
      <c r="Z46" s="192" t="s">
        <v>1706</v>
      </c>
      <c r="AA46" s="193" t="s">
        <v>1706</v>
      </c>
      <c r="AB46" s="194"/>
      <c r="AC46" s="191">
        <v>120000.0</v>
      </c>
      <c r="AD46" s="192">
        <v>253810.0</v>
      </c>
      <c r="AE46" s="193">
        <v>504620.0</v>
      </c>
      <c r="AF46" s="198" t="s">
        <v>1707</v>
      </c>
      <c r="AG46" s="191" t="s">
        <v>1706</v>
      </c>
      <c r="AH46" s="192" t="s">
        <v>1706</v>
      </c>
      <c r="AI46" s="193" t="s">
        <v>1706</v>
      </c>
      <c r="AJ46" s="199"/>
      <c r="AK46" s="191" t="s">
        <v>1706</v>
      </c>
      <c r="AL46" s="192" t="s">
        <v>1706</v>
      </c>
      <c r="AM46" s="193" t="s">
        <v>1706</v>
      </c>
      <c r="AN46" s="199"/>
      <c r="AO46" s="191" t="s">
        <v>1706</v>
      </c>
      <c r="AP46" s="192" t="s">
        <v>1706</v>
      </c>
      <c r="AQ46" s="193" t="s">
        <v>1706</v>
      </c>
      <c r="AR46" s="195"/>
    </row>
    <row r="47" ht="15.75" customHeight="1">
      <c r="A47" s="171" t="s">
        <v>191</v>
      </c>
      <c r="B47" s="216" t="s">
        <v>71</v>
      </c>
      <c r="C47" s="216" t="s">
        <v>78</v>
      </c>
      <c r="D47" s="216" t="s">
        <v>61</v>
      </c>
      <c r="E47" s="216" t="s">
        <v>51</v>
      </c>
      <c r="F47" s="216" t="s">
        <v>53</v>
      </c>
      <c r="G47" s="171" t="s">
        <v>192</v>
      </c>
      <c r="I47" s="191">
        <v>0.0</v>
      </c>
      <c r="J47" s="192">
        <v>0.0</v>
      </c>
      <c r="K47" s="193">
        <v>0.0</v>
      </c>
      <c r="L47" s="194"/>
      <c r="M47" s="191">
        <v>0.0</v>
      </c>
      <c r="N47" s="192">
        <v>0.0</v>
      </c>
      <c r="O47" s="193">
        <v>0.0</v>
      </c>
      <c r="P47" s="195"/>
      <c r="Q47" s="214" t="s">
        <v>1703</v>
      </c>
      <c r="R47" s="214" t="s">
        <v>1704</v>
      </c>
      <c r="S47" s="194" t="s">
        <v>1705</v>
      </c>
      <c r="T47" s="194"/>
      <c r="U47" s="191" t="s">
        <v>1706</v>
      </c>
      <c r="V47" s="192" t="s">
        <v>1706</v>
      </c>
      <c r="W47" s="193" t="s">
        <v>1706</v>
      </c>
      <c r="X47" s="194"/>
      <c r="Y47" s="191" t="s">
        <v>1706</v>
      </c>
      <c r="Z47" s="192" t="s">
        <v>1706</v>
      </c>
      <c r="AA47" s="193" t="s">
        <v>1706</v>
      </c>
      <c r="AB47" s="194"/>
      <c r="AC47" s="191">
        <v>120000.0</v>
      </c>
      <c r="AD47" s="192">
        <v>253810.0</v>
      </c>
      <c r="AE47" s="193">
        <v>504620.0</v>
      </c>
      <c r="AF47" s="198" t="s">
        <v>1707</v>
      </c>
      <c r="AG47" s="191" t="s">
        <v>1706</v>
      </c>
      <c r="AH47" s="192" t="s">
        <v>1706</v>
      </c>
      <c r="AI47" s="193" t="s">
        <v>1706</v>
      </c>
      <c r="AJ47" s="199"/>
      <c r="AK47" s="191" t="s">
        <v>1706</v>
      </c>
      <c r="AL47" s="192" t="s">
        <v>1706</v>
      </c>
      <c r="AM47" s="193" t="s">
        <v>1706</v>
      </c>
      <c r="AN47" s="199"/>
      <c r="AO47" s="191" t="s">
        <v>1706</v>
      </c>
      <c r="AP47" s="192" t="s">
        <v>1706</v>
      </c>
      <c r="AQ47" s="193" t="s">
        <v>1706</v>
      </c>
      <c r="AR47" s="195"/>
    </row>
    <row r="48" ht="15.75" customHeight="1">
      <c r="A48" s="171" t="s">
        <v>193</v>
      </c>
      <c r="B48" s="216" t="s">
        <v>44</v>
      </c>
      <c r="C48" s="216" t="s">
        <v>48</v>
      </c>
      <c r="D48" s="216" t="s">
        <v>68</v>
      </c>
      <c r="E48" s="216" t="s">
        <v>51</v>
      </c>
      <c r="F48" s="216" t="s">
        <v>53</v>
      </c>
      <c r="G48" s="171" t="s">
        <v>194</v>
      </c>
      <c r="I48" s="191">
        <v>0.0</v>
      </c>
      <c r="J48" s="192">
        <v>0.0</v>
      </c>
      <c r="K48" s="193">
        <v>0.0</v>
      </c>
      <c r="L48" s="194"/>
      <c r="M48" s="191">
        <v>0.0</v>
      </c>
      <c r="N48" s="192">
        <v>0.0</v>
      </c>
      <c r="O48" s="193">
        <v>0.0</v>
      </c>
      <c r="P48" s="195"/>
      <c r="Q48" s="214" t="s">
        <v>1703</v>
      </c>
      <c r="R48" s="214" t="s">
        <v>1704</v>
      </c>
      <c r="S48" s="194" t="s">
        <v>1705</v>
      </c>
      <c r="T48" s="194"/>
      <c r="U48" s="191" t="s">
        <v>1706</v>
      </c>
      <c r="V48" s="192" t="s">
        <v>1706</v>
      </c>
      <c r="W48" s="193" t="s">
        <v>1706</v>
      </c>
      <c r="X48" s="194"/>
      <c r="Y48" s="191" t="s">
        <v>1706</v>
      </c>
      <c r="Z48" s="192" t="s">
        <v>1706</v>
      </c>
      <c r="AA48" s="193" t="s">
        <v>1706</v>
      </c>
      <c r="AB48" s="194"/>
      <c r="AC48" s="191">
        <v>120000.0</v>
      </c>
      <c r="AD48" s="192">
        <v>253810.0</v>
      </c>
      <c r="AE48" s="193">
        <v>504620.0</v>
      </c>
      <c r="AF48" s="198" t="s">
        <v>1707</v>
      </c>
      <c r="AG48" s="191" t="s">
        <v>1706</v>
      </c>
      <c r="AH48" s="192" t="s">
        <v>1706</v>
      </c>
      <c r="AI48" s="193" t="s">
        <v>1706</v>
      </c>
      <c r="AJ48" s="199"/>
      <c r="AK48" s="191" t="s">
        <v>1706</v>
      </c>
      <c r="AL48" s="192" t="s">
        <v>1706</v>
      </c>
      <c r="AM48" s="193" t="s">
        <v>1706</v>
      </c>
      <c r="AN48" s="199"/>
      <c r="AO48" s="191" t="s">
        <v>1706</v>
      </c>
      <c r="AP48" s="192" t="s">
        <v>1706</v>
      </c>
      <c r="AQ48" s="193" t="s">
        <v>1706</v>
      </c>
      <c r="AR48" s="195"/>
    </row>
    <row r="49" ht="15.75" customHeight="1">
      <c r="A49" s="171" t="s">
        <v>195</v>
      </c>
      <c r="B49" s="216" t="s">
        <v>54</v>
      </c>
      <c r="C49" s="216" t="s">
        <v>48</v>
      </c>
      <c r="D49" s="216" t="s">
        <v>68</v>
      </c>
      <c r="E49" s="216" t="s">
        <v>51</v>
      </c>
      <c r="F49" s="216" t="s">
        <v>53</v>
      </c>
      <c r="G49" s="171" t="s">
        <v>196</v>
      </c>
      <c r="I49" s="191">
        <v>0.0</v>
      </c>
      <c r="J49" s="192">
        <v>0.0</v>
      </c>
      <c r="K49" s="193">
        <v>0.0</v>
      </c>
      <c r="L49" s="194"/>
      <c r="M49" s="191">
        <v>0.0</v>
      </c>
      <c r="N49" s="192">
        <v>0.0</v>
      </c>
      <c r="O49" s="193">
        <v>0.0</v>
      </c>
      <c r="P49" s="195"/>
      <c r="Q49" s="214" t="s">
        <v>1703</v>
      </c>
      <c r="R49" s="214" t="s">
        <v>1704</v>
      </c>
      <c r="S49" s="194" t="s">
        <v>1705</v>
      </c>
      <c r="T49" s="194"/>
      <c r="U49" s="191" t="s">
        <v>1706</v>
      </c>
      <c r="V49" s="192" t="s">
        <v>1706</v>
      </c>
      <c r="W49" s="193" t="s">
        <v>1706</v>
      </c>
      <c r="X49" s="194"/>
      <c r="Y49" s="191" t="s">
        <v>1706</v>
      </c>
      <c r="Z49" s="192" t="s">
        <v>1706</v>
      </c>
      <c r="AA49" s="193" t="s">
        <v>1706</v>
      </c>
      <c r="AB49" s="194"/>
      <c r="AC49" s="191">
        <v>120000.0</v>
      </c>
      <c r="AD49" s="192">
        <v>253810.0</v>
      </c>
      <c r="AE49" s="193">
        <v>504620.0</v>
      </c>
      <c r="AF49" s="198" t="s">
        <v>1707</v>
      </c>
      <c r="AG49" s="191" t="s">
        <v>1706</v>
      </c>
      <c r="AH49" s="192" t="s">
        <v>1706</v>
      </c>
      <c r="AI49" s="193" t="s">
        <v>1706</v>
      </c>
      <c r="AJ49" s="199"/>
      <c r="AK49" s="191" t="s">
        <v>1706</v>
      </c>
      <c r="AL49" s="192" t="s">
        <v>1706</v>
      </c>
      <c r="AM49" s="193" t="s">
        <v>1706</v>
      </c>
      <c r="AN49" s="199"/>
      <c r="AO49" s="191" t="s">
        <v>1706</v>
      </c>
      <c r="AP49" s="192" t="s">
        <v>1706</v>
      </c>
      <c r="AQ49" s="193" t="s">
        <v>1706</v>
      </c>
      <c r="AR49" s="195"/>
    </row>
    <row r="50" ht="15.75" customHeight="1">
      <c r="A50" s="171" t="s">
        <v>197</v>
      </c>
      <c r="B50" s="216" t="s">
        <v>65</v>
      </c>
      <c r="C50" s="216" t="s">
        <v>48</v>
      </c>
      <c r="D50" s="216" t="s">
        <v>68</v>
      </c>
      <c r="E50" s="216" t="s">
        <v>51</v>
      </c>
      <c r="F50" s="216" t="s">
        <v>53</v>
      </c>
      <c r="G50" s="171" t="s">
        <v>198</v>
      </c>
      <c r="I50" s="191">
        <v>0.0</v>
      </c>
      <c r="J50" s="192">
        <v>0.0</v>
      </c>
      <c r="K50" s="193">
        <v>0.0</v>
      </c>
      <c r="L50" s="194"/>
      <c r="M50" s="191">
        <v>0.0</v>
      </c>
      <c r="N50" s="192">
        <v>0.0</v>
      </c>
      <c r="O50" s="193">
        <v>0.0</v>
      </c>
      <c r="P50" s="195"/>
      <c r="Q50" s="214" t="s">
        <v>1703</v>
      </c>
      <c r="R50" s="214" t="s">
        <v>1704</v>
      </c>
      <c r="S50" s="194" t="s">
        <v>1705</v>
      </c>
      <c r="T50" s="194"/>
      <c r="U50" s="191" t="s">
        <v>1706</v>
      </c>
      <c r="V50" s="192" t="s">
        <v>1706</v>
      </c>
      <c r="W50" s="193" t="s">
        <v>1706</v>
      </c>
      <c r="X50" s="194"/>
      <c r="Y50" s="191" t="s">
        <v>1706</v>
      </c>
      <c r="Z50" s="192" t="s">
        <v>1706</v>
      </c>
      <c r="AA50" s="193" t="s">
        <v>1706</v>
      </c>
      <c r="AB50" s="194"/>
      <c r="AC50" s="191">
        <v>120000.0</v>
      </c>
      <c r="AD50" s="192">
        <v>253810.0</v>
      </c>
      <c r="AE50" s="193">
        <v>504620.0</v>
      </c>
      <c r="AF50" s="198" t="s">
        <v>1707</v>
      </c>
      <c r="AG50" s="191" t="s">
        <v>1706</v>
      </c>
      <c r="AH50" s="192" t="s">
        <v>1706</v>
      </c>
      <c r="AI50" s="193" t="s">
        <v>1706</v>
      </c>
      <c r="AJ50" s="199"/>
      <c r="AK50" s="191" t="s">
        <v>1706</v>
      </c>
      <c r="AL50" s="192" t="s">
        <v>1706</v>
      </c>
      <c r="AM50" s="193" t="s">
        <v>1706</v>
      </c>
      <c r="AN50" s="199"/>
      <c r="AO50" s="191" t="s">
        <v>1706</v>
      </c>
      <c r="AP50" s="192" t="s">
        <v>1706</v>
      </c>
      <c r="AQ50" s="193" t="s">
        <v>1706</v>
      </c>
      <c r="AR50" s="195"/>
    </row>
    <row r="51" ht="15.75" customHeight="1">
      <c r="A51" s="171" t="s">
        <v>199</v>
      </c>
      <c r="B51" s="216" t="s">
        <v>71</v>
      </c>
      <c r="C51" s="216" t="s">
        <v>48</v>
      </c>
      <c r="D51" s="216" t="s">
        <v>68</v>
      </c>
      <c r="E51" s="216" t="s">
        <v>51</v>
      </c>
      <c r="F51" s="216" t="s">
        <v>53</v>
      </c>
      <c r="G51" s="171" t="s">
        <v>200</v>
      </c>
      <c r="I51" s="191">
        <v>0.0</v>
      </c>
      <c r="J51" s="192">
        <v>0.0</v>
      </c>
      <c r="K51" s="193">
        <v>0.0</v>
      </c>
      <c r="L51" s="194"/>
      <c r="M51" s="191">
        <v>0.0</v>
      </c>
      <c r="N51" s="192">
        <v>0.0</v>
      </c>
      <c r="O51" s="193">
        <v>0.0</v>
      </c>
      <c r="P51" s="195"/>
      <c r="Q51" s="214" t="s">
        <v>1703</v>
      </c>
      <c r="R51" s="214" t="s">
        <v>1704</v>
      </c>
      <c r="S51" s="194" t="s">
        <v>1705</v>
      </c>
      <c r="T51" s="194"/>
      <c r="U51" s="191" t="s">
        <v>1706</v>
      </c>
      <c r="V51" s="192" t="s">
        <v>1706</v>
      </c>
      <c r="W51" s="193" t="s">
        <v>1706</v>
      </c>
      <c r="X51" s="194"/>
      <c r="Y51" s="191" t="s">
        <v>1706</v>
      </c>
      <c r="Z51" s="192" t="s">
        <v>1706</v>
      </c>
      <c r="AA51" s="193" t="s">
        <v>1706</v>
      </c>
      <c r="AB51" s="194"/>
      <c r="AC51" s="191">
        <v>120000.0</v>
      </c>
      <c r="AD51" s="192">
        <v>253810.0</v>
      </c>
      <c r="AE51" s="193">
        <v>504620.0</v>
      </c>
      <c r="AF51" s="198" t="s">
        <v>1707</v>
      </c>
      <c r="AG51" s="191" t="s">
        <v>1706</v>
      </c>
      <c r="AH51" s="192" t="s">
        <v>1706</v>
      </c>
      <c r="AI51" s="193" t="s">
        <v>1706</v>
      </c>
      <c r="AJ51" s="199"/>
      <c r="AK51" s="191" t="s">
        <v>1706</v>
      </c>
      <c r="AL51" s="192" t="s">
        <v>1706</v>
      </c>
      <c r="AM51" s="193" t="s">
        <v>1706</v>
      </c>
      <c r="AN51" s="199"/>
      <c r="AO51" s="191" t="s">
        <v>1706</v>
      </c>
      <c r="AP51" s="192" t="s">
        <v>1706</v>
      </c>
      <c r="AQ51" s="193" t="s">
        <v>1706</v>
      </c>
      <c r="AR51" s="195"/>
    </row>
    <row r="52" ht="15.75" customHeight="1">
      <c r="A52" s="171" t="s">
        <v>201</v>
      </c>
      <c r="B52" s="216" t="s">
        <v>44</v>
      </c>
      <c r="C52" s="216" t="s">
        <v>58</v>
      </c>
      <c r="D52" s="216" t="s">
        <v>68</v>
      </c>
      <c r="E52" s="216" t="s">
        <v>51</v>
      </c>
      <c r="F52" s="216" t="s">
        <v>53</v>
      </c>
      <c r="G52" s="171" t="s">
        <v>202</v>
      </c>
      <c r="I52" s="191">
        <v>0.0</v>
      </c>
      <c r="J52" s="192">
        <v>0.0</v>
      </c>
      <c r="K52" s="193">
        <v>0.0</v>
      </c>
      <c r="L52" s="194"/>
      <c r="M52" s="191">
        <v>0.0</v>
      </c>
      <c r="N52" s="192">
        <v>0.0</v>
      </c>
      <c r="O52" s="193">
        <v>0.0</v>
      </c>
      <c r="P52" s="195"/>
      <c r="Q52" s="214" t="s">
        <v>1703</v>
      </c>
      <c r="R52" s="214" t="s">
        <v>1704</v>
      </c>
      <c r="S52" s="194" t="s">
        <v>1705</v>
      </c>
      <c r="T52" s="194"/>
      <c r="U52" s="191" t="s">
        <v>1706</v>
      </c>
      <c r="V52" s="192" t="s">
        <v>1706</v>
      </c>
      <c r="W52" s="193" t="s">
        <v>1706</v>
      </c>
      <c r="X52" s="194"/>
      <c r="Y52" s="191" t="s">
        <v>1706</v>
      </c>
      <c r="Z52" s="192" t="s">
        <v>1706</v>
      </c>
      <c r="AA52" s="193" t="s">
        <v>1706</v>
      </c>
      <c r="AB52" s="194"/>
      <c r="AC52" s="191">
        <v>120000.0</v>
      </c>
      <c r="AD52" s="192">
        <v>253810.0</v>
      </c>
      <c r="AE52" s="193">
        <v>504620.0</v>
      </c>
      <c r="AF52" s="198" t="s">
        <v>1707</v>
      </c>
      <c r="AG52" s="191" t="s">
        <v>1706</v>
      </c>
      <c r="AH52" s="192" t="s">
        <v>1706</v>
      </c>
      <c r="AI52" s="193" t="s">
        <v>1706</v>
      </c>
      <c r="AJ52" s="199"/>
      <c r="AK52" s="191" t="s">
        <v>1706</v>
      </c>
      <c r="AL52" s="192" t="s">
        <v>1706</v>
      </c>
      <c r="AM52" s="193" t="s">
        <v>1706</v>
      </c>
      <c r="AN52" s="199"/>
      <c r="AO52" s="191" t="s">
        <v>1706</v>
      </c>
      <c r="AP52" s="192" t="s">
        <v>1706</v>
      </c>
      <c r="AQ52" s="193" t="s">
        <v>1706</v>
      </c>
      <c r="AR52" s="195"/>
    </row>
    <row r="53" ht="15.75" customHeight="1">
      <c r="A53" s="171" t="s">
        <v>203</v>
      </c>
      <c r="B53" s="216" t="s">
        <v>54</v>
      </c>
      <c r="C53" s="216" t="s">
        <v>58</v>
      </c>
      <c r="D53" s="216" t="s">
        <v>68</v>
      </c>
      <c r="E53" s="216" t="s">
        <v>51</v>
      </c>
      <c r="F53" s="216" t="s">
        <v>53</v>
      </c>
      <c r="G53" s="171" t="s">
        <v>204</v>
      </c>
      <c r="I53" s="191">
        <v>0.0</v>
      </c>
      <c r="J53" s="192">
        <v>0.0</v>
      </c>
      <c r="K53" s="193">
        <v>0.0</v>
      </c>
      <c r="L53" s="194"/>
      <c r="M53" s="191">
        <v>0.0</v>
      </c>
      <c r="N53" s="192">
        <v>0.0</v>
      </c>
      <c r="O53" s="193">
        <v>0.0</v>
      </c>
      <c r="P53" s="195"/>
      <c r="Q53" s="214" t="s">
        <v>1703</v>
      </c>
      <c r="R53" s="214" t="s">
        <v>1704</v>
      </c>
      <c r="S53" s="194" t="s">
        <v>1705</v>
      </c>
      <c r="T53" s="194"/>
      <c r="U53" s="191" t="s">
        <v>1706</v>
      </c>
      <c r="V53" s="192" t="s">
        <v>1706</v>
      </c>
      <c r="W53" s="193" t="s">
        <v>1706</v>
      </c>
      <c r="X53" s="194"/>
      <c r="Y53" s="191" t="s">
        <v>1706</v>
      </c>
      <c r="Z53" s="192" t="s">
        <v>1706</v>
      </c>
      <c r="AA53" s="193" t="s">
        <v>1706</v>
      </c>
      <c r="AB53" s="194"/>
      <c r="AC53" s="191">
        <v>120000.0</v>
      </c>
      <c r="AD53" s="192">
        <v>253810.0</v>
      </c>
      <c r="AE53" s="193">
        <v>504620.0</v>
      </c>
      <c r="AF53" s="198" t="s">
        <v>1707</v>
      </c>
      <c r="AG53" s="191" t="s">
        <v>1706</v>
      </c>
      <c r="AH53" s="192" t="s">
        <v>1706</v>
      </c>
      <c r="AI53" s="193" t="s">
        <v>1706</v>
      </c>
      <c r="AJ53" s="199"/>
      <c r="AK53" s="191" t="s">
        <v>1706</v>
      </c>
      <c r="AL53" s="192" t="s">
        <v>1706</v>
      </c>
      <c r="AM53" s="193" t="s">
        <v>1706</v>
      </c>
      <c r="AN53" s="199"/>
      <c r="AO53" s="191" t="s">
        <v>1706</v>
      </c>
      <c r="AP53" s="192" t="s">
        <v>1706</v>
      </c>
      <c r="AQ53" s="193" t="s">
        <v>1706</v>
      </c>
      <c r="AR53" s="195"/>
    </row>
    <row r="54" ht="15.75" customHeight="1">
      <c r="A54" s="171" t="s">
        <v>205</v>
      </c>
      <c r="B54" s="216" t="s">
        <v>65</v>
      </c>
      <c r="C54" s="216" t="s">
        <v>58</v>
      </c>
      <c r="D54" s="216" t="s">
        <v>68</v>
      </c>
      <c r="E54" s="216" t="s">
        <v>51</v>
      </c>
      <c r="F54" s="216" t="s">
        <v>53</v>
      </c>
      <c r="G54" s="171" t="s">
        <v>206</v>
      </c>
      <c r="I54" s="191">
        <v>0.0</v>
      </c>
      <c r="J54" s="192">
        <v>0.0</v>
      </c>
      <c r="K54" s="193">
        <v>0.0</v>
      </c>
      <c r="L54" s="194"/>
      <c r="M54" s="191">
        <v>0.0</v>
      </c>
      <c r="N54" s="192">
        <v>0.0</v>
      </c>
      <c r="O54" s="193">
        <v>0.0</v>
      </c>
      <c r="P54" s="195"/>
      <c r="Q54" s="214" t="s">
        <v>1703</v>
      </c>
      <c r="R54" s="214" t="s">
        <v>1704</v>
      </c>
      <c r="S54" s="194" t="s">
        <v>1705</v>
      </c>
      <c r="T54" s="194"/>
      <c r="U54" s="191" t="s">
        <v>1706</v>
      </c>
      <c r="V54" s="192" t="s">
        <v>1706</v>
      </c>
      <c r="W54" s="193" t="s">
        <v>1706</v>
      </c>
      <c r="X54" s="194"/>
      <c r="Y54" s="191" t="s">
        <v>1706</v>
      </c>
      <c r="Z54" s="192" t="s">
        <v>1706</v>
      </c>
      <c r="AA54" s="193" t="s">
        <v>1706</v>
      </c>
      <c r="AB54" s="194"/>
      <c r="AC54" s="191">
        <v>120000.0</v>
      </c>
      <c r="AD54" s="192">
        <v>253810.0</v>
      </c>
      <c r="AE54" s="193">
        <v>504620.0</v>
      </c>
      <c r="AF54" s="198" t="s">
        <v>1707</v>
      </c>
      <c r="AG54" s="191" t="s">
        <v>1706</v>
      </c>
      <c r="AH54" s="192" t="s">
        <v>1706</v>
      </c>
      <c r="AI54" s="193" t="s">
        <v>1706</v>
      </c>
      <c r="AJ54" s="199"/>
      <c r="AK54" s="191" t="s">
        <v>1706</v>
      </c>
      <c r="AL54" s="192" t="s">
        <v>1706</v>
      </c>
      <c r="AM54" s="193" t="s">
        <v>1706</v>
      </c>
      <c r="AN54" s="199"/>
      <c r="AO54" s="191" t="s">
        <v>1706</v>
      </c>
      <c r="AP54" s="192" t="s">
        <v>1706</v>
      </c>
      <c r="AQ54" s="193" t="s">
        <v>1706</v>
      </c>
      <c r="AR54" s="195"/>
    </row>
    <row r="55" ht="15.75" customHeight="1">
      <c r="A55" s="171" t="s">
        <v>207</v>
      </c>
      <c r="B55" s="216" t="s">
        <v>71</v>
      </c>
      <c r="C55" s="216" t="s">
        <v>58</v>
      </c>
      <c r="D55" s="216" t="s">
        <v>68</v>
      </c>
      <c r="E55" s="216" t="s">
        <v>51</v>
      </c>
      <c r="F55" s="216" t="s">
        <v>53</v>
      </c>
      <c r="G55" s="171" t="s">
        <v>208</v>
      </c>
      <c r="I55" s="191">
        <v>0.0</v>
      </c>
      <c r="J55" s="192">
        <v>0.0</v>
      </c>
      <c r="K55" s="193">
        <v>0.0</v>
      </c>
      <c r="L55" s="194"/>
      <c r="M55" s="191">
        <v>0.0</v>
      </c>
      <c r="N55" s="192">
        <v>0.0</v>
      </c>
      <c r="O55" s="193">
        <v>0.0</v>
      </c>
      <c r="P55" s="195"/>
      <c r="Q55" s="214" t="s">
        <v>1703</v>
      </c>
      <c r="R55" s="214" t="s">
        <v>1704</v>
      </c>
      <c r="S55" s="194" t="s">
        <v>1705</v>
      </c>
      <c r="T55" s="194"/>
      <c r="U55" s="191" t="s">
        <v>1706</v>
      </c>
      <c r="V55" s="192" t="s">
        <v>1706</v>
      </c>
      <c r="W55" s="193" t="s">
        <v>1706</v>
      </c>
      <c r="X55" s="194"/>
      <c r="Y55" s="191" t="s">
        <v>1706</v>
      </c>
      <c r="Z55" s="192" t="s">
        <v>1706</v>
      </c>
      <c r="AA55" s="193" t="s">
        <v>1706</v>
      </c>
      <c r="AB55" s="194"/>
      <c r="AC55" s="191">
        <v>120000.0</v>
      </c>
      <c r="AD55" s="192">
        <v>253810.0</v>
      </c>
      <c r="AE55" s="193">
        <v>504620.0</v>
      </c>
      <c r="AF55" s="198" t="s">
        <v>1707</v>
      </c>
      <c r="AG55" s="191" t="s">
        <v>1706</v>
      </c>
      <c r="AH55" s="192" t="s">
        <v>1706</v>
      </c>
      <c r="AI55" s="193" t="s">
        <v>1706</v>
      </c>
      <c r="AJ55" s="199"/>
      <c r="AK55" s="191" t="s">
        <v>1706</v>
      </c>
      <c r="AL55" s="192" t="s">
        <v>1706</v>
      </c>
      <c r="AM55" s="193" t="s">
        <v>1706</v>
      </c>
      <c r="AN55" s="199"/>
      <c r="AO55" s="191" t="s">
        <v>1706</v>
      </c>
      <c r="AP55" s="192" t="s">
        <v>1706</v>
      </c>
      <c r="AQ55" s="193" t="s">
        <v>1706</v>
      </c>
      <c r="AR55" s="195"/>
    </row>
    <row r="56" ht="15.75" customHeight="1">
      <c r="A56" s="171" t="s">
        <v>209</v>
      </c>
      <c r="B56" s="216" t="s">
        <v>44</v>
      </c>
      <c r="C56" s="216" t="s">
        <v>66</v>
      </c>
      <c r="D56" s="216" t="s">
        <v>68</v>
      </c>
      <c r="E56" s="216" t="s">
        <v>51</v>
      </c>
      <c r="F56" s="216" t="s">
        <v>53</v>
      </c>
      <c r="G56" s="171" t="s">
        <v>210</v>
      </c>
      <c r="I56" s="191">
        <v>0.0</v>
      </c>
      <c r="J56" s="192">
        <v>0.0</v>
      </c>
      <c r="K56" s="193">
        <v>0.0</v>
      </c>
      <c r="L56" s="194"/>
      <c r="M56" s="191">
        <v>0.0</v>
      </c>
      <c r="N56" s="192">
        <v>0.0</v>
      </c>
      <c r="O56" s="193">
        <v>0.0</v>
      </c>
      <c r="P56" s="195"/>
      <c r="Q56" s="214" t="s">
        <v>1703</v>
      </c>
      <c r="R56" s="214" t="s">
        <v>1704</v>
      </c>
      <c r="S56" s="194" t="s">
        <v>1705</v>
      </c>
      <c r="T56" s="194"/>
      <c r="U56" s="191" t="s">
        <v>1706</v>
      </c>
      <c r="V56" s="192" t="s">
        <v>1706</v>
      </c>
      <c r="W56" s="193" t="s">
        <v>1706</v>
      </c>
      <c r="X56" s="194"/>
      <c r="Y56" s="191" t="s">
        <v>1706</v>
      </c>
      <c r="Z56" s="192" t="s">
        <v>1706</v>
      </c>
      <c r="AA56" s="193" t="s">
        <v>1706</v>
      </c>
      <c r="AB56" s="194"/>
      <c r="AC56" s="191">
        <v>120000.0</v>
      </c>
      <c r="AD56" s="192">
        <v>253810.0</v>
      </c>
      <c r="AE56" s="193">
        <v>504620.0</v>
      </c>
      <c r="AF56" s="198" t="s">
        <v>1707</v>
      </c>
      <c r="AG56" s="191" t="s">
        <v>1706</v>
      </c>
      <c r="AH56" s="192" t="s">
        <v>1706</v>
      </c>
      <c r="AI56" s="193" t="s">
        <v>1706</v>
      </c>
      <c r="AJ56" s="199"/>
      <c r="AK56" s="191" t="s">
        <v>1706</v>
      </c>
      <c r="AL56" s="192" t="s">
        <v>1706</v>
      </c>
      <c r="AM56" s="193" t="s">
        <v>1706</v>
      </c>
      <c r="AN56" s="199"/>
      <c r="AO56" s="191" t="s">
        <v>1706</v>
      </c>
      <c r="AP56" s="192" t="s">
        <v>1706</v>
      </c>
      <c r="AQ56" s="193" t="s">
        <v>1706</v>
      </c>
      <c r="AR56" s="195"/>
    </row>
    <row r="57" ht="15.75" customHeight="1">
      <c r="A57" s="171" t="s">
        <v>211</v>
      </c>
      <c r="B57" s="216" t="s">
        <v>54</v>
      </c>
      <c r="C57" s="216" t="s">
        <v>66</v>
      </c>
      <c r="D57" s="216" t="s">
        <v>68</v>
      </c>
      <c r="E57" s="216" t="s">
        <v>51</v>
      </c>
      <c r="F57" s="216" t="s">
        <v>53</v>
      </c>
      <c r="G57" s="171" t="s">
        <v>212</v>
      </c>
      <c r="I57" s="191">
        <v>0.0</v>
      </c>
      <c r="J57" s="192">
        <v>0.0</v>
      </c>
      <c r="K57" s="193">
        <v>0.0</v>
      </c>
      <c r="L57" s="194"/>
      <c r="M57" s="191">
        <v>0.0</v>
      </c>
      <c r="N57" s="192">
        <v>0.0</v>
      </c>
      <c r="O57" s="193">
        <v>0.0</v>
      </c>
      <c r="P57" s="195"/>
      <c r="Q57" s="214" t="s">
        <v>1703</v>
      </c>
      <c r="R57" s="214" t="s">
        <v>1704</v>
      </c>
      <c r="S57" s="194" t="s">
        <v>1705</v>
      </c>
      <c r="T57" s="194"/>
      <c r="U57" s="191" t="s">
        <v>1706</v>
      </c>
      <c r="V57" s="192" t="s">
        <v>1706</v>
      </c>
      <c r="W57" s="193" t="s">
        <v>1706</v>
      </c>
      <c r="X57" s="194"/>
      <c r="Y57" s="191" t="s">
        <v>1706</v>
      </c>
      <c r="Z57" s="192" t="s">
        <v>1706</v>
      </c>
      <c r="AA57" s="193" t="s">
        <v>1706</v>
      </c>
      <c r="AB57" s="194"/>
      <c r="AC57" s="191">
        <v>120000.0</v>
      </c>
      <c r="AD57" s="192">
        <v>253810.0</v>
      </c>
      <c r="AE57" s="193">
        <v>504620.0</v>
      </c>
      <c r="AF57" s="198" t="s">
        <v>1707</v>
      </c>
      <c r="AG57" s="191" t="s">
        <v>1706</v>
      </c>
      <c r="AH57" s="192" t="s">
        <v>1706</v>
      </c>
      <c r="AI57" s="193" t="s">
        <v>1706</v>
      </c>
      <c r="AJ57" s="199"/>
      <c r="AK57" s="191" t="s">
        <v>1706</v>
      </c>
      <c r="AL57" s="192" t="s">
        <v>1706</v>
      </c>
      <c r="AM57" s="193" t="s">
        <v>1706</v>
      </c>
      <c r="AN57" s="199"/>
      <c r="AO57" s="191" t="s">
        <v>1706</v>
      </c>
      <c r="AP57" s="192" t="s">
        <v>1706</v>
      </c>
      <c r="AQ57" s="193" t="s">
        <v>1706</v>
      </c>
      <c r="AR57" s="195"/>
    </row>
    <row r="58" ht="15.75" customHeight="1">
      <c r="A58" s="171" t="s">
        <v>213</v>
      </c>
      <c r="B58" s="216" t="s">
        <v>65</v>
      </c>
      <c r="C58" s="216" t="s">
        <v>66</v>
      </c>
      <c r="D58" s="216" t="s">
        <v>68</v>
      </c>
      <c r="E58" s="216" t="s">
        <v>51</v>
      </c>
      <c r="F58" s="216" t="s">
        <v>53</v>
      </c>
      <c r="G58" s="171" t="s">
        <v>214</v>
      </c>
      <c r="I58" s="191">
        <v>0.0</v>
      </c>
      <c r="J58" s="192">
        <v>0.0</v>
      </c>
      <c r="K58" s="193">
        <v>0.0</v>
      </c>
      <c r="L58" s="194"/>
      <c r="M58" s="191">
        <v>0.0</v>
      </c>
      <c r="N58" s="192">
        <v>0.0</v>
      </c>
      <c r="O58" s="193">
        <v>0.0</v>
      </c>
      <c r="P58" s="195"/>
      <c r="Q58" s="214" t="s">
        <v>1703</v>
      </c>
      <c r="R58" s="214" t="s">
        <v>1704</v>
      </c>
      <c r="S58" s="194" t="s">
        <v>1705</v>
      </c>
      <c r="T58" s="194"/>
      <c r="U58" s="191" t="s">
        <v>1706</v>
      </c>
      <c r="V58" s="192" t="s">
        <v>1706</v>
      </c>
      <c r="W58" s="193" t="s">
        <v>1706</v>
      </c>
      <c r="X58" s="194"/>
      <c r="Y58" s="191" t="s">
        <v>1706</v>
      </c>
      <c r="Z58" s="192" t="s">
        <v>1706</v>
      </c>
      <c r="AA58" s="193" t="s">
        <v>1706</v>
      </c>
      <c r="AB58" s="194"/>
      <c r="AC58" s="191">
        <v>120000.0</v>
      </c>
      <c r="AD58" s="192">
        <v>253810.0</v>
      </c>
      <c r="AE58" s="193">
        <v>504620.0</v>
      </c>
      <c r="AF58" s="198" t="s">
        <v>1707</v>
      </c>
      <c r="AG58" s="191" t="s">
        <v>1706</v>
      </c>
      <c r="AH58" s="192" t="s">
        <v>1706</v>
      </c>
      <c r="AI58" s="193" t="s">
        <v>1706</v>
      </c>
      <c r="AJ58" s="199"/>
      <c r="AK58" s="191" t="s">
        <v>1706</v>
      </c>
      <c r="AL58" s="192" t="s">
        <v>1706</v>
      </c>
      <c r="AM58" s="193" t="s">
        <v>1706</v>
      </c>
      <c r="AN58" s="199"/>
      <c r="AO58" s="191" t="s">
        <v>1706</v>
      </c>
      <c r="AP58" s="192" t="s">
        <v>1706</v>
      </c>
      <c r="AQ58" s="193" t="s">
        <v>1706</v>
      </c>
      <c r="AR58" s="195"/>
    </row>
    <row r="59" ht="15.75" customHeight="1">
      <c r="A59" s="171" t="s">
        <v>215</v>
      </c>
      <c r="B59" s="216" t="s">
        <v>71</v>
      </c>
      <c r="C59" s="216" t="s">
        <v>66</v>
      </c>
      <c r="D59" s="216" t="s">
        <v>68</v>
      </c>
      <c r="E59" s="216" t="s">
        <v>51</v>
      </c>
      <c r="F59" s="216" t="s">
        <v>53</v>
      </c>
      <c r="G59" s="171" t="s">
        <v>216</v>
      </c>
      <c r="I59" s="191">
        <v>0.0</v>
      </c>
      <c r="J59" s="192">
        <v>0.0</v>
      </c>
      <c r="K59" s="193">
        <v>0.0</v>
      </c>
      <c r="L59" s="194"/>
      <c r="M59" s="191">
        <v>0.0</v>
      </c>
      <c r="N59" s="192">
        <v>0.0</v>
      </c>
      <c r="O59" s="193">
        <v>0.0</v>
      </c>
      <c r="P59" s="195"/>
      <c r="Q59" s="214" t="s">
        <v>1703</v>
      </c>
      <c r="R59" s="214" t="s">
        <v>1704</v>
      </c>
      <c r="S59" s="194" t="s">
        <v>1705</v>
      </c>
      <c r="T59" s="194"/>
      <c r="U59" s="191" t="s">
        <v>1706</v>
      </c>
      <c r="V59" s="192" t="s">
        <v>1706</v>
      </c>
      <c r="W59" s="193" t="s">
        <v>1706</v>
      </c>
      <c r="X59" s="194"/>
      <c r="Y59" s="191" t="s">
        <v>1706</v>
      </c>
      <c r="Z59" s="192" t="s">
        <v>1706</v>
      </c>
      <c r="AA59" s="193" t="s">
        <v>1706</v>
      </c>
      <c r="AB59" s="194"/>
      <c r="AC59" s="191">
        <v>120000.0</v>
      </c>
      <c r="AD59" s="192">
        <v>253810.0</v>
      </c>
      <c r="AE59" s="193">
        <v>504620.0</v>
      </c>
      <c r="AF59" s="198" t="s">
        <v>1707</v>
      </c>
      <c r="AG59" s="191" t="s">
        <v>1706</v>
      </c>
      <c r="AH59" s="192" t="s">
        <v>1706</v>
      </c>
      <c r="AI59" s="193" t="s">
        <v>1706</v>
      </c>
      <c r="AJ59" s="199"/>
      <c r="AK59" s="191" t="s">
        <v>1706</v>
      </c>
      <c r="AL59" s="192" t="s">
        <v>1706</v>
      </c>
      <c r="AM59" s="193" t="s">
        <v>1706</v>
      </c>
      <c r="AN59" s="199"/>
      <c r="AO59" s="191" t="s">
        <v>1706</v>
      </c>
      <c r="AP59" s="192" t="s">
        <v>1706</v>
      </c>
      <c r="AQ59" s="193" t="s">
        <v>1706</v>
      </c>
      <c r="AR59" s="195"/>
    </row>
    <row r="60" ht="15.75" customHeight="1">
      <c r="A60" s="171" t="s">
        <v>217</v>
      </c>
      <c r="B60" s="216" t="s">
        <v>44</v>
      </c>
      <c r="C60" s="216" t="s">
        <v>72</v>
      </c>
      <c r="D60" s="216" t="s">
        <v>68</v>
      </c>
      <c r="E60" s="216" t="s">
        <v>51</v>
      </c>
      <c r="F60" s="216" t="s">
        <v>53</v>
      </c>
      <c r="G60" s="171" t="s">
        <v>218</v>
      </c>
      <c r="I60" s="191">
        <v>0.0</v>
      </c>
      <c r="J60" s="192">
        <v>0.0</v>
      </c>
      <c r="K60" s="193">
        <v>0.0</v>
      </c>
      <c r="L60" s="194"/>
      <c r="M60" s="191">
        <v>0.0</v>
      </c>
      <c r="N60" s="192">
        <v>0.0</v>
      </c>
      <c r="O60" s="193">
        <v>0.0</v>
      </c>
      <c r="P60" s="195"/>
      <c r="Q60" s="214" t="s">
        <v>1703</v>
      </c>
      <c r="R60" s="214" t="s">
        <v>1704</v>
      </c>
      <c r="S60" s="194" t="s">
        <v>1705</v>
      </c>
      <c r="T60" s="194"/>
      <c r="U60" s="191" t="s">
        <v>1706</v>
      </c>
      <c r="V60" s="192" t="s">
        <v>1706</v>
      </c>
      <c r="W60" s="193" t="s">
        <v>1706</v>
      </c>
      <c r="X60" s="194"/>
      <c r="Y60" s="191" t="s">
        <v>1706</v>
      </c>
      <c r="Z60" s="192" t="s">
        <v>1706</v>
      </c>
      <c r="AA60" s="193" t="s">
        <v>1706</v>
      </c>
      <c r="AB60" s="194"/>
      <c r="AC60" s="191">
        <v>120000.0</v>
      </c>
      <c r="AD60" s="192">
        <v>253810.0</v>
      </c>
      <c r="AE60" s="193">
        <v>504620.0</v>
      </c>
      <c r="AF60" s="198" t="s">
        <v>1707</v>
      </c>
      <c r="AG60" s="191" t="s">
        <v>1706</v>
      </c>
      <c r="AH60" s="192" t="s">
        <v>1706</v>
      </c>
      <c r="AI60" s="193" t="s">
        <v>1706</v>
      </c>
      <c r="AJ60" s="199"/>
      <c r="AK60" s="191" t="s">
        <v>1706</v>
      </c>
      <c r="AL60" s="192" t="s">
        <v>1706</v>
      </c>
      <c r="AM60" s="193" t="s">
        <v>1706</v>
      </c>
      <c r="AN60" s="199"/>
      <c r="AO60" s="191" t="s">
        <v>1706</v>
      </c>
      <c r="AP60" s="192" t="s">
        <v>1706</v>
      </c>
      <c r="AQ60" s="193" t="s">
        <v>1706</v>
      </c>
      <c r="AR60" s="195"/>
    </row>
    <row r="61" ht="15.75" customHeight="1">
      <c r="A61" s="171" t="s">
        <v>219</v>
      </c>
      <c r="B61" s="216" t="s">
        <v>54</v>
      </c>
      <c r="C61" s="216" t="s">
        <v>72</v>
      </c>
      <c r="D61" s="216" t="s">
        <v>68</v>
      </c>
      <c r="E61" s="216" t="s">
        <v>51</v>
      </c>
      <c r="F61" s="216" t="s">
        <v>53</v>
      </c>
      <c r="G61" s="171" t="s">
        <v>220</v>
      </c>
      <c r="I61" s="191">
        <v>0.0</v>
      </c>
      <c r="J61" s="192">
        <v>0.0</v>
      </c>
      <c r="K61" s="193">
        <v>0.0</v>
      </c>
      <c r="L61" s="194"/>
      <c r="M61" s="191">
        <v>0.0</v>
      </c>
      <c r="N61" s="192">
        <v>0.0</v>
      </c>
      <c r="O61" s="193">
        <v>0.0</v>
      </c>
      <c r="P61" s="195"/>
      <c r="Q61" s="214" t="s">
        <v>1703</v>
      </c>
      <c r="R61" s="214" t="s">
        <v>1704</v>
      </c>
      <c r="S61" s="194" t="s">
        <v>1705</v>
      </c>
      <c r="T61" s="194"/>
      <c r="U61" s="191" t="s">
        <v>1706</v>
      </c>
      <c r="V61" s="192" t="s">
        <v>1706</v>
      </c>
      <c r="W61" s="193" t="s">
        <v>1706</v>
      </c>
      <c r="X61" s="194"/>
      <c r="Y61" s="191" t="s">
        <v>1706</v>
      </c>
      <c r="Z61" s="192" t="s">
        <v>1706</v>
      </c>
      <c r="AA61" s="193" t="s">
        <v>1706</v>
      </c>
      <c r="AB61" s="194"/>
      <c r="AC61" s="191">
        <v>120000.0</v>
      </c>
      <c r="AD61" s="192">
        <v>253810.0</v>
      </c>
      <c r="AE61" s="193">
        <v>504620.0</v>
      </c>
      <c r="AF61" s="198" t="s">
        <v>1707</v>
      </c>
      <c r="AG61" s="191" t="s">
        <v>1706</v>
      </c>
      <c r="AH61" s="192" t="s">
        <v>1706</v>
      </c>
      <c r="AI61" s="193" t="s">
        <v>1706</v>
      </c>
      <c r="AJ61" s="199"/>
      <c r="AK61" s="191" t="s">
        <v>1706</v>
      </c>
      <c r="AL61" s="192" t="s">
        <v>1706</v>
      </c>
      <c r="AM61" s="193" t="s">
        <v>1706</v>
      </c>
      <c r="AN61" s="199"/>
      <c r="AO61" s="191" t="s">
        <v>1706</v>
      </c>
      <c r="AP61" s="192" t="s">
        <v>1706</v>
      </c>
      <c r="AQ61" s="193" t="s">
        <v>1706</v>
      </c>
      <c r="AR61" s="195"/>
    </row>
    <row r="62" ht="15.75" customHeight="1">
      <c r="A62" s="171" t="s">
        <v>221</v>
      </c>
      <c r="B62" s="216" t="s">
        <v>65</v>
      </c>
      <c r="C62" s="216" t="s">
        <v>72</v>
      </c>
      <c r="D62" s="216" t="s">
        <v>68</v>
      </c>
      <c r="E62" s="216" t="s">
        <v>51</v>
      </c>
      <c r="F62" s="216" t="s">
        <v>53</v>
      </c>
      <c r="G62" s="171" t="s">
        <v>222</v>
      </c>
      <c r="I62" s="191">
        <v>0.0</v>
      </c>
      <c r="J62" s="192">
        <v>0.0</v>
      </c>
      <c r="K62" s="193">
        <v>0.0</v>
      </c>
      <c r="L62" s="194"/>
      <c r="M62" s="191">
        <v>0.0</v>
      </c>
      <c r="N62" s="192">
        <v>0.0</v>
      </c>
      <c r="O62" s="193">
        <v>0.0</v>
      </c>
      <c r="P62" s="195"/>
      <c r="Q62" s="214" t="s">
        <v>1703</v>
      </c>
      <c r="R62" s="214" t="s">
        <v>1704</v>
      </c>
      <c r="S62" s="194" t="s">
        <v>1705</v>
      </c>
      <c r="T62" s="194"/>
      <c r="U62" s="191" t="s">
        <v>1706</v>
      </c>
      <c r="V62" s="192" t="s">
        <v>1706</v>
      </c>
      <c r="W62" s="193" t="s">
        <v>1706</v>
      </c>
      <c r="X62" s="194"/>
      <c r="Y62" s="191" t="s">
        <v>1706</v>
      </c>
      <c r="Z62" s="192" t="s">
        <v>1706</v>
      </c>
      <c r="AA62" s="193" t="s">
        <v>1706</v>
      </c>
      <c r="AB62" s="194"/>
      <c r="AC62" s="191">
        <v>120000.0</v>
      </c>
      <c r="AD62" s="192">
        <v>253810.0</v>
      </c>
      <c r="AE62" s="193">
        <v>504620.0</v>
      </c>
      <c r="AF62" s="198" t="s">
        <v>1707</v>
      </c>
      <c r="AG62" s="191" t="s">
        <v>1706</v>
      </c>
      <c r="AH62" s="192" t="s">
        <v>1706</v>
      </c>
      <c r="AI62" s="193" t="s">
        <v>1706</v>
      </c>
      <c r="AJ62" s="199"/>
      <c r="AK62" s="191" t="s">
        <v>1706</v>
      </c>
      <c r="AL62" s="192" t="s">
        <v>1706</v>
      </c>
      <c r="AM62" s="193" t="s">
        <v>1706</v>
      </c>
      <c r="AN62" s="199"/>
      <c r="AO62" s="191" t="s">
        <v>1706</v>
      </c>
      <c r="AP62" s="192" t="s">
        <v>1706</v>
      </c>
      <c r="AQ62" s="193" t="s">
        <v>1706</v>
      </c>
      <c r="AR62" s="195"/>
    </row>
    <row r="63" ht="15.75" customHeight="1">
      <c r="A63" s="171" t="s">
        <v>223</v>
      </c>
      <c r="B63" s="216" t="s">
        <v>71</v>
      </c>
      <c r="C63" s="216" t="s">
        <v>72</v>
      </c>
      <c r="D63" s="216" t="s">
        <v>68</v>
      </c>
      <c r="E63" s="216" t="s">
        <v>51</v>
      </c>
      <c r="F63" s="216" t="s">
        <v>53</v>
      </c>
      <c r="G63" s="171" t="s">
        <v>224</v>
      </c>
      <c r="I63" s="191">
        <v>0.0</v>
      </c>
      <c r="J63" s="192">
        <v>0.0</v>
      </c>
      <c r="K63" s="193">
        <v>0.0</v>
      </c>
      <c r="L63" s="194"/>
      <c r="M63" s="191">
        <v>0.0</v>
      </c>
      <c r="N63" s="192">
        <v>0.0</v>
      </c>
      <c r="O63" s="193">
        <v>0.0</v>
      </c>
      <c r="P63" s="195"/>
      <c r="Q63" s="214" t="s">
        <v>1703</v>
      </c>
      <c r="R63" s="214" t="s">
        <v>1704</v>
      </c>
      <c r="S63" s="194" t="s">
        <v>1705</v>
      </c>
      <c r="T63" s="194"/>
      <c r="U63" s="191" t="s">
        <v>1706</v>
      </c>
      <c r="V63" s="192" t="s">
        <v>1706</v>
      </c>
      <c r="W63" s="193" t="s">
        <v>1706</v>
      </c>
      <c r="X63" s="194"/>
      <c r="Y63" s="191" t="s">
        <v>1706</v>
      </c>
      <c r="Z63" s="192" t="s">
        <v>1706</v>
      </c>
      <c r="AA63" s="193" t="s">
        <v>1706</v>
      </c>
      <c r="AB63" s="194"/>
      <c r="AC63" s="191">
        <v>120000.0</v>
      </c>
      <c r="AD63" s="192">
        <v>253810.0</v>
      </c>
      <c r="AE63" s="193">
        <v>504620.0</v>
      </c>
      <c r="AF63" s="198" t="s">
        <v>1707</v>
      </c>
      <c r="AG63" s="191" t="s">
        <v>1706</v>
      </c>
      <c r="AH63" s="192" t="s">
        <v>1706</v>
      </c>
      <c r="AI63" s="193" t="s">
        <v>1706</v>
      </c>
      <c r="AJ63" s="199"/>
      <c r="AK63" s="191" t="s">
        <v>1706</v>
      </c>
      <c r="AL63" s="192" t="s">
        <v>1706</v>
      </c>
      <c r="AM63" s="193" t="s">
        <v>1706</v>
      </c>
      <c r="AN63" s="199"/>
      <c r="AO63" s="191" t="s">
        <v>1706</v>
      </c>
      <c r="AP63" s="192" t="s">
        <v>1706</v>
      </c>
      <c r="AQ63" s="193" t="s">
        <v>1706</v>
      </c>
      <c r="AR63" s="195"/>
    </row>
    <row r="64" ht="15.75" customHeight="1">
      <c r="A64" s="171" t="s">
        <v>225</v>
      </c>
      <c r="B64" s="216" t="s">
        <v>44</v>
      </c>
      <c r="C64" s="216" t="s">
        <v>78</v>
      </c>
      <c r="D64" s="216" t="s">
        <v>68</v>
      </c>
      <c r="E64" s="216" t="s">
        <v>51</v>
      </c>
      <c r="F64" s="216" t="s">
        <v>53</v>
      </c>
      <c r="G64" s="171" t="s">
        <v>226</v>
      </c>
      <c r="I64" s="191">
        <v>0.0</v>
      </c>
      <c r="J64" s="192">
        <v>0.0</v>
      </c>
      <c r="K64" s="193">
        <v>0.0</v>
      </c>
      <c r="L64" s="194"/>
      <c r="M64" s="191">
        <v>0.0</v>
      </c>
      <c r="N64" s="192">
        <v>0.0</v>
      </c>
      <c r="O64" s="193">
        <v>0.0</v>
      </c>
      <c r="P64" s="195"/>
      <c r="Q64" s="214" t="s">
        <v>1703</v>
      </c>
      <c r="R64" s="214" t="s">
        <v>1704</v>
      </c>
      <c r="S64" s="194" t="s">
        <v>1705</v>
      </c>
      <c r="T64" s="194"/>
      <c r="U64" s="191" t="s">
        <v>1706</v>
      </c>
      <c r="V64" s="192" t="s">
        <v>1706</v>
      </c>
      <c r="W64" s="193" t="s">
        <v>1706</v>
      </c>
      <c r="X64" s="194"/>
      <c r="Y64" s="191" t="s">
        <v>1706</v>
      </c>
      <c r="Z64" s="192" t="s">
        <v>1706</v>
      </c>
      <c r="AA64" s="193" t="s">
        <v>1706</v>
      </c>
      <c r="AB64" s="194"/>
      <c r="AC64" s="191">
        <v>120000.0</v>
      </c>
      <c r="AD64" s="192">
        <v>253810.0</v>
      </c>
      <c r="AE64" s="193">
        <v>504620.0</v>
      </c>
      <c r="AF64" s="198" t="s">
        <v>1707</v>
      </c>
      <c r="AG64" s="191" t="s">
        <v>1706</v>
      </c>
      <c r="AH64" s="192" t="s">
        <v>1706</v>
      </c>
      <c r="AI64" s="193" t="s">
        <v>1706</v>
      </c>
      <c r="AJ64" s="199"/>
      <c r="AK64" s="191" t="s">
        <v>1706</v>
      </c>
      <c r="AL64" s="192" t="s">
        <v>1706</v>
      </c>
      <c r="AM64" s="193" t="s">
        <v>1706</v>
      </c>
      <c r="AN64" s="199"/>
      <c r="AO64" s="191" t="s">
        <v>1706</v>
      </c>
      <c r="AP64" s="192" t="s">
        <v>1706</v>
      </c>
      <c r="AQ64" s="193" t="s">
        <v>1706</v>
      </c>
      <c r="AR64" s="195"/>
    </row>
    <row r="65" ht="15.75" customHeight="1">
      <c r="A65" s="171" t="s">
        <v>227</v>
      </c>
      <c r="B65" s="216" t="s">
        <v>54</v>
      </c>
      <c r="C65" s="216" t="s">
        <v>78</v>
      </c>
      <c r="D65" s="216" t="s">
        <v>68</v>
      </c>
      <c r="E65" s="216" t="s">
        <v>51</v>
      </c>
      <c r="F65" s="216" t="s">
        <v>53</v>
      </c>
      <c r="G65" s="171" t="s">
        <v>228</v>
      </c>
      <c r="I65" s="191">
        <v>0.0</v>
      </c>
      <c r="J65" s="192">
        <v>0.0</v>
      </c>
      <c r="K65" s="193">
        <v>0.0</v>
      </c>
      <c r="L65" s="194"/>
      <c r="M65" s="191">
        <v>0.0</v>
      </c>
      <c r="N65" s="192">
        <v>0.0</v>
      </c>
      <c r="O65" s="193">
        <v>0.0</v>
      </c>
      <c r="P65" s="195"/>
      <c r="Q65" s="214" t="s">
        <v>1703</v>
      </c>
      <c r="R65" s="214" t="s">
        <v>1704</v>
      </c>
      <c r="S65" s="194" t="s">
        <v>1705</v>
      </c>
      <c r="T65" s="194"/>
      <c r="U65" s="191" t="s">
        <v>1706</v>
      </c>
      <c r="V65" s="192" t="s">
        <v>1706</v>
      </c>
      <c r="W65" s="193" t="s">
        <v>1706</v>
      </c>
      <c r="X65" s="194"/>
      <c r="Y65" s="191" t="s">
        <v>1706</v>
      </c>
      <c r="Z65" s="192" t="s">
        <v>1706</v>
      </c>
      <c r="AA65" s="193" t="s">
        <v>1706</v>
      </c>
      <c r="AB65" s="194"/>
      <c r="AC65" s="191">
        <v>120000.0</v>
      </c>
      <c r="AD65" s="192">
        <v>253810.0</v>
      </c>
      <c r="AE65" s="193">
        <v>504620.0</v>
      </c>
      <c r="AF65" s="198" t="s">
        <v>1707</v>
      </c>
      <c r="AG65" s="191" t="s">
        <v>1706</v>
      </c>
      <c r="AH65" s="192" t="s">
        <v>1706</v>
      </c>
      <c r="AI65" s="193" t="s">
        <v>1706</v>
      </c>
      <c r="AJ65" s="199"/>
      <c r="AK65" s="191" t="s">
        <v>1706</v>
      </c>
      <c r="AL65" s="192" t="s">
        <v>1706</v>
      </c>
      <c r="AM65" s="193" t="s">
        <v>1706</v>
      </c>
      <c r="AN65" s="199"/>
      <c r="AO65" s="191" t="s">
        <v>1706</v>
      </c>
      <c r="AP65" s="192" t="s">
        <v>1706</v>
      </c>
      <c r="AQ65" s="193" t="s">
        <v>1706</v>
      </c>
      <c r="AR65" s="195"/>
    </row>
    <row r="66" ht="15.75" customHeight="1">
      <c r="A66" s="171" t="s">
        <v>229</v>
      </c>
      <c r="B66" s="216" t="s">
        <v>65</v>
      </c>
      <c r="C66" s="216" t="s">
        <v>78</v>
      </c>
      <c r="D66" s="216" t="s">
        <v>68</v>
      </c>
      <c r="E66" s="216" t="s">
        <v>51</v>
      </c>
      <c r="F66" s="216" t="s">
        <v>53</v>
      </c>
      <c r="G66" s="171" t="s">
        <v>230</v>
      </c>
      <c r="I66" s="191">
        <v>0.0</v>
      </c>
      <c r="J66" s="192">
        <v>0.0</v>
      </c>
      <c r="K66" s="193">
        <v>0.0</v>
      </c>
      <c r="L66" s="194"/>
      <c r="M66" s="191">
        <v>0.0</v>
      </c>
      <c r="N66" s="192">
        <v>0.0</v>
      </c>
      <c r="O66" s="193">
        <v>0.0</v>
      </c>
      <c r="P66" s="195"/>
      <c r="Q66" s="214" t="s">
        <v>1703</v>
      </c>
      <c r="R66" s="214" t="s">
        <v>1704</v>
      </c>
      <c r="S66" s="194" t="s">
        <v>1705</v>
      </c>
      <c r="T66" s="194"/>
      <c r="U66" s="191" t="s">
        <v>1706</v>
      </c>
      <c r="V66" s="192" t="s">
        <v>1706</v>
      </c>
      <c r="W66" s="193" t="s">
        <v>1706</v>
      </c>
      <c r="X66" s="194"/>
      <c r="Y66" s="191" t="s">
        <v>1706</v>
      </c>
      <c r="Z66" s="192" t="s">
        <v>1706</v>
      </c>
      <c r="AA66" s="193" t="s">
        <v>1706</v>
      </c>
      <c r="AB66" s="194"/>
      <c r="AC66" s="191">
        <v>120000.0</v>
      </c>
      <c r="AD66" s="192">
        <v>253810.0</v>
      </c>
      <c r="AE66" s="193">
        <v>504620.0</v>
      </c>
      <c r="AF66" s="198" t="s">
        <v>1707</v>
      </c>
      <c r="AG66" s="191" t="s">
        <v>1706</v>
      </c>
      <c r="AH66" s="192" t="s">
        <v>1706</v>
      </c>
      <c r="AI66" s="193" t="s">
        <v>1706</v>
      </c>
      <c r="AJ66" s="199"/>
      <c r="AK66" s="191" t="s">
        <v>1706</v>
      </c>
      <c r="AL66" s="192" t="s">
        <v>1706</v>
      </c>
      <c r="AM66" s="193" t="s">
        <v>1706</v>
      </c>
      <c r="AN66" s="199"/>
      <c r="AO66" s="191" t="s">
        <v>1706</v>
      </c>
      <c r="AP66" s="192" t="s">
        <v>1706</v>
      </c>
      <c r="AQ66" s="193" t="s">
        <v>1706</v>
      </c>
      <c r="AR66" s="195"/>
    </row>
    <row r="67" ht="15.75" customHeight="1">
      <c r="A67" s="171" t="s">
        <v>231</v>
      </c>
      <c r="B67" s="216" t="s">
        <v>71</v>
      </c>
      <c r="C67" s="216" t="s">
        <v>78</v>
      </c>
      <c r="D67" s="216" t="s">
        <v>68</v>
      </c>
      <c r="E67" s="216" t="s">
        <v>51</v>
      </c>
      <c r="F67" s="216" t="s">
        <v>53</v>
      </c>
      <c r="G67" s="171" t="s">
        <v>232</v>
      </c>
      <c r="I67" s="191">
        <v>0.0</v>
      </c>
      <c r="J67" s="192">
        <v>0.0</v>
      </c>
      <c r="K67" s="193">
        <v>0.0</v>
      </c>
      <c r="L67" s="194"/>
      <c r="M67" s="191">
        <v>0.0</v>
      </c>
      <c r="N67" s="192">
        <v>0.0</v>
      </c>
      <c r="O67" s="193">
        <v>0.0</v>
      </c>
      <c r="P67" s="195"/>
      <c r="Q67" s="214" t="s">
        <v>1703</v>
      </c>
      <c r="R67" s="214" t="s">
        <v>1704</v>
      </c>
      <c r="S67" s="194" t="s">
        <v>1705</v>
      </c>
      <c r="T67" s="194"/>
      <c r="U67" s="191" t="s">
        <v>1706</v>
      </c>
      <c r="V67" s="192" t="s">
        <v>1706</v>
      </c>
      <c r="W67" s="193" t="s">
        <v>1706</v>
      </c>
      <c r="X67" s="194"/>
      <c r="Y67" s="191" t="s">
        <v>1706</v>
      </c>
      <c r="Z67" s="192" t="s">
        <v>1706</v>
      </c>
      <c r="AA67" s="193" t="s">
        <v>1706</v>
      </c>
      <c r="AB67" s="194"/>
      <c r="AC67" s="191">
        <v>120000.0</v>
      </c>
      <c r="AD67" s="192">
        <v>253810.0</v>
      </c>
      <c r="AE67" s="193">
        <v>504620.0</v>
      </c>
      <c r="AF67" s="198" t="s">
        <v>1707</v>
      </c>
      <c r="AG67" s="191" t="s">
        <v>1706</v>
      </c>
      <c r="AH67" s="192" t="s">
        <v>1706</v>
      </c>
      <c r="AI67" s="193" t="s">
        <v>1706</v>
      </c>
      <c r="AJ67" s="199"/>
      <c r="AK67" s="191" t="s">
        <v>1706</v>
      </c>
      <c r="AL67" s="192" t="s">
        <v>1706</v>
      </c>
      <c r="AM67" s="193" t="s">
        <v>1706</v>
      </c>
      <c r="AN67" s="199"/>
      <c r="AO67" s="191" t="s">
        <v>1706</v>
      </c>
      <c r="AP67" s="192" t="s">
        <v>1706</v>
      </c>
      <c r="AQ67" s="193" t="s">
        <v>1706</v>
      </c>
      <c r="AR67" s="195"/>
    </row>
    <row r="68" ht="15.75" customHeight="1">
      <c r="A68" s="171" t="s">
        <v>233</v>
      </c>
      <c r="B68" s="216" t="s">
        <v>44</v>
      </c>
      <c r="C68" s="216" t="s">
        <v>48</v>
      </c>
      <c r="D68" s="216" t="s">
        <v>74</v>
      </c>
      <c r="E68" s="216" t="s">
        <v>51</v>
      </c>
      <c r="F68" s="216" t="s">
        <v>53</v>
      </c>
      <c r="G68" s="171" t="s">
        <v>234</v>
      </c>
      <c r="I68" s="191">
        <v>0.0</v>
      </c>
      <c r="J68" s="192">
        <v>0.0</v>
      </c>
      <c r="K68" s="193">
        <v>0.0</v>
      </c>
      <c r="L68" s="194"/>
      <c r="M68" s="191">
        <v>0.0</v>
      </c>
      <c r="N68" s="192">
        <v>0.0</v>
      </c>
      <c r="O68" s="193">
        <v>0.0</v>
      </c>
      <c r="P68" s="195"/>
      <c r="Q68" s="214" t="s">
        <v>1703</v>
      </c>
      <c r="R68" s="214" t="s">
        <v>1704</v>
      </c>
      <c r="S68" s="194" t="s">
        <v>1705</v>
      </c>
      <c r="T68" s="194"/>
      <c r="U68" s="191" t="s">
        <v>1706</v>
      </c>
      <c r="V68" s="192" t="s">
        <v>1706</v>
      </c>
      <c r="W68" s="193" t="s">
        <v>1706</v>
      </c>
      <c r="X68" s="194"/>
      <c r="Y68" s="191" t="s">
        <v>1706</v>
      </c>
      <c r="Z68" s="192" t="s">
        <v>1706</v>
      </c>
      <c r="AA68" s="193" t="s">
        <v>1706</v>
      </c>
      <c r="AB68" s="194"/>
      <c r="AC68" s="191">
        <v>120000.0</v>
      </c>
      <c r="AD68" s="192">
        <v>253810.0</v>
      </c>
      <c r="AE68" s="193">
        <v>504620.0</v>
      </c>
      <c r="AF68" s="198" t="s">
        <v>1707</v>
      </c>
      <c r="AG68" s="191" t="s">
        <v>1706</v>
      </c>
      <c r="AH68" s="192" t="s">
        <v>1706</v>
      </c>
      <c r="AI68" s="193" t="s">
        <v>1706</v>
      </c>
      <c r="AJ68" s="199"/>
      <c r="AK68" s="191" t="s">
        <v>1706</v>
      </c>
      <c r="AL68" s="192" t="s">
        <v>1706</v>
      </c>
      <c r="AM68" s="193" t="s">
        <v>1706</v>
      </c>
      <c r="AN68" s="199"/>
      <c r="AO68" s="191" t="s">
        <v>1706</v>
      </c>
      <c r="AP68" s="192" t="s">
        <v>1706</v>
      </c>
      <c r="AQ68" s="193" t="s">
        <v>1706</v>
      </c>
      <c r="AR68" s="195"/>
    </row>
    <row r="69" ht="15.75" customHeight="1">
      <c r="A69" s="171" t="s">
        <v>235</v>
      </c>
      <c r="B69" s="216" t="s">
        <v>54</v>
      </c>
      <c r="C69" s="216" t="s">
        <v>48</v>
      </c>
      <c r="D69" s="216" t="s">
        <v>74</v>
      </c>
      <c r="E69" s="216" t="s">
        <v>51</v>
      </c>
      <c r="F69" s="216" t="s">
        <v>53</v>
      </c>
      <c r="G69" s="171" t="s">
        <v>236</v>
      </c>
      <c r="I69" s="191">
        <v>0.0</v>
      </c>
      <c r="J69" s="192">
        <v>0.0</v>
      </c>
      <c r="K69" s="193">
        <v>0.0</v>
      </c>
      <c r="L69" s="194"/>
      <c r="M69" s="191">
        <v>0.0</v>
      </c>
      <c r="N69" s="192">
        <v>0.0</v>
      </c>
      <c r="O69" s="193">
        <v>0.0</v>
      </c>
      <c r="P69" s="195"/>
      <c r="Q69" s="214" t="s">
        <v>1703</v>
      </c>
      <c r="R69" s="214" t="s">
        <v>1704</v>
      </c>
      <c r="S69" s="194" t="s">
        <v>1705</v>
      </c>
      <c r="T69" s="194"/>
      <c r="U69" s="191" t="s">
        <v>1706</v>
      </c>
      <c r="V69" s="192" t="s">
        <v>1706</v>
      </c>
      <c r="W69" s="193" t="s">
        <v>1706</v>
      </c>
      <c r="X69" s="194"/>
      <c r="Y69" s="191" t="s">
        <v>1706</v>
      </c>
      <c r="Z69" s="192" t="s">
        <v>1706</v>
      </c>
      <c r="AA69" s="193" t="s">
        <v>1706</v>
      </c>
      <c r="AB69" s="194"/>
      <c r="AC69" s="191">
        <v>120000.0</v>
      </c>
      <c r="AD69" s="192">
        <v>253810.0</v>
      </c>
      <c r="AE69" s="193">
        <v>504620.0</v>
      </c>
      <c r="AF69" s="198" t="s">
        <v>1707</v>
      </c>
      <c r="AG69" s="191" t="s">
        <v>1706</v>
      </c>
      <c r="AH69" s="192" t="s">
        <v>1706</v>
      </c>
      <c r="AI69" s="193" t="s">
        <v>1706</v>
      </c>
      <c r="AJ69" s="199"/>
      <c r="AK69" s="191" t="s">
        <v>1706</v>
      </c>
      <c r="AL69" s="192" t="s">
        <v>1706</v>
      </c>
      <c r="AM69" s="193" t="s">
        <v>1706</v>
      </c>
      <c r="AN69" s="199"/>
      <c r="AO69" s="191" t="s">
        <v>1706</v>
      </c>
      <c r="AP69" s="192" t="s">
        <v>1706</v>
      </c>
      <c r="AQ69" s="193" t="s">
        <v>1706</v>
      </c>
      <c r="AR69" s="195"/>
    </row>
    <row r="70" ht="15.75" customHeight="1">
      <c r="A70" s="171" t="s">
        <v>237</v>
      </c>
      <c r="B70" s="216" t="s">
        <v>65</v>
      </c>
      <c r="C70" s="216" t="s">
        <v>48</v>
      </c>
      <c r="D70" s="216" t="s">
        <v>74</v>
      </c>
      <c r="E70" s="216" t="s">
        <v>51</v>
      </c>
      <c r="F70" s="216" t="s">
        <v>53</v>
      </c>
      <c r="G70" s="171" t="s">
        <v>238</v>
      </c>
      <c r="I70" s="191">
        <v>0.0</v>
      </c>
      <c r="J70" s="192">
        <v>0.0</v>
      </c>
      <c r="K70" s="193">
        <v>0.0</v>
      </c>
      <c r="L70" s="194"/>
      <c r="M70" s="191">
        <v>0.0</v>
      </c>
      <c r="N70" s="192">
        <v>0.0</v>
      </c>
      <c r="O70" s="193">
        <v>0.0</v>
      </c>
      <c r="P70" s="195"/>
      <c r="Q70" s="214" t="s">
        <v>1703</v>
      </c>
      <c r="R70" s="214" t="s">
        <v>1704</v>
      </c>
      <c r="S70" s="194" t="s">
        <v>1705</v>
      </c>
      <c r="T70" s="194"/>
      <c r="U70" s="191" t="s">
        <v>1706</v>
      </c>
      <c r="V70" s="192" t="s">
        <v>1706</v>
      </c>
      <c r="W70" s="193" t="s">
        <v>1706</v>
      </c>
      <c r="X70" s="194"/>
      <c r="Y70" s="191" t="s">
        <v>1706</v>
      </c>
      <c r="Z70" s="192" t="s">
        <v>1706</v>
      </c>
      <c r="AA70" s="193" t="s">
        <v>1706</v>
      </c>
      <c r="AB70" s="194"/>
      <c r="AC70" s="191">
        <v>120000.0</v>
      </c>
      <c r="AD70" s="192">
        <v>253810.0</v>
      </c>
      <c r="AE70" s="193">
        <v>504620.0</v>
      </c>
      <c r="AF70" s="198" t="s">
        <v>1707</v>
      </c>
      <c r="AG70" s="191" t="s">
        <v>1706</v>
      </c>
      <c r="AH70" s="192" t="s">
        <v>1706</v>
      </c>
      <c r="AI70" s="193" t="s">
        <v>1706</v>
      </c>
      <c r="AJ70" s="199"/>
      <c r="AK70" s="191" t="s">
        <v>1706</v>
      </c>
      <c r="AL70" s="192" t="s">
        <v>1706</v>
      </c>
      <c r="AM70" s="193" t="s">
        <v>1706</v>
      </c>
      <c r="AN70" s="199"/>
      <c r="AO70" s="191" t="s">
        <v>1706</v>
      </c>
      <c r="AP70" s="192" t="s">
        <v>1706</v>
      </c>
      <c r="AQ70" s="193" t="s">
        <v>1706</v>
      </c>
      <c r="AR70" s="195"/>
    </row>
    <row r="71" ht="15.75" customHeight="1">
      <c r="A71" s="171" t="s">
        <v>239</v>
      </c>
      <c r="B71" s="216" t="s">
        <v>71</v>
      </c>
      <c r="C71" s="216" t="s">
        <v>48</v>
      </c>
      <c r="D71" s="216" t="s">
        <v>74</v>
      </c>
      <c r="E71" s="216" t="s">
        <v>51</v>
      </c>
      <c r="F71" s="216" t="s">
        <v>53</v>
      </c>
      <c r="G71" s="171" t="s">
        <v>240</v>
      </c>
      <c r="I71" s="191">
        <v>0.0</v>
      </c>
      <c r="J71" s="192">
        <v>0.0</v>
      </c>
      <c r="K71" s="193">
        <v>0.0</v>
      </c>
      <c r="L71" s="194"/>
      <c r="M71" s="191">
        <v>0.0</v>
      </c>
      <c r="N71" s="192">
        <v>0.0</v>
      </c>
      <c r="O71" s="193">
        <v>0.0</v>
      </c>
      <c r="P71" s="195"/>
      <c r="Q71" s="214" t="s">
        <v>1703</v>
      </c>
      <c r="R71" s="214" t="s">
        <v>1704</v>
      </c>
      <c r="S71" s="194" t="s">
        <v>1705</v>
      </c>
      <c r="T71" s="194"/>
      <c r="U71" s="191" t="s">
        <v>1706</v>
      </c>
      <c r="V71" s="192" t="s">
        <v>1706</v>
      </c>
      <c r="W71" s="193" t="s">
        <v>1706</v>
      </c>
      <c r="X71" s="194"/>
      <c r="Y71" s="191" t="s">
        <v>1706</v>
      </c>
      <c r="Z71" s="192" t="s">
        <v>1706</v>
      </c>
      <c r="AA71" s="193" t="s">
        <v>1706</v>
      </c>
      <c r="AB71" s="194"/>
      <c r="AC71" s="191">
        <v>120000.0</v>
      </c>
      <c r="AD71" s="192">
        <v>253810.0</v>
      </c>
      <c r="AE71" s="193">
        <v>504620.0</v>
      </c>
      <c r="AF71" s="198" t="s">
        <v>1707</v>
      </c>
      <c r="AG71" s="191" t="s">
        <v>1706</v>
      </c>
      <c r="AH71" s="192" t="s">
        <v>1706</v>
      </c>
      <c r="AI71" s="193" t="s">
        <v>1706</v>
      </c>
      <c r="AJ71" s="199"/>
      <c r="AK71" s="191" t="s">
        <v>1706</v>
      </c>
      <c r="AL71" s="192" t="s">
        <v>1706</v>
      </c>
      <c r="AM71" s="193" t="s">
        <v>1706</v>
      </c>
      <c r="AN71" s="199"/>
      <c r="AO71" s="191" t="s">
        <v>1706</v>
      </c>
      <c r="AP71" s="192" t="s">
        <v>1706</v>
      </c>
      <c r="AQ71" s="193" t="s">
        <v>1706</v>
      </c>
      <c r="AR71" s="195"/>
    </row>
    <row r="72" ht="15.75" customHeight="1">
      <c r="A72" s="171" t="s">
        <v>241</v>
      </c>
      <c r="B72" s="216" t="s">
        <v>44</v>
      </c>
      <c r="C72" s="216" t="s">
        <v>58</v>
      </c>
      <c r="D72" s="216" t="s">
        <v>74</v>
      </c>
      <c r="E72" s="216" t="s">
        <v>51</v>
      </c>
      <c r="F72" s="216" t="s">
        <v>53</v>
      </c>
      <c r="G72" s="171" t="s">
        <v>242</v>
      </c>
      <c r="I72" s="191">
        <v>0.0</v>
      </c>
      <c r="J72" s="192">
        <v>0.0</v>
      </c>
      <c r="K72" s="193">
        <v>0.0</v>
      </c>
      <c r="L72" s="194"/>
      <c r="M72" s="191">
        <v>0.0</v>
      </c>
      <c r="N72" s="192">
        <v>0.0</v>
      </c>
      <c r="O72" s="193">
        <v>0.0</v>
      </c>
      <c r="P72" s="195"/>
      <c r="Q72" s="214" t="s">
        <v>1703</v>
      </c>
      <c r="R72" s="214" t="s">
        <v>1704</v>
      </c>
      <c r="S72" s="194" t="s">
        <v>1705</v>
      </c>
      <c r="T72" s="194"/>
      <c r="U72" s="191" t="s">
        <v>1706</v>
      </c>
      <c r="V72" s="192" t="s">
        <v>1706</v>
      </c>
      <c r="W72" s="193" t="s">
        <v>1706</v>
      </c>
      <c r="X72" s="194"/>
      <c r="Y72" s="191" t="s">
        <v>1706</v>
      </c>
      <c r="Z72" s="192" t="s">
        <v>1706</v>
      </c>
      <c r="AA72" s="193" t="s">
        <v>1706</v>
      </c>
      <c r="AB72" s="194"/>
      <c r="AC72" s="191">
        <v>120000.0</v>
      </c>
      <c r="AD72" s="192">
        <v>253810.0</v>
      </c>
      <c r="AE72" s="193">
        <v>504620.0</v>
      </c>
      <c r="AF72" s="198" t="s">
        <v>1707</v>
      </c>
      <c r="AG72" s="191" t="s">
        <v>1706</v>
      </c>
      <c r="AH72" s="192" t="s">
        <v>1706</v>
      </c>
      <c r="AI72" s="193" t="s">
        <v>1706</v>
      </c>
      <c r="AJ72" s="199"/>
      <c r="AK72" s="191" t="s">
        <v>1706</v>
      </c>
      <c r="AL72" s="192" t="s">
        <v>1706</v>
      </c>
      <c r="AM72" s="193" t="s">
        <v>1706</v>
      </c>
      <c r="AN72" s="199"/>
      <c r="AO72" s="191" t="s">
        <v>1706</v>
      </c>
      <c r="AP72" s="192" t="s">
        <v>1706</v>
      </c>
      <c r="AQ72" s="193" t="s">
        <v>1706</v>
      </c>
      <c r="AR72" s="195"/>
    </row>
    <row r="73" ht="15.75" customHeight="1">
      <c r="A73" s="171" t="s">
        <v>243</v>
      </c>
      <c r="B73" s="216" t="s">
        <v>54</v>
      </c>
      <c r="C73" s="216" t="s">
        <v>58</v>
      </c>
      <c r="D73" s="216" t="s">
        <v>74</v>
      </c>
      <c r="E73" s="216" t="s">
        <v>51</v>
      </c>
      <c r="F73" s="216" t="s">
        <v>53</v>
      </c>
      <c r="G73" s="171" t="s">
        <v>244</v>
      </c>
      <c r="I73" s="191">
        <v>0.0</v>
      </c>
      <c r="J73" s="192">
        <v>0.0</v>
      </c>
      <c r="K73" s="193">
        <v>0.0</v>
      </c>
      <c r="L73" s="194"/>
      <c r="M73" s="191">
        <v>0.0</v>
      </c>
      <c r="N73" s="192">
        <v>0.0</v>
      </c>
      <c r="O73" s="193">
        <v>0.0</v>
      </c>
      <c r="P73" s="195"/>
      <c r="Q73" s="214" t="s">
        <v>1703</v>
      </c>
      <c r="R73" s="214" t="s">
        <v>1704</v>
      </c>
      <c r="S73" s="194" t="s">
        <v>1705</v>
      </c>
      <c r="T73" s="194"/>
      <c r="U73" s="191" t="s">
        <v>1706</v>
      </c>
      <c r="V73" s="192" t="s">
        <v>1706</v>
      </c>
      <c r="W73" s="193" t="s">
        <v>1706</v>
      </c>
      <c r="X73" s="194"/>
      <c r="Y73" s="191" t="s">
        <v>1706</v>
      </c>
      <c r="Z73" s="192" t="s">
        <v>1706</v>
      </c>
      <c r="AA73" s="193" t="s">
        <v>1706</v>
      </c>
      <c r="AB73" s="194"/>
      <c r="AC73" s="191">
        <v>120000.0</v>
      </c>
      <c r="AD73" s="192">
        <v>253810.0</v>
      </c>
      <c r="AE73" s="193">
        <v>504620.0</v>
      </c>
      <c r="AF73" s="198" t="s">
        <v>1707</v>
      </c>
      <c r="AG73" s="191" t="s">
        <v>1706</v>
      </c>
      <c r="AH73" s="192" t="s">
        <v>1706</v>
      </c>
      <c r="AI73" s="193" t="s">
        <v>1706</v>
      </c>
      <c r="AJ73" s="199"/>
      <c r="AK73" s="191" t="s">
        <v>1706</v>
      </c>
      <c r="AL73" s="192" t="s">
        <v>1706</v>
      </c>
      <c r="AM73" s="193" t="s">
        <v>1706</v>
      </c>
      <c r="AN73" s="199"/>
      <c r="AO73" s="191" t="s">
        <v>1706</v>
      </c>
      <c r="AP73" s="192" t="s">
        <v>1706</v>
      </c>
      <c r="AQ73" s="193" t="s">
        <v>1706</v>
      </c>
      <c r="AR73" s="195"/>
    </row>
    <row r="74" ht="15.75" customHeight="1">
      <c r="A74" s="171" t="s">
        <v>245</v>
      </c>
      <c r="B74" s="216" t="s">
        <v>65</v>
      </c>
      <c r="C74" s="216" t="s">
        <v>58</v>
      </c>
      <c r="D74" s="216" t="s">
        <v>74</v>
      </c>
      <c r="E74" s="216" t="s">
        <v>51</v>
      </c>
      <c r="F74" s="216" t="s">
        <v>53</v>
      </c>
      <c r="G74" s="171" t="s">
        <v>246</v>
      </c>
      <c r="I74" s="191">
        <v>0.0</v>
      </c>
      <c r="J74" s="192">
        <v>0.0</v>
      </c>
      <c r="K74" s="193">
        <v>0.0</v>
      </c>
      <c r="L74" s="194"/>
      <c r="M74" s="191">
        <v>0.0</v>
      </c>
      <c r="N74" s="192">
        <v>0.0</v>
      </c>
      <c r="O74" s="193">
        <v>0.0</v>
      </c>
      <c r="P74" s="195"/>
      <c r="Q74" s="214" t="s">
        <v>1703</v>
      </c>
      <c r="R74" s="214" t="s">
        <v>1704</v>
      </c>
      <c r="S74" s="194" t="s">
        <v>1705</v>
      </c>
      <c r="T74" s="194"/>
      <c r="U74" s="191" t="s">
        <v>1706</v>
      </c>
      <c r="V74" s="192" t="s">
        <v>1706</v>
      </c>
      <c r="W74" s="193" t="s">
        <v>1706</v>
      </c>
      <c r="X74" s="194"/>
      <c r="Y74" s="191" t="s">
        <v>1706</v>
      </c>
      <c r="Z74" s="192" t="s">
        <v>1706</v>
      </c>
      <c r="AA74" s="193" t="s">
        <v>1706</v>
      </c>
      <c r="AB74" s="194"/>
      <c r="AC74" s="191">
        <v>120000.0</v>
      </c>
      <c r="AD74" s="192">
        <v>253810.0</v>
      </c>
      <c r="AE74" s="193">
        <v>504620.0</v>
      </c>
      <c r="AF74" s="198" t="s">
        <v>1707</v>
      </c>
      <c r="AG74" s="191" t="s">
        <v>1706</v>
      </c>
      <c r="AH74" s="192" t="s">
        <v>1706</v>
      </c>
      <c r="AI74" s="193" t="s">
        <v>1706</v>
      </c>
      <c r="AJ74" s="199"/>
      <c r="AK74" s="191" t="s">
        <v>1706</v>
      </c>
      <c r="AL74" s="192" t="s">
        <v>1706</v>
      </c>
      <c r="AM74" s="193" t="s">
        <v>1706</v>
      </c>
      <c r="AN74" s="199"/>
      <c r="AO74" s="191" t="s">
        <v>1706</v>
      </c>
      <c r="AP74" s="192" t="s">
        <v>1706</v>
      </c>
      <c r="AQ74" s="193" t="s">
        <v>1706</v>
      </c>
      <c r="AR74" s="195"/>
    </row>
    <row r="75" ht="15.75" customHeight="1">
      <c r="A75" s="171" t="s">
        <v>247</v>
      </c>
      <c r="B75" s="216" t="s">
        <v>71</v>
      </c>
      <c r="C75" s="216" t="s">
        <v>58</v>
      </c>
      <c r="D75" s="216" t="s">
        <v>74</v>
      </c>
      <c r="E75" s="216" t="s">
        <v>51</v>
      </c>
      <c r="F75" s="216" t="s">
        <v>53</v>
      </c>
      <c r="G75" s="171" t="s">
        <v>248</v>
      </c>
      <c r="I75" s="191">
        <v>0.0</v>
      </c>
      <c r="J75" s="192">
        <v>0.0</v>
      </c>
      <c r="K75" s="193">
        <v>0.0</v>
      </c>
      <c r="L75" s="194"/>
      <c r="M75" s="191">
        <v>0.0</v>
      </c>
      <c r="N75" s="192">
        <v>0.0</v>
      </c>
      <c r="O75" s="193">
        <v>0.0</v>
      </c>
      <c r="P75" s="195"/>
      <c r="Q75" s="214" t="s">
        <v>1703</v>
      </c>
      <c r="R75" s="214" t="s">
        <v>1704</v>
      </c>
      <c r="S75" s="194" t="s">
        <v>1705</v>
      </c>
      <c r="T75" s="194"/>
      <c r="U75" s="191" t="s">
        <v>1706</v>
      </c>
      <c r="V75" s="192" t="s">
        <v>1706</v>
      </c>
      <c r="W75" s="193" t="s">
        <v>1706</v>
      </c>
      <c r="X75" s="194"/>
      <c r="Y75" s="191" t="s">
        <v>1706</v>
      </c>
      <c r="Z75" s="192" t="s">
        <v>1706</v>
      </c>
      <c r="AA75" s="193" t="s">
        <v>1706</v>
      </c>
      <c r="AB75" s="194"/>
      <c r="AC75" s="191">
        <v>120000.0</v>
      </c>
      <c r="AD75" s="192">
        <v>253810.0</v>
      </c>
      <c r="AE75" s="193">
        <v>504620.0</v>
      </c>
      <c r="AF75" s="198" t="s">
        <v>1707</v>
      </c>
      <c r="AG75" s="191" t="s">
        <v>1706</v>
      </c>
      <c r="AH75" s="192" t="s">
        <v>1706</v>
      </c>
      <c r="AI75" s="193" t="s">
        <v>1706</v>
      </c>
      <c r="AJ75" s="199"/>
      <c r="AK75" s="191" t="s">
        <v>1706</v>
      </c>
      <c r="AL75" s="192" t="s">
        <v>1706</v>
      </c>
      <c r="AM75" s="193" t="s">
        <v>1706</v>
      </c>
      <c r="AN75" s="199"/>
      <c r="AO75" s="191" t="s">
        <v>1706</v>
      </c>
      <c r="AP75" s="192" t="s">
        <v>1706</v>
      </c>
      <c r="AQ75" s="193" t="s">
        <v>1706</v>
      </c>
      <c r="AR75" s="195"/>
    </row>
    <row r="76" ht="15.75" customHeight="1">
      <c r="A76" s="171" t="s">
        <v>249</v>
      </c>
      <c r="B76" s="216" t="s">
        <v>44</v>
      </c>
      <c r="C76" s="216" t="s">
        <v>66</v>
      </c>
      <c r="D76" s="216" t="s">
        <v>74</v>
      </c>
      <c r="E76" s="216" t="s">
        <v>51</v>
      </c>
      <c r="F76" s="216" t="s">
        <v>53</v>
      </c>
      <c r="G76" s="171" t="s">
        <v>250</v>
      </c>
      <c r="I76" s="191">
        <v>0.0</v>
      </c>
      <c r="J76" s="192">
        <v>0.0</v>
      </c>
      <c r="K76" s="193">
        <v>0.0</v>
      </c>
      <c r="L76" s="194"/>
      <c r="M76" s="191">
        <v>0.0</v>
      </c>
      <c r="N76" s="192">
        <v>0.0</v>
      </c>
      <c r="O76" s="193">
        <v>0.0</v>
      </c>
      <c r="P76" s="195"/>
      <c r="Q76" s="214" t="s">
        <v>1703</v>
      </c>
      <c r="R76" s="214" t="s">
        <v>1704</v>
      </c>
      <c r="S76" s="194" t="s">
        <v>1705</v>
      </c>
      <c r="T76" s="194"/>
      <c r="U76" s="191" t="s">
        <v>1706</v>
      </c>
      <c r="V76" s="192" t="s">
        <v>1706</v>
      </c>
      <c r="W76" s="193" t="s">
        <v>1706</v>
      </c>
      <c r="X76" s="194"/>
      <c r="Y76" s="191" t="s">
        <v>1706</v>
      </c>
      <c r="Z76" s="192" t="s">
        <v>1706</v>
      </c>
      <c r="AA76" s="193" t="s">
        <v>1706</v>
      </c>
      <c r="AB76" s="194"/>
      <c r="AC76" s="191">
        <v>120000.0</v>
      </c>
      <c r="AD76" s="192">
        <v>253810.0</v>
      </c>
      <c r="AE76" s="193">
        <v>504620.0</v>
      </c>
      <c r="AF76" s="198" t="s">
        <v>1707</v>
      </c>
      <c r="AG76" s="191" t="s">
        <v>1706</v>
      </c>
      <c r="AH76" s="192" t="s">
        <v>1706</v>
      </c>
      <c r="AI76" s="193" t="s">
        <v>1706</v>
      </c>
      <c r="AJ76" s="199"/>
      <c r="AK76" s="191" t="s">
        <v>1706</v>
      </c>
      <c r="AL76" s="192" t="s">
        <v>1706</v>
      </c>
      <c r="AM76" s="193" t="s">
        <v>1706</v>
      </c>
      <c r="AN76" s="199"/>
      <c r="AO76" s="191" t="s">
        <v>1706</v>
      </c>
      <c r="AP76" s="192" t="s">
        <v>1706</v>
      </c>
      <c r="AQ76" s="193" t="s">
        <v>1706</v>
      </c>
      <c r="AR76" s="195"/>
    </row>
    <row r="77" ht="15.75" customHeight="1">
      <c r="A77" s="171" t="s">
        <v>251</v>
      </c>
      <c r="B77" s="216" t="s">
        <v>54</v>
      </c>
      <c r="C77" s="216" t="s">
        <v>66</v>
      </c>
      <c r="D77" s="216" t="s">
        <v>74</v>
      </c>
      <c r="E77" s="216" t="s">
        <v>51</v>
      </c>
      <c r="F77" s="216" t="s">
        <v>53</v>
      </c>
      <c r="G77" s="171" t="s">
        <v>252</v>
      </c>
      <c r="I77" s="191">
        <v>0.0</v>
      </c>
      <c r="J77" s="192">
        <v>0.0</v>
      </c>
      <c r="K77" s="193">
        <v>0.0</v>
      </c>
      <c r="L77" s="194"/>
      <c r="M77" s="191">
        <v>0.0</v>
      </c>
      <c r="N77" s="192">
        <v>0.0</v>
      </c>
      <c r="O77" s="193">
        <v>0.0</v>
      </c>
      <c r="P77" s="195"/>
      <c r="Q77" s="214" t="s">
        <v>1703</v>
      </c>
      <c r="R77" s="214" t="s">
        <v>1704</v>
      </c>
      <c r="S77" s="194" t="s">
        <v>1705</v>
      </c>
      <c r="T77" s="194"/>
      <c r="U77" s="191" t="s">
        <v>1706</v>
      </c>
      <c r="V77" s="192" t="s">
        <v>1706</v>
      </c>
      <c r="W77" s="193" t="s">
        <v>1706</v>
      </c>
      <c r="X77" s="194"/>
      <c r="Y77" s="191" t="s">
        <v>1706</v>
      </c>
      <c r="Z77" s="192" t="s">
        <v>1706</v>
      </c>
      <c r="AA77" s="193" t="s">
        <v>1706</v>
      </c>
      <c r="AB77" s="194"/>
      <c r="AC77" s="191">
        <v>120000.0</v>
      </c>
      <c r="AD77" s="192">
        <v>253810.0</v>
      </c>
      <c r="AE77" s="193">
        <v>504620.0</v>
      </c>
      <c r="AF77" s="198" t="s">
        <v>1707</v>
      </c>
      <c r="AG77" s="191" t="s">
        <v>1706</v>
      </c>
      <c r="AH77" s="192" t="s">
        <v>1706</v>
      </c>
      <c r="AI77" s="193" t="s">
        <v>1706</v>
      </c>
      <c r="AJ77" s="199"/>
      <c r="AK77" s="191" t="s">
        <v>1706</v>
      </c>
      <c r="AL77" s="192" t="s">
        <v>1706</v>
      </c>
      <c r="AM77" s="193" t="s">
        <v>1706</v>
      </c>
      <c r="AN77" s="199"/>
      <c r="AO77" s="191" t="s">
        <v>1706</v>
      </c>
      <c r="AP77" s="192" t="s">
        <v>1706</v>
      </c>
      <c r="AQ77" s="193" t="s">
        <v>1706</v>
      </c>
      <c r="AR77" s="195"/>
    </row>
    <row r="78" ht="15.75" customHeight="1">
      <c r="A78" s="171" t="s">
        <v>253</v>
      </c>
      <c r="B78" s="216" t="s">
        <v>65</v>
      </c>
      <c r="C78" s="216" t="s">
        <v>66</v>
      </c>
      <c r="D78" s="216" t="s">
        <v>74</v>
      </c>
      <c r="E78" s="216" t="s">
        <v>51</v>
      </c>
      <c r="F78" s="216" t="s">
        <v>53</v>
      </c>
      <c r="G78" s="171" t="s">
        <v>254</v>
      </c>
      <c r="I78" s="191">
        <v>0.0</v>
      </c>
      <c r="J78" s="192">
        <v>0.0</v>
      </c>
      <c r="K78" s="193">
        <v>0.0</v>
      </c>
      <c r="L78" s="194"/>
      <c r="M78" s="191">
        <v>0.0</v>
      </c>
      <c r="N78" s="192">
        <v>0.0</v>
      </c>
      <c r="O78" s="193">
        <v>0.0</v>
      </c>
      <c r="P78" s="195"/>
      <c r="Q78" s="214" t="s">
        <v>1703</v>
      </c>
      <c r="R78" s="214" t="s">
        <v>1704</v>
      </c>
      <c r="S78" s="194" t="s">
        <v>1705</v>
      </c>
      <c r="T78" s="194"/>
      <c r="U78" s="191" t="s">
        <v>1706</v>
      </c>
      <c r="V78" s="192" t="s">
        <v>1706</v>
      </c>
      <c r="W78" s="193" t="s">
        <v>1706</v>
      </c>
      <c r="X78" s="194"/>
      <c r="Y78" s="191" t="s">
        <v>1706</v>
      </c>
      <c r="Z78" s="192" t="s">
        <v>1706</v>
      </c>
      <c r="AA78" s="193" t="s">
        <v>1706</v>
      </c>
      <c r="AB78" s="194"/>
      <c r="AC78" s="191">
        <v>120000.0</v>
      </c>
      <c r="AD78" s="192">
        <v>253810.0</v>
      </c>
      <c r="AE78" s="193">
        <v>504620.0</v>
      </c>
      <c r="AF78" s="198" t="s">
        <v>1707</v>
      </c>
      <c r="AG78" s="191" t="s">
        <v>1706</v>
      </c>
      <c r="AH78" s="192" t="s">
        <v>1706</v>
      </c>
      <c r="AI78" s="193" t="s">
        <v>1706</v>
      </c>
      <c r="AJ78" s="199"/>
      <c r="AK78" s="191" t="s">
        <v>1706</v>
      </c>
      <c r="AL78" s="192" t="s">
        <v>1706</v>
      </c>
      <c r="AM78" s="193" t="s">
        <v>1706</v>
      </c>
      <c r="AN78" s="199"/>
      <c r="AO78" s="191" t="s">
        <v>1706</v>
      </c>
      <c r="AP78" s="192" t="s">
        <v>1706</v>
      </c>
      <c r="AQ78" s="193" t="s">
        <v>1706</v>
      </c>
      <c r="AR78" s="195"/>
    </row>
    <row r="79" ht="15.75" customHeight="1">
      <c r="A79" s="171" t="s">
        <v>255</v>
      </c>
      <c r="B79" s="216" t="s">
        <v>71</v>
      </c>
      <c r="C79" s="216" t="s">
        <v>66</v>
      </c>
      <c r="D79" s="216" t="s">
        <v>74</v>
      </c>
      <c r="E79" s="216" t="s">
        <v>51</v>
      </c>
      <c r="F79" s="216" t="s">
        <v>53</v>
      </c>
      <c r="G79" s="171" t="s">
        <v>256</v>
      </c>
      <c r="I79" s="191">
        <v>0.0</v>
      </c>
      <c r="J79" s="192">
        <v>0.0</v>
      </c>
      <c r="K79" s="193">
        <v>0.0</v>
      </c>
      <c r="L79" s="194"/>
      <c r="M79" s="191">
        <v>0.0</v>
      </c>
      <c r="N79" s="192">
        <v>0.0</v>
      </c>
      <c r="O79" s="193">
        <v>0.0</v>
      </c>
      <c r="P79" s="195"/>
      <c r="Q79" s="214" t="s">
        <v>1703</v>
      </c>
      <c r="R79" s="214" t="s">
        <v>1704</v>
      </c>
      <c r="S79" s="194" t="s">
        <v>1705</v>
      </c>
      <c r="T79" s="194"/>
      <c r="U79" s="191" t="s">
        <v>1706</v>
      </c>
      <c r="V79" s="192" t="s">
        <v>1706</v>
      </c>
      <c r="W79" s="193" t="s">
        <v>1706</v>
      </c>
      <c r="X79" s="194"/>
      <c r="Y79" s="191" t="s">
        <v>1706</v>
      </c>
      <c r="Z79" s="192" t="s">
        <v>1706</v>
      </c>
      <c r="AA79" s="193" t="s">
        <v>1706</v>
      </c>
      <c r="AB79" s="194"/>
      <c r="AC79" s="191">
        <v>120000.0</v>
      </c>
      <c r="AD79" s="192">
        <v>253810.0</v>
      </c>
      <c r="AE79" s="193">
        <v>504620.0</v>
      </c>
      <c r="AF79" s="198" t="s">
        <v>1707</v>
      </c>
      <c r="AG79" s="191" t="s">
        <v>1706</v>
      </c>
      <c r="AH79" s="192" t="s">
        <v>1706</v>
      </c>
      <c r="AI79" s="193" t="s">
        <v>1706</v>
      </c>
      <c r="AJ79" s="199"/>
      <c r="AK79" s="191" t="s">
        <v>1706</v>
      </c>
      <c r="AL79" s="192" t="s">
        <v>1706</v>
      </c>
      <c r="AM79" s="193" t="s">
        <v>1706</v>
      </c>
      <c r="AN79" s="199"/>
      <c r="AO79" s="191" t="s">
        <v>1706</v>
      </c>
      <c r="AP79" s="192" t="s">
        <v>1706</v>
      </c>
      <c r="AQ79" s="193" t="s">
        <v>1706</v>
      </c>
      <c r="AR79" s="195"/>
    </row>
    <row r="80" ht="15.75" customHeight="1">
      <c r="A80" s="171" t="s">
        <v>257</v>
      </c>
      <c r="B80" s="216" t="s">
        <v>44</v>
      </c>
      <c r="C80" s="216" t="s">
        <v>72</v>
      </c>
      <c r="D80" s="216" t="s">
        <v>74</v>
      </c>
      <c r="E80" s="216" t="s">
        <v>51</v>
      </c>
      <c r="F80" s="216" t="s">
        <v>53</v>
      </c>
      <c r="G80" s="171" t="s">
        <v>258</v>
      </c>
      <c r="I80" s="191">
        <v>0.0</v>
      </c>
      <c r="J80" s="192">
        <v>0.0</v>
      </c>
      <c r="K80" s="193">
        <v>0.0</v>
      </c>
      <c r="L80" s="194"/>
      <c r="M80" s="191">
        <v>0.0</v>
      </c>
      <c r="N80" s="192">
        <v>0.0</v>
      </c>
      <c r="O80" s="193">
        <v>0.0</v>
      </c>
      <c r="P80" s="195"/>
      <c r="Q80" s="214" t="s">
        <v>1703</v>
      </c>
      <c r="R80" s="214" t="s">
        <v>1704</v>
      </c>
      <c r="S80" s="194" t="s">
        <v>1705</v>
      </c>
      <c r="T80" s="194"/>
      <c r="U80" s="191" t="s">
        <v>1706</v>
      </c>
      <c r="V80" s="192" t="s">
        <v>1706</v>
      </c>
      <c r="W80" s="193" t="s">
        <v>1706</v>
      </c>
      <c r="X80" s="194"/>
      <c r="Y80" s="191" t="s">
        <v>1706</v>
      </c>
      <c r="Z80" s="192" t="s">
        <v>1706</v>
      </c>
      <c r="AA80" s="193" t="s">
        <v>1706</v>
      </c>
      <c r="AB80" s="194"/>
      <c r="AC80" s="191">
        <v>120000.0</v>
      </c>
      <c r="AD80" s="192">
        <v>253810.0</v>
      </c>
      <c r="AE80" s="193">
        <v>504620.0</v>
      </c>
      <c r="AF80" s="198" t="s">
        <v>1707</v>
      </c>
      <c r="AG80" s="191" t="s">
        <v>1706</v>
      </c>
      <c r="AH80" s="192" t="s">
        <v>1706</v>
      </c>
      <c r="AI80" s="193" t="s">
        <v>1706</v>
      </c>
      <c r="AJ80" s="199"/>
      <c r="AK80" s="191" t="s">
        <v>1706</v>
      </c>
      <c r="AL80" s="192" t="s">
        <v>1706</v>
      </c>
      <c r="AM80" s="193" t="s">
        <v>1706</v>
      </c>
      <c r="AN80" s="199"/>
      <c r="AO80" s="191" t="s">
        <v>1706</v>
      </c>
      <c r="AP80" s="192" t="s">
        <v>1706</v>
      </c>
      <c r="AQ80" s="193" t="s">
        <v>1706</v>
      </c>
      <c r="AR80" s="195"/>
    </row>
    <row r="81" ht="15.75" customHeight="1">
      <c r="A81" s="171" t="s">
        <v>259</v>
      </c>
      <c r="B81" s="216" t="s">
        <v>54</v>
      </c>
      <c r="C81" s="216" t="s">
        <v>72</v>
      </c>
      <c r="D81" s="216" t="s">
        <v>74</v>
      </c>
      <c r="E81" s="216" t="s">
        <v>51</v>
      </c>
      <c r="F81" s="216" t="s">
        <v>53</v>
      </c>
      <c r="G81" s="171" t="s">
        <v>260</v>
      </c>
      <c r="I81" s="191">
        <v>0.0</v>
      </c>
      <c r="J81" s="192">
        <v>0.0</v>
      </c>
      <c r="K81" s="193">
        <v>0.0</v>
      </c>
      <c r="L81" s="194"/>
      <c r="M81" s="191">
        <v>0.0</v>
      </c>
      <c r="N81" s="192">
        <v>0.0</v>
      </c>
      <c r="O81" s="193">
        <v>0.0</v>
      </c>
      <c r="P81" s="195"/>
      <c r="Q81" s="214" t="s">
        <v>1703</v>
      </c>
      <c r="R81" s="214" t="s">
        <v>1704</v>
      </c>
      <c r="S81" s="194" t="s">
        <v>1705</v>
      </c>
      <c r="T81" s="194"/>
      <c r="U81" s="191" t="s">
        <v>1706</v>
      </c>
      <c r="V81" s="192" t="s">
        <v>1706</v>
      </c>
      <c r="W81" s="193" t="s">
        <v>1706</v>
      </c>
      <c r="X81" s="194"/>
      <c r="Y81" s="191" t="s">
        <v>1706</v>
      </c>
      <c r="Z81" s="192" t="s">
        <v>1706</v>
      </c>
      <c r="AA81" s="193" t="s">
        <v>1706</v>
      </c>
      <c r="AB81" s="194"/>
      <c r="AC81" s="191">
        <v>120000.0</v>
      </c>
      <c r="AD81" s="192">
        <v>253810.0</v>
      </c>
      <c r="AE81" s="193">
        <v>504620.0</v>
      </c>
      <c r="AF81" s="198" t="s">
        <v>1707</v>
      </c>
      <c r="AG81" s="191" t="s">
        <v>1706</v>
      </c>
      <c r="AH81" s="192" t="s">
        <v>1706</v>
      </c>
      <c r="AI81" s="193" t="s">
        <v>1706</v>
      </c>
      <c r="AJ81" s="199"/>
      <c r="AK81" s="191" t="s">
        <v>1706</v>
      </c>
      <c r="AL81" s="192" t="s">
        <v>1706</v>
      </c>
      <c r="AM81" s="193" t="s">
        <v>1706</v>
      </c>
      <c r="AN81" s="199"/>
      <c r="AO81" s="191" t="s">
        <v>1706</v>
      </c>
      <c r="AP81" s="192" t="s">
        <v>1706</v>
      </c>
      <c r="AQ81" s="193" t="s">
        <v>1706</v>
      </c>
      <c r="AR81" s="195"/>
    </row>
    <row r="82" ht="15.75" customHeight="1">
      <c r="A82" s="171" t="s">
        <v>261</v>
      </c>
      <c r="B82" s="216" t="s">
        <v>65</v>
      </c>
      <c r="C82" s="216" t="s">
        <v>72</v>
      </c>
      <c r="D82" s="216" t="s">
        <v>74</v>
      </c>
      <c r="E82" s="216" t="s">
        <v>51</v>
      </c>
      <c r="F82" s="216" t="s">
        <v>53</v>
      </c>
      <c r="G82" s="171" t="s">
        <v>262</v>
      </c>
      <c r="I82" s="191">
        <v>0.0</v>
      </c>
      <c r="J82" s="192">
        <v>0.0</v>
      </c>
      <c r="K82" s="193">
        <v>0.0</v>
      </c>
      <c r="L82" s="194"/>
      <c r="M82" s="191">
        <v>0.0</v>
      </c>
      <c r="N82" s="192">
        <v>0.0</v>
      </c>
      <c r="O82" s="193">
        <v>0.0</v>
      </c>
      <c r="P82" s="195"/>
      <c r="Q82" s="214" t="s">
        <v>1703</v>
      </c>
      <c r="R82" s="214" t="s">
        <v>1704</v>
      </c>
      <c r="S82" s="194" t="s">
        <v>1705</v>
      </c>
      <c r="T82" s="194"/>
      <c r="U82" s="191" t="s">
        <v>1706</v>
      </c>
      <c r="V82" s="192" t="s">
        <v>1706</v>
      </c>
      <c r="W82" s="193" t="s">
        <v>1706</v>
      </c>
      <c r="X82" s="194"/>
      <c r="Y82" s="191" t="s">
        <v>1706</v>
      </c>
      <c r="Z82" s="192" t="s">
        <v>1706</v>
      </c>
      <c r="AA82" s="193" t="s">
        <v>1706</v>
      </c>
      <c r="AB82" s="194"/>
      <c r="AC82" s="191">
        <v>120000.0</v>
      </c>
      <c r="AD82" s="192">
        <v>253810.0</v>
      </c>
      <c r="AE82" s="193">
        <v>504620.0</v>
      </c>
      <c r="AF82" s="198" t="s">
        <v>1707</v>
      </c>
      <c r="AG82" s="191" t="s">
        <v>1706</v>
      </c>
      <c r="AH82" s="192" t="s">
        <v>1706</v>
      </c>
      <c r="AI82" s="193" t="s">
        <v>1706</v>
      </c>
      <c r="AJ82" s="199"/>
      <c r="AK82" s="191" t="s">
        <v>1706</v>
      </c>
      <c r="AL82" s="192" t="s">
        <v>1706</v>
      </c>
      <c r="AM82" s="193" t="s">
        <v>1706</v>
      </c>
      <c r="AN82" s="199"/>
      <c r="AO82" s="191" t="s">
        <v>1706</v>
      </c>
      <c r="AP82" s="192" t="s">
        <v>1706</v>
      </c>
      <c r="AQ82" s="193" t="s">
        <v>1706</v>
      </c>
      <c r="AR82" s="195"/>
    </row>
    <row r="83" ht="15.75" customHeight="1">
      <c r="A83" s="171" t="s">
        <v>263</v>
      </c>
      <c r="B83" s="216" t="s">
        <v>71</v>
      </c>
      <c r="C83" s="216" t="s">
        <v>72</v>
      </c>
      <c r="D83" s="216" t="s">
        <v>74</v>
      </c>
      <c r="E83" s="216" t="s">
        <v>51</v>
      </c>
      <c r="F83" s="216" t="s">
        <v>53</v>
      </c>
      <c r="G83" s="171" t="s">
        <v>264</v>
      </c>
      <c r="I83" s="191">
        <v>0.0</v>
      </c>
      <c r="J83" s="192">
        <v>0.0</v>
      </c>
      <c r="K83" s="193">
        <v>0.0</v>
      </c>
      <c r="L83" s="194"/>
      <c r="M83" s="191">
        <v>0.0</v>
      </c>
      <c r="N83" s="192">
        <v>0.0</v>
      </c>
      <c r="O83" s="193">
        <v>0.0</v>
      </c>
      <c r="P83" s="195"/>
      <c r="Q83" s="214" t="s">
        <v>1703</v>
      </c>
      <c r="R83" s="214" t="s">
        <v>1704</v>
      </c>
      <c r="S83" s="194" t="s">
        <v>1705</v>
      </c>
      <c r="T83" s="194"/>
      <c r="U83" s="191" t="s">
        <v>1706</v>
      </c>
      <c r="V83" s="192" t="s">
        <v>1706</v>
      </c>
      <c r="W83" s="193" t="s">
        <v>1706</v>
      </c>
      <c r="X83" s="194"/>
      <c r="Y83" s="191" t="s">
        <v>1706</v>
      </c>
      <c r="Z83" s="192" t="s">
        <v>1706</v>
      </c>
      <c r="AA83" s="193" t="s">
        <v>1706</v>
      </c>
      <c r="AB83" s="194"/>
      <c r="AC83" s="191">
        <v>120000.0</v>
      </c>
      <c r="AD83" s="192">
        <v>253810.0</v>
      </c>
      <c r="AE83" s="193">
        <v>504620.0</v>
      </c>
      <c r="AF83" s="198" t="s">
        <v>1707</v>
      </c>
      <c r="AG83" s="191" t="s">
        <v>1706</v>
      </c>
      <c r="AH83" s="192" t="s">
        <v>1706</v>
      </c>
      <c r="AI83" s="193" t="s">
        <v>1706</v>
      </c>
      <c r="AJ83" s="199"/>
      <c r="AK83" s="191" t="s">
        <v>1706</v>
      </c>
      <c r="AL83" s="192" t="s">
        <v>1706</v>
      </c>
      <c r="AM83" s="193" t="s">
        <v>1706</v>
      </c>
      <c r="AN83" s="199"/>
      <c r="AO83" s="191" t="s">
        <v>1706</v>
      </c>
      <c r="AP83" s="192" t="s">
        <v>1706</v>
      </c>
      <c r="AQ83" s="193" t="s">
        <v>1706</v>
      </c>
      <c r="AR83" s="195"/>
    </row>
    <row r="84" ht="15.75" customHeight="1">
      <c r="A84" s="171" t="s">
        <v>265</v>
      </c>
      <c r="B84" s="216" t="s">
        <v>44</v>
      </c>
      <c r="C84" s="216" t="s">
        <v>78</v>
      </c>
      <c r="D84" s="216" t="s">
        <v>74</v>
      </c>
      <c r="E84" s="216" t="s">
        <v>51</v>
      </c>
      <c r="F84" s="216" t="s">
        <v>53</v>
      </c>
      <c r="G84" s="171" t="s">
        <v>266</v>
      </c>
      <c r="I84" s="191">
        <v>0.0</v>
      </c>
      <c r="J84" s="192">
        <v>0.0</v>
      </c>
      <c r="K84" s="193">
        <v>0.0</v>
      </c>
      <c r="L84" s="194"/>
      <c r="M84" s="191">
        <v>0.0</v>
      </c>
      <c r="N84" s="192">
        <v>0.0</v>
      </c>
      <c r="O84" s="193">
        <v>0.0</v>
      </c>
      <c r="P84" s="195"/>
      <c r="Q84" s="214" t="s">
        <v>1703</v>
      </c>
      <c r="R84" s="214" t="s">
        <v>1704</v>
      </c>
      <c r="S84" s="194" t="s">
        <v>1705</v>
      </c>
      <c r="T84" s="194"/>
      <c r="U84" s="191" t="s">
        <v>1706</v>
      </c>
      <c r="V84" s="192" t="s">
        <v>1706</v>
      </c>
      <c r="W84" s="193" t="s">
        <v>1706</v>
      </c>
      <c r="X84" s="194"/>
      <c r="Y84" s="191" t="s">
        <v>1706</v>
      </c>
      <c r="Z84" s="192" t="s">
        <v>1706</v>
      </c>
      <c r="AA84" s="193" t="s">
        <v>1706</v>
      </c>
      <c r="AB84" s="194"/>
      <c r="AC84" s="191">
        <v>120000.0</v>
      </c>
      <c r="AD84" s="192">
        <v>253810.0</v>
      </c>
      <c r="AE84" s="193">
        <v>504620.0</v>
      </c>
      <c r="AF84" s="198" t="s">
        <v>1707</v>
      </c>
      <c r="AG84" s="191" t="s">
        <v>1706</v>
      </c>
      <c r="AH84" s="192" t="s">
        <v>1706</v>
      </c>
      <c r="AI84" s="193" t="s">
        <v>1706</v>
      </c>
      <c r="AJ84" s="199"/>
      <c r="AK84" s="191" t="s">
        <v>1706</v>
      </c>
      <c r="AL84" s="192" t="s">
        <v>1706</v>
      </c>
      <c r="AM84" s="193" t="s">
        <v>1706</v>
      </c>
      <c r="AN84" s="199"/>
      <c r="AO84" s="191" t="s">
        <v>1706</v>
      </c>
      <c r="AP84" s="192" t="s">
        <v>1706</v>
      </c>
      <c r="AQ84" s="193" t="s">
        <v>1706</v>
      </c>
      <c r="AR84" s="195"/>
    </row>
    <row r="85" ht="15.75" customHeight="1">
      <c r="A85" s="171" t="s">
        <v>267</v>
      </c>
      <c r="B85" s="216" t="s">
        <v>54</v>
      </c>
      <c r="C85" s="216" t="s">
        <v>78</v>
      </c>
      <c r="D85" s="216" t="s">
        <v>74</v>
      </c>
      <c r="E85" s="216" t="s">
        <v>51</v>
      </c>
      <c r="F85" s="216" t="s">
        <v>53</v>
      </c>
      <c r="G85" s="171" t="s">
        <v>268</v>
      </c>
      <c r="I85" s="191">
        <v>0.0</v>
      </c>
      <c r="J85" s="192">
        <v>0.0</v>
      </c>
      <c r="K85" s="193">
        <v>0.0</v>
      </c>
      <c r="L85" s="194"/>
      <c r="M85" s="191">
        <v>0.0</v>
      </c>
      <c r="N85" s="192">
        <v>0.0</v>
      </c>
      <c r="O85" s="193">
        <v>0.0</v>
      </c>
      <c r="P85" s="195"/>
      <c r="Q85" s="214" t="s">
        <v>1703</v>
      </c>
      <c r="R85" s="214" t="s">
        <v>1704</v>
      </c>
      <c r="S85" s="194" t="s">
        <v>1705</v>
      </c>
      <c r="T85" s="194"/>
      <c r="U85" s="191" t="s">
        <v>1706</v>
      </c>
      <c r="V85" s="192" t="s">
        <v>1706</v>
      </c>
      <c r="W85" s="193" t="s">
        <v>1706</v>
      </c>
      <c r="X85" s="194"/>
      <c r="Y85" s="191" t="s">
        <v>1706</v>
      </c>
      <c r="Z85" s="192" t="s">
        <v>1706</v>
      </c>
      <c r="AA85" s="193" t="s">
        <v>1706</v>
      </c>
      <c r="AB85" s="194"/>
      <c r="AC85" s="191">
        <v>120000.0</v>
      </c>
      <c r="AD85" s="192">
        <v>253810.0</v>
      </c>
      <c r="AE85" s="193">
        <v>504620.0</v>
      </c>
      <c r="AF85" s="198" t="s">
        <v>1707</v>
      </c>
      <c r="AG85" s="191" t="s">
        <v>1706</v>
      </c>
      <c r="AH85" s="192" t="s">
        <v>1706</v>
      </c>
      <c r="AI85" s="193" t="s">
        <v>1706</v>
      </c>
      <c r="AJ85" s="199"/>
      <c r="AK85" s="191" t="s">
        <v>1706</v>
      </c>
      <c r="AL85" s="192" t="s">
        <v>1706</v>
      </c>
      <c r="AM85" s="193" t="s">
        <v>1706</v>
      </c>
      <c r="AN85" s="199"/>
      <c r="AO85" s="191" t="s">
        <v>1706</v>
      </c>
      <c r="AP85" s="192" t="s">
        <v>1706</v>
      </c>
      <c r="AQ85" s="193" t="s">
        <v>1706</v>
      </c>
      <c r="AR85" s="195"/>
    </row>
    <row r="86" ht="15.75" customHeight="1">
      <c r="A86" s="171" t="s">
        <v>269</v>
      </c>
      <c r="B86" s="216" t="s">
        <v>65</v>
      </c>
      <c r="C86" s="216" t="s">
        <v>78</v>
      </c>
      <c r="D86" s="216" t="s">
        <v>74</v>
      </c>
      <c r="E86" s="216" t="s">
        <v>51</v>
      </c>
      <c r="F86" s="216" t="s">
        <v>53</v>
      </c>
      <c r="G86" s="171" t="s">
        <v>270</v>
      </c>
      <c r="I86" s="191">
        <v>0.0</v>
      </c>
      <c r="J86" s="192">
        <v>0.0</v>
      </c>
      <c r="K86" s="193">
        <v>0.0</v>
      </c>
      <c r="L86" s="194"/>
      <c r="M86" s="191">
        <v>0.0</v>
      </c>
      <c r="N86" s="192">
        <v>0.0</v>
      </c>
      <c r="O86" s="193">
        <v>0.0</v>
      </c>
      <c r="P86" s="195"/>
      <c r="Q86" s="214" t="s">
        <v>1703</v>
      </c>
      <c r="R86" s="214" t="s">
        <v>1704</v>
      </c>
      <c r="S86" s="194" t="s">
        <v>1705</v>
      </c>
      <c r="T86" s="194"/>
      <c r="U86" s="191" t="s">
        <v>1706</v>
      </c>
      <c r="V86" s="192" t="s">
        <v>1706</v>
      </c>
      <c r="W86" s="193" t="s">
        <v>1706</v>
      </c>
      <c r="X86" s="194"/>
      <c r="Y86" s="191" t="s">
        <v>1706</v>
      </c>
      <c r="Z86" s="192" t="s">
        <v>1706</v>
      </c>
      <c r="AA86" s="193" t="s">
        <v>1706</v>
      </c>
      <c r="AB86" s="194"/>
      <c r="AC86" s="191">
        <v>120000.0</v>
      </c>
      <c r="AD86" s="192">
        <v>253810.0</v>
      </c>
      <c r="AE86" s="193">
        <v>504620.0</v>
      </c>
      <c r="AF86" s="198" t="s">
        <v>1707</v>
      </c>
      <c r="AG86" s="191" t="s">
        <v>1706</v>
      </c>
      <c r="AH86" s="192" t="s">
        <v>1706</v>
      </c>
      <c r="AI86" s="193" t="s">
        <v>1706</v>
      </c>
      <c r="AJ86" s="199"/>
      <c r="AK86" s="191" t="s">
        <v>1706</v>
      </c>
      <c r="AL86" s="192" t="s">
        <v>1706</v>
      </c>
      <c r="AM86" s="193" t="s">
        <v>1706</v>
      </c>
      <c r="AN86" s="199"/>
      <c r="AO86" s="191" t="s">
        <v>1706</v>
      </c>
      <c r="AP86" s="192" t="s">
        <v>1706</v>
      </c>
      <c r="AQ86" s="193" t="s">
        <v>1706</v>
      </c>
      <c r="AR86" s="195"/>
    </row>
    <row r="87" ht="15.75" customHeight="1">
      <c r="A87" s="171" t="s">
        <v>271</v>
      </c>
      <c r="B87" s="216" t="s">
        <v>71</v>
      </c>
      <c r="C87" s="216" t="s">
        <v>78</v>
      </c>
      <c r="D87" s="216" t="s">
        <v>74</v>
      </c>
      <c r="E87" s="216" t="s">
        <v>51</v>
      </c>
      <c r="F87" s="216" t="s">
        <v>53</v>
      </c>
      <c r="G87" s="171" t="s">
        <v>272</v>
      </c>
      <c r="I87" s="191">
        <v>0.0</v>
      </c>
      <c r="J87" s="192">
        <v>0.0</v>
      </c>
      <c r="K87" s="193">
        <v>0.0</v>
      </c>
      <c r="L87" s="194"/>
      <c r="M87" s="191">
        <v>0.0</v>
      </c>
      <c r="N87" s="192">
        <v>0.0</v>
      </c>
      <c r="O87" s="193">
        <v>0.0</v>
      </c>
      <c r="P87" s="195"/>
      <c r="Q87" s="214" t="s">
        <v>1703</v>
      </c>
      <c r="R87" s="214" t="s">
        <v>1704</v>
      </c>
      <c r="S87" s="194" t="s">
        <v>1705</v>
      </c>
      <c r="T87" s="194"/>
      <c r="U87" s="191" t="s">
        <v>1706</v>
      </c>
      <c r="V87" s="192" t="s">
        <v>1706</v>
      </c>
      <c r="W87" s="193" t="s">
        <v>1706</v>
      </c>
      <c r="X87" s="194"/>
      <c r="Y87" s="191" t="s">
        <v>1706</v>
      </c>
      <c r="Z87" s="192" t="s">
        <v>1706</v>
      </c>
      <c r="AA87" s="193" t="s">
        <v>1706</v>
      </c>
      <c r="AB87" s="194"/>
      <c r="AC87" s="191">
        <v>120000.0</v>
      </c>
      <c r="AD87" s="192">
        <v>253810.0</v>
      </c>
      <c r="AE87" s="193">
        <v>504620.0</v>
      </c>
      <c r="AF87" s="198" t="s">
        <v>1707</v>
      </c>
      <c r="AG87" s="191" t="s">
        <v>1706</v>
      </c>
      <c r="AH87" s="192" t="s">
        <v>1706</v>
      </c>
      <c r="AI87" s="193" t="s">
        <v>1706</v>
      </c>
      <c r="AJ87" s="199"/>
      <c r="AK87" s="191" t="s">
        <v>1706</v>
      </c>
      <c r="AL87" s="192" t="s">
        <v>1706</v>
      </c>
      <c r="AM87" s="193" t="s">
        <v>1706</v>
      </c>
      <c r="AN87" s="199"/>
      <c r="AO87" s="191" t="s">
        <v>1706</v>
      </c>
      <c r="AP87" s="192" t="s">
        <v>1706</v>
      </c>
      <c r="AQ87" s="193" t="s">
        <v>1706</v>
      </c>
      <c r="AR87" s="195"/>
    </row>
    <row r="88" ht="15.75" customHeight="1">
      <c r="A88" s="171" t="s">
        <v>273</v>
      </c>
      <c r="B88" s="216" t="s">
        <v>44</v>
      </c>
      <c r="C88" s="216" t="s">
        <v>48</v>
      </c>
      <c r="D88" s="216" t="s">
        <v>80</v>
      </c>
      <c r="E88" s="216" t="s">
        <v>51</v>
      </c>
      <c r="F88" s="216" t="s">
        <v>53</v>
      </c>
      <c r="G88" s="171" t="s">
        <v>274</v>
      </c>
      <c r="I88" s="191">
        <v>0.0</v>
      </c>
      <c r="J88" s="192">
        <v>0.0</v>
      </c>
      <c r="K88" s="193">
        <v>0.0</v>
      </c>
      <c r="L88" s="194"/>
      <c r="M88" s="191">
        <v>0.0</v>
      </c>
      <c r="N88" s="192">
        <v>0.0</v>
      </c>
      <c r="O88" s="193">
        <v>0.0</v>
      </c>
      <c r="P88" s="195"/>
      <c r="Q88" s="214" t="s">
        <v>1703</v>
      </c>
      <c r="R88" s="214" t="s">
        <v>1704</v>
      </c>
      <c r="S88" s="194" t="s">
        <v>1705</v>
      </c>
      <c r="T88" s="194"/>
      <c r="U88" s="191" t="s">
        <v>1706</v>
      </c>
      <c r="V88" s="192" t="s">
        <v>1706</v>
      </c>
      <c r="W88" s="193" t="s">
        <v>1706</v>
      </c>
      <c r="X88" s="194"/>
      <c r="Y88" s="191" t="s">
        <v>1706</v>
      </c>
      <c r="Z88" s="192" t="s">
        <v>1706</v>
      </c>
      <c r="AA88" s="193" t="s">
        <v>1706</v>
      </c>
      <c r="AB88" s="194"/>
      <c r="AC88" s="191">
        <v>120000.0</v>
      </c>
      <c r="AD88" s="192">
        <v>253810.0</v>
      </c>
      <c r="AE88" s="193">
        <v>504620.0</v>
      </c>
      <c r="AF88" s="198" t="s">
        <v>1707</v>
      </c>
      <c r="AG88" s="191" t="s">
        <v>1706</v>
      </c>
      <c r="AH88" s="192" t="s">
        <v>1706</v>
      </c>
      <c r="AI88" s="193" t="s">
        <v>1706</v>
      </c>
      <c r="AJ88" s="199"/>
      <c r="AK88" s="191" t="s">
        <v>1706</v>
      </c>
      <c r="AL88" s="192" t="s">
        <v>1706</v>
      </c>
      <c r="AM88" s="193" t="s">
        <v>1706</v>
      </c>
      <c r="AN88" s="199"/>
      <c r="AO88" s="191" t="s">
        <v>1706</v>
      </c>
      <c r="AP88" s="192" t="s">
        <v>1706</v>
      </c>
      <c r="AQ88" s="193" t="s">
        <v>1706</v>
      </c>
      <c r="AR88" s="195"/>
    </row>
    <row r="89" ht="15.75" customHeight="1">
      <c r="A89" s="171" t="s">
        <v>275</v>
      </c>
      <c r="B89" s="216" t="s">
        <v>54</v>
      </c>
      <c r="C89" s="216" t="s">
        <v>48</v>
      </c>
      <c r="D89" s="216" t="s">
        <v>80</v>
      </c>
      <c r="E89" s="216" t="s">
        <v>51</v>
      </c>
      <c r="F89" s="216" t="s">
        <v>53</v>
      </c>
      <c r="G89" s="171" t="s">
        <v>276</v>
      </c>
      <c r="I89" s="191">
        <v>0.0</v>
      </c>
      <c r="J89" s="192">
        <v>0.0</v>
      </c>
      <c r="K89" s="193">
        <v>0.0</v>
      </c>
      <c r="L89" s="194"/>
      <c r="M89" s="191">
        <v>0.0</v>
      </c>
      <c r="N89" s="192">
        <v>0.0</v>
      </c>
      <c r="O89" s="193">
        <v>0.0</v>
      </c>
      <c r="P89" s="195"/>
      <c r="Q89" s="214" t="s">
        <v>1703</v>
      </c>
      <c r="R89" s="214" t="s">
        <v>1704</v>
      </c>
      <c r="S89" s="194" t="s">
        <v>1705</v>
      </c>
      <c r="T89" s="194"/>
      <c r="U89" s="191" t="s">
        <v>1706</v>
      </c>
      <c r="V89" s="192" t="s">
        <v>1706</v>
      </c>
      <c r="W89" s="193" t="s">
        <v>1706</v>
      </c>
      <c r="X89" s="194"/>
      <c r="Y89" s="191" t="s">
        <v>1706</v>
      </c>
      <c r="Z89" s="192" t="s">
        <v>1706</v>
      </c>
      <c r="AA89" s="193" t="s">
        <v>1706</v>
      </c>
      <c r="AB89" s="194"/>
      <c r="AC89" s="191">
        <v>120000.0</v>
      </c>
      <c r="AD89" s="192">
        <v>253810.0</v>
      </c>
      <c r="AE89" s="193">
        <v>504620.0</v>
      </c>
      <c r="AF89" s="198" t="s">
        <v>1707</v>
      </c>
      <c r="AG89" s="191" t="s">
        <v>1706</v>
      </c>
      <c r="AH89" s="192" t="s">
        <v>1706</v>
      </c>
      <c r="AI89" s="193" t="s">
        <v>1706</v>
      </c>
      <c r="AJ89" s="199"/>
      <c r="AK89" s="191" t="s">
        <v>1706</v>
      </c>
      <c r="AL89" s="192" t="s">
        <v>1706</v>
      </c>
      <c r="AM89" s="193" t="s">
        <v>1706</v>
      </c>
      <c r="AN89" s="199"/>
      <c r="AO89" s="191" t="s">
        <v>1706</v>
      </c>
      <c r="AP89" s="192" t="s">
        <v>1706</v>
      </c>
      <c r="AQ89" s="193" t="s">
        <v>1706</v>
      </c>
      <c r="AR89" s="195"/>
    </row>
    <row r="90" ht="15.75" customHeight="1">
      <c r="A90" s="171" t="s">
        <v>277</v>
      </c>
      <c r="B90" s="216" t="s">
        <v>65</v>
      </c>
      <c r="C90" s="216" t="s">
        <v>48</v>
      </c>
      <c r="D90" s="216" t="s">
        <v>80</v>
      </c>
      <c r="E90" s="216" t="s">
        <v>51</v>
      </c>
      <c r="F90" s="216" t="s">
        <v>53</v>
      </c>
      <c r="G90" s="171" t="s">
        <v>278</v>
      </c>
      <c r="I90" s="191">
        <v>0.0</v>
      </c>
      <c r="J90" s="192">
        <v>0.0</v>
      </c>
      <c r="K90" s="193">
        <v>0.0</v>
      </c>
      <c r="L90" s="194"/>
      <c r="M90" s="191">
        <v>0.0</v>
      </c>
      <c r="N90" s="192">
        <v>0.0</v>
      </c>
      <c r="O90" s="193">
        <v>0.0</v>
      </c>
      <c r="P90" s="195"/>
      <c r="Q90" s="214" t="s">
        <v>1703</v>
      </c>
      <c r="R90" s="214" t="s">
        <v>1704</v>
      </c>
      <c r="S90" s="194" t="s">
        <v>1705</v>
      </c>
      <c r="T90" s="194"/>
      <c r="U90" s="191" t="s">
        <v>1706</v>
      </c>
      <c r="V90" s="192" t="s">
        <v>1706</v>
      </c>
      <c r="W90" s="193" t="s">
        <v>1706</v>
      </c>
      <c r="X90" s="194"/>
      <c r="Y90" s="191" t="s">
        <v>1706</v>
      </c>
      <c r="Z90" s="192" t="s">
        <v>1706</v>
      </c>
      <c r="AA90" s="193" t="s">
        <v>1706</v>
      </c>
      <c r="AB90" s="194"/>
      <c r="AC90" s="191">
        <v>120000.0</v>
      </c>
      <c r="AD90" s="192">
        <v>253810.0</v>
      </c>
      <c r="AE90" s="193">
        <v>504620.0</v>
      </c>
      <c r="AF90" s="198" t="s">
        <v>1707</v>
      </c>
      <c r="AG90" s="191" t="s">
        <v>1706</v>
      </c>
      <c r="AH90" s="192" t="s">
        <v>1706</v>
      </c>
      <c r="AI90" s="193" t="s">
        <v>1706</v>
      </c>
      <c r="AJ90" s="199"/>
      <c r="AK90" s="191" t="s">
        <v>1706</v>
      </c>
      <c r="AL90" s="192" t="s">
        <v>1706</v>
      </c>
      <c r="AM90" s="193" t="s">
        <v>1706</v>
      </c>
      <c r="AN90" s="199"/>
      <c r="AO90" s="191" t="s">
        <v>1706</v>
      </c>
      <c r="AP90" s="192" t="s">
        <v>1706</v>
      </c>
      <c r="AQ90" s="193" t="s">
        <v>1706</v>
      </c>
      <c r="AR90" s="195"/>
    </row>
    <row r="91" ht="15.75" customHeight="1">
      <c r="A91" s="171" t="s">
        <v>279</v>
      </c>
      <c r="B91" s="216" t="s">
        <v>71</v>
      </c>
      <c r="C91" s="216" t="s">
        <v>48</v>
      </c>
      <c r="D91" s="216" t="s">
        <v>80</v>
      </c>
      <c r="E91" s="216" t="s">
        <v>51</v>
      </c>
      <c r="F91" s="216" t="s">
        <v>53</v>
      </c>
      <c r="G91" s="171" t="s">
        <v>280</v>
      </c>
      <c r="I91" s="191">
        <v>0.0</v>
      </c>
      <c r="J91" s="192">
        <v>0.0</v>
      </c>
      <c r="K91" s="193">
        <v>0.0</v>
      </c>
      <c r="L91" s="194"/>
      <c r="M91" s="191">
        <v>0.0</v>
      </c>
      <c r="N91" s="192">
        <v>0.0</v>
      </c>
      <c r="O91" s="193">
        <v>0.0</v>
      </c>
      <c r="P91" s="195"/>
      <c r="Q91" s="214" t="s">
        <v>1703</v>
      </c>
      <c r="R91" s="214" t="s">
        <v>1704</v>
      </c>
      <c r="S91" s="194" t="s">
        <v>1705</v>
      </c>
      <c r="T91" s="194"/>
      <c r="U91" s="191" t="s">
        <v>1706</v>
      </c>
      <c r="V91" s="192" t="s">
        <v>1706</v>
      </c>
      <c r="W91" s="193" t="s">
        <v>1706</v>
      </c>
      <c r="X91" s="194"/>
      <c r="Y91" s="191" t="s">
        <v>1706</v>
      </c>
      <c r="Z91" s="192" t="s">
        <v>1706</v>
      </c>
      <c r="AA91" s="193" t="s">
        <v>1706</v>
      </c>
      <c r="AB91" s="194"/>
      <c r="AC91" s="191">
        <v>120000.0</v>
      </c>
      <c r="AD91" s="192">
        <v>253810.0</v>
      </c>
      <c r="AE91" s="193">
        <v>504620.0</v>
      </c>
      <c r="AF91" s="198" t="s">
        <v>1707</v>
      </c>
      <c r="AG91" s="191" t="s">
        <v>1706</v>
      </c>
      <c r="AH91" s="192" t="s">
        <v>1706</v>
      </c>
      <c r="AI91" s="193" t="s">
        <v>1706</v>
      </c>
      <c r="AJ91" s="199"/>
      <c r="AK91" s="191" t="s">
        <v>1706</v>
      </c>
      <c r="AL91" s="192" t="s">
        <v>1706</v>
      </c>
      <c r="AM91" s="193" t="s">
        <v>1706</v>
      </c>
      <c r="AN91" s="199"/>
      <c r="AO91" s="191" t="s">
        <v>1706</v>
      </c>
      <c r="AP91" s="192" t="s">
        <v>1706</v>
      </c>
      <c r="AQ91" s="193" t="s">
        <v>1706</v>
      </c>
      <c r="AR91" s="195"/>
    </row>
    <row r="92" ht="15.75" customHeight="1">
      <c r="A92" s="171" t="s">
        <v>281</v>
      </c>
      <c r="B92" s="216" t="s">
        <v>44</v>
      </c>
      <c r="C92" s="216" t="s">
        <v>58</v>
      </c>
      <c r="D92" s="216" t="s">
        <v>80</v>
      </c>
      <c r="E92" s="216" t="s">
        <v>51</v>
      </c>
      <c r="F92" s="216" t="s">
        <v>53</v>
      </c>
      <c r="G92" s="171" t="s">
        <v>282</v>
      </c>
      <c r="I92" s="191">
        <v>0.0</v>
      </c>
      <c r="J92" s="192">
        <v>0.0</v>
      </c>
      <c r="K92" s="193">
        <v>0.0</v>
      </c>
      <c r="L92" s="194"/>
      <c r="M92" s="191">
        <v>0.0</v>
      </c>
      <c r="N92" s="192">
        <v>0.0</v>
      </c>
      <c r="O92" s="193">
        <v>0.0</v>
      </c>
      <c r="P92" s="195"/>
      <c r="Q92" s="214" t="s">
        <v>1703</v>
      </c>
      <c r="R92" s="214" t="s">
        <v>1704</v>
      </c>
      <c r="S92" s="194" t="s">
        <v>1705</v>
      </c>
      <c r="T92" s="194"/>
      <c r="U92" s="191" t="s">
        <v>1706</v>
      </c>
      <c r="V92" s="192" t="s">
        <v>1706</v>
      </c>
      <c r="W92" s="193" t="s">
        <v>1706</v>
      </c>
      <c r="X92" s="194"/>
      <c r="Y92" s="191" t="s">
        <v>1706</v>
      </c>
      <c r="Z92" s="192" t="s">
        <v>1706</v>
      </c>
      <c r="AA92" s="193" t="s">
        <v>1706</v>
      </c>
      <c r="AB92" s="194"/>
      <c r="AC92" s="191">
        <v>120000.0</v>
      </c>
      <c r="AD92" s="192">
        <v>253810.0</v>
      </c>
      <c r="AE92" s="193">
        <v>504620.0</v>
      </c>
      <c r="AF92" s="198" t="s">
        <v>1707</v>
      </c>
      <c r="AG92" s="191" t="s">
        <v>1706</v>
      </c>
      <c r="AH92" s="192" t="s">
        <v>1706</v>
      </c>
      <c r="AI92" s="193" t="s">
        <v>1706</v>
      </c>
      <c r="AJ92" s="199"/>
      <c r="AK92" s="191" t="s">
        <v>1706</v>
      </c>
      <c r="AL92" s="192" t="s">
        <v>1706</v>
      </c>
      <c r="AM92" s="193" t="s">
        <v>1706</v>
      </c>
      <c r="AN92" s="199"/>
      <c r="AO92" s="191" t="s">
        <v>1706</v>
      </c>
      <c r="AP92" s="192" t="s">
        <v>1706</v>
      </c>
      <c r="AQ92" s="193" t="s">
        <v>1706</v>
      </c>
      <c r="AR92" s="195"/>
    </row>
    <row r="93" ht="15.75" customHeight="1">
      <c r="A93" s="171" t="s">
        <v>283</v>
      </c>
      <c r="B93" s="216" t="s">
        <v>54</v>
      </c>
      <c r="C93" s="216" t="s">
        <v>58</v>
      </c>
      <c r="D93" s="216" t="s">
        <v>80</v>
      </c>
      <c r="E93" s="216" t="s">
        <v>51</v>
      </c>
      <c r="F93" s="216" t="s">
        <v>53</v>
      </c>
      <c r="G93" s="171" t="s">
        <v>284</v>
      </c>
      <c r="I93" s="191">
        <v>0.0</v>
      </c>
      <c r="J93" s="192">
        <v>0.0</v>
      </c>
      <c r="K93" s="193">
        <v>0.0</v>
      </c>
      <c r="L93" s="194"/>
      <c r="M93" s="191">
        <v>0.0</v>
      </c>
      <c r="N93" s="192">
        <v>0.0</v>
      </c>
      <c r="O93" s="193">
        <v>0.0</v>
      </c>
      <c r="P93" s="195"/>
      <c r="Q93" s="214" t="s">
        <v>1703</v>
      </c>
      <c r="R93" s="214" t="s">
        <v>1704</v>
      </c>
      <c r="S93" s="194" t="s">
        <v>1705</v>
      </c>
      <c r="T93" s="194"/>
      <c r="U93" s="191" t="s">
        <v>1706</v>
      </c>
      <c r="V93" s="192" t="s">
        <v>1706</v>
      </c>
      <c r="W93" s="193" t="s">
        <v>1706</v>
      </c>
      <c r="X93" s="194"/>
      <c r="Y93" s="191" t="s">
        <v>1706</v>
      </c>
      <c r="Z93" s="192" t="s">
        <v>1706</v>
      </c>
      <c r="AA93" s="193" t="s">
        <v>1706</v>
      </c>
      <c r="AB93" s="194"/>
      <c r="AC93" s="191">
        <v>120000.0</v>
      </c>
      <c r="AD93" s="192">
        <v>253810.0</v>
      </c>
      <c r="AE93" s="193">
        <v>504620.0</v>
      </c>
      <c r="AF93" s="198" t="s">
        <v>1707</v>
      </c>
      <c r="AG93" s="191" t="s">
        <v>1706</v>
      </c>
      <c r="AH93" s="192" t="s">
        <v>1706</v>
      </c>
      <c r="AI93" s="193" t="s">
        <v>1706</v>
      </c>
      <c r="AJ93" s="199"/>
      <c r="AK93" s="191" t="s">
        <v>1706</v>
      </c>
      <c r="AL93" s="192" t="s">
        <v>1706</v>
      </c>
      <c r="AM93" s="193" t="s">
        <v>1706</v>
      </c>
      <c r="AN93" s="199"/>
      <c r="AO93" s="191" t="s">
        <v>1706</v>
      </c>
      <c r="AP93" s="192" t="s">
        <v>1706</v>
      </c>
      <c r="AQ93" s="193" t="s">
        <v>1706</v>
      </c>
      <c r="AR93" s="195"/>
    </row>
    <row r="94" ht="15.75" customHeight="1">
      <c r="A94" s="171" t="s">
        <v>285</v>
      </c>
      <c r="B94" s="216" t="s">
        <v>65</v>
      </c>
      <c r="C94" s="216" t="s">
        <v>58</v>
      </c>
      <c r="D94" s="216" t="s">
        <v>80</v>
      </c>
      <c r="E94" s="216" t="s">
        <v>51</v>
      </c>
      <c r="F94" s="216" t="s">
        <v>53</v>
      </c>
      <c r="G94" s="171" t="s">
        <v>286</v>
      </c>
      <c r="I94" s="191">
        <v>0.0</v>
      </c>
      <c r="J94" s="192">
        <v>0.0</v>
      </c>
      <c r="K94" s="193">
        <v>0.0</v>
      </c>
      <c r="L94" s="194"/>
      <c r="M94" s="191">
        <v>0.0</v>
      </c>
      <c r="N94" s="192">
        <v>0.0</v>
      </c>
      <c r="O94" s="193">
        <v>0.0</v>
      </c>
      <c r="P94" s="195"/>
      <c r="Q94" s="214" t="s">
        <v>1703</v>
      </c>
      <c r="R94" s="214" t="s">
        <v>1704</v>
      </c>
      <c r="S94" s="194" t="s">
        <v>1705</v>
      </c>
      <c r="T94" s="194"/>
      <c r="U94" s="191" t="s">
        <v>1706</v>
      </c>
      <c r="V94" s="192" t="s">
        <v>1706</v>
      </c>
      <c r="W94" s="193" t="s">
        <v>1706</v>
      </c>
      <c r="X94" s="194"/>
      <c r="Y94" s="191" t="s">
        <v>1706</v>
      </c>
      <c r="Z94" s="192" t="s">
        <v>1706</v>
      </c>
      <c r="AA94" s="193" t="s">
        <v>1706</v>
      </c>
      <c r="AB94" s="194"/>
      <c r="AC94" s="191">
        <v>120000.0</v>
      </c>
      <c r="AD94" s="192">
        <v>253810.0</v>
      </c>
      <c r="AE94" s="193">
        <v>504620.0</v>
      </c>
      <c r="AF94" s="198" t="s">
        <v>1707</v>
      </c>
      <c r="AG94" s="191" t="s">
        <v>1706</v>
      </c>
      <c r="AH94" s="192" t="s">
        <v>1706</v>
      </c>
      <c r="AI94" s="193" t="s">
        <v>1706</v>
      </c>
      <c r="AJ94" s="199"/>
      <c r="AK94" s="191" t="s">
        <v>1706</v>
      </c>
      <c r="AL94" s="192" t="s">
        <v>1706</v>
      </c>
      <c r="AM94" s="193" t="s">
        <v>1706</v>
      </c>
      <c r="AN94" s="199"/>
      <c r="AO94" s="191" t="s">
        <v>1706</v>
      </c>
      <c r="AP94" s="192" t="s">
        <v>1706</v>
      </c>
      <c r="AQ94" s="193" t="s">
        <v>1706</v>
      </c>
      <c r="AR94" s="195"/>
    </row>
    <row r="95" ht="15.75" customHeight="1">
      <c r="A95" s="171" t="s">
        <v>287</v>
      </c>
      <c r="B95" s="216" t="s">
        <v>71</v>
      </c>
      <c r="C95" s="216" t="s">
        <v>58</v>
      </c>
      <c r="D95" s="216" t="s">
        <v>80</v>
      </c>
      <c r="E95" s="216" t="s">
        <v>51</v>
      </c>
      <c r="F95" s="216" t="s">
        <v>53</v>
      </c>
      <c r="G95" s="171" t="s">
        <v>288</v>
      </c>
      <c r="I95" s="191">
        <v>0.0</v>
      </c>
      <c r="J95" s="192">
        <v>0.0</v>
      </c>
      <c r="K95" s="193">
        <v>0.0</v>
      </c>
      <c r="L95" s="194"/>
      <c r="M95" s="191">
        <v>0.0</v>
      </c>
      <c r="N95" s="192">
        <v>0.0</v>
      </c>
      <c r="O95" s="193">
        <v>0.0</v>
      </c>
      <c r="P95" s="195"/>
      <c r="Q95" s="214" t="s">
        <v>1703</v>
      </c>
      <c r="R95" s="214" t="s">
        <v>1704</v>
      </c>
      <c r="S95" s="194" t="s">
        <v>1705</v>
      </c>
      <c r="T95" s="194"/>
      <c r="U95" s="191" t="s">
        <v>1706</v>
      </c>
      <c r="V95" s="192" t="s">
        <v>1706</v>
      </c>
      <c r="W95" s="193" t="s">
        <v>1706</v>
      </c>
      <c r="X95" s="194"/>
      <c r="Y95" s="191" t="s">
        <v>1706</v>
      </c>
      <c r="Z95" s="192" t="s">
        <v>1706</v>
      </c>
      <c r="AA95" s="193" t="s">
        <v>1706</v>
      </c>
      <c r="AB95" s="194"/>
      <c r="AC95" s="191">
        <v>120000.0</v>
      </c>
      <c r="AD95" s="192">
        <v>253810.0</v>
      </c>
      <c r="AE95" s="193">
        <v>504620.0</v>
      </c>
      <c r="AF95" s="198" t="s">
        <v>1707</v>
      </c>
      <c r="AG95" s="191" t="s">
        <v>1706</v>
      </c>
      <c r="AH95" s="192" t="s">
        <v>1706</v>
      </c>
      <c r="AI95" s="193" t="s">
        <v>1706</v>
      </c>
      <c r="AJ95" s="199"/>
      <c r="AK95" s="191" t="s">
        <v>1706</v>
      </c>
      <c r="AL95" s="192" t="s">
        <v>1706</v>
      </c>
      <c r="AM95" s="193" t="s">
        <v>1706</v>
      </c>
      <c r="AN95" s="199"/>
      <c r="AO95" s="191" t="s">
        <v>1706</v>
      </c>
      <c r="AP95" s="192" t="s">
        <v>1706</v>
      </c>
      <c r="AQ95" s="193" t="s">
        <v>1706</v>
      </c>
      <c r="AR95" s="195"/>
    </row>
    <row r="96" ht="15.75" customHeight="1">
      <c r="A96" s="171" t="s">
        <v>289</v>
      </c>
      <c r="B96" s="216" t="s">
        <v>44</v>
      </c>
      <c r="C96" s="216" t="s">
        <v>66</v>
      </c>
      <c r="D96" s="216" t="s">
        <v>80</v>
      </c>
      <c r="E96" s="216" t="s">
        <v>51</v>
      </c>
      <c r="F96" s="216" t="s">
        <v>53</v>
      </c>
      <c r="G96" s="171" t="s">
        <v>290</v>
      </c>
      <c r="I96" s="191">
        <v>0.0</v>
      </c>
      <c r="J96" s="192">
        <v>0.0</v>
      </c>
      <c r="K96" s="193">
        <v>0.0</v>
      </c>
      <c r="L96" s="194"/>
      <c r="M96" s="191">
        <v>0.0</v>
      </c>
      <c r="N96" s="192">
        <v>0.0</v>
      </c>
      <c r="O96" s="193">
        <v>0.0</v>
      </c>
      <c r="P96" s="195"/>
      <c r="Q96" s="214" t="s">
        <v>1703</v>
      </c>
      <c r="R96" s="214" t="s">
        <v>1704</v>
      </c>
      <c r="S96" s="194" t="s">
        <v>1705</v>
      </c>
      <c r="T96" s="194"/>
      <c r="U96" s="191" t="s">
        <v>1706</v>
      </c>
      <c r="V96" s="192" t="s">
        <v>1706</v>
      </c>
      <c r="W96" s="193" t="s">
        <v>1706</v>
      </c>
      <c r="X96" s="194"/>
      <c r="Y96" s="191" t="s">
        <v>1706</v>
      </c>
      <c r="Z96" s="192" t="s">
        <v>1706</v>
      </c>
      <c r="AA96" s="193" t="s">
        <v>1706</v>
      </c>
      <c r="AB96" s="194"/>
      <c r="AC96" s="191">
        <v>120000.0</v>
      </c>
      <c r="AD96" s="192">
        <v>253810.0</v>
      </c>
      <c r="AE96" s="193">
        <v>504620.0</v>
      </c>
      <c r="AF96" s="198" t="s">
        <v>1707</v>
      </c>
      <c r="AG96" s="191" t="s">
        <v>1706</v>
      </c>
      <c r="AH96" s="192" t="s">
        <v>1706</v>
      </c>
      <c r="AI96" s="193" t="s">
        <v>1706</v>
      </c>
      <c r="AJ96" s="199"/>
      <c r="AK96" s="191" t="s">
        <v>1706</v>
      </c>
      <c r="AL96" s="192" t="s">
        <v>1706</v>
      </c>
      <c r="AM96" s="193" t="s">
        <v>1706</v>
      </c>
      <c r="AN96" s="199"/>
      <c r="AO96" s="191" t="s">
        <v>1706</v>
      </c>
      <c r="AP96" s="192" t="s">
        <v>1706</v>
      </c>
      <c r="AQ96" s="193" t="s">
        <v>1706</v>
      </c>
      <c r="AR96" s="195"/>
    </row>
    <row r="97" ht="15.75" customHeight="1">
      <c r="A97" s="171" t="s">
        <v>291</v>
      </c>
      <c r="B97" s="216" t="s">
        <v>54</v>
      </c>
      <c r="C97" s="216" t="s">
        <v>66</v>
      </c>
      <c r="D97" s="216" t="s">
        <v>80</v>
      </c>
      <c r="E97" s="216" t="s">
        <v>51</v>
      </c>
      <c r="F97" s="216" t="s">
        <v>53</v>
      </c>
      <c r="G97" s="171" t="s">
        <v>292</v>
      </c>
      <c r="I97" s="191">
        <v>0.0</v>
      </c>
      <c r="J97" s="192">
        <v>0.0</v>
      </c>
      <c r="K97" s="193">
        <v>0.0</v>
      </c>
      <c r="L97" s="194"/>
      <c r="M97" s="191">
        <v>0.0</v>
      </c>
      <c r="N97" s="192">
        <v>0.0</v>
      </c>
      <c r="O97" s="193">
        <v>0.0</v>
      </c>
      <c r="P97" s="195"/>
      <c r="Q97" s="214" t="s">
        <v>1703</v>
      </c>
      <c r="R97" s="214" t="s">
        <v>1704</v>
      </c>
      <c r="S97" s="194" t="s">
        <v>1705</v>
      </c>
      <c r="T97" s="194"/>
      <c r="U97" s="191" t="s">
        <v>1706</v>
      </c>
      <c r="V97" s="192" t="s">
        <v>1706</v>
      </c>
      <c r="W97" s="193" t="s">
        <v>1706</v>
      </c>
      <c r="X97" s="194"/>
      <c r="Y97" s="191" t="s">
        <v>1706</v>
      </c>
      <c r="Z97" s="192" t="s">
        <v>1706</v>
      </c>
      <c r="AA97" s="193" t="s">
        <v>1706</v>
      </c>
      <c r="AB97" s="194"/>
      <c r="AC97" s="191">
        <v>120000.0</v>
      </c>
      <c r="AD97" s="192">
        <v>253810.0</v>
      </c>
      <c r="AE97" s="193">
        <v>504620.0</v>
      </c>
      <c r="AF97" s="198" t="s">
        <v>1707</v>
      </c>
      <c r="AG97" s="191" t="s">
        <v>1706</v>
      </c>
      <c r="AH97" s="192" t="s">
        <v>1706</v>
      </c>
      <c r="AI97" s="193" t="s">
        <v>1706</v>
      </c>
      <c r="AJ97" s="199"/>
      <c r="AK97" s="191" t="s">
        <v>1706</v>
      </c>
      <c r="AL97" s="192" t="s">
        <v>1706</v>
      </c>
      <c r="AM97" s="193" t="s">
        <v>1706</v>
      </c>
      <c r="AN97" s="199"/>
      <c r="AO97" s="191" t="s">
        <v>1706</v>
      </c>
      <c r="AP97" s="192" t="s">
        <v>1706</v>
      </c>
      <c r="AQ97" s="193" t="s">
        <v>1706</v>
      </c>
      <c r="AR97" s="195"/>
    </row>
    <row r="98" ht="15.75" customHeight="1">
      <c r="A98" s="171" t="s">
        <v>293</v>
      </c>
      <c r="B98" s="216" t="s">
        <v>65</v>
      </c>
      <c r="C98" s="216" t="s">
        <v>66</v>
      </c>
      <c r="D98" s="216" t="s">
        <v>80</v>
      </c>
      <c r="E98" s="216" t="s">
        <v>51</v>
      </c>
      <c r="F98" s="216" t="s">
        <v>53</v>
      </c>
      <c r="G98" s="171" t="s">
        <v>294</v>
      </c>
      <c r="I98" s="191">
        <v>0.0</v>
      </c>
      <c r="J98" s="192">
        <v>0.0</v>
      </c>
      <c r="K98" s="193">
        <v>0.0</v>
      </c>
      <c r="L98" s="194"/>
      <c r="M98" s="191">
        <v>0.0</v>
      </c>
      <c r="N98" s="192">
        <v>0.0</v>
      </c>
      <c r="O98" s="193">
        <v>0.0</v>
      </c>
      <c r="P98" s="195"/>
      <c r="Q98" s="214" t="s">
        <v>1703</v>
      </c>
      <c r="R98" s="214" t="s">
        <v>1704</v>
      </c>
      <c r="S98" s="194" t="s">
        <v>1705</v>
      </c>
      <c r="T98" s="194"/>
      <c r="U98" s="191" t="s">
        <v>1706</v>
      </c>
      <c r="V98" s="192" t="s">
        <v>1706</v>
      </c>
      <c r="W98" s="193" t="s">
        <v>1706</v>
      </c>
      <c r="X98" s="194"/>
      <c r="Y98" s="191" t="s">
        <v>1706</v>
      </c>
      <c r="Z98" s="192" t="s">
        <v>1706</v>
      </c>
      <c r="AA98" s="193" t="s">
        <v>1706</v>
      </c>
      <c r="AB98" s="194"/>
      <c r="AC98" s="191">
        <v>120000.0</v>
      </c>
      <c r="AD98" s="192">
        <v>253810.0</v>
      </c>
      <c r="AE98" s="193">
        <v>504620.0</v>
      </c>
      <c r="AF98" s="198" t="s">
        <v>1707</v>
      </c>
      <c r="AG98" s="191" t="s">
        <v>1706</v>
      </c>
      <c r="AH98" s="192" t="s">
        <v>1706</v>
      </c>
      <c r="AI98" s="193" t="s">
        <v>1706</v>
      </c>
      <c r="AJ98" s="199"/>
      <c r="AK98" s="191" t="s">
        <v>1706</v>
      </c>
      <c r="AL98" s="192" t="s">
        <v>1706</v>
      </c>
      <c r="AM98" s="193" t="s">
        <v>1706</v>
      </c>
      <c r="AN98" s="199"/>
      <c r="AO98" s="191" t="s">
        <v>1706</v>
      </c>
      <c r="AP98" s="192" t="s">
        <v>1706</v>
      </c>
      <c r="AQ98" s="193" t="s">
        <v>1706</v>
      </c>
      <c r="AR98" s="195"/>
    </row>
    <row r="99" ht="15.75" customHeight="1">
      <c r="A99" s="171" t="s">
        <v>295</v>
      </c>
      <c r="B99" s="216" t="s">
        <v>71</v>
      </c>
      <c r="C99" s="216" t="s">
        <v>66</v>
      </c>
      <c r="D99" s="216" t="s">
        <v>80</v>
      </c>
      <c r="E99" s="216" t="s">
        <v>51</v>
      </c>
      <c r="F99" s="216" t="s">
        <v>53</v>
      </c>
      <c r="G99" s="171" t="s">
        <v>296</v>
      </c>
      <c r="I99" s="191">
        <v>0.0</v>
      </c>
      <c r="J99" s="192">
        <v>0.0</v>
      </c>
      <c r="K99" s="193">
        <v>0.0</v>
      </c>
      <c r="L99" s="194"/>
      <c r="M99" s="191">
        <v>0.0</v>
      </c>
      <c r="N99" s="192">
        <v>0.0</v>
      </c>
      <c r="O99" s="193">
        <v>0.0</v>
      </c>
      <c r="P99" s="195"/>
      <c r="Q99" s="214" t="s">
        <v>1703</v>
      </c>
      <c r="R99" s="214" t="s">
        <v>1704</v>
      </c>
      <c r="S99" s="194" t="s">
        <v>1705</v>
      </c>
      <c r="T99" s="194"/>
      <c r="U99" s="191" t="s">
        <v>1706</v>
      </c>
      <c r="V99" s="192" t="s">
        <v>1706</v>
      </c>
      <c r="W99" s="193" t="s">
        <v>1706</v>
      </c>
      <c r="X99" s="194"/>
      <c r="Y99" s="191" t="s">
        <v>1706</v>
      </c>
      <c r="Z99" s="192" t="s">
        <v>1706</v>
      </c>
      <c r="AA99" s="193" t="s">
        <v>1706</v>
      </c>
      <c r="AB99" s="194"/>
      <c r="AC99" s="191">
        <v>120000.0</v>
      </c>
      <c r="AD99" s="192">
        <v>253810.0</v>
      </c>
      <c r="AE99" s="193">
        <v>504620.0</v>
      </c>
      <c r="AF99" s="198" t="s">
        <v>1707</v>
      </c>
      <c r="AG99" s="191" t="s">
        <v>1706</v>
      </c>
      <c r="AH99" s="192" t="s">
        <v>1706</v>
      </c>
      <c r="AI99" s="193" t="s">
        <v>1706</v>
      </c>
      <c r="AJ99" s="199"/>
      <c r="AK99" s="191" t="s">
        <v>1706</v>
      </c>
      <c r="AL99" s="192" t="s">
        <v>1706</v>
      </c>
      <c r="AM99" s="193" t="s">
        <v>1706</v>
      </c>
      <c r="AN99" s="199"/>
      <c r="AO99" s="191" t="s">
        <v>1706</v>
      </c>
      <c r="AP99" s="192" t="s">
        <v>1706</v>
      </c>
      <c r="AQ99" s="193" t="s">
        <v>1706</v>
      </c>
      <c r="AR99" s="195"/>
    </row>
    <row r="100" ht="15.75" customHeight="1">
      <c r="A100" s="171" t="s">
        <v>297</v>
      </c>
      <c r="B100" s="216" t="s">
        <v>44</v>
      </c>
      <c r="C100" s="216" t="s">
        <v>72</v>
      </c>
      <c r="D100" s="216" t="s">
        <v>80</v>
      </c>
      <c r="E100" s="216" t="s">
        <v>51</v>
      </c>
      <c r="F100" s="216" t="s">
        <v>53</v>
      </c>
      <c r="G100" s="171" t="s">
        <v>298</v>
      </c>
      <c r="I100" s="191">
        <v>0.0</v>
      </c>
      <c r="J100" s="192">
        <v>0.0</v>
      </c>
      <c r="K100" s="193">
        <v>0.0</v>
      </c>
      <c r="L100" s="194"/>
      <c r="M100" s="191">
        <v>0.0</v>
      </c>
      <c r="N100" s="192">
        <v>0.0</v>
      </c>
      <c r="O100" s="193">
        <v>0.0</v>
      </c>
      <c r="P100" s="195"/>
      <c r="Q100" s="214" t="s">
        <v>1703</v>
      </c>
      <c r="R100" s="214" t="s">
        <v>1704</v>
      </c>
      <c r="S100" s="194" t="s">
        <v>1705</v>
      </c>
      <c r="T100" s="194"/>
      <c r="U100" s="191" t="s">
        <v>1706</v>
      </c>
      <c r="V100" s="192" t="s">
        <v>1706</v>
      </c>
      <c r="W100" s="193" t="s">
        <v>1706</v>
      </c>
      <c r="X100" s="194"/>
      <c r="Y100" s="191" t="s">
        <v>1706</v>
      </c>
      <c r="Z100" s="192" t="s">
        <v>1706</v>
      </c>
      <c r="AA100" s="193" t="s">
        <v>1706</v>
      </c>
      <c r="AB100" s="194"/>
      <c r="AC100" s="191">
        <v>120000.0</v>
      </c>
      <c r="AD100" s="192">
        <v>253810.0</v>
      </c>
      <c r="AE100" s="193">
        <v>504620.0</v>
      </c>
      <c r="AF100" s="198" t="s">
        <v>1707</v>
      </c>
      <c r="AG100" s="191" t="s">
        <v>1706</v>
      </c>
      <c r="AH100" s="192" t="s">
        <v>1706</v>
      </c>
      <c r="AI100" s="193" t="s">
        <v>1706</v>
      </c>
      <c r="AJ100" s="199"/>
      <c r="AK100" s="191" t="s">
        <v>1706</v>
      </c>
      <c r="AL100" s="192" t="s">
        <v>1706</v>
      </c>
      <c r="AM100" s="193" t="s">
        <v>1706</v>
      </c>
      <c r="AN100" s="199"/>
      <c r="AO100" s="191" t="s">
        <v>1706</v>
      </c>
      <c r="AP100" s="192" t="s">
        <v>1706</v>
      </c>
      <c r="AQ100" s="193" t="s">
        <v>1706</v>
      </c>
      <c r="AR100" s="195"/>
    </row>
    <row r="101" ht="15.75" customHeight="1">
      <c r="A101" s="171" t="s">
        <v>299</v>
      </c>
      <c r="B101" s="216" t="s">
        <v>54</v>
      </c>
      <c r="C101" s="216" t="s">
        <v>72</v>
      </c>
      <c r="D101" s="216" t="s">
        <v>80</v>
      </c>
      <c r="E101" s="216" t="s">
        <v>51</v>
      </c>
      <c r="F101" s="216" t="s">
        <v>53</v>
      </c>
      <c r="G101" s="171" t="s">
        <v>300</v>
      </c>
      <c r="I101" s="191">
        <v>0.0</v>
      </c>
      <c r="J101" s="192">
        <v>0.0</v>
      </c>
      <c r="K101" s="193">
        <v>0.0</v>
      </c>
      <c r="L101" s="194"/>
      <c r="M101" s="191">
        <v>0.0</v>
      </c>
      <c r="N101" s="192">
        <v>0.0</v>
      </c>
      <c r="O101" s="193">
        <v>0.0</v>
      </c>
      <c r="P101" s="195"/>
      <c r="Q101" s="214" t="s">
        <v>1703</v>
      </c>
      <c r="R101" s="214" t="s">
        <v>1704</v>
      </c>
      <c r="S101" s="194" t="s">
        <v>1705</v>
      </c>
      <c r="T101" s="194"/>
      <c r="U101" s="191" t="s">
        <v>1706</v>
      </c>
      <c r="V101" s="192" t="s">
        <v>1706</v>
      </c>
      <c r="W101" s="193" t="s">
        <v>1706</v>
      </c>
      <c r="X101" s="194"/>
      <c r="Y101" s="191" t="s">
        <v>1706</v>
      </c>
      <c r="Z101" s="192" t="s">
        <v>1706</v>
      </c>
      <c r="AA101" s="193" t="s">
        <v>1706</v>
      </c>
      <c r="AB101" s="194"/>
      <c r="AC101" s="191">
        <v>120000.0</v>
      </c>
      <c r="AD101" s="192">
        <v>253810.0</v>
      </c>
      <c r="AE101" s="193">
        <v>504620.0</v>
      </c>
      <c r="AF101" s="198" t="s">
        <v>1707</v>
      </c>
      <c r="AG101" s="191" t="s">
        <v>1706</v>
      </c>
      <c r="AH101" s="192" t="s">
        <v>1706</v>
      </c>
      <c r="AI101" s="193" t="s">
        <v>1706</v>
      </c>
      <c r="AJ101" s="199"/>
      <c r="AK101" s="191" t="s">
        <v>1706</v>
      </c>
      <c r="AL101" s="192" t="s">
        <v>1706</v>
      </c>
      <c r="AM101" s="193" t="s">
        <v>1706</v>
      </c>
      <c r="AN101" s="199"/>
      <c r="AO101" s="191" t="s">
        <v>1706</v>
      </c>
      <c r="AP101" s="192" t="s">
        <v>1706</v>
      </c>
      <c r="AQ101" s="193" t="s">
        <v>1706</v>
      </c>
      <c r="AR101" s="195"/>
    </row>
    <row r="102" ht="15.75" customHeight="1">
      <c r="A102" s="171" t="s">
        <v>301</v>
      </c>
      <c r="B102" s="216" t="s">
        <v>65</v>
      </c>
      <c r="C102" s="216" t="s">
        <v>72</v>
      </c>
      <c r="D102" s="216" t="s">
        <v>80</v>
      </c>
      <c r="E102" s="216" t="s">
        <v>51</v>
      </c>
      <c r="F102" s="216" t="s">
        <v>53</v>
      </c>
      <c r="G102" s="171" t="s">
        <v>302</v>
      </c>
      <c r="I102" s="191">
        <v>0.0</v>
      </c>
      <c r="J102" s="192">
        <v>0.0</v>
      </c>
      <c r="K102" s="193">
        <v>0.0</v>
      </c>
      <c r="L102" s="194"/>
      <c r="M102" s="191">
        <v>0.0</v>
      </c>
      <c r="N102" s="192">
        <v>0.0</v>
      </c>
      <c r="O102" s="193">
        <v>0.0</v>
      </c>
      <c r="P102" s="195"/>
      <c r="Q102" s="214" t="s">
        <v>1703</v>
      </c>
      <c r="R102" s="214" t="s">
        <v>1704</v>
      </c>
      <c r="S102" s="194" t="s">
        <v>1705</v>
      </c>
      <c r="T102" s="194"/>
      <c r="U102" s="191" t="s">
        <v>1706</v>
      </c>
      <c r="V102" s="192" t="s">
        <v>1706</v>
      </c>
      <c r="W102" s="193" t="s">
        <v>1706</v>
      </c>
      <c r="X102" s="194"/>
      <c r="Y102" s="191" t="s">
        <v>1706</v>
      </c>
      <c r="Z102" s="192" t="s">
        <v>1706</v>
      </c>
      <c r="AA102" s="193" t="s">
        <v>1706</v>
      </c>
      <c r="AB102" s="194"/>
      <c r="AC102" s="191">
        <v>120000.0</v>
      </c>
      <c r="AD102" s="192">
        <v>253810.0</v>
      </c>
      <c r="AE102" s="193">
        <v>504620.0</v>
      </c>
      <c r="AF102" s="198" t="s">
        <v>1707</v>
      </c>
      <c r="AG102" s="191" t="s">
        <v>1706</v>
      </c>
      <c r="AH102" s="192" t="s">
        <v>1706</v>
      </c>
      <c r="AI102" s="193" t="s">
        <v>1706</v>
      </c>
      <c r="AJ102" s="199"/>
      <c r="AK102" s="191" t="s">
        <v>1706</v>
      </c>
      <c r="AL102" s="192" t="s">
        <v>1706</v>
      </c>
      <c r="AM102" s="193" t="s">
        <v>1706</v>
      </c>
      <c r="AN102" s="199"/>
      <c r="AO102" s="191" t="s">
        <v>1706</v>
      </c>
      <c r="AP102" s="192" t="s">
        <v>1706</v>
      </c>
      <c r="AQ102" s="193" t="s">
        <v>1706</v>
      </c>
      <c r="AR102" s="195"/>
    </row>
    <row r="103" ht="15.75" customHeight="1">
      <c r="A103" s="171" t="s">
        <v>303</v>
      </c>
      <c r="B103" s="216" t="s">
        <v>71</v>
      </c>
      <c r="C103" s="216" t="s">
        <v>72</v>
      </c>
      <c r="D103" s="216" t="s">
        <v>80</v>
      </c>
      <c r="E103" s="216" t="s">
        <v>51</v>
      </c>
      <c r="F103" s="216" t="s">
        <v>53</v>
      </c>
      <c r="G103" s="171" t="s">
        <v>304</v>
      </c>
      <c r="I103" s="191">
        <v>0.0</v>
      </c>
      <c r="J103" s="192">
        <v>0.0</v>
      </c>
      <c r="K103" s="193">
        <v>0.0</v>
      </c>
      <c r="L103" s="194"/>
      <c r="M103" s="191">
        <v>0.0</v>
      </c>
      <c r="N103" s="192">
        <v>0.0</v>
      </c>
      <c r="O103" s="193">
        <v>0.0</v>
      </c>
      <c r="P103" s="195"/>
      <c r="Q103" s="214" t="s">
        <v>1703</v>
      </c>
      <c r="R103" s="214" t="s">
        <v>1704</v>
      </c>
      <c r="S103" s="194" t="s">
        <v>1705</v>
      </c>
      <c r="T103" s="194"/>
      <c r="U103" s="191" t="s">
        <v>1706</v>
      </c>
      <c r="V103" s="192" t="s">
        <v>1706</v>
      </c>
      <c r="W103" s="193" t="s">
        <v>1706</v>
      </c>
      <c r="X103" s="194"/>
      <c r="Y103" s="191" t="s">
        <v>1706</v>
      </c>
      <c r="Z103" s="192" t="s">
        <v>1706</v>
      </c>
      <c r="AA103" s="193" t="s">
        <v>1706</v>
      </c>
      <c r="AB103" s="194"/>
      <c r="AC103" s="191">
        <v>120000.0</v>
      </c>
      <c r="AD103" s="192">
        <v>253810.0</v>
      </c>
      <c r="AE103" s="193">
        <v>504620.0</v>
      </c>
      <c r="AF103" s="198" t="s">
        <v>1707</v>
      </c>
      <c r="AG103" s="191" t="s">
        <v>1706</v>
      </c>
      <c r="AH103" s="192" t="s">
        <v>1706</v>
      </c>
      <c r="AI103" s="193" t="s">
        <v>1706</v>
      </c>
      <c r="AJ103" s="199"/>
      <c r="AK103" s="191" t="s">
        <v>1706</v>
      </c>
      <c r="AL103" s="192" t="s">
        <v>1706</v>
      </c>
      <c r="AM103" s="193" t="s">
        <v>1706</v>
      </c>
      <c r="AN103" s="199"/>
      <c r="AO103" s="191" t="s">
        <v>1706</v>
      </c>
      <c r="AP103" s="192" t="s">
        <v>1706</v>
      </c>
      <c r="AQ103" s="193" t="s">
        <v>1706</v>
      </c>
      <c r="AR103" s="195"/>
    </row>
    <row r="104" ht="15.75" customHeight="1">
      <c r="A104" s="171" t="s">
        <v>305</v>
      </c>
      <c r="B104" s="216" t="s">
        <v>44</v>
      </c>
      <c r="C104" s="216" t="s">
        <v>78</v>
      </c>
      <c r="D104" s="216" t="s">
        <v>80</v>
      </c>
      <c r="E104" s="216" t="s">
        <v>51</v>
      </c>
      <c r="F104" s="216" t="s">
        <v>53</v>
      </c>
      <c r="G104" s="171" t="s">
        <v>306</v>
      </c>
      <c r="I104" s="191">
        <v>0.0</v>
      </c>
      <c r="J104" s="192">
        <v>0.0</v>
      </c>
      <c r="K104" s="193">
        <v>0.0</v>
      </c>
      <c r="L104" s="194"/>
      <c r="M104" s="191">
        <v>0.0</v>
      </c>
      <c r="N104" s="192">
        <v>0.0</v>
      </c>
      <c r="O104" s="193">
        <v>0.0</v>
      </c>
      <c r="P104" s="195"/>
      <c r="Q104" s="214" t="s">
        <v>1703</v>
      </c>
      <c r="R104" s="214" t="s">
        <v>1704</v>
      </c>
      <c r="S104" s="194" t="s">
        <v>1705</v>
      </c>
      <c r="T104" s="194"/>
      <c r="U104" s="191" t="s">
        <v>1706</v>
      </c>
      <c r="V104" s="192" t="s">
        <v>1706</v>
      </c>
      <c r="W104" s="193" t="s">
        <v>1706</v>
      </c>
      <c r="X104" s="194"/>
      <c r="Y104" s="191" t="s">
        <v>1706</v>
      </c>
      <c r="Z104" s="192" t="s">
        <v>1706</v>
      </c>
      <c r="AA104" s="193" t="s">
        <v>1706</v>
      </c>
      <c r="AB104" s="194"/>
      <c r="AC104" s="191">
        <v>120000.0</v>
      </c>
      <c r="AD104" s="192">
        <v>253810.0</v>
      </c>
      <c r="AE104" s="193">
        <v>504620.0</v>
      </c>
      <c r="AF104" s="198" t="s">
        <v>1707</v>
      </c>
      <c r="AG104" s="191" t="s">
        <v>1706</v>
      </c>
      <c r="AH104" s="192" t="s">
        <v>1706</v>
      </c>
      <c r="AI104" s="193" t="s">
        <v>1706</v>
      </c>
      <c r="AJ104" s="199"/>
      <c r="AK104" s="191" t="s">
        <v>1706</v>
      </c>
      <c r="AL104" s="192" t="s">
        <v>1706</v>
      </c>
      <c r="AM104" s="193" t="s">
        <v>1706</v>
      </c>
      <c r="AN104" s="199"/>
      <c r="AO104" s="191" t="s">
        <v>1706</v>
      </c>
      <c r="AP104" s="192" t="s">
        <v>1706</v>
      </c>
      <c r="AQ104" s="193" t="s">
        <v>1706</v>
      </c>
      <c r="AR104" s="195"/>
    </row>
    <row r="105" ht="15.75" customHeight="1">
      <c r="A105" s="171" t="s">
        <v>307</v>
      </c>
      <c r="B105" s="216" t="s">
        <v>54</v>
      </c>
      <c r="C105" s="216" t="s">
        <v>78</v>
      </c>
      <c r="D105" s="216" t="s">
        <v>80</v>
      </c>
      <c r="E105" s="216" t="s">
        <v>51</v>
      </c>
      <c r="F105" s="216" t="s">
        <v>53</v>
      </c>
      <c r="G105" s="171" t="s">
        <v>308</v>
      </c>
      <c r="I105" s="191">
        <v>0.0</v>
      </c>
      <c r="J105" s="192">
        <v>0.0</v>
      </c>
      <c r="K105" s="193">
        <v>0.0</v>
      </c>
      <c r="L105" s="194"/>
      <c r="M105" s="191">
        <v>0.0</v>
      </c>
      <c r="N105" s="192">
        <v>0.0</v>
      </c>
      <c r="O105" s="193">
        <v>0.0</v>
      </c>
      <c r="P105" s="195"/>
      <c r="Q105" s="214" t="s">
        <v>1703</v>
      </c>
      <c r="R105" s="214" t="s">
        <v>1704</v>
      </c>
      <c r="S105" s="194" t="s">
        <v>1705</v>
      </c>
      <c r="T105" s="194"/>
      <c r="U105" s="191" t="s">
        <v>1706</v>
      </c>
      <c r="V105" s="192" t="s">
        <v>1706</v>
      </c>
      <c r="W105" s="193" t="s">
        <v>1706</v>
      </c>
      <c r="X105" s="194"/>
      <c r="Y105" s="191" t="s">
        <v>1706</v>
      </c>
      <c r="Z105" s="192" t="s">
        <v>1706</v>
      </c>
      <c r="AA105" s="193" t="s">
        <v>1706</v>
      </c>
      <c r="AB105" s="194"/>
      <c r="AC105" s="191">
        <v>120000.0</v>
      </c>
      <c r="AD105" s="192">
        <v>253810.0</v>
      </c>
      <c r="AE105" s="193">
        <v>504620.0</v>
      </c>
      <c r="AF105" s="198" t="s">
        <v>1707</v>
      </c>
      <c r="AG105" s="191" t="s">
        <v>1706</v>
      </c>
      <c r="AH105" s="192" t="s">
        <v>1706</v>
      </c>
      <c r="AI105" s="193" t="s">
        <v>1706</v>
      </c>
      <c r="AJ105" s="199"/>
      <c r="AK105" s="191" t="s">
        <v>1706</v>
      </c>
      <c r="AL105" s="192" t="s">
        <v>1706</v>
      </c>
      <c r="AM105" s="193" t="s">
        <v>1706</v>
      </c>
      <c r="AN105" s="199"/>
      <c r="AO105" s="191" t="s">
        <v>1706</v>
      </c>
      <c r="AP105" s="192" t="s">
        <v>1706</v>
      </c>
      <c r="AQ105" s="193" t="s">
        <v>1706</v>
      </c>
      <c r="AR105" s="195"/>
    </row>
    <row r="106" ht="15.75" customHeight="1">
      <c r="A106" s="171" t="s">
        <v>309</v>
      </c>
      <c r="B106" s="216" t="s">
        <v>65</v>
      </c>
      <c r="C106" s="216" t="s">
        <v>78</v>
      </c>
      <c r="D106" s="216" t="s">
        <v>80</v>
      </c>
      <c r="E106" s="216" t="s">
        <v>51</v>
      </c>
      <c r="F106" s="216" t="s">
        <v>53</v>
      </c>
      <c r="G106" s="171" t="s">
        <v>310</v>
      </c>
      <c r="I106" s="191">
        <v>0.0</v>
      </c>
      <c r="J106" s="192">
        <v>0.0</v>
      </c>
      <c r="K106" s="193">
        <v>0.0</v>
      </c>
      <c r="L106" s="194"/>
      <c r="M106" s="191">
        <v>0.0</v>
      </c>
      <c r="N106" s="192">
        <v>0.0</v>
      </c>
      <c r="O106" s="193">
        <v>0.0</v>
      </c>
      <c r="P106" s="195"/>
      <c r="Q106" s="214" t="s">
        <v>1703</v>
      </c>
      <c r="R106" s="214" t="s">
        <v>1704</v>
      </c>
      <c r="S106" s="194" t="s">
        <v>1705</v>
      </c>
      <c r="T106" s="194"/>
      <c r="U106" s="191" t="s">
        <v>1706</v>
      </c>
      <c r="V106" s="192" t="s">
        <v>1706</v>
      </c>
      <c r="W106" s="193" t="s">
        <v>1706</v>
      </c>
      <c r="X106" s="194"/>
      <c r="Y106" s="191" t="s">
        <v>1706</v>
      </c>
      <c r="Z106" s="192" t="s">
        <v>1706</v>
      </c>
      <c r="AA106" s="193" t="s">
        <v>1706</v>
      </c>
      <c r="AB106" s="194"/>
      <c r="AC106" s="191">
        <v>120000.0</v>
      </c>
      <c r="AD106" s="192">
        <v>253810.0</v>
      </c>
      <c r="AE106" s="193">
        <v>504620.0</v>
      </c>
      <c r="AF106" s="198" t="s">
        <v>1707</v>
      </c>
      <c r="AG106" s="191" t="s">
        <v>1706</v>
      </c>
      <c r="AH106" s="192" t="s">
        <v>1706</v>
      </c>
      <c r="AI106" s="193" t="s">
        <v>1706</v>
      </c>
      <c r="AJ106" s="199"/>
      <c r="AK106" s="191" t="s">
        <v>1706</v>
      </c>
      <c r="AL106" s="192" t="s">
        <v>1706</v>
      </c>
      <c r="AM106" s="193" t="s">
        <v>1706</v>
      </c>
      <c r="AN106" s="199"/>
      <c r="AO106" s="191" t="s">
        <v>1706</v>
      </c>
      <c r="AP106" s="192" t="s">
        <v>1706</v>
      </c>
      <c r="AQ106" s="193" t="s">
        <v>1706</v>
      </c>
      <c r="AR106" s="195"/>
    </row>
    <row r="107" ht="15.75" customHeight="1">
      <c r="A107" s="171" t="s">
        <v>311</v>
      </c>
      <c r="B107" s="216" t="s">
        <v>71</v>
      </c>
      <c r="C107" s="216" t="s">
        <v>78</v>
      </c>
      <c r="D107" s="216" t="s">
        <v>80</v>
      </c>
      <c r="E107" s="216" t="s">
        <v>51</v>
      </c>
      <c r="F107" s="216" t="s">
        <v>53</v>
      </c>
      <c r="G107" s="171" t="s">
        <v>312</v>
      </c>
      <c r="I107" s="191">
        <v>0.0</v>
      </c>
      <c r="J107" s="192">
        <v>0.0</v>
      </c>
      <c r="K107" s="193">
        <v>0.0</v>
      </c>
      <c r="L107" s="194"/>
      <c r="M107" s="191">
        <v>0.0</v>
      </c>
      <c r="N107" s="192">
        <v>0.0</v>
      </c>
      <c r="O107" s="193">
        <v>0.0</v>
      </c>
      <c r="P107" s="195"/>
      <c r="Q107" s="214" t="s">
        <v>1703</v>
      </c>
      <c r="R107" s="214" t="s">
        <v>1704</v>
      </c>
      <c r="S107" s="194" t="s">
        <v>1705</v>
      </c>
      <c r="T107" s="194"/>
      <c r="U107" s="191" t="s">
        <v>1706</v>
      </c>
      <c r="V107" s="192" t="s">
        <v>1706</v>
      </c>
      <c r="W107" s="193" t="s">
        <v>1706</v>
      </c>
      <c r="X107" s="194"/>
      <c r="Y107" s="191" t="s">
        <v>1706</v>
      </c>
      <c r="Z107" s="192" t="s">
        <v>1706</v>
      </c>
      <c r="AA107" s="193" t="s">
        <v>1706</v>
      </c>
      <c r="AB107" s="194"/>
      <c r="AC107" s="191">
        <v>120000.0</v>
      </c>
      <c r="AD107" s="192">
        <v>253810.0</v>
      </c>
      <c r="AE107" s="193">
        <v>504620.0</v>
      </c>
      <c r="AF107" s="198" t="s">
        <v>1707</v>
      </c>
      <c r="AG107" s="191" t="s">
        <v>1706</v>
      </c>
      <c r="AH107" s="192" t="s">
        <v>1706</v>
      </c>
      <c r="AI107" s="193" t="s">
        <v>1706</v>
      </c>
      <c r="AJ107" s="199"/>
      <c r="AK107" s="191" t="s">
        <v>1706</v>
      </c>
      <c r="AL107" s="192" t="s">
        <v>1706</v>
      </c>
      <c r="AM107" s="193" t="s">
        <v>1706</v>
      </c>
      <c r="AN107" s="199"/>
      <c r="AO107" s="191" t="s">
        <v>1706</v>
      </c>
      <c r="AP107" s="192" t="s">
        <v>1706</v>
      </c>
      <c r="AQ107" s="193" t="s">
        <v>1706</v>
      </c>
      <c r="AR107" s="195"/>
    </row>
    <row r="108" ht="15.75" customHeight="1">
      <c r="A108" s="171" t="s">
        <v>313</v>
      </c>
      <c r="B108" s="216" t="s">
        <v>44</v>
      </c>
      <c r="C108" s="216" t="s">
        <v>48</v>
      </c>
      <c r="D108" s="216" t="s">
        <v>82</v>
      </c>
      <c r="E108" s="216" t="s">
        <v>51</v>
      </c>
      <c r="F108" s="216" t="s">
        <v>53</v>
      </c>
      <c r="G108" s="171" t="s">
        <v>314</v>
      </c>
      <c r="I108" s="191">
        <v>0.0</v>
      </c>
      <c r="J108" s="192">
        <v>0.0</v>
      </c>
      <c r="K108" s="193">
        <v>0.0</v>
      </c>
      <c r="L108" s="194"/>
      <c r="M108" s="191">
        <v>0.0</v>
      </c>
      <c r="N108" s="192">
        <v>0.0</v>
      </c>
      <c r="O108" s="193">
        <v>0.0</v>
      </c>
      <c r="P108" s="195"/>
      <c r="Q108" s="214" t="s">
        <v>1703</v>
      </c>
      <c r="R108" s="214" t="s">
        <v>1704</v>
      </c>
      <c r="S108" s="194" t="s">
        <v>1705</v>
      </c>
      <c r="T108" s="194"/>
      <c r="U108" s="191" t="s">
        <v>1706</v>
      </c>
      <c r="V108" s="192" t="s">
        <v>1706</v>
      </c>
      <c r="W108" s="193" t="s">
        <v>1706</v>
      </c>
      <c r="X108" s="194"/>
      <c r="Y108" s="191" t="s">
        <v>1706</v>
      </c>
      <c r="Z108" s="192" t="s">
        <v>1706</v>
      </c>
      <c r="AA108" s="193" t="s">
        <v>1706</v>
      </c>
      <c r="AB108" s="194"/>
      <c r="AC108" s="191">
        <v>120000.0</v>
      </c>
      <c r="AD108" s="192">
        <v>253810.0</v>
      </c>
      <c r="AE108" s="193">
        <v>504620.0</v>
      </c>
      <c r="AF108" s="198" t="s">
        <v>1707</v>
      </c>
      <c r="AG108" s="191" t="s">
        <v>1706</v>
      </c>
      <c r="AH108" s="192" t="s">
        <v>1706</v>
      </c>
      <c r="AI108" s="193" t="s">
        <v>1706</v>
      </c>
      <c r="AJ108" s="199"/>
      <c r="AK108" s="191" t="s">
        <v>1706</v>
      </c>
      <c r="AL108" s="192" t="s">
        <v>1706</v>
      </c>
      <c r="AM108" s="193" t="s">
        <v>1706</v>
      </c>
      <c r="AN108" s="199"/>
      <c r="AO108" s="191" t="s">
        <v>1706</v>
      </c>
      <c r="AP108" s="192" t="s">
        <v>1706</v>
      </c>
      <c r="AQ108" s="193" t="s">
        <v>1706</v>
      </c>
      <c r="AR108" s="195"/>
    </row>
    <row r="109" ht="15.75" customHeight="1">
      <c r="A109" s="171" t="s">
        <v>315</v>
      </c>
      <c r="B109" s="216" t="s">
        <v>54</v>
      </c>
      <c r="C109" s="216" t="s">
        <v>48</v>
      </c>
      <c r="D109" s="216" t="s">
        <v>82</v>
      </c>
      <c r="E109" s="216" t="s">
        <v>51</v>
      </c>
      <c r="F109" s="216" t="s">
        <v>53</v>
      </c>
      <c r="G109" s="171" t="s">
        <v>316</v>
      </c>
      <c r="I109" s="191">
        <v>0.0</v>
      </c>
      <c r="J109" s="192">
        <v>0.0</v>
      </c>
      <c r="K109" s="193">
        <v>0.0</v>
      </c>
      <c r="L109" s="194"/>
      <c r="M109" s="191">
        <v>0.0</v>
      </c>
      <c r="N109" s="192">
        <v>0.0</v>
      </c>
      <c r="O109" s="193">
        <v>0.0</v>
      </c>
      <c r="P109" s="195"/>
      <c r="Q109" s="214" t="s">
        <v>1703</v>
      </c>
      <c r="R109" s="214" t="s">
        <v>1704</v>
      </c>
      <c r="S109" s="194" t="s">
        <v>1705</v>
      </c>
      <c r="T109" s="194"/>
      <c r="U109" s="191" t="s">
        <v>1706</v>
      </c>
      <c r="V109" s="192" t="s">
        <v>1706</v>
      </c>
      <c r="W109" s="193" t="s">
        <v>1706</v>
      </c>
      <c r="X109" s="194"/>
      <c r="Y109" s="191" t="s">
        <v>1706</v>
      </c>
      <c r="Z109" s="192" t="s">
        <v>1706</v>
      </c>
      <c r="AA109" s="193" t="s">
        <v>1706</v>
      </c>
      <c r="AB109" s="194"/>
      <c r="AC109" s="191">
        <v>120000.0</v>
      </c>
      <c r="AD109" s="192">
        <v>253810.0</v>
      </c>
      <c r="AE109" s="193">
        <v>504620.0</v>
      </c>
      <c r="AF109" s="198" t="s">
        <v>1707</v>
      </c>
      <c r="AG109" s="191" t="s">
        <v>1706</v>
      </c>
      <c r="AH109" s="192" t="s">
        <v>1706</v>
      </c>
      <c r="AI109" s="193" t="s">
        <v>1706</v>
      </c>
      <c r="AJ109" s="199"/>
      <c r="AK109" s="191" t="s">
        <v>1706</v>
      </c>
      <c r="AL109" s="192" t="s">
        <v>1706</v>
      </c>
      <c r="AM109" s="193" t="s">
        <v>1706</v>
      </c>
      <c r="AN109" s="199"/>
      <c r="AO109" s="191" t="s">
        <v>1706</v>
      </c>
      <c r="AP109" s="192" t="s">
        <v>1706</v>
      </c>
      <c r="AQ109" s="193" t="s">
        <v>1706</v>
      </c>
      <c r="AR109" s="195"/>
    </row>
    <row r="110" ht="15.75" customHeight="1">
      <c r="A110" s="171" t="s">
        <v>317</v>
      </c>
      <c r="B110" s="216" t="s">
        <v>65</v>
      </c>
      <c r="C110" s="216" t="s">
        <v>48</v>
      </c>
      <c r="D110" s="216" t="s">
        <v>82</v>
      </c>
      <c r="E110" s="216" t="s">
        <v>51</v>
      </c>
      <c r="F110" s="216" t="s">
        <v>53</v>
      </c>
      <c r="G110" s="171" t="s">
        <v>318</v>
      </c>
      <c r="I110" s="191">
        <v>0.0</v>
      </c>
      <c r="J110" s="192">
        <v>0.0</v>
      </c>
      <c r="K110" s="193">
        <v>0.0</v>
      </c>
      <c r="L110" s="194"/>
      <c r="M110" s="191">
        <v>0.0</v>
      </c>
      <c r="N110" s="192">
        <v>0.0</v>
      </c>
      <c r="O110" s="193">
        <v>0.0</v>
      </c>
      <c r="P110" s="195"/>
      <c r="Q110" s="214" t="s">
        <v>1703</v>
      </c>
      <c r="R110" s="214" t="s">
        <v>1704</v>
      </c>
      <c r="S110" s="194" t="s">
        <v>1705</v>
      </c>
      <c r="T110" s="194"/>
      <c r="U110" s="191" t="s">
        <v>1706</v>
      </c>
      <c r="V110" s="192" t="s">
        <v>1706</v>
      </c>
      <c r="W110" s="193" t="s">
        <v>1706</v>
      </c>
      <c r="X110" s="194"/>
      <c r="Y110" s="191" t="s">
        <v>1706</v>
      </c>
      <c r="Z110" s="192" t="s">
        <v>1706</v>
      </c>
      <c r="AA110" s="193" t="s">
        <v>1706</v>
      </c>
      <c r="AB110" s="194"/>
      <c r="AC110" s="191">
        <v>120000.0</v>
      </c>
      <c r="AD110" s="192">
        <v>253810.0</v>
      </c>
      <c r="AE110" s="193">
        <v>504620.0</v>
      </c>
      <c r="AF110" s="198" t="s">
        <v>1707</v>
      </c>
      <c r="AG110" s="191" t="s">
        <v>1706</v>
      </c>
      <c r="AH110" s="192" t="s">
        <v>1706</v>
      </c>
      <c r="AI110" s="193" t="s">
        <v>1706</v>
      </c>
      <c r="AJ110" s="199"/>
      <c r="AK110" s="191" t="s">
        <v>1706</v>
      </c>
      <c r="AL110" s="192" t="s">
        <v>1706</v>
      </c>
      <c r="AM110" s="193" t="s">
        <v>1706</v>
      </c>
      <c r="AN110" s="199"/>
      <c r="AO110" s="191" t="s">
        <v>1706</v>
      </c>
      <c r="AP110" s="192" t="s">
        <v>1706</v>
      </c>
      <c r="AQ110" s="193" t="s">
        <v>1706</v>
      </c>
      <c r="AR110" s="195"/>
    </row>
    <row r="111" ht="15.75" customHeight="1">
      <c r="A111" s="171" t="s">
        <v>319</v>
      </c>
      <c r="B111" s="216" t="s">
        <v>71</v>
      </c>
      <c r="C111" s="216" t="s">
        <v>48</v>
      </c>
      <c r="D111" s="216" t="s">
        <v>82</v>
      </c>
      <c r="E111" s="216" t="s">
        <v>51</v>
      </c>
      <c r="F111" s="216" t="s">
        <v>53</v>
      </c>
      <c r="G111" s="171" t="s">
        <v>320</v>
      </c>
      <c r="I111" s="191">
        <v>0.0</v>
      </c>
      <c r="J111" s="192">
        <v>0.0</v>
      </c>
      <c r="K111" s="193">
        <v>0.0</v>
      </c>
      <c r="L111" s="194"/>
      <c r="M111" s="191">
        <v>0.0</v>
      </c>
      <c r="N111" s="192">
        <v>0.0</v>
      </c>
      <c r="O111" s="193">
        <v>0.0</v>
      </c>
      <c r="P111" s="195"/>
      <c r="Q111" s="214" t="s">
        <v>1703</v>
      </c>
      <c r="R111" s="214" t="s">
        <v>1704</v>
      </c>
      <c r="S111" s="194" t="s">
        <v>1705</v>
      </c>
      <c r="T111" s="194"/>
      <c r="U111" s="191" t="s">
        <v>1706</v>
      </c>
      <c r="V111" s="192" t="s">
        <v>1706</v>
      </c>
      <c r="W111" s="193" t="s">
        <v>1706</v>
      </c>
      <c r="X111" s="194"/>
      <c r="Y111" s="191" t="s">
        <v>1706</v>
      </c>
      <c r="Z111" s="192" t="s">
        <v>1706</v>
      </c>
      <c r="AA111" s="193" t="s">
        <v>1706</v>
      </c>
      <c r="AB111" s="194"/>
      <c r="AC111" s="191">
        <v>120000.0</v>
      </c>
      <c r="AD111" s="192">
        <v>253810.0</v>
      </c>
      <c r="AE111" s="193">
        <v>504620.0</v>
      </c>
      <c r="AF111" s="198" t="s">
        <v>1707</v>
      </c>
      <c r="AG111" s="191" t="s">
        <v>1706</v>
      </c>
      <c r="AH111" s="192" t="s">
        <v>1706</v>
      </c>
      <c r="AI111" s="193" t="s">
        <v>1706</v>
      </c>
      <c r="AJ111" s="199"/>
      <c r="AK111" s="191" t="s">
        <v>1706</v>
      </c>
      <c r="AL111" s="192" t="s">
        <v>1706</v>
      </c>
      <c r="AM111" s="193" t="s">
        <v>1706</v>
      </c>
      <c r="AN111" s="199"/>
      <c r="AO111" s="191" t="s">
        <v>1706</v>
      </c>
      <c r="AP111" s="192" t="s">
        <v>1706</v>
      </c>
      <c r="AQ111" s="193" t="s">
        <v>1706</v>
      </c>
      <c r="AR111" s="195"/>
    </row>
    <row r="112" ht="15.75" customHeight="1">
      <c r="A112" s="171" t="s">
        <v>321</v>
      </c>
      <c r="B112" s="216" t="s">
        <v>44</v>
      </c>
      <c r="C112" s="216" t="s">
        <v>58</v>
      </c>
      <c r="D112" s="216" t="s">
        <v>82</v>
      </c>
      <c r="E112" s="216" t="s">
        <v>51</v>
      </c>
      <c r="F112" s="216" t="s">
        <v>53</v>
      </c>
      <c r="G112" s="171" t="s">
        <v>322</v>
      </c>
      <c r="I112" s="191">
        <v>0.0</v>
      </c>
      <c r="J112" s="192">
        <v>0.0</v>
      </c>
      <c r="K112" s="193">
        <v>0.0</v>
      </c>
      <c r="L112" s="194"/>
      <c r="M112" s="191">
        <v>0.0</v>
      </c>
      <c r="N112" s="192">
        <v>0.0</v>
      </c>
      <c r="O112" s="193">
        <v>0.0</v>
      </c>
      <c r="P112" s="195"/>
      <c r="Q112" s="214" t="s">
        <v>1703</v>
      </c>
      <c r="R112" s="214" t="s">
        <v>1704</v>
      </c>
      <c r="S112" s="194" t="s">
        <v>1705</v>
      </c>
      <c r="T112" s="194"/>
      <c r="U112" s="191" t="s">
        <v>1706</v>
      </c>
      <c r="V112" s="192" t="s">
        <v>1706</v>
      </c>
      <c r="W112" s="193" t="s">
        <v>1706</v>
      </c>
      <c r="X112" s="194"/>
      <c r="Y112" s="191" t="s">
        <v>1706</v>
      </c>
      <c r="Z112" s="192" t="s">
        <v>1706</v>
      </c>
      <c r="AA112" s="193" t="s">
        <v>1706</v>
      </c>
      <c r="AB112" s="194"/>
      <c r="AC112" s="191">
        <v>120000.0</v>
      </c>
      <c r="AD112" s="192">
        <v>253810.0</v>
      </c>
      <c r="AE112" s="193">
        <v>504620.0</v>
      </c>
      <c r="AF112" s="198" t="s">
        <v>1707</v>
      </c>
      <c r="AG112" s="191" t="s">
        <v>1706</v>
      </c>
      <c r="AH112" s="192" t="s">
        <v>1706</v>
      </c>
      <c r="AI112" s="193" t="s">
        <v>1706</v>
      </c>
      <c r="AJ112" s="199"/>
      <c r="AK112" s="191" t="s">
        <v>1706</v>
      </c>
      <c r="AL112" s="192" t="s">
        <v>1706</v>
      </c>
      <c r="AM112" s="193" t="s">
        <v>1706</v>
      </c>
      <c r="AN112" s="199"/>
      <c r="AO112" s="191" t="s">
        <v>1706</v>
      </c>
      <c r="AP112" s="192" t="s">
        <v>1706</v>
      </c>
      <c r="AQ112" s="193" t="s">
        <v>1706</v>
      </c>
      <c r="AR112" s="195"/>
    </row>
    <row r="113" ht="15.75" customHeight="1">
      <c r="A113" s="171" t="s">
        <v>323</v>
      </c>
      <c r="B113" s="216" t="s">
        <v>54</v>
      </c>
      <c r="C113" s="216" t="s">
        <v>58</v>
      </c>
      <c r="D113" s="216" t="s">
        <v>82</v>
      </c>
      <c r="E113" s="216" t="s">
        <v>51</v>
      </c>
      <c r="F113" s="216" t="s">
        <v>53</v>
      </c>
      <c r="G113" s="171" t="s">
        <v>324</v>
      </c>
      <c r="I113" s="191">
        <v>0.0</v>
      </c>
      <c r="J113" s="192">
        <v>0.0</v>
      </c>
      <c r="K113" s="193">
        <v>0.0</v>
      </c>
      <c r="L113" s="194"/>
      <c r="M113" s="191">
        <v>0.0</v>
      </c>
      <c r="N113" s="192">
        <v>0.0</v>
      </c>
      <c r="O113" s="193">
        <v>0.0</v>
      </c>
      <c r="P113" s="195"/>
      <c r="Q113" s="214" t="s">
        <v>1703</v>
      </c>
      <c r="R113" s="214" t="s">
        <v>1704</v>
      </c>
      <c r="S113" s="194" t="s">
        <v>1705</v>
      </c>
      <c r="T113" s="194"/>
      <c r="U113" s="191" t="s">
        <v>1706</v>
      </c>
      <c r="V113" s="192" t="s">
        <v>1706</v>
      </c>
      <c r="W113" s="193" t="s">
        <v>1706</v>
      </c>
      <c r="X113" s="194"/>
      <c r="Y113" s="191" t="s">
        <v>1706</v>
      </c>
      <c r="Z113" s="192" t="s">
        <v>1706</v>
      </c>
      <c r="AA113" s="193" t="s">
        <v>1706</v>
      </c>
      <c r="AB113" s="194"/>
      <c r="AC113" s="191">
        <v>120000.0</v>
      </c>
      <c r="AD113" s="192">
        <v>253810.0</v>
      </c>
      <c r="AE113" s="193">
        <v>504620.0</v>
      </c>
      <c r="AF113" s="198" t="s">
        <v>1707</v>
      </c>
      <c r="AG113" s="191" t="s">
        <v>1706</v>
      </c>
      <c r="AH113" s="192" t="s">
        <v>1706</v>
      </c>
      <c r="AI113" s="193" t="s">
        <v>1706</v>
      </c>
      <c r="AJ113" s="199"/>
      <c r="AK113" s="191" t="s">
        <v>1706</v>
      </c>
      <c r="AL113" s="192" t="s">
        <v>1706</v>
      </c>
      <c r="AM113" s="193" t="s">
        <v>1706</v>
      </c>
      <c r="AN113" s="199"/>
      <c r="AO113" s="191" t="s">
        <v>1706</v>
      </c>
      <c r="AP113" s="192" t="s">
        <v>1706</v>
      </c>
      <c r="AQ113" s="193" t="s">
        <v>1706</v>
      </c>
      <c r="AR113" s="195"/>
    </row>
    <row r="114" ht="15.75" customHeight="1">
      <c r="A114" s="171" t="s">
        <v>325</v>
      </c>
      <c r="B114" s="216" t="s">
        <v>65</v>
      </c>
      <c r="C114" s="216" t="s">
        <v>58</v>
      </c>
      <c r="D114" s="216" t="s">
        <v>82</v>
      </c>
      <c r="E114" s="216" t="s">
        <v>51</v>
      </c>
      <c r="F114" s="216" t="s">
        <v>53</v>
      </c>
      <c r="G114" s="171" t="s">
        <v>326</v>
      </c>
      <c r="I114" s="191">
        <v>0.0</v>
      </c>
      <c r="J114" s="192">
        <v>0.0</v>
      </c>
      <c r="K114" s="193">
        <v>0.0</v>
      </c>
      <c r="L114" s="194"/>
      <c r="M114" s="191">
        <v>0.0</v>
      </c>
      <c r="N114" s="192">
        <v>0.0</v>
      </c>
      <c r="O114" s="193">
        <v>0.0</v>
      </c>
      <c r="P114" s="195"/>
      <c r="Q114" s="214" t="s">
        <v>1703</v>
      </c>
      <c r="R114" s="214" t="s">
        <v>1704</v>
      </c>
      <c r="S114" s="194" t="s">
        <v>1705</v>
      </c>
      <c r="T114" s="194"/>
      <c r="U114" s="191" t="s">
        <v>1706</v>
      </c>
      <c r="V114" s="192" t="s">
        <v>1706</v>
      </c>
      <c r="W114" s="193" t="s">
        <v>1706</v>
      </c>
      <c r="X114" s="194"/>
      <c r="Y114" s="191" t="s">
        <v>1706</v>
      </c>
      <c r="Z114" s="192" t="s">
        <v>1706</v>
      </c>
      <c r="AA114" s="193" t="s">
        <v>1706</v>
      </c>
      <c r="AB114" s="194"/>
      <c r="AC114" s="191">
        <v>120000.0</v>
      </c>
      <c r="AD114" s="192">
        <v>253810.0</v>
      </c>
      <c r="AE114" s="193">
        <v>504620.0</v>
      </c>
      <c r="AF114" s="198" t="s">
        <v>1707</v>
      </c>
      <c r="AG114" s="191" t="s">
        <v>1706</v>
      </c>
      <c r="AH114" s="192" t="s">
        <v>1706</v>
      </c>
      <c r="AI114" s="193" t="s">
        <v>1706</v>
      </c>
      <c r="AJ114" s="199"/>
      <c r="AK114" s="191" t="s">
        <v>1706</v>
      </c>
      <c r="AL114" s="192" t="s">
        <v>1706</v>
      </c>
      <c r="AM114" s="193" t="s">
        <v>1706</v>
      </c>
      <c r="AN114" s="199"/>
      <c r="AO114" s="191" t="s">
        <v>1706</v>
      </c>
      <c r="AP114" s="192" t="s">
        <v>1706</v>
      </c>
      <c r="AQ114" s="193" t="s">
        <v>1706</v>
      </c>
      <c r="AR114" s="195"/>
    </row>
    <row r="115" ht="15.75" customHeight="1">
      <c r="A115" s="171" t="s">
        <v>327</v>
      </c>
      <c r="B115" s="216" t="s">
        <v>71</v>
      </c>
      <c r="C115" s="216" t="s">
        <v>58</v>
      </c>
      <c r="D115" s="216" t="s">
        <v>82</v>
      </c>
      <c r="E115" s="216" t="s">
        <v>51</v>
      </c>
      <c r="F115" s="216" t="s">
        <v>53</v>
      </c>
      <c r="G115" s="171" t="s">
        <v>328</v>
      </c>
      <c r="I115" s="191">
        <v>0.0</v>
      </c>
      <c r="J115" s="192">
        <v>0.0</v>
      </c>
      <c r="K115" s="193">
        <v>0.0</v>
      </c>
      <c r="L115" s="194"/>
      <c r="M115" s="191">
        <v>0.0</v>
      </c>
      <c r="N115" s="192">
        <v>0.0</v>
      </c>
      <c r="O115" s="193">
        <v>0.0</v>
      </c>
      <c r="P115" s="195"/>
      <c r="Q115" s="214" t="s">
        <v>1703</v>
      </c>
      <c r="R115" s="214" t="s">
        <v>1704</v>
      </c>
      <c r="S115" s="194" t="s">
        <v>1705</v>
      </c>
      <c r="T115" s="194"/>
      <c r="U115" s="191" t="s">
        <v>1706</v>
      </c>
      <c r="V115" s="192" t="s">
        <v>1706</v>
      </c>
      <c r="W115" s="193" t="s">
        <v>1706</v>
      </c>
      <c r="X115" s="194"/>
      <c r="Y115" s="191" t="s">
        <v>1706</v>
      </c>
      <c r="Z115" s="192" t="s">
        <v>1706</v>
      </c>
      <c r="AA115" s="193" t="s">
        <v>1706</v>
      </c>
      <c r="AB115" s="194"/>
      <c r="AC115" s="191">
        <v>120000.0</v>
      </c>
      <c r="AD115" s="192">
        <v>253810.0</v>
      </c>
      <c r="AE115" s="193">
        <v>504620.0</v>
      </c>
      <c r="AF115" s="198" t="s">
        <v>1707</v>
      </c>
      <c r="AG115" s="191" t="s">
        <v>1706</v>
      </c>
      <c r="AH115" s="192" t="s">
        <v>1706</v>
      </c>
      <c r="AI115" s="193" t="s">
        <v>1706</v>
      </c>
      <c r="AJ115" s="199"/>
      <c r="AK115" s="191" t="s">
        <v>1706</v>
      </c>
      <c r="AL115" s="192" t="s">
        <v>1706</v>
      </c>
      <c r="AM115" s="193" t="s">
        <v>1706</v>
      </c>
      <c r="AN115" s="199"/>
      <c r="AO115" s="191" t="s">
        <v>1706</v>
      </c>
      <c r="AP115" s="192" t="s">
        <v>1706</v>
      </c>
      <c r="AQ115" s="193" t="s">
        <v>1706</v>
      </c>
      <c r="AR115" s="195"/>
    </row>
    <row r="116" ht="15.75" customHeight="1">
      <c r="A116" s="171" t="s">
        <v>329</v>
      </c>
      <c r="B116" s="216" t="s">
        <v>44</v>
      </c>
      <c r="C116" s="216" t="s">
        <v>66</v>
      </c>
      <c r="D116" s="216" t="s">
        <v>82</v>
      </c>
      <c r="E116" s="216" t="s">
        <v>51</v>
      </c>
      <c r="F116" s="216" t="s">
        <v>53</v>
      </c>
      <c r="G116" s="171" t="s">
        <v>330</v>
      </c>
      <c r="I116" s="191">
        <v>0.0</v>
      </c>
      <c r="J116" s="192">
        <v>0.0</v>
      </c>
      <c r="K116" s="193">
        <v>0.0</v>
      </c>
      <c r="L116" s="194"/>
      <c r="M116" s="191">
        <v>0.0</v>
      </c>
      <c r="N116" s="192">
        <v>0.0</v>
      </c>
      <c r="O116" s="193">
        <v>0.0</v>
      </c>
      <c r="P116" s="195"/>
      <c r="Q116" s="214" t="s">
        <v>1703</v>
      </c>
      <c r="R116" s="214" t="s">
        <v>1704</v>
      </c>
      <c r="S116" s="194" t="s">
        <v>1705</v>
      </c>
      <c r="T116" s="194"/>
      <c r="U116" s="191" t="s">
        <v>1706</v>
      </c>
      <c r="V116" s="192" t="s">
        <v>1706</v>
      </c>
      <c r="W116" s="193" t="s">
        <v>1706</v>
      </c>
      <c r="X116" s="194"/>
      <c r="Y116" s="191" t="s">
        <v>1706</v>
      </c>
      <c r="Z116" s="192" t="s">
        <v>1706</v>
      </c>
      <c r="AA116" s="193" t="s">
        <v>1706</v>
      </c>
      <c r="AB116" s="194"/>
      <c r="AC116" s="191">
        <v>120000.0</v>
      </c>
      <c r="AD116" s="192">
        <v>253810.0</v>
      </c>
      <c r="AE116" s="193">
        <v>504620.0</v>
      </c>
      <c r="AF116" s="198" t="s">
        <v>1707</v>
      </c>
      <c r="AG116" s="191" t="s">
        <v>1706</v>
      </c>
      <c r="AH116" s="192" t="s">
        <v>1706</v>
      </c>
      <c r="AI116" s="193" t="s">
        <v>1706</v>
      </c>
      <c r="AJ116" s="199"/>
      <c r="AK116" s="191" t="s">
        <v>1706</v>
      </c>
      <c r="AL116" s="192" t="s">
        <v>1706</v>
      </c>
      <c r="AM116" s="193" t="s">
        <v>1706</v>
      </c>
      <c r="AN116" s="199"/>
      <c r="AO116" s="191" t="s">
        <v>1706</v>
      </c>
      <c r="AP116" s="192" t="s">
        <v>1706</v>
      </c>
      <c r="AQ116" s="193" t="s">
        <v>1706</v>
      </c>
      <c r="AR116" s="195"/>
    </row>
    <row r="117" ht="15.75" customHeight="1">
      <c r="A117" s="171" t="s">
        <v>331</v>
      </c>
      <c r="B117" s="216" t="s">
        <v>54</v>
      </c>
      <c r="C117" s="216" t="s">
        <v>66</v>
      </c>
      <c r="D117" s="216" t="s">
        <v>82</v>
      </c>
      <c r="E117" s="216" t="s">
        <v>51</v>
      </c>
      <c r="F117" s="216" t="s">
        <v>53</v>
      </c>
      <c r="G117" s="171" t="s">
        <v>332</v>
      </c>
      <c r="I117" s="191">
        <v>0.0</v>
      </c>
      <c r="J117" s="192">
        <v>0.0</v>
      </c>
      <c r="K117" s="193">
        <v>0.0</v>
      </c>
      <c r="L117" s="194"/>
      <c r="M117" s="191">
        <v>0.0</v>
      </c>
      <c r="N117" s="192">
        <v>0.0</v>
      </c>
      <c r="O117" s="193">
        <v>0.0</v>
      </c>
      <c r="P117" s="195"/>
      <c r="Q117" s="214" t="s">
        <v>1703</v>
      </c>
      <c r="R117" s="214" t="s">
        <v>1704</v>
      </c>
      <c r="S117" s="194" t="s">
        <v>1705</v>
      </c>
      <c r="T117" s="194"/>
      <c r="U117" s="191" t="s">
        <v>1706</v>
      </c>
      <c r="V117" s="192" t="s">
        <v>1706</v>
      </c>
      <c r="W117" s="193" t="s">
        <v>1706</v>
      </c>
      <c r="X117" s="194"/>
      <c r="Y117" s="191" t="s">
        <v>1706</v>
      </c>
      <c r="Z117" s="192" t="s">
        <v>1706</v>
      </c>
      <c r="AA117" s="193" t="s">
        <v>1706</v>
      </c>
      <c r="AB117" s="194"/>
      <c r="AC117" s="191">
        <v>120000.0</v>
      </c>
      <c r="AD117" s="192">
        <v>253810.0</v>
      </c>
      <c r="AE117" s="193">
        <v>504620.0</v>
      </c>
      <c r="AF117" s="198" t="s">
        <v>1707</v>
      </c>
      <c r="AG117" s="191" t="s">
        <v>1706</v>
      </c>
      <c r="AH117" s="192" t="s">
        <v>1706</v>
      </c>
      <c r="AI117" s="193" t="s">
        <v>1706</v>
      </c>
      <c r="AJ117" s="199"/>
      <c r="AK117" s="191" t="s">
        <v>1706</v>
      </c>
      <c r="AL117" s="192" t="s">
        <v>1706</v>
      </c>
      <c r="AM117" s="193" t="s">
        <v>1706</v>
      </c>
      <c r="AN117" s="199"/>
      <c r="AO117" s="191" t="s">
        <v>1706</v>
      </c>
      <c r="AP117" s="192" t="s">
        <v>1706</v>
      </c>
      <c r="AQ117" s="193" t="s">
        <v>1706</v>
      </c>
      <c r="AR117" s="195"/>
    </row>
    <row r="118" ht="15.75" customHeight="1">
      <c r="A118" s="171" t="s">
        <v>333</v>
      </c>
      <c r="B118" s="216" t="s">
        <v>65</v>
      </c>
      <c r="C118" s="216" t="s">
        <v>66</v>
      </c>
      <c r="D118" s="216" t="s">
        <v>82</v>
      </c>
      <c r="E118" s="216" t="s">
        <v>51</v>
      </c>
      <c r="F118" s="216" t="s">
        <v>53</v>
      </c>
      <c r="G118" s="171" t="s">
        <v>334</v>
      </c>
      <c r="I118" s="191">
        <v>0.0</v>
      </c>
      <c r="J118" s="192">
        <v>0.0</v>
      </c>
      <c r="K118" s="193">
        <v>0.0</v>
      </c>
      <c r="L118" s="194"/>
      <c r="M118" s="191">
        <v>0.0</v>
      </c>
      <c r="N118" s="192">
        <v>0.0</v>
      </c>
      <c r="O118" s="193">
        <v>0.0</v>
      </c>
      <c r="P118" s="195"/>
      <c r="Q118" s="214" t="s">
        <v>1703</v>
      </c>
      <c r="R118" s="214" t="s">
        <v>1704</v>
      </c>
      <c r="S118" s="194" t="s">
        <v>1705</v>
      </c>
      <c r="T118" s="194"/>
      <c r="U118" s="191" t="s">
        <v>1706</v>
      </c>
      <c r="V118" s="192" t="s">
        <v>1706</v>
      </c>
      <c r="W118" s="193" t="s">
        <v>1706</v>
      </c>
      <c r="X118" s="194"/>
      <c r="Y118" s="191" t="s">
        <v>1706</v>
      </c>
      <c r="Z118" s="192" t="s">
        <v>1706</v>
      </c>
      <c r="AA118" s="193" t="s">
        <v>1706</v>
      </c>
      <c r="AB118" s="194"/>
      <c r="AC118" s="191">
        <v>120000.0</v>
      </c>
      <c r="AD118" s="192">
        <v>253810.0</v>
      </c>
      <c r="AE118" s="193">
        <v>504620.0</v>
      </c>
      <c r="AF118" s="198" t="s">
        <v>1707</v>
      </c>
      <c r="AG118" s="191" t="s">
        <v>1706</v>
      </c>
      <c r="AH118" s="192" t="s">
        <v>1706</v>
      </c>
      <c r="AI118" s="193" t="s">
        <v>1706</v>
      </c>
      <c r="AJ118" s="199"/>
      <c r="AK118" s="191" t="s">
        <v>1706</v>
      </c>
      <c r="AL118" s="192" t="s">
        <v>1706</v>
      </c>
      <c r="AM118" s="193" t="s">
        <v>1706</v>
      </c>
      <c r="AN118" s="199"/>
      <c r="AO118" s="191" t="s">
        <v>1706</v>
      </c>
      <c r="AP118" s="192" t="s">
        <v>1706</v>
      </c>
      <c r="AQ118" s="193" t="s">
        <v>1706</v>
      </c>
      <c r="AR118" s="195"/>
    </row>
    <row r="119" ht="15.75" customHeight="1">
      <c r="A119" s="171" t="s">
        <v>335</v>
      </c>
      <c r="B119" s="216" t="s">
        <v>71</v>
      </c>
      <c r="C119" s="216" t="s">
        <v>66</v>
      </c>
      <c r="D119" s="216" t="s">
        <v>82</v>
      </c>
      <c r="E119" s="216" t="s">
        <v>51</v>
      </c>
      <c r="F119" s="216" t="s">
        <v>53</v>
      </c>
      <c r="G119" s="171" t="s">
        <v>336</v>
      </c>
      <c r="I119" s="191">
        <v>0.0</v>
      </c>
      <c r="J119" s="192">
        <v>0.0</v>
      </c>
      <c r="K119" s="193">
        <v>0.0</v>
      </c>
      <c r="L119" s="194"/>
      <c r="M119" s="191">
        <v>0.0</v>
      </c>
      <c r="N119" s="192">
        <v>0.0</v>
      </c>
      <c r="O119" s="193">
        <v>0.0</v>
      </c>
      <c r="P119" s="195"/>
      <c r="Q119" s="214" t="s">
        <v>1703</v>
      </c>
      <c r="R119" s="214" t="s">
        <v>1704</v>
      </c>
      <c r="S119" s="194" t="s">
        <v>1705</v>
      </c>
      <c r="T119" s="194"/>
      <c r="U119" s="191" t="s">
        <v>1706</v>
      </c>
      <c r="V119" s="192" t="s">
        <v>1706</v>
      </c>
      <c r="W119" s="193" t="s">
        <v>1706</v>
      </c>
      <c r="X119" s="194"/>
      <c r="Y119" s="191" t="s">
        <v>1706</v>
      </c>
      <c r="Z119" s="192" t="s">
        <v>1706</v>
      </c>
      <c r="AA119" s="193" t="s">
        <v>1706</v>
      </c>
      <c r="AB119" s="194"/>
      <c r="AC119" s="191">
        <v>120000.0</v>
      </c>
      <c r="AD119" s="192">
        <v>253810.0</v>
      </c>
      <c r="AE119" s="193">
        <v>504620.0</v>
      </c>
      <c r="AF119" s="198" t="s">
        <v>1707</v>
      </c>
      <c r="AG119" s="191" t="s">
        <v>1706</v>
      </c>
      <c r="AH119" s="192" t="s">
        <v>1706</v>
      </c>
      <c r="AI119" s="193" t="s">
        <v>1706</v>
      </c>
      <c r="AJ119" s="199"/>
      <c r="AK119" s="191" t="s">
        <v>1706</v>
      </c>
      <c r="AL119" s="192" t="s">
        <v>1706</v>
      </c>
      <c r="AM119" s="193" t="s">
        <v>1706</v>
      </c>
      <c r="AN119" s="199"/>
      <c r="AO119" s="191" t="s">
        <v>1706</v>
      </c>
      <c r="AP119" s="192" t="s">
        <v>1706</v>
      </c>
      <c r="AQ119" s="193" t="s">
        <v>1706</v>
      </c>
      <c r="AR119" s="195"/>
    </row>
    <row r="120" ht="15.75" customHeight="1">
      <c r="A120" s="171" t="s">
        <v>337</v>
      </c>
      <c r="B120" s="216" t="s">
        <v>44</v>
      </c>
      <c r="C120" s="216" t="s">
        <v>72</v>
      </c>
      <c r="D120" s="216" t="s">
        <v>82</v>
      </c>
      <c r="E120" s="216" t="s">
        <v>51</v>
      </c>
      <c r="F120" s="216" t="s">
        <v>53</v>
      </c>
      <c r="G120" s="171" t="s">
        <v>338</v>
      </c>
      <c r="I120" s="191">
        <v>0.0</v>
      </c>
      <c r="J120" s="192">
        <v>0.0</v>
      </c>
      <c r="K120" s="193">
        <v>0.0</v>
      </c>
      <c r="L120" s="194"/>
      <c r="M120" s="191">
        <v>0.0</v>
      </c>
      <c r="N120" s="192">
        <v>0.0</v>
      </c>
      <c r="O120" s="193">
        <v>0.0</v>
      </c>
      <c r="P120" s="195"/>
      <c r="Q120" s="214" t="s">
        <v>1703</v>
      </c>
      <c r="R120" s="214" t="s">
        <v>1704</v>
      </c>
      <c r="S120" s="194" t="s">
        <v>1705</v>
      </c>
      <c r="T120" s="194"/>
      <c r="U120" s="191" t="s">
        <v>1706</v>
      </c>
      <c r="V120" s="192" t="s">
        <v>1706</v>
      </c>
      <c r="W120" s="193" t="s">
        <v>1706</v>
      </c>
      <c r="X120" s="194"/>
      <c r="Y120" s="191" t="s">
        <v>1706</v>
      </c>
      <c r="Z120" s="192" t="s">
        <v>1706</v>
      </c>
      <c r="AA120" s="193" t="s">
        <v>1706</v>
      </c>
      <c r="AB120" s="194"/>
      <c r="AC120" s="191">
        <v>120000.0</v>
      </c>
      <c r="AD120" s="192">
        <v>253810.0</v>
      </c>
      <c r="AE120" s="193">
        <v>504620.0</v>
      </c>
      <c r="AF120" s="198" t="s">
        <v>1707</v>
      </c>
      <c r="AG120" s="191" t="s">
        <v>1706</v>
      </c>
      <c r="AH120" s="192" t="s">
        <v>1706</v>
      </c>
      <c r="AI120" s="193" t="s">
        <v>1706</v>
      </c>
      <c r="AJ120" s="199"/>
      <c r="AK120" s="191" t="s">
        <v>1706</v>
      </c>
      <c r="AL120" s="192" t="s">
        <v>1706</v>
      </c>
      <c r="AM120" s="193" t="s">
        <v>1706</v>
      </c>
      <c r="AN120" s="199"/>
      <c r="AO120" s="191" t="s">
        <v>1706</v>
      </c>
      <c r="AP120" s="192" t="s">
        <v>1706</v>
      </c>
      <c r="AQ120" s="193" t="s">
        <v>1706</v>
      </c>
      <c r="AR120" s="195"/>
    </row>
    <row r="121" ht="15.75" customHeight="1">
      <c r="A121" s="171" t="s">
        <v>339</v>
      </c>
      <c r="B121" s="216" t="s">
        <v>54</v>
      </c>
      <c r="C121" s="216" t="s">
        <v>72</v>
      </c>
      <c r="D121" s="216" t="s">
        <v>82</v>
      </c>
      <c r="E121" s="216" t="s">
        <v>51</v>
      </c>
      <c r="F121" s="216" t="s">
        <v>53</v>
      </c>
      <c r="G121" s="171" t="s">
        <v>340</v>
      </c>
      <c r="I121" s="191">
        <v>0.0</v>
      </c>
      <c r="J121" s="192">
        <v>0.0</v>
      </c>
      <c r="K121" s="193">
        <v>0.0</v>
      </c>
      <c r="L121" s="194"/>
      <c r="M121" s="191">
        <v>0.0</v>
      </c>
      <c r="N121" s="192">
        <v>0.0</v>
      </c>
      <c r="O121" s="193">
        <v>0.0</v>
      </c>
      <c r="P121" s="195"/>
      <c r="Q121" s="214" t="s">
        <v>1703</v>
      </c>
      <c r="R121" s="214" t="s">
        <v>1704</v>
      </c>
      <c r="S121" s="194" t="s">
        <v>1705</v>
      </c>
      <c r="T121" s="194"/>
      <c r="U121" s="191" t="s">
        <v>1706</v>
      </c>
      <c r="V121" s="192" t="s">
        <v>1706</v>
      </c>
      <c r="W121" s="193" t="s">
        <v>1706</v>
      </c>
      <c r="X121" s="194"/>
      <c r="Y121" s="191" t="s">
        <v>1706</v>
      </c>
      <c r="Z121" s="192" t="s">
        <v>1706</v>
      </c>
      <c r="AA121" s="193" t="s">
        <v>1706</v>
      </c>
      <c r="AB121" s="194"/>
      <c r="AC121" s="191">
        <v>120000.0</v>
      </c>
      <c r="AD121" s="192">
        <v>253810.0</v>
      </c>
      <c r="AE121" s="193">
        <v>504620.0</v>
      </c>
      <c r="AF121" s="198" t="s">
        <v>1707</v>
      </c>
      <c r="AG121" s="191" t="s">
        <v>1706</v>
      </c>
      <c r="AH121" s="192" t="s">
        <v>1706</v>
      </c>
      <c r="AI121" s="193" t="s">
        <v>1706</v>
      </c>
      <c r="AJ121" s="199"/>
      <c r="AK121" s="191" t="s">
        <v>1706</v>
      </c>
      <c r="AL121" s="192" t="s">
        <v>1706</v>
      </c>
      <c r="AM121" s="193" t="s">
        <v>1706</v>
      </c>
      <c r="AN121" s="199"/>
      <c r="AO121" s="191" t="s">
        <v>1706</v>
      </c>
      <c r="AP121" s="192" t="s">
        <v>1706</v>
      </c>
      <c r="AQ121" s="193" t="s">
        <v>1706</v>
      </c>
      <c r="AR121" s="195"/>
    </row>
    <row r="122" ht="15.75" customHeight="1">
      <c r="A122" s="171" t="s">
        <v>341</v>
      </c>
      <c r="B122" s="216" t="s">
        <v>65</v>
      </c>
      <c r="C122" s="216" t="s">
        <v>72</v>
      </c>
      <c r="D122" s="216" t="s">
        <v>82</v>
      </c>
      <c r="E122" s="216" t="s">
        <v>51</v>
      </c>
      <c r="F122" s="216" t="s">
        <v>53</v>
      </c>
      <c r="G122" s="171" t="s">
        <v>342</v>
      </c>
      <c r="I122" s="191">
        <v>0.0</v>
      </c>
      <c r="J122" s="192">
        <v>0.0</v>
      </c>
      <c r="K122" s="193">
        <v>0.0</v>
      </c>
      <c r="L122" s="194"/>
      <c r="M122" s="191">
        <v>0.0</v>
      </c>
      <c r="N122" s="192">
        <v>0.0</v>
      </c>
      <c r="O122" s="193">
        <v>0.0</v>
      </c>
      <c r="P122" s="195"/>
      <c r="Q122" s="214" t="s">
        <v>1703</v>
      </c>
      <c r="R122" s="214" t="s">
        <v>1704</v>
      </c>
      <c r="S122" s="194" t="s">
        <v>1705</v>
      </c>
      <c r="T122" s="194"/>
      <c r="U122" s="191" t="s">
        <v>1706</v>
      </c>
      <c r="V122" s="192" t="s">
        <v>1706</v>
      </c>
      <c r="W122" s="193" t="s">
        <v>1706</v>
      </c>
      <c r="X122" s="194"/>
      <c r="Y122" s="191" t="s">
        <v>1706</v>
      </c>
      <c r="Z122" s="192" t="s">
        <v>1706</v>
      </c>
      <c r="AA122" s="193" t="s">
        <v>1706</v>
      </c>
      <c r="AB122" s="194"/>
      <c r="AC122" s="191">
        <v>120000.0</v>
      </c>
      <c r="AD122" s="192">
        <v>253810.0</v>
      </c>
      <c r="AE122" s="193">
        <v>504620.0</v>
      </c>
      <c r="AF122" s="198" t="s">
        <v>1707</v>
      </c>
      <c r="AG122" s="191" t="s">
        <v>1706</v>
      </c>
      <c r="AH122" s="192" t="s">
        <v>1706</v>
      </c>
      <c r="AI122" s="193" t="s">
        <v>1706</v>
      </c>
      <c r="AJ122" s="199"/>
      <c r="AK122" s="191" t="s">
        <v>1706</v>
      </c>
      <c r="AL122" s="192" t="s">
        <v>1706</v>
      </c>
      <c r="AM122" s="193" t="s">
        <v>1706</v>
      </c>
      <c r="AN122" s="199"/>
      <c r="AO122" s="191" t="s">
        <v>1706</v>
      </c>
      <c r="AP122" s="192" t="s">
        <v>1706</v>
      </c>
      <c r="AQ122" s="193" t="s">
        <v>1706</v>
      </c>
      <c r="AR122" s="195"/>
    </row>
    <row r="123" ht="15.75" customHeight="1">
      <c r="A123" s="171" t="s">
        <v>343</v>
      </c>
      <c r="B123" s="216" t="s">
        <v>71</v>
      </c>
      <c r="C123" s="216" t="s">
        <v>72</v>
      </c>
      <c r="D123" s="216" t="s">
        <v>82</v>
      </c>
      <c r="E123" s="216" t="s">
        <v>51</v>
      </c>
      <c r="F123" s="216" t="s">
        <v>53</v>
      </c>
      <c r="G123" s="171" t="s">
        <v>344</v>
      </c>
      <c r="I123" s="191">
        <v>0.0</v>
      </c>
      <c r="J123" s="192">
        <v>0.0</v>
      </c>
      <c r="K123" s="193">
        <v>0.0</v>
      </c>
      <c r="L123" s="194"/>
      <c r="M123" s="191">
        <v>0.0</v>
      </c>
      <c r="N123" s="192">
        <v>0.0</v>
      </c>
      <c r="O123" s="193">
        <v>0.0</v>
      </c>
      <c r="P123" s="195"/>
      <c r="Q123" s="214" t="s">
        <v>1703</v>
      </c>
      <c r="R123" s="214" t="s">
        <v>1704</v>
      </c>
      <c r="S123" s="194" t="s">
        <v>1705</v>
      </c>
      <c r="T123" s="194"/>
      <c r="U123" s="191" t="s">
        <v>1706</v>
      </c>
      <c r="V123" s="192" t="s">
        <v>1706</v>
      </c>
      <c r="W123" s="193" t="s">
        <v>1706</v>
      </c>
      <c r="X123" s="194"/>
      <c r="Y123" s="191" t="s">
        <v>1706</v>
      </c>
      <c r="Z123" s="192" t="s">
        <v>1706</v>
      </c>
      <c r="AA123" s="193" t="s">
        <v>1706</v>
      </c>
      <c r="AB123" s="194"/>
      <c r="AC123" s="191">
        <v>120000.0</v>
      </c>
      <c r="AD123" s="192">
        <v>253810.0</v>
      </c>
      <c r="AE123" s="193">
        <v>504620.0</v>
      </c>
      <c r="AF123" s="198" t="s">
        <v>1707</v>
      </c>
      <c r="AG123" s="191" t="s">
        <v>1706</v>
      </c>
      <c r="AH123" s="192" t="s">
        <v>1706</v>
      </c>
      <c r="AI123" s="193" t="s">
        <v>1706</v>
      </c>
      <c r="AJ123" s="199"/>
      <c r="AK123" s="191" t="s">
        <v>1706</v>
      </c>
      <c r="AL123" s="192" t="s">
        <v>1706</v>
      </c>
      <c r="AM123" s="193" t="s">
        <v>1706</v>
      </c>
      <c r="AN123" s="199"/>
      <c r="AO123" s="191" t="s">
        <v>1706</v>
      </c>
      <c r="AP123" s="192" t="s">
        <v>1706</v>
      </c>
      <c r="AQ123" s="193" t="s">
        <v>1706</v>
      </c>
      <c r="AR123" s="195"/>
    </row>
    <row r="124" ht="15.75" customHeight="1">
      <c r="A124" s="171" t="s">
        <v>345</v>
      </c>
      <c r="B124" s="216" t="s">
        <v>44</v>
      </c>
      <c r="C124" s="216" t="s">
        <v>78</v>
      </c>
      <c r="D124" s="216" t="s">
        <v>82</v>
      </c>
      <c r="E124" s="216" t="s">
        <v>51</v>
      </c>
      <c r="F124" s="216" t="s">
        <v>53</v>
      </c>
      <c r="G124" s="171" t="s">
        <v>346</v>
      </c>
      <c r="I124" s="191">
        <v>0.0</v>
      </c>
      <c r="J124" s="192">
        <v>0.0</v>
      </c>
      <c r="K124" s="193">
        <v>0.0</v>
      </c>
      <c r="L124" s="194"/>
      <c r="M124" s="191">
        <v>0.0</v>
      </c>
      <c r="N124" s="192">
        <v>0.0</v>
      </c>
      <c r="O124" s="193">
        <v>0.0</v>
      </c>
      <c r="P124" s="195"/>
      <c r="Q124" s="214" t="s">
        <v>1703</v>
      </c>
      <c r="R124" s="214" t="s">
        <v>1704</v>
      </c>
      <c r="S124" s="194" t="s">
        <v>1705</v>
      </c>
      <c r="T124" s="194"/>
      <c r="U124" s="191" t="s">
        <v>1706</v>
      </c>
      <c r="V124" s="192" t="s">
        <v>1706</v>
      </c>
      <c r="W124" s="193" t="s">
        <v>1706</v>
      </c>
      <c r="X124" s="194"/>
      <c r="Y124" s="191" t="s">
        <v>1706</v>
      </c>
      <c r="Z124" s="192" t="s">
        <v>1706</v>
      </c>
      <c r="AA124" s="193" t="s">
        <v>1706</v>
      </c>
      <c r="AB124" s="194"/>
      <c r="AC124" s="191">
        <v>120000.0</v>
      </c>
      <c r="AD124" s="192">
        <v>253810.0</v>
      </c>
      <c r="AE124" s="193">
        <v>504620.0</v>
      </c>
      <c r="AF124" s="198" t="s">
        <v>1707</v>
      </c>
      <c r="AG124" s="191" t="s">
        <v>1706</v>
      </c>
      <c r="AH124" s="192" t="s">
        <v>1706</v>
      </c>
      <c r="AI124" s="193" t="s">
        <v>1706</v>
      </c>
      <c r="AJ124" s="199"/>
      <c r="AK124" s="191" t="s">
        <v>1706</v>
      </c>
      <c r="AL124" s="192" t="s">
        <v>1706</v>
      </c>
      <c r="AM124" s="193" t="s">
        <v>1706</v>
      </c>
      <c r="AN124" s="199"/>
      <c r="AO124" s="191" t="s">
        <v>1706</v>
      </c>
      <c r="AP124" s="192" t="s">
        <v>1706</v>
      </c>
      <c r="AQ124" s="193" t="s">
        <v>1706</v>
      </c>
      <c r="AR124" s="195"/>
    </row>
    <row r="125" ht="15.75" customHeight="1">
      <c r="A125" s="171" t="s">
        <v>347</v>
      </c>
      <c r="B125" s="216" t="s">
        <v>54</v>
      </c>
      <c r="C125" s="216" t="s">
        <v>78</v>
      </c>
      <c r="D125" s="216" t="s">
        <v>82</v>
      </c>
      <c r="E125" s="216" t="s">
        <v>51</v>
      </c>
      <c r="F125" s="216" t="s">
        <v>53</v>
      </c>
      <c r="G125" s="171" t="s">
        <v>348</v>
      </c>
      <c r="I125" s="191">
        <v>0.0</v>
      </c>
      <c r="J125" s="192">
        <v>0.0</v>
      </c>
      <c r="K125" s="193">
        <v>0.0</v>
      </c>
      <c r="L125" s="194"/>
      <c r="M125" s="191">
        <v>0.0</v>
      </c>
      <c r="N125" s="192">
        <v>0.0</v>
      </c>
      <c r="O125" s="193">
        <v>0.0</v>
      </c>
      <c r="P125" s="195"/>
      <c r="Q125" s="214" t="s">
        <v>1703</v>
      </c>
      <c r="R125" s="214" t="s">
        <v>1704</v>
      </c>
      <c r="S125" s="194" t="s">
        <v>1705</v>
      </c>
      <c r="T125" s="194"/>
      <c r="U125" s="191" t="s">
        <v>1706</v>
      </c>
      <c r="V125" s="192" t="s">
        <v>1706</v>
      </c>
      <c r="W125" s="193" t="s">
        <v>1706</v>
      </c>
      <c r="X125" s="194"/>
      <c r="Y125" s="191" t="s">
        <v>1706</v>
      </c>
      <c r="Z125" s="192" t="s">
        <v>1706</v>
      </c>
      <c r="AA125" s="193" t="s">
        <v>1706</v>
      </c>
      <c r="AB125" s="194"/>
      <c r="AC125" s="191">
        <v>120000.0</v>
      </c>
      <c r="AD125" s="192">
        <v>253810.0</v>
      </c>
      <c r="AE125" s="193">
        <v>504620.0</v>
      </c>
      <c r="AF125" s="198" t="s">
        <v>1707</v>
      </c>
      <c r="AG125" s="191" t="s">
        <v>1706</v>
      </c>
      <c r="AH125" s="192" t="s">
        <v>1706</v>
      </c>
      <c r="AI125" s="193" t="s">
        <v>1706</v>
      </c>
      <c r="AJ125" s="199"/>
      <c r="AK125" s="191" t="s">
        <v>1706</v>
      </c>
      <c r="AL125" s="192" t="s">
        <v>1706</v>
      </c>
      <c r="AM125" s="193" t="s">
        <v>1706</v>
      </c>
      <c r="AN125" s="199"/>
      <c r="AO125" s="191" t="s">
        <v>1706</v>
      </c>
      <c r="AP125" s="192" t="s">
        <v>1706</v>
      </c>
      <c r="AQ125" s="193" t="s">
        <v>1706</v>
      </c>
      <c r="AR125" s="195"/>
    </row>
    <row r="126" ht="15.75" customHeight="1">
      <c r="A126" s="171" t="s">
        <v>349</v>
      </c>
      <c r="B126" s="216" t="s">
        <v>65</v>
      </c>
      <c r="C126" s="216" t="s">
        <v>78</v>
      </c>
      <c r="D126" s="216" t="s">
        <v>82</v>
      </c>
      <c r="E126" s="216" t="s">
        <v>51</v>
      </c>
      <c r="F126" s="216" t="s">
        <v>53</v>
      </c>
      <c r="G126" s="171" t="s">
        <v>350</v>
      </c>
      <c r="I126" s="191">
        <v>0.0</v>
      </c>
      <c r="J126" s="192">
        <v>0.0</v>
      </c>
      <c r="K126" s="193">
        <v>0.0</v>
      </c>
      <c r="L126" s="194"/>
      <c r="M126" s="191">
        <v>0.0</v>
      </c>
      <c r="N126" s="192">
        <v>0.0</v>
      </c>
      <c r="O126" s="193">
        <v>0.0</v>
      </c>
      <c r="P126" s="195"/>
      <c r="Q126" s="214" t="s">
        <v>1703</v>
      </c>
      <c r="R126" s="214" t="s">
        <v>1704</v>
      </c>
      <c r="S126" s="194" t="s">
        <v>1705</v>
      </c>
      <c r="T126" s="194"/>
      <c r="U126" s="191" t="s">
        <v>1706</v>
      </c>
      <c r="V126" s="192" t="s">
        <v>1706</v>
      </c>
      <c r="W126" s="193" t="s">
        <v>1706</v>
      </c>
      <c r="X126" s="194"/>
      <c r="Y126" s="191" t="s">
        <v>1706</v>
      </c>
      <c r="Z126" s="192" t="s">
        <v>1706</v>
      </c>
      <c r="AA126" s="193" t="s">
        <v>1706</v>
      </c>
      <c r="AB126" s="194"/>
      <c r="AC126" s="191">
        <v>120000.0</v>
      </c>
      <c r="AD126" s="192">
        <v>253810.0</v>
      </c>
      <c r="AE126" s="193">
        <v>504620.0</v>
      </c>
      <c r="AF126" s="198" t="s">
        <v>1707</v>
      </c>
      <c r="AG126" s="191" t="s">
        <v>1706</v>
      </c>
      <c r="AH126" s="192" t="s">
        <v>1706</v>
      </c>
      <c r="AI126" s="193" t="s">
        <v>1706</v>
      </c>
      <c r="AJ126" s="199"/>
      <c r="AK126" s="191" t="s">
        <v>1706</v>
      </c>
      <c r="AL126" s="192" t="s">
        <v>1706</v>
      </c>
      <c r="AM126" s="193" t="s">
        <v>1706</v>
      </c>
      <c r="AN126" s="199"/>
      <c r="AO126" s="191" t="s">
        <v>1706</v>
      </c>
      <c r="AP126" s="192" t="s">
        <v>1706</v>
      </c>
      <c r="AQ126" s="193" t="s">
        <v>1706</v>
      </c>
      <c r="AR126" s="195"/>
    </row>
    <row r="127" ht="15.75" customHeight="1">
      <c r="A127" s="171" t="s">
        <v>351</v>
      </c>
      <c r="B127" s="216" t="s">
        <v>71</v>
      </c>
      <c r="C127" s="216" t="s">
        <v>78</v>
      </c>
      <c r="D127" s="216" t="s">
        <v>82</v>
      </c>
      <c r="E127" s="216" t="s">
        <v>51</v>
      </c>
      <c r="F127" s="216" t="s">
        <v>53</v>
      </c>
      <c r="G127" s="171" t="s">
        <v>352</v>
      </c>
      <c r="I127" s="191">
        <v>0.0</v>
      </c>
      <c r="J127" s="192">
        <v>0.0</v>
      </c>
      <c r="K127" s="193">
        <v>0.0</v>
      </c>
      <c r="L127" s="194"/>
      <c r="M127" s="191">
        <v>0.0</v>
      </c>
      <c r="N127" s="192">
        <v>0.0</v>
      </c>
      <c r="O127" s="193">
        <v>0.0</v>
      </c>
      <c r="P127" s="195"/>
      <c r="Q127" s="214" t="s">
        <v>1703</v>
      </c>
      <c r="R127" s="214" t="s">
        <v>1704</v>
      </c>
      <c r="S127" s="194" t="s">
        <v>1705</v>
      </c>
      <c r="T127" s="194"/>
      <c r="U127" s="191" t="s">
        <v>1706</v>
      </c>
      <c r="V127" s="192" t="s">
        <v>1706</v>
      </c>
      <c r="W127" s="193" t="s">
        <v>1706</v>
      </c>
      <c r="X127" s="194"/>
      <c r="Y127" s="191" t="s">
        <v>1706</v>
      </c>
      <c r="Z127" s="192" t="s">
        <v>1706</v>
      </c>
      <c r="AA127" s="193" t="s">
        <v>1706</v>
      </c>
      <c r="AB127" s="194"/>
      <c r="AC127" s="191">
        <v>120000.0</v>
      </c>
      <c r="AD127" s="192">
        <v>253810.0</v>
      </c>
      <c r="AE127" s="193">
        <v>504620.0</v>
      </c>
      <c r="AF127" s="198" t="s">
        <v>1707</v>
      </c>
      <c r="AG127" s="191" t="s">
        <v>1706</v>
      </c>
      <c r="AH127" s="192" t="s">
        <v>1706</v>
      </c>
      <c r="AI127" s="193" t="s">
        <v>1706</v>
      </c>
      <c r="AJ127" s="199"/>
      <c r="AK127" s="191" t="s">
        <v>1706</v>
      </c>
      <c r="AL127" s="192" t="s">
        <v>1706</v>
      </c>
      <c r="AM127" s="193" t="s">
        <v>1706</v>
      </c>
      <c r="AN127" s="199"/>
      <c r="AO127" s="191" t="s">
        <v>1706</v>
      </c>
      <c r="AP127" s="192" t="s">
        <v>1706</v>
      </c>
      <c r="AQ127" s="193" t="s">
        <v>1706</v>
      </c>
      <c r="AR127" s="195"/>
    </row>
    <row r="128" ht="15.75" customHeight="1">
      <c r="A128" s="171" t="s">
        <v>353</v>
      </c>
      <c r="B128" s="216" t="s">
        <v>44</v>
      </c>
      <c r="C128" s="216" t="s">
        <v>48</v>
      </c>
      <c r="D128" s="216" t="s">
        <v>84</v>
      </c>
      <c r="E128" s="216" t="s">
        <v>51</v>
      </c>
      <c r="F128" s="216" t="s">
        <v>53</v>
      </c>
      <c r="G128" s="171" t="s">
        <v>354</v>
      </c>
      <c r="I128" s="191">
        <v>0.0</v>
      </c>
      <c r="J128" s="192">
        <v>0.0</v>
      </c>
      <c r="K128" s="193">
        <v>0.0</v>
      </c>
      <c r="L128" s="194"/>
      <c r="M128" s="191">
        <v>0.0</v>
      </c>
      <c r="N128" s="192">
        <v>0.0</v>
      </c>
      <c r="O128" s="193">
        <v>0.0</v>
      </c>
      <c r="P128" s="195"/>
      <c r="Q128" s="214" t="s">
        <v>1703</v>
      </c>
      <c r="R128" s="214" t="s">
        <v>1704</v>
      </c>
      <c r="S128" s="194" t="s">
        <v>1705</v>
      </c>
      <c r="T128" s="194"/>
      <c r="U128" s="191" t="s">
        <v>1706</v>
      </c>
      <c r="V128" s="192" t="s">
        <v>1706</v>
      </c>
      <c r="W128" s="193" t="s">
        <v>1706</v>
      </c>
      <c r="X128" s="194"/>
      <c r="Y128" s="191" t="s">
        <v>1706</v>
      </c>
      <c r="Z128" s="192" t="s">
        <v>1706</v>
      </c>
      <c r="AA128" s="193" t="s">
        <v>1706</v>
      </c>
      <c r="AB128" s="194"/>
      <c r="AC128" s="191">
        <v>120000.0</v>
      </c>
      <c r="AD128" s="192">
        <v>253810.0</v>
      </c>
      <c r="AE128" s="193">
        <v>504620.0</v>
      </c>
      <c r="AF128" s="198" t="s">
        <v>1707</v>
      </c>
      <c r="AG128" s="191" t="s">
        <v>1706</v>
      </c>
      <c r="AH128" s="192" t="s">
        <v>1706</v>
      </c>
      <c r="AI128" s="193" t="s">
        <v>1706</v>
      </c>
      <c r="AJ128" s="199"/>
      <c r="AK128" s="191" t="s">
        <v>1706</v>
      </c>
      <c r="AL128" s="192" t="s">
        <v>1706</v>
      </c>
      <c r="AM128" s="193" t="s">
        <v>1706</v>
      </c>
      <c r="AN128" s="199"/>
      <c r="AO128" s="191" t="s">
        <v>1706</v>
      </c>
      <c r="AP128" s="192" t="s">
        <v>1706</v>
      </c>
      <c r="AQ128" s="193" t="s">
        <v>1706</v>
      </c>
      <c r="AR128" s="195"/>
    </row>
    <row r="129" ht="15.75" customHeight="1">
      <c r="A129" s="171" t="s">
        <v>355</v>
      </c>
      <c r="B129" s="216" t="s">
        <v>54</v>
      </c>
      <c r="C129" s="216" t="s">
        <v>48</v>
      </c>
      <c r="D129" s="216" t="s">
        <v>84</v>
      </c>
      <c r="E129" s="216" t="s">
        <v>51</v>
      </c>
      <c r="F129" s="216" t="s">
        <v>53</v>
      </c>
      <c r="G129" s="171" t="s">
        <v>356</v>
      </c>
      <c r="I129" s="191">
        <v>0.0</v>
      </c>
      <c r="J129" s="192">
        <v>0.0</v>
      </c>
      <c r="K129" s="193">
        <v>0.0</v>
      </c>
      <c r="L129" s="194"/>
      <c r="M129" s="191">
        <v>0.0</v>
      </c>
      <c r="N129" s="192">
        <v>0.0</v>
      </c>
      <c r="O129" s="193">
        <v>0.0</v>
      </c>
      <c r="P129" s="195"/>
      <c r="Q129" s="214" t="s">
        <v>1703</v>
      </c>
      <c r="R129" s="214" t="s">
        <v>1704</v>
      </c>
      <c r="S129" s="194" t="s">
        <v>1705</v>
      </c>
      <c r="T129" s="194"/>
      <c r="U129" s="191" t="s">
        <v>1706</v>
      </c>
      <c r="V129" s="192" t="s">
        <v>1706</v>
      </c>
      <c r="W129" s="193" t="s">
        <v>1706</v>
      </c>
      <c r="X129" s="194"/>
      <c r="Y129" s="191" t="s">
        <v>1706</v>
      </c>
      <c r="Z129" s="192" t="s">
        <v>1706</v>
      </c>
      <c r="AA129" s="193" t="s">
        <v>1706</v>
      </c>
      <c r="AB129" s="194"/>
      <c r="AC129" s="191">
        <v>120000.0</v>
      </c>
      <c r="AD129" s="192">
        <v>253810.0</v>
      </c>
      <c r="AE129" s="193">
        <v>504620.0</v>
      </c>
      <c r="AF129" s="198" t="s">
        <v>1707</v>
      </c>
      <c r="AG129" s="191" t="s">
        <v>1706</v>
      </c>
      <c r="AH129" s="192" t="s">
        <v>1706</v>
      </c>
      <c r="AI129" s="193" t="s">
        <v>1706</v>
      </c>
      <c r="AJ129" s="199"/>
      <c r="AK129" s="191" t="s">
        <v>1706</v>
      </c>
      <c r="AL129" s="192" t="s">
        <v>1706</v>
      </c>
      <c r="AM129" s="193" t="s">
        <v>1706</v>
      </c>
      <c r="AN129" s="199"/>
      <c r="AO129" s="191" t="s">
        <v>1706</v>
      </c>
      <c r="AP129" s="192" t="s">
        <v>1706</v>
      </c>
      <c r="AQ129" s="193" t="s">
        <v>1706</v>
      </c>
      <c r="AR129" s="195"/>
    </row>
    <row r="130" ht="15.75" customHeight="1">
      <c r="A130" s="171" t="s">
        <v>357</v>
      </c>
      <c r="B130" s="216" t="s">
        <v>65</v>
      </c>
      <c r="C130" s="216" t="s">
        <v>48</v>
      </c>
      <c r="D130" s="216" t="s">
        <v>84</v>
      </c>
      <c r="E130" s="216" t="s">
        <v>51</v>
      </c>
      <c r="F130" s="216" t="s">
        <v>53</v>
      </c>
      <c r="G130" s="171" t="s">
        <v>358</v>
      </c>
      <c r="I130" s="191">
        <v>0.0</v>
      </c>
      <c r="J130" s="192">
        <v>0.0</v>
      </c>
      <c r="K130" s="193">
        <v>0.0</v>
      </c>
      <c r="L130" s="194"/>
      <c r="M130" s="191">
        <v>0.0</v>
      </c>
      <c r="N130" s="192">
        <v>0.0</v>
      </c>
      <c r="O130" s="193">
        <v>0.0</v>
      </c>
      <c r="P130" s="195"/>
      <c r="Q130" s="214" t="s">
        <v>1703</v>
      </c>
      <c r="R130" s="214" t="s">
        <v>1704</v>
      </c>
      <c r="S130" s="194" t="s">
        <v>1705</v>
      </c>
      <c r="T130" s="194"/>
      <c r="U130" s="191" t="s">
        <v>1706</v>
      </c>
      <c r="V130" s="192" t="s">
        <v>1706</v>
      </c>
      <c r="W130" s="193" t="s">
        <v>1706</v>
      </c>
      <c r="X130" s="194"/>
      <c r="Y130" s="191" t="s">
        <v>1706</v>
      </c>
      <c r="Z130" s="192" t="s">
        <v>1706</v>
      </c>
      <c r="AA130" s="193" t="s">
        <v>1706</v>
      </c>
      <c r="AB130" s="194"/>
      <c r="AC130" s="191">
        <v>120000.0</v>
      </c>
      <c r="AD130" s="192">
        <v>253810.0</v>
      </c>
      <c r="AE130" s="193">
        <v>504620.0</v>
      </c>
      <c r="AF130" s="198" t="s">
        <v>1707</v>
      </c>
      <c r="AG130" s="191" t="s">
        <v>1706</v>
      </c>
      <c r="AH130" s="192" t="s">
        <v>1706</v>
      </c>
      <c r="AI130" s="193" t="s">
        <v>1706</v>
      </c>
      <c r="AJ130" s="199"/>
      <c r="AK130" s="191" t="s">
        <v>1706</v>
      </c>
      <c r="AL130" s="192" t="s">
        <v>1706</v>
      </c>
      <c r="AM130" s="193" t="s">
        <v>1706</v>
      </c>
      <c r="AN130" s="199"/>
      <c r="AO130" s="191" t="s">
        <v>1706</v>
      </c>
      <c r="AP130" s="192" t="s">
        <v>1706</v>
      </c>
      <c r="AQ130" s="193" t="s">
        <v>1706</v>
      </c>
      <c r="AR130" s="195"/>
    </row>
    <row r="131" ht="15.75" customHeight="1">
      <c r="A131" s="171" t="s">
        <v>359</v>
      </c>
      <c r="B131" s="216" t="s">
        <v>71</v>
      </c>
      <c r="C131" s="216" t="s">
        <v>48</v>
      </c>
      <c r="D131" s="216" t="s">
        <v>84</v>
      </c>
      <c r="E131" s="216" t="s">
        <v>51</v>
      </c>
      <c r="F131" s="216" t="s">
        <v>53</v>
      </c>
      <c r="G131" s="171" t="s">
        <v>360</v>
      </c>
      <c r="I131" s="191">
        <v>0.0</v>
      </c>
      <c r="J131" s="192">
        <v>0.0</v>
      </c>
      <c r="K131" s="193">
        <v>0.0</v>
      </c>
      <c r="L131" s="194"/>
      <c r="M131" s="191">
        <v>0.0</v>
      </c>
      <c r="N131" s="192">
        <v>0.0</v>
      </c>
      <c r="O131" s="193">
        <v>0.0</v>
      </c>
      <c r="P131" s="195"/>
      <c r="Q131" s="214" t="s">
        <v>1703</v>
      </c>
      <c r="R131" s="214" t="s">
        <v>1704</v>
      </c>
      <c r="S131" s="194" t="s">
        <v>1705</v>
      </c>
      <c r="T131" s="194"/>
      <c r="U131" s="191" t="s">
        <v>1706</v>
      </c>
      <c r="V131" s="192" t="s">
        <v>1706</v>
      </c>
      <c r="W131" s="193" t="s">
        <v>1706</v>
      </c>
      <c r="X131" s="194"/>
      <c r="Y131" s="191" t="s">
        <v>1706</v>
      </c>
      <c r="Z131" s="192" t="s">
        <v>1706</v>
      </c>
      <c r="AA131" s="193" t="s">
        <v>1706</v>
      </c>
      <c r="AB131" s="194"/>
      <c r="AC131" s="191">
        <v>120000.0</v>
      </c>
      <c r="AD131" s="192">
        <v>253810.0</v>
      </c>
      <c r="AE131" s="193">
        <v>504620.0</v>
      </c>
      <c r="AF131" s="198" t="s">
        <v>1707</v>
      </c>
      <c r="AG131" s="191" t="s">
        <v>1706</v>
      </c>
      <c r="AH131" s="192" t="s">
        <v>1706</v>
      </c>
      <c r="AI131" s="193" t="s">
        <v>1706</v>
      </c>
      <c r="AJ131" s="199"/>
      <c r="AK131" s="191" t="s">
        <v>1706</v>
      </c>
      <c r="AL131" s="192" t="s">
        <v>1706</v>
      </c>
      <c r="AM131" s="193" t="s">
        <v>1706</v>
      </c>
      <c r="AN131" s="199"/>
      <c r="AO131" s="191" t="s">
        <v>1706</v>
      </c>
      <c r="AP131" s="192" t="s">
        <v>1706</v>
      </c>
      <c r="AQ131" s="193" t="s">
        <v>1706</v>
      </c>
      <c r="AR131" s="195"/>
    </row>
    <row r="132" ht="15.75" customHeight="1">
      <c r="A132" s="171" t="s">
        <v>361</v>
      </c>
      <c r="B132" s="216" t="s">
        <v>44</v>
      </c>
      <c r="C132" s="216" t="s">
        <v>58</v>
      </c>
      <c r="D132" s="216" t="s">
        <v>84</v>
      </c>
      <c r="E132" s="216" t="s">
        <v>51</v>
      </c>
      <c r="F132" s="216" t="s">
        <v>53</v>
      </c>
      <c r="G132" s="171" t="s">
        <v>362</v>
      </c>
      <c r="I132" s="191">
        <v>0.0</v>
      </c>
      <c r="J132" s="192">
        <v>0.0</v>
      </c>
      <c r="K132" s="193">
        <v>0.0</v>
      </c>
      <c r="L132" s="194"/>
      <c r="M132" s="191">
        <v>0.0</v>
      </c>
      <c r="N132" s="192">
        <v>0.0</v>
      </c>
      <c r="O132" s="193">
        <v>0.0</v>
      </c>
      <c r="P132" s="195"/>
      <c r="Q132" s="214" t="s">
        <v>1703</v>
      </c>
      <c r="R132" s="214" t="s">
        <v>1704</v>
      </c>
      <c r="S132" s="194" t="s">
        <v>1705</v>
      </c>
      <c r="T132" s="194"/>
      <c r="U132" s="191" t="s">
        <v>1706</v>
      </c>
      <c r="V132" s="192" t="s">
        <v>1706</v>
      </c>
      <c r="W132" s="193" t="s">
        <v>1706</v>
      </c>
      <c r="X132" s="194"/>
      <c r="Y132" s="191" t="s">
        <v>1706</v>
      </c>
      <c r="Z132" s="192" t="s">
        <v>1706</v>
      </c>
      <c r="AA132" s="193" t="s">
        <v>1706</v>
      </c>
      <c r="AB132" s="194"/>
      <c r="AC132" s="191">
        <v>120000.0</v>
      </c>
      <c r="AD132" s="192">
        <v>253810.0</v>
      </c>
      <c r="AE132" s="193">
        <v>504620.0</v>
      </c>
      <c r="AF132" s="198" t="s">
        <v>1707</v>
      </c>
      <c r="AG132" s="191" t="s">
        <v>1706</v>
      </c>
      <c r="AH132" s="192" t="s">
        <v>1706</v>
      </c>
      <c r="AI132" s="193" t="s">
        <v>1706</v>
      </c>
      <c r="AJ132" s="199"/>
      <c r="AK132" s="191" t="s">
        <v>1706</v>
      </c>
      <c r="AL132" s="192" t="s">
        <v>1706</v>
      </c>
      <c r="AM132" s="193" t="s">
        <v>1706</v>
      </c>
      <c r="AN132" s="199"/>
      <c r="AO132" s="191" t="s">
        <v>1706</v>
      </c>
      <c r="AP132" s="192" t="s">
        <v>1706</v>
      </c>
      <c r="AQ132" s="193" t="s">
        <v>1706</v>
      </c>
      <c r="AR132" s="195"/>
    </row>
    <row r="133" ht="15.75" customHeight="1">
      <c r="A133" s="171" t="s">
        <v>363</v>
      </c>
      <c r="B133" s="216" t="s">
        <v>54</v>
      </c>
      <c r="C133" s="216" t="s">
        <v>58</v>
      </c>
      <c r="D133" s="216" t="s">
        <v>84</v>
      </c>
      <c r="E133" s="216" t="s">
        <v>51</v>
      </c>
      <c r="F133" s="216" t="s">
        <v>53</v>
      </c>
      <c r="G133" s="171" t="s">
        <v>364</v>
      </c>
      <c r="I133" s="191">
        <v>0.0</v>
      </c>
      <c r="J133" s="192">
        <v>0.0</v>
      </c>
      <c r="K133" s="193">
        <v>0.0</v>
      </c>
      <c r="L133" s="194"/>
      <c r="M133" s="191">
        <v>0.0</v>
      </c>
      <c r="N133" s="192">
        <v>0.0</v>
      </c>
      <c r="O133" s="193">
        <v>0.0</v>
      </c>
      <c r="P133" s="195"/>
      <c r="Q133" s="214" t="s">
        <v>1703</v>
      </c>
      <c r="R133" s="214" t="s">
        <v>1704</v>
      </c>
      <c r="S133" s="194" t="s">
        <v>1705</v>
      </c>
      <c r="T133" s="194"/>
      <c r="U133" s="191" t="s">
        <v>1706</v>
      </c>
      <c r="V133" s="192" t="s">
        <v>1706</v>
      </c>
      <c r="W133" s="193" t="s">
        <v>1706</v>
      </c>
      <c r="X133" s="194"/>
      <c r="Y133" s="191" t="s">
        <v>1706</v>
      </c>
      <c r="Z133" s="192" t="s">
        <v>1706</v>
      </c>
      <c r="AA133" s="193" t="s">
        <v>1706</v>
      </c>
      <c r="AB133" s="194"/>
      <c r="AC133" s="191">
        <v>120000.0</v>
      </c>
      <c r="AD133" s="192">
        <v>253810.0</v>
      </c>
      <c r="AE133" s="193">
        <v>504620.0</v>
      </c>
      <c r="AF133" s="198" t="s">
        <v>1707</v>
      </c>
      <c r="AG133" s="191" t="s">
        <v>1706</v>
      </c>
      <c r="AH133" s="192" t="s">
        <v>1706</v>
      </c>
      <c r="AI133" s="193" t="s">
        <v>1706</v>
      </c>
      <c r="AJ133" s="199"/>
      <c r="AK133" s="191" t="s">
        <v>1706</v>
      </c>
      <c r="AL133" s="192" t="s">
        <v>1706</v>
      </c>
      <c r="AM133" s="193" t="s">
        <v>1706</v>
      </c>
      <c r="AN133" s="199"/>
      <c r="AO133" s="191" t="s">
        <v>1706</v>
      </c>
      <c r="AP133" s="192" t="s">
        <v>1706</v>
      </c>
      <c r="AQ133" s="193" t="s">
        <v>1706</v>
      </c>
      <c r="AR133" s="195"/>
    </row>
    <row r="134" ht="15.75" customHeight="1">
      <c r="A134" s="171" t="s">
        <v>365</v>
      </c>
      <c r="B134" s="216" t="s">
        <v>65</v>
      </c>
      <c r="C134" s="216" t="s">
        <v>58</v>
      </c>
      <c r="D134" s="216" t="s">
        <v>84</v>
      </c>
      <c r="E134" s="216" t="s">
        <v>51</v>
      </c>
      <c r="F134" s="216" t="s">
        <v>53</v>
      </c>
      <c r="G134" s="171" t="s">
        <v>366</v>
      </c>
      <c r="I134" s="191">
        <v>0.0</v>
      </c>
      <c r="J134" s="192">
        <v>0.0</v>
      </c>
      <c r="K134" s="193">
        <v>0.0</v>
      </c>
      <c r="L134" s="194"/>
      <c r="M134" s="191">
        <v>0.0</v>
      </c>
      <c r="N134" s="192">
        <v>0.0</v>
      </c>
      <c r="O134" s="193">
        <v>0.0</v>
      </c>
      <c r="P134" s="195"/>
      <c r="Q134" s="214" t="s">
        <v>1703</v>
      </c>
      <c r="R134" s="214" t="s">
        <v>1704</v>
      </c>
      <c r="S134" s="194" t="s">
        <v>1705</v>
      </c>
      <c r="T134" s="194"/>
      <c r="U134" s="191" t="s">
        <v>1706</v>
      </c>
      <c r="V134" s="192" t="s">
        <v>1706</v>
      </c>
      <c r="W134" s="193" t="s">
        <v>1706</v>
      </c>
      <c r="X134" s="194"/>
      <c r="Y134" s="191" t="s">
        <v>1706</v>
      </c>
      <c r="Z134" s="192" t="s">
        <v>1706</v>
      </c>
      <c r="AA134" s="193" t="s">
        <v>1706</v>
      </c>
      <c r="AB134" s="194"/>
      <c r="AC134" s="191">
        <v>120000.0</v>
      </c>
      <c r="AD134" s="192">
        <v>253810.0</v>
      </c>
      <c r="AE134" s="193">
        <v>504620.0</v>
      </c>
      <c r="AF134" s="198" t="s">
        <v>1707</v>
      </c>
      <c r="AG134" s="191" t="s">
        <v>1706</v>
      </c>
      <c r="AH134" s="192" t="s">
        <v>1706</v>
      </c>
      <c r="AI134" s="193" t="s">
        <v>1706</v>
      </c>
      <c r="AJ134" s="199"/>
      <c r="AK134" s="191" t="s">
        <v>1706</v>
      </c>
      <c r="AL134" s="192" t="s">
        <v>1706</v>
      </c>
      <c r="AM134" s="193" t="s">
        <v>1706</v>
      </c>
      <c r="AN134" s="199"/>
      <c r="AO134" s="191" t="s">
        <v>1706</v>
      </c>
      <c r="AP134" s="192" t="s">
        <v>1706</v>
      </c>
      <c r="AQ134" s="193" t="s">
        <v>1706</v>
      </c>
      <c r="AR134" s="195"/>
    </row>
    <row r="135" ht="15.75" customHeight="1">
      <c r="A135" s="171" t="s">
        <v>367</v>
      </c>
      <c r="B135" s="216" t="s">
        <v>71</v>
      </c>
      <c r="C135" s="216" t="s">
        <v>58</v>
      </c>
      <c r="D135" s="216" t="s">
        <v>84</v>
      </c>
      <c r="E135" s="216" t="s">
        <v>51</v>
      </c>
      <c r="F135" s="216" t="s">
        <v>53</v>
      </c>
      <c r="G135" s="171" t="s">
        <v>368</v>
      </c>
      <c r="I135" s="191">
        <v>0.0</v>
      </c>
      <c r="J135" s="192">
        <v>0.0</v>
      </c>
      <c r="K135" s="193">
        <v>0.0</v>
      </c>
      <c r="L135" s="194"/>
      <c r="M135" s="191">
        <v>0.0</v>
      </c>
      <c r="N135" s="192">
        <v>0.0</v>
      </c>
      <c r="O135" s="193">
        <v>0.0</v>
      </c>
      <c r="P135" s="195"/>
      <c r="Q135" s="214" t="s">
        <v>1703</v>
      </c>
      <c r="R135" s="214" t="s">
        <v>1704</v>
      </c>
      <c r="S135" s="194" t="s">
        <v>1705</v>
      </c>
      <c r="T135" s="194"/>
      <c r="U135" s="191" t="s">
        <v>1706</v>
      </c>
      <c r="V135" s="192" t="s">
        <v>1706</v>
      </c>
      <c r="W135" s="193" t="s">
        <v>1706</v>
      </c>
      <c r="X135" s="194"/>
      <c r="Y135" s="191" t="s">
        <v>1706</v>
      </c>
      <c r="Z135" s="192" t="s">
        <v>1706</v>
      </c>
      <c r="AA135" s="193" t="s">
        <v>1706</v>
      </c>
      <c r="AB135" s="194"/>
      <c r="AC135" s="191">
        <v>120000.0</v>
      </c>
      <c r="AD135" s="192">
        <v>253810.0</v>
      </c>
      <c r="AE135" s="193">
        <v>504620.0</v>
      </c>
      <c r="AF135" s="198" t="s">
        <v>1707</v>
      </c>
      <c r="AG135" s="191" t="s">
        <v>1706</v>
      </c>
      <c r="AH135" s="192" t="s">
        <v>1706</v>
      </c>
      <c r="AI135" s="193" t="s">
        <v>1706</v>
      </c>
      <c r="AJ135" s="199"/>
      <c r="AK135" s="191" t="s">
        <v>1706</v>
      </c>
      <c r="AL135" s="192" t="s">
        <v>1706</v>
      </c>
      <c r="AM135" s="193" t="s">
        <v>1706</v>
      </c>
      <c r="AN135" s="199"/>
      <c r="AO135" s="191" t="s">
        <v>1706</v>
      </c>
      <c r="AP135" s="192" t="s">
        <v>1706</v>
      </c>
      <c r="AQ135" s="193" t="s">
        <v>1706</v>
      </c>
      <c r="AR135" s="195"/>
    </row>
    <row r="136" ht="15.75" customHeight="1">
      <c r="A136" s="171" t="s">
        <v>369</v>
      </c>
      <c r="B136" s="216" t="s">
        <v>44</v>
      </c>
      <c r="C136" s="216" t="s">
        <v>66</v>
      </c>
      <c r="D136" s="216" t="s">
        <v>84</v>
      </c>
      <c r="E136" s="216" t="s">
        <v>51</v>
      </c>
      <c r="F136" s="216" t="s">
        <v>53</v>
      </c>
      <c r="G136" s="171" t="s">
        <v>370</v>
      </c>
      <c r="I136" s="191">
        <v>0.0</v>
      </c>
      <c r="J136" s="192">
        <v>0.0</v>
      </c>
      <c r="K136" s="193">
        <v>0.0</v>
      </c>
      <c r="L136" s="194"/>
      <c r="M136" s="191">
        <v>0.0</v>
      </c>
      <c r="N136" s="192">
        <v>0.0</v>
      </c>
      <c r="O136" s="193">
        <v>0.0</v>
      </c>
      <c r="P136" s="195"/>
      <c r="Q136" s="214" t="s">
        <v>1703</v>
      </c>
      <c r="R136" s="214" t="s">
        <v>1704</v>
      </c>
      <c r="S136" s="194" t="s">
        <v>1705</v>
      </c>
      <c r="T136" s="194"/>
      <c r="U136" s="191" t="s">
        <v>1706</v>
      </c>
      <c r="V136" s="192" t="s">
        <v>1706</v>
      </c>
      <c r="W136" s="193" t="s">
        <v>1706</v>
      </c>
      <c r="X136" s="194"/>
      <c r="Y136" s="191" t="s">
        <v>1706</v>
      </c>
      <c r="Z136" s="192" t="s">
        <v>1706</v>
      </c>
      <c r="AA136" s="193" t="s">
        <v>1706</v>
      </c>
      <c r="AB136" s="194"/>
      <c r="AC136" s="191">
        <v>120000.0</v>
      </c>
      <c r="AD136" s="192">
        <v>253810.0</v>
      </c>
      <c r="AE136" s="193">
        <v>504620.0</v>
      </c>
      <c r="AF136" s="198" t="s">
        <v>1707</v>
      </c>
      <c r="AG136" s="191" t="s">
        <v>1706</v>
      </c>
      <c r="AH136" s="192" t="s">
        <v>1706</v>
      </c>
      <c r="AI136" s="193" t="s">
        <v>1706</v>
      </c>
      <c r="AJ136" s="199"/>
      <c r="AK136" s="191" t="s">
        <v>1706</v>
      </c>
      <c r="AL136" s="192" t="s">
        <v>1706</v>
      </c>
      <c r="AM136" s="193" t="s">
        <v>1706</v>
      </c>
      <c r="AN136" s="199"/>
      <c r="AO136" s="191" t="s">
        <v>1706</v>
      </c>
      <c r="AP136" s="192" t="s">
        <v>1706</v>
      </c>
      <c r="AQ136" s="193" t="s">
        <v>1706</v>
      </c>
      <c r="AR136" s="195"/>
    </row>
    <row r="137" ht="15.75" customHeight="1">
      <c r="A137" s="171" t="s">
        <v>371</v>
      </c>
      <c r="B137" s="216" t="s">
        <v>54</v>
      </c>
      <c r="C137" s="216" t="s">
        <v>66</v>
      </c>
      <c r="D137" s="216" t="s">
        <v>84</v>
      </c>
      <c r="E137" s="216" t="s">
        <v>51</v>
      </c>
      <c r="F137" s="216" t="s">
        <v>53</v>
      </c>
      <c r="G137" s="171" t="s">
        <v>372</v>
      </c>
      <c r="I137" s="191">
        <v>0.0</v>
      </c>
      <c r="J137" s="192">
        <v>0.0</v>
      </c>
      <c r="K137" s="193">
        <v>0.0</v>
      </c>
      <c r="L137" s="194"/>
      <c r="M137" s="191">
        <v>0.0</v>
      </c>
      <c r="N137" s="192">
        <v>0.0</v>
      </c>
      <c r="O137" s="193">
        <v>0.0</v>
      </c>
      <c r="P137" s="195"/>
      <c r="Q137" s="214" t="s">
        <v>1703</v>
      </c>
      <c r="R137" s="214" t="s">
        <v>1704</v>
      </c>
      <c r="S137" s="194" t="s">
        <v>1705</v>
      </c>
      <c r="T137" s="194"/>
      <c r="U137" s="191" t="s">
        <v>1706</v>
      </c>
      <c r="V137" s="192" t="s">
        <v>1706</v>
      </c>
      <c r="W137" s="193" t="s">
        <v>1706</v>
      </c>
      <c r="X137" s="194"/>
      <c r="Y137" s="191" t="s">
        <v>1706</v>
      </c>
      <c r="Z137" s="192" t="s">
        <v>1706</v>
      </c>
      <c r="AA137" s="193" t="s">
        <v>1706</v>
      </c>
      <c r="AB137" s="194"/>
      <c r="AC137" s="191">
        <v>120000.0</v>
      </c>
      <c r="AD137" s="192">
        <v>253810.0</v>
      </c>
      <c r="AE137" s="193">
        <v>504620.0</v>
      </c>
      <c r="AF137" s="198" t="s">
        <v>1707</v>
      </c>
      <c r="AG137" s="191" t="s">
        <v>1706</v>
      </c>
      <c r="AH137" s="192" t="s">
        <v>1706</v>
      </c>
      <c r="AI137" s="193" t="s">
        <v>1706</v>
      </c>
      <c r="AJ137" s="199"/>
      <c r="AK137" s="191" t="s">
        <v>1706</v>
      </c>
      <c r="AL137" s="192" t="s">
        <v>1706</v>
      </c>
      <c r="AM137" s="193" t="s">
        <v>1706</v>
      </c>
      <c r="AN137" s="199"/>
      <c r="AO137" s="191" t="s">
        <v>1706</v>
      </c>
      <c r="AP137" s="192" t="s">
        <v>1706</v>
      </c>
      <c r="AQ137" s="193" t="s">
        <v>1706</v>
      </c>
      <c r="AR137" s="195"/>
    </row>
    <row r="138" ht="15.75" customHeight="1">
      <c r="A138" s="171" t="s">
        <v>373</v>
      </c>
      <c r="B138" s="216" t="s">
        <v>65</v>
      </c>
      <c r="C138" s="216" t="s">
        <v>66</v>
      </c>
      <c r="D138" s="216" t="s">
        <v>84</v>
      </c>
      <c r="E138" s="216" t="s">
        <v>51</v>
      </c>
      <c r="F138" s="216" t="s">
        <v>53</v>
      </c>
      <c r="G138" s="171" t="s">
        <v>374</v>
      </c>
      <c r="I138" s="191">
        <v>0.0</v>
      </c>
      <c r="J138" s="192">
        <v>0.0</v>
      </c>
      <c r="K138" s="193">
        <v>0.0</v>
      </c>
      <c r="L138" s="194"/>
      <c r="M138" s="191">
        <v>0.0</v>
      </c>
      <c r="N138" s="192">
        <v>0.0</v>
      </c>
      <c r="O138" s="193">
        <v>0.0</v>
      </c>
      <c r="P138" s="195"/>
      <c r="Q138" s="214" t="s">
        <v>1703</v>
      </c>
      <c r="R138" s="214" t="s">
        <v>1704</v>
      </c>
      <c r="S138" s="194" t="s">
        <v>1705</v>
      </c>
      <c r="T138" s="194"/>
      <c r="U138" s="191" t="s">
        <v>1706</v>
      </c>
      <c r="V138" s="192" t="s">
        <v>1706</v>
      </c>
      <c r="W138" s="193" t="s">
        <v>1706</v>
      </c>
      <c r="X138" s="194"/>
      <c r="Y138" s="191" t="s">
        <v>1706</v>
      </c>
      <c r="Z138" s="192" t="s">
        <v>1706</v>
      </c>
      <c r="AA138" s="193" t="s">
        <v>1706</v>
      </c>
      <c r="AB138" s="194"/>
      <c r="AC138" s="191">
        <v>120000.0</v>
      </c>
      <c r="AD138" s="192">
        <v>253810.0</v>
      </c>
      <c r="AE138" s="193">
        <v>504620.0</v>
      </c>
      <c r="AF138" s="198" t="s">
        <v>1707</v>
      </c>
      <c r="AG138" s="191" t="s">
        <v>1706</v>
      </c>
      <c r="AH138" s="192" t="s">
        <v>1706</v>
      </c>
      <c r="AI138" s="193" t="s">
        <v>1706</v>
      </c>
      <c r="AJ138" s="199"/>
      <c r="AK138" s="191" t="s">
        <v>1706</v>
      </c>
      <c r="AL138" s="192" t="s">
        <v>1706</v>
      </c>
      <c r="AM138" s="193" t="s">
        <v>1706</v>
      </c>
      <c r="AN138" s="199"/>
      <c r="AO138" s="191" t="s">
        <v>1706</v>
      </c>
      <c r="AP138" s="192" t="s">
        <v>1706</v>
      </c>
      <c r="AQ138" s="193" t="s">
        <v>1706</v>
      </c>
      <c r="AR138" s="195"/>
    </row>
    <row r="139" ht="15.75" customHeight="1">
      <c r="A139" s="171" t="s">
        <v>375</v>
      </c>
      <c r="B139" s="216" t="s">
        <v>71</v>
      </c>
      <c r="C139" s="216" t="s">
        <v>66</v>
      </c>
      <c r="D139" s="216" t="s">
        <v>84</v>
      </c>
      <c r="E139" s="216" t="s">
        <v>51</v>
      </c>
      <c r="F139" s="216" t="s">
        <v>53</v>
      </c>
      <c r="G139" s="171" t="s">
        <v>376</v>
      </c>
      <c r="I139" s="191">
        <v>0.0</v>
      </c>
      <c r="J139" s="192">
        <v>0.0</v>
      </c>
      <c r="K139" s="193">
        <v>0.0</v>
      </c>
      <c r="L139" s="194"/>
      <c r="M139" s="191">
        <v>0.0</v>
      </c>
      <c r="N139" s="192">
        <v>0.0</v>
      </c>
      <c r="O139" s="193">
        <v>0.0</v>
      </c>
      <c r="P139" s="195"/>
      <c r="Q139" s="214" t="s">
        <v>1703</v>
      </c>
      <c r="R139" s="214" t="s">
        <v>1704</v>
      </c>
      <c r="S139" s="194" t="s">
        <v>1705</v>
      </c>
      <c r="T139" s="194"/>
      <c r="U139" s="191" t="s">
        <v>1706</v>
      </c>
      <c r="V139" s="192" t="s">
        <v>1706</v>
      </c>
      <c r="W139" s="193" t="s">
        <v>1706</v>
      </c>
      <c r="X139" s="194"/>
      <c r="Y139" s="191" t="s">
        <v>1706</v>
      </c>
      <c r="Z139" s="192" t="s">
        <v>1706</v>
      </c>
      <c r="AA139" s="193" t="s">
        <v>1706</v>
      </c>
      <c r="AB139" s="194"/>
      <c r="AC139" s="191">
        <v>120000.0</v>
      </c>
      <c r="AD139" s="192">
        <v>253810.0</v>
      </c>
      <c r="AE139" s="193">
        <v>504620.0</v>
      </c>
      <c r="AF139" s="198" t="s">
        <v>1707</v>
      </c>
      <c r="AG139" s="191" t="s">
        <v>1706</v>
      </c>
      <c r="AH139" s="192" t="s">
        <v>1706</v>
      </c>
      <c r="AI139" s="193" t="s">
        <v>1706</v>
      </c>
      <c r="AJ139" s="199"/>
      <c r="AK139" s="191" t="s">
        <v>1706</v>
      </c>
      <c r="AL139" s="192" t="s">
        <v>1706</v>
      </c>
      <c r="AM139" s="193" t="s">
        <v>1706</v>
      </c>
      <c r="AN139" s="199"/>
      <c r="AO139" s="191" t="s">
        <v>1706</v>
      </c>
      <c r="AP139" s="192" t="s">
        <v>1706</v>
      </c>
      <c r="AQ139" s="193" t="s">
        <v>1706</v>
      </c>
      <c r="AR139" s="195"/>
    </row>
    <row r="140" ht="15.75" customHeight="1">
      <c r="A140" s="171" t="s">
        <v>377</v>
      </c>
      <c r="B140" s="216" t="s">
        <v>44</v>
      </c>
      <c r="C140" s="216" t="s">
        <v>72</v>
      </c>
      <c r="D140" s="216" t="s">
        <v>84</v>
      </c>
      <c r="E140" s="216" t="s">
        <v>51</v>
      </c>
      <c r="F140" s="216" t="s">
        <v>53</v>
      </c>
      <c r="G140" s="171" t="s">
        <v>378</v>
      </c>
      <c r="I140" s="191">
        <v>0.0</v>
      </c>
      <c r="J140" s="192">
        <v>0.0</v>
      </c>
      <c r="K140" s="193">
        <v>0.0</v>
      </c>
      <c r="L140" s="194"/>
      <c r="M140" s="191">
        <v>0.0</v>
      </c>
      <c r="N140" s="192">
        <v>0.0</v>
      </c>
      <c r="O140" s="193">
        <v>0.0</v>
      </c>
      <c r="P140" s="195"/>
      <c r="Q140" s="214" t="s">
        <v>1703</v>
      </c>
      <c r="R140" s="214" t="s">
        <v>1704</v>
      </c>
      <c r="S140" s="194" t="s">
        <v>1705</v>
      </c>
      <c r="T140" s="194"/>
      <c r="U140" s="191" t="s">
        <v>1706</v>
      </c>
      <c r="V140" s="192" t="s">
        <v>1706</v>
      </c>
      <c r="W140" s="193" t="s">
        <v>1706</v>
      </c>
      <c r="X140" s="194"/>
      <c r="Y140" s="191" t="s">
        <v>1706</v>
      </c>
      <c r="Z140" s="192" t="s">
        <v>1706</v>
      </c>
      <c r="AA140" s="193" t="s">
        <v>1706</v>
      </c>
      <c r="AB140" s="194"/>
      <c r="AC140" s="191">
        <v>120000.0</v>
      </c>
      <c r="AD140" s="192">
        <v>253810.0</v>
      </c>
      <c r="AE140" s="193">
        <v>504620.0</v>
      </c>
      <c r="AF140" s="198" t="s">
        <v>1707</v>
      </c>
      <c r="AG140" s="191" t="s">
        <v>1706</v>
      </c>
      <c r="AH140" s="192" t="s">
        <v>1706</v>
      </c>
      <c r="AI140" s="193" t="s">
        <v>1706</v>
      </c>
      <c r="AJ140" s="199"/>
      <c r="AK140" s="191" t="s">
        <v>1706</v>
      </c>
      <c r="AL140" s="192" t="s">
        <v>1706</v>
      </c>
      <c r="AM140" s="193" t="s">
        <v>1706</v>
      </c>
      <c r="AN140" s="199"/>
      <c r="AO140" s="191" t="s">
        <v>1706</v>
      </c>
      <c r="AP140" s="192" t="s">
        <v>1706</v>
      </c>
      <c r="AQ140" s="193" t="s">
        <v>1706</v>
      </c>
      <c r="AR140" s="195"/>
    </row>
    <row r="141" ht="15.75" customHeight="1">
      <c r="A141" s="171" t="s">
        <v>379</v>
      </c>
      <c r="B141" s="216" t="s">
        <v>54</v>
      </c>
      <c r="C141" s="216" t="s">
        <v>72</v>
      </c>
      <c r="D141" s="216" t="s">
        <v>84</v>
      </c>
      <c r="E141" s="216" t="s">
        <v>51</v>
      </c>
      <c r="F141" s="216" t="s">
        <v>53</v>
      </c>
      <c r="G141" s="171" t="s">
        <v>380</v>
      </c>
      <c r="I141" s="191">
        <v>0.0</v>
      </c>
      <c r="J141" s="192">
        <v>0.0</v>
      </c>
      <c r="K141" s="193">
        <v>0.0</v>
      </c>
      <c r="L141" s="194"/>
      <c r="M141" s="191">
        <v>0.0</v>
      </c>
      <c r="N141" s="192">
        <v>0.0</v>
      </c>
      <c r="O141" s="193">
        <v>0.0</v>
      </c>
      <c r="P141" s="195"/>
      <c r="Q141" s="214" t="s">
        <v>1703</v>
      </c>
      <c r="R141" s="214" t="s">
        <v>1704</v>
      </c>
      <c r="S141" s="194" t="s">
        <v>1705</v>
      </c>
      <c r="T141" s="194"/>
      <c r="U141" s="191" t="s">
        <v>1706</v>
      </c>
      <c r="V141" s="192" t="s">
        <v>1706</v>
      </c>
      <c r="W141" s="193" t="s">
        <v>1706</v>
      </c>
      <c r="X141" s="194"/>
      <c r="Y141" s="191" t="s">
        <v>1706</v>
      </c>
      <c r="Z141" s="192" t="s">
        <v>1706</v>
      </c>
      <c r="AA141" s="193" t="s">
        <v>1706</v>
      </c>
      <c r="AB141" s="194"/>
      <c r="AC141" s="191">
        <v>120000.0</v>
      </c>
      <c r="AD141" s="192">
        <v>253810.0</v>
      </c>
      <c r="AE141" s="193">
        <v>504620.0</v>
      </c>
      <c r="AF141" s="198" t="s">
        <v>1707</v>
      </c>
      <c r="AG141" s="191" t="s">
        <v>1706</v>
      </c>
      <c r="AH141" s="192" t="s">
        <v>1706</v>
      </c>
      <c r="AI141" s="193" t="s">
        <v>1706</v>
      </c>
      <c r="AJ141" s="199"/>
      <c r="AK141" s="191" t="s">
        <v>1706</v>
      </c>
      <c r="AL141" s="192" t="s">
        <v>1706</v>
      </c>
      <c r="AM141" s="193" t="s">
        <v>1706</v>
      </c>
      <c r="AN141" s="199"/>
      <c r="AO141" s="191" t="s">
        <v>1706</v>
      </c>
      <c r="AP141" s="192" t="s">
        <v>1706</v>
      </c>
      <c r="AQ141" s="193" t="s">
        <v>1706</v>
      </c>
      <c r="AR141" s="195"/>
    </row>
    <row r="142" ht="15.75" customHeight="1">
      <c r="A142" s="171" t="s">
        <v>381</v>
      </c>
      <c r="B142" s="216" t="s">
        <v>65</v>
      </c>
      <c r="C142" s="216" t="s">
        <v>72</v>
      </c>
      <c r="D142" s="216" t="s">
        <v>84</v>
      </c>
      <c r="E142" s="216" t="s">
        <v>51</v>
      </c>
      <c r="F142" s="216" t="s">
        <v>53</v>
      </c>
      <c r="G142" s="171" t="s">
        <v>382</v>
      </c>
      <c r="I142" s="191">
        <v>0.0</v>
      </c>
      <c r="J142" s="192">
        <v>0.0</v>
      </c>
      <c r="K142" s="193">
        <v>0.0</v>
      </c>
      <c r="L142" s="194"/>
      <c r="M142" s="191">
        <v>0.0</v>
      </c>
      <c r="N142" s="192">
        <v>0.0</v>
      </c>
      <c r="O142" s="193">
        <v>0.0</v>
      </c>
      <c r="P142" s="195"/>
      <c r="Q142" s="214" t="s">
        <v>1703</v>
      </c>
      <c r="R142" s="214" t="s">
        <v>1704</v>
      </c>
      <c r="S142" s="194" t="s">
        <v>1705</v>
      </c>
      <c r="T142" s="194"/>
      <c r="U142" s="191" t="s">
        <v>1706</v>
      </c>
      <c r="V142" s="192" t="s">
        <v>1706</v>
      </c>
      <c r="W142" s="193" t="s">
        <v>1706</v>
      </c>
      <c r="X142" s="194"/>
      <c r="Y142" s="191" t="s">
        <v>1706</v>
      </c>
      <c r="Z142" s="192" t="s">
        <v>1706</v>
      </c>
      <c r="AA142" s="193" t="s">
        <v>1706</v>
      </c>
      <c r="AB142" s="194"/>
      <c r="AC142" s="191">
        <v>120000.0</v>
      </c>
      <c r="AD142" s="192">
        <v>253810.0</v>
      </c>
      <c r="AE142" s="193">
        <v>504620.0</v>
      </c>
      <c r="AF142" s="198" t="s">
        <v>1707</v>
      </c>
      <c r="AG142" s="191" t="s">
        <v>1706</v>
      </c>
      <c r="AH142" s="192" t="s">
        <v>1706</v>
      </c>
      <c r="AI142" s="193" t="s">
        <v>1706</v>
      </c>
      <c r="AJ142" s="199"/>
      <c r="AK142" s="191" t="s">
        <v>1706</v>
      </c>
      <c r="AL142" s="192" t="s">
        <v>1706</v>
      </c>
      <c r="AM142" s="193" t="s">
        <v>1706</v>
      </c>
      <c r="AN142" s="199"/>
      <c r="AO142" s="191" t="s">
        <v>1706</v>
      </c>
      <c r="AP142" s="192" t="s">
        <v>1706</v>
      </c>
      <c r="AQ142" s="193" t="s">
        <v>1706</v>
      </c>
      <c r="AR142" s="195"/>
    </row>
    <row r="143" ht="15.75" customHeight="1">
      <c r="A143" s="171" t="s">
        <v>383</v>
      </c>
      <c r="B143" s="216" t="s">
        <v>71</v>
      </c>
      <c r="C143" s="216" t="s">
        <v>72</v>
      </c>
      <c r="D143" s="216" t="s">
        <v>84</v>
      </c>
      <c r="E143" s="216" t="s">
        <v>51</v>
      </c>
      <c r="F143" s="216" t="s">
        <v>53</v>
      </c>
      <c r="G143" s="171" t="s">
        <v>384</v>
      </c>
      <c r="I143" s="191">
        <v>0.0</v>
      </c>
      <c r="J143" s="192">
        <v>0.0</v>
      </c>
      <c r="K143" s="193">
        <v>0.0</v>
      </c>
      <c r="L143" s="194"/>
      <c r="M143" s="191">
        <v>0.0</v>
      </c>
      <c r="N143" s="192">
        <v>0.0</v>
      </c>
      <c r="O143" s="193">
        <v>0.0</v>
      </c>
      <c r="P143" s="195"/>
      <c r="Q143" s="214" t="s">
        <v>1703</v>
      </c>
      <c r="R143" s="214" t="s">
        <v>1704</v>
      </c>
      <c r="S143" s="194" t="s">
        <v>1705</v>
      </c>
      <c r="T143" s="194"/>
      <c r="U143" s="191" t="s">
        <v>1706</v>
      </c>
      <c r="V143" s="192" t="s">
        <v>1706</v>
      </c>
      <c r="W143" s="193" t="s">
        <v>1706</v>
      </c>
      <c r="X143" s="194"/>
      <c r="Y143" s="191" t="s">
        <v>1706</v>
      </c>
      <c r="Z143" s="192" t="s">
        <v>1706</v>
      </c>
      <c r="AA143" s="193" t="s">
        <v>1706</v>
      </c>
      <c r="AB143" s="194"/>
      <c r="AC143" s="191">
        <v>120000.0</v>
      </c>
      <c r="AD143" s="192">
        <v>253810.0</v>
      </c>
      <c r="AE143" s="193">
        <v>504620.0</v>
      </c>
      <c r="AF143" s="198" t="s">
        <v>1707</v>
      </c>
      <c r="AG143" s="191" t="s">
        <v>1706</v>
      </c>
      <c r="AH143" s="192" t="s">
        <v>1706</v>
      </c>
      <c r="AI143" s="193" t="s">
        <v>1706</v>
      </c>
      <c r="AJ143" s="199"/>
      <c r="AK143" s="191" t="s">
        <v>1706</v>
      </c>
      <c r="AL143" s="192" t="s">
        <v>1706</v>
      </c>
      <c r="AM143" s="193" t="s">
        <v>1706</v>
      </c>
      <c r="AN143" s="199"/>
      <c r="AO143" s="191" t="s">
        <v>1706</v>
      </c>
      <c r="AP143" s="192" t="s">
        <v>1706</v>
      </c>
      <c r="AQ143" s="193" t="s">
        <v>1706</v>
      </c>
      <c r="AR143" s="195"/>
    </row>
    <row r="144" ht="15.75" customHeight="1">
      <c r="A144" s="171" t="s">
        <v>385</v>
      </c>
      <c r="B144" s="216" t="s">
        <v>44</v>
      </c>
      <c r="C144" s="216" t="s">
        <v>78</v>
      </c>
      <c r="D144" s="216" t="s">
        <v>84</v>
      </c>
      <c r="E144" s="216" t="s">
        <v>51</v>
      </c>
      <c r="F144" s="216" t="s">
        <v>53</v>
      </c>
      <c r="G144" s="171" t="s">
        <v>386</v>
      </c>
      <c r="I144" s="191">
        <v>0.0</v>
      </c>
      <c r="J144" s="192">
        <v>0.0</v>
      </c>
      <c r="K144" s="193">
        <v>0.0</v>
      </c>
      <c r="L144" s="194"/>
      <c r="M144" s="191">
        <v>0.0</v>
      </c>
      <c r="N144" s="192">
        <v>0.0</v>
      </c>
      <c r="O144" s="193">
        <v>0.0</v>
      </c>
      <c r="P144" s="195"/>
      <c r="Q144" s="214" t="s">
        <v>1703</v>
      </c>
      <c r="R144" s="214" t="s">
        <v>1704</v>
      </c>
      <c r="S144" s="194" t="s">
        <v>1705</v>
      </c>
      <c r="T144" s="194"/>
      <c r="U144" s="191" t="s">
        <v>1706</v>
      </c>
      <c r="V144" s="192" t="s">
        <v>1706</v>
      </c>
      <c r="W144" s="193" t="s">
        <v>1706</v>
      </c>
      <c r="X144" s="194"/>
      <c r="Y144" s="191" t="s">
        <v>1706</v>
      </c>
      <c r="Z144" s="192" t="s">
        <v>1706</v>
      </c>
      <c r="AA144" s="193" t="s">
        <v>1706</v>
      </c>
      <c r="AB144" s="194"/>
      <c r="AC144" s="191">
        <v>120000.0</v>
      </c>
      <c r="AD144" s="192">
        <v>253810.0</v>
      </c>
      <c r="AE144" s="193">
        <v>504620.0</v>
      </c>
      <c r="AF144" s="198" t="s">
        <v>1707</v>
      </c>
      <c r="AG144" s="191" t="s">
        <v>1706</v>
      </c>
      <c r="AH144" s="192" t="s">
        <v>1706</v>
      </c>
      <c r="AI144" s="193" t="s">
        <v>1706</v>
      </c>
      <c r="AJ144" s="199"/>
      <c r="AK144" s="191" t="s">
        <v>1706</v>
      </c>
      <c r="AL144" s="192" t="s">
        <v>1706</v>
      </c>
      <c r="AM144" s="193" t="s">
        <v>1706</v>
      </c>
      <c r="AN144" s="199"/>
      <c r="AO144" s="191" t="s">
        <v>1706</v>
      </c>
      <c r="AP144" s="192" t="s">
        <v>1706</v>
      </c>
      <c r="AQ144" s="193" t="s">
        <v>1706</v>
      </c>
      <c r="AR144" s="195"/>
    </row>
    <row r="145" ht="15.75" customHeight="1">
      <c r="A145" s="171" t="s">
        <v>387</v>
      </c>
      <c r="B145" s="216" t="s">
        <v>54</v>
      </c>
      <c r="C145" s="216" t="s">
        <v>78</v>
      </c>
      <c r="D145" s="216" t="s">
        <v>84</v>
      </c>
      <c r="E145" s="216" t="s">
        <v>51</v>
      </c>
      <c r="F145" s="216" t="s">
        <v>53</v>
      </c>
      <c r="G145" s="171" t="s">
        <v>388</v>
      </c>
      <c r="I145" s="191">
        <v>0.0</v>
      </c>
      <c r="J145" s="192">
        <v>0.0</v>
      </c>
      <c r="K145" s="193">
        <v>0.0</v>
      </c>
      <c r="L145" s="194"/>
      <c r="M145" s="191">
        <v>0.0</v>
      </c>
      <c r="N145" s="192">
        <v>0.0</v>
      </c>
      <c r="O145" s="193">
        <v>0.0</v>
      </c>
      <c r="P145" s="195"/>
      <c r="Q145" s="214" t="s">
        <v>1703</v>
      </c>
      <c r="R145" s="214" t="s">
        <v>1704</v>
      </c>
      <c r="S145" s="194" t="s">
        <v>1705</v>
      </c>
      <c r="T145" s="194"/>
      <c r="U145" s="191" t="s">
        <v>1706</v>
      </c>
      <c r="V145" s="192" t="s">
        <v>1706</v>
      </c>
      <c r="W145" s="193" t="s">
        <v>1706</v>
      </c>
      <c r="X145" s="194"/>
      <c r="Y145" s="191" t="s">
        <v>1706</v>
      </c>
      <c r="Z145" s="192" t="s">
        <v>1706</v>
      </c>
      <c r="AA145" s="193" t="s">
        <v>1706</v>
      </c>
      <c r="AB145" s="194"/>
      <c r="AC145" s="191">
        <v>120000.0</v>
      </c>
      <c r="AD145" s="192">
        <v>253810.0</v>
      </c>
      <c r="AE145" s="193">
        <v>504620.0</v>
      </c>
      <c r="AF145" s="198" t="s">
        <v>1707</v>
      </c>
      <c r="AG145" s="191" t="s">
        <v>1706</v>
      </c>
      <c r="AH145" s="192" t="s">
        <v>1706</v>
      </c>
      <c r="AI145" s="193" t="s">
        <v>1706</v>
      </c>
      <c r="AJ145" s="199"/>
      <c r="AK145" s="191" t="s">
        <v>1706</v>
      </c>
      <c r="AL145" s="192" t="s">
        <v>1706</v>
      </c>
      <c r="AM145" s="193" t="s">
        <v>1706</v>
      </c>
      <c r="AN145" s="199"/>
      <c r="AO145" s="191" t="s">
        <v>1706</v>
      </c>
      <c r="AP145" s="192" t="s">
        <v>1706</v>
      </c>
      <c r="AQ145" s="193" t="s">
        <v>1706</v>
      </c>
      <c r="AR145" s="195"/>
    </row>
    <row r="146" ht="15.75" customHeight="1">
      <c r="A146" s="171" t="s">
        <v>389</v>
      </c>
      <c r="B146" s="216" t="s">
        <v>65</v>
      </c>
      <c r="C146" s="216" t="s">
        <v>78</v>
      </c>
      <c r="D146" s="216" t="s">
        <v>84</v>
      </c>
      <c r="E146" s="216" t="s">
        <v>51</v>
      </c>
      <c r="F146" s="216" t="s">
        <v>53</v>
      </c>
      <c r="G146" s="171" t="s">
        <v>390</v>
      </c>
      <c r="I146" s="191">
        <v>0.0</v>
      </c>
      <c r="J146" s="192">
        <v>0.0</v>
      </c>
      <c r="K146" s="193">
        <v>0.0</v>
      </c>
      <c r="L146" s="194"/>
      <c r="M146" s="191">
        <v>0.0</v>
      </c>
      <c r="N146" s="192">
        <v>0.0</v>
      </c>
      <c r="O146" s="193">
        <v>0.0</v>
      </c>
      <c r="P146" s="195"/>
      <c r="Q146" s="214" t="s">
        <v>1703</v>
      </c>
      <c r="R146" s="214" t="s">
        <v>1704</v>
      </c>
      <c r="S146" s="194" t="s">
        <v>1705</v>
      </c>
      <c r="T146" s="194"/>
      <c r="U146" s="191" t="s">
        <v>1706</v>
      </c>
      <c r="V146" s="192" t="s">
        <v>1706</v>
      </c>
      <c r="W146" s="193" t="s">
        <v>1706</v>
      </c>
      <c r="X146" s="194"/>
      <c r="Y146" s="191" t="s">
        <v>1706</v>
      </c>
      <c r="Z146" s="192" t="s">
        <v>1706</v>
      </c>
      <c r="AA146" s="193" t="s">
        <v>1706</v>
      </c>
      <c r="AB146" s="194"/>
      <c r="AC146" s="191">
        <v>120000.0</v>
      </c>
      <c r="AD146" s="192">
        <v>253810.0</v>
      </c>
      <c r="AE146" s="193">
        <v>504620.0</v>
      </c>
      <c r="AF146" s="198" t="s">
        <v>1707</v>
      </c>
      <c r="AG146" s="191" t="s">
        <v>1706</v>
      </c>
      <c r="AH146" s="192" t="s">
        <v>1706</v>
      </c>
      <c r="AI146" s="193" t="s">
        <v>1706</v>
      </c>
      <c r="AJ146" s="199"/>
      <c r="AK146" s="191" t="s">
        <v>1706</v>
      </c>
      <c r="AL146" s="192" t="s">
        <v>1706</v>
      </c>
      <c r="AM146" s="193" t="s">
        <v>1706</v>
      </c>
      <c r="AN146" s="199"/>
      <c r="AO146" s="191" t="s">
        <v>1706</v>
      </c>
      <c r="AP146" s="192" t="s">
        <v>1706</v>
      </c>
      <c r="AQ146" s="193" t="s">
        <v>1706</v>
      </c>
      <c r="AR146" s="195"/>
    </row>
    <row r="147" ht="15.75" customHeight="1">
      <c r="A147" s="171" t="s">
        <v>391</v>
      </c>
      <c r="B147" s="216" t="s">
        <v>71</v>
      </c>
      <c r="C147" s="216" t="s">
        <v>78</v>
      </c>
      <c r="D147" s="216" t="s">
        <v>84</v>
      </c>
      <c r="E147" s="216" t="s">
        <v>51</v>
      </c>
      <c r="F147" s="216" t="s">
        <v>53</v>
      </c>
      <c r="G147" s="171" t="s">
        <v>392</v>
      </c>
      <c r="I147" s="191">
        <v>0.0</v>
      </c>
      <c r="J147" s="192">
        <v>0.0</v>
      </c>
      <c r="K147" s="193">
        <v>0.0</v>
      </c>
      <c r="L147" s="194"/>
      <c r="M147" s="191">
        <v>0.0</v>
      </c>
      <c r="N147" s="192">
        <v>0.0</v>
      </c>
      <c r="O147" s="193">
        <v>0.0</v>
      </c>
      <c r="P147" s="195"/>
      <c r="Q147" s="214" t="s">
        <v>1703</v>
      </c>
      <c r="R147" s="214" t="s">
        <v>1704</v>
      </c>
      <c r="S147" s="194" t="s">
        <v>1705</v>
      </c>
      <c r="T147" s="194"/>
      <c r="U147" s="191" t="s">
        <v>1706</v>
      </c>
      <c r="V147" s="192" t="s">
        <v>1706</v>
      </c>
      <c r="W147" s="193" t="s">
        <v>1706</v>
      </c>
      <c r="X147" s="194"/>
      <c r="Y147" s="191" t="s">
        <v>1706</v>
      </c>
      <c r="Z147" s="192" t="s">
        <v>1706</v>
      </c>
      <c r="AA147" s="193" t="s">
        <v>1706</v>
      </c>
      <c r="AB147" s="194"/>
      <c r="AC147" s="191">
        <v>120000.0</v>
      </c>
      <c r="AD147" s="192">
        <v>253810.0</v>
      </c>
      <c r="AE147" s="193">
        <v>504620.0</v>
      </c>
      <c r="AF147" s="198" t="s">
        <v>1707</v>
      </c>
      <c r="AG147" s="191" t="s">
        <v>1706</v>
      </c>
      <c r="AH147" s="192" t="s">
        <v>1706</v>
      </c>
      <c r="AI147" s="193" t="s">
        <v>1706</v>
      </c>
      <c r="AJ147" s="199"/>
      <c r="AK147" s="191" t="s">
        <v>1706</v>
      </c>
      <c r="AL147" s="192" t="s">
        <v>1706</v>
      </c>
      <c r="AM147" s="193" t="s">
        <v>1706</v>
      </c>
      <c r="AN147" s="199"/>
      <c r="AO147" s="191" t="s">
        <v>1706</v>
      </c>
      <c r="AP147" s="192" t="s">
        <v>1706</v>
      </c>
      <c r="AQ147" s="193" t="s">
        <v>1706</v>
      </c>
      <c r="AR147" s="195"/>
    </row>
    <row r="148" ht="15.75" customHeight="1">
      <c r="A148" s="171" t="s">
        <v>393</v>
      </c>
      <c r="B148" s="216" t="s">
        <v>44</v>
      </c>
      <c r="C148" s="216" t="s">
        <v>48</v>
      </c>
      <c r="D148" s="216" t="s">
        <v>50</v>
      </c>
      <c r="E148" s="216" t="s">
        <v>62</v>
      </c>
      <c r="F148" s="216" t="s">
        <v>53</v>
      </c>
      <c r="G148" s="171" t="s">
        <v>394</v>
      </c>
      <c r="I148" s="191">
        <v>0.0</v>
      </c>
      <c r="J148" s="192">
        <v>0.0</v>
      </c>
      <c r="K148" s="193">
        <v>0.0</v>
      </c>
      <c r="L148" s="194"/>
      <c r="M148" s="191">
        <v>0.0</v>
      </c>
      <c r="N148" s="192">
        <v>0.0</v>
      </c>
      <c r="O148" s="193">
        <v>0.0</v>
      </c>
      <c r="P148" s="195"/>
      <c r="Q148" s="214" t="s">
        <v>1703</v>
      </c>
      <c r="R148" s="214" t="s">
        <v>1704</v>
      </c>
      <c r="S148" s="194" t="s">
        <v>1705</v>
      </c>
      <c r="T148" s="194"/>
      <c r="U148" s="191" t="s">
        <v>1706</v>
      </c>
      <c r="V148" s="192" t="s">
        <v>1706</v>
      </c>
      <c r="W148" s="193" t="s">
        <v>1706</v>
      </c>
      <c r="X148" s="194"/>
      <c r="Y148" s="191" t="s">
        <v>1706</v>
      </c>
      <c r="Z148" s="192" t="s">
        <v>1706</v>
      </c>
      <c r="AA148" s="193" t="s">
        <v>1706</v>
      </c>
      <c r="AB148" s="194"/>
      <c r="AC148" s="191">
        <v>120000.0</v>
      </c>
      <c r="AD148" s="192">
        <v>253810.0</v>
      </c>
      <c r="AE148" s="193">
        <v>504620.0</v>
      </c>
      <c r="AF148" s="198" t="s">
        <v>1707</v>
      </c>
      <c r="AG148" s="191" t="s">
        <v>1706</v>
      </c>
      <c r="AH148" s="192" t="s">
        <v>1706</v>
      </c>
      <c r="AI148" s="193" t="s">
        <v>1706</v>
      </c>
      <c r="AJ148" s="199"/>
      <c r="AK148" s="191" t="s">
        <v>1706</v>
      </c>
      <c r="AL148" s="192" t="s">
        <v>1706</v>
      </c>
      <c r="AM148" s="193" t="s">
        <v>1706</v>
      </c>
      <c r="AN148" s="199"/>
      <c r="AO148" s="191" t="s">
        <v>1706</v>
      </c>
      <c r="AP148" s="192" t="s">
        <v>1706</v>
      </c>
      <c r="AQ148" s="193" t="s">
        <v>1706</v>
      </c>
      <c r="AR148" s="195"/>
    </row>
    <row r="149" ht="15.75" customHeight="1">
      <c r="A149" s="171" t="s">
        <v>395</v>
      </c>
      <c r="B149" s="216" t="s">
        <v>54</v>
      </c>
      <c r="C149" s="216" t="s">
        <v>48</v>
      </c>
      <c r="D149" s="216" t="s">
        <v>50</v>
      </c>
      <c r="E149" s="216" t="s">
        <v>62</v>
      </c>
      <c r="F149" s="216" t="s">
        <v>53</v>
      </c>
      <c r="G149" s="171" t="s">
        <v>396</v>
      </c>
      <c r="I149" s="191">
        <v>0.0</v>
      </c>
      <c r="J149" s="192">
        <v>0.0</v>
      </c>
      <c r="K149" s="193">
        <v>0.0</v>
      </c>
      <c r="L149" s="194"/>
      <c r="M149" s="191">
        <v>0.0</v>
      </c>
      <c r="N149" s="192">
        <v>0.0</v>
      </c>
      <c r="O149" s="193">
        <v>0.0</v>
      </c>
      <c r="P149" s="195"/>
      <c r="Q149" s="214" t="s">
        <v>1703</v>
      </c>
      <c r="R149" s="214" t="s">
        <v>1704</v>
      </c>
      <c r="S149" s="194" t="s">
        <v>1705</v>
      </c>
      <c r="T149" s="194"/>
      <c r="U149" s="191" t="s">
        <v>1706</v>
      </c>
      <c r="V149" s="192" t="s">
        <v>1706</v>
      </c>
      <c r="W149" s="193" t="s">
        <v>1706</v>
      </c>
      <c r="X149" s="194"/>
      <c r="Y149" s="191" t="s">
        <v>1706</v>
      </c>
      <c r="Z149" s="192" t="s">
        <v>1706</v>
      </c>
      <c r="AA149" s="193" t="s">
        <v>1706</v>
      </c>
      <c r="AB149" s="194"/>
      <c r="AC149" s="191">
        <v>120000.0</v>
      </c>
      <c r="AD149" s="192">
        <v>253810.0</v>
      </c>
      <c r="AE149" s="193">
        <v>504620.0</v>
      </c>
      <c r="AF149" s="198" t="s">
        <v>1707</v>
      </c>
      <c r="AG149" s="191" t="s">
        <v>1706</v>
      </c>
      <c r="AH149" s="192" t="s">
        <v>1706</v>
      </c>
      <c r="AI149" s="193" t="s">
        <v>1706</v>
      </c>
      <c r="AJ149" s="199"/>
      <c r="AK149" s="191" t="s">
        <v>1706</v>
      </c>
      <c r="AL149" s="192" t="s">
        <v>1706</v>
      </c>
      <c r="AM149" s="193" t="s">
        <v>1706</v>
      </c>
      <c r="AN149" s="199"/>
      <c r="AO149" s="191" t="s">
        <v>1706</v>
      </c>
      <c r="AP149" s="192" t="s">
        <v>1706</v>
      </c>
      <c r="AQ149" s="193" t="s">
        <v>1706</v>
      </c>
      <c r="AR149" s="195"/>
    </row>
    <row r="150" ht="15.75" customHeight="1">
      <c r="A150" s="171" t="s">
        <v>397</v>
      </c>
      <c r="B150" s="216" t="s">
        <v>65</v>
      </c>
      <c r="C150" s="216" t="s">
        <v>48</v>
      </c>
      <c r="D150" s="216" t="s">
        <v>50</v>
      </c>
      <c r="E150" s="216" t="s">
        <v>62</v>
      </c>
      <c r="F150" s="216" t="s">
        <v>53</v>
      </c>
      <c r="G150" s="171" t="s">
        <v>398</v>
      </c>
      <c r="I150" s="191">
        <v>0.0</v>
      </c>
      <c r="J150" s="192">
        <v>0.0</v>
      </c>
      <c r="K150" s="193">
        <v>0.0</v>
      </c>
      <c r="L150" s="194"/>
      <c r="M150" s="191">
        <v>0.0</v>
      </c>
      <c r="N150" s="192">
        <v>0.0</v>
      </c>
      <c r="O150" s="193">
        <v>0.0</v>
      </c>
      <c r="P150" s="195"/>
      <c r="Q150" s="214" t="s">
        <v>1703</v>
      </c>
      <c r="R150" s="214" t="s">
        <v>1704</v>
      </c>
      <c r="S150" s="194" t="s">
        <v>1705</v>
      </c>
      <c r="T150" s="194"/>
      <c r="U150" s="191" t="s">
        <v>1706</v>
      </c>
      <c r="V150" s="192" t="s">
        <v>1706</v>
      </c>
      <c r="W150" s="193" t="s">
        <v>1706</v>
      </c>
      <c r="X150" s="194"/>
      <c r="Y150" s="191" t="s">
        <v>1706</v>
      </c>
      <c r="Z150" s="192" t="s">
        <v>1706</v>
      </c>
      <c r="AA150" s="193" t="s">
        <v>1706</v>
      </c>
      <c r="AB150" s="194"/>
      <c r="AC150" s="191">
        <v>120000.0</v>
      </c>
      <c r="AD150" s="192">
        <v>253810.0</v>
      </c>
      <c r="AE150" s="193">
        <v>504620.0</v>
      </c>
      <c r="AF150" s="198" t="s">
        <v>1707</v>
      </c>
      <c r="AG150" s="191" t="s">
        <v>1706</v>
      </c>
      <c r="AH150" s="192" t="s">
        <v>1706</v>
      </c>
      <c r="AI150" s="193" t="s">
        <v>1706</v>
      </c>
      <c r="AJ150" s="199"/>
      <c r="AK150" s="191" t="s">
        <v>1706</v>
      </c>
      <c r="AL150" s="192" t="s">
        <v>1706</v>
      </c>
      <c r="AM150" s="193" t="s">
        <v>1706</v>
      </c>
      <c r="AN150" s="199"/>
      <c r="AO150" s="191" t="s">
        <v>1706</v>
      </c>
      <c r="AP150" s="192" t="s">
        <v>1706</v>
      </c>
      <c r="AQ150" s="193" t="s">
        <v>1706</v>
      </c>
      <c r="AR150" s="195"/>
    </row>
    <row r="151" ht="15.75" customHeight="1">
      <c r="A151" s="171" t="s">
        <v>399</v>
      </c>
      <c r="B151" s="216" t="s">
        <v>71</v>
      </c>
      <c r="C151" s="216" t="s">
        <v>48</v>
      </c>
      <c r="D151" s="216" t="s">
        <v>50</v>
      </c>
      <c r="E151" s="216" t="s">
        <v>62</v>
      </c>
      <c r="F151" s="216" t="s">
        <v>53</v>
      </c>
      <c r="G151" s="171" t="s">
        <v>400</v>
      </c>
      <c r="I151" s="191">
        <v>0.0</v>
      </c>
      <c r="J151" s="192">
        <v>0.0</v>
      </c>
      <c r="K151" s="193">
        <v>0.0</v>
      </c>
      <c r="L151" s="194"/>
      <c r="M151" s="191">
        <v>0.0</v>
      </c>
      <c r="N151" s="192">
        <v>0.0</v>
      </c>
      <c r="O151" s="193">
        <v>0.0</v>
      </c>
      <c r="P151" s="195"/>
      <c r="Q151" s="214" t="s">
        <v>1703</v>
      </c>
      <c r="R151" s="214" t="s">
        <v>1704</v>
      </c>
      <c r="S151" s="194" t="s">
        <v>1705</v>
      </c>
      <c r="T151" s="194"/>
      <c r="U151" s="191" t="s">
        <v>1706</v>
      </c>
      <c r="V151" s="192" t="s">
        <v>1706</v>
      </c>
      <c r="W151" s="193" t="s">
        <v>1706</v>
      </c>
      <c r="X151" s="194"/>
      <c r="Y151" s="191" t="s">
        <v>1706</v>
      </c>
      <c r="Z151" s="192" t="s">
        <v>1706</v>
      </c>
      <c r="AA151" s="193" t="s">
        <v>1706</v>
      </c>
      <c r="AB151" s="194"/>
      <c r="AC151" s="191">
        <v>120000.0</v>
      </c>
      <c r="AD151" s="192">
        <v>253810.0</v>
      </c>
      <c r="AE151" s="193">
        <v>504620.0</v>
      </c>
      <c r="AF151" s="198" t="s">
        <v>1707</v>
      </c>
      <c r="AG151" s="191" t="s">
        <v>1706</v>
      </c>
      <c r="AH151" s="192" t="s">
        <v>1706</v>
      </c>
      <c r="AI151" s="193" t="s">
        <v>1706</v>
      </c>
      <c r="AJ151" s="199"/>
      <c r="AK151" s="191" t="s">
        <v>1706</v>
      </c>
      <c r="AL151" s="192" t="s">
        <v>1706</v>
      </c>
      <c r="AM151" s="193" t="s">
        <v>1706</v>
      </c>
      <c r="AN151" s="199"/>
      <c r="AO151" s="191" t="s">
        <v>1706</v>
      </c>
      <c r="AP151" s="192" t="s">
        <v>1706</v>
      </c>
      <c r="AQ151" s="193" t="s">
        <v>1706</v>
      </c>
      <c r="AR151" s="195"/>
    </row>
    <row r="152" ht="15.75" customHeight="1">
      <c r="A152" s="171" t="s">
        <v>401</v>
      </c>
      <c r="B152" s="216" t="s">
        <v>44</v>
      </c>
      <c r="C152" s="216" t="s">
        <v>58</v>
      </c>
      <c r="D152" s="216" t="s">
        <v>50</v>
      </c>
      <c r="E152" s="216" t="s">
        <v>62</v>
      </c>
      <c r="F152" s="216" t="s">
        <v>53</v>
      </c>
      <c r="G152" s="171" t="s">
        <v>402</v>
      </c>
      <c r="I152" s="191">
        <v>0.0</v>
      </c>
      <c r="J152" s="192">
        <v>0.0</v>
      </c>
      <c r="K152" s="193">
        <v>0.0</v>
      </c>
      <c r="L152" s="194"/>
      <c r="M152" s="191">
        <v>0.0</v>
      </c>
      <c r="N152" s="192">
        <v>0.0</v>
      </c>
      <c r="O152" s="193">
        <v>0.0</v>
      </c>
      <c r="P152" s="195"/>
      <c r="Q152" s="214" t="s">
        <v>1703</v>
      </c>
      <c r="R152" s="214" t="s">
        <v>1704</v>
      </c>
      <c r="S152" s="194" t="s">
        <v>1705</v>
      </c>
      <c r="T152" s="194"/>
      <c r="U152" s="191" t="s">
        <v>1706</v>
      </c>
      <c r="V152" s="192" t="s">
        <v>1706</v>
      </c>
      <c r="W152" s="193" t="s">
        <v>1706</v>
      </c>
      <c r="X152" s="194"/>
      <c r="Y152" s="191" t="s">
        <v>1706</v>
      </c>
      <c r="Z152" s="192" t="s">
        <v>1706</v>
      </c>
      <c r="AA152" s="193" t="s">
        <v>1706</v>
      </c>
      <c r="AB152" s="194"/>
      <c r="AC152" s="191">
        <v>120000.0</v>
      </c>
      <c r="AD152" s="192">
        <v>253810.0</v>
      </c>
      <c r="AE152" s="193">
        <v>504620.0</v>
      </c>
      <c r="AF152" s="198" t="s">
        <v>1707</v>
      </c>
      <c r="AG152" s="191" t="s">
        <v>1706</v>
      </c>
      <c r="AH152" s="192" t="s">
        <v>1706</v>
      </c>
      <c r="AI152" s="193" t="s">
        <v>1706</v>
      </c>
      <c r="AJ152" s="199"/>
      <c r="AK152" s="191" t="s">
        <v>1706</v>
      </c>
      <c r="AL152" s="192" t="s">
        <v>1706</v>
      </c>
      <c r="AM152" s="193" t="s">
        <v>1706</v>
      </c>
      <c r="AN152" s="199"/>
      <c r="AO152" s="191" t="s">
        <v>1706</v>
      </c>
      <c r="AP152" s="192" t="s">
        <v>1706</v>
      </c>
      <c r="AQ152" s="193" t="s">
        <v>1706</v>
      </c>
      <c r="AR152" s="195"/>
    </row>
    <row r="153" ht="15.75" customHeight="1">
      <c r="A153" s="171" t="s">
        <v>403</v>
      </c>
      <c r="B153" s="216" t="s">
        <v>54</v>
      </c>
      <c r="C153" s="216" t="s">
        <v>58</v>
      </c>
      <c r="D153" s="216" t="s">
        <v>50</v>
      </c>
      <c r="E153" s="216" t="s">
        <v>62</v>
      </c>
      <c r="F153" s="216" t="s">
        <v>53</v>
      </c>
      <c r="G153" s="171" t="s">
        <v>404</v>
      </c>
      <c r="I153" s="191">
        <v>0.0</v>
      </c>
      <c r="J153" s="192">
        <v>0.0</v>
      </c>
      <c r="K153" s="193">
        <v>0.0</v>
      </c>
      <c r="L153" s="194"/>
      <c r="M153" s="191">
        <v>0.0</v>
      </c>
      <c r="N153" s="192">
        <v>0.0</v>
      </c>
      <c r="O153" s="193">
        <v>0.0</v>
      </c>
      <c r="P153" s="195"/>
      <c r="Q153" s="214" t="s">
        <v>1703</v>
      </c>
      <c r="R153" s="214" t="s">
        <v>1704</v>
      </c>
      <c r="S153" s="194" t="s">
        <v>1705</v>
      </c>
      <c r="T153" s="194"/>
      <c r="U153" s="191" t="s">
        <v>1706</v>
      </c>
      <c r="V153" s="192" t="s">
        <v>1706</v>
      </c>
      <c r="W153" s="193" t="s">
        <v>1706</v>
      </c>
      <c r="X153" s="194"/>
      <c r="Y153" s="191" t="s">
        <v>1706</v>
      </c>
      <c r="Z153" s="192" t="s">
        <v>1706</v>
      </c>
      <c r="AA153" s="193" t="s">
        <v>1706</v>
      </c>
      <c r="AB153" s="194"/>
      <c r="AC153" s="191">
        <v>120000.0</v>
      </c>
      <c r="AD153" s="192">
        <v>253810.0</v>
      </c>
      <c r="AE153" s="193">
        <v>504620.0</v>
      </c>
      <c r="AF153" s="198" t="s">
        <v>1707</v>
      </c>
      <c r="AG153" s="191" t="s">
        <v>1706</v>
      </c>
      <c r="AH153" s="192" t="s">
        <v>1706</v>
      </c>
      <c r="AI153" s="193" t="s">
        <v>1706</v>
      </c>
      <c r="AJ153" s="199"/>
      <c r="AK153" s="191" t="s">
        <v>1706</v>
      </c>
      <c r="AL153" s="192" t="s">
        <v>1706</v>
      </c>
      <c r="AM153" s="193" t="s">
        <v>1706</v>
      </c>
      <c r="AN153" s="199"/>
      <c r="AO153" s="191" t="s">
        <v>1706</v>
      </c>
      <c r="AP153" s="192" t="s">
        <v>1706</v>
      </c>
      <c r="AQ153" s="193" t="s">
        <v>1706</v>
      </c>
      <c r="AR153" s="195"/>
    </row>
    <row r="154" ht="15.75" customHeight="1">
      <c r="A154" s="171" t="s">
        <v>405</v>
      </c>
      <c r="B154" s="216" t="s">
        <v>65</v>
      </c>
      <c r="C154" s="216" t="s">
        <v>58</v>
      </c>
      <c r="D154" s="216" t="s">
        <v>50</v>
      </c>
      <c r="E154" s="216" t="s">
        <v>62</v>
      </c>
      <c r="F154" s="216" t="s">
        <v>53</v>
      </c>
      <c r="G154" s="171" t="s">
        <v>406</v>
      </c>
      <c r="I154" s="191">
        <v>0.0</v>
      </c>
      <c r="J154" s="192">
        <v>0.0</v>
      </c>
      <c r="K154" s="193">
        <v>0.0</v>
      </c>
      <c r="L154" s="194"/>
      <c r="M154" s="191">
        <v>0.0</v>
      </c>
      <c r="N154" s="192">
        <v>0.0</v>
      </c>
      <c r="O154" s="193">
        <v>0.0</v>
      </c>
      <c r="P154" s="195"/>
      <c r="Q154" s="214" t="s">
        <v>1703</v>
      </c>
      <c r="R154" s="214" t="s">
        <v>1704</v>
      </c>
      <c r="S154" s="194" t="s">
        <v>1705</v>
      </c>
      <c r="T154" s="194"/>
      <c r="U154" s="191" t="s">
        <v>1706</v>
      </c>
      <c r="V154" s="192" t="s">
        <v>1706</v>
      </c>
      <c r="W154" s="193" t="s">
        <v>1706</v>
      </c>
      <c r="X154" s="194"/>
      <c r="Y154" s="191" t="s">
        <v>1706</v>
      </c>
      <c r="Z154" s="192" t="s">
        <v>1706</v>
      </c>
      <c r="AA154" s="193" t="s">
        <v>1706</v>
      </c>
      <c r="AB154" s="194"/>
      <c r="AC154" s="191">
        <v>120000.0</v>
      </c>
      <c r="AD154" s="192">
        <v>253810.0</v>
      </c>
      <c r="AE154" s="193">
        <v>504620.0</v>
      </c>
      <c r="AF154" s="198" t="s">
        <v>1707</v>
      </c>
      <c r="AG154" s="191" t="s">
        <v>1706</v>
      </c>
      <c r="AH154" s="192" t="s">
        <v>1706</v>
      </c>
      <c r="AI154" s="193" t="s">
        <v>1706</v>
      </c>
      <c r="AJ154" s="199"/>
      <c r="AK154" s="191" t="s">
        <v>1706</v>
      </c>
      <c r="AL154" s="192" t="s">
        <v>1706</v>
      </c>
      <c r="AM154" s="193" t="s">
        <v>1706</v>
      </c>
      <c r="AN154" s="199"/>
      <c r="AO154" s="191" t="s">
        <v>1706</v>
      </c>
      <c r="AP154" s="192" t="s">
        <v>1706</v>
      </c>
      <c r="AQ154" s="193" t="s">
        <v>1706</v>
      </c>
      <c r="AR154" s="195"/>
    </row>
    <row r="155" ht="15.75" customHeight="1">
      <c r="A155" s="171" t="s">
        <v>407</v>
      </c>
      <c r="B155" s="216" t="s">
        <v>71</v>
      </c>
      <c r="C155" s="216" t="s">
        <v>58</v>
      </c>
      <c r="D155" s="216" t="s">
        <v>50</v>
      </c>
      <c r="E155" s="216" t="s">
        <v>62</v>
      </c>
      <c r="F155" s="216" t="s">
        <v>53</v>
      </c>
      <c r="G155" s="171" t="s">
        <v>408</v>
      </c>
      <c r="I155" s="191">
        <v>0.0</v>
      </c>
      <c r="J155" s="192">
        <v>0.0</v>
      </c>
      <c r="K155" s="193">
        <v>0.0</v>
      </c>
      <c r="L155" s="194"/>
      <c r="M155" s="191">
        <v>0.0</v>
      </c>
      <c r="N155" s="192">
        <v>0.0</v>
      </c>
      <c r="O155" s="193">
        <v>0.0</v>
      </c>
      <c r="P155" s="195"/>
      <c r="Q155" s="214" t="s">
        <v>1703</v>
      </c>
      <c r="R155" s="214" t="s">
        <v>1704</v>
      </c>
      <c r="S155" s="194" t="s">
        <v>1705</v>
      </c>
      <c r="T155" s="194"/>
      <c r="U155" s="191" t="s">
        <v>1706</v>
      </c>
      <c r="V155" s="192" t="s">
        <v>1706</v>
      </c>
      <c r="W155" s="193" t="s">
        <v>1706</v>
      </c>
      <c r="X155" s="194"/>
      <c r="Y155" s="191" t="s">
        <v>1706</v>
      </c>
      <c r="Z155" s="192" t="s">
        <v>1706</v>
      </c>
      <c r="AA155" s="193" t="s">
        <v>1706</v>
      </c>
      <c r="AB155" s="194"/>
      <c r="AC155" s="191">
        <v>120000.0</v>
      </c>
      <c r="AD155" s="192">
        <v>253810.0</v>
      </c>
      <c r="AE155" s="193">
        <v>504620.0</v>
      </c>
      <c r="AF155" s="198" t="s">
        <v>1707</v>
      </c>
      <c r="AG155" s="191" t="s">
        <v>1706</v>
      </c>
      <c r="AH155" s="192" t="s">
        <v>1706</v>
      </c>
      <c r="AI155" s="193" t="s">
        <v>1706</v>
      </c>
      <c r="AJ155" s="199"/>
      <c r="AK155" s="191" t="s">
        <v>1706</v>
      </c>
      <c r="AL155" s="192" t="s">
        <v>1706</v>
      </c>
      <c r="AM155" s="193" t="s">
        <v>1706</v>
      </c>
      <c r="AN155" s="199"/>
      <c r="AO155" s="191" t="s">
        <v>1706</v>
      </c>
      <c r="AP155" s="192" t="s">
        <v>1706</v>
      </c>
      <c r="AQ155" s="193" t="s">
        <v>1706</v>
      </c>
      <c r="AR155" s="195"/>
    </row>
    <row r="156" ht="15.75" customHeight="1">
      <c r="A156" s="171" t="s">
        <v>409</v>
      </c>
      <c r="B156" s="216" t="s">
        <v>44</v>
      </c>
      <c r="C156" s="216" t="s">
        <v>66</v>
      </c>
      <c r="D156" s="216" t="s">
        <v>50</v>
      </c>
      <c r="E156" s="216" t="s">
        <v>62</v>
      </c>
      <c r="F156" s="216" t="s">
        <v>53</v>
      </c>
      <c r="G156" s="171" t="s">
        <v>410</v>
      </c>
      <c r="I156" s="191">
        <v>0.0</v>
      </c>
      <c r="J156" s="192">
        <v>0.0</v>
      </c>
      <c r="K156" s="193">
        <v>0.0</v>
      </c>
      <c r="L156" s="194"/>
      <c r="M156" s="191">
        <v>0.0</v>
      </c>
      <c r="N156" s="192">
        <v>0.0</v>
      </c>
      <c r="O156" s="193">
        <v>0.0</v>
      </c>
      <c r="P156" s="195"/>
      <c r="Q156" s="214" t="s">
        <v>1703</v>
      </c>
      <c r="R156" s="214" t="s">
        <v>1704</v>
      </c>
      <c r="S156" s="194" t="s">
        <v>1705</v>
      </c>
      <c r="T156" s="194"/>
      <c r="U156" s="191" t="s">
        <v>1706</v>
      </c>
      <c r="V156" s="192" t="s">
        <v>1706</v>
      </c>
      <c r="W156" s="193" t="s">
        <v>1706</v>
      </c>
      <c r="X156" s="194"/>
      <c r="Y156" s="191" t="s">
        <v>1706</v>
      </c>
      <c r="Z156" s="192" t="s">
        <v>1706</v>
      </c>
      <c r="AA156" s="193" t="s">
        <v>1706</v>
      </c>
      <c r="AB156" s="194"/>
      <c r="AC156" s="191">
        <v>120000.0</v>
      </c>
      <c r="AD156" s="192">
        <v>253810.0</v>
      </c>
      <c r="AE156" s="193">
        <v>504620.0</v>
      </c>
      <c r="AF156" s="198" t="s">
        <v>1707</v>
      </c>
      <c r="AG156" s="191" t="s">
        <v>1706</v>
      </c>
      <c r="AH156" s="192" t="s">
        <v>1706</v>
      </c>
      <c r="AI156" s="193" t="s">
        <v>1706</v>
      </c>
      <c r="AJ156" s="199"/>
      <c r="AK156" s="191" t="s">
        <v>1706</v>
      </c>
      <c r="AL156" s="192" t="s">
        <v>1706</v>
      </c>
      <c r="AM156" s="193" t="s">
        <v>1706</v>
      </c>
      <c r="AN156" s="199"/>
      <c r="AO156" s="191" t="s">
        <v>1706</v>
      </c>
      <c r="AP156" s="192" t="s">
        <v>1706</v>
      </c>
      <c r="AQ156" s="193" t="s">
        <v>1706</v>
      </c>
      <c r="AR156" s="195"/>
    </row>
    <row r="157" ht="15.75" customHeight="1">
      <c r="A157" s="171" t="s">
        <v>411</v>
      </c>
      <c r="B157" s="216" t="s">
        <v>54</v>
      </c>
      <c r="C157" s="216" t="s">
        <v>66</v>
      </c>
      <c r="D157" s="216" t="s">
        <v>50</v>
      </c>
      <c r="E157" s="216" t="s">
        <v>62</v>
      </c>
      <c r="F157" s="216" t="s">
        <v>53</v>
      </c>
      <c r="G157" s="171" t="s">
        <v>412</v>
      </c>
      <c r="I157" s="191">
        <v>0.0</v>
      </c>
      <c r="J157" s="192">
        <v>0.0</v>
      </c>
      <c r="K157" s="193">
        <v>0.0</v>
      </c>
      <c r="L157" s="194"/>
      <c r="M157" s="191">
        <v>0.0</v>
      </c>
      <c r="N157" s="192">
        <v>0.0</v>
      </c>
      <c r="O157" s="193">
        <v>0.0</v>
      </c>
      <c r="P157" s="195"/>
      <c r="Q157" s="214" t="s">
        <v>1703</v>
      </c>
      <c r="R157" s="214" t="s">
        <v>1704</v>
      </c>
      <c r="S157" s="194" t="s">
        <v>1705</v>
      </c>
      <c r="T157" s="194"/>
      <c r="U157" s="191" t="s">
        <v>1706</v>
      </c>
      <c r="V157" s="192" t="s">
        <v>1706</v>
      </c>
      <c r="W157" s="193" t="s">
        <v>1706</v>
      </c>
      <c r="X157" s="194"/>
      <c r="Y157" s="191" t="s">
        <v>1706</v>
      </c>
      <c r="Z157" s="192" t="s">
        <v>1706</v>
      </c>
      <c r="AA157" s="193" t="s">
        <v>1706</v>
      </c>
      <c r="AB157" s="194"/>
      <c r="AC157" s="191">
        <v>120000.0</v>
      </c>
      <c r="AD157" s="192">
        <v>253810.0</v>
      </c>
      <c r="AE157" s="193">
        <v>504620.0</v>
      </c>
      <c r="AF157" s="198" t="s">
        <v>1707</v>
      </c>
      <c r="AG157" s="191" t="s">
        <v>1706</v>
      </c>
      <c r="AH157" s="192" t="s">
        <v>1706</v>
      </c>
      <c r="AI157" s="193" t="s">
        <v>1706</v>
      </c>
      <c r="AJ157" s="199"/>
      <c r="AK157" s="191" t="s">
        <v>1706</v>
      </c>
      <c r="AL157" s="192" t="s">
        <v>1706</v>
      </c>
      <c r="AM157" s="193" t="s">
        <v>1706</v>
      </c>
      <c r="AN157" s="199"/>
      <c r="AO157" s="191" t="s">
        <v>1706</v>
      </c>
      <c r="AP157" s="192" t="s">
        <v>1706</v>
      </c>
      <c r="AQ157" s="193" t="s">
        <v>1706</v>
      </c>
      <c r="AR157" s="195"/>
    </row>
    <row r="158" ht="15.75" customHeight="1">
      <c r="A158" s="171" t="s">
        <v>413</v>
      </c>
      <c r="B158" s="216" t="s">
        <v>65</v>
      </c>
      <c r="C158" s="216" t="s">
        <v>66</v>
      </c>
      <c r="D158" s="216" t="s">
        <v>50</v>
      </c>
      <c r="E158" s="216" t="s">
        <v>62</v>
      </c>
      <c r="F158" s="216" t="s">
        <v>53</v>
      </c>
      <c r="G158" s="171" t="s">
        <v>414</v>
      </c>
      <c r="I158" s="191">
        <v>0.0</v>
      </c>
      <c r="J158" s="192">
        <v>0.0</v>
      </c>
      <c r="K158" s="193">
        <v>0.0</v>
      </c>
      <c r="L158" s="194"/>
      <c r="M158" s="191">
        <v>0.0</v>
      </c>
      <c r="N158" s="192">
        <v>0.0</v>
      </c>
      <c r="O158" s="193">
        <v>0.0</v>
      </c>
      <c r="P158" s="195"/>
      <c r="Q158" s="214" t="s">
        <v>1703</v>
      </c>
      <c r="R158" s="214" t="s">
        <v>1704</v>
      </c>
      <c r="S158" s="194" t="s">
        <v>1705</v>
      </c>
      <c r="T158" s="194"/>
      <c r="U158" s="191" t="s">
        <v>1706</v>
      </c>
      <c r="V158" s="192" t="s">
        <v>1706</v>
      </c>
      <c r="W158" s="193" t="s">
        <v>1706</v>
      </c>
      <c r="X158" s="194"/>
      <c r="Y158" s="191" t="s">
        <v>1706</v>
      </c>
      <c r="Z158" s="192" t="s">
        <v>1706</v>
      </c>
      <c r="AA158" s="193" t="s">
        <v>1706</v>
      </c>
      <c r="AB158" s="194"/>
      <c r="AC158" s="191">
        <v>120000.0</v>
      </c>
      <c r="AD158" s="192">
        <v>253810.0</v>
      </c>
      <c r="AE158" s="193">
        <v>504620.0</v>
      </c>
      <c r="AF158" s="198" t="s">
        <v>1707</v>
      </c>
      <c r="AG158" s="191" t="s">
        <v>1706</v>
      </c>
      <c r="AH158" s="192" t="s">
        <v>1706</v>
      </c>
      <c r="AI158" s="193" t="s">
        <v>1706</v>
      </c>
      <c r="AJ158" s="199"/>
      <c r="AK158" s="191" t="s">
        <v>1706</v>
      </c>
      <c r="AL158" s="192" t="s">
        <v>1706</v>
      </c>
      <c r="AM158" s="193" t="s">
        <v>1706</v>
      </c>
      <c r="AN158" s="199"/>
      <c r="AO158" s="191" t="s">
        <v>1706</v>
      </c>
      <c r="AP158" s="192" t="s">
        <v>1706</v>
      </c>
      <c r="AQ158" s="193" t="s">
        <v>1706</v>
      </c>
      <c r="AR158" s="195"/>
    </row>
    <row r="159" ht="15.75" customHeight="1">
      <c r="A159" s="171" t="s">
        <v>415</v>
      </c>
      <c r="B159" s="216" t="s">
        <v>71</v>
      </c>
      <c r="C159" s="216" t="s">
        <v>66</v>
      </c>
      <c r="D159" s="216" t="s">
        <v>50</v>
      </c>
      <c r="E159" s="216" t="s">
        <v>62</v>
      </c>
      <c r="F159" s="216" t="s">
        <v>53</v>
      </c>
      <c r="G159" s="171" t="s">
        <v>416</v>
      </c>
      <c r="I159" s="191">
        <v>0.0</v>
      </c>
      <c r="J159" s="192">
        <v>0.0</v>
      </c>
      <c r="K159" s="193">
        <v>0.0</v>
      </c>
      <c r="L159" s="194"/>
      <c r="M159" s="191">
        <v>0.0</v>
      </c>
      <c r="N159" s="192">
        <v>0.0</v>
      </c>
      <c r="O159" s="193">
        <v>0.0</v>
      </c>
      <c r="P159" s="195"/>
      <c r="Q159" s="214" t="s">
        <v>1703</v>
      </c>
      <c r="R159" s="214" t="s">
        <v>1704</v>
      </c>
      <c r="S159" s="194" t="s">
        <v>1705</v>
      </c>
      <c r="T159" s="194"/>
      <c r="U159" s="191" t="s">
        <v>1706</v>
      </c>
      <c r="V159" s="192" t="s">
        <v>1706</v>
      </c>
      <c r="W159" s="193" t="s">
        <v>1706</v>
      </c>
      <c r="X159" s="194"/>
      <c r="Y159" s="191" t="s">
        <v>1706</v>
      </c>
      <c r="Z159" s="192" t="s">
        <v>1706</v>
      </c>
      <c r="AA159" s="193" t="s">
        <v>1706</v>
      </c>
      <c r="AB159" s="194"/>
      <c r="AC159" s="191">
        <v>120000.0</v>
      </c>
      <c r="AD159" s="192">
        <v>253810.0</v>
      </c>
      <c r="AE159" s="193">
        <v>504620.0</v>
      </c>
      <c r="AF159" s="198" t="s">
        <v>1707</v>
      </c>
      <c r="AG159" s="191" t="s">
        <v>1706</v>
      </c>
      <c r="AH159" s="192" t="s">
        <v>1706</v>
      </c>
      <c r="AI159" s="193" t="s">
        <v>1706</v>
      </c>
      <c r="AJ159" s="199"/>
      <c r="AK159" s="191" t="s">
        <v>1706</v>
      </c>
      <c r="AL159" s="192" t="s">
        <v>1706</v>
      </c>
      <c r="AM159" s="193" t="s">
        <v>1706</v>
      </c>
      <c r="AN159" s="199"/>
      <c r="AO159" s="191" t="s">
        <v>1706</v>
      </c>
      <c r="AP159" s="192" t="s">
        <v>1706</v>
      </c>
      <c r="AQ159" s="193" t="s">
        <v>1706</v>
      </c>
      <c r="AR159" s="195"/>
    </row>
    <row r="160" ht="15.75" customHeight="1">
      <c r="A160" s="171" t="s">
        <v>417</v>
      </c>
      <c r="B160" s="216" t="s">
        <v>44</v>
      </c>
      <c r="C160" s="216" t="s">
        <v>72</v>
      </c>
      <c r="D160" s="216" t="s">
        <v>50</v>
      </c>
      <c r="E160" s="216" t="s">
        <v>62</v>
      </c>
      <c r="F160" s="216" t="s">
        <v>53</v>
      </c>
      <c r="G160" s="171" t="s">
        <v>418</v>
      </c>
      <c r="I160" s="191">
        <v>0.0</v>
      </c>
      <c r="J160" s="192">
        <v>0.0</v>
      </c>
      <c r="K160" s="193">
        <v>0.0</v>
      </c>
      <c r="L160" s="194"/>
      <c r="M160" s="191">
        <v>0.0</v>
      </c>
      <c r="N160" s="192">
        <v>0.0</v>
      </c>
      <c r="O160" s="193">
        <v>0.0</v>
      </c>
      <c r="P160" s="195"/>
      <c r="Q160" s="214" t="s">
        <v>1703</v>
      </c>
      <c r="R160" s="214" t="s">
        <v>1704</v>
      </c>
      <c r="S160" s="194" t="s">
        <v>1705</v>
      </c>
      <c r="T160" s="194"/>
      <c r="U160" s="191" t="s">
        <v>1706</v>
      </c>
      <c r="V160" s="192" t="s">
        <v>1706</v>
      </c>
      <c r="W160" s="193" t="s">
        <v>1706</v>
      </c>
      <c r="X160" s="194"/>
      <c r="Y160" s="191" t="s">
        <v>1706</v>
      </c>
      <c r="Z160" s="192" t="s">
        <v>1706</v>
      </c>
      <c r="AA160" s="193" t="s">
        <v>1706</v>
      </c>
      <c r="AB160" s="194"/>
      <c r="AC160" s="191">
        <v>120000.0</v>
      </c>
      <c r="AD160" s="192">
        <v>253810.0</v>
      </c>
      <c r="AE160" s="193">
        <v>504620.0</v>
      </c>
      <c r="AF160" s="198" t="s">
        <v>1707</v>
      </c>
      <c r="AG160" s="191" t="s">
        <v>1706</v>
      </c>
      <c r="AH160" s="192" t="s">
        <v>1706</v>
      </c>
      <c r="AI160" s="193" t="s">
        <v>1706</v>
      </c>
      <c r="AJ160" s="199"/>
      <c r="AK160" s="191" t="s">
        <v>1706</v>
      </c>
      <c r="AL160" s="192" t="s">
        <v>1706</v>
      </c>
      <c r="AM160" s="193" t="s">
        <v>1706</v>
      </c>
      <c r="AN160" s="199"/>
      <c r="AO160" s="191" t="s">
        <v>1706</v>
      </c>
      <c r="AP160" s="192" t="s">
        <v>1706</v>
      </c>
      <c r="AQ160" s="193" t="s">
        <v>1706</v>
      </c>
      <c r="AR160" s="195"/>
    </row>
    <row r="161" ht="15.75" customHeight="1">
      <c r="A161" s="171" t="s">
        <v>419</v>
      </c>
      <c r="B161" s="216" t="s">
        <v>54</v>
      </c>
      <c r="C161" s="216" t="s">
        <v>72</v>
      </c>
      <c r="D161" s="216" t="s">
        <v>50</v>
      </c>
      <c r="E161" s="216" t="s">
        <v>62</v>
      </c>
      <c r="F161" s="216" t="s">
        <v>53</v>
      </c>
      <c r="G161" s="171" t="s">
        <v>420</v>
      </c>
      <c r="I161" s="191">
        <v>0.0</v>
      </c>
      <c r="J161" s="192">
        <v>0.0</v>
      </c>
      <c r="K161" s="193">
        <v>0.0</v>
      </c>
      <c r="L161" s="194"/>
      <c r="M161" s="191">
        <v>0.0</v>
      </c>
      <c r="N161" s="192">
        <v>0.0</v>
      </c>
      <c r="O161" s="193">
        <v>0.0</v>
      </c>
      <c r="P161" s="195"/>
      <c r="Q161" s="214" t="s">
        <v>1703</v>
      </c>
      <c r="R161" s="214" t="s">
        <v>1704</v>
      </c>
      <c r="S161" s="194" t="s">
        <v>1705</v>
      </c>
      <c r="T161" s="194"/>
      <c r="U161" s="191" t="s">
        <v>1706</v>
      </c>
      <c r="V161" s="192" t="s">
        <v>1706</v>
      </c>
      <c r="W161" s="193" t="s">
        <v>1706</v>
      </c>
      <c r="X161" s="194"/>
      <c r="Y161" s="191" t="s">
        <v>1706</v>
      </c>
      <c r="Z161" s="192" t="s">
        <v>1706</v>
      </c>
      <c r="AA161" s="193" t="s">
        <v>1706</v>
      </c>
      <c r="AB161" s="194"/>
      <c r="AC161" s="191">
        <v>120000.0</v>
      </c>
      <c r="AD161" s="192">
        <v>253810.0</v>
      </c>
      <c r="AE161" s="193">
        <v>504620.0</v>
      </c>
      <c r="AF161" s="198" t="s">
        <v>1707</v>
      </c>
      <c r="AG161" s="191" t="s">
        <v>1706</v>
      </c>
      <c r="AH161" s="192" t="s">
        <v>1706</v>
      </c>
      <c r="AI161" s="193" t="s">
        <v>1706</v>
      </c>
      <c r="AJ161" s="199"/>
      <c r="AK161" s="191" t="s">
        <v>1706</v>
      </c>
      <c r="AL161" s="192" t="s">
        <v>1706</v>
      </c>
      <c r="AM161" s="193" t="s">
        <v>1706</v>
      </c>
      <c r="AN161" s="199"/>
      <c r="AO161" s="191" t="s">
        <v>1706</v>
      </c>
      <c r="AP161" s="192" t="s">
        <v>1706</v>
      </c>
      <c r="AQ161" s="193" t="s">
        <v>1706</v>
      </c>
      <c r="AR161" s="195"/>
    </row>
    <row r="162" ht="15.75" customHeight="1">
      <c r="A162" s="171" t="s">
        <v>421</v>
      </c>
      <c r="B162" s="216" t="s">
        <v>65</v>
      </c>
      <c r="C162" s="216" t="s">
        <v>72</v>
      </c>
      <c r="D162" s="216" t="s">
        <v>50</v>
      </c>
      <c r="E162" s="216" t="s">
        <v>62</v>
      </c>
      <c r="F162" s="216" t="s">
        <v>53</v>
      </c>
      <c r="G162" s="171" t="s">
        <v>422</v>
      </c>
      <c r="I162" s="191">
        <v>0.0</v>
      </c>
      <c r="J162" s="192">
        <v>0.0</v>
      </c>
      <c r="K162" s="193">
        <v>0.0</v>
      </c>
      <c r="L162" s="194"/>
      <c r="M162" s="191">
        <v>0.0</v>
      </c>
      <c r="N162" s="192">
        <v>0.0</v>
      </c>
      <c r="O162" s="193">
        <v>0.0</v>
      </c>
      <c r="P162" s="195"/>
      <c r="Q162" s="214" t="s">
        <v>1703</v>
      </c>
      <c r="R162" s="214" t="s">
        <v>1704</v>
      </c>
      <c r="S162" s="194" t="s">
        <v>1705</v>
      </c>
      <c r="T162" s="194"/>
      <c r="U162" s="191" t="s">
        <v>1706</v>
      </c>
      <c r="V162" s="192" t="s">
        <v>1706</v>
      </c>
      <c r="W162" s="193" t="s">
        <v>1706</v>
      </c>
      <c r="X162" s="194"/>
      <c r="Y162" s="191" t="s">
        <v>1706</v>
      </c>
      <c r="Z162" s="192" t="s">
        <v>1706</v>
      </c>
      <c r="AA162" s="193" t="s">
        <v>1706</v>
      </c>
      <c r="AB162" s="194"/>
      <c r="AC162" s="191">
        <v>120000.0</v>
      </c>
      <c r="AD162" s="192">
        <v>253810.0</v>
      </c>
      <c r="AE162" s="193">
        <v>504620.0</v>
      </c>
      <c r="AF162" s="198" t="s">
        <v>1707</v>
      </c>
      <c r="AG162" s="191" t="s">
        <v>1706</v>
      </c>
      <c r="AH162" s="192" t="s">
        <v>1706</v>
      </c>
      <c r="AI162" s="193" t="s">
        <v>1706</v>
      </c>
      <c r="AJ162" s="199"/>
      <c r="AK162" s="191" t="s">
        <v>1706</v>
      </c>
      <c r="AL162" s="192" t="s">
        <v>1706</v>
      </c>
      <c r="AM162" s="193" t="s">
        <v>1706</v>
      </c>
      <c r="AN162" s="199"/>
      <c r="AO162" s="191" t="s">
        <v>1706</v>
      </c>
      <c r="AP162" s="192" t="s">
        <v>1706</v>
      </c>
      <c r="AQ162" s="193" t="s">
        <v>1706</v>
      </c>
      <c r="AR162" s="195"/>
    </row>
    <row r="163" ht="15.75" customHeight="1">
      <c r="A163" s="171" t="s">
        <v>423</v>
      </c>
      <c r="B163" s="216" t="s">
        <v>71</v>
      </c>
      <c r="C163" s="216" t="s">
        <v>72</v>
      </c>
      <c r="D163" s="216" t="s">
        <v>50</v>
      </c>
      <c r="E163" s="216" t="s">
        <v>62</v>
      </c>
      <c r="F163" s="216" t="s">
        <v>53</v>
      </c>
      <c r="G163" s="171" t="s">
        <v>424</v>
      </c>
      <c r="I163" s="191">
        <v>0.0</v>
      </c>
      <c r="J163" s="192">
        <v>0.0</v>
      </c>
      <c r="K163" s="193">
        <v>0.0</v>
      </c>
      <c r="L163" s="194"/>
      <c r="M163" s="191">
        <v>0.0</v>
      </c>
      <c r="N163" s="192">
        <v>0.0</v>
      </c>
      <c r="O163" s="193">
        <v>0.0</v>
      </c>
      <c r="P163" s="195"/>
      <c r="Q163" s="214" t="s">
        <v>1703</v>
      </c>
      <c r="R163" s="214" t="s">
        <v>1704</v>
      </c>
      <c r="S163" s="194" t="s">
        <v>1705</v>
      </c>
      <c r="T163" s="194"/>
      <c r="U163" s="191" t="s">
        <v>1706</v>
      </c>
      <c r="V163" s="192" t="s">
        <v>1706</v>
      </c>
      <c r="W163" s="193" t="s">
        <v>1706</v>
      </c>
      <c r="X163" s="194"/>
      <c r="Y163" s="191" t="s">
        <v>1706</v>
      </c>
      <c r="Z163" s="192" t="s">
        <v>1706</v>
      </c>
      <c r="AA163" s="193" t="s">
        <v>1706</v>
      </c>
      <c r="AB163" s="194"/>
      <c r="AC163" s="191">
        <v>120000.0</v>
      </c>
      <c r="AD163" s="192">
        <v>253810.0</v>
      </c>
      <c r="AE163" s="193">
        <v>504620.0</v>
      </c>
      <c r="AF163" s="198" t="s">
        <v>1707</v>
      </c>
      <c r="AG163" s="191" t="s">
        <v>1706</v>
      </c>
      <c r="AH163" s="192" t="s">
        <v>1706</v>
      </c>
      <c r="AI163" s="193" t="s">
        <v>1706</v>
      </c>
      <c r="AJ163" s="199"/>
      <c r="AK163" s="191" t="s">
        <v>1706</v>
      </c>
      <c r="AL163" s="192" t="s">
        <v>1706</v>
      </c>
      <c r="AM163" s="193" t="s">
        <v>1706</v>
      </c>
      <c r="AN163" s="199"/>
      <c r="AO163" s="191" t="s">
        <v>1706</v>
      </c>
      <c r="AP163" s="192" t="s">
        <v>1706</v>
      </c>
      <c r="AQ163" s="193" t="s">
        <v>1706</v>
      </c>
      <c r="AR163" s="195"/>
    </row>
    <row r="164" ht="15.75" customHeight="1">
      <c r="A164" s="171" t="s">
        <v>425</v>
      </c>
      <c r="B164" s="216" t="s">
        <v>44</v>
      </c>
      <c r="C164" s="216" t="s">
        <v>78</v>
      </c>
      <c r="D164" s="216" t="s">
        <v>50</v>
      </c>
      <c r="E164" s="216" t="s">
        <v>62</v>
      </c>
      <c r="F164" s="216" t="s">
        <v>53</v>
      </c>
      <c r="G164" s="171" t="s">
        <v>426</v>
      </c>
      <c r="I164" s="191">
        <v>0.0</v>
      </c>
      <c r="J164" s="192">
        <v>0.0</v>
      </c>
      <c r="K164" s="193">
        <v>0.0</v>
      </c>
      <c r="L164" s="194"/>
      <c r="M164" s="191">
        <v>0.0</v>
      </c>
      <c r="N164" s="192">
        <v>0.0</v>
      </c>
      <c r="O164" s="193">
        <v>0.0</v>
      </c>
      <c r="P164" s="195"/>
      <c r="Q164" s="214" t="s">
        <v>1703</v>
      </c>
      <c r="R164" s="214" t="s">
        <v>1704</v>
      </c>
      <c r="S164" s="194" t="s">
        <v>1705</v>
      </c>
      <c r="T164" s="194"/>
      <c r="U164" s="191" t="s">
        <v>1706</v>
      </c>
      <c r="V164" s="192" t="s">
        <v>1706</v>
      </c>
      <c r="W164" s="193" t="s">
        <v>1706</v>
      </c>
      <c r="X164" s="194"/>
      <c r="Y164" s="191" t="s">
        <v>1706</v>
      </c>
      <c r="Z164" s="192" t="s">
        <v>1706</v>
      </c>
      <c r="AA164" s="193" t="s">
        <v>1706</v>
      </c>
      <c r="AB164" s="194"/>
      <c r="AC164" s="191">
        <v>120000.0</v>
      </c>
      <c r="AD164" s="192">
        <v>253810.0</v>
      </c>
      <c r="AE164" s="193">
        <v>504620.0</v>
      </c>
      <c r="AF164" s="198" t="s">
        <v>1707</v>
      </c>
      <c r="AG164" s="191" t="s">
        <v>1706</v>
      </c>
      <c r="AH164" s="192" t="s">
        <v>1706</v>
      </c>
      <c r="AI164" s="193" t="s">
        <v>1706</v>
      </c>
      <c r="AJ164" s="199"/>
      <c r="AK164" s="191" t="s">
        <v>1706</v>
      </c>
      <c r="AL164" s="192" t="s">
        <v>1706</v>
      </c>
      <c r="AM164" s="193" t="s">
        <v>1706</v>
      </c>
      <c r="AN164" s="199"/>
      <c r="AO164" s="191" t="s">
        <v>1706</v>
      </c>
      <c r="AP164" s="192" t="s">
        <v>1706</v>
      </c>
      <c r="AQ164" s="193" t="s">
        <v>1706</v>
      </c>
      <c r="AR164" s="195"/>
    </row>
    <row r="165" ht="15.75" customHeight="1">
      <c r="A165" s="171" t="s">
        <v>427</v>
      </c>
      <c r="B165" s="216" t="s">
        <v>54</v>
      </c>
      <c r="C165" s="216" t="s">
        <v>78</v>
      </c>
      <c r="D165" s="216" t="s">
        <v>50</v>
      </c>
      <c r="E165" s="216" t="s">
        <v>62</v>
      </c>
      <c r="F165" s="216" t="s">
        <v>53</v>
      </c>
      <c r="G165" s="171" t="s">
        <v>428</v>
      </c>
      <c r="I165" s="191">
        <v>0.0</v>
      </c>
      <c r="J165" s="192">
        <v>0.0</v>
      </c>
      <c r="K165" s="193">
        <v>0.0</v>
      </c>
      <c r="L165" s="194"/>
      <c r="M165" s="191">
        <v>0.0</v>
      </c>
      <c r="N165" s="192">
        <v>0.0</v>
      </c>
      <c r="O165" s="193">
        <v>0.0</v>
      </c>
      <c r="P165" s="195"/>
      <c r="Q165" s="214" t="s">
        <v>1703</v>
      </c>
      <c r="R165" s="214" t="s">
        <v>1704</v>
      </c>
      <c r="S165" s="194" t="s">
        <v>1705</v>
      </c>
      <c r="T165" s="194"/>
      <c r="U165" s="191" t="s">
        <v>1706</v>
      </c>
      <c r="V165" s="192" t="s">
        <v>1706</v>
      </c>
      <c r="W165" s="193" t="s">
        <v>1706</v>
      </c>
      <c r="X165" s="194"/>
      <c r="Y165" s="191" t="s">
        <v>1706</v>
      </c>
      <c r="Z165" s="192" t="s">
        <v>1706</v>
      </c>
      <c r="AA165" s="193" t="s">
        <v>1706</v>
      </c>
      <c r="AB165" s="194"/>
      <c r="AC165" s="191">
        <v>120000.0</v>
      </c>
      <c r="AD165" s="192">
        <v>253810.0</v>
      </c>
      <c r="AE165" s="193">
        <v>504620.0</v>
      </c>
      <c r="AF165" s="198" t="s">
        <v>1707</v>
      </c>
      <c r="AG165" s="191" t="s">
        <v>1706</v>
      </c>
      <c r="AH165" s="192" t="s">
        <v>1706</v>
      </c>
      <c r="AI165" s="193" t="s">
        <v>1706</v>
      </c>
      <c r="AJ165" s="199"/>
      <c r="AK165" s="191" t="s">
        <v>1706</v>
      </c>
      <c r="AL165" s="192" t="s">
        <v>1706</v>
      </c>
      <c r="AM165" s="193" t="s">
        <v>1706</v>
      </c>
      <c r="AN165" s="199"/>
      <c r="AO165" s="191" t="s">
        <v>1706</v>
      </c>
      <c r="AP165" s="192" t="s">
        <v>1706</v>
      </c>
      <c r="AQ165" s="193" t="s">
        <v>1706</v>
      </c>
      <c r="AR165" s="195"/>
    </row>
    <row r="166" ht="15.75" customHeight="1">
      <c r="A166" s="171" t="s">
        <v>429</v>
      </c>
      <c r="B166" s="216" t="s">
        <v>65</v>
      </c>
      <c r="C166" s="216" t="s">
        <v>78</v>
      </c>
      <c r="D166" s="216" t="s">
        <v>50</v>
      </c>
      <c r="E166" s="216" t="s">
        <v>62</v>
      </c>
      <c r="F166" s="216" t="s">
        <v>53</v>
      </c>
      <c r="G166" s="171" t="s">
        <v>430</v>
      </c>
      <c r="I166" s="191">
        <v>0.0</v>
      </c>
      <c r="J166" s="192">
        <v>0.0</v>
      </c>
      <c r="K166" s="193">
        <v>0.0</v>
      </c>
      <c r="L166" s="194"/>
      <c r="M166" s="191">
        <v>0.0</v>
      </c>
      <c r="N166" s="192">
        <v>0.0</v>
      </c>
      <c r="O166" s="193">
        <v>0.0</v>
      </c>
      <c r="P166" s="195"/>
      <c r="Q166" s="214" t="s">
        <v>1703</v>
      </c>
      <c r="R166" s="214" t="s">
        <v>1704</v>
      </c>
      <c r="S166" s="194" t="s">
        <v>1705</v>
      </c>
      <c r="T166" s="194"/>
      <c r="U166" s="191" t="s">
        <v>1706</v>
      </c>
      <c r="V166" s="192" t="s">
        <v>1706</v>
      </c>
      <c r="W166" s="193" t="s">
        <v>1706</v>
      </c>
      <c r="X166" s="194"/>
      <c r="Y166" s="191" t="s">
        <v>1706</v>
      </c>
      <c r="Z166" s="192" t="s">
        <v>1706</v>
      </c>
      <c r="AA166" s="193" t="s">
        <v>1706</v>
      </c>
      <c r="AB166" s="194"/>
      <c r="AC166" s="191">
        <v>120000.0</v>
      </c>
      <c r="AD166" s="192">
        <v>253810.0</v>
      </c>
      <c r="AE166" s="193">
        <v>504620.0</v>
      </c>
      <c r="AF166" s="198" t="s">
        <v>1707</v>
      </c>
      <c r="AG166" s="191" t="s">
        <v>1706</v>
      </c>
      <c r="AH166" s="192" t="s">
        <v>1706</v>
      </c>
      <c r="AI166" s="193" t="s">
        <v>1706</v>
      </c>
      <c r="AJ166" s="199"/>
      <c r="AK166" s="191" t="s">
        <v>1706</v>
      </c>
      <c r="AL166" s="192" t="s">
        <v>1706</v>
      </c>
      <c r="AM166" s="193" t="s">
        <v>1706</v>
      </c>
      <c r="AN166" s="199"/>
      <c r="AO166" s="191" t="s">
        <v>1706</v>
      </c>
      <c r="AP166" s="192" t="s">
        <v>1706</v>
      </c>
      <c r="AQ166" s="193" t="s">
        <v>1706</v>
      </c>
      <c r="AR166" s="195"/>
    </row>
    <row r="167" ht="15.75" customHeight="1">
      <c r="A167" s="171" t="s">
        <v>431</v>
      </c>
      <c r="B167" s="216" t="s">
        <v>71</v>
      </c>
      <c r="C167" s="216" t="s">
        <v>78</v>
      </c>
      <c r="D167" s="216" t="s">
        <v>50</v>
      </c>
      <c r="E167" s="216" t="s">
        <v>62</v>
      </c>
      <c r="F167" s="216" t="s">
        <v>53</v>
      </c>
      <c r="G167" s="171" t="s">
        <v>432</v>
      </c>
      <c r="I167" s="191">
        <v>0.0</v>
      </c>
      <c r="J167" s="192">
        <v>0.0</v>
      </c>
      <c r="K167" s="193">
        <v>0.0</v>
      </c>
      <c r="L167" s="194"/>
      <c r="M167" s="191">
        <v>0.0</v>
      </c>
      <c r="N167" s="192">
        <v>0.0</v>
      </c>
      <c r="O167" s="193">
        <v>0.0</v>
      </c>
      <c r="P167" s="195"/>
      <c r="Q167" s="214" t="s">
        <v>1703</v>
      </c>
      <c r="R167" s="214" t="s">
        <v>1704</v>
      </c>
      <c r="S167" s="194" t="s">
        <v>1705</v>
      </c>
      <c r="T167" s="194"/>
      <c r="U167" s="191" t="s">
        <v>1706</v>
      </c>
      <c r="V167" s="192" t="s">
        <v>1706</v>
      </c>
      <c r="W167" s="193" t="s">
        <v>1706</v>
      </c>
      <c r="X167" s="194"/>
      <c r="Y167" s="191" t="s">
        <v>1706</v>
      </c>
      <c r="Z167" s="192" t="s">
        <v>1706</v>
      </c>
      <c r="AA167" s="193" t="s">
        <v>1706</v>
      </c>
      <c r="AB167" s="194"/>
      <c r="AC167" s="191">
        <v>120000.0</v>
      </c>
      <c r="AD167" s="192">
        <v>253810.0</v>
      </c>
      <c r="AE167" s="193">
        <v>504620.0</v>
      </c>
      <c r="AF167" s="198" t="s">
        <v>1707</v>
      </c>
      <c r="AG167" s="191" t="s">
        <v>1706</v>
      </c>
      <c r="AH167" s="192" t="s">
        <v>1706</v>
      </c>
      <c r="AI167" s="193" t="s">
        <v>1706</v>
      </c>
      <c r="AJ167" s="199"/>
      <c r="AK167" s="191" t="s">
        <v>1706</v>
      </c>
      <c r="AL167" s="192" t="s">
        <v>1706</v>
      </c>
      <c r="AM167" s="193" t="s">
        <v>1706</v>
      </c>
      <c r="AN167" s="199"/>
      <c r="AO167" s="191" t="s">
        <v>1706</v>
      </c>
      <c r="AP167" s="192" t="s">
        <v>1706</v>
      </c>
      <c r="AQ167" s="193" t="s">
        <v>1706</v>
      </c>
      <c r="AR167" s="195"/>
    </row>
    <row r="168" ht="15.75" customHeight="1">
      <c r="A168" s="171" t="s">
        <v>433</v>
      </c>
      <c r="B168" s="216" t="s">
        <v>44</v>
      </c>
      <c r="C168" s="216" t="s">
        <v>48</v>
      </c>
      <c r="D168" s="216" t="s">
        <v>61</v>
      </c>
      <c r="E168" s="216" t="s">
        <v>62</v>
      </c>
      <c r="F168" s="216" t="s">
        <v>53</v>
      </c>
      <c r="G168" s="171" t="s">
        <v>434</v>
      </c>
      <c r="I168" s="191">
        <v>0.0</v>
      </c>
      <c r="J168" s="192">
        <v>0.0</v>
      </c>
      <c r="K168" s="193">
        <v>0.0</v>
      </c>
      <c r="L168" s="194"/>
      <c r="M168" s="191">
        <v>0.0</v>
      </c>
      <c r="N168" s="192">
        <v>0.0</v>
      </c>
      <c r="O168" s="193">
        <v>0.0</v>
      </c>
      <c r="P168" s="195"/>
      <c r="Q168" s="214" t="s">
        <v>1703</v>
      </c>
      <c r="R168" s="214" t="s">
        <v>1704</v>
      </c>
      <c r="S168" s="194" t="s">
        <v>1705</v>
      </c>
      <c r="T168" s="194"/>
      <c r="U168" s="191" t="s">
        <v>1706</v>
      </c>
      <c r="V168" s="192" t="s">
        <v>1706</v>
      </c>
      <c r="W168" s="193" t="s">
        <v>1706</v>
      </c>
      <c r="X168" s="194"/>
      <c r="Y168" s="191" t="s">
        <v>1706</v>
      </c>
      <c r="Z168" s="192" t="s">
        <v>1706</v>
      </c>
      <c r="AA168" s="193" t="s">
        <v>1706</v>
      </c>
      <c r="AB168" s="194"/>
      <c r="AC168" s="191">
        <v>120000.0</v>
      </c>
      <c r="AD168" s="192">
        <v>253810.0</v>
      </c>
      <c r="AE168" s="193">
        <v>504620.0</v>
      </c>
      <c r="AF168" s="198" t="s">
        <v>1707</v>
      </c>
      <c r="AG168" s="191" t="s">
        <v>1706</v>
      </c>
      <c r="AH168" s="192" t="s">
        <v>1706</v>
      </c>
      <c r="AI168" s="193" t="s">
        <v>1706</v>
      </c>
      <c r="AJ168" s="199"/>
      <c r="AK168" s="191" t="s">
        <v>1706</v>
      </c>
      <c r="AL168" s="192" t="s">
        <v>1706</v>
      </c>
      <c r="AM168" s="193" t="s">
        <v>1706</v>
      </c>
      <c r="AN168" s="199"/>
      <c r="AO168" s="191" t="s">
        <v>1706</v>
      </c>
      <c r="AP168" s="192" t="s">
        <v>1706</v>
      </c>
      <c r="AQ168" s="193" t="s">
        <v>1706</v>
      </c>
      <c r="AR168" s="195"/>
    </row>
    <row r="169" ht="15.75" customHeight="1">
      <c r="A169" s="171" t="s">
        <v>435</v>
      </c>
      <c r="B169" s="216" t="s">
        <v>54</v>
      </c>
      <c r="C169" s="216" t="s">
        <v>48</v>
      </c>
      <c r="D169" s="216" t="s">
        <v>61</v>
      </c>
      <c r="E169" s="216" t="s">
        <v>62</v>
      </c>
      <c r="F169" s="216" t="s">
        <v>53</v>
      </c>
      <c r="G169" s="171" t="s">
        <v>436</v>
      </c>
      <c r="I169" s="191">
        <v>0.0</v>
      </c>
      <c r="J169" s="192">
        <v>0.0</v>
      </c>
      <c r="K169" s="193">
        <v>0.0</v>
      </c>
      <c r="L169" s="194"/>
      <c r="M169" s="191">
        <v>0.0</v>
      </c>
      <c r="N169" s="192">
        <v>0.0</v>
      </c>
      <c r="O169" s="193">
        <v>0.0</v>
      </c>
      <c r="P169" s="195"/>
      <c r="Q169" s="214" t="s">
        <v>1703</v>
      </c>
      <c r="R169" s="214" t="s">
        <v>1704</v>
      </c>
      <c r="S169" s="194" t="s">
        <v>1705</v>
      </c>
      <c r="T169" s="194"/>
      <c r="U169" s="191" t="s">
        <v>1706</v>
      </c>
      <c r="V169" s="192" t="s">
        <v>1706</v>
      </c>
      <c r="W169" s="193" t="s">
        <v>1706</v>
      </c>
      <c r="X169" s="194"/>
      <c r="Y169" s="191" t="s">
        <v>1706</v>
      </c>
      <c r="Z169" s="192" t="s">
        <v>1706</v>
      </c>
      <c r="AA169" s="193" t="s">
        <v>1706</v>
      </c>
      <c r="AB169" s="194"/>
      <c r="AC169" s="191">
        <v>120000.0</v>
      </c>
      <c r="AD169" s="192">
        <v>253810.0</v>
      </c>
      <c r="AE169" s="193">
        <v>504620.0</v>
      </c>
      <c r="AF169" s="198" t="s">
        <v>1707</v>
      </c>
      <c r="AG169" s="191" t="s">
        <v>1706</v>
      </c>
      <c r="AH169" s="192" t="s">
        <v>1706</v>
      </c>
      <c r="AI169" s="193" t="s">
        <v>1706</v>
      </c>
      <c r="AJ169" s="199"/>
      <c r="AK169" s="191" t="s">
        <v>1706</v>
      </c>
      <c r="AL169" s="192" t="s">
        <v>1706</v>
      </c>
      <c r="AM169" s="193" t="s">
        <v>1706</v>
      </c>
      <c r="AN169" s="199"/>
      <c r="AO169" s="191" t="s">
        <v>1706</v>
      </c>
      <c r="AP169" s="192" t="s">
        <v>1706</v>
      </c>
      <c r="AQ169" s="193" t="s">
        <v>1706</v>
      </c>
      <c r="AR169" s="195"/>
    </row>
    <row r="170" ht="15.75" customHeight="1">
      <c r="A170" s="171" t="s">
        <v>437</v>
      </c>
      <c r="B170" s="216" t="s">
        <v>65</v>
      </c>
      <c r="C170" s="216" t="s">
        <v>48</v>
      </c>
      <c r="D170" s="216" t="s">
        <v>61</v>
      </c>
      <c r="E170" s="216" t="s">
        <v>62</v>
      </c>
      <c r="F170" s="216" t="s">
        <v>53</v>
      </c>
      <c r="G170" s="171" t="s">
        <v>438</v>
      </c>
      <c r="I170" s="191">
        <v>0.0</v>
      </c>
      <c r="J170" s="192">
        <v>0.0</v>
      </c>
      <c r="K170" s="193">
        <v>0.0</v>
      </c>
      <c r="L170" s="194"/>
      <c r="M170" s="191">
        <v>0.0</v>
      </c>
      <c r="N170" s="192">
        <v>0.0</v>
      </c>
      <c r="O170" s="193">
        <v>0.0</v>
      </c>
      <c r="P170" s="195"/>
      <c r="Q170" s="214" t="s">
        <v>1703</v>
      </c>
      <c r="R170" s="214" t="s">
        <v>1704</v>
      </c>
      <c r="S170" s="194" t="s">
        <v>1705</v>
      </c>
      <c r="T170" s="194"/>
      <c r="U170" s="191" t="s">
        <v>1706</v>
      </c>
      <c r="V170" s="192" t="s">
        <v>1706</v>
      </c>
      <c r="W170" s="193" t="s">
        <v>1706</v>
      </c>
      <c r="X170" s="194"/>
      <c r="Y170" s="191" t="s">
        <v>1706</v>
      </c>
      <c r="Z170" s="192" t="s">
        <v>1706</v>
      </c>
      <c r="AA170" s="193" t="s">
        <v>1706</v>
      </c>
      <c r="AB170" s="194"/>
      <c r="AC170" s="191">
        <v>120000.0</v>
      </c>
      <c r="AD170" s="192">
        <v>253810.0</v>
      </c>
      <c r="AE170" s="193">
        <v>504620.0</v>
      </c>
      <c r="AF170" s="198" t="s">
        <v>1707</v>
      </c>
      <c r="AG170" s="191" t="s">
        <v>1706</v>
      </c>
      <c r="AH170" s="192" t="s">
        <v>1706</v>
      </c>
      <c r="AI170" s="193" t="s">
        <v>1706</v>
      </c>
      <c r="AJ170" s="199"/>
      <c r="AK170" s="191" t="s">
        <v>1706</v>
      </c>
      <c r="AL170" s="192" t="s">
        <v>1706</v>
      </c>
      <c r="AM170" s="193" t="s">
        <v>1706</v>
      </c>
      <c r="AN170" s="199"/>
      <c r="AO170" s="191" t="s">
        <v>1706</v>
      </c>
      <c r="AP170" s="192" t="s">
        <v>1706</v>
      </c>
      <c r="AQ170" s="193" t="s">
        <v>1706</v>
      </c>
      <c r="AR170" s="195"/>
    </row>
    <row r="171" ht="15.75" customHeight="1">
      <c r="A171" s="171" t="s">
        <v>439</v>
      </c>
      <c r="B171" s="216" t="s">
        <v>71</v>
      </c>
      <c r="C171" s="216" t="s">
        <v>48</v>
      </c>
      <c r="D171" s="216" t="s">
        <v>61</v>
      </c>
      <c r="E171" s="216" t="s">
        <v>62</v>
      </c>
      <c r="F171" s="216" t="s">
        <v>53</v>
      </c>
      <c r="G171" s="171" t="s">
        <v>440</v>
      </c>
      <c r="I171" s="191">
        <v>0.0</v>
      </c>
      <c r="J171" s="192">
        <v>0.0</v>
      </c>
      <c r="K171" s="193">
        <v>0.0</v>
      </c>
      <c r="L171" s="194"/>
      <c r="M171" s="191">
        <v>0.0</v>
      </c>
      <c r="N171" s="192">
        <v>0.0</v>
      </c>
      <c r="O171" s="193">
        <v>0.0</v>
      </c>
      <c r="P171" s="195"/>
      <c r="Q171" s="214" t="s">
        <v>1703</v>
      </c>
      <c r="R171" s="214" t="s">
        <v>1704</v>
      </c>
      <c r="S171" s="194" t="s">
        <v>1705</v>
      </c>
      <c r="T171" s="194"/>
      <c r="U171" s="191" t="s">
        <v>1706</v>
      </c>
      <c r="V171" s="192" t="s">
        <v>1706</v>
      </c>
      <c r="W171" s="193" t="s">
        <v>1706</v>
      </c>
      <c r="X171" s="194"/>
      <c r="Y171" s="191" t="s">
        <v>1706</v>
      </c>
      <c r="Z171" s="192" t="s">
        <v>1706</v>
      </c>
      <c r="AA171" s="193" t="s">
        <v>1706</v>
      </c>
      <c r="AB171" s="194"/>
      <c r="AC171" s="191">
        <v>120000.0</v>
      </c>
      <c r="AD171" s="192">
        <v>253810.0</v>
      </c>
      <c r="AE171" s="193">
        <v>504620.0</v>
      </c>
      <c r="AF171" s="198" t="s">
        <v>1707</v>
      </c>
      <c r="AG171" s="191" t="s">
        <v>1706</v>
      </c>
      <c r="AH171" s="192" t="s">
        <v>1706</v>
      </c>
      <c r="AI171" s="193" t="s">
        <v>1706</v>
      </c>
      <c r="AJ171" s="199"/>
      <c r="AK171" s="191" t="s">
        <v>1706</v>
      </c>
      <c r="AL171" s="192" t="s">
        <v>1706</v>
      </c>
      <c r="AM171" s="193" t="s">
        <v>1706</v>
      </c>
      <c r="AN171" s="199"/>
      <c r="AO171" s="191" t="s">
        <v>1706</v>
      </c>
      <c r="AP171" s="192" t="s">
        <v>1706</v>
      </c>
      <c r="AQ171" s="193" t="s">
        <v>1706</v>
      </c>
      <c r="AR171" s="195"/>
    </row>
    <row r="172" ht="15.75" customHeight="1">
      <c r="A172" s="171" t="s">
        <v>441</v>
      </c>
      <c r="B172" s="216" t="s">
        <v>44</v>
      </c>
      <c r="C172" s="216" t="s">
        <v>58</v>
      </c>
      <c r="D172" s="216" t="s">
        <v>61</v>
      </c>
      <c r="E172" s="216" t="s">
        <v>62</v>
      </c>
      <c r="F172" s="216" t="s">
        <v>53</v>
      </c>
      <c r="G172" s="171" t="s">
        <v>442</v>
      </c>
      <c r="I172" s="191">
        <v>0.0</v>
      </c>
      <c r="J172" s="192">
        <v>0.0</v>
      </c>
      <c r="K172" s="193">
        <v>0.0</v>
      </c>
      <c r="L172" s="194"/>
      <c r="M172" s="191">
        <v>0.0</v>
      </c>
      <c r="N172" s="192">
        <v>0.0</v>
      </c>
      <c r="O172" s="193">
        <v>0.0</v>
      </c>
      <c r="P172" s="195"/>
      <c r="Q172" s="214" t="s">
        <v>1703</v>
      </c>
      <c r="R172" s="214" t="s">
        <v>1704</v>
      </c>
      <c r="S172" s="194" t="s">
        <v>1705</v>
      </c>
      <c r="T172" s="194"/>
      <c r="U172" s="191" t="s">
        <v>1706</v>
      </c>
      <c r="V172" s="192" t="s">
        <v>1706</v>
      </c>
      <c r="W172" s="193" t="s">
        <v>1706</v>
      </c>
      <c r="X172" s="194"/>
      <c r="Y172" s="191" t="s">
        <v>1706</v>
      </c>
      <c r="Z172" s="192" t="s">
        <v>1706</v>
      </c>
      <c r="AA172" s="193" t="s">
        <v>1706</v>
      </c>
      <c r="AB172" s="194"/>
      <c r="AC172" s="191">
        <v>120000.0</v>
      </c>
      <c r="AD172" s="192">
        <v>253810.0</v>
      </c>
      <c r="AE172" s="193">
        <v>504620.0</v>
      </c>
      <c r="AF172" s="198" t="s">
        <v>1707</v>
      </c>
      <c r="AG172" s="191" t="s">
        <v>1706</v>
      </c>
      <c r="AH172" s="192" t="s">
        <v>1706</v>
      </c>
      <c r="AI172" s="193" t="s">
        <v>1706</v>
      </c>
      <c r="AJ172" s="199"/>
      <c r="AK172" s="191" t="s">
        <v>1706</v>
      </c>
      <c r="AL172" s="192" t="s">
        <v>1706</v>
      </c>
      <c r="AM172" s="193" t="s">
        <v>1706</v>
      </c>
      <c r="AN172" s="199"/>
      <c r="AO172" s="191" t="s">
        <v>1706</v>
      </c>
      <c r="AP172" s="192" t="s">
        <v>1706</v>
      </c>
      <c r="AQ172" s="193" t="s">
        <v>1706</v>
      </c>
      <c r="AR172" s="195"/>
    </row>
    <row r="173" ht="15.75" customHeight="1">
      <c r="A173" s="171" t="s">
        <v>443</v>
      </c>
      <c r="B173" s="216" t="s">
        <v>54</v>
      </c>
      <c r="C173" s="216" t="s">
        <v>58</v>
      </c>
      <c r="D173" s="216" t="s">
        <v>61</v>
      </c>
      <c r="E173" s="216" t="s">
        <v>62</v>
      </c>
      <c r="F173" s="216" t="s">
        <v>53</v>
      </c>
      <c r="G173" s="171" t="s">
        <v>444</v>
      </c>
      <c r="I173" s="191">
        <v>0.0</v>
      </c>
      <c r="J173" s="192">
        <v>0.0</v>
      </c>
      <c r="K173" s="193">
        <v>0.0</v>
      </c>
      <c r="L173" s="194"/>
      <c r="M173" s="191">
        <v>0.0</v>
      </c>
      <c r="N173" s="192">
        <v>0.0</v>
      </c>
      <c r="O173" s="193">
        <v>0.0</v>
      </c>
      <c r="P173" s="195"/>
      <c r="Q173" s="214" t="s">
        <v>1703</v>
      </c>
      <c r="R173" s="214" t="s">
        <v>1704</v>
      </c>
      <c r="S173" s="194" t="s">
        <v>1705</v>
      </c>
      <c r="T173" s="194"/>
      <c r="U173" s="191" t="s">
        <v>1706</v>
      </c>
      <c r="V173" s="192" t="s">
        <v>1706</v>
      </c>
      <c r="W173" s="193" t="s">
        <v>1706</v>
      </c>
      <c r="X173" s="194"/>
      <c r="Y173" s="191" t="s">
        <v>1706</v>
      </c>
      <c r="Z173" s="192" t="s">
        <v>1706</v>
      </c>
      <c r="AA173" s="193" t="s">
        <v>1706</v>
      </c>
      <c r="AB173" s="194"/>
      <c r="AC173" s="191">
        <v>120000.0</v>
      </c>
      <c r="AD173" s="192">
        <v>253810.0</v>
      </c>
      <c r="AE173" s="193">
        <v>504620.0</v>
      </c>
      <c r="AF173" s="198" t="s">
        <v>1707</v>
      </c>
      <c r="AG173" s="191" t="s">
        <v>1706</v>
      </c>
      <c r="AH173" s="192" t="s">
        <v>1706</v>
      </c>
      <c r="AI173" s="193" t="s">
        <v>1706</v>
      </c>
      <c r="AJ173" s="199"/>
      <c r="AK173" s="191" t="s">
        <v>1706</v>
      </c>
      <c r="AL173" s="192" t="s">
        <v>1706</v>
      </c>
      <c r="AM173" s="193" t="s">
        <v>1706</v>
      </c>
      <c r="AN173" s="199"/>
      <c r="AO173" s="191" t="s">
        <v>1706</v>
      </c>
      <c r="AP173" s="192" t="s">
        <v>1706</v>
      </c>
      <c r="AQ173" s="193" t="s">
        <v>1706</v>
      </c>
      <c r="AR173" s="195"/>
    </row>
    <row r="174" ht="15.75" customHeight="1">
      <c r="A174" s="171" t="s">
        <v>445</v>
      </c>
      <c r="B174" s="216" t="s">
        <v>65</v>
      </c>
      <c r="C174" s="216" t="s">
        <v>58</v>
      </c>
      <c r="D174" s="216" t="s">
        <v>61</v>
      </c>
      <c r="E174" s="216" t="s">
        <v>62</v>
      </c>
      <c r="F174" s="216" t="s">
        <v>53</v>
      </c>
      <c r="G174" s="171" t="s">
        <v>446</v>
      </c>
      <c r="I174" s="191">
        <v>0.0</v>
      </c>
      <c r="J174" s="192">
        <v>0.0</v>
      </c>
      <c r="K174" s="193">
        <v>0.0</v>
      </c>
      <c r="L174" s="194"/>
      <c r="M174" s="191">
        <v>0.0</v>
      </c>
      <c r="N174" s="192">
        <v>0.0</v>
      </c>
      <c r="O174" s="193">
        <v>0.0</v>
      </c>
      <c r="P174" s="195"/>
      <c r="Q174" s="214" t="s">
        <v>1703</v>
      </c>
      <c r="R174" s="214" t="s">
        <v>1704</v>
      </c>
      <c r="S174" s="194" t="s">
        <v>1705</v>
      </c>
      <c r="T174" s="194"/>
      <c r="U174" s="191" t="s">
        <v>1706</v>
      </c>
      <c r="V174" s="192" t="s">
        <v>1706</v>
      </c>
      <c r="W174" s="193" t="s">
        <v>1706</v>
      </c>
      <c r="X174" s="194"/>
      <c r="Y174" s="191" t="s">
        <v>1706</v>
      </c>
      <c r="Z174" s="192" t="s">
        <v>1706</v>
      </c>
      <c r="AA174" s="193" t="s">
        <v>1706</v>
      </c>
      <c r="AB174" s="194"/>
      <c r="AC174" s="191">
        <v>120000.0</v>
      </c>
      <c r="AD174" s="192">
        <v>253810.0</v>
      </c>
      <c r="AE174" s="193">
        <v>504620.0</v>
      </c>
      <c r="AF174" s="198" t="s">
        <v>1707</v>
      </c>
      <c r="AG174" s="191" t="s">
        <v>1706</v>
      </c>
      <c r="AH174" s="192" t="s">
        <v>1706</v>
      </c>
      <c r="AI174" s="193" t="s">
        <v>1706</v>
      </c>
      <c r="AJ174" s="199"/>
      <c r="AK174" s="191" t="s">
        <v>1706</v>
      </c>
      <c r="AL174" s="192" t="s">
        <v>1706</v>
      </c>
      <c r="AM174" s="193" t="s">
        <v>1706</v>
      </c>
      <c r="AN174" s="199"/>
      <c r="AO174" s="191" t="s">
        <v>1706</v>
      </c>
      <c r="AP174" s="192" t="s">
        <v>1706</v>
      </c>
      <c r="AQ174" s="193" t="s">
        <v>1706</v>
      </c>
      <c r="AR174" s="195"/>
    </row>
    <row r="175" ht="15.75" customHeight="1">
      <c r="A175" s="171" t="s">
        <v>447</v>
      </c>
      <c r="B175" s="216" t="s">
        <v>71</v>
      </c>
      <c r="C175" s="216" t="s">
        <v>58</v>
      </c>
      <c r="D175" s="216" t="s">
        <v>61</v>
      </c>
      <c r="E175" s="216" t="s">
        <v>62</v>
      </c>
      <c r="F175" s="216" t="s">
        <v>53</v>
      </c>
      <c r="G175" s="171" t="s">
        <v>448</v>
      </c>
      <c r="I175" s="191">
        <v>0.0</v>
      </c>
      <c r="J175" s="192">
        <v>0.0</v>
      </c>
      <c r="K175" s="193">
        <v>0.0</v>
      </c>
      <c r="L175" s="194"/>
      <c r="M175" s="191">
        <v>0.0</v>
      </c>
      <c r="N175" s="192">
        <v>0.0</v>
      </c>
      <c r="O175" s="193">
        <v>0.0</v>
      </c>
      <c r="P175" s="195"/>
      <c r="Q175" s="214" t="s">
        <v>1703</v>
      </c>
      <c r="R175" s="214" t="s">
        <v>1704</v>
      </c>
      <c r="S175" s="194" t="s">
        <v>1705</v>
      </c>
      <c r="T175" s="194"/>
      <c r="U175" s="191" t="s">
        <v>1706</v>
      </c>
      <c r="V175" s="192" t="s">
        <v>1706</v>
      </c>
      <c r="W175" s="193" t="s">
        <v>1706</v>
      </c>
      <c r="X175" s="194"/>
      <c r="Y175" s="191" t="s">
        <v>1706</v>
      </c>
      <c r="Z175" s="192" t="s">
        <v>1706</v>
      </c>
      <c r="AA175" s="193" t="s">
        <v>1706</v>
      </c>
      <c r="AB175" s="194"/>
      <c r="AC175" s="191">
        <v>120000.0</v>
      </c>
      <c r="AD175" s="192">
        <v>253810.0</v>
      </c>
      <c r="AE175" s="193">
        <v>504620.0</v>
      </c>
      <c r="AF175" s="198" t="s">
        <v>1707</v>
      </c>
      <c r="AG175" s="191" t="s">
        <v>1706</v>
      </c>
      <c r="AH175" s="192" t="s">
        <v>1706</v>
      </c>
      <c r="AI175" s="193" t="s">
        <v>1706</v>
      </c>
      <c r="AJ175" s="199"/>
      <c r="AK175" s="191" t="s">
        <v>1706</v>
      </c>
      <c r="AL175" s="192" t="s">
        <v>1706</v>
      </c>
      <c r="AM175" s="193" t="s">
        <v>1706</v>
      </c>
      <c r="AN175" s="199"/>
      <c r="AO175" s="191" t="s">
        <v>1706</v>
      </c>
      <c r="AP175" s="192" t="s">
        <v>1706</v>
      </c>
      <c r="AQ175" s="193" t="s">
        <v>1706</v>
      </c>
      <c r="AR175" s="195"/>
    </row>
    <row r="176" ht="15.75" customHeight="1">
      <c r="A176" s="171" t="s">
        <v>449</v>
      </c>
      <c r="B176" s="216" t="s">
        <v>44</v>
      </c>
      <c r="C176" s="216" t="s">
        <v>66</v>
      </c>
      <c r="D176" s="216" t="s">
        <v>61</v>
      </c>
      <c r="E176" s="216" t="s">
        <v>62</v>
      </c>
      <c r="F176" s="216" t="s">
        <v>53</v>
      </c>
      <c r="G176" s="171" t="s">
        <v>450</v>
      </c>
      <c r="I176" s="191">
        <v>0.0</v>
      </c>
      <c r="J176" s="192">
        <v>0.0</v>
      </c>
      <c r="K176" s="193">
        <v>0.0</v>
      </c>
      <c r="L176" s="194"/>
      <c r="M176" s="191">
        <v>0.0</v>
      </c>
      <c r="N176" s="192">
        <v>0.0</v>
      </c>
      <c r="O176" s="193">
        <v>0.0</v>
      </c>
      <c r="P176" s="195"/>
      <c r="Q176" s="214" t="s">
        <v>1703</v>
      </c>
      <c r="R176" s="214" t="s">
        <v>1704</v>
      </c>
      <c r="S176" s="194" t="s">
        <v>1705</v>
      </c>
      <c r="T176" s="194"/>
      <c r="U176" s="191" t="s">
        <v>1706</v>
      </c>
      <c r="V176" s="192" t="s">
        <v>1706</v>
      </c>
      <c r="W176" s="193" t="s">
        <v>1706</v>
      </c>
      <c r="X176" s="194"/>
      <c r="Y176" s="191" t="s">
        <v>1706</v>
      </c>
      <c r="Z176" s="192" t="s">
        <v>1706</v>
      </c>
      <c r="AA176" s="193" t="s">
        <v>1706</v>
      </c>
      <c r="AB176" s="194"/>
      <c r="AC176" s="191">
        <v>120000.0</v>
      </c>
      <c r="AD176" s="192">
        <v>253810.0</v>
      </c>
      <c r="AE176" s="193">
        <v>504620.0</v>
      </c>
      <c r="AF176" s="198" t="s">
        <v>1707</v>
      </c>
      <c r="AG176" s="191" t="s">
        <v>1706</v>
      </c>
      <c r="AH176" s="192" t="s">
        <v>1706</v>
      </c>
      <c r="AI176" s="193" t="s">
        <v>1706</v>
      </c>
      <c r="AJ176" s="199"/>
      <c r="AK176" s="191" t="s">
        <v>1706</v>
      </c>
      <c r="AL176" s="192" t="s">
        <v>1706</v>
      </c>
      <c r="AM176" s="193" t="s">
        <v>1706</v>
      </c>
      <c r="AN176" s="199"/>
      <c r="AO176" s="191" t="s">
        <v>1706</v>
      </c>
      <c r="AP176" s="192" t="s">
        <v>1706</v>
      </c>
      <c r="AQ176" s="193" t="s">
        <v>1706</v>
      </c>
      <c r="AR176" s="195"/>
    </row>
    <row r="177" ht="15.75" customHeight="1">
      <c r="A177" s="171" t="s">
        <v>451</v>
      </c>
      <c r="B177" s="216" t="s">
        <v>54</v>
      </c>
      <c r="C177" s="216" t="s">
        <v>66</v>
      </c>
      <c r="D177" s="216" t="s">
        <v>61</v>
      </c>
      <c r="E177" s="216" t="s">
        <v>62</v>
      </c>
      <c r="F177" s="216" t="s">
        <v>53</v>
      </c>
      <c r="G177" s="171" t="s">
        <v>452</v>
      </c>
      <c r="I177" s="191">
        <v>0.0</v>
      </c>
      <c r="J177" s="192">
        <v>0.0</v>
      </c>
      <c r="K177" s="193">
        <v>0.0</v>
      </c>
      <c r="L177" s="194"/>
      <c r="M177" s="191">
        <v>0.0</v>
      </c>
      <c r="N177" s="192">
        <v>0.0</v>
      </c>
      <c r="O177" s="193">
        <v>0.0</v>
      </c>
      <c r="P177" s="195"/>
      <c r="Q177" s="214" t="s">
        <v>1703</v>
      </c>
      <c r="R177" s="214" t="s">
        <v>1704</v>
      </c>
      <c r="S177" s="194" t="s">
        <v>1705</v>
      </c>
      <c r="T177" s="194"/>
      <c r="U177" s="191" t="s">
        <v>1706</v>
      </c>
      <c r="V177" s="192" t="s">
        <v>1706</v>
      </c>
      <c r="W177" s="193" t="s">
        <v>1706</v>
      </c>
      <c r="X177" s="194"/>
      <c r="Y177" s="191" t="s">
        <v>1706</v>
      </c>
      <c r="Z177" s="192" t="s">
        <v>1706</v>
      </c>
      <c r="AA177" s="193" t="s">
        <v>1706</v>
      </c>
      <c r="AB177" s="194"/>
      <c r="AC177" s="191">
        <v>120000.0</v>
      </c>
      <c r="AD177" s="192">
        <v>253810.0</v>
      </c>
      <c r="AE177" s="193">
        <v>504620.0</v>
      </c>
      <c r="AF177" s="198" t="s">
        <v>1707</v>
      </c>
      <c r="AG177" s="191" t="s">
        <v>1706</v>
      </c>
      <c r="AH177" s="192" t="s">
        <v>1706</v>
      </c>
      <c r="AI177" s="193" t="s">
        <v>1706</v>
      </c>
      <c r="AJ177" s="199"/>
      <c r="AK177" s="191" t="s">
        <v>1706</v>
      </c>
      <c r="AL177" s="192" t="s">
        <v>1706</v>
      </c>
      <c r="AM177" s="193" t="s">
        <v>1706</v>
      </c>
      <c r="AN177" s="199"/>
      <c r="AO177" s="191" t="s">
        <v>1706</v>
      </c>
      <c r="AP177" s="192" t="s">
        <v>1706</v>
      </c>
      <c r="AQ177" s="193" t="s">
        <v>1706</v>
      </c>
      <c r="AR177" s="195"/>
    </row>
    <row r="178" ht="15.75" customHeight="1">
      <c r="A178" s="171" t="s">
        <v>453</v>
      </c>
      <c r="B178" s="216" t="s">
        <v>65</v>
      </c>
      <c r="C178" s="216" t="s">
        <v>66</v>
      </c>
      <c r="D178" s="216" t="s">
        <v>61</v>
      </c>
      <c r="E178" s="216" t="s">
        <v>62</v>
      </c>
      <c r="F178" s="216" t="s">
        <v>53</v>
      </c>
      <c r="G178" s="171" t="s">
        <v>454</v>
      </c>
      <c r="I178" s="191">
        <v>0.0</v>
      </c>
      <c r="J178" s="192">
        <v>0.0</v>
      </c>
      <c r="K178" s="193">
        <v>0.0</v>
      </c>
      <c r="L178" s="194"/>
      <c r="M178" s="191">
        <v>0.0</v>
      </c>
      <c r="N178" s="192">
        <v>0.0</v>
      </c>
      <c r="O178" s="193">
        <v>0.0</v>
      </c>
      <c r="P178" s="195"/>
      <c r="Q178" s="214" t="s">
        <v>1703</v>
      </c>
      <c r="R178" s="214" t="s">
        <v>1704</v>
      </c>
      <c r="S178" s="194" t="s">
        <v>1705</v>
      </c>
      <c r="T178" s="194"/>
      <c r="U178" s="191" t="s">
        <v>1706</v>
      </c>
      <c r="V178" s="192" t="s">
        <v>1706</v>
      </c>
      <c r="W178" s="193" t="s">
        <v>1706</v>
      </c>
      <c r="X178" s="194"/>
      <c r="Y178" s="191" t="s">
        <v>1706</v>
      </c>
      <c r="Z178" s="192" t="s">
        <v>1706</v>
      </c>
      <c r="AA178" s="193" t="s">
        <v>1706</v>
      </c>
      <c r="AB178" s="194"/>
      <c r="AC178" s="191">
        <v>120000.0</v>
      </c>
      <c r="AD178" s="192">
        <v>253810.0</v>
      </c>
      <c r="AE178" s="193">
        <v>504620.0</v>
      </c>
      <c r="AF178" s="198" t="s">
        <v>1707</v>
      </c>
      <c r="AG178" s="191" t="s">
        <v>1706</v>
      </c>
      <c r="AH178" s="192" t="s">
        <v>1706</v>
      </c>
      <c r="AI178" s="193" t="s">
        <v>1706</v>
      </c>
      <c r="AJ178" s="199"/>
      <c r="AK178" s="191" t="s">
        <v>1706</v>
      </c>
      <c r="AL178" s="192" t="s">
        <v>1706</v>
      </c>
      <c r="AM178" s="193" t="s">
        <v>1706</v>
      </c>
      <c r="AN178" s="199"/>
      <c r="AO178" s="191" t="s">
        <v>1706</v>
      </c>
      <c r="AP178" s="192" t="s">
        <v>1706</v>
      </c>
      <c r="AQ178" s="193" t="s">
        <v>1706</v>
      </c>
      <c r="AR178" s="195"/>
    </row>
    <row r="179" ht="15.75" customHeight="1">
      <c r="A179" s="171" t="s">
        <v>455</v>
      </c>
      <c r="B179" s="216" t="s">
        <v>71</v>
      </c>
      <c r="C179" s="216" t="s">
        <v>66</v>
      </c>
      <c r="D179" s="216" t="s">
        <v>61</v>
      </c>
      <c r="E179" s="216" t="s">
        <v>62</v>
      </c>
      <c r="F179" s="216" t="s">
        <v>53</v>
      </c>
      <c r="G179" s="171" t="s">
        <v>456</v>
      </c>
      <c r="I179" s="191">
        <v>0.0</v>
      </c>
      <c r="J179" s="192">
        <v>0.0</v>
      </c>
      <c r="K179" s="193">
        <v>0.0</v>
      </c>
      <c r="L179" s="194"/>
      <c r="M179" s="191">
        <v>0.0</v>
      </c>
      <c r="N179" s="192">
        <v>0.0</v>
      </c>
      <c r="O179" s="193">
        <v>0.0</v>
      </c>
      <c r="P179" s="195"/>
      <c r="Q179" s="214" t="s">
        <v>1703</v>
      </c>
      <c r="R179" s="214" t="s">
        <v>1704</v>
      </c>
      <c r="S179" s="194" t="s">
        <v>1705</v>
      </c>
      <c r="T179" s="194"/>
      <c r="U179" s="191" t="s">
        <v>1706</v>
      </c>
      <c r="V179" s="192" t="s">
        <v>1706</v>
      </c>
      <c r="W179" s="193" t="s">
        <v>1706</v>
      </c>
      <c r="X179" s="194"/>
      <c r="Y179" s="191" t="s">
        <v>1706</v>
      </c>
      <c r="Z179" s="192" t="s">
        <v>1706</v>
      </c>
      <c r="AA179" s="193" t="s">
        <v>1706</v>
      </c>
      <c r="AB179" s="194"/>
      <c r="AC179" s="191">
        <v>120000.0</v>
      </c>
      <c r="AD179" s="192">
        <v>253810.0</v>
      </c>
      <c r="AE179" s="193">
        <v>504620.0</v>
      </c>
      <c r="AF179" s="198" t="s">
        <v>1707</v>
      </c>
      <c r="AG179" s="191" t="s">
        <v>1706</v>
      </c>
      <c r="AH179" s="192" t="s">
        <v>1706</v>
      </c>
      <c r="AI179" s="193" t="s">
        <v>1706</v>
      </c>
      <c r="AJ179" s="199"/>
      <c r="AK179" s="191" t="s">
        <v>1706</v>
      </c>
      <c r="AL179" s="192" t="s">
        <v>1706</v>
      </c>
      <c r="AM179" s="193" t="s">
        <v>1706</v>
      </c>
      <c r="AN179" s="199"/>
      <c r="AO179" s="191" t="s">
        <v>1706</v>
      </c>
      <c r="AP179" s="192" t="s">
        <v>1706</v>
      </c>
      <c r="AQ179" s="193" t="s">
        <v>1706</v>
      </c>
      <c r="AR179" s="195"/>
    </row>
    <row r="180" ht="15.75" customHeight="1">
      <c r="A180" s="171" t="s">
        <v>457</v>
      </c>
      <c r="B180" s="216" t="s">
        <v>44</v>
      </c>
      <c r="C180" s="216" t="s">
        <v>72</v>
      </c>
      <c r="D180" s="216" t="s">
        <v>61</v>
      </c>
      <c r="E180" s="216" t="s">
        <v>62</v>
      </c>
      <c r="F180" s="216" t="s">
        <v>53</v>
      </c>
      <c r="G180" s="171" t="s">
        <v>458</v>
      </c>
      <c r="I180" s="191">
        <v>0.0</v>
      </c>
      <c r="J180" s="192">
        <v>0.0</v>
      </c>
      <c r="K180" s="193">
        <v>0.0</v>
      </c>
      <c r="L180" s="194"/>
      <c r="M180" s="191">
        <v>0.0</v>
      </c>
      <c r="N180" s="192">
        <v>0.0</v>
      </c>
      <c r="O180" s="193">
        <v>0.0</v>
      </c>
      <c r="P180" s="195"/>
      <c r="Q180" s="214" t="s">
        <v>1703</v>
      </c>
      <c r="R180" s="214" t="s">
        <v>1704</v>
      </c>
      <c r="S180" s="194" t="s">
        <v>1705</v>
      </c>
      <c r="T180" s="194"/>
      <c r="U180" s="191" t="s">
        <v>1706</v>
      </c>
      <c r="V180" s="192" t="s">
        <v>1706</v>
      </c>
      <c r="W180" s="193" t="s">
        <v>1706</v>
      </c>
      <c r="X180" s="194"/>
      <c r="Y180" s="191" t="s">
        <v>1706</v>
      </c>
      <c r="Z180" s="192" t="s">
        <v>1706</v>
      </c>
      <c r="AA180" s="193" t="s">
        <v>1706</v>
      </c>
      <c r="AB180" s="194"/>
      <c r="AC180" s="191">
        <v>120000.0</v>
      </c>
      <c r="AD180" s="192">
        <v>253810.0</v>
      </c>
      <c r="AE180" s="193">
        <v>504620.0</v>
      </c>
      <c r="AF180" s="198" t="s">
        <v>1707</v>
      </c>
      <c r="AG180" s="191" t="s">
        <v>1706</v>
      </c>
      <c r="AH180" s="192" t="s">
        <v>1706</v>
      </c>
      <c r="AI180" s="193" t="s">
        <v>1706</v>
      </c>
      <c r="AJ180" s="199"/>
      <c r="AK180" s="191" t="s">
        <v>1706</v>
      </c>
      <c r="AL180" s="192" t="s">
        <v>1706</v>
      </c>
      <c r="AM180" s="193" t="s">
        <v>1706</v>
      </c>
      <c r="AN180" s="199"/>
      <c r="AO180" s="191" t="s">
        <v>1706</v>
      </c>
      <c r="AP180" s="192" t="s">
        <v>1706</v>
      </c>
      <c r="AQ180" s="193" t="s">
        <v>1706</v>
      </c>
      <c r="AR180" s="195"/>
    </row>
    <row r="181" ht="15.75" customHeight="1">
      <c r="A181" s="171" t="s">
        <v>459</v>
      </c>
      <c r="B181" s="216" t="s">
        <v>54</v>
      </c>
      <c r="C181" s="216" t="s">
        <v>72</v>
      </c>
      <c r="D181" s="216" t="s">
        <v>61</v>
      </c>
      <c r="E181" s="216" t="s">
        <v>62</v>
      </c>
      <c r="F181" s="216" t="s">
        <v>53</v>
      </c>
      <c r="G181" s="171" t="s">
        <v>460</v>
      </c>
      <c r="I181" s="191">
        <v>0.0</v>
      </c>
      <c r="J181" s="192">
        <v>0.0</v>
      </c>
      <c r="K181" s="193">
        <v>0.0</v>
      </c>
      <c r="L181" s="194"/>
      <c r="M181" s="191">
        <v>0.0</v>
      </c>
      <c r="N181" s="192">
        <v>0.0</v>
      </c>
      <c r="O181" s="193">
        <v>0.0</v>
      </c>
      <c r="P181" s="195"/>
      <c r="Q181" s="214" t="s">
        <v>1703</v>
      </c>
      <c r="R181" s="214" t="s">
        <v>1704</v>
      </c>
      <c r="S181" s="194" t="s">
        <v>1705</v>
      </c>
      <c r="T181" s="194"/>
      <c r="U181" s="191" t="s">
        <v>1706</v>
      </c>
      <c r="V181" s="192" t="s">
        <v>1706</v>
      </c>
      <c r="W181" s="193" t="s">
        <v>1706</v>
      </c>
      <c r="X181" s="194"/>
      <c r="Y181" s="191" t="s">
        <v>1706</v>
      </c>
      <c r="Z181" s="192" t="s">
        <v>1706</v>
      </c>
      <c r="AA181" s="193" t="s">
        <v>1706</v>
      </c>
      <c r="AB181" s="194"/>
      <c r="AC181" s="191">
        <v>120000.0</v>
      </c>
      <c r="AD181" s="192">
        <v>253810.0</v>
      </c>
      <c r="AE181" s="193">
        <v>504620.0</v>
      </c>
      <c r="AF181" s="198" t="s">
        <v>1707</v>
      </c>
      <c r="AG181" s="191" t="s">
        <v>1706</v>
      </c>
      <c r="AH181" s="192" t="s">
        <v>1706</v>
      </c>
      <c r="AI181" s="193" t="s">
        <v>1706</v>
      </c>
      <c r="AJ181" s="199"/>
      <c r="AK181" s="191" t="s">
        <v>1706</v>
      </c>
      <c r="AL181" s="192" t="s">
        <v>1706</v>
      </c>
      <c r="AM181" s="193" t="s">
        <v>1706</v>
      </c>
      <c r="AN181" s="199"/>
      <c r="AO181" s="191" t="s">
        <v>1706</v>
      </c>
      <c r="AP181" s="192" t="s">
        <v>1706</v>
      </c>
      <c r="AQ181" s="193" t="s">
        <v>1706</v>
      </c>
      <c r="AR181" s="195"/>
    </row>
    <row r="182" ht="15.75" customHeight="1">
      <c r="A182" s="171" t="s">
        <v>461</v>
      </c>
      <c r="B182" s="216" t="s">
        <v>65</v>
      </c>
      <c r="C182" s="216" t="s">
        <v>72</v>
      </c>
      <c r="D182" s="216" t="s">
        <v>61</v>
      </c>
      <c r="E182" s="216" t="s">
        <v>62</v>
      </c>
      <c r="F182" s="216" t="s">
        <v>53</v>
      </c>
      <c r="G182" s="171" t="s">
        <v>462</v>
      </c>
      <c r="I182" s="191">
        <v>0.0</v>
      </c>
      <c r="J182" s="192">
        <v>0.0</v>
      </c>
      <c r="K182" s="193">
        <v>0.0</v>
      </c>
      <c r="L182" s="194"/>
      <c r="M182" s="191">
        <v>0.0</v>
      </c>
      <c r="N182" s="192">
        <v>0.0</v>
      </c>
      <c r="O182" s="193">
        <v>0.0</v>
      </c>
      <c r="P182" s="195"/>
      <c r="Q182" s="214" t="s">
        <v>1703</v>
      </c>
      <c r="R182" s="214" t="s">
        <v>1704</v>
      </c>
      <c r="S182" s="194" t="s">
        <v>1705</v>
      </c>
      <c r="T182" s="194"/>
      <c r="U182" s="191" t="s">
        <v>1706</v>
      </c>
      <c r="V182" s="192" t="s">
        <v>1706</v>
      </c>
      <c r="W182" s="193" t="s">
        <v>1706</v>
      </c>
      <c r="X182" s="194"/>
      <c r="Y182" s="191" t="s">
        <v>1706</v>
      </c>
      <c r="Z182" s="192" t="s">
        <v>1706</v>
      </c>
      <c r="AA182" s="193" t="s">
        <v>1706</v>
      </c>
      <c r="AB182" s="194"/>
      <c r="AC182" s="191">
        <v>120000.0</v>
      </c>
      <c r="AD182" s="192">
        <v>253810.0</v>
      </c>
      <c r="AE182" s="193">
        <v>504620.0</v>
      </c>
      <c r="AF182" s="198" t="s">
        <v>1707</v>
      </c>
      <c r="AG182" s="191" t="s">
        <v>1706</v>
      </c>
      <c r="AH182" s="192" t="s">
        <v>1706</v>
      </c>
      <c r="AI182" s="193" t="s">
        <v>1706</v>
      </c>
      <c r="AJ182" s="199"/>
      <c r="AK182" s="191" t="s">
        <v>1706</v>
      </c>
      <c r="AL182" s="192" t="s">
        <v>1706</v>
      </c>
      <c r="AM182" s="193" t="s">
        <v>1706</v>
      </c>
      <c r="AN182" s="199"/>
      <c r="AO182" s="191" t="s">
        <v>1706</v>
      </c>
      <c r="AP182" s="192" t="s">
        <v>1706</v>
      </c>
      <c r="AQ182" s="193" t="s">
        <v>1706</v>
      </c>
      <c r="AR182" s="195"/>
    </row>
    <row r="183" ht="15.75" customHeight="1">
      <c r="A183" s="171" t="s">
        <v>463</v>
      </c>
      <c r="B183" s="216" t="s">
        <v>71</v>
      </c>
      <c r="C183" s="216" t="s">
        <v>72</v>
      </c>
      <c r="D183" s="216" t="s">
        <v>61</v>
      </c>
      <c r="E183" s="216" t="s">
        <v>62</v>
      </c>
      <c r="F183" s="216" t="s">
        <v>53</v>
      </c>
      <c r="G183" s="171" t="s">
        <v>464</v>
      </c>
      <c r="I183" s="191">
        <v>0.0</v>
      </c>
      <c r="J183" s="192">
        <v>0.0</v>
      </c>
      <c r="K183" s="193">
        <v>0.0</v>
      </c>
      <c r="L183" s="194"/>
      <c r="M183" s="191">
        <v>0.0</v>
      </c>
      <c r="N183" s="192">
        <v>0.0</v>
      </c>
      <c r="O183" s="193">
        <v>0.0</v>
      </c>
      <c r="P183" s="195"/>
      <c r="Q183" s="214" t="s">
        <v>1703</v>
      </c>
      <c r="R183" s="214" t="s">
        <v>1704</v>
      </c>
      <c r="S183" s="194" t="s">
        <v>1705</v>
      </c>
      <c r="T183" s="194"/>
      <c r="U183" s="191" t="s">
        <v>1706</v>
      </c>
      <c r="V183" s="192" t="s">
        <v>1706</v>
      </c>
      <c r="W183" s="193" t="s">
        <v>1706</v>
      </c>
      <c r="X183" s="194"/>
      <c r="Y183" s="191" t="s">
        <v>1706</v>
      </c>
      <c r="Z183" s="192" t="s">
        <v>1706</v>
      </c>
      <c r="AA183" s="193" t="s">
        <v>1706</v>
      </c>
      <c r="AB183" s="194"/>
      <c r="AC183" s="191">
        <v>120000.0</v>
      </c>
      <c r="AD183" s="192">
        <v>253810.0</v>
      </c>
      <c r="AE183" s="193">
        <v>504620.0</v>
      </c>
      <c r="AF183" s="198" t="s">
        <v>1707</v>
      </c>
      <c r="AG183" s="191" t="s">
        <v>1706</v>
      </c>
      <c r="AH183" s="192" t="s">
        <v>1706</v>
      </c>
      <c r="AI183" s="193" t="s">
        <v>1706</v>
      </c>
      <c r="AJ183" s="199"/>
      <c r="AK183" s="191" t="s">
        <v>1706</v>
      </c>
      <c r="AL183" s="192" t="s">
        <v>1706</v>
      </c>
      <c r="AM183" s="193" t="s">
        <v>1706</v>
      </c>
      <c r="AN183" s="199"/>
      <c r="AO183" s="191" t="s">
        <v>1706</v>
      </c>
      <c r="AP183" s="192" t="s">
        <v>1706</v>
      </c>
      <c r="AQ183" s="193" t="s">
        <v>1706</v>
      </c>
      <c r="AR183" s="195"/>
    </row>
    <row r="184" ht="15.75" customHeight="1">
      <c r="A184" s="171" t="s">
        <v>465</v>
      </c>
      <c r="B184" s="216" t="s">
        <v>44</v>
      </c>
      <c r="C184" s="216" t="s">
        <v>78</v>
      </c>
      <c r="D184" s="216" t="s">
        <v>61</v>
      </c>
      <c r="E184" s="216" t="s">
        <v>62</v>
      </c>
      <c r="F184" s="216" t="s">
        <v>53</v>
      </c>
      <c r="G184" s="171" t="s">
        <v>466</v>
      </c>
      <c r="I184" s="191">
        <v>0.0</v>
      </c>
      <c r="J184" s="192">
        <v>0.0</v>
      </c>
      <c r="K184" s="193">
        <v>0.0</v>
      </c>
      <c r="L184" s="194"/>
      <c r="M184" s="191">
        <v>0.0</v>
      </c>
      <c r="N184" s="192">
        <v>0.0</v>
      </c>
      <c r="O184" s="193">
        <v>0.0</v>
      </c>
      <c r="P184" s="195"/>
      <c r="Q184" s="214" t="s">
        <v>1703</v>
      </c>
      <c r="R184" s="214" t="s">
        <v>1704</v>
      </c>
      <c r="S184" s="194" t="s">
        <v>1705</v>
      </c>
      <c r="T184" s="194"/>
      <c r="U184" s="191" t="s">
        <v>1706</v>
      </c>
      <c r="V184" s="192" t="s">
        <v>1706</v>
      </c>
      <c r="W184" s="193" t="s">
        <v>1706</v>
      </c>
      <c r="X184" s="194"/>
      <c r="Y184" s="191" t="s">
        <v>1706</v>
      </c>
      <c r="Z184" s="192" t="s">
        <v>1706</v>
      </c>
      <c r="AA184" s="193" t="s">
        <v>1706</v>
      </c>
      <c r="AB184" s="194"/>
      <c r="AC184" s="191">
        <v>120000.0</v>
      </c>
      <c r="AD184" s="192">
        <v>253810.0</v>
      </c>
      <c r="AE184" s="193">
        <v>504620.0</v>
      </c>
      <c r="AF184" s="198" t="s">
        <v>1707</v>
      </c>
      <c r="AG184" s="191" t="s">
        <v>1706</v>
      </c>
      <c r="AH184" s="192" t="s">
        <v>1706</v>
      </c>
      <c r="AI184" s="193" t="s">
        <v>1706</v>
      </c>
      <c r="AJ184" s="199"/>
      <c r="AK184" s="191" t="s">
        <v>1706</v>
      </c>
      <c r="AL184" s="192" t="s">
        <v>1706</v>
      </c>
      <c r="AM184" s="193" t="s">
        <v>1706</v>
      </c>
      <c r="AN184" s="199"/>
      <c r="AO184" s="191" t="s">
        <v>1706</v>
      </c>
      <c r="AP184" s="192" t="s">
        <v>1706</v>
      </c>
      <c r="AQ184" s="193" t="s">
        <v>1706</v>
      </c>
      <c r="AR184" s="195"/>
    </row>
    <row r="185" ht="15.75" customHeight="1">
      <c r="A185" s="171" t="s">
        <v>467</v>
      </c>
      <c r="B185" s="216" t="s">
        <v>54</v>
      </c>
      <c r="C185" s="216" t="s">
        <v>78</v>
      </c>
      <c r="D185" s="216" t="s">
        <v>61</v>
      </c>
      <c r="E185" s="216" t="s">
        <v>62</v>
      </c>
      <c r="F185" s="216" t="s">
        <v>53</v>
      </c>
      <c r="G185" s="171" t="s">
        <v>468</v>
      </c>
      <c r="I185" s="191">
        <v>0.0</v>
      </c>
      <c r="J185" s="192">
        <v>0.0</v>
      </c>
      <c r="K185" s="193">
        <v>0.0</v>
      </c>
      <c r="L185" s="194"/>
      <c r="M185" s="191">
        <v>0.0</v>
      </c>
      <c r="N185" s="192">
        <v>0.0</v>
      </c>
      <c r="O185" s="193">
        <v>0.0</v>
      </c>
      <c r="P185" s="195"/>
      <c r="Q185" s="214" t="s">
        <v>1703</v>
      </c>
      <c r="R185" s="214" t="s">
        <v>1704</v>
      </c>
      <c r="S185" s="194" t="s">
        <v>1705</v>
      </c>
      <c r="T185" s="194"/>
      <c r="U185" s="191" t="s">
        <v>1706</v>
      </c>
      <c r="V185" s="192" t="s">
        <v>1706</v>
      </c>
      <c r="W185" s="193" t="s">
        <v>1706</v>
      </c>
      <c r="X185" s="194"/>
      <c r="Y185" s="191" t="s">
        <v>1706</v>
      </c>
      <c r="Z185" s="192" t="s">
        <v>1706</v>
      </c>
      <c r="AA185" s="193" t="s">
        <v>1706</v>
      </c>
      <c r="AB185" s="194"/>
      <c r="AC185" s="191">
        <v>120000.0</v>
      </c>
      <c r="AD185" s="192">
        <v>253810.0</v>
      </c>
      <c r="AE185" s="193">
        <v>504620.0</v>
      </c>
      <c r="AF185" s="198" t="s">
        <v>1707</v>
      </c>
      <c r="AG185" s="191" t="s">
        <v>1706</v>
      </c>
      <c r="AH185" s="192" t="s">
        <v>1706</v>
      </c>
      <c r="AI185" s="193" t="s">
        <v>1706</v>
      </c>
      <c r="AJ185" s="199"/>
      <c r="AK185" s="191" t="s">
        <v>1706</v>
      </c>
      <c r="AL185" s="192" t="s">
        <v>1706</v>
      </c>
      <c r="AM185" s="193" t="s">
        <v>1706</v>
      </c>
      <c r="AN185" s="199"/>
      <c r="AO185" s="191" t="s">
        <v>1706</v>
      </c>
      <c r="AP185" s="192" t="s">
        <v>1706</v>
      </c>
      <c r="AQ185" s="193" t="s">
        <v>1706</v>
      </c>
      <c r="AR185" s="195"/>
    </row>
    <row r="186" ht="15.75" customHeight="1">
      <c r="A186" s="171" t="s">
        <v>469</v>
      </c>
      <c r="B186" s="216" t="s">
        <v>65</v>
      </c>
      <c r="C186" s="216" t="s">
        <v>78</v>
      </c>
      <c r="D186" s="216" t="s">
        <v>61</v>
      </c>
      <c r="E186" s="216" t="s">
        <v>62</v>
      </c>
      <c r="F186" s="216" t="s">
        <v>53</v>
      </c>
      <c r="G186" s="171" t="s">
        <v>470</v>
      </c>
      <c r="I186" s="191">
        <v>0.0</v>
      </c>
      <c r="J186" s="192">
        <v>0.0</v>
      </c>
      <c r="K186" s="193">
        <v>0.0</v>
      </c>
      <c r="L186" s="194"/>
      <c r="M186" s="191">
        <v>0.0</v>
      </c>
      <c r="N186" s="192">
        <v>0.0</v>
      </c>
      <c r="O186" s="193">
        <v>0.0</v>
      </c>
      <c r="P186" s="195"/>
      <c r="Q186" s="214" t="s">
        <v>1703</v>
      </c>
      <c r="R186" s="214" t="s">
        <v>1704</v>
      </c>
      <c r="S186" s="194" t="s">
        <v>1705</v>
      </c>
      <c r="T186" s="194"/>
      <c r="U186" s="191" t="s">
        <v>1706</v>
      </c>
      <c r="V186" s="192" t="s">
        <v>1706</v>
      </c>
      <c r="W186" s="193" t="s">
        <v>1706</v>
      </c>
      <c r="X186" s="194"/>
      <c r="Y186" s="191" t="s">
        <v>1706</v>
      </c>
      <c r="Z186" s="192" t="s">
        <v>1706</v>
      </c>
      <c r="AA186" s="193" t="s">
        <v>1706</v>
      </c>
      <c r="AB186" s="194"/>
      <c r="AC186" s="191">
        <v>120000.0</v>
      </c>
      <c r="AD186" s="192">
        <v>253810.0</v>
      </c>
      <c r="AE186" s="193">
        <v>504620.0</v>
      </c>
      <c r="AF186" s="198" t="s">
        <v>1707</v>
      </c>
      <c r="AG186" s="191" t="s">
        <v>1706</v>
      </c>
      <c r="AH186" s="192" t="s">
        <v>1706</v>
      </c>
      <c r="AI186" s="193" t="s">
        <v>1706</v>
      </c>
      <c r="AJ186" s="199"/>
      <c r="AK186" s="191" t="s">
        <v>1706</v>
      </c>
      <c r="AL186" s="192" t="s">
        <v>1706</v>
      </c>
      <c r="AM186" s="193" t="s">
        <v>1706</v>
      </c>
      <c r="AN186" s="199"/>
      <c r="AO186" s="191" t="s">
        <v>1706</v>
      </c>
      <c r="AP186" s="192" t="s">
        <v>1706</v>
      </c>
      <c r="AQ186" s="193" t="s">
        <v>1706</v>
      </c>
      <c r="AR186" s="195"/>
    </row>
    <row r="187" ht="15.75" customHeight="1">
      <c r="A187" s="171" t="s">
        <v>471</v>
      </c>
      <c r="B187" s="216" t="s">
        <v>71</v>
      </c>
      <c r="C187" s="216" t="s">
        <v>78</v>
      </c>
      <c r="D187" s="216" t="s">
        <v>61</v>
      </c>
      <c r="E187" s="216" t="s">
        <v>62</v>
      </c>
      <c r="F187" s="216" t="s">
        <v>53</v>
      </c>
      <c r="G187" s="171" t="s">
        <v>472</v>
      </c>
      <c r="I187" s="191">
        <v>0.0</v>
      </c>
      <c r="J187" s="192">
        <v>0.0</v>
      </c>
      <c r="K187" s="193">
        <v>0.0</v>
      </c>
      <c r="L187" s="194"/>
      <c r="M187" s="191">
        <v>0.0</v>
      </c>
      <c r="N187" s="192">
        <v>0.0</v>
      </c>
      <c r="O187" s="193">
        <v>0.0</v>
      </c>
      <c r="P187" s="195"/>
      <c r="Q187" s="214" t="s">
        <v>1703</v>
      </c>
      <c r="R187" s="214" t="s">
        <v>1704</v>
      </c>
      <c r="S187" s="194" t="s">
        <v>1705</v>
      </c>
      <c r="T187" s="194"/>
      <c r="U187" s="191" t="s">
        <v>1706</v>
      </c>
      <c r="V187" s="192" t="s">
        <v>1706</v>
      </c>
      <c r="W187" s="193" t="s">
        <v>1706</v>
      </c>
      <c r="X187" s="194"/>
      <c r="Y187" s="191" t="s">
        <v>1706</v>
      </c>
      <c r="Z187" s="192" t="s">
        <v>1706</v>
      </c>
      <c r="AA187" s="193" t="s">
        <v>1706</v>
      </c>
      <c r="AB187" s="194"/>
      <c r="AC187" s="191">
        <v>120000.0</v>
      </c>
      <c r="AD187" s="192">
        <v>253810.0</v>
      </c>
      <c r="AE187" s="193">
        <v>504620.0</v>
      </c>
      <c r="AF187" s="198" t="s">
        <v>1707</v>
      </c>
      <c r="AG187" s="191" t="s">
        <v>1706</v>
      </c>
      <c r="AH187" s="192" t="s">
        <v>1706</v>
      </c>
      <c r="AI187" s="193" t="s">
        <v>1706</v>
      </c>
      <c r="AJ187" s="199"/>
      <c r="AK187" s="191" t="s">
        <v>1706</v>
      </c>
      <c r="AL187" s="192" t="s">
        <v>1706</v>
      </c>
      <c r="AM187" s="193" t="s">
        <v>1706</v>
      </c>
      <c r="AN187" s="199"/>
      <c r="AO187" s="191" t="s">
        <v>1706</v>
      </c>
      <c r="AP187" s="192" t="s">
        <v>1706</v>
      </c>
      <c r="AQ187" s="193" t="s">
        <v>1706</v>
      </c>
      <c r="AR187" s="195"/>
    </row>
    <row r="188" ht="15.75" customHeight="1">
      <c r="A188" s="171" t="s">
        <v>473</v>
      </c>
      <c r="B188" s="216" t="s">
        <v>44</v>
      </c>
      <c r="C188" s="216" t="s">
        <v>48</v>
      </c>
      <c r="D188" s="216" t="s">
        <v>74</v>
      </c>
      <c r="E188" s="216" t="s">
        <v>62</v>
      </c>
      <c r="F188" s="216" t="s">
        <v>53</v>
      </c>
      <c r="G188" s="171" t="s">
        <v>474</v>
      </c>
      <c r="I188" s="191">
        <v>0.0</v>
      </c>
      <c r="J188" s="192">
        <v>0.0</v>
      </c>
      <c r="K188" s="193">
        <v>0.0</v>
      </c>
      <c r="L188" s="194"/>
      <c r="M188" s="191">
        <v>0.0</v>
      </c>
      <c r="N188" s="192">
        <v>0.0</v>
      </c>
      <c r="O188" s="193">
        <v>0.0</v>
      </c>
      <c r="P188" s="195"/>
      <c r="Q188" s="214" t="s">
        <v>1703</v>
      </c>
      <c r="R188" s="214" t="s">
        <v>1704</v>
      </c>
      <c r="S188" s="194" t="s">
        <v>1705</v>
      </c>
      <c r="T188" s="194"/>
      <c r="U188" s="191" t="s">
        <v>1706</v>
      </c>
      <c r="V188" s="192" t="s">
        <v>1706</v>
      </c>
      <c r="W188" s="193" t="s">
        <v>1706</v>
      </c>
      <c r="X188" s="194"/>
      <c r="Y188" s="191" t="s">
        <v>1706</v>
      </c>
      <c r="Z188" s="192" t="s">
        <v>1706</v>
      </c>
      <c r="AA188" s="193" t="s">
        <v>1706</v>
      </c>
      <c r="AB188" s="194"/>
      <c r="AC188" s="191">
        <v>120000.0</v>
      </c>
      <c r="AD188" s="192">
        <v>253810.0</v>
      </c>
      <c r="AE188" s="193">
        <v>504620.0</v>
      </c>
      <c r="AF188" s="198" t="s">
        <v>1707</v>
      </c>
      <c r="AG188" s="191" t="s">
        <v>1706</v>
      </c>
      <c r="AH188" s="192" t="s">
        <v>1706</v>
      </c>
      <c r="AI188" s="193" t="s">
        <v>1706</v>
      </c>
      <c r="AJ188" s="199"/>
      <c r="AK188" s="191" t="s">
        <v>1706</v>
      </c>
      <c r="AL188" s="192" t="s">
        <v>1706</v>
      </c>
      <c r="AM188" s="193" t="s">
        <v>1706</v>
      </c>
      <c r="AN188" s="199"/>
      <c r="AO188" s="191" t="s">
        <v>1706</v>
      </c>
      <c r="AP188" s="192" t="s">
        <v>1706</v>
      </c>
      <c r="AQ188" s="193" t="s">
        <v>1706</v>
      </c>
      <c r="AR188" s="195"/>
    </row>
    <row r="189" ht="15.75" customHeight="1">
      <c r="A189" s="171" t="s">
        <v>475</v>
      </c>
      <c r="B189" s="216" t="s">
        <v>54</v>
      </c>
      <c r="C189" s="216" t="s">
        <v>48</v>
      </c>
      <c r="D189" s="216" t="s">
        <v>74</v>
      </c>
      <c r="E189" s="216" t="s">
        <v>62</v>
      </c>
      <c r="F189" s="216" t="s">
        <v>53</v>
      </c>
      <c r="G189" s="171" t="s">
        <v>476</v>
      </c>
      <c r="I189" s="191">
        <v>0.0</v>
      </c>
      <c r="J189" s="192">
        <v>0.0</v>
      </c>
      <c r="K189" s="193">
        <v>0.0</v>
      </c>
      <c r="L189" s="194"/>
      <c r="M189" s="191">
        <v>0.0</v>
      </c>
      <c r="N189" s="192">
        <v>0.0</v>
      </c>
      <c r="O189" s="193">
        <v>0.0</v>
      </c>
      <c r="P189" s="195"/>
      <c r="Q189" s="214" t="s">
        <v>1703</v>
      </c>
      <c r="R189" s="214" t="s">
        <v>1704</v>
      </c>
      <c r="S189" s="194" t="s">
        <v>1705</v>
      </c>
      <c r="T189" s="194"/>
      <c r="U189" s="191" t="s">
        <v>1706</v>
      </c>
      <c r="V189" s="192" t="s">
        <v>1706</v>
      </c>
      <c r="W189" s="193" t="s">
        <v>1706</v>
      </c>
      <c r="X189" s="194"/>
      <c r="Y189" s="191" t="s">
        <v>1706</v>
      </c>
      <c r="Z189" s="192" t="s">
        <v>1706</v>
      </c>
      <c r="AA189" s="193" t="s">
        <v>1706</v>
      </c>
      <c r="AB189" s="194"/>
      <c r="AC189" s="191">
        <v>120000.0</v>
      </c>
      <c r="AD189" s="192">
        <v>253810.0</v>
      </c>
      <c r="AE189" s="193">
        <v>504620.0</v>
      </c>
      <c r="AF189" s="198" t="s">
        <v>1707</v>
      </c>
      <c r="AG189" s="191" t="s">
        <v>1706</v>
      </c>
      <c r="AH189" s="192" t="s">
        <v>1706</v>
      </c>
      <c r="AI189" s="193" t="s">
        <v>1706</v>
      </c>
      <c r="AJ189" s="199"/>
      <c r="AK189" s="191" t="s">
        <v>1706</v>
      </c>
      <c r="AL189" s="192" t="s">
        <v>1706</v>
      </c>
      <c r="AM189" s="193" t="s">
        <v>1706</v>
      </c>
      <c r="AN189" s="199"/>
      <c r="AO189" s="191" t="s">
        <v>1706</v>
      </c>
      <c r="AP189" s="192" t="s">
        <v>1706</v>
      </c>
      <c r="AQ189" s="193" t="s">
        <v>1706</v>
      </c>
      <c r="AR189" s="195"/>
    </row>
    <row r="190" ht="15.75" customHeight="1">
      <c r="A190" s="171" t="s">
        <v>477</v>
      </c>
      <c r="B190" s="216" t="s">
        <v>65</v>
      </c>
      <c r="C190" s="216" t="s">
        <v>48</v>
      </c>
      <c r="D190" s="216" t="s">
        <v>74</v>
      </c>
      <c r="E190" s="216" t="s">
        <v>62</v>
      </c>
      <c r="F190" s="216" t="s">
        <v>53</v>
      </c>
      <c r="G190" s="171" t="s">
        <v>478</v>
      </c>
      <c r="I190" s="191">
        <v>0.0</v>
      </c>
      <c r="J190" s="192">
        <v>0.0</v>
      </c>
      <c r="K190" s="193">
        <v>0.0</v>
      </c>
      <c r="L190" s="194"/>
      <c r="M190" s="191">
        <v>0.0</v>
      </c>
      <c r="N190" s="192">
        <v>0.0</v>
      </c>
      <c r="O190" s="193">
        <v>0.0</v>
      </c>
      <c r="P190" s="195"/>
      <c r="Q190" s="214" t="s">
        <v>1703</v>
      </c>
      <c r="R190" s="214" t="s">
        <v>1704</v>
      </c>
      <c r="S190" s="194" t="s">
        <v>1705</v>
      </c>
      <c r="T190" s="194"/>
      <c r="U190" s="191" t="s">
        <v>1706</v>
      </c>
      <c r="V190" s="192" t="s">
        <v>1706</v>
      </c>
      <c r="W190" s="193" t="s">
        <v>1706</v>
      </c>
      <c r="X190" s="194"/>
      <c r="Y190" s="191" t="s">
        <v>1706</v>
      </c>
      <c r="Z190" s="192" t="s">
        <v>1706</v>
      </c>
      <c r="AA190" s="193" t="s">
        <v>1706</v>
      </c>
      <c r="AB190" s="194"/>
      <c r="AC190" s="191">
        <v>120000.0</v>
      </c>
      <c r="AD190" s="192">
        <v>253810.0</v>
      </c>
      <c r="AE190" s="193">
        <v>504620.0</v>
      </c>
      <c r="AF190" s="198" t="s">
        <v>1707</v>
      </c>
      <c r="AG190" s="191" t="s">
        <v>1706</v>
      </c>
      <c r="AH190" s="192" t="s">
        <v>1706</v>
      </c>
      <c r="AI190" s="193" t="s">
        <v>1706</v>
      </c>
      <c r="AJ190" s="199"/>
      <c r="AK190" s="191" t="s">
        <v>1706</v>
      </c>
      <c r="AL190" s="192" t="s">
        <v>1706</v>
      </c>
      <c r="AM190" s="193" t="s">
        <v>1706</v>
      </c>
      <c r="AN190" s="199"/>
      <c r="AO190" s="191" t="s">
        <v>1706</v>
      </c>
      <c r="AP190" s="192" t="s">
        <v>1706</v>
      </c>
      <c r="AQ190" s="193" t="s">
        <v>1706</v>
      </c>
      <c r="AR190" s="195"/>
    </row>
    <row r="191" ht="15.75" customHeight="1">
      <c r="A191" s="171" t="s">
        <v>479</v>
      </c>
      <c r="B191" s="216" t="s">
        <v>71</v>
      </c>
      <c r="C191" s="216" t="s">
        <v>48</v>
      </c>
      <c r="D191" s="216" t="s">
        <v>74</v>
      </c>
      <c r="E191" s="216" t="s">
        <v>62</v>
      </c>
      <c r="F191" s="216" t="s">
        <v>53</v>
      </c>
      <c r="G191" s="171" t="s">
        <v>480</v>
      </c>
      <c r="I191" s="191">
        <v>0.0</v>
      </c>
      <c r="J191" s="192">
        <v>0.0</v>
      </c>
      <c r="K191" s="193">
        <v>0.0</v>
      </c>
      <c r="L191" s="194"/>
      <c r="M191" s="191">
        <v>0.0</v>
      </c>
      <c r="N191" s="192">
        <v>0.0</v>
      </c>
      <c r="O191" s="193">
        <v>0.0</v>
      </c>
      <c r="P191" s="195"/>
      <c r="Q191" s="214" t="s">
        <v>1703</v>
      </c>
      <c r="R191" s="214" t="s">
        <v>1704</v>
      </c>
      <c r="S191" s="194" t="s">
        <v>1705</v>
      </c>
      <c r="T191" s="194"/>
      <c r="U191" s="191" t="s">
        <v>1706</v>
      </c>
      <c r="V191" s="192" t="s">
        <v>1706</v>
      </c>
      <c r="W191" s="193" t="s">
        <v>1706</v>
      </c>
      <c r="X191" s="194"/>
      <c r="Y191" s="191" t="s">
        <v>1706</v>
      </c>
      <c r="Z191" s="192" t="s">
        <v>1706</v>
      </c>
      <c r="AA191" s="193" t="s">
        <v>1706</v>
      </c>
      <c r="AB191" s="194"/>
      <c r="AC191" s="191">
        <v>120000.0</v>
      </c>
      <c r="AD191" s="192">
        <v>253810.0</v>
      </c>
      <c r="AE191" s="193">
        <v>504620.0</v>
      </c>
      <c r="AF191" s="198" t="s">
        <v>1707</v>
      </c>
      <c r="AG191" s="191" t="s">
        <v>1706</v>
      </c>
      <c r="AH191" s="192" t="s">
        <v>1706</v>
      </c>
      <c r="AI191" s="193" t="s">
        <v>1706</v>
      </c>
      <c r="AJ191" s="199"/>
      <c r="AK191" s="191" t="s">
        <v>1706</v>
      </c>
      <c r="AL191" s="192" t="s">
        <v>1706</v>
      </c>
      <c r="AM191" s="193" t="s">
        <v>1706</v>
      </c>
      <c r="AN191" s="199"/>
      <c r="AO191" s="191" t="s">
        <v>1706</v>
      </c>
      <c r="AP191" s="192" t="s">
        <v>1706</v>
      </c>
      <c r="AQ191" s="193" t="s">
        <v>1706</v>
      </c>
      <c r="AR191" s="195"/>
    </row>
    <row r="192" ht="15.75" customHeight="1">
      <c r="A192" s="171" t="s">
        <v>481</v>
      </c>
      <c r="B192" s="216" t="s">
        <v>44</v>
      </c>
      <c r="C192" s="216" t="s">
        <v>58</v>
      </c>
      <c r="D192" s="216" t="s">
        <v>74</v>
      </c>
      <c r="E192" s="216" t="s">
        <v>62</v>
      </c>
      <c r="F192" s="216" t="s">
        <v>53</v>
      </c>
      <c r="G192" s="171" t="s">
        <v>482</v>
      </c>
      <c r="I192" s="191">
        <v>0.0</v>
      </c>
      <c r="J192" s="192">
        <v>0.0</v>
      </c>
      <c r="K192" s="193">
        <v>0.0</v>
      </c>
      <c r="L192" s="194"/>
      <c r="M192" s="191">
        <v>0.0</v>
      </c>
      <c r="N192" s="192">
        <v>0.0</v>
      </c>
      <c r="O192" s="193">
        <v>0.0</v>
      </c>
      <c r="P192" s="195"/>
      <c r="Q192" s="214" t="s">
        <v>1703</v>
      </c>
      <c r="R192" s="214" t="s">
        <v>1704</v>
      </c>
      <c r="S192" s="194" t="s">
        <v>1705</v>
      </c>
      <c r="T192" s="194"/>
      <c r="U192" s="191" t="s">
        <v>1706</v>
      </c>
      <c r="V192" s="192" t="s">
        <v>1706</v>
      </c>
      <c r="W192" s="193" t="s">
        <v>1706</v>
      </c>
      <c r="X192" s="194"/>
      <c r="Y192" s="191" t="s">
        <v>1706</v>
      </c>
      <c r="Z192" s="192" t="s">
        <v>1706</v>
      </c>
      <c r="AA192" s="193" t="s">
        <v>1706</v>
      </c>
      <c r="AB192" s="194"/>
      <c r="AC192" s="191">
        <v>120000.0</v>
      </c>
      <c r="AD192" s="192">
        <v>253810.0</v>
      </c>
      <c r="AE192" s="193">
        <v>504620.0</v>
      </c>
      <c r="AF192" s="198" t="s">
        <v>1707</v>
      </c>
      <c r="AG192" s="191" t="s">
        <v>1706</v>
      </c>
      <c r="AH192" s="192" t="s">
        <v>1706</v>
      </c>
      <c r="AI192" s="193" t="s">
        <v>1706</v>
      </c>
      <c r="AJ192" s="199"/>
      <c r="AK192" s="191" t="s">
        <v>1706</v>
      </c>
      <c r="AL192" s="192" t="s">
        <v>1706</v>
      </c>
      <c r="AM192" s="193" t="s">
        <v>1706</v>
      </c>
      <c r="AN192" s="199"/>
      <c r="AO192" s="191" t="s">
        <v>1706</v>
      </c>
      <c r="AP192" s="192" t="s">
        <v>1706</v>
      </c>
      <c r="AQ192" s="193" t="s">
        <v>1706</v>
      </c>
      <c r="AR192" s="195"/>
    </row>
    <row r="193" ht="15.75" customHeight="1">
      <c r="A193" s="171" t="s">
        <v>483</v>
      </c>
      <c r="B193" s="216" t="s">
        <v>54</v>
      </c>
      <c r="C193" s="216" t="s">
        <v>58</v>
      </c>
      <c r="D193" s="216" t="s">
        <v>74</v>
      </c>
      <c r="E193" s="216" t="s">
        <v>62</v>
      </c>
      <c r="F193" s="216" t="s">
        <v>53</v>
      </c>
      <c r="G193" s="171" t="s">
        <v>484</v>
      </c>
      <c r="I193" s="191">
        <v>0.0</v>
      </c>
      <c r="J193" s="192">
        <v>0.0</v>
      </c>
      <c r="K193" s="193">
        <v>0.0</v>
      </c>
      <c r="L193" s="194"/>
      <c r="M193" s="191">
        <v>0.0</v>
      </c>
      <c r="N193" s="192">
        <v>0.0</v>
      </c>
      <c r="O193" s="193">
        <v>0.0</v>
      </c>
      <c r="P193" s="195"/>
      <c r="Q193" s="214" t="s">
        <v>1703</v>
      </c>
      <c r="R193" s="214" t="s">
        <v>1704</v>
      </c>
      <c r="S193" s="194" t="s">
        <v>1705</v>
      </c>
      <c r="T193" s="194"/>
      <c r="U193" s="191" t="s">
        <v>1706</v>
      </c>
      <c r="V193" s="192" t="s">
        <v>1706</v>
      </c>
      <c r="W193" s="193" t="s">
        <v>1706</v>
      </c>
      <c r="X193" s="194"/>
      <c r="Y193" s="191" t="s">
        <v>1706</v>
      </c>
      <c r="Z193" s="192" t="s">
        <v>1706</v>
      </c>
      <c r="AA193" s="193" t="s">
        <v>1706</v>
      </c>
      <c r="AB193" s="194"/>
      <c r="AC193" s="191">
        <v>120000.0</v>
      </c>
      <c r="AD193" s="192">
        <v>253810.0</v>
      </c>
      <c r="AE193" s="193">
        <v>504620.0</v>
      </c>
      <c r="AF193" s="198" t="s">
        <v>1707</v>
      </c>
      <c r="AG193" s="191" t="s">
        <v>1706</v>
      </c>
      <c r="AH193" s="192" t="s">
        <v>1706</v>
      </c>
      <c r="AI193" s="193" t="s">
        <v>1706</v>
      </c>
      <c r="AJ193" s="199"/>
      <c r="AK193" s="191" t="s">
        <v>1706</v>
      </c>
      <c r="AL193" s="192" t="s">
        <v>1706</v>
      </c>
      <c r="AM193" s="193" t="s">
        <v>1706</v>
      </c>
      <c r="AN193" s="199"/>
      <c r="AO193" s="191" t="s">
        <v>1706</v>
      </c>
      <c r="AP193" s="192" t="s">
        <v>1706</v>
      </c>
      <c r="AQ193" s="193" t="s">
        <v>1706</v>
      </c>
      <c r="AR193" s="195"/>
    </row>
    <row r="194" ht="15.75" customHeight="1">
      <c r="A194" s="171" t="s">
        <v>485</v>
      </c>
      <c r="B194" s="216" t="s">
        <v>65</v>
      </c>
      <c r="C194" s="216" t="s">
        <v>58</v>
      </c>
      <c r="D194" s="216" t="s">
        <v>74</v>
      </c>
      <c r="E194" s="216" t="s">
        <v>62</v>
      </c>
      <c r="F194" s="216" t="s">
        <v>53</v>
      </c>
      <c r="G194" s="171" t="s">
        <v>486</v>
      </c>
      <c r="I194" s="191">
        <v>0.0</v>
      </c>
      <c r="J194" s="192">
        <v>0.0</v>
      </c>
      <c r="K194" s="193">
        <v>0.0</v>
      </c>
      <c r="L194" s="194"/>
      <c r="M194" s="191">
        <v>0.0</v>
      </c>
      <c r="N194" s="192">
        <v>0.0</v>
      </c>
      <c r="O194" s="193">
        <v>0.0</v>
      </c>
      <c r="P194" s="195"/>
      <c r="Q194" s="214" t="s">
        <v>1703</v>
      </c>
      <c r="R194" s="214" t="s">
        <v>1704</v>
      </c>
      <c r="S194" s="194" t="s">
        <v>1705</v>
      </c>
      <c r="T194" s="194"/>
      <c r="U194" s="191" t="s">
        <v>1706</v>
      </c>
      <c r="V194" s="192" t="s">
        <v>1706</v>
      </c>
      <c r="W194" s="193" t="s">
        <v>1706</v>
      </c>
      <c r="X194" s="194"/>
      <c r="Y194" s="191" t="s">
        <v>1706</v>
      </c>
      <c r="Z194" s="192" t="s">
        <v>1706</v>
      </c>
      <c r="AA194" s="193" t="s">
        <v>1706</v>
      </c>
      <c r="AB194" s="194"/>
      <c r="AC194" s="191">
        <v>120000.0</v>
      </c>
      <c r="AD194" s="192">
        <v>253810.0</v>
      </c>
      <c r="AE194" s="193">
        <v>504620.0</v>
      </c>
      <c r="AF194" s="198" t="s">
        <v>1707</v>
      </c>
      <c r="AG194" s="191" t="s">
        <v>1706</v>
      </c>
      <c r="AH194" s="192" t="s">
        <v>1706</v>
      </c>
      <c r="AI194" s="193" t="s">
        <v>1706</v>
      </c>
      <c r="AJ194" s="199"/>
      <c r="AK194" s="191" t="s">
        <v>1706</v>
      </c>
      <c r="AL194" s="192" t="s">
        <v>1706</v>
      </c>
      <c r="AM194" s="193" t="s">
        <v>1706</v>
      </c>
      <c r="AN194" s="199"/>
      <c r="AO194" s="191" t="s">
        <v>1706</v>
      </c>
      <c r="AP194" s="192" t="s">
        <v>1706</v>
      </c>
      <c r="AQ194" s="193" t="s">
        <v>1706</v>
      </c>
      <c r="AR194" s="195"/>
    </row>
    <row r="195" ht="15.75" customHeight="1">
      <c r="A195" s="171" t="s">
        <v>487</v>
      </c>
      <c r="B195" s="216" t="s">
        <v>71</v>
      </c>
      <c r="C195" s="216" t="s">
        <v>58</v>
      </c>
      <c r="D195" s="216" t="s">
        <v>74</v>
      </c>
      <c r="E195" s="216" t="s">
        <v>62</v>
      </c>
      <c r="F195" s="216" t="s">
        <v>53</v>
      </c>
      <c r="G195" s="171" t="s">
        <v>488</v>
      </c>
      <c r="I195" s="191">
        <v>0.0</v>
      </c>
      <c r="J195" s="192">
        <v>0.0</v>
      </c>
      <c r="K195" s="193">
        <v>0.0</v>
      </c>
      <c r="L195" s="194"/>
      <c r="M195" s="191">
        <v>0.0</v>
      </c>
      <c r="N195" s="192">
        <v>0.0</v>
      </c>
      <c r="O195" s="193">
        <v>0.0</v>
      </c>
      <c r="P195" s="195"/>
      <c r="Q195" s="214" t="s">
        <v>1703</v>
      </c>
      <c r="R195" s="214" t="s">
        <v>1704</v>
      </c>
      <c r="S195" s="194" t="s">
        <v>1705</v>
      </c>
      <c r="T195" s="194"/>
      <c r="U195" s="191" t="s">
        <v>1706</v>
      </c>
      <c r="V195" s="192" t="s">
        <v>1706</v>
      </c>
      <c r="W195" s="193" t="s">
        <v>1706</v>
      </c>
      <c r="X195" s="194"/>
      <c r="Y195" s="191" t="s">
        <v>1706</v>
      </c>
      <c r="Z195" s="192" t="s">
        <v>1706</v>
      </c>
      <c r="AA195" s="193" t="s">
        <v>1706</v>
      </c>
      <c r="AB195" s="194"/>
      <c r="AC195" s="191">
        <v>120000.0</v>
      </c>
      <c r="AD195" s="192">
        <v>253810.0</v>
      </c>
      <c r="AE195" s="193">
        <v>504620.0</v>
      </c>
      <c r="AF195" s="198" t="s">
        <v>1707</v>
      </c>
      <c r="AG195" s="191" t="s">
        <v>1706</v>
      </c>
      <c r="AH195" s="192" t="s">
        <v>1706</v>
      </c>
      <c r="AI195" s="193" t="s">
        <v>1706</v>
      </c>
      <c r="AJ195" s="199"/>
      <c r="AK195" s="191" t="s">
        <v>1706</v>
      </c>
      <c r="AL195" s="192" t="s">
        <v>1706</v>
      </c>
      <c r="AM195" s="193" t="s">
        <v>1706</v>
      </c>
      <c r="AN195" s="199"/>
      <c r="AO195" s="191" t="s">
        <v>1706</v>
      </c>
      <c r="AP195" s="192" t="s">
        <v>1706</v>
      </c>
      <c r="AQ195" s="193" t="s">
        <v>1706</v>
      </c>
      <c r="AR195" s="195"/>
    </row>
    <row r="196" ht="15.75" customHeight="1">
      <c r="A196" s="171" t="s">
        <v>489</v>
      </c>
      <c r="B196" s="216" t="s">
        <v>44</v>
      </c>
      <c r="C196" s="216" t="s">
        <v>66</v>
      </c>
      <c r="D196" s="216" t="s">
        <v>74</v>
      </c>
      <c r="E196" s="216" t="s">
        <v>62</v>
      </c>
      <c r="F196" s="216" t="s">
        <v>53</v>
      </c>
      <c r="G196" s="171" t="s">
        <v>490</v>
      </c>
      <c r="I196" s="191">
        <v>0.0</v>
      </c>
      <c r="J196" s="192">
        <v>0.0</v>
      </c>
      <c r="K196" s="193">
        <v>0.0</v>
      </c>
      <c r="L196" s="194"/>
      <c r="M196" s="191">
        <v>0.0</v>
      </c>
      <c r="N196" s="192">
        <v>0.0</v>
      </c>
      <c r="O196" s="193">
        <v>0.0</v>
      </c>
      <c r="P196" s="195"/>
      <c r="Q196" s="214" t="s">
        <v>1703</v>
      </c>
      <c r="R196" s="214" t="s">
        <v>1704</v>
      </c>
      <c r="S196" s="194" t="s">
        <v>1705</v>
      </c>
      <c r="T196" s="194"/>
      <c r="U196" s="191" t="s">
        <v>1706</v>
      </c>
      <c r="V196" s="192" t="s">
        <v>1706</v>
      </c>
      <c r="W196" s="193" t="s">
        <v>1706</v>
      </c>
      <c r="X196" s="194"/>
      <c r="Y196" s="191" t="s">
        <v>1706</v>
      </c>
      <c r="Z196" s="192" t="s">
        <v>1706</v>
      </c>
      <c r="AA196" s="193" t="s">
        <v>1706</v>
      </c>
      <c r="AB196" s="194"/>
      <c r="AC196" s="191">
        <v>120000.0</v>
      </c>
      <c r="AD196" s="192">
        <v>253810.0</v>
      </c>
      <c r="AE196" s="193">
        <v>504620.0</v>
      </c>
      <c r="AF196" s="198" t="s">
        <v>1707</v>
      </c>
      <c r="AG196" s="191" t="s">
        <v>1706</v>
      </c>
      <c r="AH196" s="192" t="s">
        <v>1706</v>
      </c>
      <c r="AI196" s="193" t="s">
        <v>1706</v>
      </c>
      <c r="AJ196" s="199"/>
      <c r="AK196" s="191" t="s">
        <v>1706</v>
      </c>
      <c r="AL196" s="192" t="s">
        <v>1706</v>
      </c>
      <c r="AM196" s="193" t="s">
        <v>1706</v>
      </c>
      <c r="AN196" s="199"/>
      <c r="AO196" s="191" t="s">
        <v>1706</v>
      </c>
      <c r="AP196" s="192" t="s">
        <v>1706</v>
      </c>
      <c r="AQ196" s="193" t="s">
        <v>1706</v>
      </c>
      <c r="AR196" s="195"/>
    </row>
    <row r="197" ht="15.75" customHeight="1">
      <c r="A197" s="171" t="s">
        <v>491</v>
      </c>
      <c r="B197" s="216" t="s">
        <v>54</v>
      </c>
      <c r="C197" s="216" t="s">
        <v>66</v>
      </c>
      <c r="D197" s="216" t="s">
        <v>74</v>
      </c>
      <c r="E197" s="216" t="s">
        <v>62</v>
      </c>
      <c r="F197" s="216" t="s">
        <v>53</v>
      </c>
      <c r="G197" s="171" t="s">
        <v>492</v>
      </c>
      <c r="I197" s="191">
        <v>0.0</v>
      </c>
      <c r="J197" s="192">
        <v>0.0</v>
      </c>
      <c r="K197" s="193">
        <v>0.0</v>
      </c>
      <c r="L197" s="194"/>
      <c r="M197" s="191">
        <v>0.0</v>
      </c>
      <c r="N197" s="192">
        <v>0.0</v>
      </c>
      <c r="O197" s="193">
        <v>0.0</v>
      </c>
      <c r="P197" s="195"/>
      <c r="Q197" s="214" t="s">
        <v>1703</v>
      </c>
      <c r="R197" s="214" t="s">
        <v>1704</v>
      </c>
      <c r="S197" s="194" t="s">
        <v>1705</v>
      </c>
      <c r="T197" s="194"/>
      <c r="U197" s="191" t="s">
        <v>1706</v>
      </c>
      <c r="V197" s="192" t="s">
        <v>1706</v>
      </c>
      <c r="W197" s="193" t="s">
        <v>1706</v>
      </c>
      <c r="X197" s="194"/>
      <c r="Y197" s="191" t="s">
        <v>1706</v>
      </c>
      <c r="Z197" s="192" t="s">
        <v>1706</v>
      </c>
      <c r="AA197" s="193" t="s">
        <v>1706</v>
      </c>
      <c r="AB197" s="194"/>
      <c r="AC197" s="191">
        <v>120000.0</v>
      </c>
      <c r="AD197" s="192">
        <v>253810.0</v>
      </c>
      <c r="AE197" s="193">
        <v>504620.0</v>
      </c>
      <c r="AF197" s="198" t="s">
        <v>1707</v>
      </c>
      <c r="AG197" s="191" t="s">
        <v>1706</v>
      </c>
      <c r="AH197" s="192" t="s">
        <v>1706</v>
      </c>
      <c r="AI197" s="193" t="s">
        <v>1706</v>
      </c>
      <c r="AJ197" s="199"/>
      <c r="AK197" s="191" t="s">
        <v>1706</v>
      </c>
      <c r="AL197" s="192" t="s">
        <v>1706</v>
      </c>
      <c r="AM197" s="193" t="s">
        <v>1706</v>
      </c>
      <c r="AN197" s="199"/>
      <c r="AO197" s="191" t="s">
        <v>1706</v>
      </c>
      <c r="AP197" s="192" t="s">
        <v>1706</v>
      </c>
      <c r="AQ197" s="193" t="s">
        <v>1706</v>
      </c>
      <c r="AR197" s="195"/>
    </row>
    <row r="198" ht="15.75" customHeight="1">
      <c r="A198" s="171" t="s">
        <v>493</v>
      </c>
      <c r="B198" s="216" t="s">
        <v>65</v>
      </c>
      <c r="C198" s="216" t="s">
        <v>66</v>
      </c>
      <c r="D198" s="216" t="s">
        <v>74</v>
      </c>
      <c r="E198" s="216" t="s">
        <v>62</v>
      </c>
      <c r="F198" s="216" t="s">
        <v>53</v>
      </c>
      <c r="G198" s="171" t="s">
        <v>494</v>
      </c>
      <c r="I198" s="191">
        <v>0.0</v>
      </c>
      <c r="J198" s="192">
        <v>0.0</v>
      </c>
      <c r="K198" s="193">
        <v>0.0</v>
      </c>
      <c r="L198" s="194"/>
      <c r="M198" s="191">
        <v>0.0</v>
      </c>
      <c r="N198" s="192">
        <v>0.0</v>
      </c>
      <c r="O198" s="193">
        <v>0.0</v>
      </c>
      <c r="P198" s="195"/>
      <c r="Q198" s="214" t="s">
        <v>1703</v>
      </c>
      <c r="R198" s="214" t="s">
        <v>1704</v>
      </c>
      <c r="S198" s="194" t="s">
        <v>1705</v>
      </c>
      <c r="T198" s="194"/>
      <c r="U198" s="191" t="s">
        <v>1706</v>
      </c>
      <c r="V198" s="192" t="s">
        <v>1706</v>
      </c>
      <c r="W198" s="193" t="s">
        <v>1706</v>
      </c>
      <c r="X198" s="194"/>
      <c r="Y198" s="191" t="s">
        <v>1706</v>
      </c>
      <c r="Z198" s="192" t="s">
        <v>1706</v>
      </c>
      <c r="AA198" s="193" t="s">
        <v>1706</v>
      </c>
      <c r="AB198" s="194"/>
      <c r="AC198" s="191">
        <v>120000.0</v>
      </c>
      <c r="AD198" s="192">
        <v>253810.0</v>
      </c>
      <c r="AE198" s="193">
        <v>504620.0</v>
      </c>
      <c r="AF198" s="198" t="s">
        <v>1707</v>
      </c>
      <c r="AG198" s="191" t="s">
        <v>1706</v>
      </c>
      <c r="AH198" s="192" t="s">
        <v>1706</v>
      </c>
      <c r="AI198" s="193" t="s">
        <v>1706</v>
      </c>
      <c r="AJ198" s="199"/>
      <c r="AK198" s="191" t="s">
        <v>1706</v>
      </c>
      <c r="AL198" s="192" t="s">
        <v>1706</v>
      </c>
      <c r="AM198" s="193" t="s">
        <v>1706</v>
      </c>
      <c r="AN198" s="199"/>
      <c r="AO198" s="191" t="s">
        <v>1706</v>
      </c>
      <c r="AP198" s="192" t="s">
        <v>1706</v>
      </c>
      <c r="AQ198" s="193" t="s">
        <v>1706</v>
      </c>
      <c r="AR198" s="195"/>
    </row>
    <row r="199" ht="15.75" customHeight="1">
      <c r="A199" s="171" t="s">
        <v>495</v>
      </c>
      <c r="B199" s="216" t="s">
        <v>71</v>
      </c>
      <c r="C199" s="216" t="s">
        <v>66</v>
      </c>
      <c r="D199" s="216" t="s">
        <v>74</v>
      </c>
      <c r="E199" s="216" t="s">
        <v>62</v>
      </c>
      <c r="F199" s="216" t="s">
        <v>53</v>
      </c>
      <c r="G199" s="171" t="s">
        <v>496</v>
      </c>
      <c r="I199" s="191">
        <v>0.0</v>
      </c>
      <c r="J199" s="192">
        <v>0.0</v>
      </c>
      <c r="K199" s="193">
        <v>0.0</v>
      </c>
      <c r="L199" s="194"/>
      <c r="M199" s="191">
        <v>0.0</v>
      </c>
      <c r="N199" s="192">
        <v>0.0</v>
      </c>
      <c r="O199" s="193">
        <v>0.0</v>
      </c>
      <c r="P199" s="195"/>
      <c r="Q199" s="214" t="s">
        <v>1703</v>
      </c>
      <c r="R199" s="214" t="s">
        <v>1704</v>
      </c>
      <c r="S199" s="194" t="s">
        <v>1705</v>
      </c>
      <c r="T199" s="194"/>
      <c r="U199" s="191" t="s">
        <v>1706</v>
      </c>
      <c r="V199" s="192" t="s">
        <v>1706</v>
      </c>
      <c r="W199" s="193" t="s">
        <v>1706</v>
      </c>
      <c r="X199" s="194"/>
      <c r="Y199" s="191" t="s">
        <v>1706</v>
      </c>
      <c r="Z199" s="192" t="s">
        <v>1706</v>
      </c>
      <c r="AA199" s="193" t="s">
        <v>1706</v>
      </c>
      <c r="AB199" s="194"/>
      <c r="AC199" s="191">
        <v>120000.0</v>
      </c>
      <c r="AD199" s="192">
        <v>253810.0</v>
      </c>
      <c r="AE199" s="193">
        <v>504620.0</v>
      </c>
      <c r="AF199" s="198" t="s">
        <v>1707</v>
      </c>
      <c r="AG199" s="191" t="s">
        <v>1706</v>
      </c>
      <c r="AH199" s="192" t="s">
        <v>1706</v>
      </c>
      <c r="AI199" s="193" t="s">
        <v>1706</v>
      </c>
      <c r="AJ199" s="199"/>
      <c r="AK199" s="191" t="s">
        <v>1706</v>
      </c>
      <c r="AL199" s="192" t="s">
        <v>1706</v>
      </c>
      <c r="AM199" s="193" t="s">
        <v>1706</v>
      </c>
      <c r="AN199" s="199"/>
      <c r="AO199" s="191" t="s">
        <v>1706</v>
      </c>
      <c r="AP199" s="192" t="s">
        <v>1706</v>
      </c>
      <c r="AQ199" s="193" t="s">
        <v>1706</v>
      </c>
      <c r="AR199" s="195"/>
    </row>
    <row r="200" ht="15.75" customHeight="1">
      <c r="A200" s="171" t="s">
        <v>497</v>
      </c>
      <c r="B200" s="216" t="s">
        <v>44</v>
      </c>
      <c r="C200" s="216" t="s">
        <v>72</v>
      </c>
      <c r="D200" s="216" t="s">
        <v>74</v>
      </c>
      <c r="E200" s="216" t="s">
        <v>62</v>
      </c>
      <c r="F200" s="216" t="s">
        <v>53</v>
      </c>
      <c r="G200" s="171" t="s">
        <v>498</v>
      </c>
      <c r="I200" s="191">
        <v>0.0</v>
      </c>
      <c r="J200" s="192">
        <v>0.0</v>
      </c>
      <c r="K200" s="193">
        <v>0.0</v>
      </c>
      <c r="L200" s="194"/>
      <c r="M200" s="191">
        <v>0.0</v>
      </c>
      <c r="N200" s="192">
        <v>0.0</v>
      </c>
      <c r="O200" s="193">
        <v>0.0</v>
      </c>
      <c r="P200" s="195"/>
      <c r="Q200" s="214" t="s">
        <v>1703</v>
      </c>
      <c r="R200" s="214" t="s">
        <v>1704</v>
      </c>
      <c r="S200" s="194" t="s">
        <v>1705</v>
      </c>
      <c r="T200" s="194"/>
      <c r="U200" s="191" t="s">
        <v>1706</v>
      </c>
      <c r="V200" s="192" t="s">
        <v>1706</v>
      </c>
      <c r="W200" s="193" t="s">
        <v>1706</v>
      </c>
      <c r="X200" s="194"/>
      <c r="Y200" s="191" t="s">
        <v>1706</v>
      </c>
      <c r="Z200" s="192" t="s">
        <v>1706</v>
      </c>
      <c r="AA200" s="193" t="s">
        <v>1706</v>
      </c>
      <c r="AB200" s="194"/>
      <c r="AC200" s="191">
        <v>120000.0</v>
      </c>
      <c r="AD200" s="192">
        <v>253810.0</v>
      </c>
      <c r="AE200" s="193">
        <v>504620.0</v>
      </c>
      <c r="AF200" s="198" t="s">
        <v>1707</v>
      </c>
      <c r="AG200" s="191" t="s">
        <v>1706</v>
      </c>
      <c r="AH200" s="192" t="s">
        <v>1706</v>
      </c>
      <c r="AI200" s="193" t="s">
        <v>1706</v>
      </c>
      <c r="AJ200" s="199"/>
      <c r="AK200" s="191" t="s">
        <v>1706</v>
      </c>
      <c r="AL200" s="192" t="s">
        <v>1706</v>
      </c>
      <c r="AM200" s="193" t="s">
        <v>1706</v>
      </c>
      <c r="AN200" s="199"/>
      <c r="AO200" s="191" t="s">
        <v>1706</v>
      </c>
      <c r="AP200" s="192" t="s">
        <v>1706</v>
      </c>
      <c r="AQ200" s="193" t="s">
        <v>1706</v>
      </c>
      <c r="AR200" s="195"/>
    </row>
    <row r="201" ht="15.75" customHeight="1">
      <c r="A201" s="171" t="s">
        <v>499</v>
      </c>
      <c r="B201" s="216" t="s">
        <v>54</v>
      </c>
      <c r="C201" s="216" t="s">
        <v>72</v>
      </c>
      <c r="D201" s="216" t="s">
        <v>74</v>
      </c>
      <c r="E201" s="216" t="s">
        <v>62</v>
      </c>
      <c r="F201" s="216" t="s">
        <v>53</v>
      </c>
      <c r="G201" s="171" t="s">
        <v>500</v>
      </c>
      <c r="I201" s="191">
        <v>0.0</v>
      </c>
      <c r="J201" s="192">
        <v>0.0</v>
      </c>
      <c r="K201" s="193">
        <v>0.0</v>
      </c>
      <c r="L201" s="194"/>
      <c r="M201" s="191">
        <v>0.0</v>
      </c>
      <c r="N201" s="192">
        <v>0.0</v>
      </c>
      <c r="O201" s="193">
        <v>0.0</v>
      </c>
      <c r="P201" s="195"/>
      <c r="Q201" s="214" t="s">
        <v>1703</v>
      </c>
      <c r="R201" s="214" t="s">
        <v>1704</v>
      </c>
      <c r="S201" s="194" t="s">
        <v>1705</v>
      </c>
      <c r="T201" s="194"/>
      <c r="U201" s="191" t="s">
        <v>1706</v>
      </c>
      <c r="V201" s="192" t="s">
        <v>1706</v>
      </c>
      <c r="W201" s="193" t="s">
        <v>1706</v>
      </c>
      <c r="X201" s="194"/>
      <c r="Y201" s="191" t="s">
        <v>1706</v>
      </c>
      <c r="Z201" s="192" t="s">
        <v>1706</v>
      </c>
      <c r="AA201" s="193" t="s">
        <v>1706</v>
      </c>
      <c r="AB201" s="194"/>
      <c r="AC201" s="191">
        <v>120000.0</v>
      </c>
      <c r="AD201" s="192">
        <v>253810.0</v>
      </c>
      <c r="AE201" s="193">
        <v>504620.0</v>
      </c>
      <c r="AF201" s="198" t="s">
        <v>1707</v>
      </c>
      <c r="AG201" s="191" t="s">
        <v>1706</v>
      </c>
      <c r="AH201" s="192" t="s">
        <v>1706</v>
      </c>
      <c r="AI201" s="193" t="s">
        <v>1706</v>
      </c>
      <c r="AJ201" s="199"/>
      <c r="AK201" s="191" t="s">
        <v>1706</v>
      </c>
      <c r="AL201" s="192" t="s">
        <v>1706</v>
      </c>
      <c r="AM201" s="193" t="s">
        <v>1706</v>
      </c>
      <c r="AN201" s="199"/>
      <c r="AO201" s="191" t="s">
        <v>1706</v>
      </c>
      <c r="AP201" s="192" t="s">
        <v>1706</v>
      </c>
      <c r="AQ201" s="193" t="s">
        <v>1706</v>
      </c>
      <c r="AR201" s="195"/>
    </row>
    <row r="202" ht="15.75" customHeight="1">
      <c r="A202" s="171" t="s">
        <v>501</v>
      </c>
      <c r="B202" s="216" t="s">
        <v>65</v>
      </c>
      <c r="C202" s="216" t="s">
        <v>72</v>
      </c>
      <c r="D202" s="216" t="s">
        <v>74</v>
      </c>
      <c r="E202" s="216" t="s">
        <v>62</v>
      </c>
      <c r="F202" s="216" t="s">
        <v>53</v>
      </c>
      <c r="G202" s="171" t="s">
        <v>502</v>
      </c>
      <c r="I202" s="191">
        <v>0.0</v>
      </c>
      <c r="J202" s="192">
        <v>0.0</v>
      </c>
      <c r="K202" s="193">
        <v>0.0</v>
      </c>
      <c r="L202" s="194"/>
      <c r="M202" s="191">
        <v>0.0</v>
      </c>
      <c r="N202" s="192">
        <v>0.0</v>
      </c>
      <c r="O202" s="193">
        <v>0.0</v>
      </c>
      <c r="P202" s="195"/>
      <c r="Q202" s="214" t="s">
        <v>1703</v>
      </c>
      <c r="R202" s="214" t="s">
        <v>1704</v>
      </c>
      <c r="S202" s="194" t="s">
        <v>1705</v>
      </c>
      <c r="T202" s="194"/>
      <c r="U202" s="191" t="s">
        <v>1706</v>
      </c>
      <c r="V202" s="192" t="s">
        <v>1706</v>
      </c>
      <c r="W202" s="193" t="s">
        <v>1706</v>
      </c>
      <c r="X202" s="194"/>
      <c r="Y202" s="191" t="s">
        <v>1706</v>
      </c>
      <c r="Z202" s="192" t="s">
        <v>1706</v>
      </c>
      <c r="AA202" s="193" t="s">
        <v>1706</v>
      </c>
      <c r="AB202" s="194"/>
      <c r="AC202" s="191">
        <v>120000.0</v>
      </c>
      <c r="AD202" s="192">
        <v>253810.0</v>
      </c>
      <c r="AE202" s="193">
        <v>504620.0</v>
      </c>
      <c r="AF202" s="198" t="s">
        <v>1707</v>
      </c>
      <c r="AG202" s="191" t="s">
        <v>1706</v>
      </c>
      <c r="AH202" s="192" t="s">
        <v>1706</v>
      </c>
      <c r="AI202" s="193" t="s">
        <v>1706</v>
      </c>
      <c r="AJ202" s="199"/>
      <c r="AK202" s="191" t="s">
        <v>1706</v>
      </c>
      <c r="AL202" s="192" t="s">
        <v>1706</v>
      </c>
      <c r="AM202" s="193" t="s">
        <v>1706</v>
      </c>
      <c r="AN202" s="199"/>
      <c r="AO202" s="191" t="s">
        <v>1706</v>
      </c>
      <c r="AP202" s="192" t="s">
        <v>1706</v>
      </c>
      <c r="AQ202" s="193" t="s">
        <v>1706</v>
      </c>
      <c r="AR202" s="195"/>
    </row>
    <row r="203" ht="15.75" customHeight="1">
      <c r="A203" s="171" t="s">
        <v>503</v>
      </c>
      <c r="B203" s="216" t="s">
        <v>71</v>
      </c>
      <c r="C203" s="216" t="s">
        <v>72</v>
      </c>
      <c r="D203" s="216" t="s">
        <v>74</v>
      </c>
      <c r="E203" s="216" t="s">
        <v>62</v>
      </c>
      <c r="F203" s="216" t="s">
        <v>53</v>
      </c>
      <c r="G203" s="171" t="s">
        <v>504</v>
      </c>
      <c r="I203" s="191">
        <v>0.0</v>
      </c>
      <c r="J203" s="192">
        <v>0.0</v>
      </c>
      <c r="K203" s="193">
        <v>0.0</v>
      </c>
      <c r="L203" s="194"/>
      <c r="M203" s="191">
        <v>0.0</v>
      </c>
      <c r="N203" s="192">
        <v>0.0</v>
      </c>
      <c r="O203" s="193">
        <v>0.0</v>
      </c>
      <c r="P203" s="195"/>
      <c r="Q203" s="214" t="s">
        <v>1703</v>
      </c>
      <c r="R203" s="214" t="s">
        <v>1704</v>
      </c>
      <c r="S203" s="194" t="s">
        <v>1705</v>
      </c>
      <c r="T203" s="194"/>
      <c r="U203" s="191" t="s">
        <v>1706</v>
      </c>
      <c r="V203" s="192" t="s">
        <v>1706</v>
      </c>
      <c r="W203" s="193" t="s">
        <v>1706</v>
      </c>
      <c r="X203" s="194"/>
      <c r="Y203" s="191" t="s">
        <v>1706</v>
      </c>
      <c r="Z203" s="192" t="s">
        <v>1706</v>
      </c>
      <c r="AA203" s="193" t="s">
        <v>1706</v>
      </c>
      <c r="AB203" s="194"/>
      <c r="AC203" s="191">
        <v>120000.0</v>
      </c>
      <c r="AD203" s="192">
        <v>253810.0</v>
      </c>
      <c r="AE203" s="193">
        <v>504620.0</v>
      </c>
      <c r="AF203" s="198" t="s">
        <v>1707</v>
      </c>
      <c r="AG203" s="191" t="s">
        <v>1706</v>
      </c>
      <c r="AH203" s="192" t="s">
        <v>1706</v>
      </c>
      <c r="AI203" s="193" t="s">
        <v>1706</v>
      </c>
      <c r="AJ203" s="199"/>
      <c r="AK203" s="191" t="s">
        <v>1706</v>
      </c>
      <c r="AL203" s="192" t="s">
        <v>1706</v>
      </c>
      <c r="AM203" s="193" t="s">
        <v>1706</v>
      </c>
      <c r="AN203" s="199"/>
      <c r="AO203" s="191" t="s">
        <v>1706</v>
      </c>
      <c r="AP203" s="192" t="s">
        <v>1706</v>
      </c>
      <c r="AQ203" s="193" t="s">
        <v>1706</v>
      </c>
      <c r="AR203" s="195"/>
    </row>
    <row r="204" ht="15.75" customHeight="1">
      <c r="A204" s="171" t="s">
        <v>505</v>
      </c>
      <c r="B204" s="216" t="s">
        <v>44</v>
      </c>
      <c r="C204" s="216" t="s">
        <v>78</v>
      </c>
      <c r="D204" s="216" t="s">
        <v>74</v>
      </c>
      <c r="E204" s="216" t="s">
        <v>62</v>
      </c>
      <c r="F204" s="216" t="s">
        <v>53</v>
      </c>
      <c r="G204" s="171" t="s">
        <v>506</v>
      </c>
      <c r="I204" s="191">
        <v>0.0</v>
      </c>
      <c r="J204" s="192">
        <v>0.0</v>
      </c>
      <c r="K204" s="193">
        <v>0.0</v>
      </c>
      <c r="L204" s="194"/>
      <c r="M204" s="191">
        <v>0.0</v>
      </c>
      <c r="N204" s="192">
        <v>0.0</v>
      </c>
      <c r="O204" s="193">
        <v>0.0</v>
      </c>
      <c r="P204" s="195"/>
      <c r="Q204" s="214" t="s">
        <v>1703</v>
      </c>
      <c r="R204" s="214" t="s">
        <v>1704</v>
      </c>
      <c r="S204" s="194" t="s">
        <v>1705</v>
      </c>
      <c r="T204" s="194"/>
      <c r="U204" s="191" t="s">
        <v>1706</v>
      </c>
      <c r="V204" s="192" t="s">
        <v>1706</v>
      </c>
      <c r="W204" s="193" t="s">
        <v>1706</v>
      </c>
      <c r="X204" s="194"/>
      <c r="Y204" s="191" t="s">
        <v>1706</v>
      </c>
      <c r="Z204" s="192" t="s">
        <v>1706</v>
      </c>
      <c r="AA204" s="193" t="s">
        <v>1706</v>
      </c>
      <c r="AB204" s="194"/>
      <c r="AC204" s="191">
        <v>120000.0</v>
      </c>
      <c r="AD204" s="192">
        <v>253810.0</v>
      </c>
      <c r="AE204" s="193">
        <v>504620.0</v>
      </c>
      <c r="AF204" s="198" t="s">
        <v>1707</v>
      </c>
      <c r="AG204" s="191" t="s">
        <v>1706</v>
      </c>
      <c r="AH204" s="192" t="s">
        <v>1706</v>
      </c>
      <c r="AI204" s="193" t="s">
        <v>1706</v>
      </c>
      <c r="AJ204" s="199"/>
      <c r="AK204" s="191" t="s">
        <v>1706</v>
      </c>
      <c r="AL204" s="192" t="s">
        <v>1706</v>
      </c>
      <c r="AM204" s="193" t="s">
        <v>1706</v>
      </c>
      <c r="AN204" s="199"/>
      <c r="AO204" s="191" t="s">
        <v>1706</v>
      </c>
      <c r="AP204" s="192" t="s">
        <v>1706</v>
      </c>
      <c r="AQ204" s="193" t="s">
        <v>1706</v>
      </c>
      <c r="AR204" s="195"/>
    </row>
    <row r="205" ht="15.75" customHeight="1">
      <c r="A205" s="171" t="s">
        <v>507</v>
      </c>
      <c r="B205" s="216" t="s">
        <v>54</v>
      </c>
      <c r="C205" s="216" t="s">
        <v>78</v>
      </c>
      <c r="D205" s="216" t="s">
        <v>74</v>
      </c>
      <c r="E205" s="216" t="s">
        <v>62</v>
      </c>
      <c r="F205" s="216" t="s">
        <v>53</v>
      </c>
      <c r="G205" s="171" t="s">
        <v>508</v>
      </c>
      <c r="I205" s="191">
        <v>0.0</v>
      </c>
      <c r="J205" s="192">
        <v>0.0</v>
      </c>
      <c r="K205" s="193">
        <v>0.0</v>
      </c>
      <c r="L205" s="194"/>
      <c r="M205" s="191">
        <v>0.0</v>
      </c>
      <c r="N205" s="192">
        <v>0.0</v>
      </c>
      <c r="O205" s="193">
        <v>0.0</v>
      </c>
      <c r="P205" s="195"/>
      <c r="Q205" s="214" t="s">
        <v>1703</v>
      </c>
      <c r="R205" s="214" t="s">
        <v>1704</v>
      </c>
      <c r="S205" s="194" t="s">
        <v>1705</v>
      </c>
      <c r="T205" s="194"/>
      <c r="U205" s="191" t="s">
        <v>1706</v>
      </c>
      <c r="V205" s="192" t="s">
        <v>1706</v>
      </c>
      <c r="W205" s="193" t="s">
        <v>1706</v>
      </c>
      <c r="X205" s="194"/>
      <c r="Y205" s="191" t="s">
        <v>1706</v>
      </c>
      <c r="Z205" s="192" t="s">
        <v>1706</v>
      </c>
      <c r="AA205" s="193" t="s">
        <v>1706</v>
      </c>
      <c r="AB205" s="194"/>
      <c r="AC205" s="191">
        <v>120000.0</v>
      </c>
      <c r="AD205" s="192">
        <v>253810.0</v>
      </c>
      <c r="AE205" s="193">
        <v>504620.0</v>
      </c>
      <c r="AF205" s="198" t="s">
        <v>1707</v>
      </c>
      <c r="AG205" s="191" t="s">
        <v>1706</v>
      </c>
      <c r="AH205" s="192" t="s">
        <v>1706</v>
      </c>
      <c r="AI205" s="193" t="s">
        <v>1706</v>
      </c>
      <c r="AJ205" s="199"/>
      <c r="AK205" s="191" t="s">
        <v>1706</v>
      </c>
      <c r="AL205" s="192" t="s">
        <v>1706</v>
      </c>
      <c r="AM205" s="193" t="s">
        <v>1706</v>
      </c>
      <c r="AN205" s="199"/>
      <c r="AO205" s="191" t="s">
        <v>1706</v>
      </c>
      <c r="AP205" s="192" t="s">
        <v>1706</v>
      </c>
      <c r="AQ205" s="193" t="s">
        <v>1706</v>
      </c>
      <c r="AR205" s="195"/>
    </row>
    <row r="206" ht="15.75" customHeight="1">
      <c r="A206" s="171" t="s">
        <v>509</v>
      </c>
      <c r="B206" s="216" t="s">
        <v>65</v>
      </c>
      <c r="C206" s="216" t="s">
        <v>78</v>
      </c>
      <c r="D206" s="216" t="s">
        <v>74</v>
      </c>
      <c r="E206" s="216" t="s">
        <v>62</v>
      </c>
      <c r="F206" s="216" t="s">
        <v>53</v>
      </c>
      <c r="G206" s="171" t="s">
        <v>510</v>
      </c>
      <c r="I206" s="191">
        <v>0.0</v>
      </c>
      <c r="J206" s="192">
        <v>0.0</v>
      </c>
      <c r="K206" s="193">
        <v>0.0</v>
      </c>
      <c r="L206" s="194"/>
      <c r="M206" s="191">
        <v>0.0</v>
      </c>
      <c r="N206" s="192">
        <v>0.0</v>
      </c>
      <c r="O206" s="193">
        <v>0.0</v>
      </c>
      <c r="P206" s="195"/>
      <c r="Q206" s="214" t="s">
        <v>1703</v>
      </c>
      <c r="R206" s="214" t="s">
        <v>1704</v>
      </c>
      <c r="S206" s="194" t="s">
        <v>1705</v>
      </c>
      <c r="T206" s="194"/>
      <c r="U206" s="191" t="s">
        <v>1706</v>
      </c>
      <c r="V206" s="192" t="s">
        <v>1706</v>
      </c>
      <c r="W206" s="193" t="s">
        <v>1706</v>
      </c>
      <c r="X206" s="194"/>
      <c r="Y206" s="191" t="s">
        <v>1706</v>
      </c>
      <c r="Z206" s="192" t="s">
        <v>1706</v>
      </c>
      <c r="AA206" s="193" t="s">
        <v>1706</v>
      </c>
      <c r="AB206" s="194"/>
      <c r="AC206" s="191">
        <v>120000.0</v>
      </c>
      <c r="AD206" s="192">
        <v>253810.0</v>
      </c>
      <c r="AE206" s="193">
        <v>504620.0</v>
      </c>
      <c r="AF206" s="198" t="s">
        <v>1707</v>
      </c>
      <c r="AG206" s="191" t="s">
        <v>1706</v>
      </c>
      <c r="AH206" s="192" t="s">
        <v>1706</v>
      </c>
      <c r="AI206" s="193" t="s">
        <v>1706</v>
      </c>
      <c r="AJ206" s="199"/>
      <c r="AK206" s="191" t="s">
        <v>1706</v>
      </c>
      <c r="AL206" s="192" t="s">
        <v>1706</v>
      </c>
      <c r="AM206" s="193" t="s">
        <v>1706</v>
      </c>
      <c r="AN206" s="199"/>
      <c r="AO206" s="191" t="s">
        <v>1706</v>
      </c>
      <c r="AP206" s="192" t="s">
        <v>1706</v>
      </c>
      <c r="AQ206" s="193" t="s">
        <v>1706</v>
      </c>
      <c r="AR206" s="195"/>
    </row>
    <row r="207" ht="15.75" customHeight="1">
      <c r="A207" s="171" t="s">
        <v>511</v>
      </c>
      <c r="B207" s="216" t="s">
        <v>71</v>
      </c>
      <c r="C207" s="216" t="s">
        <v>78</v>
      </c>
      <c r="D207" s="216" t="s">
        <v>74</v>
      </c>
      <c r="E207" s="216" t="s">
        <v>62</v>
      </c>
      <c r="F207" s="216" t="s">
        <v>53</v>
      </c>
      <c r="G207" s="171" t="s">
        <v>512</v>
      </c>
      <c r="I207" s="191">
        <v>0.0</v>
      </c>
      <c r="J207" s="192">
        <v>0.0</v>
      </c>
      <c r="K207" s="193">
        <v>0.0</v>
      </c>
      <c r="L207" s="194"/>
      <c r="M207" s="191">
        <v>0.0</v>
      </c>
      <c r="N207" s="192">
        <v>0.0</v>
      </c>
      <c r="O207" s="193">
        <v>0.0</v>
      </c>
      <c r="P207" s="195"/>
      <c r="Q207" s="214" t="s">
        <v>1703</v>
      </c>
      <c r="R207" s="214" t="s">
        <v>1704</v>
      </c>
      <c r="S207" s="194" t="s">
        <v>1705</v>
      </c>
      <c r="T207" s="194"/>
      <c r="U207" s="191" t="s">
        <v>1706</v>
      </c>
      <c r="V207" s="192" t="s">
        <v>1706</v>
      </c>
      <c r="W207" s="193" t="s">
        <v>1706</v>
      </c>
      <c r="X207" s="194"/>
      <c r="Y207" s="191" t="s">
        <v>1706</v>
      </c>
      <c r="Z207" s="192" t="s">
        <v>1706</v>
      </c>
      <c r="AA207" s="193" t="s">
        <v>1706</v>
      </c>
      <c r="AB207" s="194"/>
      <c r="AC207" s="191">
        <v>120000.0</v>
      </c>
      <c r="AD207" s="192">
        <v>253810.0</v>
      </c>
      <c r="AE207" s="193">
        <v>504620.0</v>
      </c>
      <c r="AF207" s="198" t="s">
        <v>1707</v>
      </c>
      <c r="AG207" s="191" t="s">
        <v>1706</v>
      </c>
      <c r="AH207" s="192" t="s">
        <v>1706</v>
      </c>
      <c r="AI207" s="193" t="s">
        <v>1706</v>
      </c>
      <c r="AJ207" s="199"/>
      <c r="AK207" s="191" t="s">
        <v>1706</v>
      </c>
      <c r="AL207" s="192" t="s">
        <v>1706</v>
      </c>
      <c r="AM207" s="193" t="s">
        <v>1706</v>
      </c>
      <c r="AN207" s="199"/>
      <c r="AO207" s="191" t="s">
        <v>1706</v>
      </c>
      <c r="AP207" s="192" t="s">
        <v>1706</v>
      </c>
      <c r="AQ207" s="193" t="s">
        <v>1706</v>
      </c>
      <c r="AR207" s="195"/>
    </row>
    <row r="208" ht="15.75" customHeight="1">
      <c r="A208" s="171" t="s">
        <v>513</v>
      </c>
      <c r="B208" s="216" t="s">
        <v>44</v>
      </c>
      <c r="C208" s="216" t="s">
        <v>48</v>
      </c>
      <c r="D208" s="216" t="s">
        <v>80</v>
      </c>
      <c r="E208" s="216" t="s">
        <v>62</v>
      </c>
      <c r="F208" s="216" t="s">
        <v>53</v>
      </c>
      <c r="G208" s="171" t="s">
        <v>514</v>
      </c>
      <c r="I208" s="191">
        <v>0.0</v>
      </c>
      <c r="J208" s="192">
        <v>0.0</v>
      </c>
      <c r="K208" s="193">
        <v>0.0</v>
      </c>
      <c r="L208" s="194"/>
      <c r="M208" s="191">
        <v>0.0</v>
      </c>
      <c r="N208" s="192">
        <v>0.0</v>
      </c>
      <c r="O208" s="193">
        <v>0.0</v>
      </c>
      <c r="P208" s="195"/>
      <c r="Q208" s="214" t="s">
        <v>1703</v>
      </c>
      <c r="R208" s="214" t="s">
        <v>1704</v>
      </c>
      <c r="S208" s="194" t="s">
        <v>1705</v>
      </c>
      <c r="T208" s="194"/>
      <c r="U208" s="191" t="s">
        <v>1706</v>
      </c>
      <c r="V208" s="192" t="s">
        <v>1706</v>
      </c>
      <c r="W208" s="193" t="s">
        <v>1706</v>
      </c>
      <c r="X208" s="194"/>
      <c r="Y208" s="191" t="s">
        <v>1706</v>
      </c>
      <c r="Z208" s="192" t="s">
        <v>1706</v>
      </c>
      <c r="AA208" s="193" t="s">
        <v>1706</v>
      </c>
      <c r="AB208" s="194"/>
      <c r="AC208" s="191">
        <v>120000.0</v>
      </c>
      <c r="AD208" s="192">
        <v>253810.0</v>
      </c>
      <c r="AE208" s="193">
        <v>504620.0</v>
      </c>
      <c r="AF208" s="198" t="s">
        <v>1707</v>
      </c>
      <c r="AG208" s="191" t="s">
        <v>1706</v>
      </c>
      <c r="AH208" s="192" t="s">
        <v>1706</v>
      </c>
      <c r="AI208" s="193" t="s">
        <v>1706</v>
      </c>
      <c r="AJ208" s="199"/>
      <c r="AK208" s="191" t="s">
        <v>1706</v>
      </c>
      <c r="AL208" s="192" t="s">
        <v>1706</v>
      </c>
      <c r="AM208" s="193" t="s">
        <v>1706</v>
      </c>
      <c r="AN208" s="199"/>
      <c r="AO208" s="191" t="s">
        <v>1706</v>
      </c>
      <c r="AP208" s="192" t="s">
        <v>1706</v>
      </c>
      <c r="AQ208" s="193" t="s">
        <v>1706</v>
      </c>
      <c r="AR208" s="195"/>
    </row>
    <row r="209" ht="15.75" customHeight="1">
      <c r="A209" s="171" t="s">
        <v>515</v>
      </c>
      <c r="B209" s="216" t="s">
        <v>54</v>
      </c>
      <c r="C209" s="216" t="s">
        <v>48</v>
      </c>
      <c r="D209" s="216" t="s">
        <v>80</v>
      </c>
      <c r="E209" s="216" t="s">
        <v>62</v>
      </c>
      <c r="F209" s="216" t="s">
        <v>53</v>
      </c>
      <c r="G209" s="171" t="s">
        <v>516</v>
      </c>
      <c r="I209" s="191">
        <v>0.0</v>
      </c>
      <c r="J209" s="192">
        <v>0.0</v>
      </c>
      <c r="K209" s="193">
        <v>0.0</v>
      </c>
      <c r="L209" s="194"/>
      <c r="M209" s="191">
        <v>0.0</v>
      </c>
      <c r="N209" s="192">
        <v>0.0</v>
      </c>
      <c r="O209" s="193">
        <v>0.0</v>
      </c>
      <c r="P209" s="195"/>
      <c r="Q209" s="214" t="s">
        <v>1703</v>
      </c>
      <c r="R209" s="214" t="s">
        <v>1704</v>
      </c>
      <c r="S209" s="194" t="s">
        <v>1705</v>
      </c>
      <c r="T209" s="194"/>
      <c r="U209" s="191" t="s">
        <v>1706</v>
      </c>
      <c r="V209" s="192" t="s">
        <v>1706</v>
      </c>
      <c r="W209" s="193" t="s">
        <v>1706</v>
      </c>
      <c r="X209" s="194"/>
      <c r="Y209" s="191" t="s">
        <v>1706</v>
      </c>
      <c r="Z209" s="192" t="s">
        <v>1706</v>
      </c>
      <c r="AA209" s="193" t="s">
        <v>1706</v>
      </c>
      <c r="AB209" s="194"/>
      <c r="AC209" s="191">
        <v>120000.0</v>
      </c>
      <c r="AD209" s="192">
        <v>253810.0</v>
      </c>
      <c r="AE209" s="193">
        <v>504620.0</v>
      </c>
      <c r="AF209" s="198" t="s">
        <v>1707</v>
      </c>
      <c r="AG209" s="191" t="s">
        <v>1706</v>
      </c>
      <c r="AH209" s="192" t="s">
        <v>1706</v>
      </c>
      <c r="AI209" s="193" t="s">
        <v>1706</v>
      </c>
      <c r="AJ209" s="199"/>
      <c r="AK209" s="191" t="s">
        <v>1706</v>
      </c>
      <c r="AL209" s="192" t="s">
        <v>1706</v>
      </c>
      <c r="AM209" s="193" t="s">
        <v>1706</v>
      </c>
      <c r="AN209" s="199"/>
      <c r="AO209" s="191" t="s">
        <v>1706</v>
      </c>
      <c r="AP209" s="192" t="s">
        <v>1706</v>
      </c>
      <c r="AQ209" s="193" t="s">
        <v>1706</v>
      </c>
      <c r="AR209" s="195"/>
    </row>
    <row r="210" ht="15.75" customHeight="1">
      <c r="A210" s="171" t="s">
        <v>517</v>
      </c>
      <c r="B210" s="216" t="s">
        <v>65</v>
      </c>
      <c r="C210" s="216" t="s">
        <v>48</v>
      </c>
      <c r="D210" s="216" t="s">
        <v>80</v>
      </c>
      <c r="E210" s="216" t="s">
        <v>62</v>
      </c>
      <c r="F210" s="216" t="s">
        <v>53</v>
      </c>
      <c r="G210" s="171" t="s">
        <v>518</v>
      </c>
      <c r="I210" s="191">
        <v>0.0</v>
      </c>
      <c r="J210" s="192">
        <v>0.0</v>
      </c>
      <c r="K210" s="193">
        <v>0.0</v>
      </c>
      <c r="L210" s="194"/>
      <c r="M210" s="191">
        <v>0.0</v>
      </c>
      <c r="N210" s="192">
        <v>0.0</v>
      </c>
      <c r="O210" s="193">
        <v>0.0</v>
      </c>
      <c r="P210" s="195"/>
      <c r="Q210" s="214" t="s">
        <v>1703</v>
      </c>
      <c r="R210" s="214" t="s">
        <v>1704</v>
      </c>
      <c r="S210" s="194" t="s">
        <v>1705</v>
      </c>
      <c r="T210" s="194"/>
      <c r="U210" s="191" t="s">
        <v>1706</v>
      </c>
      <c r="V210" s="192" t="s">
        <v>1706</v>
      </c>
      <c r="W210" s="193" t="s">
        <v>1706</v>
      </c>
      <c r="X210" s="194"/>
      <c r="Y210" s="191" t="s">
        <v>1706</v>
      </c>
      <c r="Z210" s="192" t="s">
        <v>1706</v>
      </c>
      <c r="AA210" s="193" t="s">
        <v>1706</v>
      </c>
      <c r="AB210" s="194"/>
      <c r="AC210" s="191">
        <v>120000.0</v>
      </c>
      <c r="AD210" s="192">
        <v>253810.0</v>
      </c>
      <c r="AE210" s="193">
        <v>504620.0</v>
      </c>
      <c r="AF210" s="198" t="s">
        <v>1707</v>
      </c>
      <c r="AG210" s="191" t="s">
        <v>1706</v>
      </c>
      <c r="AH210" s="192" t="s">
        <v>1706</v>
      </c>
      <c r="AI210" s="193" t="s">
        <v>1706</v>
      </c>
      <c r="AJ210" s="199"/>
      <c r="AK210" s="191" t="s">
        <v>1706</v>
      </c>
      <c r="AL210" s="192" t="s">
        <v>1706</v>
      </c>
      <c r="AM210" s="193" t="s">
        <v>1706</v>
      </c>
      <c r="AN210" s="199"/>
      <c r="AO210" s="191" t="s">
        <v>1706</v>
      </c>
      <c r="AP210" s="192" t="s">
        <v>1706</v>
      </c>
      <c r="AQ210" s="193" t="s">
        <v>1706</v>
      </c>
      <c r="AR210" s="195"/>
    </row>
    <row r="211" ht="15.75" customHeight="1">
      <c r="A211" s="171" t="s">
        <v>519</v>
      </c>
      <c r="B211" s="216" t="s">
        <v>71</v>
      </c>
      <c r="C211" s="216" t="s">
        <v>48</v>
      </c>
      <c r="D211" s="216" t="s">
        <v>80</v>
      </c>
      <c r="E211" s="216" t="s">
        <v>62</v>
      </c>
      <c r="F211" s="216" t="s">
        <v>53</v>
      </c>
      <c r="G211" s="171" t="s">
        <v>520</v>
      </c>
      <c r="I211" s="191">
        <v>0.0</v>
      </c>
      <c r="J211" s="192">
        <v>0.0</v>
      </c>
      <c r="K211" s="193">
        <v>0.0</v>
      </c>
      <c r="L211" s="194"/>
      <c r="M211" s="191">
        <v>0.0</v>
      </c>
      <c r="N211" s="192">
        <v>0.0</v>
      </c>
      <c r="O211" s="193">
        <v>0.0</v>
      </c>
      <c r="P211" s="195"/>
      <c r="Q211" s="214" t="s">
        <v>1703</v>
      </c>
      <c r="R211" s="214" t="s">
        <v>1704</v>
      </c>
      <c r="S211" s="194" t="s">
        <v>1705</v>
      </c>
      <c r="T211" s="194"/>
      <c r="U211" s="191" t="s">
        <v>1706</v>
      </c>
      <c r="V211" s="192" t="s">
        <v>1706</v>
      </c>
      <c r="W211" s="193" t="s">
        <v>1706</v>
      </c>
      <c r="X211" s="194"/>
      <c r="Y211" s="191" t="s">
        <v>1706</v>
      </c>
      <c r="Z211" s="192" t="s">
        <v>1706</v>
      </c>
      <c r="AA211" s="193" t="s">
        <v>1706</v>
      </c>
      <c r="AB211" s="194"/>
      <c r="AC211" s="191">
        <v>120000.0</v>
      </c>
      <c r="AD211" s="192">
        <v>253810.0</v>
      </c>
      <c r="AE211" s="193">
        <v>504620.0</v>
      </c>
      <c r="AF211" s="198" t="s">
        <v>1707</v>
      </c>
      <c r="AG211" s="191" t="s">
        <v>1706</v>
      </c>
      <c r="AH211" s="192" t="s">
        <v>1706</v>
      </c>
      <c r="AI211" s="193" t="s">
        <v>1706</v>
      </c>
      <c r="AJ211" s="199"/>
      <c r="AK211" s="191" t="s">
        <v>1706</v>
      </c>
      <c r="AL211" s="192" t="s">
        <v>1706</v>
      </c>
      <c r="AM211" s="193" t="s">
        <v>1706</v>
      </c>
      <c r="AN211" s="199"/>
      <c r="AO211" s="191" t="s">
        <v>1706</v>
      </c>
      <c r="AP211" s="192" t="s">
        <v>1706</v>
      </c>
      <c r="AQ211" s="193" t="s">
        <v>1706</v>
      </c>
      <c r="AR211" s="195"/>
    </row>
    <row r="212" ht="15.75" customHeight="1">
      <c r="A212" s="171" t="s">
        <v>521</v>
      </c>
      <c r="B212" s="216" t="s">
        <v>44</v>
      </c>
      <c r="C212" s="216" t="s">
        <v>58</v>
      </c>
      <c r="D212" s="216" t="s">
        <v>80</v>
      </c>
      <c r="E212" s="216" t="s">
        <v>62</v>
      </c>
      <c r="F212" s="216" t="s">
        <v>53</v>
      </c>
      <c r="G212" s="171" t="s">
        <v>522</v>
      </c>
      <c r="I212" s="191">
        <v>0.0</v>
      </c>
      <c r="J212" s="192">
        <v>0.0</v>
      </c>
      <c r="K212" s="193">
        <v>0.0</v>
      </c>
      <c r="L212" s="194"/>
      <c r="M212" s="191">
        <v>0.0</v>
      </c>
      <c r="N212" s="192">
        <v>0.0</v>
      </c>
      <c r="O212" s="193">
        <v>0.0</v>
      </c>
      <c r="P212" s="195"/>
      <c r="Q212" s="214" t="s">
        <v>1703</v>
      </c>
      <c r="R212" s="214" t="s">
        <v>1704</v>
      </c>
      <c r="S212" s="194" t="s">
        <v>1705</v>
      </c>
      <c r="T212" s="194"/>
      <c r="U212" s="191" t="s">
        <v>1706</v>
      </c>
      <c r="V212" s="192" t="s">
        <v>1706</v>
      </c>
      <c r="W212" s="193" t="s">
        <v>1706</v>
      </c>
      <c r="X212" s="194"/>
      <c r="Y212" s="191" t="s">
        <v>1706</v>
      </c>
      <c r="Z212" s="192" t="s">
        <v>1706</v>
      </c>
      <c r="AA212" s="193" t="s">
        <v>1706</v>
      </c>
      <c r="AB212" s="194"/>
      <c r="AC212" s="191">
        <v>120000.0</v>
      </c>
      <c r="AD212" s="192">
        <v>253810.0</v>
      </c>
      <c r="AE212" s="193">
        <v>504620.0</v>
      </c>
      <c r="AF212" s="198" t="s">
        <v>1707</v>
      </c>
      <c r="AG212" s="191" t="s">
        <v>1706</v>
      </c>
      <c r="AH212" s="192" t="s">
        <v>1706</v>
      </c>
      <c r="AI212" s="193" t="s">
        <v>1706</v>
      </c>
      <c r="AJ212" s="199"/>
      <c r="AK212" s="191" t="s">
        <v>1706</v>
      </c>
      <c r="AL212" s="192" t="s">
        <v>1706</v>
      </c>
      <c r="AM212" s="193" t="s">
        <v>1706</v>
      </c>
      <c r="AN212" s="199"/>
      <c r="AO212" s="191" t="s">
        <v>1706</v>
      </c>
      <c r="AP212" s="192" t="s">
        <v>1706</v>
      </c>
      <c r="AQ212" s="193" t="s">
        <v>1706</v>
      </c>
      <c r="AR212" s="195"/>
    </row>
    <row r="213" ht="15.75" customHeight="1">
      <c r="A213" s="171" t="s">
        <v>523</v>
      </c>
      <c r="B213" s="216" t="s">
        <v>54</v>
      </c>
      <c r="C213" s="216" t="s">
        <v>58</v>
      </c>
      <c r="D213" s="216" t="s">
        <v>80</v>
      </c>
      <c r="E213" s="216" t="s">
        <v>62</v>
      </c>
      <c r="F213" s="216" t="s">
        <v>53</v>
      </c>
      <c r="G213" s="171" t="s">
        <v>524</v>
      </c>
      <c r="I213" s="191">
        <v>0.0</v>
      </c>
      <c r="J213" s="192">
        <v>0.0</v>
      </c>
      <c r="K213" s="193">
        <v>0.0</v>
      </c>
      <c r="L213" s="194"/>
      <c r="M213" s="191">
        <v>0.0</v>
      </c>
      <c r="N213" s="192">
        <v>0.0</v>
      </c>
      <c r="O213" s="193">
        <v>0.0</v>
      </c>
      <c r="P213" s="195"/>
      <c r="Q213" s="214" t="s">
        <v>1703</v>
      </c>
      <c r="R213" s="214" t="s">
        <v>1704</v>
      </c>
      <c r="S213" s="194" t="s">
        <v>1705</v>
      </c>
      <c r="T213" s="194"/>
      <c r="U213" s="191" t="s">
        <v>1706</v>
      </c>
      <c r="V213" s="192" t="s">
        <v>1706</v>
      </c>
      <c r="W213" s="193" t="s">
        <v>1706</v>
      </c>
      <c r="X213" s="194"/>
      <c r="Y213" s="191" t="s">
        <v>1706</v>
      </c>
      <c r="Z213" s="192" t="s">
        <v>1706</v>
      </c>
      <c r="AA213" s="193" t="s">
        <v>1706</v>
      </c>
      <c r="AB213" s="194"/>
      <c r="AC213" s="191">
        <v>120000.0</v>
      </c>
      <c r="AD213" s="192">
        <v>253810.0</v>
      </c>
      <c r="AE213" s="193">
        <v>504620.0</v>
      </c>
      <c r="AF213" s="198" t="s">
        <v>1707</v>
      </c>
      <c r="AG213" s="191" t="s">
        <v>1706</v>
      </c>
      <c r="AH213" s="192" t="s">
        <v>1706</v>
      </c>
      <c r="AI213" s="193" t="s">
        <v>1706</v>
      </c>
      <c r="AJ213" s="199"/>
      <c r="AK213" s="191" t="s">
        <v>1706</v>
      </c>
      <c r="AL213" s="192" t="s">
        <v>1706</v>
      </c>
      <c r="AM213" s="193" t="s">
        <v>1706</v>
      </c>
      <c r="AN213" s="199"/>
      <c r="AO213" s="191" t="s">
        <v>1706</v>
      </c>
      <c r="AP213" s="192" t="s">
        <v>1706</v>
      </c>
      <c r="AQ213" s="193" t="s">
        <v>1706</v>
      </c>
      <c r="AR213" s="195"/>
    </row>
    <row r="214" ht="15.75" customHeight="1">
      <c r="A214" s="171" t="s">
        <v>525</v>
      </c>
      <c r="B214" s="216" t="s">
        <v>65</v>
      </c>
      <c r="C214" s="216" t="s">
        <v>58</v>
      </c>
      <c r="D214" s="216" t="s">
        <v>80</v>
      </c>
      <c r="E214" s="216" t="s">
        <v>62</v>
      </c>
      <c r="F214" s="216" t="s">
        <v>53</v>
      </c>
      <c r="G214" s="171" t="s">
        <v>526</v>
      </c>
      <c r="I214" s="191">
        <v>0.0</v>
      </c>
      <c r="J214" s="192">
        <v>0.0</v>
      </c>
      <c r="K214" s="193">
        <v>0.0</v>
      </c>
      <c r="L214" s="194"/>
      <c r="M214" s="191">
        <v>0.0</v>
      </c>
      <c r="N214" s="192">
        <v>0.0</v>
      </c>
      <c r="O214" s="193">
        <v>0.0</v>
      </c>
      <c r="P214" s="195"/>
      <c r="Q214" s="214" t="s">
        <v>1703</v>
      </c>
      <c r="R214" s="214" t="s">
        <v>1704</v>
      </c>
      <c r="S214" s="194" t="s">
        <v>1705</v>
      </c>
      <c r="T214" s="194"/>
      <c r="U214" s="191" t="s">
        <v>1706</v>
      </c>
      <c r="V214" s="192" t="s">
        <v>1706</v>
      </c>
      <c r="W214" s="193" t="s">
        <v>1706</v>
      </c>
      <c r="X214" s="194"/>
      <c r="Y214" s="191" t="s">
        <v>1706</v>
      </c>
      <c r="Z214" s="192" t="s">
        <v>1706</v>
      </c>
      <c r="AA214" s="193" t="s">
        <v>1706</v>
      </c>
      <c r="AB214" s="194"/>
      <c r="AC214" s="191">
        <v>120000.0</v>
      </c>
      <c r="AD214" s="192">
        <v>253810.0</v>
      </c>
      <c r="AE214" s="193">
        <v>504620.0</v>
      </c>
      <c r="AF214" s="198" t="s">
        <v>1707</v>
      </c>
      <c r="AG214" s="191" t="s">
        <v>1706</v>
      </c>
      <c r="AH214" s="192" t="s">
        <v>1706</v>
      </c>
      <c r="AI214" s="193" t="s">
        <v>1706</v>
      </c>
      <c r="AJ214" s="199"/>
      <c r="AK214" s="191" t="s">
        <v>1706</v>
      </c>
      <c r="AL214" s="192" t="s">
        <v>1706</v>
      </c>
      <c r="AM214" s="193" t="s">
        <v>1706</v>
      </c>
      <c r="AN214" s="199"/>
      <c r="AO214" s="191" t="s">
        <v>1706</v>
      </c>
      <c r="AP214" s="192" t="s">
        <v>1706</v>
      </c>
      <c r="AQ214" s="193" t="s">
        <v>1706</v>
      </c>
      <c r="AR214" s="195"/>
    </row>
    <row r="215" ht="15.75" customHeight="1">
      <c r="A215" s="171" t="s">
        <v>527</v>
      </c>
      <c r="B215" s="216" t="s">
        <v>71</v>
      </c>
      <c r="C215" s="216" t="s">
        <v>58</v>
      </c>
      <c r="D215" s="216" t="s">
        <v>80</v>
      </c>
      <c r="E215" s="216" t="s">
        <v>62</v>
      </c>
      <c r="F215" s="216" t="s">
        <v>53</v>
      </c>
      <c r="G215" s="171" t="s">
        <v>528</v>
      </c>
      <c r="I215" s="191">
        <v>0.0</v>
      </c>
      <c r="J215" s="192">
        <v>0.0</v>
      </c>
      <c r="K215" s="193">
        <v>0.0</v>
      </c>
      <c r="L215" s="194"/>
      <c r="M215" s="191">
        <v>0.0</v>
      </c>
      <c r="N215" s="192">
        <v>0.0</v>
      </c>
      <c r="O215" s="193">
        <v>0.0</v>
      </c>
      <c r="P215" s="195"/>
      <c r="Q215" s="214" t="s">
        <v>1703</v>
      </c>
      <c r="R215" s="214" t="s">
        <v>1704</v>
      </c>
      <c r="S215" s="194" t="s">
        <v>1705</v>
      </c>
      <c r="T215" s="194"/>
      <c r="U215" s="191" t="s">
        <v>1706</v>
      </c>
      <c r="V215" s="192" t="s">
        <v>1706</v>
      </c>
      <c r="W215" s="193" t="s">
        <v>1706</v>
      </c>
      <c r="X215" s="194"/>
      <c r="Y215" s="191" t="s">
        <v>1706</v>
      </c>
      <c r="Z215" s="192" t="s">
        <v>1706</v>
      </c>
      <c r="AA215" s="193" t="s">
        <v>1706</v>
      </c>
      <c r="AB215" s="194"/>
      <c r="AC215" s="191">
        <v>120000.0</v>
      </c>
      <c r="AD215" s="192">
        <v>253810.0</v>
      </c>
      <c r="AE215" s="193">
        <v>504620.0</v>
      </c>
      <c r="AF215" s="198" t="s">
        <v>1707</v>
      </c>
      <c r="AG215" s="191" t="s">
        <v>1706</v>
      </c>
      <c r="AH215" s="192" t="s">
        <v>1706</v>
      </c>
      <c r="AI215" s="193" t="s">
        <v>1706</v>
      </c>
      <c r="AJ215" s="199"/>
      <c r="AK215" s="191" t="s">
        <v>1706</v>
      </c>
      <c r="AL215" s="192" t="s">
        <v>1706</v>
      </c>
      <c r="AM215" s="193" t="s">
        <v>1706</v>
      </c>
      <c r="AN215" s="199"/>
      <c r="AO215" s="191" t="s">
        <v>1706</v>
      </c>
      <c r="AP215" s="192" t="s">
        <v>1706</v>
      </c>
      <c r="AQ215" s="193" t="s">
        <v>1706</v>
      </c>
      <c r="AR215" s="195"/>
    </row>
    <row r="216" ht="15.75" customHeight="1">
      <c r="A216" s="171" t="s">
        <v>529</v>
      </c>
      <c r="B216" s="216" t="s">
        <v>44</v>
      </c>
      <c r="C216" s="216" t="s">
        <v>66</v>
      </c>
      <c r="D216" s="216" t="s">
        <v>80</v>
      </c>
      <c r="E216" s="216" t="s">
        <v>62</v>
      </c>
      <c r="F216" s="216" t="s">
        <v>53</v>
      </c>
      <c r="G216" s="171" t="s">
        <v>530</v>
      </c>
      <c r="I216" s="191">
        <v>0.0</v>
      </c>
      <c r="J216" s="192">
        <v>0.0</v>
      </c>
      <c r="K216" s="193">
        <v>0.0</v>
      </c>
      <c r="L216" s="194"/>
      <c r="M216" s="191">
        <v>0.0</v>
      </c>
      <c r="N216" s="192">
        <v>0.0</v>
      </c>
      <c r="O216" s="193">
        <v>0.0</v>
      </c>
      <c r="P216" s="195"/>
      <c r="Q216" s="214" t="s">
        <v>1703</v>
      </c>
      <c r="R216" s="214" t="s">
        <v>1704</v>
      </c>
      <c r="S216" s="194" t="s">
        <v>1705</v>
      </c>
      <c r="T216" s="194"/>
      <c r="U216" s="191" t="s">
        <v>1706</v>
      </c>
      <c r="V216" s="192" t="s">
        <v>1706</v>
      </c>
      <c r="W216" s="193" t="s">
        <v>1706</v>
      </c>
      <c r="X216" s="194"/>
      <c r="Y216" s="191" t="s">
        <v>1706</v>
      </c>
      <c r="Z216" s="192" t="s">
        <v>1706</v>
      </c>
      <c r="AA216" s="193" t="s">
        <v>1706</v>
      </c>
      <c r="AB216" s="194"/>
      <c r="AC216" s="191">
        <v>120000.0</v>
      </c>
      <c r="AD216" s="192">
        <v>253810.0</v>
      </c>
      <c r="AE216" s="193">
        <v>504620.0</v>
      </c>
      <c r="AF216" s="198" t="s">
        <v>1707</v>
      </c>
      <c r="AG216" s="191" t="s">
        <v>1706</v>
      </c>
      <c r="AH216" s="192" t="s">
        <v>1706</v>
      </c>
      <c r="AI216" s="193" t="s">
        <v>1706</v>
      </c>
      <c r="AJ216" s="199"/>
      <c r="AK216" s="191" t="s">
        <v>1706</v>
      </c>
      <c r="AL216" s="192" t="s">
        <v>1706</v>
      </c>
      <c r="AM216" s="193" t="s">
        <v>1706</v>
      </c>
      <c r="AN216" s="199"/>
      <c r="AO216" s="191" t="s">
        <v>1706</v>
      </c>
      <c r="AP216" s="192" t="s">
        <v>1706</v>
      </c>
      <c r="AQ216" s="193" t="s">
        <v>1706</v>
      </c>
      <c r="AR216" s="195"/>
    </row>
    <row r="217" ht="15.75" customHeight="1">
      <c r="A217" s="171" t="s">
        <v>531</v>
      </c>
      <c r="B217" s="216" t="s">
        <v>54</v>
      </c>
      <c r="C217" s="216" t="s">
        <v>66</v>
      </c>
      <c r="D217" s="216" t="s">
        <v>80</v>
      </c>
      <c r="E217" s="216" t="s">
        <v>62</v>
      </c>
      <c r="F217" s="216" t="s">
        <v>53</v>
      </c>
      <c r="G217" s="171" t="s">
        <v>532</v>
      </c>
      <c r="I217" s="191">
        <v>0.0</v>
      </c>
      <c r="J217" s="192">
        <v>0.0</v>
      </c>
      <c r="K217" s="193">
        <v>0.0</v>
      </c>
      <c r="L217" s="194"/>
      <c r="M217" s="191">
        <v>0.0</v>
      </c>
      <c r="N217" s="192">
        <v>0.0</v>
      </c>
      <c r="O217" s="193">
        <v>0.0</v>
      </c>
      <c r="P217" s="195"/>
      <c r="Q217" s="214" t="s">
        <v>1703</v>
      </c>
      <c r="R217" s="214" t="s">
        <v>1704</v>
      </c>
      <c r="S217" s="194" t="s">
        <v>1705</v>
      </c>
      <c r="T217" s="194"/>
      <c r="U217" s="191" t="s">
        <v>1706</v>
      </c>
      <c r="V217" s="192" t="s">
        <v>1706</v>
      </c>
      <c r="W217" s="193" t="s">
        <v>1706</v>
      </c>
      <c r="X217" s="194"/>
      <c r="Y217" s="191" t="s">
        <v>1706</v>
      </c>
      <c r="Z217" s="192" t="s">
        <v>1706</v>
      </c>
      <c r="AA217" s="193" t="s">
        <v>1706</v>
      </c>
      <c r="AB217" s="194"/>
      <c r="AC217" s="191">
        <v>120000.0</v>
      </c>
      <c r="AD217" s="192">
        <v>253810.0</v>
      </c>
      <c r="AE217" s="193">
        <v>504620.0</v>
      </c>
      <c r="AF217" s="198" t="s">
        <v>1707</v>
      </c>
      <c r="AG217" s="191" t="s">
        <v>1706</v>
      </c>
      <c r="AH217" s="192" t="s">
        <v>1706</v>
      </c>
      <c r="AI217" s="193" t="s">
        <v>1706</v>
      </c>
      <c r="AJ217" s="199"/>
      <c r="AK217" s="191" t="s">
        <v>1706</v>
      </c>
      <c r="AL217" s="192" t="s">
        <v>1706</v>
      </c>
      <c r="AM217" s="193" t="s">
        <v>1706</v>
      </c>
      <c r="AN217" s="199"/>
      <c r="AO217" s="191" t="s">
        <v>1706</v>
      </c>
      <c r="AP217" s="192" t="s">
        <v>1706</v>
      </c>
      <c r="AQ217" s="193" t="s">
        <v>1706</v>
      </c>
      <c r="AR217" s="195"/>
    </row>
    <row r="218" ht="15.75" customHeight="1">
      <c r="A218" s="171" t="s">
        <v>533</v>
      </c>
      <c r="B218" s="216" t="s">
        <v>65</v>
      </c>
      <c r="C218" s="216" t="s">
        <v>66</v>
      </c>
      <c r="D218" s="216" t="s">
        <v>80</v>
      </c>
      <c r="E218" s="216" t="s">
        <v>62</v>
      </c>
      <c r="F218" s="216" t="s">
        <v>53</v>
      </c>
      <c r="G218" s="171" t="s">
        <v>534</v>
      </c>
      <c r="I218" s="191">
        <v>0.0</v>
      </c>
      <c r="J218" s="192">
        <v>0.0</v>
      </c>
      <c r="K218" s="193">
        <v>0.0</v>
      </c>
      <c r="L218" s="194"/>
      <c r="M218" s="191">
        <v>0.0</v>
      </c>
      <c r="N218" s="192">
        <v>0.0</v>
      </c>
      <c r="O218" s="193">
        <v>0.0</v>
      </c>
      <c r="P218" s="195"/>
      <c r="Q218" s="214" t="s">
        <v>1703</v>
      </c>
      <c r="R218" s="214" t="s">
        <v>1704</v>
      </c>
      <c r="S218" s="194" t="s">
        <v>1705</v>
      </c>
      <c r="T218" s="194"/>
      <c r="U218" s="191" t="s">
        <v>1706</v>
      </c>
      <c r="V218" s="192" t="s">
        <v>1706</v>
      </c>
      <c r="W218" s="193" t="s">
        <v>1706</v>
      </c>
      <c r="X218" s="194"/>
      <c r="Y218" s="191" t="s">
        <v>1706</v>
      </c>
      <c r="Z218" s="192" t="s">
        <v>1706</v>
      </c>
      <c r="AA218" s="193" t="s">
        <v>1706</v>
      </c>
      <c r="AB218" s="194"/>
      <c r="AC218" s="191">
        <v>120000.0</v>
      </c>
      <c r="AD218" s="192">
        <v>253810.0</v>
      </c>
      <c r="AE218" s="193">
        <v>504620.0</v>
      </c>
      <c r="AF218" s="198" t="s">
        <v>1707</v>
      </c>
      <c r="AG218" s="191" t="s">
        <v>1706</v>
      </c>
      <c r="AH218" s="192" t="s">
        <v>1706</v>
      </c>
      <c r="AI218" s="193" t="s">
        <v>1706</v>
      </c>
      <c r="AJ218" s="199"/>
      <c r="AK218" s="191" t="s">
        <v>1706</v>
      </c>
      <c r="AL218" s="192" t="s">
        <v>1706</v>
      </c>
      <c r="AM218" s="193" t="s">
        <v>1706</v>
      </c>
      <c r="AN218" s="199"/>
      <c r="AO218" s="191" t="s">
        <v>1706</v>
      </c>
      <c r="AP218" s="192" t="s">
        <v>1706</v>
      </c>
      <c r="AQ218" s="193" t="s">
        <v>1706</v>
      </c>
      <c r="AR218" s="195"/>
    </row>
    <row r="219" ht="15.75" customHeight="1">
      <c r="A219" s="171" t="s">
        <v>535</v>
      </c>
      <c r="B219" s="216" t="s">
        <v>71</v>
      </c>
      <c r="C219" s="216" t="s">
        <v>66</v>
      </c>
      <c r="D219" s="216" t="s">
        <v>80</v>
      </c>
      <c r="E219" s="216" t="s">
        <v>62</v>
      </c>
      <c r="F219" s="216" t="s">
        <v>53</v>
      </c>
      <c r="G219" s="171" t="s">
        <v>536</v>
      </c>
      <c r="I219" s="191">
        <v>0.0</v>
      </c>
      <c r="J219" s="192">
        <v>0.0</v>
      </c>
      <c r="K219" s="193">
        <v>0.0</v>
      </c>
      <c r="L219" s="194"/>
      <c r="M219" s="191">
        <v>0.0</v>
      </c>
      <c r="N219" s="192">
        <v>0.0</v>
      </c>
      <c r="O219" s="193">
        <v>0.0</v>
      </c>
      <c r="P219" s="195"/>
      <c r="Q219" s="214" t="s">
        <v>1703</v>
      </c>
      <c r="R219" s="214" t="s">
        <v>1704</v>
      </c>
      <c r="S219" s="194" t="s">
        <v>1705</v>
      </c>
      <c r="T219" s="194"/>
      <c r="U219" s="191" t="s">
        <v>1706</v>
      </c>
      <c r="V219" s="192" t="s">
        <v>1706</v>
      </c>
      <c r="W219" s="193" t="s">
        <v>1706</v>
      </c>
      <c r="X219" s="194"/>
      <c r="Y219" s="191" t="s">
        <v>1706</v>
      </c>
      <c r="Z219" s="192" t="s">
        <v>1706</v>
      </c>
      <c r="AA219" s="193" t="s">
        <v>1706</v>
      </c>
      <c r="AB219" s="194"/>
      <c r="AC219" s="191">
        <v>120000.0</v>
      </c>
      <c r="AD219" s="192">
        <v>253810.0</v>
      </c>
      <c r="AE219" s="193">
        <v>504620.0</v>
      </c>
      <c r="AF219" s="198" t="s">
        <v>1707</v>
      </c>
      <c r="AG219" s="191" t="s">
        <v>1706</v>
      </c>
      <c r="AH219" s="192" t="s">
        <v>1706</v>
      </c>
      <c r="AI219" s="193" t="s">
        <v>1706</v>
      </c>
      <c r="AJ219" s="199"/>
      <c r="AK219" s="191" t="s">
        <v>1706</v>
      </c>
      <c r="AL219" s="192" t="s">
        <v>1706</v>
      </c>
      <c r="AM219" s="193" t="s">
        <v>1706</v>
      </c>
      <c r="AN219" s="199"/>
      <c r="AO219" s="191" t="s">
        <v>1706</v>
      </c>
      <c r="AP219" s="192" t="s">
        <v>1706</v>
      </c>
      <c r="AQ219" s="193" t="s">
        <v>1706</v>
      </c>
      <c r="AR219" s="195"/>
    </row>
    <row r="220" ht="15.75" customHeight="1">
      <c r="A220" s="171" t="s">
        <v>537</v>
      </c>
      <c r="B220" s="216" t="s">
        <v>44</v>
      </c>
      <c r="C220" s="216" t="s">
        <v>72</v>
      </c>
      <c r="D220" s="216" t="s">
        <v>80</v>
      </c>
      <c r="E220" s="216" t="s">
        <v>62</v>
      </c>
      <c r="F220" s="216" t="s">
        <v>53</v>
      </c>
      <c r="G220" s="171" t="s">
        <v>538</v>
      </c>
      <c r="I220" s="191">
        <v>0.0</v>
      </c>
      <c r="J220" s="192">
        <v>0.0</v>
      </c>
      <c r="K220" s="193">
        <v>0.0</v>
      </c>
      <c r="L220" s="194"/>
      <c r="M220" s="191">
        <v>0.0</v>
      </c>
      <c r="N220" s="192">
        <v>0.0</v>
      </c>
      <c r="O220" s="193">
        <v>0.0</v>
      </c>
      <c r="P220" s="195"/>
      <c r="Q220" s="214" t="s">
        <v>1703</v>
      </c>
      <c r="R220" s="214" t="s">
        <v>1704</v>
      </c>
      <c r="S220" s="194" t="s">
        <v>1705</v>
      </c>
      <c r="T220" s="194"/>
      <c r="U220" s="191" t="s">
        <v>1706</v>
      </c>
      <c r="V220" s="192" t="s">
        <v>1706</v>
      </c>
      <c r="W220" s="193" t="s">
        <v>1706</v>
      </c>
      <c r="X220" s="194"/>
      <c r="Y220" s="191" t="s">
        <v>1706</v>
      </c>
      <c r="Z220" s="192" t="s">
        <v>1706</v>
      </c>
      <c r="AA220" s="193" t="s">
        <v>1706</v>
      </c>
      <c r="AB220" s="194"/>
      <c r="AC220" s="191">
        <v>120000.0</v>
      </c>
      <c r="AD220" s="192">
        <v>253810.0</v>
      </c>
      <c r="AE220" s="193">
        <v>504620.0</v>
      </c>
      <c r="AF220" s="198" t="s">
        <v>1707</v>
      </c>
      <c r="AG220" s="191" t="s">
        <v>1706</v>
      </c>
      <c r="AH220" s="192" t="s">
        <v>1706</v>
      </c>
      <c r="AI220" s="193" t="s">
        <v>1706</v>
      </c>
      <c r="AJ220" s="199"/>
      <c r="AK220" s="191" t="s">
        <v>1706</v>
      </c>
      <c r="AL220" s="192" t="s">
        <v>1706</v>
      </c>
      <c r="AM220" s="193" t="s">
        <v>1706</v>
      </c>
      <c r="AN220" s="199"/>
      <c r="AO220" s="191" t="s">
        <v>1706</v>
      </c>
      <c r="AP220" s="192" t="s">
        <v>1706</v>
      </c>
      <c r="AQ220" s="193" t="s">
        <v>1706</v>
      </c>
      <c r="AR220" s="195"/>
    </row>
    <row r="221" ht="15.75" customHeight="1">
      <c r="A221" s="171" t="s">
        <v>539</v>
      </c>
      <c r="B221" s="216" t="s">
        <v>54</v>
      </c>
      <c r="C221" s="216" t="s">
        <v>72</v>
      </c>
      <c r="D221" s="216" t="s">
        <v>80</v>
      </c>
      <c r="E221" s="216" t="s">
        <v>62</v>
      </c>
      <c r="F221" s="216" t="s">
        <v>53</v>
      </c>
      <c r="G221" s="171" t="s">
        <v>540</v>
      </c>
      <c r="I221" s="191">
        <v>0.0</v>
      </c>
      <c r="J221" s="192">
        <v>0.0</v>
      </c>
      <c r="K221" s="193">
        <v>0.0</v>
      </c>
      <c r="L221" s="194"/>
      <c r="M221" s="191">
        <v>0.0</v>
      </c>
      <c r="N221" s="192">
        <v>0.0</v>
      </c>
      <c r="O221" s="193">
        <v>0.0</v>
      </c>
      <c r="P221" s="195"/>
      <c r="Q221" s="214" t="s">
        <v>1703</v>
      </c>
      <c r="R221" s="214" t="s">
        <v>1704</v>
      </c>
      <c r="S221" s="194" t="s">
        <v>1705</v>
      </c>
      <c r="T221" s="194"/>
      <c r="U221" s="191" t="s">
        <v>1706</v>
      </c>
      <c r="V221" s="192" t="s">
        <v>1706</v>
      </c>
      <c r="W221" s="193" t="s">
        <v>1706</v>
      </c>
      <c r="X221" s="194"/>
      <c r="Y221" s="191" t="s">
        <v>1706</v>
      </c>
      <c r="Z221" s="192" t="s">
        <v>1706</v>
      </c>
      <c r="AA221" s="193" t="s">
        <v>1706</v>
      </c>
      <c r="AB221" s="194"/>
      <c r="AC221" s="191">
        <v>120000.0</v>
      </c>
      <c r="AD221" s="192">
        <v>253810.0</v>
      </c>
      <c r="AE221" s="193">
        <v>504620.0</v>
      </c>
      <c r="AF221" s="198" t="s">
        <v>1707</v>
      </c>
      <c r="AG221" s="191" t="s">
        <v>1706</v>
      </c>
      <c r="AH221" s="192" t="s">
        <v>1706</v>
      </c>
      <c r="AI221" s="193" t="s">
        <v>1706</v>
      </c>
      <c r="AJ221" s="199"/>
      <c r="AK221" s="191" t="s">
        <v>1706</v>
      </c>
      <c r="AL221" s="192" t="s">
        <v>1706</v>
      </c>
      <c r="AM221" s="193" t="s">
        <v>1706</v>
      </c>
      <c r="AN221" s="199"/>
      <c r="AO221" s="191" t="s">
        <v>1706</v>
      </c>
      <c r="AP221" s="192" t="s">
        <v>1706</v>
      </c>
      <c r="AQ221" s="193" t="s">
        <v>1706</v>
      </c>
      <c r="AR221" s="195"/>
    </row>
    <row r="222" ht="15.75" customHeight="1">
      <c r="A222" s="171" t="s">
        <v>541</v>
      </c>
      <c r="B222" s="216" t="s">
        <v>65</v>
      </c>
      <c r="C222" s="216" t="s">
        <v>72</v>
      </c>
      <c r="D222" s="216" t="s">
        <v>80</v>
      </c>
      <c r="E222" s="216" t="s">
        <v>62</v>
      </c>
      <c r="F222" s="216" t="s">
        <v>53</v>
      </c>
      <c r="G222" s="171" t="s">
        <v>542</v>
      </c>
      <c r="I222" s="191">
        <v>0.0</v>
      </c>
      <c r="J222" s="192">
        <v>0.0</v>
      </c>
      <c r="K222" s="193">
        <v>0.0</v>
      </c>
      <c r="L222" s="194"/>
      <c r="M222" s="191">
        <v>0.0</v>
      </c>
      <c r="N222" s="192">
        <v>0.0</v>
      </c>
      <c r="O222" s="193">
        <v>0.0</v>
      </c>
      <c r="P222" s="195"/>
      <c r="Q222" s="214" t="s">
        <v>1703</v>
      </c>
      <c r="R222" s="214" t="s">
        <v>1704</v>
      </c>
      <c r="S222" s="194" t="s">
        <v>1705</v>
      </c>
      <c r="T222" s="194"/>
      <c r="U222" s="191" t="s">
        <v>1706</v>
      </c>
      <c r="V222" s="192" t="s">
        <v>1706</v>
      </c>
      <c r="W222" s="193" t="s">
        <v>1706</v>
      </c>
      <c r="X222" s="194"/>
      <c r="Y222" s="191" t="s">
        <v>1706</v>
      </c>
      <c r="Z222" s="192" t="s">
        <v>1706</v>
      </c>
      <c r="AA222" s="193" t="s">
        <v>1706</v>
      </c>
      <c r="AB222" s="194"/>
      <c r="AC222" s="191">
        <v>120000.0</v>
      </c>
      <c r="AD222" s="192">
        <v>253810.0</v>
      </c>
      <c r="AE222" s="193">
        <v>504620.0</v>
      </c>
      <c r="AF222" s="198" t="s">
        <v>1707</v>
      </c>
      <c r="AG222" s="191" t="s">
        <v>1706</v>
      </c>
      <c r="AH222" s="192" t="s">
        <v>1706</v>
      </c>
      <c r="AI222" s="193" t="s">
        <v>1706</v>
      </c>
      <c r="AJ222" s="199"/>
      <c r="AK222" s="191" t="s">
        <v>1706</v>
      </c>
      <c r="AL222" s="192" t="s">
        <v>1706</v>
      </c>
      <c r="AM222" s="193" t="s">
        <v>1706</v>
      </c>
      <c r="AN222" s="199"/>
      <c r="AO222" s="191" t="s">
        <v>1706</v>
      </c>
      <c r="AP222" s="192" t="s">
        <v>1706</v>
      </c>
      <c r="AQ222" s="193" t="s">
        <v>1706</v>
      </c>
      <c r="AR222" s="195"/>
    </row>
    <row r="223" ht="15.75" customHeight="1">
      <c r="A223" s="171" t="s">
        <v>543</v>
      </c>
      <c r="B223" s="216" t="s">
        <v>71</v>
      </c>
      <c r="C223" s="216" t="s">
        <v>72</v>
      </c>
      <c r="D223" s="216" t="s">
        <v>80</v>
      </c>
      <c r="E223" s="216" t="s">
        <v>62</v>
      </c>
      <c r="F223" s="216" t="s">
        <v>53</v>
      </c>
      <c r="G223" s="171" t="s">
        <v>544</v>
      </c>
      <c r="I223" s="191">
        <v>0.0</v>
      </c>
      <c r="J223" s="192">
        <v>0.0</v>
      </c>
      <c r="K223" s="193">
        <v>0.0</v>
      </c>
      <c r="L223" s="194"/>
      <c r="M223" s="191">
        <v>0.0</v>
      </c>
      <c r="N223" s="192">
        <v>0.0</v>
      </c>
      <c r="O223" s="193">
        <v>0.0</v>
      </c>
      <c r="P223" s="195"/>
      <c r="Q223" s="214" t="s">
        <v>1703</v>
      </c>
      <c r="R223" s="214" t="s">
        <v>1704</v>
      </c>
      <c r="S223" s="194" t="s">
        <v>1705</v>
      </c>
      <c r="T223" s="194"/>
      <c r="U223" s="191" t="s">
        <v>1706</v>
      </c>
      <c r="V223" s="192" t="s">
        <v>1706</v>
      </c>
      <c r="W223" s="193" t="s">
        <v>1706</v>
      </c>
      <c r="X223" s="194"/>
      <c r="Y223" s="191" t="s">
        <v>1706</v>
      </c>
      <c r="Z223" s="192" t="s">
        <v>1706</v>
      </c>
      <c r="AA223" s="193" t="s">
        <v>1706</v>
      </c>
      <c r="AB223" s="194"/>
      <c r="AC223" s="191">
        <v>120000.0</v>
      </c>
      <c r="AD223" s="192">
        <v>253810.0</v>
      </c>
      <c r="AE223" s="193">
        <v>504620.0</v>
      </c>
      <c r="AF223" s="198" t="s">
        <v>1707</v>
      </c>
      <c r="AG223" s="191" t="s">
        <v>1706</v>
      </c>
      <c r="AH223" s="192" t="s">
        <v>1706</v>
      </c>
      <c r="AI223" s="193" t="s">
        <v>1706</v>
      </c>
      <c r="AJ223" s="199"/>
      <c r="AK223" s="191" t="s">
        <v>1706</v>
      </c>
      <c r="AL223" s="192" t="s">
        <v>1706</v>
      </c>
      <c r="AM223" s="193" t="s">
        <v>1706</v>
      </c>
      <c r="AN223" s="199"/>
      <c r="AO223" s="191" t="s">
        <v>1706</v>
      </c>
      <c r="AP223" s="192" t="s">
        <v>1706</v>
      </c>
      <c r="AQ223" s="193" t="s">
        <v>1706</v>
      </c>
      <c r="AR223" s="195"/>
    </row>
    <row r="224" ht="15.75" customHeight="1">
      <c r="A224" s="171" t="s">
        <v>545</v>
      </c>
      <c r="B224" s="216" t="s">
        <v>44</v>
      </c>
      <c r="C224" s="216" t="s">
        <v>78</v>
      </c>
      <c r="D224" s="216" t="s">
        <v>80</v>
      </c>
      <c r="E224" s="216" t="s">
        <v>62</v>
      </c>
      <c r="F224" s="216" t="s">
        <v>53</v>
      </c>
      <c r="G224" s="171" t="s">
        <v>546</v>
      </c>
      <c r="I224" s="191">
        <v>0.0</v>
      </c>
      <c r="J224" s="192">
        <v>0.0</v>
      </c>
      <c r="K224" s="193">
        <v>0.0</v>
      </c>
      <c r="L224" s="194"/>
      <c r="M224" s="191">
        <v>0.0</v>
      </c>
      <c r="N224" s="192">
        <v>0.0</v>
      </c>
      <c r="O224" s="193">
        <v>0.0</v>
      </c>
      <c r="P224" s="195"/>
      <c r="Q224" s="214" t="s">
        <v>1703</v>
      </c>
      <c r="R224" s="214" t="s">
        <v>1704</v>
      </c>
      <c r="S224" s="194" t="s">
        <v>1705</v>
      </c>
      <c r="T224" s="194"/>
      <c r="U224" s="191" t="s">
        <v>1706</v>
      </c>
      <c r="V224" s="192" t="s">
        <v>1706</v>
      </c>
      <c r="W224" s="193" t="s">
        <v>1706</v>
      </c>
      <c r="X224" s="194"/>
      <c r="Y224" s="191" t="s">
        <v>1706</v>
      </c>
      <c r="Z224" s="192" t="s">
        <v>1706</v>
      </c>
      <c r="AA224" s="193" t="s">
        <v>1706</v>
      </c>
      <c r="AB224" s="194"/>
      <c r="AC224" s="191">
        <v>120000.0</v>
      </c>
      <c r="AD224" s="192">
        <v>253810.0</v>
      </c>
      <c r="AE224" s="193">
        <v>504620.0</v>
      </c>
      <c r="AF224" s="198" t="s">
        <v>1707</v>
      </c>
      <c r="AG224" s="191" t="s">
        <v>1706</v>
      </c>
      <c r="AH224" s="192" t="s">
        <v>1706</v>
      </c>
      <c r="AI224" s="193" t="s">
        <v>1706</v>
      </c>
      <c r="AJ224" s="199"/>
      <c r="AK224" s="191" t="s">
        <v>1706</v>
      </c>
      <c r="AL224" s="192" t="s">
        <v>1706</v>
      </c>
      <c r="AM224" s="193" t="s">
        <v>1706</v>
      </c>
      <c r="AN224" s="199"/>
      <c r="AO224" s="191" t="s">
        <v>1706</v>
      </c>
      <c r="AP224" s="192" t="s">
        <v>1706</v>
      </c>
      <c r="AQ224" s="193" t="s">
        <v>1706</v>
      </c>
      <c r="AR224" s="195"/>
    </row>
    <row r="225" ht="15.75" customHeight="1">
      <c r="A225" s="171" t="s">
        <v>547</v>
      </c>
      <c r="B225" s="216" t="s">
        <v>54</v>
      </c>
      <c r="C225" s="216" t="s">
        <v>78</v>
      </c>
      <c r="D225" s="216" t="s">
        <v>80</v>
      </c>
      <c r="E225" s="216" t="s">
        <v>62</v>
      </c>
      <c r="F225" s="216" t="s">
        <v>53</v>
      </c>
      <c r="G225" s="171" t="s">
        <v>548</v>
      </c>
      <c r="I225" s="191">
        <v>0.0</v>
      </c>
      <c r="J225" s="192">
        <v>0.0</v>
      </c>
      <c r="K225" s="193">
        <v>0.0</v>
      </c>
      <c r="L225" s="194"/>
      <c r="M225" s="191">
        <v>0.0</v>
      </c>
      <c r="N225" s="192">
        <v>0.0</v>
      </c>
      <c r="O225" s="193">
        <v>0.0</v>
      </c>
      <c r="P225" s="195"/>
      <c r="Q225" s="214" t="s">
        <v>1703</v>
      </c>
      <c r="R225" s="214" t="s">
        <v>1704</v>
      </c>
      <c r="S225" s="194" t="s">
        <v>1705</v>
      </c>
      <c r="T225" s="194"/>
      <c r="U225" s="191" t="s">
        <v>1706</v>
      </c>
      <c r="V225" s="192" t="s">
        <v>1706</v>
      </c>
      <c r="W225" s="193" t="s">
        <v>1706</v>
      </c>
      <c r="X225" s="194"/>
      <c r="Y225" s="191" t="s">
        <v>1706</v>
      </c>
      <c r="Z225" s="192" t="s">
        <v>1706</v>
      </c>
      <c r="AA225" s="193" t="s">
        <v>1706</v>
      </c>
      <c r="AB225" s="194"/>
      <c r="AC225" s="191">
        <v>120000.0</v>
      </c>
      <c r="AD225" s="192">
        <v>253810.0</v>
      </c>
      <c r="AE225" s="193">
        <v>504620.0</v>
      </c>
      <c r="AF225" s="198" t="s">
        <v>1707</v>
      </c>
      <c r="AG225" s="191" t="s">
        <v>1706</v>
      </c>
      <c r="AH225" s="192" t="s">
        <v>1706</v>
      </c>
      <c r="AI225" s="193" t="s">
        <v>1706</v>
      </c>
      <c r="AJ225" s="199"/>
      <c r="AK225" s="191" t="s">
        <v>1706</v>
      </c>
      <c r="AL225" s="192" t="s">
        <v>1706</v>
      </c>
      <c r="AM225" s="193" t="s">
        <v>1706</v>
      </c>
      <c r="AN225" s="199"/>
      <c r="AO225" s="191" t="s">
        <v>1706</v>
      </c>
      <c r="AP225" s="192" t="s">
        <v>1706</v>
      </c>
      <c r="AQ225" s="193" t="s">
        <v>1706</v>
      </c>
      <c r="AR225" s="195"/>
    </row>
    <row r="226" ht="15.75" customHeight="1">
      <c r="A226" s="171" t="s">
        <v>549</v>
      </c>
      <c r="B226" s="216" t="s">
        <v>65</v>
      </c>
      <c r="C226" s="216" t="s">
        <v>78</v>
      </c>
      <c r="D226" s="216" t="s">
        <v>80</v>
      </c>
      <c r="E226" s="216" t="s">
        <v>62</v>
      </c>
      <c r="F226" s="216" t="s">
        <v>53</v>
      </c>
      <c r="G226" s="171" t="s">
        <v>550</v>
      </c>
      <c r="I226" s="191">
        <v>0.0</v>
      </c>
      <c r="J226" s="192">
        <v>0.0</v>
      </c>
      <c r="K226" s="193">
        <v>0.0</v>
      </c>
      <c r="L226" s="194"/>
      <c r="M226" s="191">
        <v>0.0</v>
      </c>
      <c r="N226" s="192">
        <v>0.0</v>
      </c>
      <c r="O226" s="193">
        <v>0.0</v>
      </c>
      <c r="P226" s="195"/>
      <c r="Q226" s="214" t="s">
        <v>1703</v>
      </c>
      <c r="R226" s="214" t="s">
        <v>1704</v>
      </c>
      <c r="S226" s="194" t="s">
        <v>1705</v>
      </c>
      <c r="T226" s="194"/>
      <c r="U226" s="191" t="s">
        <v>1706</v>
      </c>
      <c r="V226" s="192" t="s">
        <v>1706</v>
      </c>
      <c r="W226" s="193" t="s">
        <v>1706</v>
      </c>
      <c r="X226" s="194"/>
      <c r="Y226" s="191" t="s">
        <v>1706</v>
      </c>
      <c r="Z226" s="192" t="s">
        <v>1706</v>
      </c>
      <c r="AA226" s="193" t="s">
        <v>1706</v>
      </c>
      <c r="AB226" s="194"/>
      <c r="AC226" s="191">
        <v>120000.0</v>
      </c>
      <c r="AD226" s="192">
        <v>253810.0</v>
      </c>
      <c r="AE226" s="193">
        <v>504620.0</v>
      </c>
      <c r="AF226" s="198" t="s">
        <v>1707</v>
      </c>
      <c r="AG226" s="191" t="s">
        <v>1706</v>
      </c>
      <c r="AH226" s="192" t="s">
        <v>1706</v>
      </c>
      <c r="AI226" s="193" t="s">
        <v>1706</v>
      </c>
      <c r="AJ226" s="199"/>
      <c r="AK226" s="191" t="s">
        <v>1706</v>
      </c>
      <c r="AL226" s="192" t="s">
        <v>1706</v>
      </c>
      <c r="AM226" s="193" t="s">
        <v>1706</v>
      </c>
      <c r="AN226" s="199"/>
      <c r="AO226" s="191" t="s">
        <v>1706</v>
      </c>
      <c r="AP226" s="192" t="s">
        <v>1706</v>
      </c>
      <c r="AQ226" s="193" t="s">
        <v>1706</v>
      </c>
      <c r="AR226" s="195"/>
    </row>
    <row r="227" ht="15.75" customHeight="1">
      <c r="A227" s="171" t="s">
        <v>551</v>
      </c>
      <c r="B227" s="216" t="s">
        <v>71</v>
      </c>
      <c r="C227" s="216" t="s">
        <v>78</v>
      </c>
      <c r="D227" s="216" t="s">
        <v>80</v>
      </c>
      <c r="E227" s="216" t="s">
        <v>62</v>
      </c>
      <c r="F227" s="216" t="s">
        <v>53</v>
      </c>
      <c r="G227" s="171" t="s">
        <v>552</v>
      </c>
      <c r="I227" s="191">
        <v>0.0</v>
      </c>
      <c r="J227" s="192">
        <v>0.0</v>
      </c>
      <c r="K227" s="193">
        <v>0.0</v>
      </c>
      <c r="L227" s="194"/>
      <c r="M227" s="191">
        <v>0.0</v>
      </c>
      <c r="N227" s="192">
        <v>0.0</v>
      </c>
      <c r="O227" s="193">
        <v>0.0</v>
      </c>
      <c r="P227" s="195"/>
      <c r="Q227" s="214" t="s">
        <v>1703</v>
      </c>
      <c r="R227" s="214" t="s">
        <v>1704</v>
      </c>
      <c r="S227" s="194" t="s">
        <v>1705</v>
      </c>
      <c r="T227" s="194"/>
      <c r="U227" s="191" t="s">
        <v>1706</v>
      </c>
      <c r="V227" s="192" t="s">
        <v>1706</v>
      </c>
      <c r="W227" s="193" t="s">
        <v>1706</v>
      </c>
      <c r="X227" s="194"/>
      <c r="Y227" s="191" t="s">
        <v>1706</v>
      </c>
      <c r="Z227" s="192" t="s">
        <v>1706</v>
      </c>
      <c r="AA227" s="193" t="s">
        <v>1706</v>
      </c>
      <c r="AB227" s="194"/>
      <c r="AC227" s="191">
        <v>120000.0</v>
      </c>
      <c r="AD227" s="192">
        <v>253810.0</v>
      </c>
      <c r="AE227" s="193">
        <v>504620.0</v>
      </c>
      <c r="AF227" s="198" t="s">
        <v>1707</v>
      </c>
      <c r="AG227" s="191" t="s">
        <v>1706</v>
      </c>
      <c r="AH227" s="192" t="s">
        <v>1706</v>
      </c>
      <c r="AI227" s="193" t="s">
        <v>1706</v>
      </c>
      <c r="AJ227" s="199"/>
      <c r="AK227" s="191" t="s">
        <v>1706</v>
      </c>
      <c r="AL227" s="192" t="s">
        <v>1706</v>
      </c>
      <c r="AM227" s="193" t="s">
        <v>1706</v>
      </c>
      <c r="AN227" s="199"/>
      <c r="AO227" s="191" t="s">
        <v>1706</v>
      </c>
      <c r="AP227" s="192" t="s">
        <v>1706</v>
      </c>
      <c r="AQ227" s="193" t="s">
        <v>1706</v>
      </c>
      <c r="AR227" s="195"/>
    </row>
    <row r="228" ht="15.75" customHeight="1">
      <c r="A228" s="171" t="s">
        <v>553</v>
      </c>
      <c r="B228" s="216" t="s">
        <v>44</v>
      </c>
      <c r="C228" s="216" t="s">
        <v>48</v>
      </c>
      <c r="D228" s="216" t="s">
        <v>82</v>
      </c>
      <c r="E228" s="216" t="s">
        <v>62</v>
      </c>
      <c r="F228" s="216" t="s">
        <v>53</v>
      </c>
      <c r="G228" s="171" t="s">
        <v>554</v>
      </c>
      <c r="I228" s="191">
        <v>0.0</v>
      </c>
      <c r="J228" s="192">
        <v>0.0</v>
      </c>
      <c r="K228" s="193">
        <v>0.0</v>
      </c>
      <c r="L228" s="194"/>
      <c r="M228" s="191">
        <v>0.0</v>
      </c>
      <c r="N228" s="192">
        <v>0.0</v>
      </c>
      <c r="O228" s="193">
        <v>0.0</v>
      </c>
      <c r="P228" s="195"/>
      <c r="Q228" s="214" t="s">
        <v>1703</v>
      </c>
      <c r="R228" s="214" t="s">
        <v>1704</v>
      </c>
      <c r="S228" s="194" t="s">
        <v>1705</v>
      </c>
      <c r="T228" s="194"/>
      <c r="U228" s="191" t="s">
        <v>1706</v>
      </c>
      <c r="V228" s="192" t="s">
        <v>1706</v>
      </c>
      <c r="W228" s="193" t="s">
        <v>1706</v>
      </c>
      <c r="X228" s="194"/>
      <c r="Y228" s="191" t="s">
        <v>1706</v>
      </c>
      <c r="Z228" s="192" t="s">
        <v>1706</v>
      </c>
      <c r="AA228" s="193" t="s">
        <v>1706</v>
      </c>
      <c r="AB228" s="194"/>
      <c r="AC228" s="191">
        <v>120000.0</v>
      </c>
      <c r="AD228" s="192">
        <v>253810.0</v>
      </c>
      <c r="AE228" s="193">
        <v>504620.0</v>
      </c>
      <c r="AF228" s="198" t="s">
        <v>1707</v>
      </c>
      <c r="AG228" s="191" t="s">
        <v>1706</v>
      </c>
      <c r="AH228" s="192" t="s">
        <v>1706</v>
      </c>
      <c r="AI228" s="193" t="s">
        <v>1706</v>
      </c>
      <c r="AJ228" s="199"/>
      <c r="AK228" s="191" t="s">
        <v>1706</v>
      </c>
      <c r="AL228" s="192" t="s">
        <v>1706</v>
      </c>
      <c r="AM228" s="193" t="s">
        <v>1706</v>
      </c>
      <c r="AN228" s="199"/>
      <c r="AO228" s="191" t="s">
        <v>1706</v>
      </c>
      <c r="AP228" s="192" t="s">
        <v>1706</v>
      </c>
      <c r="AQ228" s="193" t="s">
        <v>1706</v>
      </c>
      <c r="AR228" s="195"/>
    </row>
    <row r="229" ht="15.75" customHeight="1">
      <c r="A229" s="171" t="s">
        <v>555</v>
      </c>
      <c r="B229" s="216" t="s">
        <v>54</v>
      </c>
      <c r="C229" s="216" t="s">
        <v>48</v>
      </c>
      <c r="D229" s="216" t="s">
        <v>82</v>
      </c>
      <c r="E229" s="216" t="s">
        <v>62</v>
      </c>
      <c r="F229" s="216" t="s">
        <v>53</v>
      </c>
      <c r="G229" s="171" t="s">
        <v>556</v>
      </c>
      <c r="I229" s="191">
        <v>0.0</v>
      </c>
      <c r="J229" s="192">
        <v>0.0</v>
      </c>
      <c r="K229" s="193">
        <v>0.0</v>
      </c>
      <c r="L229" s="194"/>
      <c r="M229" s="191">
        <v>0.0</v>
      </c>
      <c r="N229" s="192">
        <v>0.0</v>
      </c>
      <c r="O229" s="193">
        <v>0.0</v>
      </c>
      <c r="P229" s="195"/>
      <c r="Q229" s="214" t="s">
        <v>1703</v>
      </c>
      <c r="R229" s="214" t="s">
        <v>1704</v>
      </c>
      <c r="S229" s="194" t="s">
        <v>1705</v>
      </c>
      <c r="T229" s="194"/>
      <c r="U229" s="191" t="s">
        <v>1706</v>
      </c>
      <c r="V229" s="192" t="s">
        <v>1706</v>
      </c>
      <c r="W229" s="193" t="s">
        <v>1706</v>
      </c>
      <c r="X229" s="194"/>
      <c r="Y229" s="191" t="s">
        <v>1706</v>
      </c>
      <c r="Z229" s="192" t="s">
        <v>1706</v>
      </c>
      <c r="AA229" s="193" t="s">
        <v>1706</v>
      </c>
      <c r="AB229" s="194"/>
      <c r="AC229" s="191">
        <v>120000.0</v>
      </c>
      <c r="AD229" s="192">
        <v>253810.0</v>
      </c>
      <c r="AE229" s="193">
        <v>504620.0</v>
      </c>
      <c r="AF229" s="198" t="s">
        <v>1707</v>
      </c>
      <c r="AG229" s="191" t="s">
        <v>1706</v>
      </c>
      <c r="AH229" s="192" t="s">
        <v>1706</v>
      </c>
      <c r="AI229" s="193" t="s">
        <v>1706</v>
      </c>
      <c r="AJ229" s="199"/>
      <c r="AK229" s="191" t="s">
        <v>1706</v>
      </c>
      <c r="AL229" s="192" t="s">
        <v>1706</v>
      </c>
      <c r="AM229" s="193" t="s">
        <v>1706</v>
      </c>
      <c r="AN229" s="199"/>
      <c r="AO229" s="191" t="s">
        <v>1706</v>
      </c>
      <c r="AP229" s="192" t="s">
        <v>1706</v>
      </c>
      <c r="AQ229" s="193" t="s">
        <v>1706</v>
      </c>
      <c r="AR229" s="195"/>
    </row>
    <row r="230" ht="15.75" customHeight="1">
      <c r="A230" s="171" t="s">
        <v>557</v>
      </c>
      <c r="B230" s="216" t="s">
        <v>65</v>
      </c>
      <c r="C230" s="216" t="s">
        <v>48</v>
      </c>
      <c r="D230" s="216" t="s">
        <v>82</v>
      </c>
      <c r="E230" s="216" t="s">
        <v>62</v>
      </c>
      <c r="F230" s="216" t="s">
        <v>53</v>
      </c>
      <c r="G230" s="171" t="s">
        <v>558</v>
      </c>
      <c r="I230" s="191">
        <v>0.0</v>
      </c>
      <c r="J230" s="192">
        <v>0.0</v>
      </c>
      <c r="K230" s="193">
        <v>0.0</v>
      </c>
      <c r="L230" s="194"/>
      <c r="M230" s="191">
        <v>0.0</v>
      </c>
      <c r="N230" s="192">
        <v>0.0</v>
      </c>
      <c r="O230" s="193">
        <v>0.0</v>
      </c>
      <c r="P230" s="195"/>
      <c r="Q230" s="214" t="s">
        <v>1703</v>
      </c>
      <c r="R230" s="214" t="s">
        <v>1704</v>
      </c>
      <c r="S230" s="194" t="s">
        <v>1705</v>
      </c>
      <c r="T230" s="194"/>
      <c r="U230" s="191" t="s">
        <v>1706</v>
      </c>
      <c r="V230" s="192" t="s">
        <v>1706</v>
      </c>
      <c r="W230" s="193" t="s">
        <v>1706</v>
      </c>
      <c r="X230" s="194"/>
      <c r="Y230" s="191" t="s">
        <v>1706</v>
      </c>
      <c r="Z230" s="192" t="s">
        <v>1706</v>
      </c>
      <c r="AA230" s="193" t="s">
        <v>1706</v>
      </c>
      <c r="AB230" s="194"/>
      <c r="AC230" s="191">
        <v>120000.0</v>
      </c>
      <c r="AD230" s="192">
        <v>253810.0</v>
      </c>
      <c r="AE230" s="193">
        <v>504620.0</v>
      </c>
      <c r="AF230" s="198" t="s">
        <v>1707</v>
      </c>
      <c r="AG230" s="191" t="s">
        <v>1706</v>
      </c>
      <c r="AH230" s="192" t="s">
        <v>1706</v>
      </c>
      <c r="AI230" s="193" t="s">
        <v>1706</v>
      </c>
      <c r="AJ230" s="199"/>
      <c r="AK230" s="191" t="s">
        <v>1706</v>
      </c>
      <c r="AL230" s="192" t="s">
        <v>1706</v>
      </c>
      <c r="AM230" s="193" t="s">
        <v>1706</v>
      </c>
      <c r="AN230" s="199"/>
      <c r="AO230" s="191" t="s">
        <v>1706</v>
      </c>
      <c r="AP230" s="192" t="s">
        <v>1706</v>
      </c>
      <c r="AQ230" s="193" t="s">
        <v>1706</v>
      </c>
      <c r="AR230" s="195"/>
    </row>
    <row r="231" ht="15.75" customHeight="1">
      <c r="A231" s="171" t="s">
        <v>559</v>
      </c>
      <c r="B231" s="216" t="s">
        <v>71</v>
      </c>
      <c r="C231" s="216" t="s">
        <v>48</v>
      </c>
      <c r="D231" s="216" t="s">
        <v>82</v>
      </c>
      <c r="E231" s="216" t="s">
        <v>62</v>
      </c>
      <c r="F231" s="216" t="s">
        <v>53</v>
      </c>
      <c r="G231" s="171" t="s">
        <v>560</v>
      </c>
      <c r="I231" s="191">
        <v>0.0</v>
      </c>
      <c r="J231" s="192">
        <v>0.0</v>
      </c>
      <c r="K231" s="193">
        <v>0.0</v>
      </c>
      <c r="L231" s="194"/>
      <c r="M231" s="191">
        <v>0.0</v>
      </c>
      <c r="N231" s="192">
        <v>0.0</v>
      </c>
      <c r="O231" s="193">
        <v>0.0</v>
      </c>
      <c r="P231" s="195"/>
      <c r="Q231" s="214" t="s">
        <v>1703</v>
      </c>
      <c r="R231" s="214" t="s">
        <v>1704</v>
      </c>
      <c r="S231" s="194" t="s">
        <v>1705</v>
      </c>
      <c r="T231" s="194"/>
      <c r="U231" s="191" t="s">
        <v>1706</v>
      </c>
      <c r="V231" s="192" t="s">
        <v>1706</v>
      </c>
      <c r="W231" s="193" t="s">
        <v>1706</v>
      </c>
      <c r="X231" s="194"/>
      <c r="Y231" s="191" t="s">
        <v>1706</v>
      </c>
      <c r="Z231" s="192" t="s">
        <v>1706</v>
      </c>
      <c r="AA231" s="193" t="s">
        <v>1706</v>
      </c>
      <c r="AB231" s="194"/>
      <c r="AC231" s="191">
        <v>120000.0</v>
      </c>
      <c r="AD231" s="192">
        <v>253810.0</v>
      </c>
      <c r="AE231" s="193">
        <v>504620.0</v>
      </c>
      <c r="AF231" s="198" t="s">
        <v>1707</v>
      </c>
      <c r="AG231" s="191" t="s">
        <v>1706</v>
      </c>
      <c r="AH231" s="192" t="s">
        <v>1706</v>
      </c>
      <c r="AI231" s="193" t="s">
        <v>1706</v>
      </c>
      <c r="AJ231" s="199"/>
      <c r="AK231" s="191" t="s">
        <v>1706</v>
      </c>
      <c r="AL231" s="192" t="s">
        <v>1706</v>
      </c>
      <c r="AM231" s="193" t="s">
        <v>1706</v>
      </c>
      <c r="AN231" s="199"/>
      <c r="AO231" s="191" t="s">
        <v>1706</v>
      </c>
      <c r="AP231" s="192" t="s">
        <v>1706</v>
      </c>
      <c r="AQ231" s="193" t="s">
        <v>1706</v>
      </c>
      <c r="AR231" s="195"/>
    </row>
    <row r="232" ht="15.75" customHeight="1">
      <c r="A232" s="171" t="s">
        <v>561</v>
      </c>
      <c r="B232" s="216" t="s">
        <v>44</v>
      </c>
      <c r="C232" s="216" t="s">
        <v>58</v>
      </c>
      <c r="D232" s="216" t="s">
        <v>82</v>
      </c>
      <c r="E232" s="216" t="s">
        <v>62</v>
      </c>
      <c r="F232" s="216" t="s">
        <v>53</v>
      </c>
      <c r="G232" s="171" t="s">
        <v>562</v>
      </c>
      <c r="I232" s="191">
        <v>0.0</v>
      </c>
      <c r="J232" s="192">
        <v>0.0</v>
      </c>
      <c r="K232" s="193">
        <v>0.0</v>
      </c>
      <c r="L232" s="194"/>
      <c r="M232" s="191">
        <v>0.0</v>
      </c>
      <c r="N232" s="192">
        <v>0.0</v>
      </c>
      <c r="O232" s="193">
        <v>0.0</v>
      </c>
      <c r="P232" s="195"/>
      <c r="Q232" s="214" t="s">
        <v>1703</v>
      </c>
      <c r="R232" s="214" t="s">
        <v>1704</v>
      </c>
      <c r="S232" s="194" t="s">
        <v>1705</v>
      </c>
      <c r="T232" s="194"/>
      <c r="U232" s="191" t="s">
        <v>1706</v>
      </c>
      <c r="V232" s="192" t="s">
        <v>1706</v>
      </c>
      <c r="W232" s="193" t="s">
        <v>1706</v>
      </c>
      <c r="X232" s="194"/>
      <c r="Y232" s="191" t="s">
        <v>1706</v>
      </c>
      <c r="Z232" s="192" t="s">
        <v>1706</v>
      </c>
      <c r="AA232" s="193" t="s">
        <v>1706</v>
      </c>
      <c r="AB232" s="194"/>
      <c r="AC232" s="191">
        <v>120000.0</v>
      </c>
      <c r="AD232" s="192">
        <v>253810.0</v>
      </c>
      <c r="AE232" s="193">
        <v>504620.0</v>
      </c>
      <c r="AF232" s="198" t="s">
        <v>1707</v>
      </c>
      <c r="AG232" s="191" t="s">
        <v>1706</v>
      </c>
      <c r="AH232" s="192" t="s">
        <v>1706</v>
      </c>
      <c r="AI232" s="193" t="s">
        <v>1706</v>
      </c>
      <c r="AJ232" s="199"/>
      <c r="AK232" s="191" t="s">
        <v>1706</v>
      </c>
      <c r="AL232" s="192" t="s">
        <v>1706</v>
      </c>
      <c r="AM232" s="193" t="s">
        <v>1706</v>
      </c>
      <c r="AN232" s="199"/>
      <c r="AO232" s="191" t="s">
        <v>1706</v>
      </c>
      <c r="AP232" s="192" t="s">
        <v>1706</v>
      </c>
      <c r="AQ232" s="193" t="s">
        <v>1706</v>
      </c>
      <c r="AR232" s="195"/>
    </row>
    <row r="233" ht="15.75" customHeight="1">
      <c r="A233" s="171" t="s">
        <v>563</v>
      </c>
      <c r="B233" s="216" t="s">
        <v>54</v>
      </c>
      <c r="C233" s="216" t="s">
        <v>58</v>
      </c>
      <c r="D233" s="216" t="s">
        <v>82</v>
      </c>
      <c r="E233" s="216" t="s">
        <v>62</v>
      </c>
      <c r="F233" s="216" t="s">
        <v>53</v>
      </c>
      <c r="G233" s="171" t="s">
        <v>564</v>
      </c>
      <c r="I233" s="191">
        <v>0.0</v>
      </c>
      <c r="J233" s="192">
        <v>0.0</v>
      </c>
      <c r="K233" s="193">
        <v>0.0</v>
      </c>
      <c r="L233" s="194"/>
      <c r="M233" s="191">
        <v>0.0</v>
      </c>
      <c r="N233" s="192">
        <v>0.0</v>
      </c>
      <c r="O233" s="193">
        <v>0.0</v>
      </c>
      <c r="P233" s="195"/>
      <c r="Q233" s="214" t="s">
        <v>1703</v>
      </c>
      <c r="R233" s="214" t="s">
        <v>1704</v>
      </c>
      <c r="S233" s="194" t="s">
        <v>1705</v>
      </c>
      <c r="T233" s="194"/>
      <c r="U233" s="191" t="s">
        <v>1706</v>
      </c>
      <c r="V233" s="192" t="s">
        <v>1706</v>
      </c>
      <c r="W233" s="193" t="s">
        <v>1706</v>
      </c>
      <c r="X233" s="194"/>
      <c r="Y233" s="191" t="s">
        <v>1706</v>
      </c>
      <c r="Z233" s="192" t="s">
        <v>1706</v>
      </c>
      <c r="AA233" s="193" t="s">
        <v>1706</v>
      </c>
      <c r="AB233" s="194"/>
      <c r="AC233" s="191">
        <v>120000.0</v>
      </c>
      <c r="AD233" s="192">
        <v>253810.0</v>
      </c>
      <c r="AE233" s="193">
        <v>504620.0</v>
      </c>
      <c r="AF233" s="198" t="s">
        <v>1707</v>
      </c>
      <c r="AG233" s="191" t="s">
        <v>1706</v>
      </c>
      <c r="AH233" s="192" t="s">
        <v>1706</v>
      </c>
      <c r="AI233" s="193" t="s">
        <v>1706</v>
      </c>
      <c r="AJ233" s="199"/>
      <c r="AK233" s="191" t="s">
        <v>1706</v>
      </c>
      <c r="AL233" s="192" t="s">
        <v>1706</v>
      </c>
      <c r="AM233" s="193" t="s">
        <v>1706</v>
      </c>
      <c r="AN233" s="199"/>
      <c r="AO233" s="191" t="s">
        <v>1706</v>
      </c>
      <c r="AP233" s="192" t="s">
        <v>1706</v>
      </c>
      <c r="AQ233" s="193" t="s">
        <v>1706</v>
      </c>
      <c r="AR233" s="195"/>
    </row>
    <row r="234" ht="15.75" customHeight="1">
      <c r="A234" s="171" t="s">
        <v>565</v>
      </c>
      <c r="B234" s="216" t="s">
        <v>65</v>
      </c>
      <c r="C234" s="216" t="s">
        <v>58</v>
      </c>
      <c r="D234" s="216" t="s">
        <v>82</v>
      </c>
      <c r="E234" s="216" t="s">
        <v>62</v>
      </c>
      <c r="F234" s="216" t="s">
        <v>53</v>
      </c>
      <c r="G234" s="171" t="s">
        <v>566</v>
      </c>
      <c r="I234" s="191">
        <v>0.0</v>
      </c>
      <c r="J234" s="192">
        <v>0.0</v>
      </c>
      <c r="K234" s="193">
        <v>0.0</v>
      </c>
      <c r="L234" s="194"/>
      <c r="M234" s="191">
        <v>0.0</v>
      </c>
      <c r="N234" s="192">
        <v>0.0</v>
      </c>
      <c r="O234" s="193">
        <v>0.0</v>
      </c>
      <c r="P234" s="195"/>
      <c r="Q234" s="214" t="s">
        <v>1703</v>
      </c>
      <c r="R234" s="214" t="s">
        <v>1704</v>
      </c>
      <c r="S234" s="194" t="s">
        <v>1705</v>
      </c>
      <c r="T234" s="194"/>
      <c r="U234" s="191" t="s">
        <v>1706</v>
      </c>
      <c r="V234" s="192" t="s">
        <v>1706</v>
      </c>
      <c r="W234" s="193" t="s">
        <v>1706</v>
      </c>
      <c r="X234" s="194"/>
      <c r="Y234" s="191" t="s">
        <v>1706</v>
      </c>
      <c r="Z234" s="192" t="s">
        <v>1706</v>
      </c>
      <c r="AA234" s="193" t="s">
        <v>1706</v>
      </c>
      <c r="AB234" s="194"/>
      <c r="AC234" s="191">
        <v>120000.0</v>
      </c>
      <c r="AD234" s="192">
        <v>253810.0</v>
      </c>
      <c r="AE234" s="193">
        <v>504620.0</v>
      </c>
      <c r="AF234" s="198" t="s">
        <v>1707</v>
      </c>
      <c r="AG234" s="191" t="s">
        <v>1706</v>
      </c>
      <c r="AH234" s="192" t="s">
        <v>1706</v>
      </c>
      <c r="AI234" s="193" t="s">
        <v>1706</v>
      </c>
      <c r="AJ234" s="199"/>
      <c r="AK234" s="191" t="s">
        <v>1706</v>
      </c>
      <c r="AL234" s="192" t="s">
        <v>1706</v>
      </c>
      <c r="AM234" s="193" t="s">
        <v>1706</v>
      </c>
      <c r="AN234" s="199"/>
      <c r="AO234" s="191" t="s">
        <v>1706</v>
      </c>
      <c r="AP234" s="192" t="s">
        <v>1706</v>
      </c>
      <c r="AQ234" s="193" t="s">
        <v>1706</v>
      </c>
      <c r="AR234" s="195"/>
    </row>
    <row r="235" ht="15.75" customHeight="1">
      <c r="A235" s="171" t="s">
        <v>567</v>
      </c>
      <c r="B235" s="216" t="s">
        <v>71</v>
      </c>
      <c r="C235" s="216" t="s">
        <v>58</v>
      </c>
      <c r="D235" s="216" t="s">
        <v>82</v>
      </c>
      <c r="E235" s="216" t="s">
        <v>62</v>
      </c>
      <c r="F235" s="216" t="s">
        <v>53</v>
      </c>
      <c r="G235" s="171" t="s">
        <v>568</v>
      </c>
      <c r="I235" s="191">
        <v>0.0</v>
      </c>
      <c r="J235" s="192">
        <v>0.0</v>
      </c>
      <c r="K235" s="193">
        <v>0.0</v>
      </c>
      <c r="L235" s="194"/>
      <c r="M235" s="191">
        <v>0.0</v>
      </c>
      <c r="N235" s="192">
        <v>0.0</v>
      </c>
      <c r="O235" s="193">
        <v>0.0</v>
      </c>
      <c r="P235" s="195"/>
      <c r="Q235" s="214" t="s">
        <v>1703</v>
      </c>
      <c r="R235" s="214" t="s">
        <v>1704</v>
      </c>
      <c r="S235" s="194" t="s">
        <v>1705</v>
      </c>
      <c r="T235" s="194"/>
      <c r="U235" s="191" t="s">
        <v>1706</v>
      </c>
      <c r="V235" s="192" t="s">
        <v>1706</v>
      </c>
      <c r="W235" s="193" t="s">
        <v>1706</v>
      </c>
      <c r="X235" s="194"/>
      <c r="Y235" s="191" t="s">
        <v>1706</v>
      </c>
      <c r="Z235" s="192" t="s">
        <v>1706</v>
      </c>
      <c r="AA235" s="193" t="s">
        <v>1706</v>
      </c>
      <c r="AB235" s="194"/>
      <c r="AC235" s="191">
        <v>120000.0</v>
      </c>
      <c r="AD235" s="192">
        <v>253810.0</v>
      </c>
      <c r="AE235" s="193">
        <v>504620.0</v>
      </c>
      <c r="AF235" s="198" t="s">
        <v>1707</v>
      </c>
      <c r="AG235" s="191" t="s">
        <v>1706</v>
      </c>
      <c r="AH235" s="192" t="s">
        <v>1706</v>
      </c>
      <c r="AI235" s="193" t="s">
        <v>1706</v>
      </c>
      <c r="AJ235" s="199"/>
      <c r="AK235" s="191" t="s">
        <v>1706</v>
      </c>
      <c r="AL235" s="192" t="s">
        <v>1706</v>
      </c>
      <c r="AM235" s="193" t="s">
        <v>1706</v>
      </c>
      <c r="AN235" s="199"/>
      <c r="AO235" s="191" t="s">
        <v>1706</v>
      </c>
      <c r="AP235" s="192" t="s">
        <v>1706</v>
      </c>
      <c r="AQ235" s="193" t="s">
        <v>1706</v>
      </c>
      <c r="AR235" s="195"/>
    </row>
    <row r="236" ht="15.75" customHeight="1">
      <c r="A236" s="171" t="s">
        <v>569</v>
      </c>
      <c r="B236" s="216" t="s">
        <v>44</v>
      </c>
      <c r="C236" s="216" t="s">
        <v>66</v>
      </c>
      <c r="D236" s="216" t="s">
        <v>82</v>
      </c>
      <c r="E236" s="216" t="s">
        <v>62</v>
      </c>
      <c r="F236" s="216" t="s">
        <v>53</v>
      </c>
      <c r="G236" s="171" t="s">
        <v>570</v>
      </c>
      <c r="I236" s="191">
        <v>0.0</v>
      </c>
      <c r="J236" s="192">
        <v>0.0</v>
      </c>
      <c r="K236" s="193">
        <v>0.0</v>
      </c>
      <c r="L236" s="194"/>
      <c r="M236" s="191">
        <v>0.0</v>
      </c>
      <c r="N236" s="192">
        <v>0.0</v>
      </c>
      <c r="O236" s="193">
        <v>0.0</v>
      </c>
      <c r="P236" s="195"/>
      <c r="Q236" s="214" t="s">
        <v>1703</v>
      </c>
      <c r="R236" s="214" t="s">
        <v>1704</v>
      </c>
      <c r="S236" s="194" t="s">
        <v>1705</v>
      </c>
      <c r="T236" s="194"/>
      <c r="U236" s="191" t="s">
        <v>1706</v>
      </c>
      <c r="V236" s="192" t="s">
        <v>1706</v>
      </c>
      <c r="W236" s="193" t="s">
        <v>1706</v>
      </c>
      <c r="X236" s="194"/>
      <c r="Y236" s="191" t="s">
        <v>1706</v>
      </c>
      <c r="Z236" s="192" t="s">
        <v>1706</v>
      </c>
      <c r="AA236" s="193" t="s">
        <v>1706</v>
      </c>
      <c r="AB236" s="194"/>
      <c r="AC236" s="191">
        <v>120000.0</v>
      </c>
      <c r="AD236" s="192">
        <v>253810.0</v>
      </c>
      <c r="AE236" s="193">
        <v>504620.0</v>
      </c>
      <c r="AF236" s="198" t="s">
        <v>1707</v>
      </c>
      <c r="AG236" s="191" t="s">
        <v>1706</v>
      </c>
      <c r="AH236" s="192" t="s">
        <v>1706</v>
      </c>
      <c r="AI236" s="193" t="s">
        <v>1706</v>
      </c>
      <c r="AJ236" s="199"/>
      <c r="AK236" s="191" t="s">
        <v>1706</v>
      </c>
      <c r="AL236" s="192" t="s">
        <v>1706</v>
      </c>
      <c r="AM236" s="193" t="s">
        <v>1706</v>
      </c>
      <c r="AN236" s="199"/>
      <c r="AO236" s="191" t="s">
        <v>1706</v>
      </c>
      <c r="AP236" s="192" t="s">
        <v>1706</v>
      </c>
      <c r="AQ236" s="193" t="s">
        <v>1706</v>
      </c>
      <c r="AR236" s="195"/>
    </row>
    <row r="237" ht="15.75" customHeight="1">
      <c r="A237" s="171" t="s">
        <v>571</v>
      </c>
      <c r="B237" s="216" t="s">
        <v>54</v>
      </c>
      <c r="C237" s="216" t="s">
        <v>66</v>
      </c>
      <c r="D237" s="216" t="s">
        <v>82</v>
      </c>
      <c r="E237" s="216" t="s">
        <v>62</v>
      </c>
      <c r="F237" s="216" t="s">
        <v>53</v>
      </c>
      <c r="G237" s="171" t="s">
        <v>572</v>
      </c>
      <c r="I237" s="191">
        <v>0.0</v>
      </c>
      <c r="J237" s="192">
        <v>0.0</v>
      </c>
      <c r="K237" s="193">
        <v>0.0</v>
      </c>
      <c r="L237" s="194"/>
      <c r="M237" s="191">
        <v>0.0</v>
      </c>
      <c r="N237" s="192">
        <v>0.0</v>
      </c>
      <c r="O237" s="193">
        <v>0.0</v>
      </c>
      <c r="P237" s="195"/>
      <c r="Q237" s="214" t="s">
        <v>1703</v>
      </c>
      <c r="R237" s="214" t="s">
        <v>1704</v>
      </c>
      <c r="S237" s="194" t="s">
        <v>1705</v>
      </c>
      <c r="T237" s="194"/>
      <c r="U237" s="191" t="s">
        <v>1706</v>
      </c>
      <c r="V237" s="192" t="s">
        <v>1706</v>
      </c>
      <c r="W237" s="193" t="s">
        <v>1706</v>
      </c>
      <c r="X237" s="194"/>
      <c r="Y237" s="191" t="s">
        <v>1706</v>
      </c>
      <c r="Z237" s="192" t="s">
        <v>1706</v>
      </c>
      <c r="AA237" s="193" t="s">
        <v>1706</v>
      </c>
      <c r="AB237" s="194"/>
      <c r="AC237" s="191">
        <v>120000.0</v>
      </c>
      <c r="AD237" s="192">
        <v>253810.0</v>
      </c>
      <c r="AE237" s="193">
        <v>504620.0</v>
      </c>
      <c r="AF237" s="198" t="s">
        <v>1707</v>
      </c>
      <c r="AG237" s="191" t="s">
        <v>1706</v>
      </c>
      <c r="AH237" s="192" t="s">
        <v>1706</v>
      </c>
      <c r="AI237" s="193" t="s">
        <v>1706</v>
      </c>
      <c r="AJ237" s="199"/>
      <c r="AK237" s="191" t="s">
        <v>1706</v>
      </c>
      <c r="AL237" s="192" t="s">
        <v>1706</v>
      </c>
      <c r="AM237" s="193" t="s">
        <v>1706</v>
      </c>
      <c r="AN237" s="199"/>
      <c r="AO237" s="191" t="s">
        <v>1706</v>
      </c>
      <c r="AP237" s="192" t="s">
        <v>1706</v>
      </c>
      <c r="AQ237" s="193" t="s">
        <v>1706</v>
      </c>
      <c r="AR237" s="195"/>
    </row>
    <row r="238" ht="15.75" customHeight="1">
      <c r="A238" s="171" t="s">
        <v>573</v>
      </c>
      <c r="B238" s="216" t="s">
        <v>65</v>
      </c>
      <c r="C238" s="216" t="s">
        <v>66</v>
      </c>
      <c r="D238" s="216" t="s">
        <v>82</v>
      </c>
      <c r="E238" s="216" t="s">
        <v>62</v>
      </c>
      <c r="F238" s="216" t="s">
        <v>53</v>
      </c>
      <c r="G238" s="171" t="s">
        <v>574</v>
      </c>
      <c r="I238" s="191">
        <v>0.0</v>
      </c>
      <c r="J238" s="192">
        <v>0.0</v>
      </c>
      <c r="K238" s="193">
        <v>0.0</v>
      </c>
      <c r="L238" s="194"/>
      <c r="M238" s="191">
        <v>0.0</v>
      </c>
      <c r="N238" s="192">
        <v>0.0</v>
      </c>
      <c r="O238" s="193">
        <v>0.0</v>
      </c>
      <c r="P238" s="195"/>
      <c r="Q238" s="214" t="s">
        <v>1703</v>
      </c>
      <c r="R238" s="214" t="s">
        <v>1704</v>
      </c>
      <c r="S238" s="194" t="s">
        <v>1705</v>
      </c>
      <c r="T238" s="194"/>
      <c r="U238" s="191" t="s">
        <v>1706</v>
      </c>
      <c r="V238" s="192" t="s">
        <v>1706</v>
      </c>
      <c r="W238" s="193" t="s">
        <v>1706</v>
      </c>
      <c r="X238" s="194"/>
      <c r="Y238" s="191" t="s">
        <v>1706</v>
      </c>
      <c r="Z238" s="192" t="s">
        <v>1706</v>
      </c>
      <c r="AA238" s="193" t="s">
        <v>1706</v>
      </c>
      <c r="AB238" s="194"/>
      <c r="AC238" s="191">
        <v>120000.0</v>
      </c>
      <c r="AD238" s="192">
        <v>253810.0</v>
      </c>
      <c r="AE238" s="193">
        <v>504620.0</v>
      </c>
      <c r="AF238" s="198" t="s">
        <v>1707</v>
      </c>
      <c r="AG238" s="191" t="s">
        <v>1706</v>
      </c>
      <c r="AH238" s="192" t="s">
        <v>1706</v>
      </c>
      <c r="AI238" s="193" t="s">
        <v>1706</v>
      </c>
      <c r="AJ238" s="199"/>
      <c r="AK238" s="191" t="s">
        <v>1706</v>
      </c>
      <c r="AL238" s="192" t="s">
        <v>1706</v>
      </c>
      <c r="AM238" s="193" t="s">
        <v>1706</v>
      </c>
      <c r="AN238" s="199"/>
      <c r="AO238" s="191" t="s">
        <v>1706</v>
      </c>
      <c r="AP238" s="192" t="s">
        <v>1706</v>
      </c>
      <c r="AQ238" s="193" t="s">
        <v>1706</v>
      </c>
      <c r="AR238" s="195"/>
    </row>
    <row r="239" ht="15.75" customHeight="1">
      <c r="A239" s="171" t="s">
        <v>575</v>
      </c>
      <c r="B239" s="216" t="s">
        <v>71</v>
      </c>
      <c r="C239" s="216" t="s">
        <v>66</v>
      </c>
      <c r="D239" s="216" t="s">
        <v>82</v>
      </c>
      <c r="E239" s="216" t="s">
        <v>62</v>
      </c>
      <c r="F239" s="216" t="s">
        <v>53</v>
      </c>
      <c r="G239" s="171" t="s">
        <v>576</v>
      </c>
      <c r="I239" s="191">
        <v>0.0</v>
      </c>
      <c r="J239" s="192">
        <v>0.0</v>
      </c>
      <c r="K239" s="193">
        <v>0.0</v>
      </c>
      <c r="L239" s="194"/>
      <c r="M239" s="191">
        <v>0.0</v>
      </c>
      <c r="N239" s="192">
        <v>0.0</v>
      </c>
      <c r="O239" s="193">
        <v>0.0</v>
      </c>
      <c r="P239" s="195"/>
      <c r="Q239" s="214" t="s">
        <v>1703</v>
      </c>
      <c r="R239" s="214" t="s">
        <v>1704</v>
      </c>
      <c r="S239" s="194" t="s">
        <v>1705</v>
      </c>
      <c r="T239" s="194"/>
      <c r="U239" s="191" t="s">
        <v>1706</v>
      </c>
      <c r="V239" s="192" t="s">
        <v>1706</v>
      </c>
      <c r="W239" s="193" t="s">
        <v>1706</v>
      </c>
      <c r="X239" s="194"/>
      <c r="Y239" s="191" t="s">
        <v>1706</v>
      </c>
      <c r="Z239" s="192" t="s">
        <v>1706</v>
      </c>
      <c r="AA239" s="193" t="s">
        <v>1706</v>
      </c>
      <c r="AB239" s="194"/>
      <c r="AC239" s="191">
        <v>120000.0</v>
      </c>
      <c r="AD239" s="192">
        <v>253810.0</v>
      </c>
      <c r="AE239" s="193">
        <v>504620.0</v>
      </c>
      <c r="AF239" s="198" t="s">
        <v>1707</v>
      </c>
      <c r="AG239" s="191" t="s">
        <v>1706</v>
      </c>
      <c r="AH239" s="192" t="s">
        <v>1706</v>
      </c>
      <c r="AI239" s="193" t="s">
        <v>1706</v>
      </c>
      <c r="AJ239" s="199"/>
      <c r="AK239" s="191" t="s">
        <v>1706</v>
      </c>
      <c r="AL239" s="192" t="s">
        <v>1706</v>
      </c>
      <c r="AM239" s="193" t="s">
        <v>1706</v>
      </c>
      <c r="AN239" s="199"/>
      <c r="AO239" s="191" t="s">
        <v>1706</v>
      </c>
      <c r="AP239" s="192" t="s">
        <v>1706</v>
      </c>
      <c r="AQ239" s="193" t="s">
        <v>1706</v>
      </c>
      <c r="AR239" s="195"/>
    </row>
    <row r="240" ht="15.75" customHeight="1">
      <c r="A240" s="171" t="s">
        <v>577</v>
      </c>
      <c r="B240" s="216" t="s">
        <v>44</v>
      </c>
      <c r="C240" s="216" t="s">
        <v>72</v>
      </c>
      <c r="D240" s="216" t="s">
        <v>82</v>
      </c>
      <c r="E240" s="216" t="s">
        <v>62</v>
      </c>
      <c r="F240" s="216" t="s">
        <v>53</v>
      </c>
      <c r="G240" s="171" t="s">
        <v>578</v>
      </c>
      <c r="I240" s="191">
        <v>0.0</v>
      </c>
      <c r="J240" s="192">
        <v>0.0</v>
      </c>
      <c r="K240" s="193">
        <v>0.0</v>
      </c>
      <c r="L240" s="194"/>
      <c r="M240" s="191">
        <v>0.0</v>
      </c>
      <c r="N240" s="192">
        <v>0.0</v>
      </c>
      <c r="O240" s="193">
        <v>0.0</v>
      </c>
      <c r="P240" s="195"/>
      <c r="Q240" s="214" t="s">
        <v>1703</v>
      </c>
      <c r="R240" s="214" t="s">
        <v>1704</v>
      </c>
      <c r="S240" s="194" t="s">
        <v>1705</v>
      </c>
      <c r="T240" s="194"/>
      <c r="U240" s="191" t="s">
        <v>1706</v>
      </c>
      <c r="V240" s="192" t="s">
        <v>1706</v>
      </c>
      <c r="W240" s="193" t="s">
        <v>1706</v>
      </c>
      <c r="X240" s="194"/>
      <c r="Y240" s="191" t="s">
        <v>1706</v>
      </c>
      <c r="Z240" s="192" t="s">
        <v>1706</v>
      </c>
      <c r="AA240" s="193" t="s">
        <v>1706</v>
      </c>
      <c r="AB240" s="194"/>
      <c r="AC240" s="191">
        <v>120000.0</v>
      </c>
      <c r="AD240" s="192">
        <v>253810.0</v>
      </c>
      <c r="AE240" s="193">
        <v>504620.0</v>
      </c>
      <c r="AF240" s="198" t="s">
        <v>1707</v>
      </c>
      <c r="AG240" s="191" t="s">
        <v>1706</v>
      </c>
      <c r="AH240" s="192" t="s">
        <v>1706</v>
      </c>
      <c r="AI240" s="193" t="s">
        <v>1706</v>
      </c>
      <c r="AJ240" s="199"/>
      <c r="AK240" s="191" t="s">
        <v>1706</v>
      </c>
      <c r="AL240" s="192" t="s">
        <v>1706</v>
      </c>
      <c r="AM240" s="193" t="s">
        <v>1706</v>
      </c>
      <c r="AN240" s="199"/>
      <c r="AO240" s="191" t="s">
        <v>1706</v>
      </c>
      <c r="AP240" s="192" t="s">
        <v>1706</v>
      </c>
      <c r="AQ240" s="193" t="s">
        <v>1706</v>
      </c>
      <c r="AR240" s="195"/>
    </row>
    <row r="241" ht="15.75" customHeight="1">
      <c r="A241" s="171" t="s">
        <v>579</v>
      </c>
      <c r="B241" s="216" t="s">
        <v>54</v>
      </c>
      <c r="C241" s="216" t="s">
        <v>72</v>
      </c>
      <c r="D241" s="216" t="s">
        <v>82</v>
      </c>
      <c r="E241" s="216" t="s">
        <v>62</v>
      </c>
      <c r="F241" s="216" t="s">
        <v>53</v>
      </c>
      <c r="G241" s="171" t="s">
        <v>580</v>
      </c>
      <c r="I241" s="191">
        <v>0.0</v>
      </c>
      <c r="J241" s="192">
        <v>0.0</v>
      </c>
      <c r="K241" s="193">
        <v>0.0</v>
      </c>
      <c r="L241" s="194"/>
      <c r="M241" s="191">
        <v>0.0</v>
      </c>
      <c r="N241" s="192">
        <v>0.0</v>
      </c>
      <c r="O241" s="193">
        <v>0.0</v>
      </c>
      <c r="P241" s="195"/>
      <c r="Q241" s="214" t="s">
        <v>1703</v>
      </c>
      <c r="R241" s="214" t="s">
        <v>1704</v>
      </c>
      <c r="S241" s="194" t="s">
        <v>1705</v>
      </c>
      <c r="T241" s="194"/>
      <c r="U241" s="191" t="s">
        <v>1706</v>
      </c>
      <c r="V241" s="192" t="s">
        <v>1706</v>
      </c>
      <c r="W241" s="193" t="s">
        <v>1706</v>
      </c>
      <c r="X241" s="194"/>
      <c r="Y241" s="191" t="s">
        <v>1706</v>
      </c>
      <c r="Z241" s="192" t="s">
        <v>1706</v>
      </c>
      <c r="AA241" s="193" t="s">
        <v>1706</v>
      </c>
      <c r="AB241" s="194"/>
      <c r="AC241" s="191">
        <v>120000.0</v>
      </c>
      <c r="AD241" s="192">
        <v>253810.0</v>
      </c>
      <c r="AE241" s="193">
        <v>504620.0</v>
      </c>
      <c r="AF241" s="198" t="s">
        <v>1707</v>
      </c>
      <c r="AG241" s="191" t="s">
        <v>1706</v>
      </c>
      <c r="AH241" s="192" t="s">
        <v>1706</v>
      </c>
      <c r="AI241" s="193" t="s">
        <v>1706</v>
      </c>
      <c r="AJ241" s="199"/>
      <c r="AK241" s="191" t="s">
        <v>1706</v>
      </c>
      <c r="AL241" s="192" t="s">
        <v>1706</v>
      </c>
      <c r="AM241" s="193" t="s">
        <v>1706</v>
      </c>
      <c r="AN241" s="199"/>
      <c r="AO241" s="191" t="s">
        <v>1706</v>
      </c>
      <c r="AP241" s="192" t="s">
        <v>1706</v>
      </c>
      <c r="AQ241" s="193" t="s">
        <v>1706</v>
      </c>
      <c r="AR241" s="195"/>
    </row>
    <row r="242" ht="15.75" customHeight="1">
      <c r="A242" s="171" t="s">
        <v>581</v>
      </c>
      <c r="B242" s="216" t="s">
        <v>65</v>
      </c>
      <c r="C242" s="216" t="s">
        <v>72</v>
      </c>
      <c r="D242" s="216" t="s">
        <v>82</v>
      </c>
      <c r="E242" s="216" t="s">
        <v>62</v>
      </c>
      <c r="F242" s="216" t="s">
        <v>53</v>
      </c>
      <c r="G242" s="171" t="s">
        <v>582</v>
      </c>
      <c r="I242" s="191">
        <v>0.0</v>
      </c>
      <c r="J242" s="192">
        <v>0.0</v>
      </c>
      <c r="K242" s="193">
        <v>0.0</v>
      </c>
      <c r="L242" s="194"/>
      <c r="M242" s="191">
        <v>0.0</v>
      </c>
      <c r="N242" s="192">
        <v>0.0</v>
      </c>
      <c r="O242" s="193">
        <v>0.0</v>
      </c>
      <c r="P242" s="195"/>
      <c r="Q242" s="214" t="s">
        <v>1703</v>
      </c>
      <c r="R242" s="214" t="s">
        <v>1704</v>
      </c>
      <c r="S242" s="194" t="s">
        <v>1705</v>
      </c>
      <c r="T242" s="194"/>
      <c r="U242" s="191" t="s">
        <v>1706</v>
      </c>
      <c r="V242" s="192" t="s">
        <v>1706</v>
      </c>
      <c r="W242" s="193" t="s">
        <v>1706</v>
      </c>
      <c r="X242" s="194"/>
      <c r="Y242" s="191" t="s">
        <v>1706</v>
      </c>
      <c r="Z242" s="192" t="s">
        <v>1706</v>
      </c>
      <c r="AA242" s="193" t="s">
        <v>1706</v>
      </c>
      <c r="AB242" s="194"/>
      <c r="AC242" s="191">
        <v>120000.0</v>
      </c>
      <c r="AD242" s="192">
        <v>253810.0</v>
      </c>
      <c r="AE242" s="193">
        <v>504620.0</v>
      </c>
      <c r="AF242" s="198" t="s">
        <v>1707</v>
      </c>
      <c r="AG242" s="191" t="s">
        <v>1706</v>
      </c>
      <c r="AH242" s="192" t="s">
        <v>1706</v>
      </c>
      <c r="AI242" s="193" t="s">
        <v>1706</v>
      </c>
      <c r="AJ242" s="199"/>
      <c r="AK242" s="191" t="s">
        <v>1706</v>
      </c>
      <c r="AL242" s="192" t="s">
        <v>1706</v>
      </c>
      <c r="AM242" s="193" t="s">
        <v>1706</v>
      </c>
      <c r="AN242" s="199"/>
      <c r="AO242" s="191" t="s">
        <v>1706</v>
      </c>
      <c r="AP242" s="192" t="s">
        <v>1706</v>
      </c>
      <c r="AQ242" s="193" t="s">
        <v>1706</v>
      </c>
      <c r="AR242" s="195"/>
    </row>
    <row r="243" ht="15.75" customHeight="1">
      <c r="A243" s="171" t="s">
        <v>583</v>
      </c>
      <c r="B243" s="216" t="s">
        <v>71</v>
      </c>
      <c r="C243" s="216" t="s">
        <v>72</v>
      </c>
      <c r="D243" s="216" t="s">
        <v>82</v>
      </c>
      <c r="E243" s="216" t="s">
        <v>62</v>
      </c>
      <c r="F243" s="216" t="s">
        <v>53</v>
      </c>
      <c r="G243" s="171" t="s">
        <v>584</v>
      </c>
      <c r="I243" s="191">
        <v>0.0</v>
      </c>
      <c r="J243" s="192">
        <v>0.0</v>
      </c>
      <c r="K243" s="193">
        <v>0.0</v>
      </c>
      <c r="L243" s="194"/>
      <c r="M243" s="191">
        <v>0.0</v>
      </c>
      <c r="N243" s="192">
        <v>0.0</v>
      </c>
      <c r="O243" s="193">
        <v>0.0</v>
      </c>
      <c r="P243" s="195"/>
      <c r="Q243" s="214" t="s">
        <v>1703</v>
      </c>
      <c r="R243" s="214" t="s">
        <v>1704</v>
      </c>
      <c r="S243" s="194" t="s">
        <v>1705</v>
      </c>
      <c r="T243" s="194"/>
      <c r="U243" s="191" t="s">
        <v>1706</v>
      </c>
      <c r="V243" s="192" t="s">
        <v>1706</v>
      </c>
      <c r="W243" s="193" t="s">
        <v>1706</v>
      </c>
      <c r="X243" s="194"/>
      <c r="Y243" s="191" t="s">
        <v>1706</v>
      </c>
      <c r="Z243" s="192" t="s">
        <v>1706</v>
      </c>
      <c r="AA243" s="193" t="s">
        <v>1706</v>
      </c>
      <c r="AB243" s="194"/>
      <c r="AC243" s="191">
        <v>120000.0</v>
      </c>
      <c r="AD243" s="192">
        <v>253810.0</v>
      </c>
      <c r="AE243" s="193">
        <v>504620.0</v>
      </c>
      <c r="AF243" s="198" t="s">
        <v>1707</v>
      </c>
      <c r="AG243" s="191" t="s">
        <v>1706</v>
      </c>
      <c r="AH243" s="192" t="s">
        <v>1706</v>
      </c>
      <c r="AI243" s="193" t="s">
        <v>1706</v>
      </c>
      <c r="AJ243" s="199"/>
      <c r="AK243" s="191" t="s">
        <v>1706</v>
      </c>
      <c r="AL243" s="192" t="s">
        <v>1706</v>
      </c>
      <c r="AM243" s="193" t="s">
        <v>1706</v>
      </c>
      <c r="AN243" s="199"/>
      <c r="AO243" s="191" t="s">
        <v>1706</v>
      </c>
      <c r="AP243" s="192" t="s">
        <v>1706</v>
      </c>
      <c r="AQ243" s="193" t="s">
        <v>1706</v>
      </c>
      <c r="AR243" s="195"/>
    </row>
    <row r="244" ht="15.75" customHeight="1">
      <c r="A244" s="171" t="s">
        <v>585</v>
      </c>
      <c r="B244" s="216" t="s">
        <v>44</v>
      </c>
      <c r="C244" s="216" t="s">
        <v>78</v>
      </c>
      <c r="D244" s="216" t="s">
        <v>82</v>
      </c>
      <c r="E244" s="216" t="s">
        <v>62</v>
      </c>
      <c r="F244" s="216" t="s">
        <v>53</v>
      </c>
      <c r="G244" s="171" t="s">
        <v>586</v>
      </c>
      <c r="I244" s="191">
        <v>0.0</v>
      </c>
      <c r="J244" s="192">
        <v>0.0</v>
      </c>
      <c r="K244" s="193">
        <v>0.0</v>
      </c>
      <c r="L244" s="194"/>
      <c r="M244" s="191">
        <v>0.0</v>
      </c>
      <c r="N244" s="192">
        <v>0.0</v>
      </c>
      <c r="O244" s="193">
        <v>0.0</v>
      </c>
      <c r="P244" s="195"/>
      <c r="Q244" s="214" t="s">
        <v>1703</v>
      </c>
      <c r="R244" s="214" t="s">
        <v>1704</v>
      </c>
      <c r="S244" s="194" t="s">
        <v>1705</v>
      </c>
      <c r="T244" s="194"/>
      <c r="U244" s="191" t="s">
        <v>1706</v>
      </c>
      <c r="V244" s="192" t="s">
        <v>1706</v>
      </c>
      <c r="W244" s="193" t="s">
        <v>1706</v>
      </c>
      <c r="X244" s="194"/>
      <c r="Y244" s="191" t="s">
        <v>1706</v>
      </c>
      <c r="Z244" s="192" t="s">
        <v>1706</v>
      </c>
      <c r="AA244" s="193" t="s">
        <v>1706</v>
      </c>
      <c r="AB244" s="194"/>
      <c r="AC244" s="191">
        <v>120000.0</v>
      </c>
      <c r="AD244" s="192">
        <v>253810.0</v>
      </c>
      <c r="AE244" s="193">
        <v>504620.0</v>
      </c>
      <c r="AF244" s="198" t="s">
        <v>1707</v>
      </c>
      <c r="AG244" s="191" t="s">
        <v>1706</v>
      </c>
      <c r="AH244" s="192" t="s">
        <v>1706</v>
      </c>
      <c r="AI244" s="193" t="s">
        <v>1706</v>
      </c>
      <c r="AJ244" s="199"/>
      <c r="AK244" s="191" t="s">
        <v>1706</v>
      </c>
      <c r="AL244" s="192" t="s">
        <v>1706</v>
      </c>
      <c r="AM244" s="193" t="s">
        <v>1706</v>
      </c>
      <c r="AN244" s="199"/>
      <c r="AO244" s="191" t="s">
        <v>1706</v>
      </c>
      <c r="AP244" s="192" t="s">
        <v>1706</v>
      </c>
      <c r="AQ244" s="193" t="s">
        <v>1706</v>
      </c>
      <c r="AR244" s="195"/>
    </row>
    <row r="245" ht="15.75" customHeight="1">
      <c r="A245" s="171" t="s">
        <v>587</v>
      </c>
      <c r="B245" s="216" t="s">
        <v>54</v>
      </c>
      <c r="C245" s="216" t="s">
        <v>78</v>
      </c>
      <c r="D245" s="216" t="s">
        <v>82</v>
      </c>
      <c r="E245" s="216" t="s">
        <v>62</v>
      </c>
      <c r="F245" s="216" t="s">
        <v>53</v>
      </c>
      <c r="G245" s="171" t="s">
        <v>588</v>
      </c>
      <c r="I245" s="191">
        <v>0.0</v>
      </c>
      <c r="J245" s="192">
        <v>0.0</v>
      </c>
      <c r="K245" s="193">
        <v>0.0</v>
      </c>
      <c r="L245" s="194"/>
      <c r="M245" s="191">
        <v>0.0</v>
      </c>
      <c r="N245" s="192">
        <v>0.0</v>
      </c>
      <c r="O245" s="193">
        <v>0.0</v>
      </c>
      <c r="P245" s="195"/>
      <c r="Q245" s="214" t="s">
        <v>1703</v>
      </c>
      <c r="R245" s="214" t="s">
        <v>1704</v>
      </c>
      <c r="S245" s="194" t="s">
        <v>1705</v>
      </c>
      <c r="T245" s="194"/>
      <c r="U245" s="191" t="s">
        <v>1706</v>
      </c>
      <c r="V245" s="192" t="s">
        <v>1706</v>
      </c>
      <c r="W245" s="193" t="s">
        <v>1706</v>
      </c>
      <c r="X245" s="194"/>
      <c r="Y245" s="191" t="s">
        <v>1706</v>
      </c>
      <c r="Z245" s="192" t="s">
        <v>1706</v>
      </c>
      <c r="AA245" s="193" t="s">
        <v>1706</v>
      </c>
      <c r="AB245" s="194"/>
      <c r="AC245" s="191">
        <v>120000.0</v>
      </c>
      <c r="AD245" s="192">
        <v>253810.0</v>
      </c>
      <c r="AE245" s="193">
        <v>504620.0</v>
      </c>
      <c r="AF245" s="198" t="s">
        <v>1707</v>
      </c>
      <c r="AG245" s="191" t="s">
        <v>1706</v>
      </c>
      <c r="AH245" s="192" t="s">
        <v>1706</v>
      </c>
      <c r="AI245" s="193" t="s">
        <v>1706</v>
      </c>
      <c r="AJ245" s="199"/>
      <c r="AK245" s="191" t="s">
        <v>1706</v>
      </c>
      <c r="AL245" s="192" t="s">
        <v>1706</v>
      </c>
      <c r="AM245" s="193" t="s">
        <v>1706</v>
      </c>
      <c r="AN245" s="199"/>
      <c r="AO245" s="191" t="s">
        <v>1706</v>
      </c>
      <c r="AP245" s="192" t="s">
        <v>1706</v>
      </c>
      <c r="AQ245" s="193" t="s">
        <v>1706</v>
      </c>
      <c r="AR245" s="195"/>
    </row>
    <row r="246" ht="15.75" customHeight="1">
      <c r="A246" s="171" t="s">
        <v>589</v>
      </c>
      <c r="B246" s="216" t="s">
        <v>65</v>
      </c>
      <c r="C246" s="216" t="s">
        <v>78</v>
      </c>
      <c r="D246" s="216" t="s">
        <v>82</v>
      </c>
      <c r="E246" s="216" t="s">
        <v>62</v>
      </c>
      <c r="F246" s="216" t="s">
        <v>53</v>
      </c>
      <c r="G246" s="171" t="s">
        <v>590</v>
      </c>
      <c r="I246" s="191">
        <v>0.0</v>
      </c>
      <c r="J246" s="192">
        <v>0.0</v>
      </c>
      <c r="K246" s="193">
        <v>0.0</v>
      </c>
      <c r="L246" s="194"/>
      <c r="M246" s="191">
        <v>0.0</v>
      </c>
      <c r="N246" s="192">
        <v>0.0</v>
      </c>
      <c r="O246" s="193">
        <v>0.0</v>
      </c>
      <c r="P246" s="195"/>
      <c r="Q246" s="214" t="s">
        <v>1703</v>
      </c>
      <c r="R246" s="214" t="s">
        <v>1704</v>
      </c>
      <c r="S246" s="194" t="s">
        <v>1705</v>
      </c>
      <c r="T246" s="194"/>
      <c r="U246" s="191" t="s">
        <v>1706</v>
      </c>
      <c r="V246" s="192" t="s">
        <v>1706</v>
      </c>
      <c r="W246" s="193" t="s">
        <v>1706</v>
      </c>
      <c r="X246" s="194"/>
      <c r="Y246" s="191" t="s">
        <v>1706</v>
      </c>
      <c r="Z246" s="192" t="s">
        <v>1706</v>
      </c>
      <c r="AA246" s="193" t="s">
        <v>1706</v>
      </c>
      <c r="AB246" s="194"/>
      <c r="AC246" s="191">
        <v>120000.0</v>
      </c>
      <c r="AD246" s="192">
        <v>253810.0</v>
      </c>
      <c r="AE246" s="193">
        <v>504620.0</v>
      </c>
      <c r="AF246" s="198" t="s">
        <v>1707</v>
      </c>
      <c r="AG246" s="191" t="s">
        <v>1706</v>
      </c>
      <c r="AH246" s="192" t="s">
        <v>1706</v>
      </c>
      <c r="AI246" s="193" t="s">
        <v>1706</v>
      </c>
      <c r="AJ246" s="199"/>
      <c r="AK246" s="191" t="s">
        <v>1706</v>
      </c>
      <c r="AL246" s="192" t="s">
        <v>1706</v>
      </c>
      <c r="AM246" s="193" t="s">
        <v>1706</v>
      </c>
      <c r="AN246" s="199"/>
      <c r="AO246" s="191" t="s">
        <v>1706</v>
      </c>
      <c r="AP246" s="192" t="s">
        <v>1706</v>
      </c>
      <c r="AQ246" s="193" t="s">
        <v>1706</v>
      </c>
      <c r="AR246" s="195"/>
    </row>
    <row r="247" ht="15.75" customHeight="1">
      <c r="A247" s="171" t="s">
        <v>591</v>
      </c>
      <c r="B247" s="216" t="s">
        <v>71</v>
      </c>
      <c r="C247" s="216" t="s">
        <v>78</v>
      </c>
      <c r="D247" s="216" t="s">
        <v>82</v>
      </c>
      <c r="E247" s="216" t="s">
        <v>62</v>
      </c>
      <c r="F247" s="216" t="s">
        <v>53</v>
      </c>
      <c r="G247" s="171" t="s">
        <v>592</v>
      </c>
      <c r="I247" s="191">
        <v>0.0</v>
      </c>
      <c r="J247" s="192">
        <v>0.0</v>
      </c>
      <c r="K247" s="193">
        <v>0.0</v>
      </c>
      <c r="L247" s="194"/>
      <c r="M247" s="191">
        <v>0.0</v>
      </c>
      <c r="N247" s="192">
        <v>0.0</v>
      </c>
      <c r="O247" s="193">
        <v>0.0</v>
      </c>
      <c r="P247" s="195"/>
      <c r="Q247" s="214" t="s">
        <v>1703</v>
      </c>
      <c r="R247" s="214" t="s">
        <v>1704</v>
      </c>
      <c r="S247" s="194" t="s">
        <v>1705</v>
      </c>
      <c r="T247" s="194"/>
      <c r="U247" s="191" t="s">
        <v>1706</v>
      </c>
      <c r="V247" s="192" t="s">
        <v>1706</v>
      </c>
      <c r="W247" s="193" t="s">
        <v>1706</v>
      </c>
      <c r="X247" s="194"/>
      <c r="Y247" s="191" t="s">
        <v>1706</v>
      </c>
      <c r="Z247" s="192" t="s">
        <v>1706</v>
      </c>
      <c r="AA247" s="193" t="s">
        <v>1706</v>
      </c>
      <c r="AB247" s="194"/>
      <c r="AC247" s="191">
        <v>120000.0</v>
      </c>
      <c r="AD247" s="192">
        <v>253810.0</v>
      </c>
      <c r="AE247" s="193">
        <v>504620.0</v>
      </c>
      <c r="AF247" s="198" t="s">
        <v>1707</v>
      </c>
      <c r="AG247" s="191" t="s">
        <v>1706</v>
      </c>
      <c r="AH247" s="192" t="s">
        <v>1706</v>
      </c>
      <c r="AI247" s="193" t="s">
        <v>1706</v>
      </c>
      <c r="AJ247" s="199"/>
      <c r="AK247" s="191" t="s">
        <v>1706</v>
      </c>
      <c r="AL247" s="192" t="s">
        <v>1706</v>
      </c>
      <c r="AM247" s="193" t="s">
        <v>1706</v>
      </c>
      <c r="AN247" s="199"/>
      <c r="AO247" s="191" t="s">
        <v>1706</v>
      </c>
      <c r="AP247" s="192" t="s">
        <v>1706</v>
      </c>
      <c r="AQ247" s="193" t="s">
        <v>1706</v>
      </c>
      <c r="AR247" s="195"/>
    </row>
    <row r="248" ht="15.75" customHeight="1">
      <c r="A248" s="171" t="s">
        <v>593</v>
      </c>
      <c r="B248" s="216" t="s">
        <v>44</v>
      </c>
      <c r="C248" s="216" t="s">
        <v>48</v>
      </c>
      <c r="D248" s="216" t="s">
        <v>84</v>
      </c>
      <c r="E248" s="216" t="s">
        <v>62</v>
      </c>
      <c r="F248" s="216" t="s">
        <v>53</v>
      </c>
      <c r="G248" s="171" t="s">
        <v>594</v>
      </c>
      <c r="I248" s="191">
        <v>0.0</v>
      </c>
      <c r="J248" s="192">
        <v>0.0</v>
      </c>
      <c r="K248" s="193">
        <v>0.0</v>
      </c>
      <c r="L248" s="194"/>
      <c r="M248" s="191">
        <v>0.0</v>
      </c>
      <c r="N248" s="192">
        <v>0.0</v>
      </c>
      <c r="O248" s="193">
        <v>0.0</v>
      </c>
      <c r="P248" s="195"/>
      <c r="Q248" s="214" t="s">
        <v>1703</v>
      </c>
      <c r="R248" s="214" t="s">
        <v>1704</v>
      </c>
      <c r="S248" s="194" t="s">
        <v>1705</v>
      </c>
      <c r="T248" s="194"/>
      <c r="U248" s="191" t="s">
        <v>1706</v>
      </c>
      <c r="V248" s="192" t="s">
        <v>1706</v>
      </c>
      <c r="W248" s="193" t="s">
        <v>1706</v>
      </c>
      <c r="X248" s="194"/>
      <c r="Y248" s="191" t="s">
        <v>1706</v>
      </c>
      <c r="Z248" s="192" t="s">
        <v>1706</v>
      </c>
      <c r="AA248" s="193" t="s">
        <v>1706</v>
      </c>
      <c r="AB248" s="194"/>
      <c r="AC248" s="191">
        <v>120000.0</v>
      </c>
      <c r="AD248" s="192">
        <v>253810.0</v>
      </c>
      <c r="AE248" s="193">
        <v>504620.0</v>
      </c>
      <c r="AF248" s="198" t="s">
        <v>1707</v>
      </c>
      <c r="AG248" s="191" t="s">
        <v>1706</v>
      </c>
      <c r="AH248" s="192" t="s">
        <v>1706</v>
      </c>
      <c r="AI248" s="193" t="s">
        <v>1706</v>
      </c>
      <c r="AJ248" s="199"/>
      <c r="AK248" s="191" t="s">
        <v>1706</v>
      </c>
      <c r="AL248" s="192" t="s">
        <v>1706</v>
      </c>
      <c r="AM248" s="193" t="s">
        <v>1706</v>
      </c>
      <c r="AN248" s="199"/>
      <c r="AO248" s="191" t="s">
        <v>1706</v>
      </c>
      <c r="AP248" s="192" t="s">
        <v>1706</v>
      </c>
      <c r="AQ248" s="193" t="s">
        <v>1706</v>
      </c>
      <c r="AR248" s="195"/>
    </row>
    <row r="249" ht="15.75" customHeight="1">
      <c r="A249" s="171" t="s">
        <v>595</v>
      </c>
      <c r="B249" s="216" t="s">
        <v>54</v>
      </c>
      <c r="C249" s="216" t="s">
        <v>48</v>
      </c>
      <c r="D249" s="216" t="s">
        <v>84</v>
      </c>
      <c r="E249" s="216" t="s">
        <v>62</v>
      </c>
      <c r="F249" s="216" t="s">
        <v>53</v>
      </c>
      <c r="G249" s="171" t="s">
        <v>596</v>
      </c>
      <c r="I249" s="191">
        <v>0.0</v>
      </c>
      <c r="J249" s="192">
        <v>0.0</v>
      </c>
      <c r="K249" s="193">
        <v>0.0</v>
      </c>
      <c r="L249" s="194"/>
      <c r="M249" s="191">
        <v>0.0</v>
      </c>
      <c r="N249" s="192">
        <v>0.0</v>
      </c>
      <c r="O249" s="193">
        <v>0.0</v>
      </c>
      <c r="P249" s="195"/>
      <c r="Q249" s="214" t="s">
        <v>1703</v>
      </c>
      <c r="R249" s="214" t="s">
        <v>1704</v>
      </c>
      <c r="S249" s="194" t="s">
        <v>1705</v>
      </c>
      <c r="T249" s="194"/>
      <c r="U249" s="191" t="s">
        <v>1706</v>
      </c>
      <c r="V249" s="192" t="s">
        <v>1706</v>
      </c>
      <c r="W249" s="193" t="s">
        <v>1706</v>
      </c>
      <c r="X249" s="194"/>
      <c r="Y249" s="191" t="s">
        <v>1706</v>
      </c>
      <c r="Z249" s="192" t="s">
        <v>1706</v>
      </c>
      <c r="AA249" s="193" t="s">
        <v>1706</v>
      </c>
      <c r="AB249" s="194"/>
      <c r="AC249" s="191">
        <v>120000.0</v>
      </c>
      <c r="AD249" s="192">
        <v>253810.0</v>
      </c>
      <c r="AE249" s="193">
        <v>504620.0</v>
      </c>
      <c r="AF249" s="198" t="s">
        <v>1707</v>
      </c>
      <c r="AG249" s="191" t="s">
        <v>1706</v>
      </c>
      <c r="AH249" s="192" t="s">
        <v>1706</v>
      </c>
      <c r="AI249" s="193" t="s">
        <v>1706</v>
      </c>
      <c r="AJ249" s="199"/>
      <c r="AK249" s="191" t="s">
        <v>1706</v>
      </c>
      <c r="AL249" s="192" t="s">
        <v>1706</v>
      </c>
      <c r="AM249" s="193" t="s">
        <v>1706</v>
      </c>
      <c r="AN249" s="199"/>
      <c r="AO249" s="191" t="s">
        <v>1706</v>
      </c>
      <c r="AP249" s="192" t="s">
        <v>1706</v>
      </c>
      <c r="AQ249" s="193" t="s">
        <v>1706</v>
      </c>
      <c r="AR249" s="195"/>
    </row>
    <row r="250" ht="15.75" customHeight="1">
      <c r="A250" s="171" t="s">
        <v>597</v>
      </c>
      <c r="B250" s="216" t="s">
        <v>65</v>
      </c>
      <c r="C250" s="216" t="s">
        <v>48</v>
      </c>
      <c r="D250" s="216" t="s">
        <v>84</v>
      </c>
      <c r="E250" s="216" t="s">
        <v>62</v>
      </c>
      <c r="F250" s="216" t="s">
        <v>53</v>
      </c>
      <c r="G250" s="171" t="s">
        <v>598</v>
      </c>
      <c r="I250" s="191">
        <v>0.0</v>
      </c>
      <c r="J250" s="192">
        <v>0.0</v>
      </c>
      <c r="K250" s="193">
        <v>0.0</v>
      </c>
      <c r="L250" s="194"/>
      <c r="M250" s="191">
        <v>0.0</v>
      </c>
      <c r="N250" s="192">
        <v>0.0</v>
      </c>
      <c r="O250" s="193">
        <v>0.0</v>
      </c>
      <c r="P250" s="195"/>
      <c r="Q250" s="214" t="s">
        <v>1703</v>
      </c>
      <c r="R250" s="214" t="s">
        <v>1704</v>
      </c>
      <c r="S250" s="194" t="s">
        <v>1705</v>
      </c>
      <c r="T250" s="194"/>
      <c r="U250" s="191" t="s">
        <v>1706</v>
      </c>
      <c r="V250" s="192" t="s">
        <v>1706</v>
      </c>
      <c r="W250" s="193" t="s">
        <v>1706</v>
      </c>
      <c r="X250" s="194"/>
      <c r="Y250" s="191" t="s">
        <v>1706</v>
      </c>
      <c r="Z250" s="192" t="s">
        <v>1706</v>
      </c>
      <c r="AA250" s="193" t="s">
        <v>1706</v>
      </c>
      <c r="AB250" s="194"/>
      <c r="AC250" s="191">
        <v>120000.0</v>
      </c>
      <c r="AD250" s="192">
        <v>253810.0</v>
      </c>
      <c r="AE250" s="193">
        <v>504620.0</v>
      </c>
      <c r="AF250" s="198" t="s">
        <v>1707</v>
      </c>
      <c r="AG250" s="191" t="s">
        <v>1706</v>
      </c>
      <c r="AH250" s="192" t="s">
        <v>1706</v>
      </c>
      <c r="AI250" s="193" t="s">
        <v>1706</v>
      </c>
      <c r="AJ250" s="199"/>
      <c r="AK250" s="191" t="s">
        <v>1706</v>
      </c>
      <c r="AL250" s="192" t="s">
        <v>1706</v>
      </c>
      <c r="AM250" s="193" t="s">
        <v>1706</v>
      </c>
      <c r="AN250" s="199"/>
      <c r="AO250" s="191" t="s">
        <v>1706</v>
      </c>
      <c r="AP250" s="192" t="s">
        <v>1706</v>
      </c>
      <c r="AQ250" s="193" t="s">
        <v>1706</v>
      </c>
      <c r="AR250" s="195"/>
    </row>
    <row r="251" ht="15.75" customHeight="1">
      <c r="A251" s="171" t="s">
        <v>599</v>
      </c>
      <c r="B251" s="216" t="s">
        <v>71</v>
      </c>
      <c r="C251" s="216" t="s">
        <v>48</v>
      </c>
      <c r="D251" s="216" t="s">
        <v>84</v>
      </c>
      <c r="E251" s="216" t="s">
        <v>62</v>
      </c>
      <c r="F251" s="216" t="s">
        <v>53</v>
      </c>
      <c r="G251" s="171" t="s">
        <v>600</v>
      </c>
      <c r="I251" s="191">
        <v>0.0</v>
      </c>
      <c r="J251" s="192">
        <v>0.0</v>
      </c>
      <c r="K251" s="193">
        <v>0.0</v>
      </c>
      <c r="L251" s="194"/>
      <c r="M251" s="191">
        <v>0.0</v>
      </c>
      <c r="N251" s="192">
        <v>0.0</v>
      </c>
      <c r="O251" s="193">
        <v>0.0</v>
      </c>
      <c r="P251" s="195"/>
      <c r="Q251" s="214" t="s">
        <v>1703</v>
      </c>
      <c r="R251" s="214" t="s">
        <v>1704</v>
      </c>
      <c r="S251" s="194" t="s">
        <v>1705</v>
      </c>
      <c r="T251" s="194"/>
      <c r="U251" s="191" t="s">
        <v>1706</v>
      </c>
      <c r="V251" s="192" t="s">
        <v>1706</v>
      </c>
      <c r="W251" s="193" t="s">
        <v>1706</v>
      </c>
      <c r="X251" s="194"/>
      <c r="Y251" s="191" t="s">
        <v>1706</v>
      </c>
      <c r="Z251" s="192" t="s">
        <v>1706</v>
      </c>
      <c r="AA251" s="193" t="s">
        <v>1706</v>
      </c>
      <c r="AB251" s="194"/>
      <c r="AC251" s="191">
        <v>120000.0</v>
      </c>
      <c r="AD251" s="192">
        <v>253810.0</v>
      </c>
      <c r="AE251" s="193">
        <v>504620.0</v>
      </c>
      <c r="AF251" s="198" t="s">
        <v>1707</v>
      </c>
      <c r="AG251" s="191" t="s">
        <v>1706</v>
      </c>
      <c r="AH251" s="192" t="s">
        <v>1706</v>
      </c>
      <c r="AI251" s="193" t="s">
        <v>1706</v>
      </c>
      <c r="AJ251" s="199"/>
      <c r="AK251" s="191" t="s">
        <v>1706</v>
      </c>
      <c r="AL251" s="192" t="s">
        <v>1706</v>
      </c>
      <c r="AM251" s="193" t="s">
        <v>1706</v>
      </c>
      <c r="AN251" s="199"/>
      <c r="AO251" s="191" t="s">
        <v>1706</v>
      </c>
      <c r="AP251" s="192" t="s">
        <v>1706</v>
      </c>
      <c r="AQ251" s="193" t="s">
        <v>1706</v>
      </c>
      <c r="AR251" s="195"/>
    </row>
    <row r="252" ht="15.75" customHeight="1">
      <c r="A252" s="171" t="s">
        <v>601</v>
      </c>
      <c r="B252" s="216" t="s">
        <v>44</v>
      </c>
      <c r="C252" s="216" t="s">
        <v>58</v>
      </c>
      <c r="D252" s="216" t="s">
        <v>84</v>
      </c>
      <c r="E252" s="216" t="s">
        <v>62</v>
      </c>
      <c r="F252" s="216" t="s">
        <v>53</v>
      </c>
      <c r="G252" s="171" t="s">
        <v>602</v>
      </c>
      <c r="I252" s="191">
        <v>0.0</v>
      </c>
      <c r="J252" s="192">
        <v>0.0</v>
      </c>
      <c r="K252" s="193">
        <v>0.0</v>
      </c>
      <c r="L252" s="194"/>
      <c r="M252" s="191">
        <v>0.0</v>
      </c>
      <c r="N252" s="192">
        <v>0.0</v>
      </c>
      <c r="O252" s="193">
        <v>0.0</v>
      </c>
      <c r="P252" s="195"/>
      <c r="Q252" s="214" t="s">
        <v>1703</v>
      </c>
      <c r="R252" s="214" t="s">
        <v>1704</v>
      </c>
      <c r="S252" s="194" t="s">
        <v>1705</v>
      </c>
      <c r="T252" s="194"/>
      <c r="U252" s="191" t="s">
        <v>1706</v>
      </c>
      <c r="V252" s="192" t="s">
        <v>1706</v>
      </c>
      <c r="W252" s="193" t="s">
        <v>1706</v>
      </c>
      <c r="X252" s="194"/>
      <c r="Y252" s="191" t="s">
        <v>1706</v>
      </c>
      <c r="Z252" s="192" t="s">
        <v>1706</v>
      </c>
      <c r="AA252" s="193" t="s">
        <v>1706</v>
      </c>
      <c r="AB252" s="194"/>
      <c r="AC252" s="191">
        <v>120000.0</v>
      </c>
      <c r="AD252" s="192">
        <v>253810.0</v>
      </c>
      <c r="AE252" s="193">
        <v>504620.0</v>
      </c>
      <c r="AF252" s="198" t="s">
        <v>1707</v>
      </c>
      <c r="AG252" s="191" t="s">
        <v>1706</v>
      </c>
      <c r="AH252" s="192" t="s">
        <v>1706</v>
      </c>
      <c r="AI252" s="193" t="s">
        <v>1706</v>
      </c>
      <c r="AJ252" s="199"/>
      <c r="AK252" s="191" t="s">
        <v>1706</v>
      </c>
      <c r="AL252" s="192" t="s">
        <v>1706</v>
      </c>
      <c r="AM252" s="193" t="s">
        <v>1706</v>
      </c>
      <c r="AN252" s="199"/>
      <c r="AO252" s="191" t="s">
        <v>1706</v>
      </c>
      <c r="AP252" s="192" t="s">
        <v>1706</v>
      </c>
      <c r="AQ252" s="193" t="s">
        <v>1706</v>
      </c>
      <c r="AR252" s="195"/>
    </row>
    <row r="253" ht="15.75" customHeight="1">
      <c r="A253" s="171" t="s">
        <v>603</v>
      </c>
      <c r="B253" s="216" t="s">
        <v>54</v>
      </c>
      <c r="C253" s="216" t="s">
        <v>58</v>
      </c>
      <c r="D253" s="216" t="s">
        <v>84</v>
      </c>
      <c r="E253" s="216" t="s">
        <v>62</v>
      </c>
      <c r="F253" s="216" t="s">
        <v>53</v>
      </c>
      <c r="G253" s="171" t="s">
        <v>604</v>
      </c>
      <c r="I253" s="191">
        <v>0.0</v>
      </c>
      <c r="J253" s="192">
        <v>0.0</v>
      </c>
      <c r="K253" s="193">
        <v>0.0</v>
      </c>
      <c r="L253" s="194"/>
      <c r="M253" s="191">
        <v>0.0</v>
      </c>
      <c r="N253" s="192">
        <v>0.0</v>
      </c>
      <c r="O253" s="193">
        <v>0.0</v>
      </c>
      <c r="P253" s="195"/>
      <c r="Q253" s="214" t="s">
        <v>1703</v>
      </c>
      <c r="R253" s="214" t="s">
        <v>1704</v>
      </c>
      <c r="S253" s="194" t="s">
        <v>1705</v>
      </c>
      <c r="T253" s="194"/>
      <c r="U253" s="191" t="s">
        <v>1706</v>
      </c>
      <c r="V253" s="192" t="s">
        <v>1706</v>
      </c>
      <c r="W253" s="193" t="s">
        <v>1706</v>
      </c>
      <c r="X253" s="194"/>
      <c r="Y253" s="191" t="s">
        <v>1706</v>
      </c>
      <c r="Z253" s="192" t="s">
        <v>1706</v>
      </c>
      <c r="AA253" s="193" t="s">
        <v>1706</v>
      </c>
      <c r="AB253" s="194"/>
      <c r="AC253" s="191">
        <v>120000.0</v>
      </c>
      <c r="AD253" s="192">
        <v>253810.0</v>
      </c>
      <c r="AE253" s="193">
        <v>504620.0</v>
      </c>
      <c r="AF253" s="198" t="s">
        <v>1707</v>
      </c>
      <c r="AG253" s="191" t="s">
        <v>1706</v>
      </c>
      <c r="AH253" s="192" t="s">
        <v>1706</v>
      </c>
      <c r="AI253" s="193" t="s">
        <v>1706</v>
      </c>
      <c r="AJ253" s="199"/>
      <c r="AK253" s="191" t="s">
        <v>1706</v>
      </c>
      <c r="AL253" s="192" t="s">
        <v>1706</v>
      </c>
      <c r="AM253" s="193" t="s">
        <v>1706</v>
      </c>
      <c r="AN253" s="199"/>
      <c r="AO253" s="191" t="s">
        <v>1706</v>
      </c>
      <c r="AP253" s="192" t="s">
        <v>1706</v>
      </c>
      <c r="AQ253" s="193" t="s">
        <v>1706</v>
      </c>
      <c r="AR253" s="195"/>
    </row>
    <row r="254" ht="15.75" customHeight="1">
      <c r="A254" s="171" t="s">
        <v>605</v>
      </c>
      <c r="B254" s="216" t="s">
        <v>65</v>
      </c>
      <c r="C254" s="216" t="s">
        <v>58</v>
      </c>
      <c r="D254" s="216" t="s">
        <v>84</v>
      </c>
      <c r="E254" s="216" t="s">
        <v>62</v>
      </c>
      <c r="F254" s="216" t="s">
        <v>53</v>
      </c>
      <c r="G254" s="171" t="s">
        <v>606</v>
      </c>
      <c r="I254" s="191">
        <v>0.0</v>
      </c>
      <c r="J254" s="192">
        <v>0.0</v>
      </c>
      <c r="K254" s="193">
        <v>0.0</v>
      </c>
      <c r="L254" s="194"/>
      <c r="M254" s="191">
        <v>0.0</v>
      </c>
      <c r="N254" s="192">
        <v>0.0</v>
      </c>
      <c r="O254" s="193">
        <v>0.0</v>
      </c>
      <c r="P254" s="195"/>
      <c r="Q254" s="214" t="s">
        <v>1703</v>
      </c>
      <c r="R254" s="214" t="s">
        <v>1704</v>
      </c>
      <c r="S254" s="194" t="s">
        <v>1705</v>
      </c>
      <c r="T254" s="194"/>
      <c r="U254" s="191" t="s">
        <v>1706</v>
      </c>
      <c r="V254" s="192" t="s">
        <v>1706</v>
      </c>
      <c r="W254" s="193" t="s">
        <v>1706</v>
      </c>
      <c r="X254" s="194"/>
      <c r="Y254" s="191" t="s">
        <v>1706</v>
      </c>
      <c r="Z254" s="192" t="s">
        <v>1706</v>
      </c>
      <c r="AA254" s="193" t="s">
        <v>1706</v>
      </c>
      <c r="AB254" s="194"/>
      <c r="AC254" s="191">
        <v>120000.0</v>
      </c>
      <c r="AD254" s="192">
        <v>253810.0</v>
      </c>
      <c r="AE254" s="193">
        <v>504620.0</v>
      </c>
      <c r="AF254" s="198" t="s">
        <v>1707</v>
      </c>
      <c r="AG254" s="191" t="s">
        <v>1706</v>
      </c>
      <c r="AH254" s="192" t="s">
        <v>1706</v>
      </c>
      <c r="AI254" s="193" t="s">
        <v>1706</v>
      </c>
      <c r="AJ254" s="199"/>
      <c r="AK254" s="191" t="s">
        <v>1706</v>
      </c>
      <c r="AL254" s="192" t="s">
        <v>1706</v>
      </c>
      <c r="AM254" s="193" t="s">
        <v>1706</v>
      </c>
      <c r="AN254" s="199"/>
      <c r="AO254" s="191" t="s">
        <v>1706</v>
      </c>
      <c r="AP254" s="192" t="s">
        <v>1706</v>
      </c>
      <c r="AQ254" s="193" t="s">
        <v>1706</v>
      </c>
      <c r="AR254" s="195"/>
    </row>
    <row r="255" ht="15.75" customHeight="1">
      <c r="A255" s="171" t="s">
        <v>607</v>
      </c>
      <c r="B255" s="216" t="s">
        <v>71</v>
      </c>
      <c r="C255" s="216" t="s">
        <v>58</v>
      </c>
      <c r="D255" s="216" t="s">
        <v>84</v>
      </c>
      <c r="E255" s="216" t="s">
        <v>62</v>
      </c>
      <c r="F255" s="216" t="s">
        <v>53</v>
      </c>
      <c r="G255" s="171" t="s">
        <v>608</v>
      </c>
      <c r="I255" s="191">
        <v>0.0</v>
      </c>
      <c r="J255" s="192">
        <v>0.0</v>
      </c>
      <c r="K255" s="193">
        <v>0.0</v>
      </c>
      <c r="L255" s="194"/>
      <c r="M255" s="191">
        <v>0.0</v>
      </c>
      <c r="N255" s="192">
        <v>0.0</v>
      </c>
      <c r="O255" s="193">
        <v>0.0</v>
      </c>
      <c r="P255" s="195"/>
      <c r="Q255" s="214" t="s">
        <v>1703</v>
      </c>
      <c r="R255" s="214" t="s">
        <v>1704</v>
      </c>
      <c r="S255" s="194" t="s">
        <v>1705</v>
      </c>
      <c r="T255" s="194"/>
      <c r="U255" s="191" t="s">
        <v>1706</v>
      </c>
      <c r="V255" s="192" t="s">
        <v>1706</v>
      </c>
      <c r="W255" s="193" t="s">
        <v>1706</v>
      </c>
      <c r="X255" s="194"/>
      <c r="Y255" s="191" t="s">
        <v>1706</v>
      </c>
      <c r="Z255" s="192" t="s">
        <v>1706</v>
      </c>
      <c r="AA255" s="193" t="s">
        <v>1706</v>
      </c>
      <c r="AB255" s="194"/>
      <c r="AC255" s="191">
        <v>120000.0</v>
      </c>
      <c r="AD255" s="192">
        <v>253810.0</v>
      </c>
      <c r="AE255" s="193">
        <v>504620.0</v>
      </c>
      <c r="AF255" s="198" t="s">
        <v>1707</v>
      </c>
      <c r="AG255" s="191" t="s">
        <v>1706</v>
      </c>
      <c r="AH255" s="192" t="s">
        <v>1706</v>
      </c>
      <c r="AI255" s="193" t="s">
        <v>1706</v>
      </c>
      <c r="AJ255" s="199"/>
      <c r="AK255" s="191" t="s">
        <v>1706</v>
      </c>
      <c r="AL255" s="192" t="s">
        <v>1706</v>
      </c>
      <c r="AM255" s="193" t="s">
        <v>1706</v>
      </c>
      <c r="AN255" s="199"/>
      <c r="AO255" s="191" t="s">
        <v>1706</v>
      </c>
      <c r="AP255" s="192" t="s">
        <v>1706</v>
      </c>
      <c r="AQ255" s="193" t="s">
        <v>1706</v>
      </c>
      <c r="AR255" s="195"/>
    </row>
    <row r="256" ht="15.75" customHeight="1">
      <c r="A256" s="171" t="s">
        <v>609</v>
      </c>
      <c r="B256" s="216" t="s">
        <v>44</v>
      </c>
      <c r="C256" s="216" t="s">
        <v>66</v>
      </c>
      <c r="D256" s="216" t="s">
        <v>84</v>
      </c>
      <c r="E256" s="216" t="s">
        <v>62</v>
      </c>
      <c r="F256" s="216" t="s">
        <v>53</v>
      </c>
      <c r="G256" s="171" t="s">
        <v>610</v>
      </c>
      <c r="I256" s="191">
        <v>0.0</v>
      </c>
      <c r="J256" s="192">
        <v>0.0</v>
      </c>
      <c r="K256" s="193">
        <v>0.0</v>
      </c>
      <c r="L256" s="194"/>
      <c r="M256" s="191">
        <v>0.0</v>
      </c>
      <c r="N256" s="192">
        <v>0.0</v>
      </c>
      <c r="O256" s="193">
        <v>0.0</v>
      </c>
      <c r="P256" s="195"/>
      <c r="Q256" s="214" t="s">
        <v>1703</v>
      </c>
      <c r="R256" s="214" t="s">
        <v>1704</v>
      </c>
      <c r="S256" s="194" t="s">
        <v>1705</v>
      </c>
      <c r="T256" s="194"/>
      <c r="U256" s="191" t="s">
        <v>1706</v>
      </c>
      <c r="V256" s="192" t="s">
        <v>1706</v>
      </c>
      <c r="W256" s="193" t="s">
        <v>1706</v>
      </c>
      <c r="X256" s="194"/>
      <c r="Y256" s="191" t="s">
        <v>1706</v>
      </c>
      <c r="Z256" s="192" t="s">
        <v>1706</v>
      </c>
      <c r="AA256" s="193" t="s">
        <v>1706</v>
      </c>
      <c r="AB256" s="194"/>
      <c r="AC256" s="191">
        <v>120000.0</v>
      </c>
      <c r="AD256" s="192">
        <v>253810.0</v>
      </c>
      <c r="AE256" s="193">
        <v>504620.0</v>
      </c>
      <c r="AF256" s="198" t="s">
        <v>1707</v>
      </c>
      <c r="AG256" s="191" t="s">
        <v>1706</v>
      </c>
      <c r="AH256" s="192" t="s">
        <v>1706</v>
      </c>
      <c r="AI256" s="193" t="s">
        <v>1706</v>
      </c>
      <c r="AJ256" s="199"/>
      <c r="AK256" s="191" t="s">
        <v>1706</v>
      </c>
      <c r="AL256" s="192" t="s">
        <v>1706</v>
      </c>
      <c r="AM256" s="193" t="s">
        <v>1706</v>
      </c>
      <c r="AN256" s="199"/>
      <c r="AO256" s="191" t="s">
        <v>1706</v>
      </c>
      <c r="AP256" s="192" t="s">
        <v>1706</v>
      </c>
      <c r="AQ256" s="193" t="s">
        <v>1706</v>
      </c>
      <c r="AR256" s="195"/>
    </row>
    <row r="257" ht="15.75" customHeight="1">
      <c r="A257" s="171" t="s">
        <v>611</v>
      </c>
      <c r="B257" s="216" t="s">
        <v>54</v>
      </c>
      <c r="C257" s="216" t="s">
        <v>66</v>
      </c>
      <c r="D257" s="216" t="s">
        <v>84</v>
      </c>
      <c r="E257" s="216" t="s">
        <v>62</v>
      </c>
      <c r="F257" s="216" t="s">
        <v>53</v>
      </c>
      <c r="G257" s="171" t="s">
        <v>612</v>
      </c>
      <c r="I257" s="191">
        <v>0.0</v>
      </c>
      <c r="J257" s="192">
        <v>0.0</v>
      </c>
      <c r="K257" s="193">
        <v>0.0</v>
      </c>
      <c r="L257" s="194"/>
      <c r="M257" s="191">
        <v>0.0</v>
      </c>
      <c r="N257" s="192">
        <v>0.0</v>
      </c>
      <c r="O257" s="193">
        <v>0.0</v>
      </c>
      <c r="P257" s="195"/>
      <c r="Q257" s="214" t="s">
        <v>1703</v>
      </c>
      <c r="R257" s="214" t="s">
        <v>1704</v>
      </c>
      <c r="S257" s="194" t="s">
        <v>1705</v>
      </c>
      <c r="T257" s="194"/>
      <c r="U257" s="191" t="s">
        <v>1706</v>
      </c>
      <c r="V257" s="192" t="s">
        <v>1706</v>
      </c>
      <c r="W257" s="193" t="s">
        <v>1706</v>
      </c>
      <c r="X257" s="194"/>
      <c r="Y257" s="191" t="s">
        <v>1706</v>
      </c>
      <c r="Z257" s="192" t="s">
        <v>1706</v>
      </c>
      <c r="AA257" s="193" t="s">
        <v>1706</v>
      </c>
      <c r="AB257" s="194"/>
      <c r="AC257" s="191">
        <v>120000.0</v>
      </c>
      <c r="AD257" s="192">
        <v>253810.0</v>
      </c>
      <c r="AE257" s="193">
        <v>504620.0</v>
      </c>
      <c r="AF257" s="198" t="s">
        <v>1707</v>
      </c>
      <c r="AG257" s="191" t="s">
        <v>1706</v>
      </c>
      <c r="AH257" s="192" t="s">
        <v>1706</v>
      </c>
      <c r="AI257" s="193" t="s">
        <v>1706</v>
      </c>
      <c r="AJ257" s="199"/>
      <c r="AK257" s="191" t="s">
        <v>1706</v>
      </c>
      <c r="AL257" s="192" t="s">
        <v>1706</v>
      </c>
      <c r="AM257" s="193" t="s">
        <v>1706</v>
      </c>
      <c r="AN257" s="199"/>
      <c r="AO257" s="191" t="s">
        <v>1706</v>
      </c>
      <c r="AP257" s="192" t="s">
        <v>1706</v>
      </c>
      <c r="AQ257" s="193" t="s">
        <v>1706</v>
      </c>
      <c r="AR257" s="195"/>
    </row>
    <row r="258" ht="15.75" customHeight="1">
      <c r="A258" s="171" t="s">
        <v>613</v>
      </c>
      <c r="B258" s="216" t="s">
        <v>65</v>
      </c>
      <c r="C258" s="216" t="s">
        <v>66</v>
      </c>
      <c r="D258" s="216" t="s">
        <v>84</v>
      </c>
      <c r="E258" s="216" t="s">
        <v>62</v>
      </c>
      <c r="F258" s="216" t="s">
        <v>53</v>
      </c>
      <c r="G258" s="171" t="s">
        <v>614</v>
      </c>
      <c r="I258" s="191">
        <v>0.0</v>
      </c>
      <c r="J258" s="192">
        <v>0.0</v>
      </c>
      <c r="K258" s="193">
        <v>0.0</v>
      </c>
      <c r="L258" s="194"/>
      <c r="M258" s="191">
        <v>0.0</v>
      </c>
      <c r="N258" s="192">
        <v>0.0</v>
      </c>
      <c r="O258" s="193">
        <v>0.0</v>
      </c>
      <c r="P258" s="195"/>
      <c r="Q258" s="214" t="s">
        <v>1703</v>
      </c>
      <c r="R258" s="214" t="s">
        <v>1704</v>
      </c>
      <c r="S258" s="194" t="s">
        <v>1705</v>
      </c>
      <c r="T258" s="194"/>
      <c r="U258" s="191" t="s">
        <v>1706</v>
      </c>
      <c r="V258" s="192" t="s">
        <v>1706</v>
      </c>
      <c r="W258" s="193" t="s">
        <v>1706</v>
      </c>
      <c r="X258" s="194"/>
      <c r="Y258" s="191" t="s">
        <v>1706</v>
      </c>
      <c r="Z258" s="192" t="s">
        <v>1706</v>
      </c>
      <c r="AA258" s="193" t="s">
        <v>1706</v>
      </c>
      <c r="AB258" s="194"/>
      <c r="AC258" s="191">
        <v>120000.0</v>
      </c>
      <c r="AD258" s="192">
        <v>253810.0</v>
      </c>
      <c r="AE258" s="193">
        <v>504620.0</v>
      </c>
      <c r="AF258" s="198" t="s">
        <v>1707</v>
      </c>
      <c r="AG258" s="191" t="s">
        <v>1706</v>
      </c>
      <c r="AH258" s="192" t="s">
        <v>1706</v>
      </c>
      <c r="AI258" s="193" t="s">
        <v>1706</v>
      </c>
      <c r="AJ258" s="199"/>
      <c r="AK258" s="191" t="s">
        <v>1706</v>
      </c>
      <c r="AL258" s="192" t="s">
        <v>1706</v>
      </c>
      <c r="AM258" s="193" t="s">
        <v>1706</v>
      </c>
      <c r="AN258" s="199"/>
      <c r="AO258" s="191" t="s">
        <v>1706</v>
      </c>
      <c r="AP258" s="192" t="s">
        <v>1706</v>
      </c>
      <c r="AQ258" s="193" t="s">
        <v>1706</v>
      </c>
      <c r="AR258" s="195"/>
    </row>
    <row r="259" ht="15.75" customHeight="1">
      <c r="A259" s="171" t="s">
        <v>615</v>
      </c>
      <c r="B259" s="216" t="s">
        <v>71</v>
      </c>
      <c r="C259" s="216" t="s">
        <v>66</v>
      </c>
      <c r="D259" s="216" t="s">
        <v>84</v>
      </c>
      <c r="E259" s="216" t="s">
        <v>62</v>
      </c>
      <c r="F259" s="216" t="s">
        <v>53</v>
      </c>
      <c r="G259" s="171" t="s">
        <v>616</v>
      </c>
      <c r="I259" s="191">
        <v>0.0</v>
      </c>
      <c r="J259" s="192">
        <v>0.0</v>
      </c>
      <c r="K259" s="193">
        <v>0.0</v>
      </c>
      <c r="L259" s="194"/>
      <c r="M259" s="191">
        <v>0.0</v>
      </c>
      <c r="N259" s="192">
        <v>0.0</v>
      </c>
      <c r="O259" s="193">
        <v>0.0</v>
      </c>
      <c r="P259" s="195"/>
      <c r="Q259" s="214" t="s">
        <v>1703</v>
      </c>
      <c r="R259" s="214" t="s">
        <v>1704</v>
      </c>
      <c r="S259" s="194" t="s">
        <v>1705</v>
      </c>
      <c r="T259" s="194"/>
      <c r="U259" s="191" t="s">
        <v>1706</v>
      </c>
      <c r="V259" s="192" t="s">
        <v>1706</v>
      </c>
      <c r="W259" s="193" t="s">
        <v>1706</v>
      </c>
      <c r="X259" s="194"/>
      <c r="Y259" s="191" t="s">
        <v>1706</v>
      </c>
      <c r="Z259" s="192" t="s">
        <v>1706</v>
      </c>
      <c r="AA259" s="193" t="s">
        <v>1706</v>
      </c>
      <c r="AB259" s="194"/>
      <c r="AC259" s="191">
        <v>120000.0</v>
      </c>
      <c r="AD259" s="192">
        <v>253810.0</v>
      </c>
      <c r="AE259" s="193">
        <v>504620.0</v>
      </c>
      <c r="AF259" s="198" t="s">
        <v>1707</v>
      </c>
      <c r="AG259" s="191" t="s">
        <v>1706</v>
      </c>
      <c r="AH259" s="192" t="s">
        <v>1706</v>
      </c>
      <c r="AI259" s="193" t="s">
        <v>1706</v>
      </c>
      <c r="AJ259" s="199"/>
      <c r="AK259" s="191" t="s">
        <v>1706</v>
      </c>
      <c r="AL259" s="192" t="s">
        <v>1706</v>
      </c>
      <c r="AM259" s="193" t="s">
        <v>1706</v>
      </c>
      <c r="AN259" s="199"/>
      <c r="AO259" s="191" t="s">
        <v>1706</v>
      </c>
      <c r="AP259" s="192" t="s">
        <v>1706</v>
      </c>
      <c r="AQ259" s="193" t="s">
        <v>1706</v>
      </c>
      <c r="AR259" s="195"/>
    </row>
    <row r="260" ht="15.75" customHeight="1">
      <c r="A260" s="171" t="s">
        <v>617</v>
      </c>
      <c r="B260" s="216" t="s">
        <v>44</v>
      </c>
      <c r="C260" s="216" t="s">
        <v>72</v>
      </c>
      <c r="D260" s="216" t="s">
        <v>84</v>
      </c>
      <c r="E260" s="216" t="s">
        <v>62</v>
      </c>
      <c r="F260" s="216" t="s">
        <v>53</v>
      </c>
      <c r="G260" s="171" t="s">
        <v>618</v>
      </c>
      <c r="I260" s="191">
        <v>0.0</v>
      </c>
      <c r="J260" s="192">
        <v>0.0</v>
      </c>
      <c r="K260" s="193">
        <v>0.0</v>
      </c>
      <c r="L260" s="194"/>
      <c r="M260" s="191">
        <v>0.0</v>
      </c>
      <c r="N260" s="192">
        <v>0.0</v>
      </c>
      <c r="O260" s="193">
        <v>0.0</v>
      </c>
      <c r="P260" s="195"/>
      <c r="Q260" s="214" t="s">
        <v>1703</v>
      </c>
      <c r="R260" s="214" t="s">
        <v>1704</v>
      </c>
      <c r="S260" s="194" t="s">
        <v>1705</v>
      </c>
      <c r="T260" s="194"/>
      <c r="U260" s="191" t="s">
        <v>1706</v>
      </c>
      <c r="V260" s="192" t="s">
        <v>1706</v>
      </c>
      <c r="W260" s="193" t="s">
        <v>1706</v>
      </c>
      <c r="X260" s="194"/>
      <c r="Y260" s="191" t="s">
        <v>1706</v>
      </c>
      <c r="Z260" s="192" t="s">
        <v>1706</v>
      </c>
      <c r="AA260" s="193" t="s">
        <v>1706</v>
      </c>
      <c r="AB260" s="194"/>
      <c r="AC260" s="191">
        <v>120000.0</v>
      </c>
      <c r="AD260" s="192">
        <v>253810.0</v>
      </c>
      <c r="AE260" s="193">
        <v>504620.0</v>
      </c>
      <c r="AF260" s="198" t="s">
        <v>1707</v>
      </c>
      <c r="AG260" s="191" t="s">
        <v>1706</v>
      </c>
      <c r="AH260" s="192" t="s">
        <v>1706</v>
      </c>
      <c r="AI260" s="193" t="s">
        <v>1706</v>
      </c>
      <c r="AJ260" s="199"/>
      <c r="AK260" s="191" t="s">
        <v>1706</v>
      </c>
      <c r="AL260" s="192" t="s">
        <v>1706</v>
      </c>
      <c r="AM260" s="193" t="s">
        <v>1706</v>
      </c>
      <c r="AN260" s="199"/>
      <c r="AO260" s="191" t="s">
        <v>1706</v>
      </c>
      <c r="AP260" s="192" t="s">
        <v>1706</v>
      </c>
      <c r="AQ260" s="193" t="s">
        <v>1706</v>
      </c>
      <c r="AR260" s="195"/>
    </row>
    <row r="261" ht="15.75" customHeight="1">
      <c r="A261" s="171" t="s">
        <v>619</v>
      </c>
      <c r="B261" s="216" t="s">
        <v>54</v>
      </c>
      <c r="C261" s="216" t="s">
        <v>72</v>
      </c>
      <c r="D261" s="216" t="s">
        <v>84</v>
      </c>
      <c r="E261" s="216" t="s">
        <v>62</v>
      </c>
      <c r="F261" s="216" t="s">
        <v>53</v>
      </c>
      <c r="G261" s="171" t="s">
        <v>620</v>
      </c>
      <c r="I261" s="191">
        <v>0.0</v>
      </c>
      <c r="J261" s="192">
        <v>0.0</v>
      </c>
      <c r="K261" s="193">
        <v>0.0</v>
      </c>
      <c r="L261" s="194"/>
      <c r="M261" s="191">
        <v>0.0</v>
      </c>
      <c r="N261" s="192">
        <v>0.0</v>
      </c>
      <c r="O261" s="193">
        <v>0.0</v>
      </c>
      <c r="P261" s="195"/>
      <c r="Q261" s="214" t="s">
        <v>1703</v>
      </c>
      <c r="R261" s="214" t="s">
        <v>1704</v>
      </c>
      <c r="S261" s="194" t="s">
        <v>1705</v>
      </c>
      <c r="T261" s="194"/>
      <c r="U261" s="191" t="s">
        <v>1706</v>
      </c>
      <c r="V261" s="192" t="s">
        <v>1706</v>
      </c>
      <c r="W261" s="193" t="s">
        <v>1706</v>
      </c>
      <c r="X261" s="194"/>
      <c r="Y261" s="191" t="s">
        <v>1706</v>
      </c>
      <c r="Z261" s="192" t="s">
        <v>1706</v>
      </c>
      <c r="AA261" s="193" t="s">
        <v>1706</v>
      </c>
      <c r="AB261" s="194"/>
      <c r="AC261" s="191">
        <v>120000.0</v>
      </c>
      <c r="AD261" s="192">
        <v>253810.0</v>
      </c>
      <c r="AE261" s="193">
        <v>504620.0</v>
      </c>
      <c r="AF261" s="198" t="s">
        <v>1707</v>
      </c>
      <c r="AG261" s="191" t="s">
        <v>1706</v>
      </c>
      <c r="AH261" s="192" t="s">
        <v>1706</v>
      </c>
      <c r="AI261" s="193" t="s">
        <v>1706</v>
      </c>
      <c r="AJ261" s="199"/>
      <c r="AK261" s="191" t="s">
        <v>1706</v>
      </c>
      <c r="AL261" s="192" t="s">
        <v>1706</v>
      </c>
      <c r="AM261" s="193" t="s">
        <v>1706</v>
      </c>
      <c r="AN261" s="199"/>
      <c r="AO261" s="191" t="s">
        <v>1706</v>
      </c>
      <c r="AP261" s="192" t="s">
        <v>1706</v>
      </c>
      <c r="AQ261" s="193" t="s">
        <v>1706</v>
      </c>
      <c r="AR261" s="195"/>
    </row>
    <row r="262" ht="15.75" customHeight="1">
      <c r="A262" s="171" t="s">
        <v>621</v>
      </c>
      <c r="B262" s="216" t="s">
        <v>65</v>
      </c>
      <c r="C262" s="216" t="s">
        <v>72</v>
      </c>
      <c r="D262" s="216" t="s">
        <v>84</v>
      </c>
      <c r="E262" s="216" t="s">
        <v>62</v>
      </c>
      <c r="F262" s="216" t="s">
        <v>53</v>
      </c>
      <c r="G262" s="171" t="s">
        <v>622</v>
      </c>
      <c r="I262" s="191">
        <v>0.0</v>
      </c>
      <c r="J262" s="192">
        <v>0.0</v>
      </c>
      <c r="K262" s="193">
        <v>0.0</v>
      </c>
      <c r="L262" s="194"/>
      <c r="M262" s="191">
        <v>0.0</v>
      </c>
      <c r="N262" s="192">
        <v>0.0</v>
      </c>
      <c r="O262" s="193">
        <v>0.0</v>
      </c>
      <c r="P262" s="195"/>
      <c r="Q262" s="214" t="s">
        <v>1703</v>
      </c>
      <c r="R262" s="214" t="s">
        <v>1704</v>
      </c>
      <c r="S262" s="194" t="s">
        <v>1705</v>
      </c>
      <c r="T262" s="194"/>
      <c r="U262" s="191" t="s">
        <v>1706</v>
      </c>
      <c r="V262" s="192" t="s">
        <v>1706</v>
      </c>
      <c r="W262" s="193" t="s">
        <v>1706</v>
      </c>
      <c r="X262" s="194"/>
      <c r="Y262" s="191" t="s">
        <v>1706</v>
      </c>
      <c r="Z262" s="192" t="s">
        <v>1706</v>
      </c>
      <c r="AA262" s="193" t="s">
        <v>1706</v>
      </c>
      <c r="AB262" s="194"/>
      <c r="AC262" s="191">
        <v>120000.0</v>
      </c>
      <c r="AD262" s="192">
        <v>253810.0</v>
      </c>
      <c r="AE262" s="193">
        <v>504620.0</v>
      </c>
      <c r="AF262" s="198" t="s">
        <v>1707</v>
      </c>
      <c r="AG262" s="191" t="s">
        <v>1706</v>
      </c>
      <c r="AH262" s="192" t="s">
        <v>1706</v>
      </c>
      <c r="AI262" s="193" t="s">
        <v>1706</v>
      </c>
      <c r="AJ262" s="199"/>
      <c r="AK262" s="191" t="s">
        <v>1706</v>
      </c>
      <c r="AL262" s="192" t="s">
        <v>1706</v>
      </c>
      <c r="AM262" s="193" t="s">
        <v>1706</v>
      </c>
      <c r="AN262" s="199"/>
      <c r="AO262" s="191" t="s">
        <v>1706</v>
      </c>
      <c r="AP262" s="192" t="s">
        <v>1706</v>
      </c>
      <c r="AQ262" s="193" t="s">
        <v>1706</v>
      </c>
      <c r="AR262" s="195"/>
    </row>
    <row r="263" ht="15.75" customHeight="1">
      <c r="A263" s="171" t="s">
        <v>623</v>
      </c>
      <c r="B263" s="216" t="s">
        <v>71</v>
      </c>
      <c r="C263" s="216" t="s">
        <v>72</v>
      </c>
      <c r="D263" s="216" t="s">
        <v>84</v>
      </c>
      <c r="E263" s="216" t="s">
        <v>62</v>
      </c>
      <c r="F263" s="216" t="s">
        <v>53</v>
      </c>
      <c r="G263" s="171" t="s">
        <v>624</v>
      </c>
      <c r="I263" s="191">
        <v>0.0</v>
      </c>
      <c r="J263" s="192">
        <v>0.0</v>
      </c>
      <c r="K263" s="193">
        <v>0.0</v>
      </c>
      <c r="L263" s="194"/>
      <c r="M263" s="191">
        <v>0.0</v>
      </c>
      <c r="N263" s="192">
        <v>0.0</v>
      </c>
      <c r="O263" s="193">
        <v>0.0</v>
      </c>
      <c r="P263" s="195"/>
      <c r="Q263" s="214" t="s">
        <v>1703</v>
      </c>
      <c r="R263" s="214" t="s">
        <v>1704</v>
      </c>
      <c r="S263" s="194" t="s">
        <v>1705</v>
      </c>
      <c r="T263" s="194"/>
      <c r="U263" s="191" t="s">
        <v>1706</v>
      </c>
      <c r="V263" s="192" t="s">
        <v>1706</v>
      </c>
      <c r="W263" s="193" t="s">
        <v>1706</v>
      </c>
      <c r="X263" s="194"/>
      <c r="Y263" s="191" t="s">
        <v>1706</v>
      </c>
      <c r="Z263" s="192" t="s">
        <v>1706</v>
      </c>
      <c r="AA263" s="193" t="s">
        <v>1706</v>
      </c>
      <c r="AB263" s="194"/>
      <c r="AC263" s="191">
        <v>120000.0</v>
      </c>
      <c r="AD263" s="192">
        <v>253810.0</v>
      </c>
      <c r="AE263" s="193">
        <v>504620.0</v>
      </c>
      <c r="AF263" s="198" t="s">
        <v>1707</v>
      </c>
      <c r="AG263" s="191" t="s">
        <v>1706</v>
      </c>
      <c r="AH263" s="192" t="s">
        <v>1706</v>
      </c>
      <c r="AI263" s="193" t="s">
        <v>1706</v>
      </c>
      <c r="AJ263" s="199"/>
      <c r="AK263" s="191" t="s">
        <v>1706</v>
      </c>
      <c r="AL263" s="192" t="s">
        <v>1706</v>
      </c>
      <c r="AM263" s="193" t="s">
        <v>1706</v>
      </c>
      <c r="AN263" s="199"/>
      <c r="AO263" s="191" t="s">
        <v>1706</v>
      </c>
      <c r="AP263" s="192" t="s">
        <v>1706</v>
      </c>
      <c r="AQ263" s="193" t="s">
        <v>1706</v>
      </c>
      <c r="AR263" s="195"/>
    </row>
    <row r="264" ht="15.75" customHeight="1">
      <c r="A264" s="171" t="s">
        <v>625</v>
      </c>
      <c r="B264" s="216" t="s">
        <v>44</v>
      </c>
      <c r="C264" s="216" t="s">
        <v>78</v>
      </c>
      <c r="D264" s="216" t="s">
        <v>84</v>
      </c>
      <c r="E264" s="216" t="s">
        <v>62</v>
      </c>
      <c r="F264" s="216" t="s">
        <v>53</v>
      </c>
      <c r="G264" s="171" t="s">
        <v>626</v>
      </c>
      <c r="I264" s="191">
        <v>0.0</v>
      </c>
      <c r="J264" s="192">
        <v>0.0</v>
      </c>
      <c r="K264" s="193">
        <v>0.0</v>
      </c>
      <c r="L264" s="194"/>
      <c r="M264" s="191">
        <v>0.0</v>
      </c>
      <c r="N264" s="192">
        <v>0.0</v>
      </c>
      <c r="O264" s="193">
        <v>0.0</v>
      </c>
      <c r="P264" s="195"/>
      <c r="Q264" s="214" t="s">
        <v>1703</v>
      </c>
      <c r="R264" s="214" t="s">
        <v>1704</v>
      </c>
      <c r="S264" s="194" t="s">
        <v>1705</v>
      </c>
      <c r="T264" s="194"/>
      <c r="U264" s="191" t="s">
        <v>1706</v>
      </c>
      <c r="V264" s="192" t="s">
        <v>1706</v>
      </c>
      <c r="W264" s="193" t="s">
        <v>1706</v>
      </c>
      <c r="X264" s="194"/>
      <c r="Y264" s="191" t="s">
        <v>1706</v>
      </c>
      <c r="Z264" s="192" t="s">
        <v>1706</v>
      </c>
      <c r="AA264" s="193" t="s">
        <v>1706</v>
      </c>
      <c r="AB264" s="194"/>
      <c r="AC264" s="191">
        <v>120000.0</v>
      </c>
      <c r="AD264" s="192">
        <v>253810.0</v>
      </c>
      <c r="AE264" s="193">
        <v>504620.0</v>
      </c>
      <c r="AF264" s="198" t="s">
        <v>1707</v>
      </c>
      <c r="AG264" s="191" t="s">
        <v>1706</v>
      </c>
      <c r="AH264" s="192" t="s">
        <v>1706</v>
      </c>
      <c r="AI264" s="193" t="s">
        <v>1706</v>
      </c>
      <c r="AJ264" s="199"/>
      <c r="AK264" s="191" t="s">
        <v>1706</v>
      </c>
      <c r="AL264" s="192" t="s">
        <v>1706</v>
      </c>
      <c r="AM264" s="193" t="s">
        <v>1706</v>
      </c>
      <c r="AN264" s="199"/>
      <c r="AO264" s="191" t="s">
        <v>1706</v>
      </c>
      <c r="AP264" s="192" t="s">
        <v>1706</v>
      </c>
      <c r="AQ264" s="193" t="s">
        <v>1706</v>
      </c>
      <c r="AR264" s="195"/>
    </row>
    <row r="265" ht="15.75" customHeight="1">
      <c r="A265" s="171" t="s">
        <v>627</v>
      </c>
      <c r="B265" s="216" t="s">
        <v>54</v>
      </c>
      <c r="C265" s="216" t="s">
        <v>78</v>
      </c>
      <c r="D265" s="216" t="s">
        <v>84</v>
      </c>
      <c r="E265" s="216" t="s">
        <v>62</v>
      </c>
      <c r="F265" s="216" t="s">
        <v>53</v>
      </c>
      <c r="G265" s="171" t="s">
        <v>628</v>
      </c>
      <c r="I265" s="191">
        <v>0.0</v>
      </c>
      <c r="J265" s="192">
        <v>0.0</v>
      </c>
      <c r="K265" s="193">
        <v>0.0</v>
      </c>
      <c r="L265" s="194"/>
      <c r="M265" s="191">
        <v>0.0</v>
      </c>
      <c r="N265" s="192">
        <v>0.0</v>
      </c>
      <c r="O265" s="193">
        <v>0.0</v>
      </c>
      <c r="P265" s="195"/>
      <c r="Q265" s="214" t="s">
        <v>1703</v>
      </c>
      <c r="R265" s="214" t="s">
        <v>1704</v>
      </c>
      <c r="S265" s="194" t="s">
        <v>1705</v>
      </c>
      <c r="T265" s="194"/>
      <c r="U265" s="191" t="s">
        <v>1706</v>
      </c>
      <c r="V265" s="192" t="s">
        <v>1706</v>
      </c>
      <c r="W265" s="193" t="s">
        <v>1706</v>
      </c>
      <c r="X265" s="194"/>
      <c r="Y265" s="191" t="s">
        <v>1706</v>
      </c>
      <c r="Z265" s="192" t="s">
        <v>1706</v>
      </c>
      <c r="AA265" s="193" t="s">
        <v>1706</v>
      </c>
      <c r="AB265" s="194"/>
      <c r="AC265" s="191">
        <v>120000.0</v>
      </c>
      <c r="AD265" s="192">
        <v>253810.0</v>
      </c>
      <c r="AE265" s="193">
        <v>504620.0</v>
      </c>
      <c r="AF265" s="198" t="s">
        <v>1707</v>
      </c>
      <c r="AG265" s="191" t="s">
        <v>1706</v>
      </c>
      <c r="AH265" s="192" t="s">
        <v>1706</v>
      </c>
      <c r="AI265" s="193" t="s">
        <v>1706</v>
      </c>
      <c r="AJ265" s="199"/>
      <c r="AK265" s="191" t="s">
        <v>1706</v>
      </c>
      <c r="AL265" s="192" t="s">
        <v>1706</v>
      </c>
      <c r="AM265" s="193" t="s">
        <v>1706</v>
      </c>
      <c r="AN265" s="199"/>
      <c r="AO265" s="191" t="s">
        <v>1706</v>
      </c>
      <c r="AP265" s="192" t="s">
        <v>1706</v>
      </c>
      <c r="AQ265" s="193" t="s">
        <v>1706</v>
      </c>
      <c r="AR265" s="195"/>
    </row>
    <row r="266" ht="15.75" customHeight="1">
      <c r="A266" s="171" t="s">
        <v>629</v>
      </c>
      <c r="B266" s="216" t="s">
        <v>65</v>
      </c>
      <c r="C266" s="216" t="s">
        <v>78</v>
      </c>
      <c r="D266" s="216" t="s">
        <v>84</v>
      </c>
      <c r="E266" s="216" t="s">
        <v>62</v>
      </c>
      <c r="F266" s="216" t="s">
        <v>53</v>
      </c>
      <c r="G266" s="171" t="s">
        <v>630</v>
      </c>
      <c r="I266" s="191">
        <v>0.0</v>
      </c>
      <c r="J266" s="192">
        <v>0.0</v>
      </c>
      <c r="K266" s="193">
        <v>0.0</v>
      </c>
      <c r="L266" s="194"/>
      <c r="M266" s="191">
        <v>0.0</v>
      </c>
      <c r="N266" s="192">
        <v>0.0</v>
      </c>
      <c r="O266" s="193">
        <v>0.0</v>
      </c>
      <c r="P266" s="195"/>
      <c r="Q266" s="214" t="s">
        <v>1703</v>
      </c>
      <c r="R266" s="214" t="s">
        <v>1704</v>
      </c>
      <c r="S266" s="194" t="s">
        <v>1705</v>
      </c>
      <c r="T266" s="194"/>
      <c r="U266" s="191" t="s">
        <v>1706</v>
      </c>
      <c r="V266" s="192" t="s">
        <v>1706</v>
      </c>
      <c r="W266" s="193" t="s">
        <v>1706</v>
      </c>
      <c r="X266" s="194"/>
      <c r="Y266" s="191" t="s">
        <v>1706</v>
      </c>
      <c r="Z266" s="192" t="s">
        <v>1706</v>
      </c>
      <c r="AA266" s="193" t="s">
        <v>1706</v>
      </c>
      <c r="AB266" s="194"/>
      <c r="AC266" s="191">
        <v>120000.0</v>
      </c>
      <c r="AD266" s="192">
        <v>253810.0</v>
      </c>
      <c r="AE266" s="193">
        <v>504620.0</v>
      </c>
      <c r="AF266" s="198" t="s">
        <v>1707</v>
      </c>
      <c r="AG266" s="191" t="s">
        <v>1706</v>
      </c>
      <c r="AH266" s="192" t="s">
        <v>1706</v>
      </c>
      <c r="AI266" s="193" t="s">
        <v>1706</v>
      </c>
      <c r="AJ266" s="199"/>
      <c r="AK266" s="191" t="s">
        <v>1706</v>
      </c>
      <c r="AL266" s="192" t="s">
        <v>1706</v>
      </c>
      <c r="AM266" s="193" t="s">
        <v>1706</v>
      </c>
      <c r="AN266" s="199"/>
      <c r="AO266" s="191" t="s">
        <v>1706</v>
      </c>
      <c r="AP266" s="192" t="s">
        <v>1706</v>
      </c>
      <c r="AQ266" s="193" t="s">
        <v>1706</v>
      </c>
      <c r="AR266" s="195"/>
    </row>
    <row r="267" ht="15.75" customHeight="1">
      <c r="A267" s="171" t="s">
        <v>631</v>
      </c>
      <c r="B267" s="216" t="s">
        <v>71</v>
      </c>
      <c r="C267" s="216" t="s">
        <v>78</v>
      </c>
      <c r="D267" s="216" t="s">
        <v>84</v>
      </c>
      <c r="E267" s="216" t="s">
        <v>62</v>
      </c>
      <c r="F267" s="216" t="s">
        <v>53</v>
      </c>
      <c r="G267" s="171" t="s">
        <v>632</v>
      </c>
      <c r="I267" s="191">
        <v>0.0</v>
      </c>
      <c r="J267" s="192">
        <v>0.0</v>
      </c>
      <c r="K267" s="193">
        <v>0.0</v>
      </c>
      <c r="L267" s="194"/>
      <c r="M267" s="191">
        <v>0.0</v>
      </c>
      <c r="N267" s="192">
        <v>0.0</v>
      </c>
      <c r="O267" s="193">
        <v>0.0</v>
      </c>
      <c r="P267" s="195"/>
      <c r="Q267" s="214" t="s">
        <v>1703</v>
      </c>
      <c r="R267" s="214" t="s">
        <v>1704</v>
      </c>
      <c r="S267" s="194" t="s">
        <v>1705</v>
      </c>
      <c r="T267" s="194"/>
      <c r="U267" s="191" t="s">
        <v>1706</v>
      </c>
      <c r="V267" s="192" t="s">
        <v>1706</v>
      </c>
      <c r="W267" s="193" t="s">
        <v>1706</v>
      </c>
      <c r="X267" s="194"/>
      <c r="Y267" s="191" t="s">
        <v>1706</v>
      </c>
      <c r="Z267" s="192" t="s">
        <v>1706</v>
      </c>
      <c r="AA267" s="193" t="s">
        <v>1706</v>
      </c>
      <c r="AB267" s="194"/>
      <c r="AC267" s="191">
        <v>120000.0</v>
      </c>
      <c r="AD267" s="192">
        <v>253810.0</v>
      </c>
      <c r="AE267" s="193">
        <v>504620.0</v>
      </c>
      <c r="AF267" s="198" t="s">
        <v>1707</v>
      </c>
      <c r="AG267" s="191" t="s">
        <v>1706</v>
      </c>
      <c r="AH267" s="192" t="s">
        <v>1706</v>
      </c>
      <c r="AI267" s="193" t="s">
        <v>1706</v>
      </c>
      <c r="AJ267" s="199"/>
      <c r="AK267" s="191" t="s">
        <v>1706</v>
      </c>
      <c r="AL267" s="192" t="s">
        <v>1706</v>
      </c>
      <c r="AM267" s="193" t="s">
        <v>1706</v>
      </c>
      <c r="AN267" s="199"/>
      <c r="AO267" s="191" t="s">
        <v>1706</v>
      </c>
      <c r="AP267" s="192" t="s">
        <v>1706</v>
      </c>
      <c r="AQ267" s="193" t="s">
        <v>1706</v>
      </c>
      <c r="AR267" s="195"/>
    </row>
    <row r="268" ht="15.75" customHeight="1">
      <c r="A268" s="171" t="s">
        <v>633</v>
      </c>
      <c r="B268" s="216" t="s">
        <v>44</v>
      </c>
      <c r="C268" s="216" t="s">
        <v>48</v>
      </c>
      <c r="D268" s="216" t="s">
        <v>50</v>
      </c>
      <c r="E268" s="216" t="s">
        <v>51</v>
      </c>
      <c r="F268" s="216" t="s">
        <v>64</v>
      </c>
      <c r="G268" s="171" t="s">
        <v>634</v>
      </c>
      <c r="I268" s="191">
        <v>0.0</v>
      </c>
      <c r="J268" s="192">
        <v>0.0</v>
      </c>
      <c r="K268" s="193">
        <v>0.0</v>
      </c>
      <c r="L268" s="194"/>
      <c r="M268" s="191">
        <v>0.0</v>
      </c>
      <c r="N268" s="192">
        <v>0.0</v>
      </c>
      <c r="O268" s="193">
        <v>0.0</v>
      </c>
      <c r="P268" s="195"/>
      <c r="Q268" s="214" t="s">
        <v>1703</v>
      </c>
      <c r="R268" s="214" t="s">
        <v>1704</v>
      </c>
      <c r="S268" s="194" t="s">
        <v>1705</v>
      </c>
      <c r="T268" s="194"/>
      <c r="U268" s="191" t="s">
        <v>1706</v>
      </c>
      <c r="V268" s="192" t="s">
        <v>1706</v>
      </c>
      <c r="W268" s="193" t="s">
        <v>1706</v>
      </c>
      <c r="X268" s="194"/>
      <c r="Y268" s="191" t="s">
        <v>1706</v>
      </c>
      <c r="Z268" s="192" t="s">
        <v>1706</v>
      </c>
      <c r="AA268" s="193" t="s">
        <v>1706</v>
      </c>
      <c r="AB268" s="194"/>
      <c r="AC268" s="191">
        <v>120000.0</v>
      </c>
      <c r="AD268" s="192">
        <v>253810.0</v>
      </c>
      <c r="AE268" s="193">
        <v>504620.0</v>
      </c>
      <c r="AF268" s="198" t="s">
        <v>1707</v>
      </c>
      <c r="AG268" s="191" t="s">
        <v>1706</v>
      </c>
      <c r="AH268" s="192" t="s">
        <v>1706</v>
      </c>
      <c r="AI268" s="193" t="s">
        <v>1706</v>
      </c>
      <c r="AJ268" s="199"/>
      <c r="AK268" s="191" t="s">
        <v>1706</v>
      </c>
      <c r="AL268" s="192" t="s">
        <v>1706</v>
      </c>
      <c r="AM268" s="193" t="s">
        <v>1706</v>
      </c>
      <c r="AN268" s="199"/>
      <c r="AO268" s="191" t="s">
        <v>1706</v>
      </c>
      <c r="AP268" s="192" t="s">
        <v>1706</v>
      </c>
      <c r="AQ268" s="193" t="s">
        <v>1706</v>
      </c>
      <c r="AR268" s="195"/>
    </row>
    <row r="269" ht="15.75" customHeight="1">
      <c r="A269" s="171" t="s">
        <v>635</v>
      </c>
      <c r="B269" s="216" t="s">
        <v>54</v>
      </c>
      <c r="C269" s="216" t="s">
        <v>48</v>
      </c>
      <c r="D269" s="216" t="s">
        <v>50</v>
      </c>
      <c r="E269" s="216" t="s">
        <v>51</v>
      </c>
      <c r="F269" s="216" t="s">
        <v>64</v>
      </c>
      <c r="G269" s="171" t="s">
        <v>636</v>
      </c>
      <c r="I269" s="191">
        <v>0.0</v>
      </c>
      <c r="J269" s="192">
        <v>0.0</v>
      </c>
      <c r="K269" s="193">
        <v>0.0</v>
      </c>
      <c r="L269" s="194"/>
      <c r="M269" s="191">
        <v>0.0</v>
      </c>
      <c r="N269" s="192">
        <v>0.0</v>
      </c>
      <c r="O269" s="193">
        <v>0.0</v>
      </c>
      <c r="P269" s="195"/>
      <c r="Q269" s="214" t="s">
        <v>1703</v>
      </c>
      <c r="R269" s="214" t="s">
        <v>1704</v>
      </c>
      <c r="S269" s="194" t="s">
        <v>1705</v>
      </c>
      <c r="T269" s="194"/>
      <c r="U269" s="191" t="s">
        <v>1706</v>
      </c>
      <c r="V269" s="192" t="s">
        <v>1706</v>
      </c>
      <c r="W269" s="193" t="s">
        <v>1706</v>
      </c>
      <c r="X269" s="194"/>
      <c r="Y269" s="191" t="s">
        <v>1706</v>
      </c>
      <c r="Z269" s="192" t="s">
        <v>1706</v>
      </c>
      <c r="AA269" s="193" t="s">
        <v>1706</v>
      </c>
      <c r="AB269" s="194"/>
      <c r="AC269" s="191">
        <v>120000.0</v>
      </c>
      <c r="AD269" s="192">
        <v>253810.0</v>
      </c>
      <c r="AE269" s="193">
        <v>504620.0</v>
      </c>
      <c r="AF269" s="198" t="s">
        <v>1707</v>
      </c>
      <c r="AG269" s="191" t="s">
        <v>1706</v>
      </c>
      <c r="AH269" s="192" t="s">
        <v>1706</v>
      </c>
      <c r="AI269" s="193" t="s">
        <v>1706</v>
      </c>
      <c r="AJ269" s="199"/>
      <c r="AK269" s="191" t="s">
        <v>1706</v>
      </c>
      <c r="AL269" s="192" t="s">
        <v>1706</v>
      </c>
      <c r="AM269" s="193" t="s">
        <v>1706</v>
      </c>
      <c r="AN269" s="199"/>
      <c r="AO269" s="191" t="s">
        <v>1706</v>
      </c>
      <c r="AP269" s="192" t="s">
        <v>1706</v>
      </c>
      <c r="AQ269" s="193" t="s">
        <v>1706</v>
      </c>
      <c r="AR269" s="195"/>
    </row>
    <row r="270" ht="15.75" customHeight="1">
      <c r="A270" s="171" t="s">
        <v>637</v>
      </c>
      <c r="B270" s="216" t="s">
        <v>65</v>
      </c>
      <c r="C270" s="216" t="s">
        <v>48</v>
      </c>
      <c r="D270" s="216" t="s">
        <v>50</v>
      </c>
      <c r="E270" s="216" t="s">
        <v>51</v>
      </c>
      <c r="F270" s="216" t="s">
        <v>64</v>
      </c>
      <c r="G270" s="171" t="s">
        <v>638</v>
      </c>
      <c r="I270" s="191">
        <v>0.0</v>
      </c>
      <c r="J270" s="192">
        <v>0.0</v>
      </c>
      <c r="K270" s="193">
        <v>0.0</v>
      </c>
      <c r="L270" s="194"/>
      <c r="M270" s="191">
        <v>0.0</v>
      </c>
      <c r="N270" s="192">
        <v>0.0</v>
      </c>
      <c r="O270" s="193">
        <v>0.0</v>
      </c>
      <c r="P270" s="195"/>
      <c r="Q270" s="214" t="s">
        <v>1703</v>
      </c>
      <c r="R270" s="214" t="s">
        <v>1704</v>
      </c>
      <c r="S270" s="194" t="s">
        <v>1705</v>
      </c>
      <c r="T270" s="194"/>
      <c r="U270" s="191" t="s">
        <v>1706</v>
      </c>
      <c r="V270" s="192" t="s">
        <v>1706</v>
      </c>
      <c r="W270" s="193" t="s">
        <v>1706</v>
      </c>
      <c r="X270" s="194"/>
      <c r="Y270" s="191" t="s">
        <v>1706</v>
      </c>
      <c r="Z270" s="192" t="s">
        <v>1706</v>
      </c>
      <c r="AA270" s="193" t="s">
        <v>1706</v>
      </c>
      <c r="AB270" s="194"/>
      <c r="AC270" s="191">
        <v>120000.0</v>
      </c>
      <c r="AD270" s="192">
        <v>253810.0</v>
      </c>
      <c r="AE270" s="193">
        <v>504620.0</v>
      </c>
      <c r="AF270" s="198" t="s">
        <v>1707</v>
      </c>
      <c r="AG270" s="191" t="s">
        <v>1706</v>
      </c>
      <c r="AH270" s="192" t="s">
        <v>1706</v>
      </c>
      <c r="AI270" s="193" t="s">
        <v>1706</v>
      </c>
      <c r="AJ270" s="199"/>
      <c r="AK270" s="191" t="s">
        <v>1706</v>
      </c>
      <c r="AL270" s="192" t="s">
        <v>1706</v>
      </c>
      <c r="AM270" s="193" t="s">
        <v>1706</v>
      </c>
      <c r="AN270" s="199"/>
      <c r="AO270" s="191" t="s">
        <v>1706</v>
      </c>
      <c r="AP270" s="192" t="s">
        <v>1706</v>
      </c>
      <c r="AQ270" s="193" t="s">
        <v>1706</v>
      </c>
      <c r="AR270" s="195"/>
    </row>
    <row r="271" ht="15.75" customHeight="1">
      <c r="A271" s="171" t="s">
        <v>639</v>
      </c>
      <c r="B271" s="216" t="s">
        <v>71</v>
      </c>
      <c r="C271" s="216" t="s">
        <v>48</v>
      </c>
      <c r="D271" s="216" t="s">
        <v>50</v>
      </c>
      <c r="E271" s="216" t="s">
        <v>51</v>
      </c>
      <c r="F271" s="216" t="s">
        <v>64</v>
      </c>
      <c r="G271" s="171" t="s">
        <v>640</v>
      </c>
      <c r="I271" s="191">
        <v>0.0</v>
      </c>
      <c r="J271" s="192">
        <v>0.0</v>
      </c>
      <c r="K271" s="193">
        <v>0.0</v>
      </c>
      <c r="L271" s="194"/>
      <c r="M271" s="191">
        <v>0.0</v>
      </c>
      <c r="N271" s="192">
        <v>0.0</v>
      </c>
      <c r="O271" s="193">
        <v>0.0</v>
      </c>
      <c r="P271" s="195"/>
      <c r="Q271" s="214" t="s">
        <v>1703</v>
      </c>
      <c r="R271" s="214" t="s">
        <v>1704</v>
      </c>
      <c r="S271" s="194" t="s">
        <v>1705</v>
      </c>
      <c r="T271" s="194"/>
      <c r="U271" s="191" t="s">
        <v>1706</v>
      </c>
      <c r="V271" s="192" t="s">
        <v>1706</v>
      </c>
      <c r="W271" s="193" t="s">
        <v>1706</v>
      </c>
      <c r="X271" s="194"/>
      <c r="Y271" s="191" t="s">
        <v>1706</v>
      </c>
      <c r="Z271" s="192" t="s">
        <v>1706</v>
      </c>
      <c r="AA271" s="193" t="s">
        <v>1706</v>
      </c>
      <c r="AB271" s="194"/>
      <c r="AC271" s="191">
        <v>120000.0</v>
      </c>
      <c r="AD271" s="192">
        <v>253810.0</v>
      </c>
      <c r="AE271" s="193">
        <v>504620.0</v>
      </c>
      <c r="AF271" s="198" t="s">
        <v>1707</v>
      </c>
      <c r="AG271" s="191" t="s">
        <v>1706</v>
      </c>
      <c r="AH271" s="192" t="s">
        <v>1706</v>
      </c>
      <c r="AI271" s="193" t="s">
        <v>1706</v>
      </c>
      <c r="AJ271" s="199"/>
      <c r="AK271" s="191" t="s">
        <v>1706</v>
      </c>
      <c r="AL271" s="192" t="s">
        <v>1706</v>
      </c>
      <c r="AM271" s="193" t="s">
        <v>1706</v>
      </c>
      <c r="AN271" s="199"/>
      <c r="AO271" s="191" t="s">
        <v>1706</v>
      </c>
      <c r="AP271" s="192" t="s">
        <v>1706</v>
      </c>
      <c r="AQ271" s="193" t="s">
        <v>1706</v>
      </c>
      <c r="AR271" s="195"/>
    </row>
    <row r="272" ht="15.75" customHeight="1">
      <c r="A272" s="171" t="s">
        <v>641</v>
      </c>
      <c r="B272" s="216" t="s">
        <v>44</v>
      </c>
      <c r="C272" s="216" t="s">
        <v>58</v>
      </c>
      <c r="D272" s="216" t="s">
        <v>50</v>
      </c>
      <c r="E272" s="216" t="s">
        <v>51</v>
      </c>
      <c r="F272" s="216" t="s">
        <v>64</v>
      </c>
      <c r="G272" s="171" t="s">
        <v>642</v>
      </c>
      <c r="I272" s="191">
        <v>0.0</v>
      </c>
      <c r="J272" s="192">
        <v>0.0</v>
      </c>
      <c r="K272" s="193">
        <v>0.0</v>
      </c>
      <c r="L272" s="194"/>
      <c r="M272" s="191">
        <v>0.0</v>
      </c>
      <c r="N272" s="192">
        <v>0.0</v>
      </c>
      <c r="O272" s="193">
        <v>0.0</v>
      </c>
      <c r="P272" s="195"/>
      <c r="Q272" s="214" t="s">
        <v>1703</v>
      </c>
      <c r="R272" s="214" t="s">
        <v>1704</v>
      </c>
      <c r="S272" s="194" t="s">
        <v>1705</v>
      </c>
      <c r="T272" s="194"/>
      <c r="U272" s="191" t="s">
        <v>1706</v>
      </c>
      <c r="V272" s="192" t="s">
        <v>1706</v>
      </c>
      <c r="W272" s="193" t="s">
        <v>1706</v>
      </c>
      <c r="X272" s="194"/>
      <c r="Y272" s="191" t="s">
        <v>1706</v>
      </c>
      <c r="Z272" s="192" t="s">
        <v>1706</v>
      </c>
      <c r="AA272" s="193" t="s">
        <v>1706</v>
      </c>
      <c r="AB272" s="194"/>
      <c r="AC272" s="191">
        <v>120000.0</v>
      </c>
      <c r="AD272" s="192">
        <v>253810.0</v>
      </c>
      <c r="AE272" s="193">
        <v>504620.0</v>
      </c>
      <c r="AF272" s="198" t="s">
        <v>1707</v>
      </c>
      <c r="AG272" s="191" t="s">
        <v>1706</v>
      </c>
      <c r="AH272" s="192" t="s">
        <v>1706</v>
      </c>
      <c r="AI272" s="193" t="s">
        <v>1706</v>
      </c>
      <c r="AJ272" s="199"/>
      <c r="AK272" s="191" t="s">
        <v>1706</v>
      </c>
      <c r="AL272" s="192" t="s">
        <v>1706</v>
      </c>
      <c r="AM272" s="193" t="s">
        <v>1706</v>
      </c>
      <c r="AN272" s="199"/>
      <c r="AO272" s="191" t="s">
        <v>1706</v>
      </c>
      <c r="AP272" s="192" t="s">
        <v>1706</v>
      </c>
      <c r="AQ272" s="193" t="s">
        <v>1706</v>
      </c>
      <c r="AR272" s="195"/>
    </row>
    <row r="273" ht="15.75" customHeight="1">
      <c r="A273" s="171" t="s">
        <v>643</v>
      </c>
      <c r="B273" s="216" t="s">
        <v>54</v>
      </c>
      <c r="C273" s="216" t="s">
        <v>58</v>
      </c>
      <c r="D273" s="216" t="s">
        <v>50</v>
      </c>
      <c r="E273" s="216" t="s">
        <v>51</v>
      </c>
      <c r="F273" s="216" t="s">
        <v>64</v>
      </c>
      <c r="G273" s="171" t="s">
        <v>644</v>
      </c>
      <c r="I273" s="191">
        <v>0.0</v>
      </c>
      <c r="J273" s="192">
        <v>0.0</v>
      </c>
      <c r="K273" s="193">
        <v>0.0</v>
      </c>
      <c r="L273" s="194"/>
      <c r="M273" s="191">
        <v>0.0</v>
      </c>
      <c r="N273" s="192">
        <v>0.0</v>
      </c>
      <c r="O273" s="193">
        <v>0.0</v>
      </c>
      <c r="P273" s="195"/>
      <c r="Q273" s="214" t="s">
        <v>1703</v>
      </c>
      <c r="R273" s="214" t="s">
        <v>1704</v>
      </c>
      <c r="S273" s="194" t="s">
        <v>1705</v>
      </c>
      <c r="T273" s="194"/>
      <c r="U273" s="191" t="s">
        <v>1706</v>
      </c>
      <c r="V273" s="192" t="s">
        <v>1706</v>
      </c>
      <c r="W273" s="193" t="s">
        <v>1706</v>
      </c>
      <c r="X273" s="194"/>
      <c r="Y273" s="191" t="s">
        <v>1706</v>
      </c>
      <c r="Z273" s="192" t="s">
        <v>1706</v>
      </c>
      <c r="AA273" s="193" t="s">
        <v>1706</v>
      </c>
      <c r="AB273" s="194"/>
      <c r="AC273" s="191">
        <v>120000.0</v>
      </c>
      <c r="AD273" s="192">
        <v>253810.0</v>
      </c>
      <c r="AE273" s="193">
        <v>504620.0</v>
      </c>
      <c r="AF273" s="198" t="s">
        <v>1707</v>
      </c>
      <c r="AG273" s="191" t="s">
        <v>1706</v>
      </c>
      <c r="AH273" s="192" t="s">
        <v>1706</v>
      </c>
      <c r="AI273" s="193" t="s">
        <v>1706</v>
      </c>
      <c r="AJ273" s="199"/>
      <c r="AK273" s="191" t="s">
        <v>1706</v>
      </c>
      <c r="AL273" s="192" t="s">
        <v>1706</v>
      </c>
      <c r="AM273" s="193" t="s">
        <v>1706</v>
      </c>
      <c r="AN273" s="199"/>
      <c r="AO273" s="191" t="s">
        <v>1706</v>
      </c>
      <c r="AP273" s="192" t="s">
        <v>1706</v>
      </c>
      <c r="AQ273" s="193" t="s">
        <v>1706</v>
      </c>
      <c r="AR273" s="195"/>
    </row>
    <row r="274" ht="15.75" customHeight="1">
      <c r="A274" s="171" t="s">
        <v>645</v>
      </c>
      <c r="B274" s="216" t="s">
        <v>65</v>
      </c>
      <c r="C274" s="216" t="s">
        <v>58</v>
      </c>
      <c r="D274" s="216" t="s">
        <v>50</v>
      </c>
      <c r="E274" s="216" t="s">
        <v>51</v>
      </c>
      <c r="F274" s="216" t="s">
        <v>64</v>
      </c>
      <c r="G274" s="171" t="s">
        <v>646</v>
      </c>
      <c r="I274" s="191">
        <v>0.0</v>
      </c>
      <c r="J274" s="192">
        <v>0.0</v>
      </c>
      <c r="K274" s="193">
        <v>0.0</v>
      </c>
      <c r="L274" s="194"/>
      <c r="M274" s="191">
        <v>0.0</v>
      </c>
      <c r="N274" s="192">
        <v>0.0</v>
      </c>
      <c r="O274" s="193">
        <v>0.0</v>
      </c>
      <c r="P274" s="195"/>
      <c r="Q274" s="214" t="s">
        <v>1703</v>
      </c>
      <c r="R274" s="214" t="s">
        <v>1704</v>
      </c>
      <c r="S274" s="194" t="s">
        <v>1705</v>
      </c>
      <c r="T274" s="194"/>
      <c r="U274" s="191" t="s">
        <v>1706</v>
      </c>
      <c r="V274" s="192" t="s">
        <v>1706</v>
      </c>
      <c r="W274" s="193" t="s">
        <v>1706</v>
      </c>
      <c r="X274" s="194"/>
      <c r="Y274" s="191" t="s">
        <v>1706</v>
      </c>
      <c r="Z274" s="192" t="s">
        <v>1706</v>
      </c>
      <c r="AA274" s="193" t="s">
        <v>1706</v>
      </c>
      <c r="AB274" s="194"/>
      <c r="AC274" s="191">
        <v>120000.0</v>
      </c>
      <c r="AD274" s="192">
        <v>253810.0</v>
      </c>
      <c r="AE274" s="193">
        <v>504620.0</v>
      </c>
      <c r="AF274" s="198" t="s">
        <v>1707</v>
      </c>
      <c r="AG274" s="191" t="s">
        <v>1706</v>
      </c>
      <c r="AH274" s="192" t="s">
        <v>1706</v>
      </c>
      <c r="AI274" s="193" t="s">
        <v>1706</v>
      </c>
      <c r="AJ274" s="199"/>
      <c r="AK274" s="191" t="s">
        <v>1706</v>
      </c>
      <c r="AL274" s="192" t="s">
        <v>1706</v>
      </c>
      <c r="AM274" s="193" t="s">
        <v>1706</v>
      </c>
      <c r="AN274" s="199"/>
      <c r="AO274" s="191" t="s">
        <v>1706</v>
      </c>
      <c r="AP274" s="192" t="s">
        <v>1706</v>
      </c>
      <c r="AQ274" s="193" t="s">
        <v>1706</v>
      </c>
      <c r="AR274" s="195"/>
    </row>
    <row r="275" ht="15.75" customHeight="1">
      <c r="A275" s="171" t="s">
        <v>647</v>
      </c>
      <c r="B275" s="216" t="s">
        <v>71</v>
      </c>
      <c r="C275" s="216" t="s">
        <v>58</v>
      </c>
      <c r="D275" s="216" t="s">
        <v>50</v>
      </c>
      <c r="E275" s="216" t="s">
        <v>51</v>
      </c>
      <c r="F275" s="216" t="s">
        <v>64</v>
      </c>
      <c r="G275" s="171" t="s">
        <v>648</v>
      </c>
      <c r="I275" s="191">
        <v>0.0</v>
      </c>
      <c r="J275" s="192">
        <v>0.0</v>
      </c>
      <c r="K275" s="193">
        <v>0.0</v>
      </c>
      <c r="L275" s="194"/>
      <c r="M275" s="191">
        <v>0.0</v>
      </c>
      <c r="N275" s="192">
        <v>0.0</v>
      </c>
      <c r="O275" s="193">
        <v>0.0</v>
      </c>
      <c r="P275" s="195"/>
      <c r="Q275" s="214" t="s">
        <v>1703</v>
      </c>
      <c r="R275" s="214" t="s">
        <v>1704</v>
      </c>
      <c r="S275" s="194" t="s">
        <v>1705</v>
      </c>
      <c r="T275" s="194"/>
      <c r="U275" s="191" t="s">
        <v>1706</v>
      </c>
      <c r="V275" s="192" t="s">
        <v>1706</v>
      </c>
      <c r="W275" s="193" t="s">
        <v>1706</v>
      </c>
      <c r="X275" s="194"/>
      <c r="Y275" s="191" t="s">
        <v>1706</v>
      </c>
      <c r="Z275" s="192" t="s">
        <v>1706</v>
      </c>
      <c r="AA275" s="193" t="s">
        <v>1706</v>
      </c>
      <c r="AB275" s="194"/>
      <c r="AC275" s="191">
        <v>120000.0</v>
      </c>
      <c r="AD275" s="192">
        <v>253810.0</v>
      </c>
      <c r="AE275" s="193">
        <v>504620.0</v>
      </c>
      <c r="AF275" s="198" t="s">
        <v>1707</v>
      </c>
      <c r="AG275" s="191" t="s">
        <v>1706</v>
      </c>
      <c r="AH275" s="192" t="s">
        <v>1706</v>
      </c>
      <c r="AI275" s="193" t="s">
        <v>1706</v>
      </c>
      <c r="AJ275" s="199"/>
      <c r="AK275" s="191" t="s">
        <v>1706</v>
      </c>
      <c r="AL275" s="192" t="s">
        <v>1706</v>
      </c>
      <c r="AM275" s="193" t="s">
        <v>1706</v>
      </c>
      <c r="AN275" s="199"/>
      <c r="AO275" s="191" t="s">
        <v>1706</v>
      </c>
      <c r="AP275" s="192" t="s">
        <v>1706</v>
      </c>
      <c r="AQ275" s="193" t="s">
        <v>1706</v>
      </c>
      <c r="AR275" s="195"/>
    </row>
    <row r="276" ht="15.75" customHeight="1">
      <c r="A276" s="171" t="s">
        <v>649</v>
      </c>
      <c r="B276" s="216" t="s">
        <v>44</v>
      </c>
      <c r="C276" s="216" t="s">
        <v>66</v>
      </c>
      <c r="D276" s="216" t="s">
        <v>50</v>
      </c>
      <c r="E276" s="216" t="s">
        <v>51</v>
      </c>
      <c r="F276" s="216" t="s">
        <v>64</v>
      </c>
      <c r="G276" s="171" t="s">
        <v>650</v>
      </c>
      <c r="I276" s="191">
        <v>0.0</v>
      </c>
      <c r="J276" s="192">
        <v>0.0</v>
      </c>
      <c r="K276" s="193">
        <v>0.0</v>
      </c>
      <c r="L276" s="194"/>
      <c r="M276" s="191">
        <v>0.0</v>
      </c>
      <c r="N276" s="192">
        <v>0.0</v>
      </c>
      <c r="O276" s="193">
        <v>0.0</v>
      </c>
      <c r="P276" s="195"/>
      <c r="Q276" s="214" t="s">
        <v>1703</v>
      </c>
      <c r="R276" s="214" t="s">
        <v>1704</v>
      </c>
      <c r="S276" s="194" t="s">
        <v>1705</v>
      </c>
      <c r="T276" s="194"/>
      <c r="U276" s="191" t="s">
        <v>1706</v>
      </c>
      <c r="V276" s="192" t="s">
        <v>1706</v>
      </c>
      <c r="W276" s="193" t="s">
        <v>1706</v>
      </c>
      <c r="X276" s="194"/>
      <c r="Y276" s="191" t="s">
        <v>1706</v>
      </c>
      <c r="Z276" s="192" t="s">
        <v>1706</v>
      </c>
      <c r="AA276" s="193" t="s">
        <v>1706</v>
      </c>
      <c r="AB276" s="194"/>
      <c r="AC276" s="191">
        <v>120000.0</v>
      </c>
      <c r="AD276" s="192">
        <v>253810.0</v>
      </c>
      <c r="AE276" s="193">
        <v>504620.0</v>
      </c>
      <c r="AF276" s="198" t="s">
        <v>1707</v>
      </c>
      <c r="AG276" s="191" t="s">
        <v>1706</v>
      </c>
      <c r="AH276" s="192" t="s">
        <v>1706</v>
      </c>
      <c r="AI276" s="193" t="s">
        <v>1706</v>
      </c>
      <c r="AJ276" s="199"/>
      <c r="AK276" s="191" t="s">
        <v>1706</v>
      </c>
      <c r="AL276" s="192" t="s">
        <v>1706</v>
      </c>
      <c r="AM276" s="193" t="s">
        <v>1706</v>
      </c>
      <c r="AN276" s="199"/>
      <c r="AO276" s="191" t="s">
        <v>1706</v>
      </c>
      <c r="AP276" s="192" t="s">
        <v>1706</v>
      </c>
      <c r="AQ276" s="193" t="s">
        <v>1706</v>
      </c>
      <c r="AR276" s="195"/>
    </row>
    <row r="277" ht="15.75" customHeight="1">
      <c r="A277" s="171" t="s">
        <v>651</v>
      </c>
      <c r="B277" s="216" t="s">
        <v>54</v>
      </c>
      <c r="C277" s="216" t="s">
        <v>66</v>
      </c>
      <c r="D277" s="216" t="s">
        <v>50</v>
      </c>
      <c r="E277" s="216" t="s">
        <v>51</v>
      </c>
      <c r="F277" s="216" t="s">
        <v>64</v>
      </c>
      <c r="G277" s="171" t="s">
        <v>652</v>
      </c>
      <c r="I277" s="191">
        <v>0.0</v>
      </c>
      <c r="J277" s="192">
        <v>0.0</v>
      </c>
      <c r="K277" s="193">
        <v>0.0</v>
      </c>
      <c r="L277" s="194"/>
      <c r="M277" s="191">
        <v>0.0</v>
      </c>
      <c r="N277" s="192">
        <v>0.0</v>
      </c>
      <c r="O277" s="193">
        <v>0.0</v>
      </c>
      <c r="P277" s="195"/>
      <c r="Q277" s="214" t="s">
        <v>1703</v>
      </c>
      <c r="R277" s="214" t="s">
        <v>1704</v>
      </c>
      <c r="S277" s="194" t="s">
        <v>1705</v>
      </c>
      <c r="T277" s="194"/>
      <c r="U277" s="191" t="s">
        <v>1706</v>
      </c>
      <c r="V277" s="192" t="s">
        <v>1706</v>
      </c>
      <c r="W277" s="193" t="s">
        <v>1706</v>
      </c>
      <c r="X277" s="194"/>
      <c r="Y277" s="191" t="s">
        <v>1706</v>
      </c>
      <c r="Z277" s="192" t="s">
        <v>1706</v>
      </c>
      <c r="AA277" s="193" t="s">
        <v>1706</v>
      </c>
      <c r="AB277" s="194"/>
      <c r="AC277" s="191">
        <v>120000.0</v>
      </c>
      <c r="AD277" s="192">
        <v>253810.0</v>
      </c>
      <c r="AE277" s="193">
        <v>504620.0</v>
      </c>
      <c r="AF277" s="198" t="s">
        <v>1707</v>
      </c>
      <c r="AG277" s="191" t="s">
        <v>1706</v>
      </c>
      <c r="AH277" s="192" t="s">
        <v>1706</v>
      </c>
      <c r="AI277" s="193" t="s">
        <v>1706</v>
      </c>
      <c r="AJ277" s="199"/>
      <c r="AK277" s="191" t="s">
        <v>1706</v>
      </c>
      <c r="AL277" s="192" t="s">
        <v>1706</v>
      </c>
      <c r="AM277" s="193" t="s">
        <v>1706</v>
      </c>
      <c r="AN277" s="199"/>
      <c r="AO277" s="191" t="s">
        <v>1706</v>
      </c>
      <c r="AP277" s="192" t="s">
        <v>1706</v>
      </c>
      <c r="AQ277" s="193" t="s">
        <v>1706</v>
      </c>
      <c r="AR277" s="195"/>
    </row>
    <row r="278" ht="15.75" customHeight="1">
      <c r="A278" s="171" t="s">
        <v>654</v>
      </c>
      <c r="B278" s="216" t="s">
        <v>65</v>
      </c>
      <c r="C278" s="216" t="s">
        <v>66</v>
      </c>
      <c r="D278" s="216" t="s">
        <v>50</v>
      </c>
      <c r="E278" s="216" t="s">
        <v>51</v>
      </c>
      <c r="F278" s="216" t="s">
        <v>64</v>
      </c>
      <c r="G278" s="171" t="s">
        <v>655</v>
      </c>
      <c r="I278" s="191">
        <v>0.0</v>
      </c>
      <c r="J278" s="192">
        <v>0.0</v>
      </c>
      <c r="K278" s="193">
        <v>0.0</v>
      </c>
      <c r="L278" s="194"/>
      <c r="M278" s="191">
        <v>0.0</v>
      </c>
      <c r="N278" s="192">
        <v>0.0</v>
      </c>
      <c r="O278" s="193">
        <v>0.0</v>
      </c>
      <c r="P278" s="195"/>
      <c r="Q278" s="214" t="s">
        <v>1703</v>
      </c>
      <c r="R278" s="214" t="s">
        <v>1704</v>
      </c>
      <c r="S278" s="194" t="s">
        <v>1705</v>
      </c>
      <c r="T278" s="194"/>
      <c r="U278" s="191" t="s">
        <v>1706</v>
      </c>
      <c r="V278" s="192" t="s">
        <v>1706</v>
      </c>
      <c r="W278" s="193" t="s">
        <v>1706</v>
      </c>
      <c r="X278" s="194"/>
      <c r="Y278" s="191" t="s">
        <v>1706</v>
      </c>
      <c r="Z278" s="192" t="s">
        <v>1706</v>
      </c>
      <c r="AA278" s="193" t="s">
        <v>1706</v>
      </c>
      <c r="AB278" s="194"/>
      <c r="AC278" s="191">
        <v>120000.0</v>
      </c>
      <c r="AD278" s="192">
        <v>253810.0</v>
      </c>
      <c r="AE278" s="193">
        <v>504620.0</v>
      </c>
      <c r="AF278" s="198" t="s">
        <v>1707</v>
      </c>
      <c r="AG278" s="191" t="s">
        <v>1706</v>
      </c>
      <c r="AH278" s="192" t="s">
        <v>1706</v>
      </c>
      <c r="AI278" s="193" t="s">
        <v>1706</v>
      </c>
      <c r="AJ278" s="199"/>
      <c r="AK278" s="191" t="s">
        <v>1706</v>
      </c>
      <c r="AL278" s="192" t="s">
        <v>1706</v>
      </c>
      <c r="AM278" s="193" t="s">
        <v>1706</v>
      </c>
      <c r="AN278" s="199"/>
      <c r="AO278" s="191" t="s">
        <v>1706</v>
      </c>
      <c r="AP278" s="192" t="s">
        <v>1706</v>
      </c>
      <c r="AQ278" s="193" t="s">
        <v>1706</v>
      </c>
      <c r="AR278" s="195"/>
    </row>
    <row r="279" ht="15.75" customHeight="1">
      <c r="A279" s="171" t="s">
        <v>656</v>
      </c>
      <c r="B279" s="216" t="s">
        <v>71</v>
      </c>
      <c r="C279" s="216" t="s">
        <v>66</v>
      </c>
      <c r="D279" s="216" t="s">
        <v>50</v>
      </c>
      <c r="E279" s="216" t="s">
        <v>51</v>
      </c>
      <c r="F279" s="216" t="s">
        <v>64</v>
      </c>
      <c r="G279" s="171" t="s">
        <v>657</v>
      </c>
      <c r="I279" s="191">
        <v>0.0</v>
      </c>
      <c r="J279" s="192">
        <v>0.0</v>
      </c>
      <c r="K279" s="193">
        <v>0.0</v>
      </c>
      <c r="L279" s="194"/>
      <c r="M279" s="191">
        <v>0.0</v>
      </c>
      <c r="N279" s="192">
        <v>0.0</v>
      </c>
      <c r="O279" s="193">
        <v>0.0</v>
      </c>
      <c r="P279" s="195"/>
      <c r="Q279" s="214" t="s">
        <v>1703</v>
      </c>
      <c r="R279" s="214" t="s">
        <v>1704</v>
      </c>
      <c r="S279" s="194" t="s">
        <v>1705</v>
      </c>
      <c r="T279" s="194"/>
      <c r="U279" s="191" t="s">
        <v>1706</v>
      </c>
      <c r="V279" s="192" t="s">
        <v>1706</v>
      </c>
      <c r="W279" s="193" t="s">
        <v>1706</v>
      </c>
      <c r="X279" s="194"/>
      <c r="Y279" s="191" t="s">
        <v>1706</v>
      </c>
      <c r="Z279" s="192" t="s">
        <v>1706</v>
      </c>
      <c r="AA279" s="193" t="s">
        <v>1706</v>
      </c>
      <c r="AB279" s="194"/>
      <c r="AC279" s="191">
        <v>120000.0</v>
      </c>
      <c r="AD279" s="192">
        <v>253810.0</v>
      </c>
      <c r="AE279" s="193">
        <v>504620.0</v>
      </c>
      <c r="AF279" s="198" t="s">
        <v>1707</v>
      </c>
      <c r="AG279" s="191" t="s">
        <v>1706</v>
      </c>
      <c r="AH279" s="192" t="s">
        <v>1706</v>
      </c>
      <c r="AI279" s="193" t="s">
        <v>1706</v>
      </c>
      <c r="AJ279" s="199"/>
      <c r="AK279" s="191" t="s">
        <v>1706</v>
      </c>
      <c r="AL279" s="192" t="s">
        <v>1706</v>
      </c>
      <c r="AM279" s="193" t="s">
        <v>1706</v>
      </c>
      <c r="AN279" s="199"/>
      <c r="AO279" s="191" t="s">
        <v>1706</v>
      </c>
      <c r="AP279" s="192" t="s">
        <v>1706</v>
      </c>
      <c r="AQ279" s="193" t="s">
        <v>1706</v>
      </c>
      <c r="AR279" s="195"/>
    </row>
    <row r="280" ht="15.75" customHeight="1">
      <c r="A280" s="171" t="s">
        <v>658</v>
      </c>
      <c r="B280" s="216" t="s">
        <v>44</v>
      </c>
      <c r="C280" s="216" t="s">
        <v>72</v>
      </c>
      <c r="D280" s="216" t="s">
        <v>50</v>
      </c>
      <c r="E280" s="216" t="s">
        <v>51</v>
      </c>
      <c r="F280" s="216" t="s">
        <v>64</v>
      </c>
      <c r="G280" s="171" t="s">
        <v>659</v>
      </c>
      <c r="I280" s="191">
        <v>0.0</v>
      </c>
      <c r="J280" s="192">
        <v>0.0</v>
      </c>
      <c r="K280" s="193">
        <v>0.0</v>
      </c>
      <c r="L280" s="194"/>
      <c r="M280" s="191">
        <v>0.0</v>
      </c>
      <c r="N280" s="192">
        <v>0.0</v>
      </c>
      <c r="O280" s="193">
        <v>0.0</v>
      </c>
      <c r="P280" s="195"/>
      <c r="Q280" s="214" t="s">
        <v>1703</v>
      </c>
      <c r="R280" s="214" t="s">
        <v>1704</v>
      </c>
      <c r="S280" s="194" t="s">
        <v>1705</v>
      </c>
      <c r="T280" s="194"/>
      <c r="U280" s="191" t="s">
        <v>1706</v>
      </c>
      <c r="V280" s="192" t="s">
        <v>1706</v>
      </c>
      <c r="W280" s="193" t="s">
        <v>1706</v>
      </c>
      <c r="X280" s="194"/>
      <c r="Y280" s="191" t="s">
        <v>1706</v>
      </c>
      <c r="Z280" s="192" t="s">
        <v>1706</v>
      </c>
      <c r="AA280" s="193" t="s">
        <v>1706</v>
      </c>
      <c r="AB280" s="194"/>
      <c r="AC280" s="191">
        <v>120000.0</v>
      </c>
      <c r="AD280" s="192">
        <v>253810.0</v>
      </c>
      <c r="AE280" s="193">
        <v>504620.0</v>
      </c>
      <c r="AF280" s="198" t="s">
        <v>1707</v>
      </c>
      <c r="AG280" s="191" t="s">
        <v>1706</v>
      </c>
      <c r="AH280" s="192" t="s">
        <v>1706</v>
      </c>
      <c r="AI280" s="193" t="s">
        <v>1706</v>
      </c>
      <c r="AJ280" s="199"/>
      <c r="AK280" s="191" t="s">
        <v>1706</v>
      </c>
      <c r="AL280" s="192" t="s">
        <v>1706</v>
      </c>
      <c r="AM280" s="193" t="s">
        <v>1706</v>
      </c>
      <c r="AN280" s="199"/>
      <c r="AO280" s="191" t="s">
        <v>1706</v>
      </c>
      <c r="AP280" s="192" t="s">
        <v>1706</v>
      </c>
      <c r="AQ280" s="193" t="s">
        <v>1706</v>
      </c>
      <c r="AR280" s="195"/>
    </row>
    <row r="281" ht="15.75" customHeight="1">
      <c r="A281" s="171" t="s">
        <v>660</v>
      </c>
      <c r="B281" s="216" t="s">
        <v>54</v>
      </c>
      <c r="C281" s="216" t="s">
        <v>72</v>
      </c>
      <c r="D281" s="216" t="s">
        <v>50</v>
      </c>
      <c r="E281" s="216" t="s">
        <v>51</v>
      </c>
      <c r="F281" s="216" t="s">
        <v>64</v>
      </c>
      <c r="G281" s="171" t="s">
        <v>661</v>
      </c>
      <c r="I281" s="191">
        <v>0.0</v>
      </c>
      <c r="J281" s="192">
        <v>0.0</v>
      </c>
      <c r="K281" s="193">
        <v>0.0</v>
      </c>
      <c r="L281" s="194"/>
      <c r="M281" s="191">
        <v>0.0</v>
      </c>
      <c r="N281" s="192">
        <v>0.0</v>
      </c>
      <c r="O281" s="193">
        <v>0.0</v>
      </c>
      <c r="P281" s="195"/>
      <c r="Q281" s="214" t="s">
        <v>1703</v>
      </c>
      <c r="R281" s="214" t="s">
        <v>1704</v>
      </c>
      <c r="S281" s="194" t="s">
        <v>1705</v>
      </c>
      <c r="T281" s="194"/>
      <c r="U281" s="191" t="s">
        <v>1706</v>
      </c>
      <c r="V281" s="192" t="s">
        <v>1706</v>
      </c>
      <c r="W281" s="193" t="s">
        <v>1706</v>
      </c>
      <c r="X281" s="194"/>
      <c r="Y281" s="191" t="s">
        <v>1706</v>
      </c>
      <c r="Z281" s="192" t="s">
        <v>1706</v>
      </c>
      <c r="AA281" s="193" t="s">
        <v>1706</v>
      </c>
      <c r="AB281" s="194"/>
      <c r="AC281" s="191">
        <v>120000.0</v>
      </c>
      <c r="AD281" s="192">
        <v>253810.0</v>
      </c>
      <c r="AE281" s="193">
        <v>504620.0</v>
      </c>
      <c r="AF281" s="198" t="s">
        <v>1707</v>
      </c>
      <c r="AG281" s="191" t="s">
        <v>1706</v>
      </c>
      <c r="AH281" s="192" t="s">
        <v>1706</v>
      </c>
      <c r="AI281" s="193" t="s">
        <v>1706</v>
      </c>
      <c r="AJ281" s="199"/>
      <c r="AK281" s="191" t="s">
        <v>1706</v>
      </c>
      <c r="AL281" s="192" t="s">
        <v>1706</v>
      </c>
      <c r="AM281" s="193" t="s">
        <v>1706</v>
      </c>
      <c r="AN281" s="199"/>
      <c r="AO281" s="191" t="s">
        <v>1706</v>
      </c>
      <c r="AP281" s="192" t="s">
        <v>1706</v>
      </c>
      <c r="AQ281" s="193" t="s">
        <v>1706</v>
      </c>
      <c r="AR281" s="195"/>
    </row>
    <row r="282" ht="15.75" customHeight="1">
      <c r="A282" s="171" t="s">
        <v>662</v>
      </c>
      <c r="B282" s="216" t="s">
        <v>65</v>
      </c>
      <c r="C282" s="216" t="s">
        <v>72</v>
      </c>
      <c r="D282" s="216" t="s">
        <v>50</v>
      </c>
      <c r="E282" s="216" t="s">
        <v>51</v>
      </c>
      <c r="F282" s="216" t="s">
        <v>64</v>
      </c>
      <c r="G282" s="171" t="s">
        <v>663</v>
      </c>
      <c r="I282" s="191">
        <v>0.0</v>
      </c>
      <c r="J282" s="192">
        <v>0.0</v>
      </c>
      <c r="K282" s="193">
        <v>0.0</v>
      </c>
      <c r="L282" s="194"/>
      <c r="M282" s="191">
        <v>0.0</v>
      </c>
      <c r="N282" s="192">
        <v>0.0</v>
      </c>
      <c r="O282" s="193">
        <v>0.0</v>
      </c>
      <c r="P282" s="195"/>
      <c r="Q282" s="214" t="s">
        <v>1703</v>
      </c>
      <c r="R282" s="214" t="s">
        <v>1704</v>
      </c>
      <c r="S282" s="194" t="s">
        <v>1705</v>
      </c>
      <c r="T282" s="194"/>
      <c r="U282" s="191" t="s">
        <v>1706</v>
      </c>
      <c r="V282" s="192" t="s">
        <v>1706</v>
      </c>
      <c r="W282" s="193" t="s">
        <v>1706</v>
      </c>
      <c r="X282" s="194"/>
      <c r="Y282" s="191" t="s">
        <v>1706</v>
      </c>
      <c r="Z282" s="192" t="s">
        <v>1706</v>
      </c>
      <c r="AA282" s="193" t="s">
        <v>1706</v>
      </c>
      <c r="AB282" s="194"/>
      <c r="AC282" s="191">
        <v>120000.0</v>
      </c>
      <c r="AD282" s="192">
        <v>253810.0</v>
      </c>
      <c r="AE282" s="193">
        <v>504620.0</v>
      </c>
      <c r="AF282" s="198" t="s">
        <v>1707</v>
      </c>
      <c r="AG282" s="191" t="s">
        <v>1706</v>
      </c>
      <c r="AH282" s="192" t="s">
        <v>1706</v>
      </c>
      <c r="AI282" s="193" t="s">
        <v>1706</v>
      </c>
      <c r="AJ282" s="199"/>
      <c r="AK282" s="191" t="s">
        <v>1706</v>
      </c>
      <c r="AL282" s="192" t="s">
        <v>1706</v>
      </c>
      <c r="AM282" s="193" t="s">
        <v>1706</v>
      </c>
      <c r="AN282" s="199"/>
      <c r="AO282" s="191" t="s">
        <v>1706</v>
      </c>
      <c r="AP282" s="192" t="s">
        <v>1706</v>
      </c>
      <c r="AQ282" s="193" t="s">
        <v>1706</v>
      </c>
      <c r="AR282" s="195"/>
    </row>
    <row r="283" ht="15.75" customHeight="1">
      <c r="A283" s="171" t="s">
        <v>664</v>
      </c>
      <c r="B283" s="216" t="s">
        <v>71</v>
      </c>
      <c r="C283" s="216" t="s">
        <v>72</v>
      </c>
      <c r="D283" s="216" t="s">
        <v>50</v>
      </c>
      <c r="E283" s="216" t="s">
        <v>51</v>
      </c>
      <c r="F283" s="216" t="s">
        <v>64</v>
      </c>
      <c r="G283" s="171" t="s">
        <v>665</v>
      </c>
      <c r="I283" s="191">
        <v>0.0</v>
      </c>
      <c r="J283" s="192">
        <v>0.0</v>
      </c>
      <c r="K283" s="193">
        <v>0.0</v>
      </c>
      <c r="L283" s="194"/>
      <c r="M283" s="191">
        <v>0.0</v>
      </c>
      <c r="N283" s="192">
        <v>0.0</v>
      </c>
      <c r="O283" s="193">
        <v>0.0</v>
      </c>
      <c r="P283" s="195"/>
      <c r="Q283" s="214" t="s">
        <v>1703</v>
      </c>
      <c r="R283" s="214" t="s">
        <v>1704</v>
      </c>
      <c r="S283" s="194" t="s">
        <v>1705</v>
      </c>
      <c r="T283" s="194"/>
      <c r="U283" s="191" t="s">
        <v>1706</v>
      </c>
      <c r="V283" s="192" t="s">
        <v>1706</v>
      </c>
      <c r="W283" s="193" t="s">
        <v>1706</v>
      </c>
      <c r="X283" s="194"/>
      <c r="Y283" s="191" t="s">
        <v>1706</v>
      </c>
      <c r="Z283" s="192" t="s">
        <v>1706</v>
      </c>
      <c r="AA283" s="193" t="s">
        <v>1706</v>
      </c>
      <c r="AB283" s="194"/>
      <c r="AC283" s="191">
        <v>120000.0</v>
      </c>
      <c r="AD283" s="192">
        <v>253810.0</v>
      </c>
      <c r="AE283" s="193">
        <v>504620.0</v>
      </c>
      <c r="AF283" s="198" t="s">
        <v>1707</v>
      </c>
      <c r="AG283" s="191" t="s">
        <v>1706</v>
      </c>
      <c r="AH283" s="192" t="s">
        <v>1706</v>
      </c>
      <c r="AI283" s="193" t="s">
        <v>1706</v>
      </c>
      <c r="AJ283" s="199"/>
      <c r="AK283" s="191" t="s">
        <v>1706</v>
      </c>
      <c r="AL283" s="192" t="s">
        <v>1706</v>
      </c>
      <c r="AM283" s="193" t="s">
        <v>1706</v>
      </c>
      <c r="AN283" s="199"/>
      <c r="AO283" s="191" t="s">
        <v>1706</v>
      </c>
      <c r="AP283" s="192" t="s">
        <v>1706</v>
      </c>
      <c r="AQ283" s="193" t="s">
        <v>1706</v>
      </c>
      <c r="AR283" s="195"/>
    </row>
    <row r="284" ht="15.75" customHeight="1">
      <c r="A284" s="171" t="s">
        <v>666</v>
      </c>
      <c r="B284" s="216" t="s">
        <v>44</v>
      </c>
      <c r="C284" s="216" t="s">
        <v>78</v>
      </c>
      <c r="D284" s="216" t="s">
        <v>50</v>
      </c>
      <c r="E284" s="216" t="s">
        <v>51</v>
      </c>
      <c r="F284" s="216" t="s">
        <v>64</v>
      </c>
      <c r="G284" s="171" t="s">
        <v>667</v>
      </c>
      <c r="I284" s="191">
        <v>0.0</v>
      </c>
      <c r="J284" s="192">
        <v>0.0</v>
      </c>
      <c r="K284" s="193">
        <v>0.0</v>
      </c>
      <c r="L284" s="194"/>
      <c r="M284" s="191">
        <v>0.0</v>
      </c>
      <c r="N284" s="192">
        <v>0.0</v>
      </c>
      <c r="O284" s="193">
        <v>0.0</v>
      </c>
      <c r="P284" s="195"/>
      <c r="Q284" s="214" t="s">
        <v>1703</v>
      </c>
      <c r="R284" s="214" t="s">
        <v>1704</v>
      </c>
      <c r="S284" s="194" t="s">
        <v>1705</v>
      </c>
      <c r="T284" s="194"/>
      <c r="U284" s="191" t="s">
        <v>1706</v>
      </c>
      <c r="V284" s="192" t="s">
        <v>1706</v>
      </c>
      <c r="W284" s="193" t="s">
        <v>1706</v>
      </c>
      <c r="X284" s="194"/>
      <c r="Y284" s="191" t="s">
        <v>1706</v>
      </c>
      <c r="Z284" s="192" t="s">
        <v>1706</v>
      </c>
      <c r="AA284" s="193" t="s">
        <v>1706</v>
      </c>
      <c r="AB284" s="194"/>
      <c r="AC284" s="191">
        <v>120000.0</v>
      </c>
      <c r="AD284" s="192">
        <v>253810.0</v>
      </c>
      <c r="AE284" s="193">
        <v>504620.0</v>
      </c>
      <c r="AF284" s="198" t="s">
        <v>1707</v>
      </c>
      <c r="AG284" s="191" t="s">
        <v>1706</v>
      </c>
      <c r="AH284" s="192" t="s">
        <v>1706</v>
      </c>
      <c r="AI284" s="193" t="s">
        <v>1706</v>
      </c>
      <c r="AJ284" s="199"/>
      <c r="AK284" s="191" t="s">
        <v>1706</v>
      </c>
      <c r="AL284" s="192" t="s">
        <v>1706</v>
      </c>
      <c r="AM284" s="193" t="s">
        <v>1706</v>
      </c>
      <c r="AN284" s="199"/>
      <c r="AO284" s="191" t="s">
        <v>1706</v>
      </c>
      <c r="AP284" s="192" t="s">
        <v>1706</v>
      </c>
      <c r="AQ284" s="193" t="s">
        <v>1706</v>
      </c>
      <c r="AR284" s="195"/>
    </row>
    <row r="285" ht="15.75" customHeight="1">
      <c r="A285" s="171" t="s">
        <v>668</v>
      </c>
      <c r="B285" s="216" t="s">
        <v>54</v>
      </c>
      <c r="C285" s="216" t="s">
        <v>78</v>
      </c>
      <c r="D285" s="216" t="s">
        <v>50</v>
      </c>
      <c r="E285" s="216" t="s">
        <v>51</v>
      </c>
      <c r="F285" s="216" t="s">
        <v>64</v>
      </c>
      <c r="G285" s="171" t="s">
        <v>669</v>
      </c>
      <c r="I285" s="191">
        <v>0.0</v>
      </c>
      <c r="J285" s="192">
        <v>0.0</v>
      </c>
      <c r="K285" s="193">
        <v>0.0</v>
      </c>
      <c r="L285" s="194"/>
      <c r="M285" s="191">
        <v>0.0</v>
      </c>
      <c r="N285" s="192">
        <v>0.0</v>
      </c>
      <c r="O285" s="193">
        <v>0.0</v>
      </c>
      <c r="P285" s="195"/>
      <c r="Q285" s="214" t="s">
        <v>1703</v>
      </c>
      <c r="R285" s="214" t="s">
        <v>1704</v>
      </c>
      <c r="S285" s="194" t="s">
        <v>1705</v>
      </c>
      <c r="T285" s="194"/>
      <c r="U285" s="191" t="s">
        <v>1706</v>
      </c>
      <c r="V285" s="192" t="s">
        <v>1706</v>
      </c>
      <c r="W285" s="193" t="s">
        <v>1706</v>
      </c>
      <c r="X285" s="194"/>
      <c r="Y285" s="191" t="s">
        <v>1706</v>
      </c>
      <c r="Z285" s="192" t="s">
        <v>1706</v>
      </c>
      <c r="AA285" s="193" t="s">
        <v>1706</v>
      </c>
      <c r="AB285" s="194"/>
      <c r="AC285" s="191">
        <v>120000.0</v>
      </c>
      <c r="AD285" s="192">
        <v>253810.0</v>
      </c>
      <c r="AE285" s="193">
        <v>504620.0</v>
      </c>
      <c r="AF285" s="198" t="s">
        <v>1707</v>
      </c>
      <c r="AG285" s="191" t="s">
        <v>1706</v>
      </c>
      <c r="AH285" s="192" t="s">
        <v>1706</v>
      </c>
      <c r="AI285" s="193" t="s">
        <v>1706</v>
      </c>
      <c r="AJ285" s="199"/>
      <c r="AK285" s="191" t="s">
        <v>1706</v>
      </c>
      <c r="AL285" s="192" t="s">
        <v>1706</v>
      </c>
      <c r="AM285" s="193" t="s">
        <v>1706</v>
      </c>
      <c r="AN285" s="199"/>
      <c r="AO285" s="191" t="s">
        <v>1706</v>
      </c>
      <c r="AP285" s="192" t="s">
        <v>1706</v>
      </c>
      <c r="AQ285" s="193" t="s">
        <v>1706</v>
      </c>
      <c r="AR285" s="195"/>
    </row>
    <row r="286" ht="15.75" customHeight="1">
      <c r="A286" s="171" t="s">
        <v>670</v>
      </c>
      <c r="B286" s="216" t="s">
        <v>65</v>
      </c>
      <c r="C286" s="216" t="s">
        <v>78</v>
      </c>
      <c r="D286" s="216" t="s">
        <v>50</v>
      </c>
      <c r="E286" s="216" t="s">
        <v>51</v>
      </c>
      <c r="F286" s="216" t="s">
        <v>64</v>
      </c>
      <c r="G286" s="171" t="s">
        <v>671</v>
      </c>
      <c r="I286" s="191">
        <v>0.0</v>
      </c>
      <c r="J286" s="192">
        <v>0.0</v>
      </c>
      <c r="K286" s="193">
        <v>0.0</v>
      </c>
      <c r="L286" s="194"/>
      <c r="M286" s="191">
        <v>0.0</v>
      </c>
      <c r="N286" s="192">
        <v>0.0</v>
      </c>
      <c r="O286" s="193">
        <v>0.0</v>
      </c>
      <c r="P286" s="195"/>
      <c r="Q286" s="214" t="s">
        <v>1703</v>
      </c>
      <c r="R286" s="214" t="s">
        <v>1704</v>
      </c>
      <c r="S286" s="194" t="s">
        <v>1705</v>
      </c>
      <c r="T286" s="194"/>
      <c r="U286" s="191" t="s">
        <v>1706</v>
      </c>
      <c r="V286" s="192" t="s">
        <v>1706</v>
      </c>
      <c r="W286" s="193" t="s">
        <v>1706</v>
      </c>
      <c r="X286" s="194"/>
      <c r="Y286" s="191" t="s">
        <v>1706</v>
      </c>
      <c r="Z286" s="192" t="s">
        <v>1706</v>
      </c>
      <c r="AA286" s="193" t="s">
        <v>1706</v>
      </c>
      <c r="AB286" s="194"/>
      <c r="AC286" s="191">
        <v>120000.0</v>
      </c>
      <c r="AD286" s="192">
        <v>253810.0</v>
      </c>
      <c r="AE286" s="193">
        <v>504620.0</v>
      </c>
      <c r="AF286" s="198" t="s">
        <v>1707</v>
      </c>
      <c r="AG286" s="191" t="s">
        <v>1706</v>
      </c>
      <c r="AH286" s="192" t="s">
        <v>1706</v>
      </c>
      <c r="AI286" s="193" t="s">
        <v>1706</v>
      </c>
      <c r="AJ286" s="199"/>
      <c r="AK286" s="191" t="s">
        <v>1706</v>
      </c>
      <c r="AL286" s="192" t="s">
        <v>1706</v>
      </c>
      <c r="AM286" s="193" t="s">
        <v>1706</v>
      </c>
      <c r="AN286" s="199"/>
      <c r="AO286" s="191" t="s">
        <v>1706</v>
      </c>
      <c r="AP286" s="192" t="s">
        <v>1706</v>
      </c>
      <c r="AQ286" s="193" t="s">
        <v>1706</v>
      </c>
      <c r="AR286" s="195"/>
    </row>
    <row r="287" ht="15.75" customHeight="1">
      <c r="A287" s="171" t="s">
        <v>672</v>
      </c>
      <c r="B287" s="216" t="s">
        <v>71</v>
      </c>
      <c r="C287" s="216" t="s">
        <v>78</v>
      </c>
      <c r="D287" s="216" t="s">
        <v>50</v>
      </c>
      <c r="E287" s="216" t="s">
        <v>51</v>
      </c>
      <c r="F287" s="216" t="s">
        <v>64</v>
      </c>
      <c r="G287" s="171" t="s">
        <v>673</v>
      </c>
      <c r="I287" s="191">
        <v>0.0</v>
      </c>
      <c r="J287" s="192">
        <v>0.0</v>
      </c>
      <c r="K287" s="193">
        <v>0.0</v>
      </c>
      <c r="L287" s="194"/>
      <c r="M287" s="191">
        <v>0.0</v>
      </c>
      <c r="N287" s="192">
        <v>0.0</v>
      </c>
      <c r="O287" s="193">
        <v>0.0</v>
      </c>
      <c r="P287" s="195"/>
      <c r="Q287" s="214" t="s">
        <v>1703</v>
      </c>
      <c r="R287" s="214" t="s">
        <v>1704</v>
      </c>
      <c r="S287" s="194" t="s">
        <v>1705</v>
      </c>
      <c r="T287" s="194"/>
      <c r="U287" s="191" t="s">
        <v>1706</v>
      </c>
      <c r="V287" s="192" t="s">
        <v>1706</v>
      </c>
      <c r="W287" s="193" t="s">
        <v>1706</v>
      </c>
      <c r="X287" s="194"/>
      <c r="Y287" s="191" t="s">
        <v>1706</v>
      </c>
      <c r="Z287" s="192" t="s">
        <v>1706</v>
      </c>
      <c r="AA287" s="193" t="s">
        <v>1706</v>
      </c>
      <c r="AB287" s="194"/>
      <c r="AC287" s="191">
        <v>120000.0</v>
      </c>
      <c r="AD287" s="192">
        <v>253810.0</v>
      </c>
      <c r="AE287" s="193">
        <v>504620.0</v>
      </c>
      <c r="AF287" s="198" t="s">
        <v>1707</v>
      </c>
      <c r="AG287" s="191" t="s">
        <v>1706</v>
      </c>
      <c r="AH287" s="192" t="s">
        <v>1706</v>
      </c>
      <c r="AI287" s="193" t="s">
        <v>1706</v>
      </c>
      <c r="AJ287" s="199"/>
      <c r="AK287" s="191" t="s">
        <v>1706</v>
      </c>
      <c r="AL287" s="192" t="s">
        <v>1706</v>
      </c>
      <c r="AM287" s="193" t="s">
        <v>1706</v>
      </c>
      <c r="AN287" s="199"/>
      <c r="AO287" s="191" t="s">
        <v>1706</v>
      </c>
      <c r="AP287" s="192" t="s">
        <v>1706</v>
      </c>
      <c r="AQ287" s="193" t="s">
        <v>1706</v>
      </c>
      <c r="AR287" s="195"/>
    </row>
    <row r="288" ht="15.75" customHeight="1">
      <c r="A288" s="171" t="s">
        <v>674</v>
      </c>
      <c r="B288" s="216" t="s">
        <v>44</v>
      </c>
      <c r="C288" s="216" t="s">
        <v>48</v>
      </c>
      <c r="D288" s="216" t="s">
        <v>61</v>
      </c>
      <c r="E288" s="216" t="s">
        <v>51</v>
      </c>
      <c r="F288" s="216" t="s">
        <v>64</v>
      </c>
      <c r="G288" s="171" t="s">
        <v>675</v>
      </c>
      <c r="I288" s="191">
        <v>0.0</v>
      </c>
      <c r="J288" s="192">
        <v>0.0</v>
      </c>
      <c r="K288" s="193">
        <v>0.0</v>
      </c>
      <c r="L288" s="194"/>
      <c r="M288" s="191">
        <v>0.0</v>
      </c>
      <c r="N288" s="192">
        <v>0.0</v>
      </c>
      <c r="O288" s="193">
        <v>0.0</v>
      </c>
      <c r="P288" s="195"/>
      <c r="Q288" s="214" t="s">
        <v>1703</v>
      </c>
      <c r="R288" s="214" t="s">
        <v>1704</v>
      </c>
      <c r="S288" s="194" t="s">
        <v>1705</v>
      </c>
      <c r="T288" s="194"/>
      <c r="U288" s="191" t="s">
        <v>1706</v>
      </c>
      <c r="V288" s="192" t="s">
        <v>1706</v>
      </c>
      <c r="W288" s="193" t="s">
        <v>1706</v>
      </c>
      <c r="X288" s="194"/>
      <c r="Y288" s="191" t="s">
        <v>1706</v>
      </c>
      <c r="Z288" s="192" t="s">
        <v>1706</v>
      </c>
      <c r="AA288" s="193" t="s">
        <v>1706</v>
      </c>
      <c r="AB288" s="194"/>
      <c r="AC288" s="191">
        <v>120000.0</v>
      </c>
      <c r="AD288" s="192">
        <v>253810.0</v>
      </c>
      <c r="AE288" s="193">
        <v>504620.0</v>
      </c>
      <c r="AF288" s="198" t="s">
        <v>1707</v>
      </c>
      <c r="AG288" s="191" t="s">
        <v>1706</v>
      </c>
      <c r="AH288" s="192" t="s">
        <v>1706</v>
      </c>
      <c r="AI288" s="193" t="s">
        <v>1706</v>
      </c>
      <c r="AJ288" s="199"/>
      <c r="AK288" s="191" t="s">
        <v>1706</v>
      </c>
      <c r="AL288" s="192" t="s">
        <v>1706</v>
      </c>
      <c r="AM288" s="193" t="s">
        <v>1706</v>
      </c>
      <c r="AN288" s="199"/>
      <c r="AO288" s="191" t="s">
        <v>1706</v>
      </c>
      <c r="AP288" s="192" t="s">
        <v>1706</v>
      </c>
      <c r="AQ288" s="193" t="s">
        <v>1706</v>
      </c>
      <c r="AR288" s="195"/>
    </row>
    <row r="289" ht="15.75" customHeight="1">
      <c r="A289" s="171" t="s">
        <v>676</v>
      </c>
      <c r="B289" s="216" t="s">
        <v>54</v>
      </c>
      <c r="C289" s="216" t="s">
        <v>48</v>
      </c>
      <c r="D289" s="216" t="s">
        <v>61</v>
      </c>
      <c r="E289" s="216" t="s">
        <v>51</v>
      </c>
      <c r="F289" s="216" t="s">
        <v>64</v>
      </c>
      <c r="G289" s="171" t="s">
        <v>677</v>
      </c>
      <c r="I289" s="191">
        <v>0.0</v>
      </c>
      <c r="J289" s="192">
        <v>0.0</v>
      </c>
      <c r="K289" s="193">
        <v>0.0</v>
      </c>
      <c r="L289" s="194"/>
      <c r="M289" s="191">
        <v>0.0</v>
      </c>
      <c r="N289" s="192">
        <v>0.0</v>
      </c>
      <c r="O289" s="193">
        <v>0.0</v>
      </c>
      <c r="P289" s="195"/>
      <c r="Q289" s="214" t="s">
        <v>1703</v>
      </c>
      <c r="R289" s="214" t="s">
        <v>1704</v>
      </c>
      <c r="S289" s="194" t="s">
        <v>1705</v>
      </c>
      <c r="T289" s="194"/>
      <c r="U289" s="191" t="s">
        <v>1706</v>
      </c>
      <c r="V289" s="192" t="s">
        <v>1706</v>
      </c>
      <c r="W289" s="193" t="s">
        <v>1706</v>
      </c>
      <c r="X289" s="194"/>
      <c r="Y289" s="191" t="s">
        <v>1706</v>
      </c>
      <c r="Z289" s="192" t="s">
        <v>1706</v>
      </c>
      <c r="AA289" s="193" t="s">
        <v>1706</v>
      </c>
      <c r="AB289" s="194"/>
      <c r="AC289" s="191">
        <v>120000.0</v>
      </c>
      <c r="AD289" s="192">
        <v>253810.0</v>
      </c>
      <c r="AE289" s="193">
        <v>504620.0</v>
      </c>
      <c r="AF289" s="198" t="s">
        <v>1707</v>
      </c>
      <c r="AG289" s="191" t="s">
        <v>1706</v>
      </c>
      <c r="AH289" s="192" t="s">
        <v>1706</v>
      </c>
      <c r="AI289" s="193" t="s">
        <v>1706</v>
      </c>
      <c r="AJ289" s="199"/>
      <c r="AK289" s="191" t="s">
        <v>1706</v>
      </c>
      <c r="AL289" s="192" t="s">
        <v>1706</v>
      </c>
      <c r="AM289" s="193" t="s">
        <v>1706</v>
      </c>
      <c r="AN289" s="199"/>
      <c r="AO289" s="191" t="s">
        <v>1706</v>
      </c>
      <c r="AP289" s="192" t="s">
        <v>1706</v>
      </c>
      <c r="AQ289" s="193" t="s">
        <v>1706</v>
      </c>
      <c r="AR289" s="195"/>
    </row>
    <row r="290" ht="15.75" customHeight="1">
      <c r="A290" s="171" t="s">
        <v>678</v>
      </c>
      <c r="B290" s="216" t="s">
        <v>65</v>
      </c>
      <c r="C290" s="216" t="s">
        <v>48</v>
      </c>
      <c r="D290" s="216" t="s">
        <v>61</v>
      </c>
      <c r="E290" s="216" t="s">
        <v>51</v>
      </c>
      <c r="F290" s="216" t="s">
        <v>64</v>
      </c>
      <c r="G290" s="171" t="s">
        <v>679</v>
      </c>
      <c r="I290" s="191">
        <v>0.0</v>
      </c>
      <c r="J290" s="192">
        <v>0.0</v>
      </c>
      <c r="K290" s="193">
        <v>0.0</v>
      </c>
      <c r="L290" s="194"/>
      <c r="M290" s="191">
        <v>0.0</v>
      </c>
      <c r="N290" s="192">
        <v>0.0</v>
      </c>
      <c r="O290" s="193">
        <v>0.0</v>
      </c>
      <c r="P290" s="195"/>
      <c r="Q290" s="214" t="s">
        <v>1703</v>
      </c>
      <c r="R290" s="214" t="s">
        <v>1704</v>
      </c>
      <c r="S290" s="194" t="s">
        <v>1705</v>
      </c>
      <c r="T290" s="194"/>
      <c r="U290" s="191" t="s">
        <v>1706</v>
      </c>
      <c r="V290" s="192" t="s">
        <v>1706</v>
      </c>
      <c r="W290" s="193" t="s">
        <v>1706</v>
      </c>
      <c r="X290" s="194"/>
      <c r="Y290" s="191" t="s">
        <v>1706</v>
      </c>
      <c r="Z290" s="192" t="s">
        <v>1706</v>
      </c>
      <c r="AA290" s="193" t="s">
        <v>1706</v>
      </c>
      <c r="AB290" s="194"/>
      <c r="AC290" s="191">
        <v>120000.0</v>
      </c>
      <c r="AD290" s="192">
        <v>253810.0</v>
      </c>
      <c r="AE290" s="193">
        <v>504620.0</v>
      </c>
      <c r="AF290" s="198" t="s">
        <v>1707</v>
      </c>
      <c r="AG290" s="191" t="s">
        <v>1706</v>
      </c>
      <c r="AH290" s="192" t="s">
        <v>1706</v>
      </c>
      <c r="AI290" s="193" t="s">
        <v>1706</v>
      </c>
      <c r="AJ290" s="199"/>
      <c r="AK290" s="191" t="s">
        <v>1706</v>
      </c>
      <c r="AL290" s="192" t="s">
        <v>1706</v>
      </c>
      <c r="AM290" s="193" t="s">
        <v>1706</v>
      </c>
      <c r="AN290" s="199"/>
      <c r="AO290" s="191" t="s">
        <v>1706</v>
      </c>
      <c r="AP290" s="192" t="s">
        <v>1706</v>
      </c>
      <c r="AQ290" s="193" t="s">
        <v>1706</v>
      </c>
      <c r="AR290" s="195"/>
    </row>
    <row r="291" ht="15.75" customHeight="1">
      <c r="A291" s="171" t="s">
        <v>680</v>
      </c>
      <c r="B291" s="216" t="s">
        <v>71</v>
      </c>
      <c r="C291" s="216" t="s">
        <v>48</v>
      </c>
      <c r="D291" s="216" t="s">
        <v>61</v>
      </c>
      <c r="E291" s="216" t="s">
        <v>51</v>
      </c>
      <c r="F291" s="216" t="s">
        <v>64</v>
      </c>
      <c r="G291" s="171" t="s">
        <v>681</v>
      </c>
      <c r="I291" s="191">
        <v>0.0</v>
      </c>
      <c r="J291" s="192">
        <v>0.0</v>
      </c>
      <c r="K291" s="193">
        <v>0.0</v>
      </c>
      <c r="L291" s="194"/>
      <c r="M291" s="191">
        <v>0.0</v>
      </c>
      <c r="N291" s="192">
        <v>0.0</v>
      </c>
      <c r="O291" s="193">
        <v>0.0</v>
      </c>
      <c r="P291" s="195"/>
      <c r="Q291" s="214" t="s">
        <v>1703</v>
      </c>
      <c r="R291" s="214" t="s">
        <v>1704</v>
      </c>
      <c r="S291" s="194" t="s">
        <v>1705</v>
      </c>
      <c r="T291" s="194"/>
      <c r="U291" s="191" t="s">
        <v>1706</v>
      </c>
      <c r="V291" s="192" t="s">
        <v>1706</v>
      </c>
      <c r="W291" s="193" t="s">
        <v>1706</v>
      </c>
      <c r="X291" s="194"/>
      <c r="Y291" s="191" t="s">
        <v>1706</v>
      </c>
      <c r="Z291" s="192" t="s">
        <v>1706</v>
      </c>
      <c r="AA291" s="193" t="s">
        <v>1706</v>
      </c>
      <c r="AB291" s="194"/>
      <c r="AC291" s="191">
        <v>120000.0</v>
      </c>
      <c r="AD291" s="192">
        <v>253810.0</v>
      </c>
      <c r="AE291" s="193">
        <v>504620.0</v>
      </c>
      <c r="AF291" s="198" t="s">
        <v>1707</v>
      </c>
      <c r="AG291" s="191" t="s">
        <v>1706</v>
      </c>
      <c r="AH291" s="192" t="s">
        <v>1706</v>
      </c>
      <c r="AI291" s="193" t="s">
        <v>1706</v>
      </c>
      <c r="AJ291" s="199"/>
      <c r="AK291" s="191" t="s">
        <v>1706</v>
      </c>
      <c r="AL291" s="192" t="s">
        <v>1706</v>
      </c>
      <c r="AM291" s="193" t="s">
        <v>1706</v>
      </c>
      <c r="AN291" s="199"/>
      <c r="AO291" s="191" t="s">
        <v>1706</v>
      </c>
      <c r="AP291" s="192" t="s">
        <v>1706</v>
      </c>
      <c r="AQ291" s="193" t="s">
        <v>1706</v>
      </c>
      <c r="AR291" s="195"/>
    </row>
    <row r="292" ht="15.75" customHeight="1">
      <c r="A292" s="171" t="s">
        <v>682</v>
      </c>
      <c r="B292" s="216" t="s">
        <v>44</v>
      </c>
      <c r="C292" s="216" t="s">
        <v>58</v>
      </c>
      <c r="D292" s="216" t="s">
        <v>61</v>
      </c>
      <c r="E292" s="216" t="s">
        <v>51</v>
      </c>
      <c r="F292" s="216" t="s">
        <v>64</v>
      </c>
      <c r="G292" s="171" t="s">
        <v>683</v>
      </c>
      <c r="I292" s="191">
        <v>0.0</v>
      </c>
      <c r="J292" s="192">
        <v>0.0</v>
      </c>
      <c r="K292" s="193">
        <v>0.0</v>
      </c>
      <c r="L292" s="194"/>
      <c r="M292" s="191">
        <v>0.0</v>
      </c>
      <c r="N292" s="192">
        <v>0.0</v>
      </c>
      <c r="O292" s="193">
        <v>0.0</v>
      </c>
      <c r="P292" s="195"/>
      <c r="Q292" s="214" t="s">
        <v>1703</v>
      </c>
      <c r="R292" s="214" t="s">
        <v>1704</v>
      </c>
      <c r="S292" s="194" t="s">
        <v>1705</v>
      </c>
      <c r="T292" s="194"/>
      <c r="U292" s="191" t="s">
        <v>1706</v>
      </c>
      <c r="V292" s="192" t="s">
        <v>1706</v>
      </c>
      <c r="W292" s="193" t="s">
        <v>1706</v>
      </c>
      <c r="X292" s="194"/>
      <c r="Y292" s="191" t="s">
        <v>1706</v>
      </c>
      <c r="Z292" s="192" t="s">
        <v>1706</v>
      </c>
      <c r="AA292" s="193" t="s">
        <v>1706</v>
      </c>
      <c r="AB292" s="194"/>
      <c r="AC292" s="191">
        <v>120000.0</v>
      </c>
      <c r="AD292" s="192">
        <v>253810.0</v>
      </c>
      <c r="AE292" s="193">
        <v>504620.0</v>
      </c>
      <c r="AF292" s="198" t="s">
        <v>1707</v>
      </c>
      <c r="AG292" s="191" t="s">
        <v>1706</v>
      </c>
      <c r="AH292" s="192" t="s">
        <v>1706</v>
      </c>
      <c r="AI292" s="193" t="s">
        <v>1706</v>
      </c>
      <c r="AJ292" s="199"/>
      <c r="AK292" s="191" t="s">
        <v>1706</v>
      </c>
      <c r="AL292" s="192" t="s">
        <v>1706</v>
      </c>
      <c r="AM292" s="193" t="s">
        <v>1706</v>
      </c>
      <c r="AN292" s="199"/>
      <c r="AO292" s="191" t="s">
        <v>1706</v>
      </c>
      <c r="AP292" s="192" t="s">
        <v>1706</v>
      </c>
      <c r="AQ292" s="193" t="s">
        <v>1706</v>
      </c>
      <c r="AR292" s="195"/>
    </row>
    <row r="293" ht="15.75" customHeight="1">
      <c r="A293" s="171" t="s">
        <v>684</v>
      </c>
      <c r="B293" s="216" t="s">
        <v>54</v>
      </c>
      <c r="C293" s="216" t="s">
        <v>58</v>
      </c>
      <c r="D293" s="216" t="s">
        <v>61</v>
      </c>
      <c r="E293" s="216" t="s">
        <v>51</v>
      </c>
      <c r="F293" s="216" t="s">
        <v>64</v>
      </c>
      <c r="G293" s="171" t="s">
        <v>685</v>
      </c>
      <c r="I293" s="191">
        <v>0.0</v>
      </c>
      <c r="J293" s="192">
        <v>0.0</v>
      </c>
      <c r="K293" s="193">
        <v>0.0</v>
      </c>
      <c r="L293" s="194"/>
      <c r="M293" s="191">
        <v>0.0</v>
      </c>
      <c r="N293" s="192">
        <v>0.0</v>
      </c>
      <c r="O293" s="193">
        <v>0.0</v>
      </c>
      <c r="P293" s="195"/>
      <c r="Q293" s="214" t="s">
        <v>1703</v>
      </c>
      <c r="R293" s="214" t="s">
        <v>1704</v>
      </c>
      <c r="S293" s="194" t="s">
        <v>1705</v>
      </c>
      <c r="T293" s="194"/>
      <c r="U293" s="191" t="s">
        <v>1706</v>
      </c>
      <c r="V293" s="192" t="s">
        <v>1706</v>
      </c>
      <c r="W293" s="193" t="s">
        <v>1706</v>
      </c>
      <c r="X293" s="194"/>
      <c r="Y293" s="191" t="s">
        <v>1706</v>
      </c>
      <c r="Z293" s="192" t="s">
        <v>1706</v>
      </c>
      <c r="AA293" s="193" t="s">
        <v>1706</v>
      </c>
      <c r="AB293" s="194"/>
      <c r="AC293" s="191">
        <v>120000.0</v>
      </c>
      <c r="AD293" s="192">
        <v>253810.0</v>
      </c>
      <c r="AE293" s="193">
        <v>504620.0</v>
      </c>
      <c r="AF293" s="198" t="s">
        <v>1707</v>
      </c>
      <c r="AG293" s="191" t="s">
        <v>1706</v>
      </c>
      <c r="AH293" s="192" t="s">
        <v>1706</v>
      </c>
      <c r="AI293" s="193" t="s">
        <v>1706</v>
      </c>
      <c r="AJ293" s="199"/>
      <c r="AK293" s="191" t="s">
        <v>1706</v>
      </c>
      <c r="AL293" s="192" t="s">
        <v>1706</v>
      </c>
      <c r="AM293" s="193" t="s">
        <v>1706</v>
      </c>
      <c r="AN293" s="199"/>
      <c r="AO293" s="191" t="s">
        <v>1706</v>
      </c>
      <c r="AP293" s="192" t="s">
        <v>1706</v>
      </c>
      <c r="AQ293" s="193" t="s">
        <v>1706</v>
      </c>
      <c r="AR293" s="195"/>
    </row>
    <row r="294" ht="15.75" customHeight="1">
      <c r="A294" s="171" t="s">
        <v>686</v>
      </c>
      <c r="B294" s="216" t="s">
        <v>65</v>
      </c>
      <c r="C294" s="216" t="s">
        <v>58</v>
      </c>
      <c r="D294" s="216" t="s">
        <v>61</v>
      </c>
      <c r="E294" s="216" t="s">
        <v>51</v>
      </c>
      <c r="F294" s="216" t="s">
        <v>64</v>
      </c>
      <c r="G294" s="171" t="s">
        <v>687</v>
      </c>
      <c r="I294" s="191">
        <v>0.0</v>
      </c>
      <c r="J294" s="192">
        <v>0.0</v>
      </c>
      <c r="K294" s="193">
        <v>0.0</v>
      </c>
      <c r="L294" s="194"/>
      <c r="M294" s="191">
        <v>0.0</v>
      </c>
      <c r="N294" s="192">
        <v>0.0</v>
      </c>
      <c r="O294" s="193">
        <v>0.0</v>
      </c>
      <c r="P294" s="195"/>
      <c r="Q294" s="214" t="s">
        <v>1703</v>
      </c>
      <c r="R294" s="214" t="s">
        <v>1704</v>
      </c>
      <c r="S294" s="194" t="s">
        <v>1705</v>
      </c>
      <c r="T294" s="194"/>
      <c r="U294" s="191" t="s">
        <v>1706</v>
      </c>
      <c r="V294" s="192" t="s">
        <v>1706</v>
      </c>
      <c r="W294" s="193" t="s">
        <v>1706</v>
      </c>
      <c r="X294" s="194"/>
      <c r="Y294" s="191" t="s">
        <v>1706</v>
      </c>
      <c r="Z294" s="192" t="s">
        <v>1706</v>
      </c>
      <c r="AA294" s="193" t="s">
        <v>1706</v>
      </c>
      <c r="AB294" s="194"/>
      <c r="AC294" s="191">
        <v>120000.0</v>
      </c>
      <c r="AD294" s="192">
        <v>253810.0</v>
      </c>
      <c r="AE294" s="193">
        <v>504620.0</v>
      </c>
      <c r="AF294" s="198" t="s">
        <v>1707</v>
      </c>
      <c r="AG294" s="191" t="s">
        <v>1706</v>
      </c>
      <c r="AH294" s="192" t="s">
        <v>1706</v>
      </c>
      <c r="AI294" s="193" t="s">
        <v>1706</v>
      </c>
      <c r="AJ294" s="199"/>
      <c r="AK294" s="191" t="s">
        <v>1706</v>
      </c>
      <c r="AL294" s="192" t="s">
        <v>1706</v>
      </c>
      <c r="AM294" s="193" t="s">
        <v>1706</v>
      </c>
      <c r="AN294" s="199"/>
      <c r="AO294" s="191" t="s">
        <v>1706</v>
      </c>
      <c r="AP294" s="192" t="s">
        <v>1706</v>
      </c>
      <c r="AQ294" s="193" t="s">
        <v>1706</v>
      </c>
      <c r="AR294" s="195"/>
    </row>
    <row r="295" ht="15.75" customHeight="1">
      <c r="A295" s="171" t="s">
        <v>688</v>
      </c>
      <c r="B295" s="216" t="s">
        <v>71</v>
      </c>
      <c r="C295" s="216" t="s">
        <v>58</v>
      </c>
      <c r="D295" s="216" t="s">
        <v>61</v>
      </c>
      <c r="E295" s="216" t="s">
        <v>51</v>
      </c>
      <c r="F295" s="216" t="s">
        <v>64</v>
      </c>
      <c r="G295" s="171" t="s">
        <v>689</v>
      </c>
      <c r="I295" s="191">
        <v>0.0</v>
      </c>
      <c r="J295" s="192">
        <v>0.0</v>
      </c>
      <c r="K295" s="193">
        <v>0.0</v>
      </c>
      <c r="L295" s="194"/>
      <c r="M295" s="191">
        <v>0.0</v>
      </c>
      <c r="N295" s="192">
        <v>0.0</v>
      </c>
      <c r="O295" s="193">
        <v>0.0</v>
      </c>
      <c r="P295" s="195"/>
      <c r="Q295" s="214" t="s">
        <v>1703</v>
      </c>
      <c r="R295" s="214" t="s">
        <v>1704</v>
      </c>
      <c r="S295" s="194" t="s">
        <v>1705</v>
      </c>
      <c r="T295" s="194"/>
      <c r="U295" s="191" t="s">
        <v>1706</v>
      </c>
      <c r="V295" s="192" t="s">
        <v>1706</v>
      </c>
      <c r="W295" s="193" t="s">
        <v>1706</v>
      </c>
      <c r="X295" s="194"/>
      <c r="Y295" s="191" t="s">
        <v>1706</v>
      </c>
      <c r="Z295" s="192" t="s">
        <v>1706</v>
      </c>
      <c r="AA295" s="193" t="s">
        <v>1706</v>
      </c>
      <c r="AB295" s="194"/>
      <c r="AC295" s="191">
        <v>120000.0</v>
      </c>
      <c r="AD295" s="192">
        <v>253810.0</v>
      </c>
      <c r="AE295" s="193">
        <v>504620.0</v>
      </c>
      <c r="AF295" s="198" t="s">
        <v>1707</v>
      </c>
      <c r="AG295" s="191" t="s">
        <v>1706</v>
      </c>
      <c r="AH295" s="192" t="s">
        <v>1706</v>
      </c>
      <c r="AI295" s="193" t="s">
        <v>1706</v>
      </c>
      <c r="AJ295" s="199"/>
      <c r="AK295" s="191" t="s">
        <v>1706</v>
      </c>
      <c r="AL295" s="192" t="s">
        <v>1706</v>
      </c>
      <c r="AM295" s="193" t="s">
        <v>1706</v>
      </c>
      <c r="AN295" s="199"/>
      <c r="AO295" s="191" t="s">
        <v>1706</v>
      </c>
      <c r="AP295" s="192" t="s">
        <v>1706</v>
      </c>
      <c r="AQ295" s="193" t="s">
        <v>1706</v>
      </c>
      <c r="AR295" s="195"/>
    </row>
    <row r="296" ht="15.75" customHeight="1">
      <c r="A296" s="171" t="s">
        <v>690</v>
      </c>
      <c r="B296" s="216" t="s">
        <v>44</v>
      </c>
      <c r="C296" s="216" t="s">
        <v>66</v>
      </c>
      <c r="D296" s="216" t="s">
        <v>61</v>
      </c>
      <c r="E296" s="216" t="s">
        <v>51</v>
      </c>
      <c r="F296" s="216" t="s">
        <v>64</v>
      </c>
      <c r="G296" s="171" t="s">
        <v>691</v>
      </c>
      <c r="I296" s="191">
        <v>0.0</v>
      </c>
      <c r="J296" s="192">
        <v>0.0</v>
      </c>
      <c r="K296" s="193">
        <v>0.0</v>
      </c>
      <c r="L296" s="194"/>
      <c r="M296" s="191">
        <v>0.0</v>
      </c>
      <c r="N296" s="192">
        <v>0.0</v>
      </c>
      <c r="O296" s="193">
        <v>0.0</v>
      </c>
      <c r="P296" s="195"/>
      <c r="Q296" s="214" t="s">
        <v>1703</v>
      </c>
      <c r="R296" s="214" t="s">
        <v>1704</v>
      </c>
      <c r="S296" s="194" t="s">
        <v>1705</v>
      </c>
      <c r="T296" s="194"/>
      <c r="U296" s="191" t="s">
        <v>1706</v>
      </c>
      <c r="V296" s="192" t="s">
        <v>1706</v>
      </c>
      <c r="W296" s="193" t="s">
        <v>1706</v>
      </c>
      <c r="X296" s="194"/>
      <c r="Y296" s="191" t="s">
        <v>1706</v>
      </c>
      <c r="Z296" s="192" t="s">
        <v>1706</v>
      </c>
      <c r="AA296" s="193" t="s">
        <v>1706</v>
      </c>
      <c r="AB296" s="194"/>
      <c r="AC296" s="191">
        <v>120000.0</v>
      </c>
      <c r="AD296" s="192">
        <v>253810.0</v>
      </c>
      <c r="AE296" s="193">
        <v>504620.0</v>
      </c>
      <c r="AF296" s="198" t="s">
        <v>1707</v>
      </c>
      <c r="AG296" s="191" t="s">
        <v>1706</v>
      </c>
      <c r="AH296" s="192" t="s">
        <v>1706</v>
      </c>
      <c r="AI296" s="193" t="s">
        <v>1706</v>
      </c>
      <c r="AJ296" s="199"/>
      <c r="AK296" s="191" t="s">
        <v>1706</v>
      </c>
      <c r="AL296" s="192" t="s">
        <v>1706</v>
      </c>
      <c r="AM296" s="193" t="s">
        <v>1706</v>
      </c>
      <c r="AN296" s="199"/>
      <c r="AO296" s="191" t="s">
        <v>1706</v>
      </c>
      <c r="AP296" s="192" t="s">
        <v>1706</v>
      </c>
      <c r="AQ296" s="193" t="s">
        <v>1706</v>
      </c>
      <c r="AR296" s="195"/>
    </row>
    <row r="297" ht="15.75" customHeight="1">
      <c r="A297" s="171" t="s">
        <v>692</v>
      </c>
      <c r="B297" s="216" t="s">
        <v>54</v>
      </c>
      <c r="C297" s="216" t="s">
        <v>66</v>
      </c>
      <c r="D297" s="216" t="s">
        <v>61</v>
      </c>
      <c r="E297" s="216" t="s">
        <v>51</v>
      </c>
      <c r="F297" s="216" t="s">
        <v>64</v>
      </c>
      <c r="G297" s="171" t="s">
        <v>693</v>
      </c>
      <c r="I297" s="191">
        <v>0.0</v>
      </c>
      <c r="J297" s="192">
        <v>0.0</v>
      </c>
      <c r="K297" s="193">
        <v>0.0</v>
      </c>
      <c r="L297" s="194"/>
      <c r="M297" s="191">
        <v>0.0</v>
      </c>
      <c r="N297" s="192">
        <v>0.0</v>
      </c>
      <c r="O297" s="193">
        <v>0.0</v>
      </c>
      <c r="P297" s="195"/>
      <c r="Q297" s="214" t="s">
        <v>1703</v>
      </c>
      <c r="R297" s="214" t="s">
        <v>1704</v>
      </c>
      <c r="S297" s="194" t="s">
        <v>1705</v>
      </c>
      <c r="T297" s="194"/>
      <c r="U297" s="191" t="s">
        <v>1706</v>
      </c>
      <c r="V297" s="192" t="s">
        <v>1706</v>
      </c>
      <c r="W297" s="193" t="s">
        <v>1706</v>
      </c>
      <c r="X297" s="194"/>
      <c r="Y297" s="191" t="s">
        <v>1706</v>
      </c>
      <c r="Z297" s="192" t="s">
        <v>1706</v>
      </c>
      <c r="AA297" s="193" t="s">
        <v>1706</v>
      </c>
      <c r="AB297" s="194"/>
      <c r="AC297" s="191">
        <v>120000.0</v>
      </c>
      <c r="AD297" s="192">
        <v>253810.0</v>
      </c>
      <c r="AE297" s="193">
        <v>504620.0</v>
      </c>
      <c r="AF297" s="198" t="s">
        <v>1707</v>
      </c>
      <c r="AG297" s="191" t="s">
        <v>1706</v>
      </c>
      <c r="AH297" s="192" t="s">
        <v>1706</v>
      </c>
      <c r="AI297" s="193" t="s">
        <v>1706</v>
      </c>
      <c r="AJ297" s="199"/>
      <c r="AK297" s="191" t="s">
        <v>1706</v>
      </c>
      <c r="AL297" s="192" t="s">
        <v>1706</v>
      </c>
      <c r="AM297" s="193" t="s">
        <v>1706</v>
      </c>
      <c r="AN297" s="199"/>
      <c r="AO297" s="191" t="s">
        <v>1706</v>
      </c>
      <c r="AP297" s="192" t="s">
        <v>1706</v>
      </c>
      <c r="AQ297" s="193" t="s">
        <v>1706</v>
      </c>
      <c r="AR297" s="195"/>
    </row>
    <row r="298" ht="15.75" customHeight="1">
      <c r="A298" s="171" t="s">
        <v>694</v>
      </c>
      <c r="B298" s="216" t="s">
        <v>65</v>
      </c>
      <c r="C298" s="216" t="s">
        <v>66</v>
      </c>
      <c r="D298" s="216" t="s">
        <v>61</v>
      </c>
      <c r="E298" s="216" t="s">
        <v>51</v>
      </c>
      <c r="F298" s="216" t="s">
        <v>64</v>
      </c>
      <c r="G298" s="171" t="s">
        <v>695</v>
      </c>
      <c r="I298" s="191">
        <v>0.0</v>
      </c>
      <c r="J298" s="192">
        <v>0.0</v>
      </c>
      <c r="K298" s="193">
        <v>0.0</v>
      </c>
      <c r="L298" s="194"/>
      <c r="M298" s="191">
        <v>0.0</v>
      </c>
      <c r="N298" s="192">
        <v>0.0</v>
      </c>
      <c r="O298" s="193">
        <v>0.0</v>
      </c>
      <c r="P298" s="195"/>
      <c r="Q298" s="214" t="s">
        <v>1703</v>
      </c>
      <c r="R298" s="214" t="s">
        <v>1704</v>
      </c>
      <c r="S298" s="194" t="s">
        <v>1705</v>
      </c>
      <c r="T298" s="194"/>
      <c r="U298" s="191" t="s">
        <v>1706</v>
      </c>
      <c r="V298" s="192" t="s">
        <v>1706</v>
      </c>
      <c r="W298" s="193" t="s">
        <v>1706</v>
      </c>
      <c r="X298" s="194"/>
      <c r="Y298" s="191" t="s">
        <v>1706</v>
      </c>
      <c r="Z298" s="192" t="s">
        <v>1706</v>
      </c>
      <c r="AA298" s="193" t="s">
        <v>1706</v>
      </c>
      <c r="AB298" s="194"/>
      <c r="AC298" s="191">
        <v>120000.0</v>
      </c>
      <c r="AD298" s="192">
        <v>253810.0</v>
      </c>
      <c r="AE298" s="193">
        <v>504620.0</v>
      </c>
      <c r="AF298" s="198" t="s">
        <v>1707</v>
      </c>
      <c r="AG298" s="191" t="s">
        <v>1706</v>
      </c>
      <c r="AH298" s="192" t="s">
        <v>1706</v>
      </c>
      <c r="AI298" s="193" t="s">
        <v>1706</v>
      </c>
      <c r="AJ298" s="199"/>
      <c r="AK298" s="191" t="s">
        <v>1706</v>
      </c>
      <c r="AL298" s="192" t="s">
        <v>1706</v>
      </c>
      <c r="AM298" s="193" t="s">
        <v>1706</v>
      </c>
      <c r="AN298" s="199"/>
      <c r="AO298" s="191" t="s">
        <v>1706</v>
      </c>
      <c r="AP298" s="192" t="s">
        <v>1706</v>
      </c>
      <c r="AQ298" s="193" t="s">
        <v>1706</v>
      </c>
      <c r="AR298" s="195"/>
    </row>
    <row r="299" ht="15.75" customHeight="1">
      <c r="A299" s="171" t="s">
        <v>696</v>
      </c>
      <c r="B299" s="216" t="s">
        <v>71</v>
      </c>
      <c r="C299" s="216" t="s">
        <v>66</v>
      </c>
      <c r="D299" s="216" t="s">
        <v>61</v>
      </c>
      <c r="E299" s="216" t="s">
        <v>51</v>
      </c>
      <c r="F299" s="216" t="s">
        <v>64</v>
      </c>
      <c r="G299" s="171" t="s">
        <v>697</v>
      </c>
      <c r="I299" s="191">
        <v>0.0</v>
      </c>
      <c r="J299" s="192">
        <v>0.0</v>
      </c>
      <c r="K299" s="193">
        <v>0.0</v>
      </c>
      <c r="L299" s="194"/>
      <c r="M299" s="191">
        <v>0.0</v>
      </c>
      <c r="N299" s="192">
        <v>0.0</v>
      </c>
      <c r="O299" s="193">
        <v>0.0</v>
      </c>
      <c r="P299" s="195"/>
      <c r="Q299" s="214" t="s">
        <v>1703</v>
      </c>
      <c r="R299" s="214" t="s">
        <v>1704</v>
      </c>
      <c r="S299" s="194" t="s">
        <v>1705</v>
      </c>
      <c r="T299" s="194"/>
      <c r="U299" s="191" t="s">
        <v>1706</v>
      </c>
      <c r="V299" s="192" t="s">
        <v>1706</v>
      </c>
      <c r="W299" s="193" t="s">
        <v>1706</v>
      </c>
      <c r="X299" s="194"/>
      <c r="Y299" s="191" t="s">
        <v>1706</v>
      </c>
      <c r="Z299" s="192" t="s">
        <v>1706</v>
      </c>
      <c r="AA299" s="193" t="s">
        <v>1706</v>
      </c>
      <c r="AB299" s="194"/>
      <c r="AC299" s="191">
        <v>120000.0</v>
      </c>
      <c r="AD299" s="192">
        <v>253810.0</v>
      </c>
      <c r="AE299" s="193">
        <v>504620.0</v>
      </c>
      <c r="AF299" s="198" t="s">
        <v>1707</v>
      </c>
      <c r="AG299" s="191" t="s">
        <v>1706</v>
      </c>
      <c r="AH299" s="192" t="s">
        <v>1706</v>
      </c>
      <c r="AI299" s="193" t="s">
        <v>1706</v>
      </c>
      <c r="AJ299" s="199"/>
      <c r="AK299" s="191" t="s">
        <v>1706</v>
      </c>
      <c r="AL299" s="192" t="s">
        <v>1706</v>
      </c>
      <c r="AM299" s="193" t="s">
        <v>1706</v>
      </c>
      <c r="AN299" s="199"/>
      <c r="AO299" s="191" t="s">
        <v>1706</v>
      </c>
      <c r="AP299" s="192" t="s">
        <v>1706</v>
      </c>
      <c r="AQ299" s="193" t="s">
        <v>1706</v>
      </c>
      <c r="AR299" s="195"/>
    </row>
    <row r="300" ht="15.75" customHeight="1">
      <c r="A300" s="171" t="s">
        <v>698</v>
      </c>
      <c r="B300" s="216" t="s">
        <v>44</v>
      </c>
      <c r="C300" s="216" t="s">
        <v>72</v>
      </c>
      <c r="D300" s="216" t="s">
        <v>61</v>
      </c>
      <c r="E300" s="216" t="s">
        <v>51</v>
      </c>
      <c r="F300" s="216" t="s">
        <v>64</v>
      </c>
      <c r="G300" s="171" t="s">
        <v>699</v>
      </c>
      <c r="I300" s="191">
        <v>0.0</v>
      </c>
      <c r="J300" s="192">
        <v>0.0</v>
      </c>
      <c r="K300" s="193">
        <v>0.0</v>
      </c>
      <c r="L300" s="194"/>
      <c r="M300" s="191">
        <v>0.0</v>
      </c>
      <c r="N300" s="192">
        <v>0.0</v>
      </c>
      <c r="O300" s="193">
        <v>0.0</v>
      </c>
      <c r="P300" s="195"/>
      <c r="Q300" s="214" t="s">
        <v>1703</v>
      </c>
      <c r="R300" s="214" t="s">
        <v>1704</v>
      </c>
      <c r="S300" s="194" t="s">
        <v>1705</v>
      </c>
      <c r="T300" s="194"/>
      <c r="U300" s="191" t="s">
        <v>1706</v>
      </c>
      <c r="V300" s="192" t="s">
        <v>1706</v>
      </c>
      <c r="W300" s="193" t="s">
        <v>1706</v>
      </c>
      <c r="X300" s="194"/>
      <c r="Y300" s="191" t="s">
        <v>1706</v>
      </c>
      <c r="Z300" s="192" t="s">
        <v>1706</v>
      </c>
      <c r="AA300" s="193" t="s">
        <v>1706</v>
      </c>
      <c r="AB300" s="194"/>
      <c r="AC300" s="191">
        <v>120000.0</v>
      </c>
      <c r="AD300" s="192">
        <v>253810.0</v>
      </c>
      <c r="AE300" s="193">
        <v>504620.0</v>
      </c>
      <c r="AF300" s="198" t="s">
        <v>1707</v>
      </c>
      <c r="AG300" s="191" t="s">
        <v>1706</v>
      </c>
      <c r="AH300" s="192" t="s">
        <v>1706</v>
      </c>
      <c r="AI300" s="193" t="s">
        <v>1706</v>
      </c>
      <c r="AJ300" s="199"/>
      <c r="AK300" s="191" t="s">
        <v>1706</v>
      </c>
      <c r="AL300" s="192" t="s">
        <v>1706</v>
      </c>
      <c r="AM300" s="193" t="s">
        <v>1706</v>
      </c>
      <c r="AN300" s="199"/>
      <c r="AO300" s="191" t="s">
        <v>1706</v>
      </c>
      <c r="AP300" s="192" t="s">
        <v>1706</v>
      </c>
      <c r="AQ300" s="193" t="s">
        <v>1706</v>
      </c>
      <c r="AR300" s="195"/>
    </row>
    <row r="301" ht="15.75" customHeight="1">
      <c r="A301" s="171" t="s">
        <v>700</v>
      </c>
      <c r="B301" s="216" t="s">
        <v>54</v>
      </c>
      <c r="C301" s="216" t="s">
        <v>72</v>
      </c>
      <c r="D301" s="216" t="s">
        <v>61</v>
      </c>
      <c r="E301" s="216" t="s">
        <v>51</v>
      </c>
      <c r="F301" s="216" t="s">
        <v>64</v>
      </c>
      <c r="G301" s="171" t="s">
        <v>701</v>
      </c>
      <c r="I301" s="191">
        <v>0.0</v>
      </c>
      <c r="J301" s="192">
        <v>0.0</v>
      </c>
      <c r="K301" s="193">
        <v>0.0</v>
      </c>
      <c r="L301" s="194"/>
      <c r="M301" s="191">
        <v>0.0</v>
      </c>
      <c r="N301" s="192">
        <v>0.0</v>
      </c>
      <c r="O301" s="193">
        <v>0.0</v>
      </c>
      <c r="P301" s="195"/>
      <c r="Q301" s="214" t="s">
        <v>1703</v>
      </c>
      <c r="R301" s="214" t="s">
        <v>1704</v>
      </c>
      <c r="S301" s="194" t="s">
        <v>1705</v>
      </c>
      <c r="T301" s="194"/>
      <c r="U301" s="191" t="s">
        <v>1706</v>
      </c>
      <c r="V301" s="192" t="s">
        <v>1706</v>
      </c>
      <c r="W301" s="193" t="s">
        <v>1706</v>
      </c>
      <c r="X301" s="194"/>
      <c r="Y301" s="191" t="s">
        <v>1706</v>
      </c>
      <c r="Z301" s="192" t="s">
        <v>1706</v>
      </c>
      <c r="AA301" s="193" t="s">
        <v>1706</v>
      </c>
      <c r="AB301" s="194"/>
      <c r="AC301" s="191">
        <v>120000.0</v>
      </c>
      <c r="AD301" s="192">
        <v>253810.0</v>
      </c>
      <c r="AE301" s="193">
        <v>504620.0</v>
      </c>
      <c r="AF301" s="198" t="s">
        <v>1707</v>
      </c>
      <c r="AG301" s="191" t="s">
        <v>1706</v>
      </c>
      <c r="AH301" s="192" t="s">
        <v>1706</v>
      </c>
      <c r="AI301" s="193" t="s">
        <v>1706</v>
      </c>
      <c r="AJ301" s="199"/>
      <c r="AK301" s="191" t="s">
        <v>1706</v>
      </c>
      <c r="AL301" s="192" t="s">
        <v>1706</v>
      </c>
      <c r="AM301" s="193" t="s">
        <v>1706</v>
      </c>
      <c r="AN301" s="199"/>
      <c r="AO301" s="191" t="s">
        <v>1706</v>
      </c>
      <c r="AP301" s="192" t="s">
        <v>1706</v>
      </c>
      <c r="AQ301" s="193" t="s">
        <v>1706</v>
      </c>
      <c r="AR301" s="195"/>
    </row>
    <row r="302" ht="15.75" customHeight="1">
      <c r="A302" s="171" t="s">
        <v>702</v>
      </c>
      <c r="B302" s="216" t="s">
        <v>65</v>
      </c>
      <c r="C302" s="216" t="s">
        <v>72</v>
      </c>
      <c r="D302" s="216" t="s">
        <v>61</v>
      </c>
      <c r="E302" s="216" t="s">
        <v>51</v>
      </c>
      <c r="F302" s="216" t="s">
        <v>64</v>
      </c>
      <c r="G302" s="171" t="s">
        <v>703</v>
      </c>
      <c r="I302" s="191">
        <v>0.0</v>
      </c>
      <c r="J302" s="192">
        <v>0.0</v>
      </c>
      <c r="K302" s="193">
        <v>0.0</v>
      </c>
      <c r="L302" s="194"/>
      <c r="M302" s="191">
        <v>0.0</v>
      </c>
      <c r="N302" s="192">
        <v>0.0</v>
      </c>
      <c r="O302" s="193">
        <v>0.0</v>
      </c>
      <c r="P302" s="195"/>
      <c r="Q302" s="214" t="s">
        <v>1703</v>
      </c>
      <c r="R302" s="214" t="s">
        <v>1704</v>
      </c>
      <c r="S302" s="194" t="s">
        <v>1705</v>
      </c>
      <c r="T302" s="194"/>
      <c r="U302" s="191" t="s">
        <v>1706</v>
      </c>
      <c r="V302" s="192" t="s">
        <v>1706</v>
      </c>
      <c r="W302" s="193" t="s">
        <v>1706</v>
      </c>
      <c r="X302" s="194"/>
      <c r="Y302" s="191" t="s">
        <v>1706</v>
      </c>
      <c r="Z302" s="192" t="s">
        <v>1706</v>
      </c>
      <c r="AA302" s="193" t="s">
        <v>1706</v>
      </c>
      <c r="AB302" s="194"/>
      <c r="AC302" s="191">
        <v>120000.0</v>
      </c>
      <c r="AD302" s="192">
        <v>253810.0</v>
      </c>
      <c r="AE302" s="193">
        <v>504620.0</v>
      </c>
      <c r="AF302" s="198" t="s">
        <v>1707</v>
      </c>
      <c r="AG302" s="191" t="s">
        <v>1706</v>
      </c>
      <c r="AH302" s="192" t="s">
        <v>1706</v>
      </c>
      <c r="AI302" s="193" t="s">
        <v>1706</v>
      </c>
      <c r="AJ302" s="199"/>
      <c r="AK302" s="191" t="s">
        <v>1706</v>
      </c>
      <c r="AL302" s="192" t="s">
        <v>1706</v>
      </c>
      <c r="AM302" s="193" t="s">
        <v>1706</v>
      </c>
      <c r="AN302" s="199"/>
      <c r="AO302" s="191" t="s">
        <v>1706</v>
      </c>
      <c r="AP302" s="192" t="s">
        <v>1706</v>
      </c>
      <c r="AQ302" s="193" t="s">
        <v>1706</v>
      </c>
      <c r="AR302" s="195"/>
    </row>
    <row r="303" ht="15.75" customHeight="1">
      <c r="A303" s="171" t="s">
        <v>704</v>
      </c>
      <c r="B303" s="216" t="s">
        <v>71</v>
      </c>
      <c r="C303" s="216" t="s">
        <v>72</v>
      </c>
      <c r="D303" s="216" t="s">
        <v>61</v>
      </c>
      <c r="E303" s="216" t="s">
        <v>51</v>
      </c>
      <c r="F303" s="216" t="s">
        <v>64</v>
      </c>
      <c r="G303" s="171" t="s">
        <v>705</v>
      </c>
      <c r="I303" s="191">
        <v>0.0</v>
      </c>
      <c r="J303" s="192">
        <v>0.0</v>
      </c>
      <c r="K303" s="193">
        <v>0.0</v>
      </c>
      <c r="L303" s="194"/>
      <c r="M303" s="191">
        <v>0.0</v>
      </c>
      <c r="N303" s="192">
        <v>0.0</v>
      </c>
      <c r="O303" s="193">
        <v>0.0</v>
      </c>
      <c r="P303" s="195"/>
      <c r="Q303" s="214" t="s">
        <v>1703</v>
      </c>
      <c r="R303" s="214" t="s">
        <v>1704</v>
      </c>
      <c r="S303" s="194" t="s">
        <v>1705</v>
      </c>
      <c r="T303" s="194"/>
      <c r="U303" s="191" t="s">
        <v>1706</v>
      </c>
      <c r="V303" s="192" t="s">
        <v>1706</v>
      </c>
      <c r="W303" s="193" t="s">
        <v>1706</v>
      </c>
      <c r="X303" s="194"/>
      <c r="Y303" s="191" t="s">
        <v>1706</v>
      </c>
      <c r="Z303" s="192" t="s">
        <v>1706</v>
      </c>
      <c r="AA303" s="193" t="s">
        <v>1706</v>
      </c>
      <c r="AB303" s="194"/>
      <c r="AC303" s="191">
        <v>120000.0</v>
      </c>
      <c r="AD303" s="192">
        <v>253810.0</v>
      </c>
      <c r="AE303" s="193">
        <v>504620.0</v>
      </c>
      <c r="AF303" s="198" t="s">
        <v>1707</v>
      </c>
      <c r="AG303" s="191" t="s">
        <v>1706</v>
      </c>
      <c r="AH303" s="192" t="s">
        <v>1706</v>
      </c>
      <c r="AI303" s="193" t="s">
        <v>1706</v>
      </c>
      <c r="AJ303" s="199"/>
      <c r="AK303" s="191" t="s">
        <v>1706</v>
      </c>
      <c r="AL303" s="192" t="s">
        <v>1706</v>
      </c>
      <c r="AM303" s="193" t="s">
        <v>1706</v>
      </c>
      <c r="AN303" s="199"/>
      <c r="AO303" s="191" t="s">
        <v>1706</v>
      </c>
      <c r="AP303" s="192" t="s">
        <v>1706</v>
      </c>
      <c r="AQ303" s="193" t="s">
        <v>1706</v>
      </c>
      <c r="AR303" s="195"/>
    </row>
    <row r="304" ht="15.75" customHeight="1">
      <c r="A304" s="171" t="s">
        <v>706</v>
      </c>
      <c r="B304" s="216" t="s">
        <v>44</v>
      </c>
      <c r="C304" s="216" t="s">
        <v>78</v>
      </c>
      <c r="D304" s="216" t="s">
        <v>61</v>
      </c>
      <c r="E304" s="216" t="s">
        <v>51</v>
      </c>
      <c r="F304" s="216" t="s">
        <v>64</v>
      </c>
      <c r="G304" s="171" t="s">
        <v>707</v>
      </c>
      <c r="I304" s="191">
        <v>0.0</v>
      </c>
      <c r="J304" s="192">
        <v>0.0</v>
      </c>
      <c r="K304" s="193">
        <v>0.0</v>
      </c>
      <c r="L304" s="194"/>
      <c r="M304" s="191">
        <v>0.0</v>
      </c>
      <c r="N304" s="192">
        <v>0.0</v>
      </c>
      <c r="O304" s="193">
        <v>0.0</v>
      </c>
      <c r="P304" s="195"/>
      <c r="Q304" s="214" t="s">
        <v>1703</v>
      </c>
      <c r="R304" s="214" t="s">
        <v>1704</v>
      </c>
      <c r="S304" s="194" t="s">
        <v>1705</v>
      </c>
      <c r="T304" s="194"/>
      <c r="U304" s="191" t="s">
        <v>1706</v>
      </c>
      <c r="V304" s="192" t="s">
        <v>1706</v>
      </c>
      <c r="W304" s="193" t="s">
        <v>1706</v>
      </c>
      <c r="X304" s="194"/>
      <c r="Y304" s="191" t="s">
        <v>1706</v>
      </c>
      <c r="Z304" s="192" t="s">
        <v>1706</v>
      </c>
      <c r="AA304" s="193" t="s">
        <v>1706</v>
      </c>
      <c r="AB304" s="194"/>
      <c r="AC304" s="191">
        <v>120000.0</v>
      </c>
      <c r="AD304" s="192">
        <v>253810.0</v>
      </c>
      <c r="AE304" s="193">
        <v>504620.0</v>
      </c>
      <c r="AF304" s="198" t="s">
        <v>1707</v>
      </c>
      <c r="AG304" s="191" t="s">
        <v>1706</v>
      </c>
      <c r="AH304" s="192" t="s">
        <v>1706</v>
      </c>
      <c r="AI304" s="193" t="s">
        <v>1706</v>
      </c>
      <c r="AJ304" s="199"/>
      <c r="AK304" s="191" t="s">
        <v>1706</v>
      </c>
      <c r="AL304" s="192" t="s">
        <v>1706</v>
      </c>
      <c r="AM304" s="193" t="s">
        <v>1706</v>
      </c>
      <c r="AN304" s="199"/>
      <c r="AO304" s="191" t="s">
        <v>1706</v>
      </c>
      <c r="AP304" s="192" t="s">
        <v>1706</v>
      </c>
      <c r="AQ304" s="193" t="s">
        <v>1706</v>
      </c>
      <c r="AR304" s="195"/>
    </row>
    <row r="305" ht="15.75" customHeight="1">
      <c r="A305" s="171" t="s">
        <v>708</v>
      </c>
      <c r="B305" s="216" t="s">
        <v>54</v>
      </c>
      <c r="C305" s="216" t="s">
        <v>78</v>
      </c>
      <c r="D305" s="216" t="s">
        <v>61</v>
      </c>
      <c r="E305" s="216" t="s">
        <v>51</v>
      </c>
      <c r="F305" s="216" t="s">
        <v>64</v>
      </c>
      <c r="G305" s="171" t="s">
        <v>709</v>
      </c>
      <c r="I305" s="191">
        <v>0.0</v>
      </c>
      <c r="J305" s="192">
        <v>0.0</v>
      </c>
      <c r="K305" s="193">
        <v>0.0</v>
      </c>
      <c r="L305" s="194"/>
      <c r="M305" s="191">
        <v>0.0</v>
      </c>
      <c r="N305" s="192">
        <v>0.0</v>
      </c>
      <c r="O305" s="193">
        <v>0.0</v>
      </c>
      <c r="P305" s="195"/>
      <c r="Q305" s="214" t="s">
        <v>1703</v>
      </c>
      <c r="R305" s="214" t="s">
        <v>1704</v>
      </c>
      <c r="S305" s="194" t="s">
        <v>1705</v>
      </c>
      <c r="T305" s="194"/>
      <c r="U305" s="191" t="s">
        <v>1706</v>
      </c>
      <c r="V305" s="192" t="s">
        <v>1706</v>
      </c>
      <c r="W305" s="193" t="s">
        <v>1706</v>
      </c>
      <c r="X305" s="194"/>
      <c r="Y305" s="191" t="s">
        <v>1706</v>
      </c>
      <c r="Z305" s="192" t="s">
        <v>1706</v>
      </c>
      <c r="AA305" s="193" t="s">
        <v>1706</v>
      </c>
      <c r="AB305" s="194"/>
      <c r="AC305" s="191">
        <v>120000.0</v>
      </c>
      <c r="AD305" s="192">
        <v>253810.0</v>
      </c>
      <c r="AE305" s="193">
        <v>504620.0</v>
      </c>
      <c r="AF305" s="198" t="s">
        <v>1707</v>
      </c>
      <c r="AG305" s="191" t="s">
        <v>1706</v>
      </c>
      <c r="AH305" s="192" t="s">
        <v>1706</v>
      </c>
      <c r="AI305" s="193" t="s">
        <v>1706</v>
      </c>
      <c r="AJ305" s="199"/>
      <c r="AK305" s="191" t="s">
        <v>1706</v>
      </c>
      <c r="AL305" s="192" t="s">
        <v>1706</v>
      </c>
      <c r="AM305" s="193" t="s">
        <v>1706</v>
      </c>
      <c r="AN305" s="199"/>
      <c r="AO305" s="191" t="s">
        <v>1706</v>
      </c>
      <c r="AP305" s="192" t="s">
        <v>1706</v>
      </c>
      <c r="AQ305" s="193" t="s">
        <v>1706</v>
      </c>
      <c r="AR305" s="195"/>
    </row>
    <row r="306" ht="15.75" customHeight="1">
      <c r="A306" s="171" t="s">
        <v>710</v>
      </c>
      <c r="B306" s="216" t="s">
        <v>65</v>
      </c>
      <c r="C306" s="216" t="s">
        <v>78</v>
      </c>
      <c r="D306" s="216" t="s">
        <v>61</v>
      </c>
      <c r="E306" s="216" t="s">
        <v>51</v>
      </c>
      <c r="F306" s="216" t="s">
        <v>64</v>
      </c>
      <c r="G306" s="171" t="s">
        <v>711</v>
      </c>
      <c r="I306" s="191">
        <v>0.0</v>
      </c>
      <c r="J306" s="192">
        <v>0.0</v>
      </c>
      <c r="K306" s="193">
        <v>0.0</v>
      </c>
      <c r="L306" s="194"/>
      <c r="M306" s="191">
        <v>0.0</v>
      </c>
      <c r="N306" s="192">
        <v>0.0</v>
      </c>
      <c r="O306" s="193">
        <v>0.0</v>
      </c>
      <c r="P306" s="195"/>
      <c r="Q306" s="214" t="s">
        <v>1703</v>
      </c>
      <c r="R306" s="214" t="s">
        <v>1704</v>
      </c>
      <c r="S306" s="194" t="s">
        <v>1705</v>
      </c>
      <c r="T306" s="194"/>
      <c r="U306" s="191" t="s">
        <v>1706</v>
      </c>
      <c r="V306" s="192" t="s">
        <v>1706</v>
      </c>
      <c r="W306" s="193" t="s">
        <v>1706</v>
      </c>
      <c r="X306" s="194"/>
      <c r="Y306" s="191" t="s">
        <v>1706</v>
      </c>
      <c r="Z306" s="192" t="s">
        <v>1706</v>
      </c>
      <c r="AA306" s="193" t="s">
        <v>1706</v>
      </c>
      <c r="AB306" s="194"/>
      <c r="AC306" s="191">
        <v>120000.0</v>
      </c>
      <c r="AD306" s="192">
        <v>253810.0</v>
      </c>
      <c r="AE306" s="193">
        <v>504620.0</v>
      </c>
      <c r="AF306" s="198" t="s">
        <v>1707</v>
      </c>
      <c r="AG306" s="191" t="s">
        <v>1706</v>
      </c>
      <c r="AH306" s="192" t="s">
        <v>1706</v>
      </c>
      <c r="AI306" s="193" t="s">
        <v>1706</v>
      </c>
      <c r="AJ306" s="199"/>
      <c r="AK306" s="191" t="s">
        <v>1706</v>
      </c>
      <c r="AL306" s="192" t="s">
        <v>1706</v>
      </c>
      <c r="AM306" s="193" t="s">
        <v>1706</v>
      </c>
      <c r="AN306" s="199"/>
      <c r="AO306" s="191" t="s">
        <v>1706</v>
      </c>
      <c r="AP306" s="192" t="s">
        <v>1706</v>
      </c>
      <c r="AQ306" s="193" t="s">
        <v>1706</v>
      </c>
      <c r="AR306" s="195"/>
    </row>
    <row r="307" ht="15.75" customHeight="1">
      <c r="A307" s="171" t="s">
        <v>712</v>
      </c>
      <c r="B307" s="216" t="s">
        <v>71</v>
      </c>
      <c r="C307" s="216" t="s">
        <v>78</v>
      </c>
      <c r="D307" s="216" t="s">
        <v>61</v>
      </c>
      <c r="E307" s="216" t="s">
        <v>51</v>
      </c>
      <c r="F307" s="216" t="s">
        <v>64</v>
      </c>
      <c r="G307" s="171" t="s">
        <v>713</v>
      </c>
      <c r="I307" s="191">
        <v>0.0</v>
      </c>
      <c r="J307" s="192">
        <v>0.0</v>
      </c>
      <c r="K307" s="193">
        <v>0.0</v>
      </c>
      <c r="L307" s="194"/>
      <c r="M307" s="191">
        <v>0.0</v>
      </c>
      <c r="N307" s="192">
        <v>0.0</v>
      </c>
      <c r="O307" s="193">
        <v>0.0</v>
      </c>
      <c r="P307" s="195"/>
      <c r="Q307" s="214" t="s">
        <v>1703</v>
      </c>
      <c r="R307" s="214" t="s">
        <v>1704</v>
      </c>
      <c r="S307" s="194" t="s">
        <v>1705</v>
      </c>
      <c r="T307" s="194"/>
      <c r="U307" s="191" t="s">
        <v>1706</v>
      </c>
      <c r="V307" s="192" t="s">
        <v>1706</v>
      </c>
      <c r="W307" s="193" t="s">
        <v>1706</v>
      </c>
      <c r="X307" s="194"/>
      <c r="Y307" s="191" t="s">
        <v>1706</v>
      </c>
      <c r="Z307" s="192" t="s">
        <v>1706</v>
      </c>
      <c r="AA307" s="193" t="s">
        <v>1706</v>
      </c>
      <c r="AB307" s="194"/>
      <c r="AC307" s="191">
        <v>120000.0</v>
      </c>
      <c r="AD307" s="192">
        <v>253810.0</v>
      </c>
      <c r="AE307" s="193">
        <v>504620.0</v>
      </c>
      <c r="AF307" s="198" t="s">
        <v>1707</v>
      </c>
      <c r="AG307" s="191" t="s">
        <v>1706</v>
      </c>
      <c r="AH307" s="192" t="s">
        <v>1706</v>
      </c>
      <c r="AI307" s="193" t="s">
        <v>1706</v>
      </c>
      <c r="AJ307" s="199"/>
      <c r="AK307" s="191" t="s">
        <v>1706</v>
      </c>
      <c r="AL307" s="192" t="s">
        <v>1706</v>
      </c>
      <c r="AM307" s="193" t="s">
        <v>1706</v>
      </c>
      <c r="AN307" s="199"/>
      <c r="AO307" s="191" t="s">
        <v>1706</v>
      </c>
      <c r="AP307" s="192" t="s">
        <v>1706</v>
      </c>
      <c r="AQ307" s="193" t="s">
        <v>1706</v>
      </c>
      <c r="AR307" s="195"/>
    </row>
    <row r="308" ht="15.75" customHeight="1">
      <c r="A308" s="171" t="s">
        <v>714</v>
      </c>
      <c r="B308" s="216" t="s">
        <v>44</v>
      </c>
      <c r="C308" s="216" t="s">
        <v>48</v>
      </c>
      <c r="D308" s="216" t="s">
        <v>68</v>
      </c>
      <c r="E308" s="216" t="s">
        <v>51</v>
      </c>
      <c r="F308" s="216" t="s">
        <v>64</v>
      </c>
      <c r="G308" s="171" t="s">
        <v>715</v>
      </c>
      <c r="I308" s="191">
        <v>0.0</v>
      </c>
      <c r="J308" s="192">
        <v>0.0</v>
      </c>
      <c r="K308" s="193">
        <v>0.0</v>
      </c>
      <c r="L308" s="194"/>
      <c r="M308" s="191">
        <v>0.0</v>
      </c>
      <c r="N308" s="192">
        <v>0.0</v>
      </c>
      <c r="O308" s="193">
        <v>0.0</v>
      </c>
      <c r="P308" s="195"/>
      <c r="Q308" s="214" t="s">
        <v>1703</v>
      </c>
      <c r="R308" s="214" t="s">
        <v>1704</v>
      </c>
      <c r="S308" s="194" t="s">
        <v>1705</v>
      </c>
      <c r="T308" s="194"/>
      <c r="U308" s="191" t="s">
        <v>1706</v>
      </c>
      <c r="V308" s="192" t="s">
        <v>1706</v>
      </c>
      <c r="W308" s="193" t="s">
        <v>1706</v>
      </c>
      <c r="X308" s="194"/>
      <c r="Y308" s="191" t="s">
        <v>1706</v>
      </c>
      <c r="Z308" s="192" t="s">
        <v>1706</v>
      </c>
      <c r="AA308" s="193" t="s">
        <v>1706</v>
      </c>
      <c r="AB308" s="194"/>
      <c r="AC308" s="191">
        <v>120000.0</v>
      </c>
      <c r="AD308" s="192">
        <v>253810.0</v>
      </c>
      <c r="AE308" s="193">
        <v>504620.0</v>
      </c>
      <c r="AF308" s="198" t="s">
        <v>1707</v>
      </c>
      <c r="AG308" s="191" t="s">
        <v>1706</v>
      </c>
      <c r="AH308" s="192" t="s">
        <v>1706</v>
      </c>
      <c r="AI308" s="193" t="s">
        <v>1706</v>
      </c>
      <c r="AJ308" s="199"/>
      <c r="AK308" s="191" t="s">
        <v>1706</v>
      </c>
      <c r="AL308" s="192" t="s">
        <v>1706</v>
      </c>
      <c r="AM308" s="193" t="s">
        <v>1706</v>
      </c>
      <c r="AN308" s="199"/>
      <c r="AO308" s="191" t="s">
        <v>1706</v>
      </c>
      <c r="AP308" s="192" t="s">
        <v>1706</v>
      </c>
      <c r="AQ308" s="193" t="s">
        <v>1706</v>
      </c>
      <c r="AR308" s="195"/>
    </row>
    <row r="309" ht="15.75" customHeight="1">
      <c r="A309" s="171" t="s">
        <v>716</v>
      </c>
      <c r="B309" s="216" t="s">
        <v>54</v>
      </c>
      <c r="C309" s="216" t="s">
        <v>48</v>
      </c>
      <c r="D309" s="216" t="s">
        <v>68</v>
      </c>
      <c r="E309" s="216" t="s">
        <v>51</v>
      </c>
      <c r="F309" s="216" t="s">
        <v>64</v>
      </c>
      <c r="G309" s="171" t="s">
        <v>717</v>
      </c>
      <c r="I309" s="191">
        <v>0.0</v>
      </c>
      <c r="J309" s="192">
        <v>0.0</v>
      </c>
      <c r="K309" s="193">
        <v>0.0</v>
      </c>
      <c r="L309" s="194"/>
      <c r="M309" s="191">
        <v>0.0</v>
      </c>
      <c r="N309" s="192">
        <v>0.0</v>
      </c>
      <c r="O309" s="193">
        <v>0.0</v>
      </c>
      <c r="P309" s="195"/>
      <c r="Q309" s="214" t="s">
        <v>1703</v>
      </c>
      <c r="R309" s="214" t="s">
        <v>1704</v>
      </c>
      <c r="S309" s="194" t="s">
        <v>1705</v>
      </c>
      <c r="T309" s="194"/>
      <c r="U309" s="191" t="s">
        <v>1706</v>
      </c>
      <c r="V309" s="192" t="s">
        <v>1706</v>
      </c>
      <c r="W309" s="193" t="s">
        <v>1706</v>
      </c>
      <c r="X309" s="194"/>
      <c r="Y309" s="191" t="s">
        <v>1706</v>
      </c>
      <c r="Z309" s="192" t="s">
        <v>1706</v>
      </c>
      <c r="AA309" s="193" t="s">
        <v>1706</v>
      </c>
      <c r="AB309" s="194"/>
      <c r="AC309" s="191">
        <v>120000.0</v>
      </c>
      <c r="AD309" s="192">
        <v>253810.0</v>
      </c>
      <c r="AE309" s="193">
        <v>504620.0</v>
      </c>
      <c r="AF309" s="198" t="s">
        <v>1707</v>
      </c>
      <c r="AG309" s="191" t="s">
        <v>1706</v>
      </c>
      <c r="AH309" s="192" t="s">
        <v>1706</v>
      </c>
      <c r="AI309" s="193" t="s">
        <v>1706</v>
      </c>
      <c r="AJ309" s="199"/>
      <c r="AK309" s="191" t="s">
        <v>1706</v>
      </c>
      <c r="AL309" s="192" t="s">
        <v>1706</v>
      </c>
      <c r="AM309" s="193" t="s">
        <v>1706</v>
      </c>
      <c r="AN309" s="199"/>
      <c r="AO309" s="191" t="s">
        <v>1706</v>
      </c>
      <c r="AP309" s="192" t="s">
        <v>1706</v>
      </c>
      <c r="AQ309" s="193" t="s">
        <v>1706</v>
      </c>
      <c r="AR309" s="195"/>
    </row>
    <row r="310" ht="15.75" customHeight="1">
      <c r="A310" s="171" t="s">
        <v>718</v>
      </c>
      <c r="B310" s="216" t="s">
        <v>65</v>
      </c>
      <c r="C310" s="216" t="s">
        <v>48</v>
      </c>
      <c r="D310" s="216" t="s">
        <v>68</v>
      </c>
      <c r="E310" s="216" t="s">
        <v>51</v>
      </c>
      <c r="F310" s="216" t="s">
        <v>64</v>
      </c>
      <c r="G310" s="171" t="s">
        <v>719</v>
      </c>
      <c r="I310" s="191">
        <v>0.0</v>
      </c>
      <c r="J310" s="192">
        <v>0.0</v>
      </c>
      <c r="K310" s="193">
        <v>0.0</v>
      </c>
      <c r="L310" s="194"/>
      <c r="M310" s="191">
        <v>0.0</v>
      </c>
      <c r="N310" s="192">
        <v>0.0</v>
      </c>
      <c r="O310" s="193">
        <v>0.0</v>
      </c>
      <c r="P310" s="195"/>
      <c r="Q310" s="214" t="s">
        <v>1703</v>
      </c>
      <c r="R310" s="214" t="s">
        <v>1704</v>
      </c>
      <c r="S310" s="194" t="s">
        <v>1705</v>
      </c>
      <c r="T310" s="194"/>
      <c r="U310" s="191" t="s">
        <v>1706</v>
      </c>
      <c r="V310" s="192" t="s">
        <v>1706</v>
      </c>
      <c r="W310" s="193" t="s">
        <v>1706</v>
      </c>
      <c r="X310" s="194"/>
      <c r="Y310" s="191" t="s">
        <v>1706</v>
      </c>
      <c r="Z310" s="192" t="s">
        <v>1706</v>
      </c>
      <c r="AA310" s="193" t="s">
        <v>1706</v>
      </c>
      <c r="AB310" s="194"/>
      <c r="AC310" s="191">
        <v>120000.0</v>
      </c>
      <c r="AD310" s="192">
        <v>253810.0</v>
      </c>
      <c r="AE310" s="193">
        <v>504620.0</v>
      </c>
      <c r="AF310" s="198" t="s">
        <v>1707</v>
      </c>
      <c r="AG310" s="191" t="s">
        <v>1706</v>
      </c>
      <c r="AH310" s="192" t="s">
        <v>1706</v>
      </c>
      <c r="AI310" s="193" t="s">
        <v>1706</v>
      </c>
      <c r="AJ310" s="199"/>
      <c r="AK310" s="191" t="s">
        <v>1706</v>
      </c>
      <c r="AL310" s="192" t="s">
        <v>1706</v>
      </c>
      <c r="AM310" s="193" t="s">
        <v>1706</v>
      </c>
      <c r="AN310" s="199"/>
      <c r="AO310" s="191" t="s">
        <v>1706</v>
      </c>
      <c r="AP310" s="192" t="s">
        <v>1706</v>
      </c>
      <c r="AQ310" s="193" t="s">
        <v>1706</v>
      </c>
      <c r="AR310" s="195"/>
    </row>
    <row r="311" ht="15.75" customHeight="1">
      <c r="A311" s="171" t="s">
        <v>720</v>
      </c>
      <c r="B311" s="216" t="s">
        <v>71</v>
      </c>
      <c r="C311" s="216" t="s">
        <v>48</v>
      </c>
      <c r="D311" s="216" t="s">
        <v>68</v>
      </c>
      <c r="E311" s="216" t="s">
        <v>51</v>
      </c>
      <c r="F311" s="216" t="s">
        <v>64</v>
      </c>
      <c r="G311" s="171" t="s">
        <v>721</v>
      </c>
      <c r="I311" s="191">
        <v>0.0</v>
      </c>
      <c r="J311" s="192">
        <v>0.0</v>
      </c>
      <c r="K311" s="193">
        <v>0.0</v>
      </c>
      <c r="L311" s="194"/>
      <c r="M311" s="191">
        <v>0.0</v>
      </c>
      <c r="N311" s="192">
        <v>0.0</v>
      </c>
      <c r="O311" s="193">
        <v>0.0</v>
      </c>
      <c r="P311" s="195"/>
      <c r="Q311" s="214" t="s">
        <v>1703</v>
      </c>
      <c r="R311" s="214" t="s">
        <v>1704</v>
      </c>
      <c r="S311" s="194" t="s">
        <v>1705</v>
      </c>
      <c r="T311" s="194"/>
      <c r="U311" s="191" t="s">
        <v>1706</v>
      </c>
      <c r="V311" s="192" t="s">
        <v>1706</v>
      </c>
      <c r="W311" s="193" t="s">
        <v>1706</v>
      </c>
      <c r="X311" s="194"/>
      <c r="Y311" s="191" t="s">
        <v>1706</v>
      </c>
      <c r="Z311" s="192" t="s">
        <v>1706</v>
      </c>
      <c r="AA311" s="193" t="s">
        <v>1706</v>
      </c>
      <c r="AB311" s="194"/>
      <c r="AC311" s="191">
        <v>120000.0</v>
      </c>
      <c r="AD311" s="192">
        <v>253810.0</v>
      </c>
      <c r="AE311" s="193">
        <v>504620.0</v>
      </c>
      <c r="AF311" s="198" t="s">
        <v>1707</v>
      </c>
      <c r="AG311" s="191" t="s">
        <v>1706</v>
      </c>
      <c r="AH311" s="192" t="s">
        <v>1706</v>
      </c>
      <c r="AI311" s="193" t="s">
        <v>1706</v>
      </c>
      <c r="AJ311" s="199"/>
      <c r="AK311" s="191" t="s">
        <v>1706</v>
      </c>
      <c r="AL311" s="192" t="s">
        <v>1706</v>
      </c>
      <c r="AM311" s="193" t="s">
        <v>1706</v>
      </c>
      <c r="AN311" s="199"/>
      <c r="AO311" s="191" t="s">
        <v>1706</v>
      </c>
      <c r="AP311" s="192" t="s">
        <v>1706</v>
      </c>
      <c r="AQ311" s="193" t="s">
        <v>1706</v>
      </c>
      <c r="AR311" s="195"/>
    </row>
    <row r="312" ht="15.75" customHeight="1">
      <c r="A312" s="171" t="s">
        <v>722</v>
      </c>
      <c r="B312" s="216" t="s">
        <v>44</v>
      </c>
      <c r="C312" s="216" t="s">
        <v>58</v>
      </c>
      <c r="D312" s="216" t="s">
        <v>68</v>
      </c>
      <c r="E312" s="216" t="s">
        <v>51</v>
      </c>
      <c r="F312" s="216" t="s">
        <v>64</v>
      </c>
      <c r="G312" s="171" t="s">
        <v>723</v>
      </c>
      <c r="I312" s="191">
        <v>0.0</v>
      </c>
      <c r="J312" s="192">
        <v>0.0</v>
      </c>
      <c r="K312" s="193">
        <v>0.0</v>
      </c>
      <c r="L312" s="194"/>
      <c r="M312" s="191">
        <v>0.0</v>
      </c>
      <c r="N312" s="192">
        <v>0.0</v>
      </c>
      <c r="O312" s="193">
        <v>0.0</v>
      </c>
      <c r="P312" s="195"/>
      <c r="Q312" s="214" t="s">
        <v>1703</v>
      </c>
      <c r="R312" s="214" t="s">
        <v>1704</v>
      </c>
      <c r="S312" s="194" t="s">
        <v>1705</v>
      </c>
      <c r="T312" s="194"/>
      <c r="U312" s="191" t="s">
        <v>1706</v>
      </c>
      <c r="V312" s="192" t="s">
        <v>1706</v>
      </c>
      <c r="W312" s="193" t="s">
        <v>1706</v>
      </c>
      <c r="X312" s="194"/>
      <c r="Y312" s="191" t="s">
        <v>1706</v>
      </c>
      <c r="Z312" s="192" t="s">
        <v>1706</v>
      </c>
      <c r="AA312" s="193" t="s">
        <v>1706</v>
      </c>
      <c r="AB312" s="194"/>
      <c r="AC312" s="191">
        <v>120000.0</v>
      </c>
      <c r="AD312" s="192">
        <v>253810.0</v>
      </c>
      <c r="AE312" s="193">
        <v>504620.0</v>
      </c>
      <c r="AF312" s="198" t="s">
        <v>1707</v>
      </c>
      <c r="AG312" s="191" t="s">
        <v>1706</v>
      </c>
      <c r="AH312" s="192" t="s">
        <v>1706</v>
      </c>
      <c r="AI312" s="193" t="s">
        <v>1706</v>
      </c>
      <c r="AJ312" s="199"/>
      <c r="AK312" s="191" t="s">
        <v>1706</v>
      </c>
      <c r="AL312" s="192" t="s">
        <v>1706</v>
      </c>
      <c r="AM312" s="193" t="s">
        <v>1706</v>
      </c>
      <c r="AN312" s="199"/>
      <c r="AO312" s="191" t="s">
        <v>1706</v>
      </c>
      <c r="AP312" s="192" t="s">
        <v>1706</v>
      </c>
      <c r="AQ312" s="193" t="s">
        <v>1706</v>
      </c>
      <c r="AR312" s="195"/>
    </row>
    <row r="313" ht="15.75" customHeight="1">
      <c r="A313" s="171" t="s">
        <v>725</v>
      </c>
      <c r="B313" s="216" t="s">
        <v>54</v>
      </c>
      <c r="C313" s="216" t="s">
        <v>58</v>
      </c>
      <c r="D313" s="216" t="s">
        <v>68</v>
      </c>
      <c r="E313" s="216" t="s">
        <v>51</v>
      </c>
      <c r="F313" s="216" t="s">
        <v>64</v>
      </c>
      <c r="G313" s="171" t="s">
        <v>726</v>
      </c>
      <c r="I313" s="191">
        <v>0.0</v>
      </c>
      <c r="J313" s="192">
        <v>0.0</v>
      </c>
      <c r="K313" s="193">
        <v>0.0</v>
      </c>
      <c r="L313" s="194"/>
      <c r="M313" s="191">
        <v>0.0</v>
      </c>
      <c r="N313" s="192">
        <v>0.0</v>
      </c>
      <c r="O313" s="193">
        <v>0.0</v>
      </c>
      <c r="P313" s="195"/>
      <c r="Q313" s="214" t="s">
        <v>1703</v>
      </c>
      <c r="R313" s="214" t="s">
        <v>1704</v>
      </c>
      <c r="S313" s="194" t="s">
        <v>1705</v>
      </c>
      <c r="T313" s="194"/>
      <c r="U313" s="191" t="s">
        <v>1706</v>
      </c>
      <c r="V313" s="192" t="s">
        <v>1706</v>
      </c>
      <c r="W313" s="193" t="s">
        <v>1706</v>
      </c>
      <c r="X313" s="194"/>
      <c r="Y313" s="191" t="s">
        <v>1706</v>
      </c>
      <c r="Z313" s="192" t="s">
        <v>1706</v>
      </c>
      <c r="AA313" s="193" t="s">
        <v>1706</v>
      </c>
      <c r="AB313" s="194"/>
      <c r="AC313" s="191">
        <v>120000.0</v>
      </c>
      <c r="AD313" s="192">
        <v>253810.0</v>
      </c>
      <c r="AE313" s="193">
        <v>504620.0</v>
      </c>
      <c r="AF313" s="198" t="s">
        <v>1707</v>
      </c>
      <c r="AG313" s="191" t="s">
        <v>1706</v>
      </c>
      <c r="AH313" s="192" t="s">
        <v>1706</v>
      </c>
      <c r="AI313" s="193" t="s">
        <v>1706</v>
      </c>
      <c r="AJ313" s="199"/>
      <c r="AK313" s="191" t="s">
        <v>1706</v>
      </c>
      <c r="AL313" s="192" t="s">
        <v>1706</v>
      </c>
      <c r="AM313" s="193" t="s">
        <v>1706</v>
      </c>
      <c r="AN313" s="199"/>
      <c r="AO313" s="191" t="s">
        <v>1706</v>
      </c>
      <c r="AP313" s="192" t="s">
        <v>1706</v>
      </c>
      <c r="AQ313" s="193" t="s">
        <v>1706</v>
      </c>
      <c r="AR313" s="195"/>
    </row>
    <row r="314" ht="15.75" customHeight="1">
      <c r="A314" s="171" t="s">
        <v>727</v>
      </c>
      <c r="B314" s="216" t="s">
        <v>65</v>
      </c>
      <c r="C314" s="216" t="s">
        <v>58</v>
      </c>
      <c r="D314" s="216" t="s">
        <v>68</v>
      </c>
      <c r="E314" s="216" t="s">
        <v>51</v>
      </c>
      <c r="F314" s="216" t="s">
        <v>64</v>
      </c>
      <c r="G314" s="171" t="s">
        <v>728</v>
      </c>
      <c r="I314" s="191">
        <v>0.0</v>
      </c>
      <c r="J314" s="192">
        <v>0.0</v>
      </c>
      <c r="K314" s="193">
        <v>0.0</v>
      </c>
      <c r="L314" s="194"/>
      <c r="M314" s="191">
        <v>0.0</v>
      </c>
      <c r="N314" s="192">
        <v>0.0</v>
      </c>
      <c r="O314" s="193">
        <v>0.0</v>
      </c>
      <c r="P314" s="195"/>
      <c r="Q314" s="214" t="s">
        <v>1703</v>
      </c>
      <c r="R314" s="214" t="s">
        <v>1704</v>
      </c>
      <c r="S314" s="194" t="s">
        <v>1705</v>
      </c>
      <c r="T314" s="194"/>
      <c r="U314" s="191" t="s">
        <v>1706</v>
      </c>
      <c r="V314" s="192" t="s">
        <v>1706</v>
      </c>
      <c r="W314" s="193" t="s">
        <v>1706</v>
      </c>
      <c r="X314" s="194"/>
      <c r="Y314" s="191" t="s">
        <v>1706</v>
      </c>
      <c r="Z314" s="192" t="s">
        <v>1706</v>
      </c>
      <c r="AA314" s="193" t="s">
        <v>1706</v>
      </c>
      <c r="AB314" s="194"/>
      <c r="AC314" s="191">
        <v>120000.0</v>
      </c>
      <c r="AD314" s="192">
        <v>253810.0</v>
      </c>
      <c r="AE314" s="193">
        <v>504620.0</v>
      </c>
      <c r="AF314" s="198" t="s">
        <v>1707</v>
      </c>
      <c r="AG314" s="191" t="s">
        <v>1706</v>
      </c>
      <c r="AH314" s="192" t="s">
        <v>1706</v>
      </c>
      <c r="AI314" s="193" t="s">
        <v>1706</v>
      </c>
      <c r="AJ314" s="199"/>
      <c r="AK314" s="191" t="s">
        <v>1706</v>
      </c>
      <c r="AL314" s="192" t="s">
        <v>1706</v>
      </c>
      <c r="AM314" s="193" t="s">
        <v>1706</v>
      </c>
      <c r="AN314" s="199"/>
      <c r="AO314" s="191" t="s">
        <v>1706</v>
      </c>
      <c r="AP314" s="192" t="s">
        <v>1706</v>
      </c>
      <c r="AQ314" s="193" t="s">
        <v>1706</v>
      </c>
      <c r="AR314" s="195"/>
    </row>
    <row r="315" ht="15.75" customHeight="1">
      <c r="A315" s="171" t="s">
        <v>729</v>
      </c>
      <c r="B315" s="216" t="s">
        <v>71</v>
      </c>
      <c r="C315" s="216" t="s">
        <v>58</v>
      </c>
      <c r="D315" s="216" t="s">
        <v>68</v>
      </c>
      <c r="E315" s="216" t="s">
        <v>51</v>
      </c>
      <c r="F315" s="216" t="s">
        <v>64</v>
      </c>
      <c r="G315" s="171" t="s">
        <v>730</v>
      </c>
      <c r="I315" s="191">
        <v>0.0</v>
      </c>
      <c r="J315" s="192">
        <v>0.0</v>
      </c>
      <c r="K315" s="193">
        <v>0.0</v>
      </c>
      <c r="L315" s="194"/>
      <c r="M315" s="191">
        <v>0.0</v>
      </c>
      <c r="N315" s="192">
        <v>0.0</v>
      </c>
      <c r="O315" s="193">
        <v>0.0</v>
      </c>
      <c r="P315" s="195"/>
      <c r="Q315" s="214" t="s">
        <v>1703</v>
      </c>
      <c r="R315" s="214" t="s">
        <v>1704</v>
      </c>
      <c r="S315" s="194" t="s">
        <v>1705</v>
      </c>
      <c r="T315" s="194"/>
      <c r="U315" s="191" t="s">
        <v>1706</v>
      </c>
      <c r="V315" s="192" t="s">
        <v>1706</v>
      </c>
      <c r="W315" s="193" t="s">
        <v>1706</v>
      </c>
      <c r="X315" s="194"/>
      <c r="Y315" s="191" t="s">
        <v>1706</v>
      </c>
      <c r="Z315" s="192" t="s">
        <v>1706</v>
      </c>
      <c r="AA315" s="193" t="s">
        <v>1706</v>
      </c>
      <c r="AB315" s="194"/>
      <c r="AC315" s="191">
        <v>120000.0</v>
      </c>
      <c r="AD315" s="192">
        <v>253810.0</v>
      </c>
      <c r="AE315" s="193">
        <v>504620.0</v>
      </c>
      <c r="AF315" s="198" t="s">
        <v>1707</v>
      </c>
      <c r="AG315" s="191" t="s">
        <v>1706</v>
      </c>
      <c r="AH315" s="192" t="s">
        <v>1706</v>
      </c>
      <c r="AI315" s="193" t="s">
        <v>1706</v>
      </c>
      <c r="AJ315" s="199"/>
      <c r="AK315" s="191" t="s">
        <v>1706</v>
      </c>
      <c r="AL315" s="192" t="s">
        <v>1706</v>
      </c>
      <c r="AM315" s="193" t="s">
        <v>1706</v>
      </c>
      <c r="AN315" s="199"/>
      <c r="AO315" s="191" t="s">
        <v>1706</v>
      </c>
      <c r="AP315" s="192" t="s">
        <v>1706</v>
      </c>
      <c r="AQ315" s="193" t="s">
        <v>1706</v>
      </c>
      <c r="AR315" s="195"/>
    </row>
    <row r="316" ht="15.75" customHeight="1">
      <c r="A316" s="171" t="s">
        <v>731</v>
      </c>
      <c r="B316" s="216" t="s">
        <v>44</v>
      </c>
      <c r="C316" s="216" t="s">
        <v>66</v>
      </c>
      <c r="D316" s="216" t="s">
        <v>68</v>
      </c>
      <c r="E316" s="216" t="s">
        <v>51</v>
      </c>
      <c r="F316" s="216" t="s">
        <v>64</v>
      </c>
      <c r="G316" s="171" t="s">
        <v>732</v>
      </c>
      <c r="I316" s="191">
        <v>0.0</v>
      </c>
      <c r="J316" s="192">
        <v>0.0</v>
      </c>
      <c r="K316" s="193">
        <v>0.0</v>
      </c>
      <c r="L316" s="194"/>
      <c r="M316" s="191">
        <v>0.0</v>
      </c>
      <c r="N316" s="192">
        <v>0.0</v>
      </c>
      <c r="O316" s="193">
        <v>0.0</v>
      </c>
      <c r="P316" s="195"/>
      <c r="Q316" s="214" t="s">
        <v>1703</v>
      </c>
      <c r="R316" s="214" t="s">
        <v>1704</v>
      </c>
      <c r="S316" s="194" t="s">
        <v>1705</v>
      </c>
      <c r="T316" s="194"/>
      <c r="U316" s="191" t="s">
        <v>1706</v>
      </c>
      <c r="V316" s="192" t="s">
        <v>1706</v>
      </c>
      <c r="W316" s="193" t="s">
        <v>1706</v>
      </c>
      <c r="X316" s="194"/>
      <c r="Y316" s="191" t="s">
        <v>1706</v>
      </c>
      <c r="Z316" s="192" t="s">
        <v>1706</v>
      </c>
      <c r="AA316" s="193" t="s">
        <v>1706</v>
      </c>
      <c r="AB316" s="194"/>
      <c r="AC316" s="191">
        <v>120000.0</v>
      </c>
      <c r="AD316" s="192">
        <v>253810.0</v>
      </c>
      <c r="AE316" s="193">
        <v>504620.0</v>
      </c>
      <c r="AF316" s="198" t="s">
        <v>1707</v>
      </c>
      <c r="AG316" s="191" t="s">
        <v>1706</v>
      </c>
      <c r="AH316" s="192" t="s">
        <v>1706</v>
      </c>
      <c r="AI316" s="193" t="s">
        <v>1706</v>
      </c>
      <c r="AJ316" s="199"/>
      <c r="AK316" s="191" t="s">
        <v>1706</v>
      </c>
      <c r="AL316" s="192" t="s">
        <v>1706</v>
      </c>
      <c r="AM316" s="193" t="s">
        <v>1706</v>
      </c>
      <c r="AN316" s="199"/>
      <c r="AO316" s="191" t="s">
        <v>1706</v>
      </c>
      <c r="AP316" s="192" t="s">
        <v>1706</v>
      </c>
      <c r="AQ316" s="193" t="s">
        <v>1706</v>
      </c>
      <c r="AR316" s="195"/>
    </row>
    <row r="317" ht="15.75" customHeight="1">
      <c r="A317" s="171" t="s">
        <v>733</v>
      </c>
      <c r="B317" s="216" t="s">
        <v>54</v>
      </c>
      <c r="C317" s="216" t="s">
        <v>66</v>
      </c>
      <c r="D317" s="216" t="s">
        <v>68</v>
      </c>
      <c r="E317" s="216" t="s">
        <v>51</v>
      </c>
      <c r="F317" s="216" t="s">
        <v>64</v>
      </c>
      <c r="G317" s="171" t="s">
        <v>734</v>
      </c>
      <c r="I317" s="191">
        <v>0.0</v>
      </c>
      <c r="J317" s="192">
        <v>0.0</v>
      </c>
      <c r="K317" s="193">
        <v>0.0</v>
      </c>
      <c r="L317" s="194"/>
      <c r="M317" s="191">
        <v>0.0</v>
      </c>
      <c r="N317" s="192">
        <v>0.0</v>
      </c>
      <c r="O317" s="193">
        <v>0.0</v>
      </c>
      <c r="P317" s="195"/>
      <c r="Q317" s="214" t="s">
        <v>1703</v>
      </c>
      <c r="R317" s="214" t="s">
        <v>1704</v>
      </c>
      <c r="S317" s="194" t="s">
        <v>1705</v>
      </c>
      <c r="T317" s="194"/>
      <c r="U317" s="191" t="s">
        <v>1706</v>
      </c>
      <c r="V317" s="192" t="s">
        <v>1706</v>
      </c>
      <c r="W317" s="193" t="s">
        <v>1706</v>
      </c>
      <c r="X317" s="194"/>
      <c r="Y317" s="191" t="s">
        <v>1706</v>
      </c>
      <c r="Z317" s="192" t="s">
        <v>1706</v>
      </c>
      <c r="AA317" s="193" t="s">
        <v>1706</v>
      </c>
      <c r="AB317" s="194"/>
      <c r="AC317" s="191">
        <v>120000.0</v>
      </c>
      <c r="AD317" s="192">
        <v>253810.0</v>
      </c>
      <c r="AE317" s="193">
        <v>504620.0</v>
      </c>
      <c r="AF317" s="198" t="s">
        <v>1707</v>
      </c>
      <c r="AG317" s="191" t="s">
        <v>1706</v>
      </c>
      <c r="AH317" s="192" t="s">
        <v>1706</v>
      </c>
      <c r="AI317" s="193" t="s">
        <v>1706</v>
      </c>
      <c r="AJ317" s="199"/>
      <c r="AK317" s="191" t="s">
        <v>1706</v>
      </c>
      <c r="AL317" s="192" t="s">
        <v>1706</v>
      </c>
      <c r="AM317" s="193" t="s">
        <v>1706</v>
      </c>
      <c r="AN317" s="199"/>
      <c r="AO317" s="191" t="s">
        <v>1706</v>
      </c>
      <c r="AP317" s="192" t="s">
        <v>1706</v>
      </c>
      <c r="AQ317" s="193" t="s">
        <v>1706</v>
      </c>
      <c r="AR317" s="195"/>
    </row>
    <row r="318" ht="15.75" customHeight="1">
      <c r="A318" s="171" t="s">
        <v>735</v>
      </c>
      <c r="B318" s="216" t="s">
        <v>65</v>
      </c>
      <c r="C318" s="216" t="s">
        <v>66</v>
      </c>
      <c r="D318" s="216" t="s">
        <v>68</v>
      </c>
      <c r="E318" s="216" t="s">
        <v>51</v>
      </c>
      <c r="F318" s="216" t="s">
        <v>64</v>
      </c>
      <c r="G318" s="171" t="s">
        <v>736</v>
      </c>
      <c r="I318" s="191">
        <v>0.0</v>
      </c>
      <c r="J318" s="192">
        <v>0.0</v>
      </c>
      <c r="K318" s="193">
        <v>0.0</v>
      </c>
      <c r="L318" s="194"/>
      <c r="M318" s="191">
        <v>0.0</v>
      </c>
      <c r="N318" s="192">
        <v>0.0</v>
      </c>
      <c r="O318" s="193">
        <v>0.0</v>
      </c>
      <c r="P318" s="195"/>
      <c r="Q318" s="214" t="s">
        <v>1703</v>
      </c>
      <c r="R318" s="214" t="s">
        <v>1704</v>
      </c>
      <c r="S318" s="194" t="s">
        <v>1705</v>
      </c>
      <c r="T318" s="194"/>
      <c r="U318" s="191" t="s">
        <v>1706</v>
      </c>
      <c r="V318" s="192" t="s">
        <v>1706</v>
      </c>
      <c r="W318" s="193" t="s">
        <v>1706</v>
      </c>
      <c r="X318" s="194"/>
      <c r="Y318" s="191" t="s">
        <v>1706</v>
      </c>
      <c r="Z318" s="192" t="s">
        <v>1706</v>
      </c>
      <c r="AA318" s="193" t="s">
        <v>1706</v>
      </c>
      <c r="AB318" s="194"/>
      <c r="AC318" s="191">
        <v>120000.0</v>
      </c>
      <c r="AD318" s="192">
        <v>253810.0</v>
      </c>
      <c r="AE318" s="193">
        <v>504620.0</v>
      </c>
      <c r="AF318" s="198" t="s">
        <v>1707</v>
      </c>
      <c r="AG318" s="191" t="s">
        <v>1706</v>
      </c>
      <c r="AH318" s="192" t="s">
        <v>1706</v>
      </c>
      <c r="AI318" s="193" t="s">
        <v>1706</v>
      </c>
      <c r="AJ318" s="199"/>
      <c r="AK318" s="191" t="s">
        <v>1706</v>
      </c>
      <c r="AL318" s="192" t="s">
        <v>1706</v>
      </c>
      <c r="AM318" s="193" t="s">
        <v>1706</v>
      </c>
      <c r="AN318" s="199"/>
      <c r="AO318" s="191" t="s">
        <v>1706</v>
      </c>
      <c r="AP318" s="192" t="s">
        <v>1706</v>
      </c>
      <c r="AQ318" s="193" t="s">
        <v>1706</v>
      </c>
      <c r="AR318" s="195"/>
    </row>
    <row r="319" ht="15.75" customHeight="1">
      <c r="A319" s="171" t="s">
        <v>737</v>
      </c>
      <c r="B319" s="216" t="s">
        <v>71</v>
      </c>
      <c r="C319" s="216" t="s">
        <v>66</v>
      </c>
      <c r="D319" s="216" t="s">
        <v>68</v>
      </c>
      <c r="E319" s="216" t="s">
        <v>51</v>
      </c>
      <c r="F319" s="216" t="s">
        <v>64</v>
      </c>
      <c r="G319" s="171" t="s">
        <v>739</v>
      </c>
      <c r="I319" s="191">
        <v>0.0</v>
      </c>
      <c r="J319" s="192">
        <v>0.0</v>
      </c>
      <c r="K319" s="193">
        <v>0.0</v>
      </c>
      <c r="L319" s="194"/>
      <c r="M319" s="191">
        <v>0.0</v>
      </c>
      <c r="N319" s="192">
        <v>0.0</v>
      </c>
      <c r="O319" s="193">
        <v>0.0</v>
      </c>
      <c r="P319" s="195"/>
      <c r="Q319" s="214" t="s">
        <v>1703</v>
      </c>
      <c r="R319" s="214" t="s">
        <v>1704</v>
      </c>
      <c r="S319" s="194" t="s">
        <v>1705</v>
      </c>
      <c r="T319" s="194"/>
      <c r="U319" s="191" t="s">
        <v>1706</v>
      </c>
      <c r="V319" s="192" t="s">
        <v>1706</v>
      </c>
      <c r="W319" s="193" t="s">
        <v>1706</v>
      </c>
      <c r="X319" s="194"/>
      <c r="Y319" s="191" t="s">
        <v>1706</v>
      </c>
      <c r="Z319" s="192" t="s">
        <v>1706</v>
      </c>
      <c r="AA319" s="193" t="s">
        <v>1706</v>
      </c>
      <c r="AB319" s="194"/>
      <c r="AC319" s="191">
        <v>120000.0</v>
      </c>
      <c r="AD319" s="192">
        <v>253810.0</v>
      </c>
      <c r="AE319" s="193">
        <v>504620.0</v>
      </c>
      <c r="AF319" s="198" t="s">
        <v>1707</v>
      </c>
      <c r="AG319" s="191" t="s">
        <v>1706</v>
      </c>
      <c r="AH319" s="192" t="s">
        <v>1706</v>
      </c>
      <c r="AI319" s="193" t="s">
        <v>1706</v>
      </c>
      <c r="AJ319" s="199"/>
      <c r="AK319" s="191" t="s">
        <v>1706</v>
      </c>
      <c r="AL319" s="192" t="s">
        <v>1706</v>
      </c>
      <c r="AM319" s="193" t="s">
        <v>1706</v>
      </c>
      <c r="AN319" s="199"/>
      <c r="AO319" s="191" t="s">
        <v>1706</v>
      </c>
      <c r="AP319" s="192" t="s">
        <v>1706</v>
      </c>
      <c r="AQ319" s="193" t="s">
        <v>1706</v>
      </c>
      <c r="AR319" s="195"/>
    </row>
    <row r="320" ht="15.75" customHeight="1">
      <c r="A320" s="171" t="s">
        <v>740</v>
      </c>
      <c r="B320" s="216" t="s">
        <v>44</v>
      </c>
      <c r="C320" s="216" t="s">
        <v>72</v>
      </c>
      <c r="D320" s="216" t="s">
        <v>68</v>
      </c>
      <c r="E320" s="216" t="s">
        <v>51</v>
      </c>
      <c r="F320" s="216" t="s">
        <v>64</v>
      </c>
      <c r="G320" s="171" t="s">
        <v>741</v>
      </c>
      <c r="I320" s="191">
        <v>0.0</v>
      </c>
      <c r="J320" s="192">
        <v>0.0</v>
      </c>
      <c r="K320" s="193">
        <v>0.0</v>
      </c>
      <c r="L320" s="194"/>
      <c r="M320" s="191">
        <v>0.0</v>
      </c>
      <c r="N320" s="192">
        <v>0.0</v>
      </c>
      <c r="O320" s="193">
        <v>0.0</v>
      </c>
      <c r="P320" s="195"/>
      <c r="Q320" s="214" t="s">
        <v>1703</v>
      </c>
      <c r="R320" s="214" t="s">
        <v>1704</v>
      </c>
      <c r="S320" s="194" t="s">
        <v>1705</v>
      </c>
      <c r="T320" s="194"/>
      <c r="U320" s="191" t="s">
        <v>1706</v>
      </c>
      <c r="V320" s="192" t="s">
        <v>1706</v>
      </c>
      <c r="W320" s="193" t="s">
        <v>1706</v>
      </c>
      <c r="X320" s="194"/>
      <c r="Y320" s="191" t="s">
        <v>1706</v>
      </c>
      <c r="Z320" s="192" t="s">
        <v>1706</v>
      </c>
      <c r="AA320" s="193" t="s">
        <v>1706</v>
      </c>
      <c r="AB320" s="194"/>
      <c r="AC320" s="191">
        <v>120000.0</v>
      </c>
      <c r="AD320" s="192">
        <v>253810.0</v>
      </c>
      <c r="AE320" s="193">
        <v>504620.0</v>
      </c>
      <c r="AF320" s="198" t="s">
        <v>1707</v>
      </c>
      <c r="AG320" s="191" t="s">
        <v>1706</v>
      </c>
      <c r="AH320" s="192" t="s">
        <v>1706</v>
      </c>
      <c r="AI320" s="193" t="s">
        <v>1706</v>
      </c>
      <c r="AJ320" s="199"/>
      <c r="AK320" s="191" t="s">
        <v>1706</v>
      </c>
      <c r="AL320" s="192" t="s">
        <v>1706</v>
      </c>
      <c r="AM320" s="193" t="s">
        <v>1706</v>
      </c>
      <c r="AN320" s="199"/>
      <c r="AO320" s="191" t="s">
        <v>1706</v>
      </c>
      <c r="AP320" s="192" t="s">
        <v>1706</v>
      </c>
      <c r="AQ320" s="193" t="s">
        <v>1706</v>
      </c>
      <c r="AR320" s="195"/>
    </row>
    <row r="321" ht="15.75" customHeight="1">
      <c r="A321" s="171" t="s">
        <v>742</v>
      </c>
      <c r="B321" s="216" t="s">
        <v>54</v>
      </c>
      <c r="C321" s="216" t="s">
        <v>72</v>
      </c>
      <c r="D321" s="216" t="s">
        <v>68</v>
      </c>
      <c r="E321" s="216" t="s">
        <v>51</v>
      </c>
      <c r="F321" s="216" t="s">
        <v>64</v>
      </c>
      <c r="G321" s="171" t="s">
        <v>743</v>
      </c>
      <c r="I321" s="191">
        <v>0.0</v>
      </c>
      <c r="J321" s="192">
        <v>0.0</v>
      </c>
      <c r="K321" s="193">
        <v>0.0</v>
      </c>
      <c r="L321" s="194"/>
      <c r="M321" s="191">
        <v>0.0</v>
      </c>
      <c r="N321" s="192">
        <v>0.0</v>
      </c>
      <c r="O321" s="193">
        <v>0.0</v>
      </c>
      <c r="P321" s="195"/>
      <c r="Q321" s="214" t="s">
        <v>1703</v>
      </c>
      <c r="R321" s="214" t="s">
        <v>1704</v>
      </c>
      <c r="S321" s="194" t="s">
        <v>1705</v>
      </c>
      <c r="T321" s="194"/>
      <c r="U321" s="191" t="s">
        <v>1706</v>
      </c>
      <c r="V321" s="192" t="s">
        <v>1706</v>
      </c>
      <c r="W321" s="193" t="s">
        <v>1706</v>
      </c>
      <c r="X321" s="194"/>
      <c r="Y321" s="191" t="s">
        <v>1706</v>
      </c>
      <c r="Z321" s="192" t="s">
        <v>1706</v>
      </c>
      <c r="AA321" s="193" t="s">
        <v>1706</v>
      </c>
      <c r="AB321" s="194"/>
      <c r="AC321" s="191">
        <v>120000.0</v>
      </c>
      <c r="AD321" s="192">
        <v>253810.0</v>
      </c>
      <c r="AE321" s="193">
        <v>504620.0</v>
      </c>
      <c r="AF321" s="198" t="s">
        <v>1707</v>
      </c>
      <c r="AG321" s="191" t="s">
        <v>1706</v>
      </c>
      <c r="AH321" s="192" t="s">
        <v>1706</v>
      </c>
      <c r="AI321" s="193" t="s">
        <v>1706</v>
      </c>
      <c r="AJ321" s="199"/>
      <c r="AK321" s="191" t="s">
        <v>1706</v>
      </c>
      <c r="AL321" s="192" t="s">
        <v>1706</v>
      </c>
      <c r="AM321" s="193" t="s">
        <v>1706</v>
      </c>
      <c r="AN321" s="199"/>
      <c r="AO321" s="191" t="s">
        <v>1706</v>
      </c>
      <c r="AP321" s="192" t="s">
        <v>1706</v>
      </c>
      <c r="AQ321" s="193" t="s">
        <v>1706</v>
      </c>
      <c r="AR321" s="195"/>
    </row>
    <row r="322" ht="15.75" customHeight="1">
      <c r="A322" s="171" t="s">
        <v>744</v>
      </c>
      <c r="B322" s="216" t="s">
        <v>65</v>
      </c>
      <c r="C322" s="216" t="s">
        <v>72</v>
      </c>
      <c r="D322" s="216" t="s">
        <v>68</v>
      </c>
      <c r="E322" s="216" t="s">
        <v>51</v>
      </c>
      <c r="F322" s="216" t="s">
        <v>64</v>
      </c>
      <c r="G322" s="171" t="s">
        <v>746</v>
      </c>
      <c r="I322" s="191">
        <v>0.0</v>
      </c>
      <c r="J322" s="192">
        <v>0.0</v>
      </c>
      <c r="K322" s="193">
        <v>0.0</v>
      </c>
      <c r="L322" s="194"/>
      <c r="M322" s="191">
        <v>0.0</v>
      </c>
      <c r="N322" s="192">
        <v>0.0</v>
      </c>
      <c r="O322" s="193">
        <v>0.0</v>
      </c>
      <c r="P322" s="195"/>
      <c r="Q322" s="214" t="s">
        <v>1703</v>
      </c>
      <c r="R322" s="214" t="s">
        <v>1704</v>
      </c>
      <c r="S322" s="194" t="s">
        <v>1705</v>
      </c>
      <c r="T322" s="194"/>
      <c r="U322" s="191" t="s">
        <v>1706</v>
      </c>
      <c r="V322" s="192" t="s">
        <v>1706</v>
      </c>
      <c r="W322" s="193" t="s">
        <v>1706</v>
      </c>
      <c r="X322" s="194"/>
      <c r="Y322" s="191" t="s">
        <v>1706</v>
      </c>
      <c r="Z322" s="192" t="s">
        <v>1706</v>
      </c>
      <c r="AA322" s="193" t="s">
        <v>1706</v>
      </c>
      <c r="AB322" s="194"/>
      <c r="AC322" s="191">
        <v>120000.0</v>
      </c>
      <c r="AD322" s="192">
        <v>253810.0</v>
      </c>
      <c r="AE322" s="193">
        <v>504620.0</v>
      </c>
      <c r="AF322" s="198" t="s">
        <v>1707</v>
      </c>
      <c r="AG322" s="191" t="s">
        <v>1706</v>
      </c>
      <c r="AH322" s="192" t="s">
        <v>1706</v>
      </c>
      <c r="AI322" s="193" t="s">
        <v>1706</v>
      </c>
      <c r="AJ322" s="199"/>
      <c r="AK322" s="191" t="s">
        <v>1706</v>
      </c>
      <c r="AL322" s="192" t="s">
        <v>1706</v>
      </c>
      <c r="AM322" s="193" t="s">
        <v>1706</v>
      </c>
      <c r="AN322" s="199"/>
      <c r="AO322" s="191" t="s">
        <v>1706</v>
      </c>
      <c r="AP322" s="192" t="s">
        <v>1706</v>
      </c>
      <c r="AQ322" s="193" t="s">
        <v>1706</v>
      </c>
      <c r="AR322" s="195"/>
    </row>
    <row r="323" ht="15.75" customHeight="1">
      <c r="A323" s="171" t="s">
        <v>747</v>
      </c>
      <c r="B323" s="216" t="s">
        <v>71</v>
      </c>
      <c r="C323" s="216" t="s">
        <v>72</v>
      </c>
      <c r="D323" s="216" t="s">
        <v>68</v>
      </c>
      <c r="E323" s="216" t="s">
        <v>51</v>
      </c>
      <c r="F323" s="216" t="s">
        <v>64</v>
      </c>
      <c r="G323" s="171" t="s">
        <v>748</v>
      </c>
      <c r="I323" s="191">
        <v>0.0</v>
      </c>
      <c r="J323" s="192">
        <v>0.0</v>
      </c>
      <c r="K323" s="193">
        <v>0.0</v>
      </c>
      <c r="L323" s="194"/>
      <c r="M323" s="191">
        <v>0.0</v>
      </c>
      <c r="N323" s="192">
        <v>0.0</v>
      </c>
      <c r="O323" s="193">
        <v>0.0</v>
      </c>
      <c r="P323" s="195"/>
      <c r="Q323" s="214" t="s">
        <v>1703</v>
      </c>
      <c r="R323" s="214" t="s">
        <v>1704</v>
      </c>
      <c r="S323" s="194" t="s">
        <v>1705</v>
      </c>
      <c r="T323" s="194"/>
      <c r="U323" s="191" t="s">
        <v>1706</v>
      </c>
      <c r="V323" s="192" t="s">
        <v>1706</v>
      </c>
      <c r="W323" s="193" t="s">
        <v>1706</v>
      </c>
      <c r="X323" s="194"/>
      <c r="Y323" s="191" t="s">
        <v>1706</v>
      </c>
      <c r="Z323" s="192" t="s">
        <v>1706</v>
      </c>
      <c r="AA323" s="193" t="s">
        <v>1706</v>
      </c>
      <c r="AB323" s="194"/>
      <c r="AC323" s="191">
        <v>120000.0</v>
      </c>
      <c r="AD323" s="192">
        <v>253810.0</v>
      </c>
      <c r="AE323" s="193">
        <v>504620.0</v>
      </c>
      <c r="AF323" s="198" t="s">
        <v>1707</v>
      </c>
      <c r="AG323" s="191" t="s">
        <v>1706</v>
      </c>
      <c r="AH323" s="192" t="s">
        <v>1706</v>
      </c>
      <c r="AI323" s="193" t="s">
        <v>1706</v>
      </c>
      <c r="AJ323" s="199"/>
      <c r="AK323" s="191" t="s">
        <v>1706</v>
      </c>
      <c r="AL323" s="192" t="s">
        <v>1706</v>
      </c>
      <c r="AM323" s="193" t="s">
        <v>1706</v>
      </c>
      <c r="AN323" s="199"/>
      <c r="AO323" s="191" t="s">
        <v>1706</v>
      </c>
      <c r="AP323" s="192" t="s">
        <v>1706</v>
      </c>
      <c r="AQ323" s="193" t="s">
        <v>1706</v>
      </c>
      <c r="AR323" s="195"/>
    </row>
    <row r="324" ht="15.75" customHeight="1">
      <c r="A324" s="171" t="s">
        <v>749</v>
      </c>
      <c r="B324" s="216" t="s">
        <v>44</v>
      </c>
      <c r="C324" s="216" t="s">
        <v>78</v>
      </c>
      <c r="D324" s="216" t="s">
        <v>68</v>
      </c>
      <c r="E324" s="216" t="s">
        <v>51</v>
      </c>
      <c r="F324" s="216" t="s">
        <v>64</v>
      </c>
      <c r="G324" s="171" t="s">
        <v>750</v>
      </c>
      <c r="I324" s="191">
        <v>0.0</v>
      </c>
      <c r="J324" s="192">
        <v>0.0</v>
      </c>
      <c r="K324" s="193">
        <v>0.0</v>
      </c>
      <c r="L324" s="194"/>
      <c r="M324" s="191">
        <v>0.0</v>
      </c>
      <c r="N324" s="192">
        <v>0.0</v>
      </c>
      <c r="O324" s="193">
        <v>0.0</v>
      </c>
      <c r="P324" s="195"/>
      <c r="Q324" s="214" t="s">
        <v>1703</v>
      </c>
      <c r="R324" s="214" t="s">
        <v>1704</v>
      </c>
      <c r="S324" s="194" t="s">
        <v>1705</v>
      </c>
      <c r="T324" s="194"/>
      <c r="U324" s="191" t="s">
        <v>1706</v>
      </c>
      <c r="V324" s="192" t="s">
        <v>1706</v>
      </c>
      <c r="W324" s="193" t="s">
        <v>1706</v>
      </c>
      <c r="X324" s="194"/>
      <c r="Y324" s="191" t="s">
        <v>1706</v>
      </c>
      <c r="Z324" s="192" t="s">
        <v>1706</v>
      </c>
      <c r="AA324" s="193" t="s">
        <v>1706</v>
      </c>
      <c r="AB324" s="194"/>
      <c r="AC324" s="191">
        <v>120000.0</v>
      </c>
      <c r="AD324" s="192">
        <v>253810.0</v>
      </c>
      <c r="AE324" s="193">
        <v>504620.0</v>
      </c>
      <c r="AF324" s="198" t="s">
        <v>1707</v>
      </c>
      <c r="AG324" s="191" t="s">
        <v>1706</v>
      </c>
      <c r="AH324" s="192" t="s">
        <v>1706</v>
      </c>
      <c r="AI324" s="193" t="s">
        <v>1706</v>
      </c>
      <c r="AJ324" s="199"/>
      <c r="AK324" s="191" t="s">
        <v>1706</v>
      </c>
      <c r="AL324" s="192" t="s">
        <v>1706</v>
      </c>
      <c r="AM324" s="193" t="s">
        <v>1706</v>
      </c>
      <c r="AN324" s="199"/>
      <c r="AO324" s="191" t="s">
        <v>1706</v>
      </c>
      <c r="AP324" s="192" t="s">
        <v>1706</v>
      </c>
      <c r="AQ324" s="193" t="s">
        <v>1706</v>
      </c>
      <c r="AR324" s="195"/>
    </row>
    <row r="325" ht="15.75" customHeight="1">
      <c r="A325" s="171" t="s">
        <v>751</v>
      </c>
      <c r="B325" s="216" t="s">
        <v>54</v>
      </c>
      <c r="C325" s="216" t="s">
        <v>78</v>
      </c>
      <c r="D325" s="216" t="s">
        <v>68</v>
      </c>
      <c r="E325" s="216" t="s">
        <v>51</v>
      </c>
      <c r="F325" s="216" t="s">
        <v>64</v>
      </c>
      <c r="G325" s="171" t="s">
        <v>752</v>
      </c>
      <c r="I325" s="191">
        <v>0.0</v>
      </c>
      <c r="J325" s="192">
        <v>0.0</v>
      </c>
      <c r="K325" s="193">
        <v>0.0</v>
      </c>
      <c r="L325" s="194"/>
      <c r="M325" s="191">
        <v>0.0</v>
      </c>
      <c r="N325" s="192">
        <v>0.0</v>
      </c>
      <c r="O325" s="193">
        <v>0.0</v>
      </c>
      <c r="P325" s="195"/>
      <c r="Q325" s="214" t="s">
        <v>1703</v>
      </c>
      <c r="R325" s="214" t="s">
        <v>1704</v>
      </c>
      <c r="S325" s="194" t="s">
        <v>1705</v>
      </c>
      <c r="T325" s="194"/>
      <c r="U325" s="191" t="s">
        <v>1706</v>
      </c>
      <c r="V325" s="192" t="s">
        <v>1706</v>
      </c>
      <c r="W325" s="193" t="s">
        <v>1706</v>
      </c>
      <c r="X325" s="194"/>
      <c r="Y325" s="191" t="s">
        <v>1706</v>
      </c>
      <c r="Z325" s="192" t="s">
        <v>1706</v>
      </c>
      <c r="AA325" s="193" t="s">
        <v>1706</v>
      </c>
      <c r="AB325" s="194"/>
      <c r="AC325" s="191">
        <v>120000.0</v>
      </c>
      <c r="AD325" s="192">
        <v>253810.0</v>
      </c>
      <c r="AE325" s="193">
        <v>504620.0</v>
      </c>
      <c r="AF325" s="198" t="s">
        <v>1707</v>
      </c>
      <c r="AG325" s="191" t="s">
        <v>1706</v>
      </c>
      <c r="AH325" s="192" t="s">
        <v>1706</v>
      </c>
      <c r="AI325" s="193" t="s">
        <v>1706</v>
      </c>
      <c r="AJ325" s="199"/>
      <c r="AK325" s="191" t="s">
        <v>1706</v>
      </c>
      <c r="AL325" s="192" t="s">
        <v>1706</v>
      </c>
      <c r="AM325" s="193" t="s">
        <v>1706</v>
      </c>
      <c r="AN325" s="199"/>
      <c r="AO325" s="191" t="s">
        <v>1706</v>
      </c>
      <c r="AP325" s="192" t="s">
        <v>1706</v>
      </c>
      <c r="AQ325" s="193" t="s">
        <v>1706</v>
      </c>
      <c r="AR325" s="195"/>
    </row>
    <row r="326" ht="15.75" customHeight="1">
      <c r="A326" s="171" t="s">
        <v>753</v>
      </c>
      <c r="B326" s="216" t="s">
        <v>65</v>
      </c>
      <c r="C326" s="216" t="s">
        <v>78</v>
      </c>
      <c r="D326" s="216" t="s">
        <v>68</v>
      </c>
      <c r="E326" s="216" t="s">
        <v>51</v>
      </c>
      <c r="F326" s="216" t="s">
        <v>64</v>
      </c>
      <c r="G326" s="171" t="s">
        <v>754</v>
      </c>
      <c r="I326" s="191">
        <v>0.0</v>
      </c>
      <c r="J326" s="192">
        <v>0.0</v>
      </c>
      <c r="K326" s="193">
        <v>0.0</v>
      </c>
      <c r="L326" s="194"/>
      <c r="M326" s="191">
        <v>0.0</v>
      </c>
      <c r="N326" s="192">
        <v>0.0</v>
      </c>
      <c r="O326" s="193">
        <v>0.0</v>
      </c>
      <c r="P326" s="195"/>
      <c r="Q326" s="214" t="s">
        <v>1703</v>
      </c>
      <c r="R326" s="214" t="s">
        <v>1704</v>
      </c>
      <c r="S326" s="194" t="s">
        <v>1705</v>
      </c>
      <c r="T326" s="194"/>
      <c r="U326" s="191" t="s">
        <v>1706</v>
      </c>
      <c r="V326" s="192" t="s">
        <v>1706</v>
      </c>
      <c r="W326" s="193" t="s">
        <v>1706</v>
      </c>
      <c r="X326" s="194"/>
      <c r="Y326" s="191" t="s">
        <v>1706</v>
      </c>
      <c r="Z326" s="192" t="s">
        <v>1706</v>
      </c>
      <c r="AA326" s="193" t="s">
        <v>1706</v>
      </c>
      <c r="AB326" s="194"/>
      <c r="AC326" s="191">
        <v>120000.0</v>
      </c>
      <c r="AD326" s="192">
        <v>253810.0</v>
      </c>
      <c r="AE326" s="193">
        <v>504620.0</v>
      </c>
      <c r="AF326" s="198" t="s">
        <v>1707</v>
      </c>
      <c r="AG326" s="191" t="s">
        <v>1706</v>
      </c>
      <c r="AH326" s="192" t="s">
        <v>1706</v>
      </c>
      <c r="AI326" s="193" t="s">
        <v>1706</v>
      </c>
      <c r="AJ326" s="199"/>
      <c r="AK326" s="191" t="s">
        <v>1706</v>
      </c>
      <c r="AL326" s="192" t="s">
        <v>1706</v>
      </c>
      <c r="AM326" s="193" t="s">
        <v>1706</v>
      </c>
      <c r="AN326" s="199"/>
      <c r="AO326" s="191" t="s">
        <v>1706</v>
      </c>
      <c r="AP326" s="192" t="s">
        <v>1706</v>
      </c>
      <c r="AQ326" s="193" t="s">
        <v>1706</v>
      </c>
      <c r="AR326" s="195"/>
    </row>
    <row r="327" ht="15.75" customHeight="1">
      <c r="A327" s="171" t="s">
        <v>755</v>
      </c>
      <c r="B327" s="216" t="s">
        <v>71</v>
      </c>
      <c r="C327" s="216" t="s">
        <v>78</v>
      </c>
      <c r="D327" s="216" t="s">
        <v>68</v>
      </c>
      <c r="E327" s="216" t="s">
        <v>51</v>
      </c>
      <c r="F327" s="216" t="s">
        <v>64</v>
      </c>
      <c r="G327" s="171" t="s">
        <v>756</v>
      </c>
      <c r="I327" s="191">
        <v>0.0</v>
      </c>
      <c r="J327" s="192">
        <v>0.0</v>
      </c>
      <c r="K327" s="193">
        <v>0.0</v>
      </c>
      <c r="L327" s="194"/>
      <c r="M327" s="191">
        <v>0.0</v>
      </c>
      <c r="N327" s="192">
        <v>0.0</v>
      </c>
      <c r="O327" s="193">
        <v>0.0</v>
      </c>
      <c r="P327" s="195"/>
      <c r="Q327" s="214" t="s">
        <v>1703</v>
      </c>
      <c r="R327" s="214" t="s">
        <v>1704</v>
      </c>
      <c r="S327" s="194" t="s">
        <v>1705</v>
      </c>
      <c r="T327" s="194"/>
      <c r="U327" s="191" t="s">
        <v>1706</v>
      </c>
      <c r="V327" s="192" t="s">
        <v>1706</v>
      </c>
      <c r="W327" s="193" t="s">
        <v>1706</v>
      </c>
      <c r="X327" s="194"/>
      <c r="Y327" s="191" t="s">
        <v>1706</v>
      </c>
      <c r="Z327" s="192" t="s">
        <v>1706</v>
      </c>
      <c r="AA327" s="193" t="s">
        <v>1706</v>
      </c>
      <c r="AB327" s="194"/>
      <c r="AC327" s="191">
        <v>120000.0</v>
      </c>
      <c r="AD327" s="192">
        <v>253810.0</v>
      </c>
      <c r="AE327" s="193">
        <v>504620.0</v>
      </c>
      <c r="AF327" s="198" t="s">
        <v>1707</v>
      </c>
      <c r="AG327" s="191" t="s">
        <v>1706</v>
      </c>
      <c r="AH327" s="192" t="s">
        <v>1706</v>
      </c>
      <c r="AI327" s="193" t="s">
        <v>1706</v>
      </c>
      <c r="AJ327" s="199"/>
      <c r="AK327" s="191" t="s">
        <v>1706</v>
      </c>
      <c r="AL327" s="192" t="s">
        <v>1706</v>
      </c>
      <c r="AM327" s="193" t="s">
        <v>1706</v>
      </c>
      <c r="AN327" s="199"/>
      <c r="AO327" s="191" t="s">
        <v>1706</v>
      </c>
      <c r="AP327" s="192" t="s">
        <v>1706</v>
      </c>
      <c r="AQ327" s="193" t="s">
        <v>1706</v>
      </c>
      <c r="AR327" s="195"/>
    </row>
    <row r="328" ht="15.75" customHeight="1">
      <c r="A328" s="171" t="s">
        <v>757</v>
      </c>
      <c r="B328" s="216" t="s">
        <v>44</v>
      </c>
      <c r="C328" s="216" t="s">
        <v>48</v>
      </c>
      <c r="D328" s="216" t="s">
        <v>74</v>
      </c>
      <c r="E328" s="216" t="s">
        <v>51</v>
      </c>
      <c r="F328" s="216" t="s">
        <v>64</v>
      </c>
      <c r="G328" s="171" t="s">
        <v>758</v>
      </c>
      <c r="I328" s="191">
        <v>0.0</v>
      </c>
      <c r="J328" s="192">
        <v>0.0</v>
      </c>
      <c r="K328" s="193">
        <v>0.0</v>
      </c>
      <c r="L328" s="194"/>
      <c r="M328" s="191">
        <v>0.0</v>
      </c>
      <c r="N328" s="192">
        <v>0.0</v>
      </c>
      <c r="O328" s="193">
        <v>0.0</v>
      </c>
      <c r="P328" s="195"/>
      <c r="Q328" s="214" t="s">
        <v>1703</v>
      </c>
      <c r="R328" s="214" t="s">
        <v>1704</v>
      </c>
      <c r="S328" s="194" t="s">
        <v>1705</v>
      </c>
      <c r="T328" s="194"/>
      <c r="U328" s="191" t="s">
        <v>1706</v>
      </c>
      <c r="V328" s="192" t="s">
        <v>1706</v>
      </c>
      <c r="W328" s="193" t="s">
        <v>1706</v>
      </c>
      <c r="X328" s="194"/>
      <c r="Y328" s="191" t="s">
        <v>1706</v>
      </c>
      <c r="Z328" s="192" t="s">
        <v>1706</v>
      </c>
      <c r="AA328" s="193" t="s">
        <v>1706</v>
      </c>
      <c r="AB328" s="194"/>
      <c r="AC328" s="191">
        <v>120000.0</v>
      </c>
      <c r="AD328" s="192">
        <v>253810.0</v>
      </c>
      <c r="AE328" s="193">
        <v>504620.0</v>
      </c>
      <c r="AF328" s="198" t="s">
        <v>1707</v>
      </c>
      <c r="AG328" s="191" t="s">
        <v>1706</v>
      </c>
      <c r="AH328" s="192" t="s">
        <v>1706</v>
      </c>
      <c r="AI328" s="193" t="s">
        <v>1706</v>
      </c>
      <c r="AJ328" s="199"/>
      <c r="AK328" s="191" t="s">
        <v>1706</v>
      </c>
      <c r="AL328" s="192" t="s">
        <v>1706</v>
      </c>
      <c r="AM328" s="193" t="s">
        <v>1706</v>
      </c>
      <c r="AN328" s="199"/>
      <c r="AO328" s="191" t="s">
        <v>1706</v>
      </c>
      <c r="AP328" s="192" t="s">
        <v>1706</v>
      </c>
      <c r="AQ328" s="193" t="s">
        <v>1706</v>
      </c>
      <c r="AR328" s="195"/>
    </row>
    <row r="329" ht="15.75" customHeight="1">
      <c r="A329" s="171" t="s">
        <v>759</v>
      </c>
      <c r="B329" s="216" t="s">
        <v>54</v>
      </c>
      <c r="C329" s="216" t="s">
        <v>48</v>
      </c>
      <c r="D329" s="216" t="s">
        <v>74</v>
      </c>
      <c r="E329" s="216" t="s">
        <v>51</v>
      </c>
      <c r="F329" s="216" t="s">
        <v>64</v>
      </c>
      <c r="G329" s="171" t="s">
        <v>760</v>
      </c>
      <c r="I329" s="191">
        <v>0.0</v>
      </c>
      <c r="J329" s="192">
        <v>0.0</v>
      </c>
      <c r="K329" s="193">
        <v>0.0</v>
      </c>
      <c r="L329" s="194"/>
      <c r="M329" s="191">
        <v>0.0</v>
      </c>
      <c r="N329" s="192">
        <v>0.0</v>
      </c>
      <c r="O329" s="193">
        <v>0.0</v>
      </c>
      <c r="P329" s="195"/>
      <c r="Q329" s="214" t="s">
        <v>1703</v>
      </c>
      <c r="R329" s="214" t="s">
        <v>1704</v>
      </c>
      <c r="S329" s="194" t="s">
        <v>1705</v>
      </c>
      <c r="T329" s="194"/>
      <c r="U329" s="191" t="s">
        <v>1706</v>
      </c>
      <c r="V329" s="192" t="s">
        <v>1706</v>
      </c>
      <c r="W329" s="193" t="s">
        <v>1706</v>
      </c>
      <c r="X329" s="194"/>
      <c r="Y329" s="191" t="s">
        <v>1706</v>
      </c>
      <c r="Z329" s="192" t="s">
        <v>1706</v>
      </c>
      <c r="AA329" s="193" t="s">
        <v>1706</v>
      </c>
      <c r="AB329" s="194"/>
      <c r="AC329" s="191">
        <v>120000.0</v>
      </c>
      <c r="AD329" s="192">
        <v>253810.0</v>
      </c>
      <c r="AE329" s="193">
        <v>504620.0</v>
      </c>
      <c r="AF329" s="198" t="s">
        <v>1707</v>
      </c>
      <c r="AG329" s="191" t="s">
        <v>1706</v>
      </c>
      <c r="AH329" s="192" t="s">
        <v>1706</v>
      </c>
      <c r="AI329" s="193" t="s">
        <v>1706</v>
      </c>
      <c r="AJ329" s="199"/>
      <c r="AK329" s="191" t="s">
        <v>1706</v>
      </c>
      <c r="AL329" s="192" t="s">
        <v>1706</v>
      </c>
      <c r="AM329" s="193" t="s">
        <v>1706</v>
      </c>
      <c r="AN329" s="199"/>
      <c r="AO329" s="191" t="s">
        <v>1706</v>
      </c>
      <c r="AP329" s="192" t="s">
        <v>1706</v>
      </c>
      <c r="AQ329" s="193" t="s">
        <v>1706</v>
      </c>
      <c r="AR329" s="195"/>
    </row>
    <row r="330" ht="15.75" customHeight="1">
      <c r="A330" s="171" t="s">
        <v>761</v>
      </c>
      <c r="B330" s="216" t="s">
        <v>65</v>
      </c>
      <c r="C330" s="216" t="s">
        <v>48</v>
      </c>
      <c r="D330" s="216" t="s">
        <v>74</v>
      </c>
      <c r="E330" s="216" t="s">
        <v>51</v>
      </c>
      <c r="F330" s="216" t="s">
        <v>64</v>
      </c>
      <c r="G330" s="171" t="s">
        <v>762</v>
      </c>
      <c r="I330" s="191">
        <v>0.0</v>
      </c>
      <c r="J330" s="192">
        <v>0.0</v>
      </c>
      <c r="K330" s="193">
        <v>0.0</v>
      </c>
      <c r="L330" s="194"/>
      <c r="M330" s="191">
        <v>0.0</v>
      </c>
      <c r="N330" s="192">
        <v>0.0</v>
      </c>
      <c r="O330" s="193">
        <v>0.0</v>
      </c>
      <c r="P330" s="195"/>
      <c r="Q330" s="214" t="s">
        <v>1703</v>
      </c>
      <c r="R330" s="214" t="s">
        <v>1704</v>
      </c>
      <c r="S330" s="194" t="s">
        <v>1705</v>
      </c>
      <c r="T330" s="194"/>
      <c r="U330" s="191" t="s">
        <v>1706</v>
      </c>
      <c r="V330" s="192" t="s">
        <v>1706</v>
      </c>
      <c r="W330" s="193" t="s">
        <v>1706</v>
      </c>
      <c r="X330" s="194"/>
      <c r="Y330" s="191" t="s">
        <v>1706</v>
      </c>
      <c r="Z330" s="192" t="s">
        <v>1706</v>
      </c>
      <c r="AA330" s="193" t="s">
        <v>1706</v>
      </c>
      <c r="AB330" s="194"/>
      <c r="AC330" s="191">
        <v>120000.0</v>
      </c>
      <c r="AD330" s="192">
        <v>253810.0</v>
      </c>
      <c r="AE330" s="193">
        <v>504620.0</v>
      </c>
      <c r="AF330" s="198" t="s">
        <v>1707</v>
      </c>
      <c r="AG330" s="191" t="s">
        <v>1706</v>
      </c>
      <c r="AH330" s="192" t="s">
        <v>1706</v>
      </c>
      <c r="AI330" s="193" t="s">
        <v>1706</v>
      </c>
      <c r="AJ330" s="199"/>
      <c r="AK330" s="191" t="s">
        <v>1706</v>
      </c>
      <c r="AL330" s="192" t="s">
        <v>1706</v>
      </c>
      <c r="AM330" s="193" t="s">
        <v>1706</v>
      </c>
      <c r="AN330" s="199"/>
      <c r="AO330" s="191" t="s">
        <v>1706</v>
      </c>
      <c r="AP330" s="192" t="s">
        <v>1706</v>
      </c>
      <c r="AQ330" s="193" t="s">
        <v>1706</v>
      </c>
      <c r="AR330" s="195"/>
    </row>
    <row r="331" ht="15.75" customHeight="1">
      <c r="A331" s="171" t="s">
        <v>763</v>
      </c>
      <c r="B331" s="216" t="s">
        <v>71</v>
      </c>
      <c r="C331" s="216" t="s">
        <v>48</v>
      </c>
      <c r="D331" s="216" t="s">
        <v>74</v>
      </c>
      <c r="E331" s="216" t="s">
        <v>51</v>
      </c>
      <c r="F331" s="216" t="s">
        <v>64</v>
      </c>
      <c r="G331" s="171" t="s">
        <v>764</v>
      </c>
      <c r="I331" s="191">
        <v>0.0</v>
      </c>
      <c r="J331" s="192">
        <v>0.0</v>
      </c>
      <c r="K331" s="193">
        <v>0.0</v>
      </c>
      <c r="L331" s="194"/>
      <c r="M331" s="191">
        <v>0.0</v>
      </c>
      <c r="N331" s="192">
        <v>0.0</v>
      </c>
      <c r="O331" s="193">
        <v>0.0</v>
      </c>
      <c r="P331" s="195"/>
      <c r="Q331" s="214" t="s">
        <v>1703</v>
      </c>
      <c r="R331" s="214" t="s">
        <v>1704</v>
      </c>
      <c r="S331" s="194" t="s">
        <v>1705</v>
      </c>
      <c r="T331" s="194"/>
      <c r="U331" s="191" t="s">
        <v>1706</v>
      </c>
      <c r="V331" s="192" t="s">
        <v>1706</v>
      </c>
      <c r="W331" s="193" t="s">
        <v>1706</v>
      </c>
      <c r="X331" s="194"/>
      <c r="Y331" s="191" t="s">
        <v>1706</v>
      </c>
      <c r="Z331" s="192" t="s">
        <v>1706</v>
      </c>
      <c r="AA331" s="193" t="s">
        <v>1706</v>
      </c>
      <c r="AB331" s="194"/>
      <c r="AC331" s="191">
        <v>120000.0</v>
      </c>
      <c r="AD331" s="192">
        <v>253810.0</v>
      </c>
      <c r="AE331" s="193">
        <v>504620.0</v>
      </c>
      <c r="AF331" s="198" t="s">
        <v>1707</v>
      </c>
      <c r="AG331" s="191" t="s">
        <v>1706</v>
      </c>
      <c r="AH331" s="192" t="s">
        <v>1706</v>
      </c>
      <c r="AI331" s="193" t="s">
        <v>1706</v>
      </c>
      <c r="AJ331" s="199"/>
      <c r="AK331" s="191" t="s">
        <v>1706</v>
      </c>
      <c r="AL331" s="192" t="s">
        <v>1706</v>
      </c>
      <c r="AM331" s="193" t="s">
        <v>1706</v>
      </c>
      <c r="AN331" s="199"/>
      <c r="AO331" s="191" t="s">
        <v>1706</v>
      </c>
      <c r="AP331" s="192" t="s">
        <v>1706</v>
      </c>
      <c r="AQ331" s="193" t="s">
        <v>1706</v>
      </c>
      <c r="AR331" s="195"/>
    </row>
    <row r="332" ht="15.75" customHeight="1">
      <c r="A332" s="171" t="s">
        <v>765</v>
      </c>
      <c r="B332" s="216" t="s">
        <v>44</v>
      </c>
      <c r="C332" s="216" t="s">
        <v>58</v>
      </c>
      <c r="D332" s="216" t="s">
        <v>74</v>
      </c>
      <c r="E332" s="216" t="s">
        <v>51</v>
      </c>
      <c r="F332" s="216" t="s">
        <v>64</v>
      </c>
      <c r="G332" s="171" t="s">
        <v>766</v>
      </c>
      <c r="I332" s="191">
        <v>0.0</v>
      </c>
      <c r="J332" s="192">
        <v>0.0</v>
      </c>
      <c r="K332" s="193">
        <v>0.0</v>
      </c>
      <c r="L332" s="194"/>
      <c r="M332" s="191">
        <v>0.0</v>
      </c>
      <c r="N332" s="192">
        <v>0.0</v>
      </c>
      <c r="O332" s="193">
        <v>0.0</v>
      </c>
      <c r="P332" s="195"/>
      <c r="Q332" s="214" t="s">
        <v>1703</v>
      </c>
      <c r="R332" s="214" t="s">
        <v>1704</v>
      </c>
      <c r="S332" s="194" t="s">
        <v>1705</v>
      </c>
      <c r="T332" s="194"/>
      <c r="U332" s="191" t="s">
        <v>1706</v>
      </c>
      <c r="V332" s="192" t="s">
        <v>1706</v>
      </c>
      <c r="W332" s="193" t="s">
        <v>1706</v>
      </c>
      <c r="X332" s="194"/>
      <c r="Y332" s="191" t="s">
        <v>1706</v>
      </c>
      <c r="Z332" s="192" t="s">
        <v>1706</v>
      </c>
      <c r="AA332" s="193" t="s">
        <v>1706</v>
      </c>
      <c r="AB332" s="194"/>
      <c r="AC332" s="191">
        <v>120000.0</v>
      </c>
      <c r="AD332" s="192">
        <v>253810.0</v>
      </c>
      <c r="AE332" s="193">
        <v>504620.0</v>
      </c>
      <c r="AF332" s="198" t="s">
        <v>1707</v>
      </c>
      <c r="AG332" s="191" t="s">
        <v>1706</v>
      </c>
      <c r="AH332" s="192" t="s">
        <v>1706</v>
      </c>
      <c r="AI332" s="193" t="s">
        <v>1706</v>
      </c>
      <c r="AJ332" s="199"/>
      <c r="AK332" s="191" t="s">
        <v>1706</v>
      </c>
      <c r="AL332" s="192" t="s">
        <v>1706</v>
      </c>
      <c r="AM332" s="193" t="s">
        <v>1706</v>
      </c>
      <c r="AN332" s="199"/>
      <c r="AO332" s="191" t="s">
        <v>1706</v>
      </c>
      <c r="AP332" s="192" t="s">
        <v>1706</v>
      </c>
      <c r="AQ332" s="193" t="s">
        <v>1706</v>
      </c>
      <c r="AR332" s="195"/>
    </row>
    <row r="333" ht="15.75" customHeight="1">
      <c r="A333" s="171" t="s">
        <v>767</v>
      </c>
      <c r="B333" s="216" t="s">
        <v>54</v>
      </c>
      <c r="C333" s="216" t="s">
        <v>58</v>
      </c>
      <c r="D333" s="216" t="s">
        <v>74</v>
      </c>
      <c r="E333" s="216" t="s">
        <v>51</v>
      </c>
      <c r="F333" s="216" t="s">
        <v>64</v>
      </c>
      <c r="G333" s="171" t="s">
        <v>768</v>
      </c>
      <c r="I333" s="191">
        <v>0.0</v>
      </c>
      <c r="J333" s="192">
        <v>0.0</v>
      </c>
      <c r="K333" s="193">
        <v>0.0</v>
      </c>
      <c r="L333" s="194"/>
      <c r="M333" s="191">
        <v>0.0</v>
      </c>
      <c r="N333" s="192">
        <v>0.0</v>
      </c>
      <c r="O333" s="193">
        <v>0.0</v>
      </c>
      <c r="P333" s="195"/>
      <c r="Q333" s="214" t="s">
        <v>1703</v>
      </c>
      <c r="R333" s="214" t="s">
        <v>1704</v>
      </c>
      <c r="S333" s="194" t="s">
        <v>1705</v>
      </c>
      <c r="T333" s="194"/>
      <c r="U333" s="191" t="s">
        <v>1706</v>
      </c>
      <c r="V333" s="192" t="s">
        <v>1706</v>
      </c>
      <c r="W333" s="193" t="s">
        <v>1706</v>
      </c>
      <c r="X333" s="194"/>
      <c r="Y333" s="191" t="s">
        <v>1706</v>
      </c>
      <c r="Z333" s="192" t="s">
        <v>1706</v>
      </c>
      <c r="AA333" s="193" t="s">
        <v>1706</v>
      </c>
      <c r="AB333" s="194"/>
      <c r="AC333" s="191">
        <v>120000.0</v>
      </c>
      <c r="AD333" s="192">
        <v>253810.0</v>
      </c>
      <c r="AE333" s="193">
        <v>504620.0</v>
      </c>
      <c r="AF333" s="198" t="s">
        <v>1707</v>
      </c>
      <c r="AG333" s="191" t="s">
        <v>1706</v>
      </c>
      <c r="AH333" s="192" t="s">
        <v>1706</v>
      </c>
      <c r="AI333" s="193" t="s">
        <v>1706</v>
      </c>
      <c r="AJ333" s="199"/>
      <c r="AK333" s="191" t="s">
        <v>1706</v>
      </c>
      <c r="AL333" s="192" t="s">
        <v>1706</v>
      </c>
      <c r="AM333" s="193" t="s">
        <v>1706</v>
      </c>
      <c r="AN333" s="199"/>
      <c r="AO333" s="191" t="s">
        <v>1706</v>
      </c>
      <c r="AP333" s="192" t="s">
        <v>1706</v>
      </c>
      <c r="AQ333" s="193" t="s">
        <v>1706</v>
      </c>
      <c r="AR333" s="195"/>
    </row>
    <row r="334" ht="15.75" customHeight="1">
      <c r="A334" s="171" t="s">
        <v>769</v>
      </c>
      <c r="B334" s="216" t="s">
        <v>65</v>
      </c>
      <c r="C334" s="216" t="s">
        <v>58</v>
      </c>
      <c r="D334" s="216" t="s">
        <v>74</v>
      </c>
      <c r="E334" s="216" t="s">
        <v>51</v>
      </c>
      <c r="F334" s="216" t="s">
        <v>64</v>
      </c>
      <c r="G334" s="171" t="s">
        <v>770</v>
      </c>
      <c r="I334" s="191">
        <v>0.0</v>
      </c>
      <c r="J334" s="192">
        <v>0.0</v>
      </c>
      <c r="K334" s="193">
        <v>0.0</v>
      </c>
      <c r="L334" s="194"/>
      <c r="M334" s="191">
        <v>0.0</v>
      </c>
      <c r="N334" s="192">
        <v>0.0</v>
      </c>
      <c r="O334" s="193">
        <v>0.0</v>
      </c>
      <c r="P334" s="195"/>
      <c r="Q334" s="214" t="s">
        <v>1703</v>
      </c>
      <c r="R334" s="214" t="s">
        <v>1704</v>
      </c>
      <c r="S334" s="194" t="s">
        <v>1705</v>
      </c>
      <c r="T334" s="194"/>
      <c r="U334" s="191" t="s">
        <v>1706</v>
      </c>
      <c r="V334" s="192" t="s">
        <v>1706</v>
      </c>
      <c r="W334" s="193" t="s">
        <v>1706</v>
      </c>
      <c r="X334" s="194"/>
      <c r="Y334" s="191" t="s">
        <v>1706</v>
      </c>
      <c r="Z334" s="192" t="s">
        <v>1706</v>
      </c>
      <c r="AA334" s="193" t="s">
        <v>1706</v>
      </c>
      <c r="AB334" s="194"/>
      <c r="AC334" s="191">
        <v>120000.0</v>
      </c>
      <c r="AD334" s="192">
        <v>253810.0</v>
      </c>
      <c r="AE334" s="193">
        <v>504620.0</v>
      </c>
      <c r="AF334" s="198" t="s">
        <v>1707</v>
      </c>
      <c r="AG334" s="191" t="s">
        <v>1706</v>
      </c>
      <c r="AH334" s="192" t="s">
        <v>1706</v>
      </c>
      <c r="AI334" s="193" t="s">
        <v>1706</v>
      </c>
      <c r="AJ334" s="199"/>
      <c r="AK334" s="191" t="s">
        <v>1706</v>
      </c>
      <c r="AL334" s="192" t="s">
        <v>1706</v>
      </c>
      <c r="AM334" s="193" t="s">
        <v>1706</v>
      </c>
      <c r="AN334" s="199"/>
      <c r="AO334" s="191" t="s">
        <v>1706</v>
      </c>
      <c r="AP334" s="192" t="s">
        <v>1706</v>
      </c>
      <c r="AQ334" s="193" t="s">
        <v>1706</v>
      </c>
      <c r="AR334" s="195"/>
    </row>
    <row r="335" ht="15.75" customHeight="1">
      <c r="A335" s="171" t="s">
        <v>771</v>
      </c>
      <c r="B335" s="216" t="s">
        <v>71</v>
      </c>
      <c r="C335" s="216" t="s">
        <v>58</v>
      </c>
      <c r="D335" s="216" t="s">
        <v>74</v>
      </c>
      <c r="E335" s="216" t="s">
        <v>51</v>
      </c>
      <c r="F335" s="216" t="s">
        <v>64</v>
      </c>
      <c r="G335" s="171" t="s">
        <v>772</v>
      </c>
      <c r="I335" s="191">
        <v>0.0</v>
      </c>
      <c r="J335" s="192">
        <v>0.0</v>
      </c>
      <c r="K335" s="193">
        <v>0.0</v>
      </c>
      <c r="L335" s="194"/>
      <c r="M335" s="191">
        <v>0.0</v>
      </c>
      <c r="N335" s="192">
        <v>0.0</v>
      </c>
      <c r="O335" s="193">
        <v>0.0</v>
      </c>
      <c r="P335" s="195"/>
      <c r="Q335" s="214" t="s">
        <v>1703</v>
      </c>
      <c r="R335" s="214" t="s">
        <v>1704</v>
      </c>
      <c r="S335" s="194" t="s">
        <v>1705</v>
      </c>
      <c r="T335" s="194"/>
      <c r="U335" s="191" t="s">
        <v>1706</v>
      </c>
      <c r="V335" s="192" t="s">
        <v>1706</v>
      </c>
      <c r="W335" s="193" t="s">
        <v>1706</v>
      </c>
      <c r="X335" s="194"/>
      <c r="Y335" s="191" t="s">
        <v>1706</v>
      </c>
      <c r="Z335" s="192" t="s">
        <v>1706</v>
      </c>
      <c r="AA335" s="193" t="s">
        <v>1706</v>
      </c>
      <c r="AB335" s="194"/>
      <c r="AC335" s="191">
        <v>120000.0</v>
      </c>
      <c r="AD335" s="192">
        <v>253810.0</v>
      </c>
      <c r="AE335" s="193">
        <v>504620.0</v>
      </c>
      <c r="AF335" s="198" t="s">
        <v>1707</v>
      </c>
      <c r="AG335" s="191" t="s">
        <v>1706</v>
      </c>
      <c r="AH335" s="192" t="s">
        <v>1706</v>
      </c>
      <c r="AI335" s="193" t="s">
        <v>1706</v>
      </c>
      <c r="AJ335" s="199"/>
      <c r="AK335" s="191" t="s">
        <v>1706</v>
      </c>
      <c r="AL335" s="192" t="s">
        <v>1706</v>
      </c>
      <c r="AM335" s="193" t="s">
        <v>1706</v>
      </c>
      <c r="AN335" s="199"/>
      <c r="AO335" s="191" t="s">
        <v>1706</v>
      </c>
      <c r="AP335" s="192" t="s">
        <v>1706</v>
      </c>
      <c r="AQ335" s="193" t="s">
        <v>1706</v>
      </c>
      <c r="AR335" s="195"/>
    </row>
    <row r="336" ht="15.75" customHeight="1">
      <c r="A336" s="171" t="s">
        <v>773</v>
      </c>
      <c r="B336" s="216" t="s">
        <v>44</v>
      </c>
      <c r="C336" s="216" t="s">
        <v>66</v>
      </c>
      <c r="D336" s="216" t="s">
        <v>74</v>
      </c>
      <c r="E336" s="216" t="s">
        <v>51</v>
      </c>
      <c r="F336" s="216" t="s">
        <v>64</v>
      </c>
      <c r="G336" s="171" t="s">
        <v>774</v>
      </c>
      <c r="I336" s="191">
        <v>0.0</v>
      </c>
      <c r="J336" s="192">
        <v>0.0</v>
      </c>
      <c r="K336" s="193">
        <v>0.0</v>
      </c>
      <c r="L336" s="194"/>
      <c r="M336" s="191">
        <v>0.0</v>
      </c>
      <c r="N336" s="192">
        <v>0.0</v>
      </c>
      <c r="O336" s="193">
        <v>0.0</v>
      </c>
      <c r="P336" s="195"/>
      <c r="Q336" s="214" t="s">
        <v>1703</v>
      </c>
      <c r="R336" s="214" t="s">
        <v>1704</v>
      </c>
      <c r="S336" s="194" t="s">
        <v>1705</v>
      </c>
      <c r="T336" s="194"/>
      <c r="U336" s="191" t="s">
        <v>1706</v>
      </c>
      <c r="V336" s="192" t="s">
        <v>1706</v>
      </c>
      <c r="W336" s="193" t="s">
        <v>1706</v>
      </c>
      <c r="X336" s="194"/>
      <c r="Y336" s="191" t="s">
        <v>1706</v>
      </c>
      <c r="Z336" s="192" t="s">
        <v>1706</v>
      </c>
      <c r="AA336" s="193" t="s">
        <v>1706</v>
      </c>
      <c r="AB336" s="194"/>
      <c r="AC336" s="191">
        <v>120000.0</v>
      </c>
      <c r="AD336" s="192">
        <v>253810.0</v>
      </c>
      <c r="AE336" s="193">
        <v>504620.0</v>
      </c>
      <c r="AF336" s="198" t="s">
        <v>1707</v>
      </c>
      <c r="AG336" s="191" t="s">
        <v>1706</v>
      </c>
      <c r="AH336" s="192" t="s">
        <v>1706</v>
      </c>
      <c r="AI336" s="193" t="s">
        <v>1706</v>
      </c>
      <c r="AJ336" s="199"/>
      <c r="AK336" s="191" t="s">
        <v>1706</v>
      </c>
      <c r="AL336" s="192" t="s">
        <v>1706</v>
      </c>
      <c r="AM336" s="193" t="s">
        <v>1706</v>
      </c>
      <c r="AN336" s="199"/>
      <c r="AO336" s="191" t="s">
        <v>1706</v>
      </c>
      <c r="AP336" s="192" t="s">
        <v>1706</v>
      </c>
      <c r="AQ336" s="193" t="s">
        <v>1706</v>
      </c>
      <c r="AR336" s="195"/>
    </row>
    <row r="337" ht="15.75" customHeight="1">
      <c r="A337" s="171" t="s">
        <v>775</v>
      </c>
      <c r="B337" s="216" t="s">
        <v>54</v>
      </c>
      <c r="C337" s="216" t="s">
        <v>66</v>
      </c>
      <c r="D337" s="216" t="s">
        <v>74</v>
      </c>
      <c r="E337" s="216" t="s">
        <v>51</v>
      </c>
      <c r="F337" s="216" t="s">
        <v>64</v>
      </c>
      <c r="G337" s="171" t="s">
        <v>776</v>
      </c>
      <c r="I337" s="191">
        <v>0.0</v>
      </c>
      <c r="J337" s="192">
        <v>0.0</v>
      </c>
      <c r="K337" s="193">
        <v>0.0</v>
      </c>
      <c r="L337" s="194"/>
      <c r="M337" s="191">
        <v>0.0</v>
      </c>
      <c r="N337" s="192">
        <v>0.0</v>
      </c>
      <c r="O337" s="193">
        <v>0.0</v>
      </c>
      <c r="P337" s="195"/>
      <c r="Q337" s="214" t="s">
        <v>1703</v>
      </c>
      <c r="R337" s="214" t="s">
        <v>1704</v>
      </c>
      <c r="S337" s="194" t="s">
        <v>1705</v>
      </c>
      <c r="T337" s="194"/>
      <c r="U337" s="191" t="s">
        <v>1706</v>
      </c>
      <c r="V337" s="192" t="s">
        <v>1706</v>
      </c>
      <c r="W337" s="193" t="s">
        <v>1706</v>
      </c>
      <c r="X337" s="194"/>
      <c r="Y337" s="191" t="s">
        <v>1706</v>
      </c>
      <c r="Z337" s="192" t="s">
        <v>1706</v>
      </c>
      <c r="AA337" s="193" t="s">
        <v>1706</v>
      </c>
      <c r="AB337" s="194"/>
      <c r="AC337" s="191">
        <v>120000.0</v>
      </c>
      <c r="AD337" s="192">
        <v>253810.0</v>
      </c>
      <c r="AE337" s="193">
        <v>504620.0</v>
      </c>
      <c r="AF337" s="198" t="s">
        <v>1707</v>
      </c>
      <c r="AG337" s="191" t="s">
        <v>1706</v>
      </c>
      <c r="AH337" s="192" t="s">
        <v>1706</v>
      </c>
      <c r="AI337" s="193" t="s">
        <v>1706</v>
      </c>
      <c r="AJ337" s="199"/>
      <c r="AK337" s="191" t="s">
        <v>1706</v>
      </c>
      <c r="AL337" s="192" t="s">
        <v>1706</v>
      </c>
      <c r="AM337" s="193" t="s">
        <v>1706</v>
      </c>
      <c r="AN337" s="199"/>
      <c r="AO337" s="191" t="s">
        <v>1706</v>
      </c>
      <c r="AP337" s="192" t="s">
        <v>1706</v>
      </c>
      <c r="AQ337" s="193" t="s">
        <v>1706</v>
      </c>
      <c r="AR337" s="195"/>
    </row>
    <row r="338" ht="15.75" customHeight="1">
      <c r="A338" s="171" t="s">
        <v>777</v>
      </c>
      <c r="B338" s="216" t="s">
        <v>65</v>
      </c>
      <c r="C338" s="216" t="s">
        <v>66</v>
      </c>
      <c r="D338" s="216" t="s">
        <v>74</v>
      </c>
      <c r="E338" s="216" t="s">
        <v>51</v>
      </c>
      <c r="F338" s="216" t="s">
        <v>64</v>
      </c>
      <c r="G338" s="171" t="s">
        <v>778</v>
      </c>
      <c r="I338" s="191">
        <v>0.0</v>
      </c>
      <c r="J338" s="192">
        <v>0.0</v>
      </c>
      <c r="K338" s="193">
        <v>0.0</v>
      </c>
      <c r="L338" s="194"/>
      <c r="M338" s="191">
        <v>0.0</v>
      </c>
      <c r="N338" s="192">
        <v>0.0</v>
      </c>
      <c r="O338" s="193">
        <v>0.0</v>
      </c>
      <c r="P338" s="195"/>
      <c r="Q338" s="214" t="s">
        <v>1703</v>
      </c>
      <c r="R338" s="214" t="s">
        <v>1704</v>
      </c>
      <c r="S338" s="194" t="s">
        <v>1705</v>
      </c>
      <c r="T338" s="194"/>
      <c r="U338" s="191" t="s">
        <v>1706</v>
      </c>
      <c r="V338" s="192" t="s">
        <v>1706</v>
      </c>
      <c r="W338" s="193" t="s">
        <v>1706</v>
      </c>
      <c r="X338" s="194"/>
      <c r="Y338" s="191" t="s">
        <v>1706</v>
      </c>
      <c r="Z338" s="192" t="s">
        <v>1706</v>
      </c>
      <c r="AA338" s="193" t="s">
        <v>1706</v>
      </c>
      <c r="AB338" s="194"/>
      <c r="AC338" s="191">
        <v>120000.0</v>
      </c>
      <c r="AD338" s="192">
        <v>253810.0</v>
      </c>
      <c r="AE338" s="193">
        <v>504620.0</v>
      </c>
      <c r="AF338" s="198" t="s">
        <v>1707</v>
      </c>
      <c r="AG338" s="191" t="s">
        <v>1706</v>
      </c>
      <c r="AH338" s="192" t="s">
        <v>1706</v>
      </c>
      <c r="AI338" s="193" t="s">
        <v>1706</v>
      </c>
      <c r="AJ338" s="199"/>
      <c r="AK338" s="191" t="s">
        <v>1706</v>
      </c>
      <c r="AL338" s="192" t="s">
        <v>1706</v>
      </c>
      <c r="AM338" s="193" t="s">
        <v>1706</v>
      </c>
      <c r="AN338" s="199"/>
      <c r="AO338" s="191" t="s">
        <v>1706</v>
      </c>
      <c r="AP338" s="192" t="s">
        <v>1706</v>
      </c>
      <c r="AQ338" s="193" t="s">
        <v>1706</v>
      </c>
      <c r="AR338" s="195"/>
    </row>
    <row r="339" ht="15.75" customHeight="1">
      <c r="A339" s="171" t="s">
        <v>779</v>
      </c>
      <c r="B339" s="216" t="s">
        <v>71</v>
      </c>
      <c r="C339" s="216" t="s">
        <v>66</v>
      </c>
      <c r="D339" s="216" t="s">
        <v>74</v>
      </c>
      <c r="E339" s="216" t="s">
        <v>51</v>
      </c>
      <c r="F339" s="216" t="s">
        <v>64</v>
      </c>
      <c r="G339" s="171" t="s">
        <v>780</v>
      </c>
      <c r="I339" s="191">
        <v>0.0</v>
      </c>
      <c r="J339" s="192">
        <v>0.0</v>
      </c>
      <c r="K339" s="193">
        <v>0.0</v>
      </c>
      <c r="L339" s="194"/>
      <c r="M339" s="191">
        <v>0.0</v>
      </c>
      <c r="N339" s="192">
        <v>0.0</v>
      </c>
      <c r="O339" s="193">
        <v>0.0</v>
      </c>
      <c r="P339" s="195"/>
      <c r="Q339" s="214" t="s">
        <v>1703</v>
      </c>
      <c r="R339" s="214" t="s">
        <v>1704</v>
      </c>
      <c r="S339" s="194" t="s">
        <v>1705</v>
      </c>
      <c r="T339" s="194"/>
      <c r="U339" s="191" t="s">
        <v>1706</v>
      </c>
      <c r="V339" s="192" t="s">
        <v>1706</v>
      </c>
      <c r="W339" s="193" t="s">
        <v>1706</v>
      </c>
      <c r="X339" s="194"/>
      <c r="Y339" s="191" t="s">
        <v>1706</v>
      </c>
      <c r="Z339" s="192" t="s">
        <v>1706</v>
      </c>
      <c r="AA339" s="193" t="s">
        <v>1706</v>
      </c>
      <c r="AB339" s="194"/>
      <c r="AC339" s="191">
        <v>120000.0</v>
      </c>
      <c r="AD339" s="192">
        <v>253810.0</v>
      </c>
      <c r="AE339" s="193">
        <v>504620.0</v>
      </c>
      <c r="AF339" s="198" t="s">
        <v>1707</v>
      </c>
      <c r="AG339" s="191" t="s">
        <v>1706</v>
      </c>
      <c r="AH339" s="192" t="s">
        <v>1706</v>
      </c>
      <c r="AI339" s="193" t="s">
        <v>1706</v>
      </c>
      <c r="AJ339" s="199"/>
      <c r="AK339" s="191" t="s">
        <v>1706</v>
      </c>
      <c r="AL339" s="192" t="s">
        <v>1706</v>
      </c>
      <c r="AM339" s="193" t="s">
        <v>1706</v>
      </c>
      <c r="AN339" s="199"/>
      <c r="AO339" s="191" t="s">
        <v>1706</v>
      </c>
      <c r="AP339" s="192" t="s">
        <v>1706</v>
      </c>
      <c r="AQ339" s="193" t="s">
        <v>1706</v>
      </c>
      <c r="AR339" s="195"/>
    </row>
    <row r="340" ht="15.75" customHeight="1">
      <c r="A340" s="171" t="s">
        <v>781</v>
      </c>
      <c r="B340" s="216" t="s">
        <v>44</v>
      </c>
      <c r="C340" s="216" t="s">
        <v>72</v>
      </c>
      <c r="D340" s="216" t="s">
        <v>74</v>
      </c>
      <c r="E340" s="216" t="s">
        <v>51</v>
      </c>
      <c r="F340" s="216" t="s">
        <v>64</v>
      </c>
      <c r="G340" s="171" t="s">
        <v>782</v>
      </c>
      <c r="I340" s="191">
        <v>0.0</v>
      </c>
      <c r="J340" s="192">
        <v>0.0</v>
      </c>
      <c r="K340" s="193">
        <v>0.0</v>
      </c>
      <c r="L340" s="194"/>
      <c r="M340" s="191">
        <v>0.0</v>
      </c>
      <c r="N340" s="192">
        <v>0.0</v>
      </c>
      <c r="O340" s="193">
        <v>0.0</v>
      </c>
      <c r="P340" s="195"/>
      <c r="Q340" s="214" t="s">
        <v>1703</v>
      </c>
      <c r="R340" s="214" t="s">
        <v>1704</v>
      </c>
      <c r="S340" s="194" t="s">
        <v>1705</v>
      </c>
      <c r="T340" s="194"/>
      <c r="U340" s="191" t="s">
        <v>1706</v>
      </c>
      <c r="V340" s="192" t="s">
        <v>1706</v>
      </c>
      <c r="W340" s="193" t="s">
        <v>1706</v>
      </c>
      <c r="X340" s="194"/>
      <c r="Y340" s="191" t="s">
        <v>1706</v>
      </c>
      <c r="Z340" s="192" t="s">
        <v>1706</v>
      </c>
      <c r="AA340" s="193" t="s">
        <v>1706</v>
      </c>
      <c r="AB340" s="194"/>
      <c r="AC340" s="191">
        <v>120000.0</v>
      </c>
      <c r="AD340" s="192">
        <v>253810.0</v>
      </c>
      <c r="AE340" s="193">
        <v>504620.0</v>
      </c>
      <c r="AF340" s="198" t="s">
        <v>1707</v>
      </c>
      <c r="AG340" s="191" t="s">
        <v>1706</v>
      </c>
      <c r="AH340" s="192" t="s">
        <v>1706</v>
      </c>
      <c r="AI340" s="193" t="s">
        <v>1706</v>
      </c>
      <c r="AJ340" s="199"/>
      <c r="AK340" s="191" t="s">
        <v>1706</v>
      </c>
      <c r="AL340" s="192" t="s">
        <v>1706</v>
      </c>
      <c r="AM340" s="193" t="s">
        <v>1706</v>
      </c>
      <c r="AN340" s="199"/>
      <c r="AO340" s="191" t="s">
        <v>1706</v>
      </c>
      <c r="AP340" s="192" t="s">
        <v>1706</v>
      </c>
      <c r="AQ340" s="193" t="s">
        <v>1706</v>
      </c>
      <c r="AR340" s="195"/>
    </row>
    <row r="341" ht="15.75" customHeight="1">
      <c r="A341" s="171" t="s">
        <v>783</v>
      </c>
      <c r="B341" s="216" t="s">
        <v>54</v>
      </c>
      <c r="C341" s="216" t="s">
        <v>72</v>
      </c>
      <c r="D341" s="216" t="s">
        <v>74</v>
      </c>
      <c r="E341" s="216" t="s">
        <v>51</v>
      </c>
      <c r="F341" s="216" t="s">
        <v>64</v>
      </c>
      <c r="G341" s="171" t="s">
        <v>784</v>
      </c>
      <c r="I341" s="191">
        <v>0.0</v>
      </c>
      <c r="J341" s="192">
        <v>0.0</v>
      </c>
      <c r="K341" s="193">
        <v>0.0</v>
      </c>
      <c r="L341" s="194"/>
      <c r="M341" s="191">
        <v>0.0</v>
      </c>
      <c r="N341" s="192">
        <v>0.0</v>
      </c>
      <c r="O341" s="193">
        <v>0.0</v>
      </c>
      <c r="P341" s="195"/>
      <c r="Q341" s="214" t="s">
        <v>1703</v>
      </c>
      <c r="R341" s="214" t="s">
        <v>1704</v>
      </c>
      <c r="S341" s="194" t="s">
        <v>1705</v>
      </c>
      <c r="T341" s="194"/>
      <c r="U341" s="191" t="s">
        <v>1706</v>
      </c>
      <c r="V341" s="192" t="s">
        <v>1706</v>
      </c>
      <c r="W341" s="193" t="s">
        <v>1706</v>
      </c>
      <c r="X341" s="194"/>
      <c r="Y341" s="191" t="s">
        <v>1706</v>
      </c>
      <c r="Z341" s="192" t="s">
        <v>1706</v>
      </c>
      <c r="AA341" s="193" t="s">
        <v>1706</v>
      </c>
      <c r="AB341" s="194"/>
      <c r="AC341" s="191">
        <v>120000.0</v>
      </c>
      <c r="AD341" s="192">
        <v>253810.0</v>
      </c>
      <c r="AE341" s="193">
        <v>504620.0</v>
      </c>
      <c r="AF341" s="198" t="s">
        <v>1707</v>
      </c>
      <c r="AG341" s="191" t="s">
        <v>1706</v>
      </c>
      <c r="AH341" s="192" t="s">
        <v>1706</v>
      </c>
      <c r="AI341" s="193" t="s">
        <v>1706</v>
      </c>
      <c r="AJ341" s="199"/>
      <c r="AK341" s="191" t="s">
        <v>1706</v>
      </c>
      <c r="AL341" s="192" t="s">
        <v>1706</v>
      </c>
      <c r="AM341" s="193" t="s">
        <v>1706</v>
      </c>
      <c r="AN341" s="199"/>
      <c r="AO341" s="191" t="s">
        <v>1706</v>
      </c>
      <c r="AP341" s="192" t="s">
        <v>1706</v>
      </c>
      <c r="AQ341" s="193" t="s">
        <v>1706</v>
      </c>
      <c r="AR341" s="195"/>
    </row>
    <row r="342" ht="15.75" customHeight="1">
      <c r="A342" s="171" t="s">
        <v>785</v>
      </c>
      <c r="B342" s="216" t="s">
        <v>65</v>
      </c>
      <c r="C342" s="216" t="s">
        <v>72</v>
      </c>
      <c r="D342" s="216" t="s">
        <v>74</v>
      </c>
      <c r="E342" s="216" t="s">
        <v>51</v>
      </c>
      <c r="F342" s="216" t="s">
        <v>64</v>
      </c>
      <c r="G342" s="171" t="s">
        <v>786</v>
      </c>
      <c r="I342" s="191">
        <v>0.0</v>
      </c>
      <c r="J342" s="192">
        <v>0.0</v>
      </c>
      <c r="K342" s="193">
        <v>0.0</v>
      </c>
      <c r="L342" s="194"/>
      <c r="M342" s="191">
        <v>0.0</v>
      </c>
      <c r="N342" s="192">
        <v>0.0</v>
      </c>
      <c r="O342" s="193">
        <v>0.0</v>
      </c>
      <c r="P342" s="195"/>
      <c r="Q342" s="214" t="s">
        <v>1703</v>
      </c>
      <c r="R342" s="214" t="s">
        <v>1704</v>
      </c>
      <c r="S342" s="194" t="s">
        <v>1705</v>
      </c>
      <c r="T342" s="194"/>
      <c r="U342" s="191" t="s">
        <v>1706</v>
      </c>
      <c r="V342" s="192" t="s">
        <v>1706</v>
      </c>
      <c r="W342" s="193" t="s">
        <v>1706</v>
      </c>
      <c r="X342" s="194"/>
      <c r="Y342" s="191" t="s">
        <v>1706</v>
      </c>
      <c r="Z342" s="192" t="s">
        <v>1706</v>
      </c>
      <c r="AA342" s="193" t="s">
        <v>1706</v>
      </c>
      <c r="AB342" s="194"/>
      <c r="AC342" s="191">
        <v>120000.0</v>
      </c>
      <c r="AD342" s="192">
        <v>253810.0</v>
      </c>
      <c r="AE342" s="193">
        <v>504620.0</v>
      </c>
      <c r="AF342" s="198" t="s">
        <v>1707</v>
      </c>
      <c r="AG342" s="191" t="s">
        <v>1706</v>
      </c>
      <c r="AH342" s="192" t="s">
        <v>1706</v>
      </c>
      <c r="AI342" s="193" t="s">
        <v>1706</v>
      </c>
      <c r="AJ342" s="199"/>
      <c r="AK342" s="191" t="s">
        <v>1706</v>
      </c>
      <c r="AL342" s="192" t="s">
        <v>1706</v>
      </c>
      <c r="AM342" s="193" t="s">
        <v>1706</v>
      </c>
      <c r="AN342" s="199"/>
      <c r="AO342" s="191" t="s">
        <v>1706</v>
      </c>
      <c r="AP342" s="192" t="s">
        <v>1706</v>
      </c>
      <c r="AQ342" s="193" t="s">
        <v>1706</v>
      </c>
      <c r="AR342" s="195"/>
    </row>
    <row r="343" ht="15.75" customHeight="1">
      <c r="A343" s="171" t="s">
        <v>787</v>
      </c>
      <c r="B343" s="216" t="s">
        <v>71</v>
      </c>
      <c r="C343" s="216" t="s">
        <v>72</v>
      </c>
      <c r="D343" s="216" t="s">
        <v>74</v>
      </c>
      <c r="E343" s="216" t="s">
        <v>51</v>
      </c>
      <c r="F343" s="216" t="s">
        <v>64</v>
      </c>
      <c r="G343" s="171" t="s">
        <v>788</v>
      </c>
      <c r="I343" s="191">
        <v>0.0</v>
      </c>
      <c r="J343" s="192">
        <v>0.0</v>
      </c>
      <c r="K343" s="193">
        <v>0.0</v>
      </c>
      <c r="L343" s="194"/>
      <c r="M343" s="191">
        <v>0.0</v>
      </c>
      <c r="N343" s="192">
        <v>0.0</v>
      </c>
      <c r="O343" s="193">
        <v>0.0</v>
      </c>
      <c r="P343" s="195"/>
      <c r="Q343" s="214" t="s">
        <v>1703</v>
      </c>
      <c r="R343" s="214" t="s">
        <v>1704</v>
      </c>
      <c r="S343" s="194" t="s">
        <v>1705</v>
      </c>
      <c r="T343" s="194"/>
      <c r="U343" s="191" t="s">
        <v>1706</v>
      </c>
      <c r="V343" s="192" t="s">
        <v>1706</v>
      </c>
      <c r="W343" s="193" t="s">
        <v>1706</v>
      </c>
      <c r="X343" s="194"/>
      <c r="Y343" s="191" t="s">
        <v>1706</v>
      </c>
      <c r="Z343" s="192" t="s">
        <v>1706</v>
      </c>
      <c r="AA343" s="193" t="s">
        <v>1706</v>
      </c>
      <c r="AB343" s="194"/>
      <c r="AC343" s="191">
        <v>120000.0</v>
      </c>
      <c r="AD343" s="192">
        <v>253810.0</v>
      </c>
      <c r="AE343" s="193">
        <v>504620.0</v>
      </c>
      <c r="AF343" s="198" t="s">
        <v>1707</v>
      </c>
      <c r="AG343" s="191" t="s">
        <v>1706</v>
      </c>
      <c r="AH343" s="192" t="s">
        <v>1706</v>
      </c>
      <c r="AI343" s="193" t="s">
        <v>1706</v>
      </c>
      <c r="AJ343" s="199"/>
      <c r="AK343" s="191" t="s">
        <v>1706</v>
      </c>
      <c r="AL343" s="192" t="s">
        <v>1706</v>
      </c>
      <c r="AM343" s="193" t="s">
        <v>1706</v>
      </c>
      <c r="AN343" s="199"/>
      <c r="AO343" s="191" t="s">
        <v>1706</v>
      </c>
      <c r="AP343" s="192" t="s">
        <v>1706</v>
      </c>
      <c r="AQ343" s="193" t="s">
        <v>1706</v>
      </c>
      <c r="AR343" s="195"/>
    </row>
    <row r="344" ht="15.75" customHeight="1">
      <c r="A344" s="171" t="s">
        <v>789</v>
      </c>
      <c r="B344" s="216" t="s">
        <v>44</v>
      </c>
      <c r="C344" s="216" t="s">
        <v>78</v>
      </c>
      <c r="D344" s="216" t="s">
        <v>74</v>
      </c>
      <c r="E344" s="216" t="s">
        <v>51</v>
      </c>
      <c r="F344" s="216" t="s">
        <v>64</v>
      </c>
      <c r="G344" s="171" t="s">
        <v>790</v>
      </c>
      <c r="I344" s="191">
        <v>0.0</v>
      </c>
      <c r="J344" s="192">
        <v>0.0</v>
      </c>
      <c r="K344" s="193">
        <v>0.0</v>
      </c>
      <c r="L344" s="194"/>
      <c r="M344" s="191">
        <v>0.0</v>
      </c>
      <c r="N344" s="192">
        <v>0.0</v>
      </c>
      <c r="O344" s="193">
        <v>0.0</v>
      </c>
      <c r="P344" s="195"/>
      <c r="Q344" s="214" t="s">
        <v>1703</v>
      </c>
      <c r="R344" s="214" t="s">
        <v>1704</v>
      </c>
      <c r="S344" s="194" t="s">
        <v>1705</v>
      </c>
      <c r="T344" s="194"/>
      <c r="U344" s="191" t="s">
        <v>1706</v>
      </c>
      <c r="V344" s="192" t="s">
        <v>1706</v>
      </c>
      <c r="W344" s="193" t="s">
        <v>1706</v>
      </c>
      <c r="X344" s="194"/>
      <c r="Y344" s="191" t="s">
        <v>1706</v>
      </c>
      <c r="Z344" s="192" t="s">
        <v>1706</v>
      </c>
      <c r="AA344" s="193" t="s">
        <v>1706</v>
      </c>
      <c r="AB344" s="194"/>
      <c r="AC344" s="191">
        <v>120000.0</v>
      </c>
      <c r="AD344" s="192">
        <v>253810.0</v>
      </c>
      <c r="AE344" s="193">
        <v>504620.0</v>
      </c>
      <c r="AF344" s="198" t="s">
        <v>1707</v>
      </c>
      <c r="AG344" s="191" t="s">
        <v>1706</v>
      </c>
      <c r="AH344" s="192" t="s">
        <v>1706</v>
      </c>
      <c r="AI344" s="193" t="s">
        <v>1706</v>
      </c>
      <c r="AJ344" s="199"/>
      <c r="AK344" s="191" t="s">
        <v>1706</v>
      </c>
      <c r="AL344" s="192" t="s">
        <v>1706</v>
      </c>
      <c r="AM344" s="193" t="s">
        <v>1706</v>
      </c>
      <c r="AN344" s="199"/>
      <c r="AO344" s="191" t="s">
        <v>1706</v>
      </c>
      <c r="AP344" s="192" t="s">
        <v>1706</v>
      </c>
      <c r="AQ344" s="193" t="s">
        <v>1706</v>
      </c>
      <c r="AR344" s="195"/>
    </row>
    <row r="345" ht="15.75" customHeight="1">
      <c r="A345" s="171" t="s">
        <v>791</v>
      </c>
      <c r="B345" s="216" t="s">
        <v>54</v>
      </c>
      <c r="C345" s="216" t="s">
        <v>78</v>
      </c>
      <c r="D345" s="216" t="s">
        <v>74</v>
      </c>
      <c r="E345" s="216" t="s">
        <v>51</v>
      </c>
      <c r="F345" s="216" t="s">
        <v>64</v>
      </c>
      <c r="G345" s="171" t="s">
        <v>792</v>
      </c>
      <c r="I345" s="191">
        <v>0.0</v>
      </c>
      <c r="J345" s="192">
        <v>0.0</v>
      </c>
      <c r="K345" s="193">
        <v>0.0</v>
      </c>
      <c r="L345" s="194"/>
      <c r="M345" s="191">
        <v>0.0</v>
      </c>
      <c r="N345" s="192">
        <v>0.0</v>
      </c>
      <c r="O345" s="193">
        <v>0.0</v>
      </c>
      <c r="P345" s="195"/>
      <c r="Q345" s="214" t="s">
        <v>1703</v>
      </c>
      <c r="R345" s="214" t="s">
        <v>1704</v>
      </c>
      <c r="S345" s="194" t="s">
        <v>1705</v>
      </c>
      <c r="T345" s="194"/>
      <c r="U345" s="191" t="s">
        <v>1706</v>
      </c>
      <c r="V345" s="192" t="s">
        <v>1706</v>
      </c>
      <c r="W345" s="193" t="s">
        <v>1706</v>
      </c>
      <c r="X345" s="194"/>
      <c r="Y345" s="191" t="s">
        <v>1706</v>
      </c>
      <c r="Z345" s="192" t="s">
        <v>1706</v>
      </c>
      <c r="AA345" s="193" t="s">
        <v>1706</v>
      </c>
      <c r="AB345" s="194"/>
      <c r="AC345" s="191">
        <v>120000.0</v>
      </c>
      <c r="AD345" s="192">
        <v>253810.0</v>
      </c>
      <c r="AE345" s="193">
        <v>504620.0</v>
      </c>
      <c r="AF345" s="198" t="s">
        <v>1707</v>
      </c>
      <c r="AG345" s="191" t="s">
        <v>1706</v>
      </c>
      <c r="AH345" s="192" t="s">
        <v>1706</v>
      </c>
      <c r="AI345" s="193" t="s">
        <v>1706</v>
      </c>
      <c r="AJ345" s="199"/>
      <c r="AK345" s="191" t="s">
        <v>1706</v>
      </c>
      <c r="AL345" s="192" t="s">
        <v>1706</v>
      </c>
      <c r="AM345" s="193" t="s">
        <v>1706</v>
      </c>
      <c r="AN345" s="199"/>
      <c r="AO345" s="191" t="s">
        <v>1706</v>
      </c>
      <c r="AP345" s="192" t="s">
        <v>1706</v>
      </c>
      <c r="AQ345" s="193" t="s">
        <v>1706</v>
      </c>
      <c r="AR345" s="195"/>
    </row>
    <row r="346" ht="15.75" customHeight="1">
      <c r="A346" s="171" t="s">
        <v>793</v>
      </c>
      <c r="B346" s="216" t="s">
        <v>65</v>
      </c>
      <c r="C346" s="216" t="s">
        <v>78</v>
      </c>
      <c r="D346" s="216" t="s">
        <v>74</v>
      </c>
      <c r="E346" s="216" t="s">
        <v>51</v>
      </c>
      <c r="F346" s="216" t="s">
        <v>64</v>
      </c>
      <c r="G346" s="171" t="s">
        <v>794</v>
      </c>
      <c r="I346" s="191">
        <v>0.0</v>
      </c>
      <c r="J346" s="192">
        <v>0.0</v>
      </c>
      <c r="K346" s="193">
        <v>0.0</v>
      </c>
      <c r="L346" s="194"/>
      <c r="M346" s="191">
        <v>0.0</v>
      </c>
      <c r="N346" s="192">
        <v>0.0</v>
      </c>
      <c r="O346" s="193">
        <v>0.0</v>
      </c>
      <c r="P346" s="195"/>
      <c r="Q346" s="214" t="s">
        <v>1703</v>
      </c>
      <c r="R346" s="214" t="s">
        <v>1704</v>
      </c>
      <c r="S346" s="194" t="s">
        <v>1705</v>
      </c>
      <c r="T346" s="194"/>
      <c r="U346" s="191" t="s">
        <v>1706</v>
      </c>
      <c r="V346" s="192" t="s">
        <v>1706</v>
      </c>
      <c r="W346" s="193" t="s">
        <v>1706</v>
      </c>
      <c r="X346" s="194"/>
      <c r="Y346" s="191" t="s">
        <v>1706</v>
      </c>
      <c r="Z346" s="192" t="s">
        <v>1706</v>
      </c>
      <c r="AA346" s="193" t="s">
        <v>1706</v>
      </c>
      <c r="AB346" s="194"/>
      <c r="AC346" s="191">
        <v>120000.0</v>
      </c>
      <c r="AD346" s="192">
        <v>253810.0</v>
      </c>
      <c r="AE346" s="193">
        <v>504620.0</v>
      </c>
      <c r="AF346" s="198" t="s">
        <v>1707</v>
      </c>
      <c r="AG346" s="191" t="s">
        <v>1706</v>
      </c>
      <c r="AH346" s="192" t="s">
        <v>1706</v>
      </c>
      <c r="AI346" s="193" t="s">
        <v>1706</v>
      </c>
      <c r="AJ346" s="199"/>
      <c r="AK346" s="191" t="s">
        <v>1706</v>
      </c>
      <c r="AL346" s="192" t="s">
        <v>1706</v>
      </c>
      <c r="AM346" s="193" t="s">
        <v>1706</v>
      </c>
      <c r="AN346" s="199"/>
      <c r="AO346" s="191" t="s">
        <v>1706</v>
      </c>
      <c r="AP346" s="192" t="s">
        <v>1706</v>
      </c>
      <c r="AQ346" s="193" t="s">
        <v>1706</v>
      </c>
      <c r="AR346" s="195"/>
    </row>
    <row r="347" ht="15.75" customHeight="1">
      <c r="A347" s="171" t="s">
        <v>795</v>
      </c>
      <c r="B347" s="216" t="s">
        <v>71</v>
      </c>
      <c r="C347" s="216" t="s">
        <v>78</v>
      </c>
      <c r="D347" s="216" t="s">
        <v>74</v>
      </c>
      <c r="E347" s="216" t="s">
        <v>51</v>
      </c>
      <c r="F347" s="216" t="s">
        <v>64</v>
      </c>
      <c r="G347" s="171" t="s">
        <v>796</v>
      </c>
      <c r="I347" s="191">
        <v>0.0</v>
      </c>
      <c r="J347" s="192">
        <v>0.0</v>
      </c>
      <c r="K347" s="193">
        <v>0.0</v>
      </c>
      <c r="L347" s="194"/>
      <c r="M347" s="191">
        <v>0.0</v>
      </c>
      <c r="N347" s="192">
        <v>0.0</v>
      </c>
      <c r="O347" s="193">
        <v>0.0</v>
      </c>
      <c r="P347" s="195"/>
      <c r="Q347" s="214" t="s">
        <v>1703</v>
      </c>
      <c r="R347" s="214" t="s">
        <v>1704</v>
      </c>
      <c r="S347" s="194" t="s">
        <v>1705</v>
      </c>
      <c r="T347" s="194"/>
      <c r="U347" s="191" t="s">
        <v>1706</v>
      </c>
      <c r="V347" s="192" t="s">
        <v>1706</v>
      </c>
      <c r="W347" s="193" t="s">
        <v>1706</v>
      </c>
      <c r="X347" s="194"/>
      <c r="Y347" s="191" t="s">
        <v>1706</v>
      </c>
      <c r="Z347" s="192" t="s">
        <v>1706</v>
      </c>
      <c r="AA347" s="193" t="s">
        <v>1706</v>
      </c>
      <c r="AB347" s="194"/>
      <c r="AC347" s="191">
        <v>120000.0</v>
      </c>
      <c r="AD347" s="192">
        <v>253810.0</v>
      </c>
      <c r="AE347" s="193">
        <v>504620.0</v>
      </c>
      <c r="AF347" s="198" t="s">
        <v>1707</v>
      </c>
      <c r="AG347" s="191" t="s">
        <v>1706</v>
      </c>
      <c r="AH347" s="192" t="s">
        <v>1706</v>
      </c>
      <c r="AI347" s="193" t="s">
        <v>1706</v>
      </c>
      <c r="AJ347" s="199"/>
      <c r="AK347" s="191" t="s">
        <v>1706</v>
      </c>
      <c r="AL347" s="192" t="s">
        <v>1706</v>
      </c>
      <c r="AM347" s="193" t="s">
        <v>1706</v>
      </c>
      <c r="AN347" s="199"/>
      <c r="AO347" s="191" t="s">
        <v>1706</v>
      </c>
      <c r="AP347" s="192" t="s">
        <v>1706</v>
      </c>
      <c r="AQ347" s="193" t="s">
        <v>1706</v>
      </c>
      <c r="AR347" s="195"/>
    </row>
    <row r="348" ht="15.75" customHeight="1">
      <c r="A348" s="171" t="s">
        <v>797</v>
      </c>
      <c r="B348" s="216" t="s">
        <v>44</v>
      </c>
      <c r="C348" s="216" t="s">
        <v>48</v>
      </c>
      <c r="D348" s="216" t="s">
        <v>80</v>
      </c>
      <c r="E348" s="216" t="s">
        <v>51</v>
      </c>
      <c r="F348" s="216" t="s">
        <v>64</v>
      </c>
      <c r="G348" s="171" t="s">
        <v>798</v>
      </c>
      <c r="I348" s="191">
        <v>0.0</v>
      </c>
      <c r="J348" s="192">
        <v>0.0</v>
      </c>
      <c r="K348" s="193">
        <v>0.0</v>
      </c>
      <c r="L348" s="194"/>
      <c r="M348" s="191">
        <v>0.0</v>
      </c>
      <c r="N348" s="192">
        <v>0.0</v>
      </c>
      <c r="O348" s="193">
        <v>0.0</v>
      </c>
      <c r="P348" s="195"/>
      <c r="Q348" s="214" t="s">
        <v>1703</v>
      </c>
      <c r="R348" s="214" t="s">
        <v>1704</v>
      </c>
      <c r="S348" s="194" t="s">
        <v>1705</v>
      </c>
      <c r="T348" s="194"/>
      <c r="U348" s="191" t="s">
        <v>1706</v>
      </c>
      <c r="V348" s="192" t="s">
        <v>1706</v>
      </c>
      <c r="W348" s="193" t="s">
        <v>1706</v>
      </c>
      <c r="X348" s="194"/>
      <c r="Y348" s="191" t="s">
        <v>1706</v>
      </c>
      <c r="Z348" s="192" t="s">
        <v>1706</v>
      </c>
      <c r="AA348" s="193" t="s">
        <v>1706</v>
      </c>
      <c r="AB348" s="194"/>
      <c r="AC348" s="191">
        <v>120000.0</v>
      </c>
      <c r="AD348" s="192">
        <v>253810.0</v>
      </c>
      <c r="AE348" s="193">
        <v>504620.0</v>
      </c>
      <c r="AF348" s="198" t="s">
        <v>1707</v>
      </c>
      <c r="AG348" s="191" t="s">
        <v>1706</v>
      </c>
      <c r="AH348" s="192" t="s">
        <v>1706</v>
      </c>
      <c r="AI348" s="193" t="s">
        <v>1706</v>
      </c>
      <c r="AJ348" s="199"/>
      <c r="AK348" s="191" t="s">
        <v>1706</v>
      </c>
      <c r="AL348" s="192" t="s">
        <v>1706</v>
      </c>
      <c r="AM348" s="193" t="s">
        <v>1706</v>
      </c>
      <c r="AN348" s="199"/>
      <c r="AO348" s="191" t="s">
        <v>1706</v>
      </c>
      <c r="AP348" s="192" t="s">
        <v>1706</v>
      </c>
      <c r="AQ348" s="193" t="s">
        <v>1706</v>
      </c>
      <c r="AR348" s="195"/>
    </row>
    <row r="349" ht="15.75" customHeight="1">
      <c r="A349" s="171" t="s">
        <v>799</v>
      </c>
      <c r="B349" s="216" t="s">
        <v>54</v>
      </c>
      <c r="C349" s="216" t="s">
        <v>48</v>
      </c>
      <c r="D349" s="216" t="s">
        <v>80</v>
      </c>
      <c r="E349" s="216" t="s">
        <v>51</v>
      </c>
      <c r="F349" s="216" t="s">
        <v>64</v>
      </c>
      <c r="G349" s="171" t="s">
        <v>800</v>
      </c>
      <c r="I349" s="191">
        <v>0.0</v>
      </c>
      <c r="J349" s="192">
        <v>0.0</v>
      </c>
      <c r="K349" s="193">
        <v>0.0</v>
      </c>
      <c r="L349" s="194"/>
      <c r="M349" s="191">
        <v>0.0</v>
      </c>
      <c r="N349" s="192">
        <v>0.0</v>
      </c>
      <c r="O349" s="193">
        <v>0.0</v>
      </c>
      <c r="P349" s="195"/>
      <c r="Q349" s="214" t="s">
        <v>1703</v>
      </c>
      <c r="R349" s="214" t="s">
        <v>1704</v>
      </c>
      <c r="S349" s="194" t="s">
        <v>1705</v>
      </c>
      <c r="T349" s="194"/>
      <c r="U349" s="191" t="s">
        <v>1706</v>
      </c>
      <c r="V349" s="192" t="s">
        <v>1706</v>
      </c>
      <c r="W349" s="193" t="s">
        <v>1706</v>
      </c>
      <c r="X349" s="194"/>
      <c r="Y349" s="191" t="s">
        <v>1706</v>
      </c>
      <c r="Z349" s="192" t="s">
        <v>1706</v>
      </c>
      <c r="AA349" s="193" t="s">
        <v>1706</v>
      </c>
      <c r="AB349" s="194"/>
      <c r="AC349" s="191">
        <v>120000.0</v>
      </c>
      <c r="AD349" s="192">
        <v>253810.0</v>
      </c>
      <c r="AE349" s="193">
        <v>504620.0</v>
      </c>
      <c r="AF349" s="198" t="s">
        <v>1707</v>
      </c>
      <c r="AG349" s="191" t="s">
        <v>1706</v>
      </c>
      <c r="AH349" s="192" t="s">
        <v>1706</v>
      </c>
      <c r="AI349" s="193" t="s">
        <v>1706</v>
      </c>
      <c r="AJ349" s="199"/>
      <c r="AK349" s="191" t="s">
        <v>1706</v>
      </c>
      <c r="AL349" s="192" t="s">
        <v>1706</v>
      </c>
      <c r="AM349" s="193" t="s">
        <v>1706</v>
      </c>
      <c r="AN349" s="199"/>
      <c r="AO349" s="191" t="s">
        <v>1706</v>
      </c>
      <c r="AP349" s="192" t="s">
        <v>1706</v>
      </c>
      <c r="AQ349" s="193" t="s">
        <v>1706</v>
      </c>
      <c r="AR349" s="195"/>
    </row>
    <row r="350" ht="15.75" customHeight="1">
      <c r="A350" s="171" t="s">
        <v>801</v>
      </c>
      <c r="B350" s="216" t="s">
        <v>65</v>
      </c>
      <c r="C350" s="216" t="s">
        <v>48</v>
      </c>
      <c r="D350" s="216" t="s">
        <v>80</v>
      </c>
      <c r="E350" s="216" t="s">
        <v>51</v>
      </c>
      <c r="F350" s="216" t="s">
        <v>64</v>
      </c>
      <c r="G350" s="171" t="s">
        <v>802</v>
      </c>
      <c r="I350" s="191">
        <v>0.0</v>
      </c>
      <c r="J350" s="192">
        <v>0.0</v>
      </c>
      <c r="K350" s="193">
        <v>0.0</v>
      </c>
      <c r="L350" s="194"/>
      <c r="M350" s="191">
        <v>0.0</v>
      </c>
      <c r="N350" s="192">
        <v>0.0</v>
      </c>
      <c r="O350" s="193">
        <v>0.0</v>
      </c>
      <c r="P350" s="195"/>
      <c r="Q350" s="214" t="s">
        <v>1703</v>
      </c>
      <c r="R350" s="214" t="s">
        <v>1704</v>
      </c>
      <c r="S350" s="194" t="s">
        <v>1705</v>
      </c>
      <c r="T350" s="194"/>
      <c r="U350" s="191" t="s">
        <v>1706</v>
      </c>
      <c r="V350" s="192" t="s">
        <v>1706</v>
      </c>
      <c r="W350" s="193" t="s">
        <v>1706</v>
      </c>
      <c r="X350" s="194"/>
      <c r="Y350" s="191" t="s">
        <v>1706</v>
      </c>
      <c r="Z350" s="192" t="s">
        <v>1706</v>
      </c>
      <c r="AA350" s="193" t="s">
        <v>1706</v>
      </c>
      <c r="AB350" s="194"/>
      <c r="AC350" s="191">
        <v>120000.0</v>
      </c>
      <c r="AD350" s="192">
        <v>253810.0</v>
      </c>
      <c r="AE350" s="193">
        <v>504620.0</v>
      </c>
      <c r="AF350" s="198" t="s">
        <v>1707</v>
      </c>
      <c r="AG350" s="191" t="s">
        <v>1706</v>
      </c>
      <c r="AH350" s="192" t="s">
        <v>1706</v>
      </c>
      <c r="AI350" s="193" t="s">
        <v>1706</v>
      </c>
      <c r="AJ350" s="199"/>
      <c r="AK350" s="191" t="s">
        <v>1706</v>
      </c>
      <c r="AL350" s="192" t="s">
        <v>1706</v>
      </c>
      <c r="AM350" s="193" t="s">
        <v>1706</v>
      </c>
      <c r="AN350" s="199"/>
      <c r="AO350" s="191" t="s">
        <v>1706</v>
      </c>
      <c r="AP350" s="192" t="s">
        <v>1706</v>
      </c>
      <c r="AQ350" s="193" t="s">
        <v>1706</v>
      </c>
      <c r="AR350" s="195"/>
    </row>
    <row r="351" ht="15.75" customHeight="1">
      <c r="A351" s="171" t="s">
        <v>803</v>
      </c>
      <c r="B351" s="216" t="s">
        <v>71</v>
      </c>
      <c r="C351" s="216" t="s">
        <v>48</v>
      </c>
      <c r="D351" s="216" t="s">
        <v>80</v>
      </c>
      <c r="E351" s="216" t="s">
        <v>51</v>
      </c>
      <c r="F351" s="216" t="s">
        <v>64</v>
      </c>
      <c r="G351" s="171" t="s">
        <v>804</v>
      </c>
      <c r="I351" s="191">
        <v>0.0</v>
      </c>
      <c r="J351" s="192">
        <v>0.0</v>
      </c>
      <c r="K351" s="193">
        <v>0.0</v>
      </c>
      <c r="L351" s="194"/>
      <c r="M351" s="191">
        <v>0.0</v>
      </c>
      <c r="N351" s="192">
        <v>0.0</v>
      </c>
      <c r="O351" s="193">
        <v>0.0</v>
      </c>
      <c r="P351" s="195"/>
      <c r="Q351" s="214" t="s">
        <v>1703</v>
      </c>
      <c r="R351" s="214" t="s">
        <v>1704</v>
      </c>
      <c r="S351" s="194" t="s">
        <v>1705</v>
      </c>
      <c r="T351" s="194"/>
      <c r="U351" s="191" t="s">
        <v>1706</v>
      </c>
      <c r="V351" s="192" t="s">
        <v>1706</v>
      </c>
      <c r="W351" s="193" t="s">
        <v>1706</v>
      </c>
      <c r="X351" s="194"/>
      <c r="Y351" s="191" t="s">
        <v>1706</v>
      </c>
      <c r="Z351" s="192" t="s">
        <v>1706</v>
      </c>
      <c r="AA351" s="193" t="s">
        <v>1706</v>
      </c>
      <c r="AB351" s="194"/>
      <c r="AC351" s="191">
        <v>120000.0</v>
      </c>
      <c r="AD351" s="192">
        <v>253810.0</v>
      </c>
      <c r="AE351" s="193">
        <v>504620.0</v>
      </c>
      <c r="AF351" s="198" t="s">
        <v>1707</v>
      </c>
      <c r="AG351" s="191" t="s">
        <v>1706</v>
      </c>
      <c r="AH351" s="192" t="s">
        <v>1706</v>
      </c>
      <c r="AI351" s="193" t="s">
        <v>1706</v>
      </c>
      <c r="AJ351" s="199"/>
      <c r="AK351" s="191" t="s">
        <v>1706</v>
      </c>
      <c r="AL351" s="192" t="s">
        <v>1706</v>
      </c>
      <c r="AM351" s="193" t="s">
        <v>1706</v>
      </c>
      <c r="AN351" s="199"/>
      <c r="AO351" s="191" t="s">
        <v>1706</v>
      </c>
      <c r="AP351" s="192" t="s">
        <v>1706</v>
      </c>
      <c r="AQ351" s="193" t="s">
        <v>1706</v>
      </c>
      <c r="AR351" s="195"/>
    </row>
    <row r="352" ht="15.75" customHeight="1">
      <c r="A352" s="171" t="s">
        <v>805</v>
      </c>
      <c r="B352" s="216" t="s">
        <v>44</v>
      </c>
      <c r="C352" s="216" t="s">
        <v>58</v>
      </c>
      <c r="D352" s="216" t="s">
        <v>80</v>
      </c>
      <c r="E352" s="216" t="s">
        <v>51</v>
      </c>
      <c r="F352" s="216" t="s">
        <v>64</v>
      </c>
      <c r="G352" s="171" t="s">
        <v>806</v>
      </c>
      <c r="I352" s="191">
        <v>0.0</v>
      </c>
      <c r="J352" s="192">
        <v>0.0</v>
      </c>
      <c r="K352" s="193">
        <v>0.0</v>
      </c>
      <c r="L352" s="194"/>
      <c r="M352" s="191">
        <v>0.0</v>
      </c>
      <c r="N352" s="192">
        <v>0.0</v>
      </c>
      <c r="O352" s="193">
        <v>0.0</v>
      </c>
      <c r="P352" s="195"/>
      <c r="Q352" s="214" t="s">
        <v>1703</v>
      </c>
      <c r="R352" s="214" t="s">
        <v>1704</v>
      </c>
      <c r="S352" s="194" t="s">
        <v>1705</v>
      </c>
      <c r="T352" s="194"/>
      <c r="U352" s="191" t="s">
        <v>1706</v>
      </c>
      <c r="V352" s="192" t="s">
        <v>1706</v>
      </c>
      <c r="W352" s="193" t="s">
        <v>1706</v>
      </c>
      <c r="X352" s="194"/>
      <c r="Y352" s="191" t="s">
        <v>1706</v>
      </c>
      <c r="Z352" s="192" t="s">
        <v>1706</v>
      </c>
      <c r="AA352" s="193" t="s">
        <v>1706</v>
      </c>
      <c r="AB352" s="194"/>
      <c r="AC352" s="191">
        <v>120000.0</v>
      </c>
      <c r="AD352" s="192">
        <v>253810.0</v>
      </c>
      <c r="AE352" s="193">
        <v>504620.0</v>
      </c>
      <c r="AF352" s="198" t="s">
        <v>1707</v>
      </c>
      <c r="AG352" s="191" t="s">
        <v>1706</v>
      </c>
      <c r="AH352" s="192" t="s">
        <v>1706</v>
      </c>
      <c r="AI352" s="193" t="s">
        <v>1706</v>
      </c>
      <c r="AJ352" s="199"/>
      <c r="AK352" s="191" t="s">
        <v>1706</v>
      </c>
      <c r="AL352" s="192" t="s">
        <v>1706</v>
      </c>
      <c r="AM352" s="193" t="s">
        <v>1706</v>
      </c>
      <c r="AN352" s="199"/>
      <c r="AO352" s="191" t="s">
        <v>1706</v>
      </c>
      <c r="AP352" s="192" t="s">
        <v>1706</v>
      </c>
      <c r="AQ352" s="193" t="s">
        <v>1706</v>
      </c>
      <c r="AR352" s="195"/>
    </row>
    <row r="353" ht="15.75" customHeight="1">
      <c r="A353" s="171" t="s">
        <v>807</v>
      </c>
      <c r="B353" s="216" t="s">
        <v>54</v>
      </c>
      <c r="C353" s="216" t="s">
        <v>58</v>
      </c>
      <c r="D353" s="216" t="s">
        <v>80</v>
      </c>
      <c r="E353" s="216" t="s">
        <v>51</v>
      </c>
      <c r="F353" s="216" t="s">
        <v>64</v>
      </c>
      <c r="G353" s="171" t="s">
        <v>808</v>
      </c>
      <c r="I353" s="191">
        <v>0.0</v>
      </c>
      <c r="J353" s="192">
        <v>0.0</v>
      </c>
      <c r="K353" s="193">
        <v>0.0</v>
      </c>
      <c r="L353" s="194"/>
      <c r="M353" s="191">
        <v>0.0</v>
      </c>
      <c r="N353" s="192">
        <v>0.0</v>
      </c>
      <c r="O353" s="193">
        <v>0.0</v>
      </c>
      <c r="P353" s="195"/>
      <c r="Q353" s="214" t="s">
        <v>1703</v>
      </c>
      <c r="R353" s="214" t="s">
        <v>1704</v>
      </c>
      <c r="S353" s="194" t="s">
        <v>1705</v>
      </c>
      <c r="T353" s="194"/>
      <c r="U353" s="191" t="s">
        <v>1706</v>
      </c>
      <c r="V353" s="192" t="s">
        <v>1706</v>
      </c>
      <c r="W353" s="193" t="s">
        <v>1706</v>
      </c>
      <c r="X353" s="194"/>
      <c r="Y353" s="191" t="s">
        <v>1706</v>
      </c>
      <c r="Z353" s="192" t="s">
        <v>1706</v>
      </c>
      <c r="AA353" s="193" t="s">
        <v>1706</v>
      </c>
      <c r="AB353" s="194"/>
      <c r="AC353" s="191">
        <v>120000.0</v>
      </c>
      <c r="AD353" s="192">
        <v>253810.0</v>
      </c>
      <c r="AE353" s="193">
        <v>504620.0</v>
      </c>
      <c r="AF353" s="198" t="s">
        <v>1707</v>
      </c>
      <c r="AG353" s="191" t="s">
        <v>1706</v>
      </c>
      <c r="AH353" s="192" t="s">
        <v>1706</v>
      </c>
      <c r="AI353" s="193" t="s">
        <v>1706</v>
      </c>
      <c r="AJ353" s="199"/>
      <c r="AK353" s="191" t="s">
        <v>1706</v>
      </c>
      <c r="AL353" s="192" t="s">
        <v>1706</v>
      </c>
      <c r="AM353" s="193" t="s">
        <v>1706</v>
      </c>
      <c r="AN353" s="199"/>
      <c r="AO353" s="191" t="s">
        <v>1706</v>
      </c>
      <c r="AP353" s="192" t="s">
        <v>1706</v>
      </c>
      <c r="AQ353" s="193" t="s">
        <v>1706</v>
      </c>
      <c r="AR353" s="195"/>
    </row>
    <row r="354" ht="15.75" customHeight="1">
      <c r="A354" s="171" t="s">
        <v>809</v>
      </c>
      <c r="B354" s="216" t="s">
        <v>65</v>
      </c>
      <c r="C354" s="216" t="s">
        <v>58</v>
      </c>
      <c r="D354" s="216" t="s">
        <v>80</v>
      </c>
      <c r="E354" s="216" t="s">
        <v>51</v>
      </c>
      <c r="F354" s="216" t="s">
        <v>64</v>
      </c>
      <c r="G354" s="171" t="s">
        <v>810</v>
      </c>
      <c r="I354" s="191">
        <v>0.0</v>
      </c>
      <c r="J354" s="192">
        <v>0.0</v>
      </c>
      <c r="K354" s="193">
        <v>0.0</v>
      </c>
      <c r="L354" s="194"/>
      <c r="M354" s="191">
        <v>0.0</v>
      </c>
      <c r="N354" s="192">
        <v>0.0</v>
      </c>
      <c r="O354" s="193">
        <v>0.0</v>
      </c>
      <c r="P354" s="195"/>
      <c r="Q354" s="214" t="s">
        <v>1703</v>
      </c>
      <c r="R354" s="214" t="s">
        <v>1704</v>
      </c>
      <c r="S354" s="194" t="s">
        <v>1705</v>
      </c>
      <c r="T354" s="194"/>
      <c r="U354" s="191" t="s">
        <v>1706</v>
      </c>
      <c r="V354" s="192" t="s">
        <v>1706</v>
      </c>
      <c r="W354" s="193" t="s">
        <v>1706</v>
      </c>
      <c r="X354" s="194"/>
      <c r="Y354" s="191" t="s">
        <v>1706</v>
      </c>
      <c r="Z354" s="192" t="s">
        <v>1706</v>
      </c>
      <c r="AA354" s="193" t="s">
        <v>1706</v>
      </c>
      <c r="AB354" s="194"/>
      <c r="AC354" s="191">
        <v>120000.0</v>
      </c>
      <c r="AD354" s="192">
        <v>253810.0</v>
      </c>
      <c r="AE354" s="193">
        <v>504620.0</v>
      </c>
      <c r="AF354" s="198" t="s">
        <v>1707</v>
      </c>
      <c r="AG354" s="191" t="s">
        <v>1706</v>
      </c>
      <c r="AH354" s="192" t="s">
        <v>1706</v>
      </c>
      <c r="AI354" s="193" t="s">
        <v>1706</v>
      </c>
      <c r="AJ354" s="199"/>
      <c r="AK354" s="191" t="s">
        <v>1706</v>
      </c>
      <c r="AL354" s="192" t="s">
        <v>1706</v>
      </c>
      <c r="AM354" s="193" t="s">
        <v>1706</v>
      </c>
      <c r="AN354" s="199"/>
      <c r="AO354" s="191" t="s">
        <v>1706</v>
      </c>
      <c r="AP354" s="192" t="s">
        <v>1706</v>
      </c>
      <c r="AQ354" s="193" t="s">
        <v>1706</v>
      </c>
      <c r="AR354" s="195"/>
    </row>
    <row r="355" ht="15.75" customHeight="1">
      <c r="A355" s="171" t="s">
        <v>811</v>
      </c>
      <c r="B355" s="216" t="s">
        <v>71</v>
      </c>
      <c r="C355" s="216" t="s">
        <v>58</v>
      </c>
      <c r="D355" s="216" t="s">
        <v>80</v>
      </c>
      <c r="E355" s="216" t="s">
        <v>51</v>
      </c>
      <c r="F355" s="216" t="s">
        <v>64</v>
      </c>
      <c r="G355" s="171" t="s">
        <v>812</v>
      </c>
      <c r="I355" s="191">
        <v>0.0</v>
      </c>
      <c r="J355" s="192">
        <v>0.0</v>
      </c>
      <c r="K355" s="193">
        <v>0.0</v>
      </c>
      <c r="L355" s="194"/>
      <c r="M355" s="191">
        <v>0.0</v>
      </c>
      <c r="N355" s="192">
        <v>0.0</v>
      </c>
      <c r="O355" s="193">
        <v>0.0</v>
      </c>
      <c r="P355" s="195"/>
      <c r="Q355" s="214" t="s">
        <v>1703</v>
      </c>
      <c r="R355" s="214" t="s">
        <v>1704</v>
      </c>
      <c r="S355" s="194" t="s">
        <v>1705</v>
      </c>
      <c r="T355" s="194"/>
      <c r="U355" s="191" t="s">
        <v>1706</v>
      </c>
      <c r="V355" s="192" t="s">
        <v>1706</v>
      </c>
      <c r="W355" s="193" t="s">
        <v>1706</v>
      </c>
      <c r="X355" s="194"/>
      <c r="Y355" s="191" t="s">
        <v>1706</v>
      </c>
      <c r="Z355" s="192" t="s">
        <v>1706</v>
      </c>
      <c r="AA355" s="193" t="s">
        <v>1706</v>
      </c>
      <c r="AB355" s="194"/>
      <c r="AC355" s="191">
        <v>120000.0</v>
      </c>
      <c r="AD355" s="192">
        <v>253810.0</v>
      </c>
      <c r="AE355" s="193">
        <v>504620.0</v>
      </c>
      <c r="AF355" s="198" t="s">
        <v>1707</v>
      </c>
      <c r="AG355" s="191" t="s">
        <v>1706</v>
      </c>
      <c r="AH355" s="192" t="s">
        <v>1706</v>
      </c>
      <c r="AI355" s="193" t="s">
        <v>1706</v>
      </c>
      <c r="AJ355" s="199"/>
      <c r="AK355" s="191" t="s">
        <v>1706</v>
      </c>
      <c r="AL355" s="192" t="s">
        <v>1706</v>
      </c>
      <c r="AM355" s="193" t="s">
        <v>1706</v>
      </c>
      <c r="AN355" s="199"/>
      <c r="AO355" s="191" t="s">
        <v>1706</v>
      </c>
      <c r="AP355" s="192" t="s">
        <v>1706</v>
      </c>
      <c r="AQ355" s="193" t="s">
        <v>1706</v>
      </c>
      <c r="AR355" s="195"/>
    </row>
    <row r="356" ht="15.75" customHeight="1">
      <c r="A356" s="171" t="s">
        <v>813</v>
      </c>
      <c r="B356" s="216" t="s">
        <v>44</v>
      </c>
      <c r="C356" s="216" t="s">
        <v>66</v>
      </c>
      <c r="D356" s="216" t="s">
        <v>80</v>
      </c>
      <c r="E356" s="216" t="s">
        <v>51</v>
      </c>
      <c r="F356" s="216" t="s">
        <v>64</v>
      </c>
      <c r="G356" s="171" t="s">
        <v>814</v>
      </c>
      <c r="I356" s="191">
        <v>0.0</v>
      </c>
      <c r="J356" s="192">
        <v>0.0</v>
      </c>
      <c r="K356" s="193">
        <v>0.0</v>
      </c>
      <c r="L356" s="194"/>
      <c r="M356" s="191">
        <v>0.0</v>
      </c>
      <c r="N356" s="192">
        <v>0.0</v>
      </c>
      <c r="O356" s="193">
        <v>0.0</v>
      </c>
      <c r="P356" s="195"/>
      <c r="Q356" s="214" t="s">
        <v>1703</v>
      </c>
      <c r="R356" s="214" t="s">
        <v>1704</v>
      </c>
      <c r="S356" s="194" t="s">
        <v>1705</v>
      </c>
      <c r="T356" s="194"/>
      <c r="U356" s="191" t="s">
        <v>1706</v>
      </c>
      <c r="V356" s="192" t="s">
        <v>1706</v>
      </c>
      <c r="W356" s="193" t="s">
        <v>1706</v>
      </c>
      <c r="X356" s="194"/>
      <c r="Y356" s="191" t="s">
        <v>1706</v>
      </c>
      <c r="Z356" s="192" t="s">
        <v>1706</v>
      </c>
      <c r="AA356" s="193" t="s">
        <v>1706</v>
      </c>
      <c r="AB356" s="194"/>
      <c r="AC356" s="191">
        <v>120000.0</v>
      </c>
      <c r="AD356" s="192">
        <v>253810.0</v>
      </c>
      <c r="AE356" s="193">
        <v>504620.0</v>
      </c>
      <c r="AF356" s="198" t="s">
        <v>1707</v>
      </c>
      <c r="AG356" s="191" t="s">
        <v>1706</v>
      </c>
      <c r="AH356" s="192" t="s">
        <v>1706</v>
      </c>
      <c r="AI356" s="193" t="s">
        <v>1706</v>
      </c>
      <c r="AJ356" s="199"/>
      <c r="AK356" s="191" t="s">
        <v>1706</v>
      </c>
      <c r="AL356" s="192" t="s">
        <v>1706</v>
      </c>
      <c r="AM356" s="193" t="s">
        <v>1706</v>
      </c>
      <c r="AN356" s="199"/>
      <c r="AO356" s="191" t="s">
        <v>1706</v>
      </c>
      <c r="AP356" s="192" t="s">
        <v>1706</v>
      </c>
      <c r="AQ356" s="193" t="s">
        <v>1706</v>
      </c>
      <c r="AR356" s="195"/>
    </row>
    <row r="357" ht="15.75" customHeight="1">
      <c r="A357" s="171" t="s">
        <v>815</v>
      </c>
      <c r="B357" s="216" t="s">
        <v>54</v>
      </c>
      <c r="C357" s="216" t="s">
        <v>66</v>
      </c>
      <c r="D357" s="216" t="s">
        <v>80</v>
      </c>
      <c r="E357" s="216" t="s">
        <v>51</v>
      </c>
      <c r="F357" s="216" t="s">
        <v>64</v>
      </c>
      <c r="G357" s="171" t="s">
        <v>816</v>
      </c>
      <c r="I357" s="191">
        <v>0.0</v>
      </c>
      <c r="J357" s="192">
        <v>0.0</v>
      </c>
      <c r="K357" s="193">
        <v>0.0</v>
      </c>
      <c r="L357" s="194"/>
      <c r="M357" s="191">
        <v>0.0</v>
      </c>
      <c r="N357" s="192">
        <v>0.0</v>
      </c>
      <c r="O357" s="193">
        <v>0.0</v>
      </c>
      <c r="P357" s="195"/>
      <c r="Q357" s="214" t="s">
        <v>1703</v>
      </c>
      <c r="R357" s="214" t="s">
        <v>1704</v>
      </c>
      <c r="S357" s="194" t="s">
        <v>1705</v>
      </c>
      <c r="T357" s="194"/>
      <c r="U357" s="191" t="s">
        <v>1706</v>
      </c>
      <c r="V357" s="192" t="s">
        <v>1706</v>
      </c>
      <c r="W357" s="193" t="s">
        <v>1706</v>
      </c>
      <c r="X357" s="194"/>
      <c r="Y357" s="191" t="s">
        <v>1706</v>
      </c>
      <c r="Z357" s="192" t="s">
        <v>1706</v>
      </c>
      <c r="AA357" s="193" t="s">
        <v>1706</v>
      </c>
      <c r="AB357" s="194"/>
      <c r="AC357" s="191">
        <v>120000.0</v>
      </c>
      <c r="AD357" s="192">
        <v>253810.0</v>
      </c>
      <c r="AE357" s="193">
        <v>504620.0</v>
      </c>
      <c r="AF357" s="198" t="s">
        <v>1707</v>
      </c>
      <c r="AG357" s="191" t="s">
        <v>1706</v>
      </c>
      <c r="AH357" s="192" t="s">
        <v>1706</v>
      </c>
      <c r="AI357" s="193" t="s">
        <v>1706</v>
      </c>
      <c r="AJ357" s="199"/>
      <c r="AK357" s="191" t="s">
        <v>1706</v>
      </c>
      <c r="AL357" s="192" t="s">
        <v>1706</v>
      </c>
      <c r="AM357" s="193" t="s">
        <v>1706</v>
      </c>
      <c r="AN357" s="199"/>
      <c r="AO357" s="191" t="s">
        <v>1706</v>
      </c>
      <c r="AP357" s="192" t="s">
        <v>1706</v>
      </c>
      <c r="AQ357" s="193" t="s">
        <v>1706</v>
      </c>
      <c r="AR357" s="195"/>
    </row>
    <row r="358" ht="15.75" customHeight="1">
      <c r="A358" s="171" t="s">
        <v>817</v>
      </c>
      <c r="B358" s="216" t="s">
        <v>65</v>
      </c>
      <c r="C358" s="216" t="s">
        <v>66</v>
      </c>
      <c r="D358" s="216" t="s">
        <v>80</v>
      </c>
      <c r="E358" s="216" t="s">
        <v>51</v>
      </c>
      <c r="F358" s="216" t="s">
        <v>64</v>
      </c>
      <c r="G358" s="171" t="s">
        <v>819</v>
      </c>
      <c r="I358" s="191">
        <v>0.0</v>
      </c>
      <c r="J358" s="192">
        <v>0.0</v>
      </c>
      <c r="K358" s="193">
        <v>0.0</v>
      </c>
      <c r="L358" s="194"/>
      <c r="M358" s="191">
        <v>0.0</v>
      </c>
      <c r="N358" s="192">
        <v>0.0</v>
      </c>
      <c r="O358" s="193">
        <v>0.0</v>
      </c>
      <c r="P358" s="195"/>
      <c r="Q358" s="214" t="s">
        <v>1703</v>
      </c>
      <c r="R358" s="214" t="s">
        <v>1704</v>
      </c>
      <c r="S358" s="194" t="s">
        <v>1705</v>
      </c>
      <c r="T358" s="194"/>
      <c r="U358" s="191" t="s">
        <v>1706</v>
      </c>
      <c r="V358" s="192" t="s">
        <v>1706</v>
      </c>
      <c r="W358" s="193" t="s">
        <v>1706</v>
      </c>
      <c r="X358" s="194"/>
      <c r="Y358" s="191" t="s">
        <v>1706</v>
      </c>
      <c r="Z358" s="192" t="s">
        <v>1706</v>
      </c>
      <c r="AA358" s="193" t="s">
        <v>1706</v>
      </c>
      <c r="AB358" s="194"/>
      <c r="AC358" s="191">
        <v>120000.0</v>
      </c>
      <c r="AD358" s="192">
        <v>253810.0</v>
      </c>
      <c r="AE358" s="193">
        <v>504620.0</v>
      </c>
      <c r="AF358" s="198" t="s">
        <v>1707</v>
      </c>
      <c r="AG358" s="191" t="s">
        <v>1706</v>
      </c>
      <c r="AH358" s="192" t="s">
        <v>1706</v>
      </c>
      <c r="AI358" s="193" t="s">
        <v>1706</v>
      </c>
      <c r="AJ358" s="199"/>
      <c r="AK358" s="191" t="s">
        <v>1706</v>
      </c>
      <c r="AL358" s="192" t="s">
        <v>1706</v>
      </c>
      <c r="AM358" s="193" t="s">
        <v>1706</v>
      </c>
      <c r="AN358" s="199"/>
      <c r="AO358" s="191" t="s">
        <v>1706</v>
      </c>
      <c r="AP358" s="192" t="s">
        <v>1706</v>
      </c>
      <c r="AQ358" s="193" t="s">
        <v>1706</v>
      </c>
      <c r="AR358" s="195"/>
    </row>
    <row r="359" ht="15.75" customHeight="1">
      <c r="A359" s="171" t="s">
        <v>820</v>
      </c>
      <c r="B359" s="216" t="s">
        <v>71</v>
      </c>
      <c r="C359" s="216" t="s">
        <v>66</v>
      </c>
      <c r="D359" s="216" t="s">
        <v>80</v>
      </c>
      <c r="E359" s="216" t="s">
        <v>51</v>
      </c>
      <c r="F359" s="216" t="s">
        <v>64</v>
      </c>
      <c r="G359" s="171" t="s">
        <v>821</v>
      </c>
      <c r="I359" s="191">
        <v>0.0</v>
      </c>
      <c r="J359" s="192">
        <v>0.0</v>
      </c>
      <c r="K359" s="193">
        <v>0.0</v>
      </c>
      <c r="L359" s="194"/>
      <c r="M359" s="191">
        <v>0.0</v>
      </c>
      <c r="N359" s="192">
        <v>0.0</v>
      </c>
      <c r="O359" s="193">
        <v>0.0</v>
      </c>
      <c r="P359" s="195"/>
      <c r="Q359" s="214" t="s">
        <v>1703</v>
      </c>
      <c r="R359" s="214" t="s">
        <v>1704</v>
      </c>
      <c r="S359" s="194" t="s">
        <v>1705</v>
      </c>
      <c r="T359" s="194"/>
      <c r="U359" s="191" t="s">
        <v>1706</v>
      </c>
      <c r="V359" s="192" t="s">
        <v>1706</v>
      </c>
      <c r="W359" s="193" t="s">
        <v>1706</v>
      </c>
      <c r="X359" s="194"/>
      <c r="Y359" s="191" t="s">
        <v>1706</v>
      </c>
      <c r="Z359" s="192" t="s">
        <v>1706</v>
      </c>
      <c r="AA359" s="193" t="s">
        <v>1706</v>
      </c>
      <c r="AB359" s="194"/>
      <c r="AC359" s="191">
        <v>120000.0</v>
      </c>
      <c r="AD359" s="192">
        <v>253810.0</v>
      </c>
      <c r="AE359" s="193">
        <v>504620.0</v>
      </c>
      <c r="AF359" s="198" t="s">
        <v>1707</v>
      </c>
      <c r="AG359" s="191" t="s">
        <v>1706</v>
      </c>
      <c r="AH359" s="192" t="s">
        <v>1706</v>
      </c>
      <c r="AI359" s="193" t="s">
        <v>1706</v>
      </c>
      <c r="AJ359" s="199"/>
      <c r="AK359" s="191" t="s">
        <v>1706</v>
      </c>
      <c r="AL359" s="192" t="s">
        <v>1706</v>
      </c>
      <c r="AM359" s="193" t="s">
        <v>1706</v>
      </c>
      <c r="AN359" s="199"/>
      <c r="AO359" s="191" t="s">
        <v>1706</v>
      </c>
      <c r="AP359" s="192" t="s">
        <v>1706</v>
      </c>
      <c r="AQ359" s="193" t="s">
        <v>1706</v>
      </c>
      <c r="AR359" s="195"/>
    </row>
    <row r="360" ht="15.75" customHeight="1">
      <c r="A360" s="171" t="s">
        <v>822</v>
      </c>
      <c r="B360" s="216" t="s">
        <v>44</v>
      </c>
      <c r="C360" s="216" t="s">
        <v>72</v>
      </c>
      <c r="D360" s="216" t="s">
        <v>80</v>
      </c>
      <c r="E360" s="216" t="s">
        <v>51</v>
      </c>
      <c r="F360" s="216" t="s">
        <v>64</v>
      </c>
      <c r="G360" s="171" t="s">
        <v>823</v>
      </c>
      <c r="I360" s="191">
        <v>0.0</v>
      </c>
      <c r="J360" s="192">
        <v>0.0</v>
      </c>
      <c r="K360" s="193">
        <v>0.0</v>
      </c>
      <c r="L360" s="194"/>
      <c r="M360" s="191">
        <v>0.0</v>
      </c>
      <c r="N360" s="192">
        <v>0.0</v>
      </c>
      <c r="O360" s="193">
        <v>0.0</v>
      </c>
      <c r="P360" s="195"/>
      <c r="Q360" s="214" t="s">
        <v>1703</v>
      </c>
      <c r="R360" s="214" t="s">
        <v>1704</v>
      </c>
      <c r="S360" s="194" t="s">
        <v>1705</v>
      </c>
      <c r="T360" s="194"/>
      <c r="U360" s="191" t="s">
        <v>1706</v>
      </c>
      <c r="V360" s="192" t="s">
        <v>1706</v>
      </c>
      <c r="W360" s="193" t="s">
        <v>1706</v>
      </c>
      <c r="X360" s="194"/>
      <c r="Y360" s="191" t="s">
        <v>1706</v>
      </c>
      <c r="Z360" s="192" t="s">
        <v>1706</v>
      </c>
      <c r="AA360" s="193" t="s">
        <v>1706</v>
      </c>
      <c r="AB360" s="194"/>
      <c r="AC360" s="191">
        <v>120000.0</v>
      </c>
      <c r="AD360" s="192">
        <v>253810.0</v>
      </c>
      <c r="AE360" s="193">
        <v>504620.0</v>
      </c>
      <c r="AF360" s="198" t="s">
        <v>1707</v>
      </c>
      <c r="AG360" s="191" t="s">
        <v>1706</v>
      </c>
      <c r="AH360" s="192" t="s">
        <v>1706</v>
      </c>
      <c r="AI360" s="193" t="s">
        <v>1706</v>
      </c>
      <c r="AJ360" s="199"/>
      <c r="AK360" s="191" t="s">
        <v>1706</v>
      </c>
      <c r="AL360" s="192" t="s">
        <v>1706</v>
      </c>
      <c r="AM360" s="193" t="s">
        <v>1706</v>
      </c>
      <c r="AN360" s="199"/>
      <c r="AO360" s="191" t="s">
        <v>1706</v>
      </c>
      <c r="AP360" s="192" t="s">
        <v>1706</v>
      </c>
      <c r="AQ360" s="193" t="s">
        <v>1706</v>
      </c>
      <c r="AR360" s="195"/>
    </row>
    <row r="361" ht="15.75" customHeight="1">
      <c r="A361" s="171" t="s">
        <v>824</v>
      </c>
      <c r="B361" s="216" t="s">
        <v>54</v>
      </c>
      <c r="C361" s="216" t="s">
        <v>72</v>
      </c>
      <c r="D361" s="216" t="s">
        <v>80</v>
      </c>
      <c r="E361" s="216" t="s">
        <v>51</v>
      </c>
      <c r="F361" s="216" t="s">
        <v>64</v>
      </c>
      <c r="G361" s="171" t="s">
        <v>825</v>
      </c>
      <c r="I361" s="191">
        <v>0.0</v>
      </c>
      <c r="J361" s="192">
        <v>0.0</v>
      </c>
      <c r="K361" s="193">
        <v>0.0</v>
      </c>
      <c r="L361" s="194"/>
      <c r="M361" s="191">
        <v>0.0</v>
      </c>
      <c r="N361" s="192">
        <v>0.0</v>
      </c>
      <c r="O361" s="193">
        <v>0.0</v>
      </c>
      <c r="P361" s="195"/>
      <c r="Q361" s="214" t="s">
        <v>1703</v>
      </c>
      <c r="R361" s="214" t="s">
        <v>1704</v>
      </c>
      <c r="S361" s="194" t="s">
        <v>1705</v>
      </c>
      <c r="T361" s="194"/>
      <c r="U361" s="191" t="s">
        <v>1706</v>
      </c>
      <c r="V361" s="192" t="s">
        <v>1706</v>
      </c>
      <c r="W361" s="193" t="s">
        <v>1706</v>
      </c>
      <c r="X361" s="194"/>
      <c r="Y361" s="191" t="s">
        <v>1706</v>
      </c>
      <c r="Z361" s="192" t="s">
        <v>1706</v>
      </c>
      <c r="AA361" s="193" t="s">
        <v>1706</v>
      </c>
      <c r="AB361" s="194"/>
      <c r="AC361" s="191">
        <v>120000.0</v>
      </c>
      <c r="AD361" s="192">
        <v>253810.0</v>
      </c>
      <c r="AE361" s="193">
        <v>504620.0</v>
      </c>
      <c r="AF361" s="198" t="s">
        <v>1707</v>
      </c>
      <c r="AG361" s="191" t="s">
        <v>1706</v>
      </c>
      <c r="AH361" s="192" t="s">
        <v>1706</v>
      </c>
      <c r="AI361" s="193" t="s">
        <v>1706</v>
      </c>
      <c r="AJ361" s="199"/>
      <c r="AK361" s="191" t="s">
        <v>1706</v>
      </c>
      <c r="AL361" s="192" t="s">
        <v>1706</v>
      </c>
      <c r="AM361" s="193" t="s">
        <v>1706</v>
      </c>
      <c r="AN361" s="199"/>
      <c r="AO361" s="191" t="s">
        <v>1706</v>
      </c>
      <c r="AP361" s="192" t="s">
        <v>1706</v>
      </c>
      <c r="AQ361" s="193" t="s">
        <v>1706</v>
      </c>
      <c r="AR361" s="195"/>
    </row>
    <row r="362" ht="15.75" customHeight="1">
      <c r="A362" s="171" t="s">
        <v>827</v>
      </c>
      <c r="B362" s="216" t="s">
        <v>65</v>
      </c>
      <c r="C362" s="216" t="s">
        <v>72</v>
      </c>
      <c r="D362" s="216" t="s">
        <v>80</v>
      </c>
      <c r="E362" s="216" t="s">
        <v>51</v>
      </c>
      <c r="F362" s="216" t="s">
        <v>64</v>
      </c>
      <c r="G362" s="171" t="s">
        <v>828</v>
      </c>
      <c r="I362" s="191">
        <v>0.0</v>
      </c>
      <c r="J362" s="192">
        <v>0.0</v>
      </c>
      <c r="K362" s="193">
        <v>0.0</v>
      </c>
      <c r="L362" s="194"/>
      <c r="M362" s="191">
        <v>0.0</v>
      </c>
      <c r="N362" s="192">
        <v>0.0</v>
      </c>
      <c r="O362" s="193">
        <v>0.0</v>
      </c>
      <c r="P362" s="195"/>
      <c r="Q362" s="214" t="s">
        <v>1703</v>
      </c>
      <c r="R362" s="214" t="s">
        <v>1704</v>
      </c>
      <c r="S362" s="194" t="s">
        <v>1705</v>
      </c>
      <c r="T362" s="194"/>
      <c r="U362" s="191" t="s">
        <v>1706</v>
      </c>
      <c r="V362" s="192" t="s">
        <v>1706</v>
      </c>
      <c r="W362" s="193" t="s">
        <v>1706</v>
      </c>
      <c r="X362" s="194"/>
      <c r="Y362" s="191" t="s">
        <v>1706</v>
      </c>
      <c r="Z362" s="192" t="s">
        <v>1706</v>
      </c>
      <c r="AA362" s="193" t="s">
        <v>1706</v>
      </c>
      <c r="AB362" s="194"/>
      <c r="AC362" s="191">
        <v>120000.0</v>
      </c>
      <c r="AD362" s="192">
        <v>253810.0</v>
      </c>
      <c r="AE362" s="193">
        <v>504620.0</v>
      </c>
      <c r="AF362" s="198" t="s">
        <v>1707</v>
      </c>
      <c r="AG362" s="191" t="s">
        <v>1706</v>
      </c>
      <c r="AH362" s="192" t="s">
        <v>1706</v>
      </c>
      <c r="AI362" s="193" t="s">
        <v>1706</v>
      </c>
      <c r="AJ362" s="199"/>
      <c r="AK362" s="191" t="s">
        <v>1706</v>
      </c>
      <c r="AL362" s="192" t="s">
        <v>1706</v>
      </c>
      <c r="AM362" s="193" t="s">
        <v>1706</v>
      </c>
      <c r="AN362" s="199"/>
      <c r="AO362" s="191" t="s">
        <v>1706</v>
      </c>
      <c r="AP362" s="192" t="s">
        <v>1706</v>
      </c>
      <c r="AQ362" s="193" t="s">
        <v>1706</v>
      </c>
      <c r="AR362" s="195"/>
    </row>
    <row r="363" ht="15.75" customHeight="1">
      <c r="A363" s="171" t="s">
        <v>829</v>
      </c>
      <c r="B363" s="216" t="s">
        <v>71</v>
      </c>
      <c r="C363" s="216" t="s">
        <v>72</v>
      </c>
      <c r="D363" s="216" t="s">
        <v>80</v>
      </c>
      <c r="E363" s="216" t="s">
        <v>51</v>
      </c>
      <c r="F363" s="216" t="s">
        <v>64</v>
      </c>
      <c r="G363" s="171" t="s">
        <v>831</v>
      </c>
      <c r="I363" s="191">
        <v>0.0</v>
      </c>
      <c r="J363" s="192">
        <v>0.0</v>
      </c>
      <c r="K363" s="193">
        <v>0.0</v>
      </c>
      <c r="L363" s="194"/>
      <c r="M363" s="191">
        <v>0.0</v>
      </c>
      <c r="N363" s="192">
        <v>0.0</v>
      </c>
      <c r="O363" s="193">
        <v>0.0</v>
      </c>
      <c r="P363" s="195"/>
      <c r="Q363" s="214" t="s">
        <v>1703</v>
      </c>
      <c r="R363" s="214" t="s">
        <v>1704</v>
      </c>
      <c r="S363" s="194" t="s">
        <v>1705</v>
      </c>
      <c r="T363" s="194"/>
      <c r="U363" s="191" t="s">
        <v>1706</v>
      </c>
      <c r="V363" s="192" t="s">
        <v>1706</v>
      </c>
      <c r="W363" s="193" t="s">
        <v>1706</v>
      </c>
      <c r="X363" s="194"/>
      <c r="Y363" s="191" t="s">
        <v>1706</v>
      </c>
      <c r="Z363" s="192" t="s">
        <v>1706</v>
      </c>
      <c r="AA363" s="193" t="s">
        <v>1706</v>
      </c>
      <c r="AB363" s="194"/>
      <c r="AC363" s="191">
        <v>120000.0</v>
      </c>
      <c r="AD363" s="192">
        <v>253810.0</v>
      </c>
      <c r="AE363" s="193">
        <v>504620.0</v>
      </c>
      <c r="AF363" s="198" t="s">
        <v>1707</v>
      </c>
      <c r="AG363" s="191" t="s">
        <v>1706</v>
      </c>
      <c r="AH363" s="192" t="s">
        <v>1706</v>
      </c>
      <c r="AI363" s="193" t="s">
        <v>1706</v>
      </c>
      <c r="AJ363" s="199"/>
      <c r="AK363" s="191" t="s">
        <v>1706</v>
      </c>
      <c r="AL363" s="192" t="s">
        <v>1706</v>
      </c>
      <c r="AM363" s="193" t="s">
        <v>1706</v>
      </c>
      <c r="AN363" s="199"/>
      <c r="AO363" s="191" t="s">
        <v>1706</v>
      </c>
      <c r="AP363" s="192" t="s">
        <v>1706</v>
      </c>
      <c r="AQ363" s="193" t="s">
        <v>1706</v>
      </c>
      <c r="AR363" s="195"/>
    </row>
    <row r="364" ht="15.75" customHeight="1">
      <c r="A364" s="171" t="s">
        <v>833</v>
      </c>
      <c r="B364" s="216" t="s">
        <v>44</v>
      </c>
      <c r="C364" s="216" t="s">
        <v>78</v>
      </c>
      <c r="D364" s="216" t="s">
        <v>80</v>
      </c>
      <c r="E364" s="216" t="s">
        <v>51</v>
      </c>
      <c r="F364" s="216" t="s">
        <v>64</v>
      </c>
      <c r="G364" s="171" t="s">
        <v>837</v>
      </c>
      <c r="I364" s="191">
        <v>0.0</v>
      </c>
      <c r="J364" s="192">
        <v>0.0</v>
      </c>
      <c r="K364" s="193">
        <v>0.0</v>
      </c>
      <c r="L364" s="194"/>
      <c r="M364" s="191">
        <v>0.0</v>
      </c>
      <c r="N364" s="192">
        <v>0.0</v>
      </c>
      <c r="O364" s="193">
        <v>0.0</v>
      </c>
      <c r="P364" s="195"/>
      <c r="Q364" s="214" t="s">
        <v>1703</v>
      </c>
      <c r="R364" s="214" t="s">
        <v>1704</v>
      </c>
      <c r="S364" s="194" t="s">
        <v>1705</v>
      </c>
      <c r="T364" s="194"/>
      <c r="U364" s="191" t="s">
        <v>1706</v>
      </c>
      <c r="V364" s="192" t="s">
        <v>1706</v>
      </c>
      <c r="W364" s="193" t="s">
        <v>1706</v>
      </c>
      <c r="X364" s="194"/>
      <c r="Y364" s="191" t="s">
        <v>1706</v>
      </c>
      <c r="Z364" s="192" t="s">
        <v>1706</v>
      </c>
      <c r="AA364" s="193" t="s">
        <v>1706</v>
      </c>
      <c r="AB364" s="194"/>
      <c r="AC364" s="191">
        <v>120000.0</v>
      </c>
      <c r="AD364" s="192">
        <v>253810.0</v>
      </c>
      <c r="AE364" s="193">
        <v>504620.0</v>
      </c>
      <c r="AF364" s="198" t="s">
        <v>1707</v>
      </c>
      <c r="AG364" s="191" t="s">
        <v>1706</v>
      </c>
      <c r="AH364" s="192" t="s">
        <v>1706</v>
      </c>
      <c r="AI364" s="193" t="s">
        <v>1706</v>
      </c>
      <c r="AJ364" s="199"/>
      <c r="AK364" s="191" t="s">
        <v>1706</v>
      </c>
      <c r="AL364" s="192" t="s">
        <v>1706</v>
      </c>
      <c r="AM364" s="193" t="s">
        <v>1706</v>
      </c>
      <c r="AN364" s="199"/>
      <c r="AO364" s="191" t="s">
        <v>1706</v>
      </c>
      <c r="AP364" s="192" t="s">
        <v>1706</v>
      </c>
      <c r="AQ364" s="193" t="s">
        <v>1706</v>
      </c>
      <c r="AR364" s="195"/>
    </row>
    <row r="365" ht="15.75" customHeight="1">
      <c r="A365" s="171" t="s">
        <v>839</v>
      </c>
      <c r="B365" s="216" t="s">
        <v>54</v>
      </c>
      <c r="C365" s="216" t="s">
        <v>78</v>
      </c>
      <c r="D365" s="216" t="s">
        <v>80</v>
      </c>
      <c r="E365" s="216" t="s">
        <v>51</v>
      </c>
      <c r="F365" s="216" t="s">
        <v>64</v>
      </c>
      <c r="G365" s="171" t="s">
        <v>842</v>
      </c>
      <c r="I365" s="191">
        <v>0.0</v>
      </c>
      <c r="J365" s="192">
        <v>0.0</v>
      </c>
      <c r="K365" s="193">
        <v>0.0</v>
      </c>
      <c r="L365" s="194"/>
      <c r="M365" s="191">
        <v>0.0</v>
      </c>
      <c r="N365" s="192">
        <v>0.0</v>
      </c>
      <c r="O365" s="193">
        <v>0.0</v>
      </c>
      <c r="P365" s="195"/>
      <c r="Q365" s="214" t="s">
        <v>1703</v>
      </c>
      <c r="R365" s="214" t="s">
        <v>1704</v>
      </c>
      <c r="S365" s="194" t="s">
        <v>1705</v>
      </c>
      <c r="T365" s="194"/>
      <c r="U365" s="191" t="s">
        <v>1706</v>
      </c>
      <c r="V365" s="192" t="s">
        <v>1706</v>
      </c>
      <c r="W365" s="193" t="s">
        <v>1706</v>
      </c>
      <c r="X365" s="194"/>
      <c r="Y365" s="191" t="s">
        <v>1706</v>
      </c>
      <c r="Z365" s="192" t="s">
        <v>1706</v>
      </c>
      <c r="AA365" s="193" t="s">
        <v>1706</v>
      </c>
      <c r="AB365" s="194"/>
      <c r="AC365" s="191">
        <v>120000.0</v>
      </c>
      <c r="AD365" s="192">
        <v>253810.0</v>
      </c>
      <c r="AE365" s="193">
        <v>504620.0</v>
      </c>
      <c r="AF365" s="198" t="s">
        <v>1707</v>
      </c>
      <c r="AG365" s="191" t="s">
        <v>1706</v>
      </c>
      <c r="AH365" s="192" t="s">
        <v>1706</v>
      </c>
      <c r="AI365" s="193" t="s">
        <v>1706</v>
      </c>
      <c r="AJ365" s="199"/>
      <c r="AK365" s="191" t="s">
        <v>1706</v>
      </c>
      <c r="AL365" s="192" t="s">
        <v>1706</v>
      </c>
      <c r="AM365" s="193" t="s">
        <v>1706</v>
      </c>
      <c r="AN365" s="199"/>
      <c r="AO365" s="191" t="s">
        <v>1706</v>
      </c>
      <c r="AP365" s="192" t="s">
        <v>1706</v>
      </c>
      <c r="AQ365" s="193" t="s">
        <v>1706</v>
      </c>
      <c r="AR365" s="195"/>
    </row>
    <row r="366" ht="15.75" customHeight="1">
      <c r="A366" s="171" t="s">
        <v>844</v>
      </c>
      <c r="B366" s="216" t="s">
        <v>65</v>
      </c>
      <c r="C366" s="216" t="s">
        <v>78</v>
      </c>
      <c r="D366" s="216" t="s">
        <v>80</v>
      </c>
      <c r="E366" s="216" t="s">
        <v>51</v>
      </c>
      <c r="F366" s="216" t="s">
        <v>64</v>
      </c>
      <c r="G366" s="171" t="s">
        <v>845</v>
      </c>
      <c r="I366" s="191">
        <v>0.0</v>
      </c>
      <c r="J366" s="192">
        <v>0.0</v>
      </c>
      <c r="K366" s="193">
        <v>0.0</v>
      </c>
      <c r="L366" s="194"/>
      <c r="M366" s="191">
        <v>0.0</v>
      </c>
      <c r="N366" s="192">
        <v>0.0</v>
      </c>
      <c r="O366" s="193">
        <v>0.0</v>
      </c>
      <c r="P366" s="195"/>
      <c r="Q366" s="214" t="s">
        <v>1703</v>
      </c>
      <c r="R366" s="214" t="s">
        <v>1704</v>
      </c>
      <c r="S366" s="194" t="s">
        <v>1705</v>
      </c>
      <c r="T366" s="194"/>
      <c r="U366" s="191" t="s">
        <v>1706</v>
      </c>
      <c r="V366" s="192" t="s">
        <v>1706</v>
      </c>
      <c r="W366" s="193" t="s">
        <v>1706</v>
      </c>
      <c r="X366" s="194"/>
      <c r="Y366" s="191" t="s">
        <v>1706</v>
      </c>
      <c r="Z366" s="192" t="s">
        <v>1706</v>
      </c>
      <c r="AA366" s="193" t="s">
        <v>1706</v>
      </c>
      <c r="AB366" s="194"/>
      <c r="AC366" s="191">
        <v>120000.0</v>
      </c>
      <c r="AD366" s="192">
        <v>253810.0</v>
      </c>
      <c r="AE366" s="193">
        <v>504620.0</v>
      </c>
      <c r="AF366" s="198" t="s">
        <v>1707</v>
      </c>
      <c r="AG366" s="191" t="s">
        <v>1706</v>
      </c>
      <c r="AH366" s="192" t="s">
        <v>1706</v>
      </c>
      <c r="AI366" s="193" t="s">
        <v>1706</v>
      </c>
      <c r="AJ366" s="199"/>
      <c r="AK366" s="191" t="s">
        <v>1706</v>
      </c>
      <c r="AL366" s="192" t="s">
        <v>1706</v>
      </c>
      <c r="AM366" s="193" t="s">
        <v>1706</v>
      </c>
      <c r="AN366" s="199"/>
      <c r="AO366" s="191" t="s">
        <v>1706</v>
      </c>
      <c r="AP366" s="192" t="s">
        <v>1706</v>
      </c>
      <c r="AQ366" s="193" t="s">
        <v>1706</v>
      </c>
      <c r="AR366" s="195"/>
    </row>
    <row r="367" ht="15.75" customHeight="1">
      <c r="A367" s="171" t="s">
        <v>846</v>
      </c>
      <c r="B367" s="216" t="s">
        <v>71</v>
      </c>
      <c r="C367" s="216" t="s">
        <v>78</v>
      </c>
      <c r="D367" s="216" t="s">
        <v>80</v>
      </c>
      <c r="E367" s="216" t="s">
        <v>51</v>
      </c>
      <c r="F367" s="216" t="s">
        <v>64</v>
      </c>
      <c r="G367" s="171" t="s">
        <v>847</v>
      </c>
      <c r="I367" s="191">
        <v>0.0</v>
      </c>
      <c r="J367" s="192">
        <v>0.0</v>
      </c>
      <c r="K367" s="193">
        <v>0.0</v>
      </c>
      <c r="L367" s="194"/>
      <c r="M367" s="191">
        <v>0.0</v>
      </c>
      <c r="N367" s="192">
        <v>0.0</v>
      </c>
      <c r="O367" s="193">
        <v>0.0</v>
      </c>
      <c r="P367" s="195"/>
      <c r="Q367" s="214" t="s">
        <v>1703</v>
      </c>
      <c r="R367" s="214" t="s">
        <v>1704</v>
      </c>
      <c r="S367" s="194" t="s">
        <v>1705</v>
      </c>
      <c r="T367" s="194"/>
      <c r="U367" s="191" t="s">
        <v>1706</v>
      </c>
      <c r="V367" s="192" t="s">
        <v>1706</v>
      </c>
      <c r="W367" s="193" t="s">
        <v>1706</v>
      </c>
      <c r="X367" s="194"/>
      <c r="Y367" s="191" t="s">
        <v>1706</v>
      </c>
      <c r="Z367" s="192" t="s">
        <v>1706</v>
      </c>
      <c r="AA367" s="193" t="s">
        <v>1706</v>
      </c>
      <c r="AB367" s="194"/>
      <c r="AC367" s="191">
        <v>120000.0</v>
      </c>
      <c r="AD367" s="192">
        <v>253810.0</v>
      </c>
      <c r="AE367" s="193">
        <v>504620.0</v>
      </c>
      <c r="AF367" s="198" t="s">
        <v>1707</v>
      </c>
      <c r="AG367" s="191" t="s">
        <v>1706</v>
      </c>
      <c r="AH367" s="192" t="s">
        <v>1706</v>
      </c>
      <c r="AI367" s="193" t="s">
        <v>1706</v>
      </c>
      <c r="AJ367" s="199"/>
      <c r="AK367" s="191" t="s">
        <v>1706</v>
      </c>
      <c r="AL367" s="192" t="s">
        <v>1706</v>
      </c>
      <c r="AM367" s="193" t="s">
        <v>1706</v>
      </c>
      <c r="AN367" s="199"/>
      <c r="AO367" s="191" t="s">
        <v>1706</v>
      </c>
      <c r="AP367" s="192" t="s">
        <v>1706</v>
      </c>
      <c r="AQ367" s="193" t="s">
        <v>1706</v>
      </c>
      <c r="AR367" s="195"/>
    </row>
    <row r="368" ht="15.75" customHeight="1">
      <c r="A368" s="171" t="s">
        <v>848</v>
      </c>
      <c r="B368" s="216" t="s">
        <v>44</v>
      </c>
      <c r="C368" s="216" t="s">
        <v>48</v>
      </c>
      <c r="D368" s="216" t="s">
        <v>82</v>
      </c>
      <c r="E368" s="216" t="s">
        <v>51</v>
      </c>
      <c r="F368" s="216" t="s">
        <v>64</v>
      </c>
      <c r="G368" s="171" t="s">
        <v>849</v>
      </c>
      <c r="I368" s="191">
        <v>0.0</v>
      </c>
      <c r="J368" s="192">
        <v>0.0</v>
      </c>
      <c r="K368" s="193">
        <v>0.0</v>
      </c>
      <c r="L368" s="194"/>
      <c r="M368" s="191">
        <v>0.0</v>
      </c>
      <c r="N368" s="192">
        <v>0.0</v>
      </c>
      <c r="O368" s="193">
        <v>0.0</v>
      </c>
      <c r="P368" s="195"/>
      <c r="Q368" s="214" t="s">
        <v>1703</v>
      </c>
      <c r="R368" s="214" t="s">
        <v>1704</v>
      </c>
      <c r="S368" s="194" t="s">
        <v>1705</v>
      </c>
      <c r="T368" s="194"/>
      <c r="U368" s="191" t="s">
        <v>1706</v>
      </c>
      <c r="V368" s="192" t="s">
        <v>1706</v>
      </c>
      <c r="W368" s="193" t="s">
        <v>1706</v>
      </c>
      <c r="X368" s="194"/>
      <c r="Y368" s="191" t="s">
        <v>1706</v>
      </c>
      <c r="Z368" s="192" t="s">
        <v>1706</v>
      </c>
      <c r="AA368" s="193" t="s">
        <v>1706</v>
      </c>
      <c r="AB368" s="194"/>
      <c r="AC368" s="191">
        <v>120000.0</v>
      </c>
      <c r="AD368" s="192">
        <v>253810.0</v>
      </c>
      <c r="AE368" s="193">
        <v>504620.0</v>
      </c>
      <c r="AF368" s="198" t="s">
        <v>1707</v>
      </c>
      <c r="AG368" s="191" t="s">
        <v>1706</v>
      </c>
      <c r="AH368" s="192" t="s">
        <v>1706</v>
      </c>
      <c r="AI368" s="193" t="s">
        <v>1706</v>
      </c>
      <c r="AJ368" s="199"/>
      <c r="AK368" s="191" t="s">
        <v>1706</v>
      </c>
      <c r="AL368" s="192" t="s">
        <v>1706</v>
      </c>
      <c r="AM368" s="193" t="s">
        <v>1706</v>
      </c>
      <c r="AN368" s="199"/>
      <c r="AO368" s="191" t="s">
        <v>1706</v>
      </c>
      <c r="AP368" s="192" t="s">
        <v>1706</v>
      </c>
      <c r="AQ368" s="193" t="s">
        <v>1706</v>
      </c>
      <c r="AR368" s="195"/>
    </row>
    <row r="369" ht="15.75" customHeight="1">
      <c r="A369" s="171" t="s">
        <v>850</v>
      </c>
      <c r="B369" s="216" t="s">
        <v>54</v>
      </c>
      <c r="C369" s="216" t="s">
        <v>48</v>
      </c>
      <c r="D369" s="216" t="s">
        <v>82</v>
      </c>
      <c r="E369" s="216" t="s">
        <v>51</v>
      </c>
      <c r="F369" s="216" t="s">
        <v>64</v>
      </c>
      <c r="G369" s="171" t="s">
        <v>851</v>
      </c>
      <c r="I369" s="191">
        <v>0.0</v>
      </c>
      <c r="J369" s="192">
        <v>0.0</v>
      </c>
      <c r="K369" s="193">
        <v>0.0</v>
      </c>
      <c r="L369" s="194"/>
      <c r="M369" s="191">
        <v>0.0</v>
      </c>
      <c r="N369" s="192">
        <v>0.0</v>
      </c>
      <c r="O369" s="193">
        <v>0.0</v>
      </c>
      <c r="P369" s="195"/>
      <c r="Q369" s="214" t="s">
        <v>1703</v>
      </c>
      <c r="R369" s="214" t="s">
        <v>1704</v>
      </c>
      <c r="S369" s="194" t="s">
        <v>1705</v>
      </c>
      <c r="T369" s="194"/>
      <c r="U369" s="191" t="s">
        <v>1706</v>
      </c>
      <c r="V369" s="192" t="s">
        <v>1706</v>
      </c>
      <c r="W369" s="193" t="s">
        <v>1706</v>
      </c>
      <c r="X369" s="194"/>
      <c r="Y369" s="191" t="s">
        <v>1706</v>
      </c>
      <c r="Z369" s="192" t="s">
        <v>1706</v>
      </c>
      <c r="AA369" s="193" t="s">
        <v>1706</v>
      </c>
      <c r="AB369" s="194"/>
      <c r="AC369" s="191">
        <v>120000.0</v>
      </c>
      <c r="AD369" s="192">
        <v>253810.0</v>
      </c>
      <c r="AE369" s="193">
        <v>504620.0</v>
      </c>
      <c r="AF369" s="198" t="s">
        <v>1707</v>
      </c>
      <c r="AG369" s="191" t="s">
        <v>1706</v>
      </c>
      <c r="AH369" s="192" t="s">
        <v>1706</v>
      </c>
      <c r="AI369" s="193" t="s">
        <v>1706</v>
      </c>
      <c r="AJ369" s="199"/>
      <c r="AK369" s="191" t="s">
        <v>1706</v>
      </c>
      <c r="AL369" s="192" t="s">
        <v>1706</v>
      </c>
      <c r="AM369" s="193" t="s">
        <v>1706</v>
      </c>
      <c r="AN369" s="199"/>
      <c r="AO369" s="191" t="s">
        <v>1706</v>
      </c>
      <c r="AP369" s="192" t="s">
        <v>1706</v>
      </c>
      <c r="AQ369" s="193" t="s">
        <v>1706</v>
      </c>
      <c r="AR369" s="195"/>
    </row>
    <row r="370" ht="15.75" customHeight="1">
      <c r="A370" s="171" t="s">
        <v>852</v>
      </c>
      <c r="B370" s="216" t="s">
        <v>65</v>
      </c>
      <c r="C370" s="216" t="s">
        <v>48</v>
      </c>
      <c r="D370" s="216" t="s">
        <v>82</v>
      </c>
      <c r="E370" s="216" t="s">
        <v>51</v>
      </c>
      <c r="F370" s="216" t="s">
        <v>64</v>
      </c>
      <c r="G370" s="171" t="s">
        <v>853</v>
      </c>
      <c r="I370" s="191">
        <v>0.0</v>
      </c>
      <c r="J370" s="192">
        <v>0.0</v>
      </c>
      <c r="K370" s="193">
        <v>0.0</v>
      </c>
      <c r="L370" s="194"/>
      <c r="M370" s="191">
        <v>0.0</v>
      </c>
      <c r="N370" s="192">
        <v>0.0</v>
      </c>
      <c r="O370" s="193">
        <v>0.0</v>
      </c>
      <c r="P370" s="195"/>
      <c r="Q370" s="214" t="s">
        <v>1703</v>
      </c>
      <c r="R370" s="214" t="s">
        <v>1704</v>
      </c>
      <c r="S370" s="194" t="s">
        <v>1705</v>
      </c>
      <c r="T370" s="194"/>
      <c r="U370" s="191" t="s">
        <v>1706</v>
      </c>
      <c r="V370" s="192" t="s">
        <v>1706</v>
      </c>
      <c r="W370" s="193" t="s">
        <v>1706</v>
      </c>
      <c r="X370" s="194"/>
      <c r="Y370" s="191" t="s">
        <v>1706</v>
      </c>
      <c r="Z370" s="192" t="s">
        <v>1706</v>
      </c>
      <c r="AA370" s="193" t="s">
        <v>1706</v>
      </c>
      <c r="AB370" s="194"/>
      <c r="AC370" s="191">
        <v>120000.0</v>
      </c>
      <c r="AD370" s="192">
        <v>253810.0</v>
      </c>
      <c r="AE370" s="193">
        <v>504620.0</v>
      </c>
      <c r="AF370" s="198" t="s">
        <v>1707</v>
      </c>
      <c r="AG370" s="191" t="s">
        <v>1706</v>
      </c>
      <c r="AH370" s="192" t="s">
        <v>1706</v>
      </c>
      <c r="AI370" s="193" t="s">
        <v>1706</v>
      </c>
      <c r="AJ370" s="199"/>
      <c r="AK370" s="191" t="s">
        <v>1706</v>
      </c>
      <c r="AL370" s="192" t="s">
        <v>1706</v>
      </c>
      <c r="AM370" s="193" t="s">
        <v>1706</v>
      </c>
      <c r="AN370" s="199"/>
      <c r="AO370" s="191" t="s">
        <v>1706</v>
      </c>
      <c r="AP370" s="192" t="s">
        <v>1706</v>
      </c>
      <c r="AQ370" s="193" t="s">
        <v>1706</v>
      </c>
      <c r="AR370" s="195"/>
    </row>
    <row r="371" ht="15.75" customHeight="1">
      <c r="A371" s="171" t="s">
        <v>854</v>
      </c>
      <c r="B371" s="216" t="s">
        <v>71</v>
      </c>
      <c r="C371" s="216" t="s">
        <v>48</v>
      </c>
      <c r="D371" s="216" t="s">
        <v>82</v>
      </c>
      <c r="E371" s="216" t="s">
        <v>51</v>
      </c>
      <c r="F371" s="216" t="s">
        <v>64</v>
      </c>
      <c r="G371" s="171" t="s">
        <v>855</v>
      </c>
      <c r="I371" s="191">
        <v>0.0</v>
      </c>
      <c r="J371" s="192">
        <v>0.0</v>
      </c>
      <c r="K371" s="193">
        <v>0.0</v>
      </c>
      <c r="L371" s="194"/>
      <c r="M371" s="191">
        <v>0.0</v>
      </c>
      <c r="N371" s="192">
        <v>0.0</v>
      </c>
      <c r="O371" s="193">
        <v>0.0</v>
      </c>
      <c r="P371" s="195"/>
      <c r="Q371" s="214" t="s">
        <v>1703</v>
      </c>
      <c r="R371" s="214" t="s">
        <v>1704</v>
      </c>
      <c r="S371" s="194" t="s">
        <v>1705</v>
      </c>
      <c r="T371" s="194"/>
      <c r="U371" s="191" t="s">
        <v>1706</v>
      </c>
      <c r="V371" s="192" t="s">
        <v>1706</v>
      </c>
      <c r="W371" s="193" t="s">
        <v>1706</v>
      </c>
      <c r="X371" s="194"/>
      <c r="Y371" s="191" t="s">
        <v>1706</v>
      </c>
      <c r="Z371" s="192" t="s">
        <v>1706</v>
      </c>
      <c r="AA371" s="193" t="s">
        <v>1706</v>
      </c>
      <c r="AB371" s="194"/>
      <c r="AC371" s="191">
        <v>120000.0</v>
      </c>
      <c r="AD371" s="192">
        <v>253810.0</v>
      </c>
      <c r="AE371" s="193">
        <v>504620.0</v>
      </c>
      <c r="AF371" s="198" t="s">
        <v>1707</v>
      </c>
      <c r="AG371" s="191" t="s">
        <v>1706</v>
      </c>
      <c r="AH371" s="192" t="s">
        <v>1706</v>
      </c>
      <c r="AI371" s="193" t="s">
        <v>1706</v>
      </c>
      <c r="AJ371" s="199"/>
      <c r="AK371" s="191" t="s">
        <v>1706</v>
      </c>
      <c r="AL371" s="192" t="s">
        <v>1706</v>
      </c>
      <c r="AM371" s="193" t="s">
        <v>1706</v>
      </c>
      <c r="AN371" s="199"/>
      <c r="AO371" s="191" t="s">
        <v>1706</v>
      </c>
      <c r="AP371" s="192" t="s">
        <v>1706</v>
      </c>
      <c r="AQ371" s="193" t="s">
        <v>1706</v>
      </c>
      <c r="AR371" s="195"/>
    </row>
    <row r="372" ht="15.75" customHeight="1">
      <c r="A372" s="171" t="s">
        <v>856</v>
      </c>
      <c r="B372" s="216" t="s">
        <v>44</v>
      </c>
      <c r="C372" s="216" t="s">
        <v>58</v>
      </c>
      <c r="D372" s="216" t="s">
        <v>82</v>
      </c>
      <c r="E372" s="216" t="s">
        <v>51</v>
      </c>
      <c r="F372" s="216" t="s">
        <v>64</v>
      </c>
      <c r="G372" s="171" t="s">
        <v>857</v>
      </c>
      <c r="I372" s="191">
        <v>0.0</v>
      </c>
      <c r="J372" s="192">
        <v>0.0</v>
      </c>
      <c r="K372" s="193">
        <v>0.0</v>
      </c>
      <c r="L372" s="194"/>
      <c r="M372" s="191">
        <v>0.0</v>
      </c>
      <c r="N372" s="192">
        <v>0.0</v>
      </c>
      <c r="O372" s="193">
        <v>0.0</v>
      </c>
      <c r="P372" s="195"/>
      <c r="Q372" s="214" t="s">
        <v>1703</v>
      </c>
      <c r="R372" s="214" t="s">
        <v>1704</v>
      </c>
      <c r="S372" s="194" t="s">
        <v>1705</v>
      </c>
      <c r="T372" s="194"/>
      <c r="U372" s="191" t="s">
        <v>1706</v>
      </c>
      <c r="V372" s="192" t="s">
        <v>1706</v>
      </c>
      <c r="W372" s="193" t="s">
        <v>1706</v>
      </c>
      <c r="X372" s="194"/>
      <c r="Y372" s="191" t="s">
        <v>1706</v>
      </c>
      <c r="Z372" s="192" t="s">
        <v>1706</v>
      </c>
      <c r="AA372" s="193" t="s">
        <v>1706</v>
      </c>
      <c r="AB372" s="194"/>
      <c r="AC372" s="191">
        <v>120000.0</v>
      </c>
      <c r="AD372" s="192">
        <v>253810.0</v>
      </c>
      <c r="AE372" s="193">
        <v>504620.0</v>
      </c>
      <c r="AF372" s="198" t="s">
        <v>1707</v>
      </c>
      <c r="AG372" s="191" t="s">
        <v>1706</v>
      </c>
      <c r="AH372" s="192" t="s">
        <v>1706</v>
      </c>
      <c r="AI372" s="193" t="s">
        <v>1706</v>
      </c>
      <c r="AJ372" s="199"/>
      <c r="AK372" s="191" t="s">
        <v>1706</v>
      </c>
      <c r="AL372" s="192" t="s">
        <v>1706</v>
      </c>
      <c r="AM372" s="193" t="s">
        <v>1706</v>
      </c>
      <c r="AN372" s="199"/>
      <c r="AO372" s="191" t="s">
        <v>1706</v>
      </c>
      <c r="AP372" s="192" t="s">
        <v>1706</v>
      </c>
      <c r="AQ372" s="193" t="s">
        <v>1706</v>
      </c>
      <c r="AR372" s="195"/>
    </row>
    <row r="373" ht="15.75" customHeight="1">
      <c r="A373" s="171" t="s">
        <v>858</v>
      </c>
      <c r="B373" s="216" t="s">
        <v>54</v>
      </c>
      <c r="C373" s="216" t="s">
        <v>58</v>
      </c>
      <c r="D373" s="216" t="s">
        <v>82</v>
      </c>
      <c r="E373" s="216" t="s">
        <v>51</v>
      </c>
      <c r="F373" s="216" t="s">
        <v>64</v>
      </c>
      <c r="G373" s="171" t="s">
        <v>859</v>
      </c>
      <c r="I373" s="191">
        <v>0.0</v>
      </c>
      <c r="J373" s="192">
        <v>0.0</v>
      </c>
      <c r="K373" s="193">
        <v>0.0</v>
      </c>
      <c r="L373" s="194"/>
      <c r="M373" s="191">
        <v>0.0</v>
      </c>
      <c r="N373" s="192">
        <v>0.0</v>
      </c>
      <c r="O373" s="193">
        <v>0.0</v>
      </c>
      <c r="P373" s="195"/>
      <c r="Q373" s="214" t="s">
        <v>1703</v>
      </c>
      <c r="R373" s="214" t="s">
        <v>1704</v>
      </c>
      <c r="S373" s="194" t="s">
        <v>1705</v>
      </c>
      <c r="T373" s="194"/>
      <c r="U373" s="191" t="s">
        <v>1706</v>
      </c>
      <c r="V373" s="192" t="s">
        <v>1706</v>
      </c>
      <c r="W373" s="193" t="s">
        <v>1706</v>
      </c>
      <c r="X373" s="194"/>
      <c r="Y373" s="191" t="s">
        <v>1706</v>
      </c>
      <c r="Z373" s="192" t="s">
        <v>1706</v>
      </c>
      <c r="AA373" s="193" t="s">
        <v>1706</v>
      </c>
      <c r="AB373" s="194"/>
      <c r="AC373" s="191">
        <v>120000.0</v>
      </c>
      <c r="AD373" s="192">
        <v>253810.0</v>
      </c>
      <c r="AE373" s="193">
        <v>504620.0</v>
      </c>
      <c r="AF373" s="198" t="s">
        <v>1707</v>
      </c>
      <c r="AG373" s="191" t="s">
        <v>1706</v>
      </c>
      <c r="AH373" s="192" t="s">
        <v>1706</v>
      </c>
      <c r="AI373" s="193" t="s">
        <v>1706</v>
      </c>
      <c r="AJ373" s="199"/>
      <c r="AK373" s="191" t="s">
        <v>1706</v>
      </c>
      <c r="AL373" s="192" t="s">
        <v>1706</v>
      </c>
      <c r="AM373" s="193" t="s">
        <v>1706</v>
      </c>
      <c r="AN373" s="199"/>
      <c r="AO373" s="191" t="s">
        <v>1706</v>
      </c>
      <c r="AP373" s="192" t="s">
        <v>1706</v>
      </c>
      <c r="AQ373" s="193" t="s">
        <v>1706</v>
      </c>
      <c r="AR373" s="195"/>
    </row>
    <row r="374" ht="15.75" customHeight="1">
      <c r="A374" s="171" t="s">
        <v>860</v>
      </c>
      <c r="B374" s="216" t="s">
        <v>65</v>
      </c>
      <c r="C374" s="216" t="s">
        <v>58</v>
      </c>
      <c r="D374" s="216" t="s">
        <v>82</v>
      </c>
      <c r="E374" s="216" t="s">
        <v>51</v>
      </c>
      <c r="F374" s="216" t="s">
        <v>64</v>
      </c>
      <c r="G374" s="171" t="s">
        <v>861</v>
      </c>
      <c r="I374" s="191">
        <v>0.0</v>
      </c>
      <c r="J374" s="192">
        <v>0.0</v>
      </c>
      <c r="K374" s="193">
        <v>0.0</v>
      </c>
      <c r="L374" s="194"/>
      <c r="M374" s="191">
        <v>0.0</v>
      </c>
      <c r="N374" s="192">
        <v>0.0</v>
      </c>
      <c r="O374" s="193">
        <v>0.0</v>
      </c>
      <c r="P374" s="195"/>
      <c r="Q374" s="214" t="s">
        <v>1703</v>
      </c>
      <c r="R374" s="214" t="s">
        <v>1704</v>
      </c>
      <c r="S374" s="194" t="s">
        <v>1705</v>
      </c>
      <c r="T374" s="194"/>
      <c r="U374" s="191" t="s">
        <v>1706</v>
      </c>
      <c r="V374" s="192" t="s">
        <v>1706</v>
      </c>
      <c r="W374" s="193" t="s">
        <v>1706</v>
      </c>
      <c r="X374" s="194"/>
      <c r="Y374" s="191" t="s">
        <v>1706</v>
      </c>
      <c r="Z374" s="192" t="s">
        <v>1706</v>
      </c>
      <c r="AA374" s="193" t="s">
        <v>1706</v>
      </c>
      <c r="AB374" s="194"/>
      <c r="AC374" s="191">
        <v>120000.0</v>
      </c>
      <c r="AD374" s="192">
        <v>253810.0</v>
      </c>
      <c r="AE374" s="193">
        <v>504620.0</v>
      </c>
      <c r="AF374" s="198" t="s">
        <v>1707</v>
      </c>
      <c r="AG374" s="191" t="s">
        <v>1706</v>
      </c>
      <c r="AH374" s="192" t="s">
        <v>1706</v>
      </c>
      <c r="AI374" s="193" t="s">
        <v>1706</v>
      </c>
      <c r="AJ374" s="199"/>
      <c r="AK374" s="191" t="s">
        <v>1706</v>
      </c>
      <c r="AL374" s="192" t="s">
        <v>1706</v>
      </c>
      <c r="AM374" s="193" t="s">
        <v>1706</v>
      </c>
      <c r="AN374" s="199"/>
      <c r="AO374" s="191" t="s">
        <v>1706</v>
      </c>
      <c r="AP374" s="192" t="s">
        <v>1706</v>
      </c>
      <c r="AQ374" s="193" t="s">
        <v>1706</v>
      </c>
      <c r="AR374" s="195"/>
    </row>
    <row r="375" ht="15.75" customHeight="1">
      <c r="A375" s="171" t="s">
        <v>862</v>
      </c>
      <c r="B375" s="216" t="s">
        <v>71</v>
      </c>
      <c r="C375" s="216" t="s">
        <v>58</v>
      </c>
      <c r="D375" s="216" t="s">
        <v>82</v>
      </c>
      <c r="E375" s="216" t="s">
        <v>51</v>
      </c>
      <c r="F375" s="216" t="s">
        <v>64</v>
      </c>
      <c r="G375" s="171" t="s">
        <v>863</v>
      </c>
      <c r="I375" s="191">
        <v>0.0</v>
      </c>
      <c r="J375" s="192">
        <v>0.0</v>
      </c>
      <c r="K375" s="193">
        <v>0.0</v>
      </c>
      <c r="L375" s="194"/>
      <c r="M375" s="191">
        <v>0.0</v>
      </c>
      <c r="N375" s="192">
        <v>0.0</v>
      </c>
      <c r="O375" s="193">
        <v>0.0</v>
      </c>
      <c r="P375" s="195"/>
      <c r="Q375" s="214" t="s">
        <v>1703</v>
      </c>
      <c r="R375" s="214" t="s">
        <v>1704</v>
      </c>
      <c r="S375" s="194" t="s">
        <v>1705</v>
      </c>
      <c r="T375" s="194"/>
      <c r="U375" s="191" t="s">
        <v>1706</v>
      </c>
      <c r="V375" s="192" t="s">
        <v>1706</v>
      </c>
      <c r="W375" s="193" t="s">
        <v>1706</v>
      </c>
      <c r="X375" s="194"/>
      <c r="Y375" s="191" t="s">
        <v>1706</v>
      </c>
      <c r="Z375" s="192" t="s">
        <v>1706</v>
      </c>
      <c r="AA375" s="193" t="s">
        <v>1706</v>
      </c>
      <c r="AB375" s="194"/>
      <c r="AC375" s="191">
        <v>120000.0</v>
      </c>
      <c r="AD375" s="192">
        <v>253810.0</v>
      </c>
      <c r="AE375" s="193">
        <v>504620.0</v>
      </c>
      <c r="AF375" s="198" t="s">
        <v>1707</v>
      </c>
      <c r="AG375" s="191" t="s">
        <v>1706</v>
      </c>
      <c r="AH375" s="192" t="s">
        <v>1706</v>
      </c>
      <c r="AI375" s="193" t="s">
        <v>1706</v>
      </c>
      <c r="AJ375" s="199"/>
      <c r="AK375" s="191" t="s">
        <v>1706</v>
      </c>
      <c r="AL375" s="192" t="s">
        <v>1706</v>
      </c>
      <c r="AM375" s="193" t="s">
        <v>1706</v>
      </c>
      <c r="AN375" s="199"/>
      <c r="AO375" s="191" t="s">
        <v>1706</v>
      </c>
      <c r="AP375" s="192" t="s">
        <v>1706</v>
      </c>
      <c r="AQ375" s="193" t="s">
        <v>1706</v>
      </c>
      <c r="AR375" s="195"/>
    </row>
    <row r="376" ht="15.75" customHeight="1">
      <c r="A376" s="171" t="s">
        <v>864</v>
      </c>
      <c r="B376" s="216" t="s">
        <v>44</v>
      </c>
      <c r="C376" s="216" t="s">
        <v>66</v>
      </c>
      <c r="D376" s="216" t="s">
        <v>82</v>
      </c>
      <c r="E376" s="216" t="s">
        <v>51</v>
      </c>
      <c r="F376" s="216" t="s">
        <v>64</v>
      </c>
      <c r="G376" s="171" t="s">
        <v>865</v>
      </c>
      <c r="I376" s="191">
        <v>0.0</v>
      </c>
      <c r="J376" s="192">
        <v>0.0</v>
      </c>
      <c r="K376" s="193">
        <v>0.0</v>
      </c>
      <c r="L376" s="194"/>
      <c r="M376" s="191">
        <v>0.0</v>
      </c>
      <c r="N376" s="192">
        <v>0.0</v>
      </c>
      <c r="O376" s="193">
        <v>0.0</v>
      </c>
      <c r="P376" s="195"/>
      <c r="Q376" s="214" t="s">
        <v>1703</v>
      </c>
      <c r="R376" s="214" t="s">
        <v>1704</v>
      </c>
      <c r="S376" s="194" t="s">
        <v>1705</v>
      </c>
      <c r="T376" s="194"/>
      <c r="U376" s="191" t="s">
        <v>1706</v>
      </c>
      <c r="V376" s="192" t="s">
        <v>1706</v>
      </c>
      <c r="W376" s="193" t="s">
        <v>1706</v>
      </c>
      <c r="X376" s="194"/>
      <c r="Y376" s="191" t="s">
        <v>1706</v>
      </c>
      <c r="Z376" s="192" t="s">
        <v>1706</v>
      </c>
      <c r="AA376" s="193" t="s">
        <v>1706</v>
      </c>
      <c r="AB376" s="194"/>
      <c r="AC376" s="191">
        <v>120000.0</v>
      </c>
      <c r="AD376" s="192">
        <v>253810.0</v>
      </c>
      <c r="AE376" s="193">
        <v>504620.0</v>
      </c>
      <c r="AF376" s="198" t="s">
        <v>1707</v>
      </c>
      <c r="AG376" s="191" t="s">
        <v>1706</v>
      </c>
      <c r="AH376" s="192" t="s">
        <v>1706</v>
      </c>
      <c r="AI376" s="193" t="s">
        <v>1706</v>
      </c>
      <c r="AJ376" s="199"/>
      <c r="AK376" s="191" t="s">
        <v>1706</v>
      </c>
      <c r="AL376" s="192" t="s">
        <v>1706</v>
      </c>
      <c r="AM376" s="193" t="s">
        <v>1706</v>
      </c>
      <c r="AN376" s="199"/>
      <c r="AO376" s="191" t="s">
        <v>1706</v>
      </c>
      <c r="AP376" s="192" t="s">
        <v>1706</v>
      </c>
      <c r="AQ376" s="193" t="s">
        <v>1706</v>
      </c>
      <c r="AR376" s="195"/>
    </row>
    <row r="377" ht="15.75" customHeight="1">
      <c r="A377" s="171" t="s">
        <v>866</v>
      </c>
      <c r="B377" s="216" t="s">
        <v>54</v>
      </c>
      <c r="C377" s="216" t="s">
        <v>66</v>
      </c>
      <c r="D377" s="216" t="s">
        <v>82</v>
      </c>
      <c r="E377" s="216" t="s">
        <v>51</v>
      </c>
      <c r="F377" s="216" t="s">
        <v>64</v>
      </c>
      <c r="G377" s="171" t="s">
        <v>867</v>
      </c>
      <c r="I377" s="191">
        <v>0.0</v>
      </c>
      <c r="J377" s="192">
        <v>0.0</v>
      </c>
      <c r="K377" s="193">
        <v>0.0</v>
      </c>
      <c r="L377" s="194"/>
      <c r="M377" s="191">
        <v>0.0</v>
      </c>
      <c r="N377" s="192">
        <v>0.0</v>
      </c>
      <c r="O377" s="193">
        <v>0.0</v>
      </c>
      <c r="P377" s="195"/>
      <c r="Q377" s="214" t="s">
        <v>1703</v>
      </c>
      <c r="R377" s="214" t="s">
        <v>1704</v>
      </c>
      <c r="S377" s="194" t="s">
        <v>1705</v>
      </c>
      <c r="T377" s="194"/>
      <c r="U377" s="191" t="s">
        <v>1706</v>
      </c>
      <c r="V377" s="192" t="s">
        <v>1706</v>
      </c>
      <c r="W377" s="193" t="s">
        <v>1706</v>
      </c>
      <c r="X377" s="194"/>
      <c r="Y377" s="191" t="s">
        <v>1706</v>
      </c>
      <c r="Z377" s="192" t="s">
        <v>1706</v>
      </c>
      <c r="AA377" s="193" t="s">
        <v>1706</v>
      </c>
      <c r="AB377" s="194"/>
      <c r="AC377" s="191">
        <v>120000.0</v>
      </c>
      <c r="AD377" s="192">
        <v>253810.0</v>
      </c>
      <c r="AE377" s="193">
        <v>504620.0</v>
      </c>
      <c r="AF377" s="198" t="s">
        <v>1707</v>
      </c>
      <c r="AG377" s="191" t="s">
        <v>1706</v>
      </c>
      <c r="AH377" s="192" t="s">
        <v>1706</v>
      </c>
      <c r="AI377" s="193" t="s">
        <v>1706</v>
      </c>
      <c r="AJ377" s="199"/>
      <c r="AK377" s="191" t="s">
        <v>1706</v>
      </c>
      <c r="AL377" s="192" t="s">
        <v>1706</v>
      </c>
      <c r="AM377" s="193" t="s">
        <v>1706</v>
      </c>
      <c r="AN377" s="199"/>
      <c r="AO377" s="191" t="s">
        <v>1706</v>
      </c>
      <c r="AP377" s="192" t="s">
        <v>1706</v>
      </c>
      <c r="AQ377" s="193" t="s">
        <v>1706</v>
      </c>
      <c r="AR377" s="195"/>
    </row>
    <row r="378" ht="15.75" customHeight="1">
      <c r="A378" s="171" t="s">
        <v>868</v>
      </c>
      <c r="B378" s="216" t="s">
        <v>65</v>
      </c>
      <c r="C378" s="216" t="s">
        <v>66</v>
      </c>
      <c r="D378" s="216" t="s">
        <v>82</v>
      </c>
      <c r="E378" s="216" t="s">
        <v>51</v>
      </c>
      <c r="F378" s="216" t="s">
        <v>64</v>
      </c>
      <c r="G378" s="171" t="s">
        <v>869</v>
      </c>
      <c r="I378" s="191">
        <v>0.0</v>
      </c>
      <c r="J378" s="192">
        <v>0.0</v>
      </c>
      <c r="K378" s="193">
        <v>0.0</v>
      </c>
      <c r="L378" s="194"/>
      <c r="M378" s="191">
        <v>0.0</v>
      </c>
      <c r="N378" s="192">
        <v>0.0</v>
      </c>
      <c r="O378" s="193">
        <v>0.0</v>
      </c>
      <c r="P378" s="195"/>
      <c r="Q378" s="214" t="s">
        <v>1703</v>
      </c>
      <c r="R378" s="214" t="s">
        <v>1704</v>
      </c>
      <c r="S378" s="194" t="s">
        <v>1705</v>
      </c>
      <c r="T378" s="194"/>
      <c r="U378" s="191" t="s">
        <v>1706</v>
      </c>
      <c r="V378" s="192" t="s">
        <v>1706</v>
      </c>
      <c r="W378" s="193" t="s">
        <v>1706</v>
      </c>
      <c r="X378" s="194"/>
      <c r="Y378" s="191" t="s">
        <v>1706</v>
      </c>
      <c r="Z378" s="192" t="s">
        <v>1706</v>
      </c>
      <c r="AA378" s="193" t="s">
        <v>1706</v>
      </c>
      <c r="AB378" s="194"/>
      <c r="AC378" s="191">
        <v>120000.0</v>
      </c>
      <c r="AD378" s="192">
        <v>253810.0</v>
      </c>
      <c r="AE378" s="193">
        <v>504620.0</v>
      </c>
      <c r="AF378" s="198" t="s">
        <v>1707</v>
      </c>
      <c r="AG378" s="191" t="s">
        <v>1706</v>
      </c>
      <c r="AH378" s="192" t="s">
        <v>1706</v>
      </c>
      <c r="AI378" s="193" t="s">
        <v>1706</v>
      </c>
      <c r="AJ378" s="199"/>
      <c r="AK378" s="191" t="s">
        <v>1706</v>
      </c>
      <c r="AL378" s="192" t="s">
        <v>1706</v>
      </c>
      <c r="AM378" s="193" t="s">
        <v>1706</v>
      </c>
      <c r="AN378" s="199"/>
      <c r="AO378" s="191" t="s">
        <v>1706</v>
      </c>
      <c r="AP378" s="192" t="s">
        <v>1706</v>
      </c>
      <c r="AQ378" s="193" t="s">
        <v>1706</v>
      </c>
      <c r="AR378" s="195"/>
    </row>
    <row r="379" ht="15.75" customHeight="1">
      <c r="A379" s="171" t="s">
        <v>870</v>
      </c>
      <c r="B379" s="216" t="s">
        <v>71</v>
      </c>
      <c r="C379" s="216" t="s">
        <v>66</v>
      </c>
      <c r="D379" s="216" t="s">
        <v>82</v>
      </c>
      <c r="E379" s="216" t="s">
        <v>51</v>
      </c>
      <c r="F379" s="216" t="s">
        <v>64</v>
      </c>
      <c r="G379" s="171" t="s">
        <v>871</v>
      </c>
      <c r="I379" s="191">
        <v>0.0</v>
      </c>
      <c r="J379" s="192">
        <v>0.0</v>
      </c>
      <c r="K379" s="193">
        <v>0.0</v>
      </c>
      <c r="L379" s="194"/>
      <c r="M379" s="191">
        <v>0.0</v>
      </c>
      <c r="N379" s="192">
        <v>0.0</v>
      </c>
      <c r="O379" s="193">
        <v>0.0</v>
      </c>
      <c r="P379" s="195"/>
      <c r="Q379" s="214" t="s">
        <v>1703</v>
      </c>
      <c r="R379" s="214" t="s">
        <v>1704</v>
      </c>
      <c r="S379" s="194" t="s">
        <v>1705</v>
      </c>
      <c r="T379" s="194"/>
      <c r="U379" s="191" t="s">
        <v>1706</v>
      </c>
      <c r="V379" s="192" t="s">
        <v>1706</v>
      </c>
      <c r="W379" s="193" t="s">
        <v>1706</v>
      </c>
      <c r="X379" s="194"/>
      <c r="Y379" s="191" t="s">
        <v>1706</v>
      </c>
      <c r="Z379" s="192" t="s">
        <v>1706</v>
      </c>
      <c r="AA379" s="193" t="s">
        <v>1706</v>
      </c>
      <c r="AB379" s="194"/>
      <c r="AC379" s="191">
        <v>120000.0</v>
      </c>
      <c r="AD379" s="192">
        <v>253810.0</v>
      </c>
      <c r="AE379" s="193">
        <v>504620.0</v>
      </c>
      <c r="AF379" s="198" t="s">
        <v>1707</v>
      </c>
      <c r="AG379" s="191" t="s">
        <v>1706</v>
      </c>
      <c r="AH379" s="192" t="s">
        <v>1706</v>
      </c>
      <c r="AI379" s="193" t="s">
        <v>1706</v>
      </c>
      <c r="AJ379" s="199"/>
      <c r="AK379" s="191" t="s">
        <v>1706</v>
      </c>
      <c r="AL379" s="192" t="s">
        <v>1706</v>
      </c>
      <c r="AM379" s="193" t="s">
        <v>1706</v>
      </c>
      <c r="AN379" s="199"/>
      <c r="AO379" s="191" t="s">
        <v>1706</v>
      </c>
      <c r="AP379" s="192" t="s">
        <v>1706</v>
      </c>
      <c r="AQ379" s="193" t="s">
        <v>1706</v>
      </c>
      <c r="AR379" s="195"/>
    </row>
    <row r="380" ht="15.75" customHeight="1">
      <c r="A380" s="171" t="s">
        <v>872</v>
      </c>
      <c r="B380" s="216" t="s">
        <v>44</v>
      </c>
      <c r="C380" s="216" t="s">
        <v>72</v>
      </c>
      <c r="D380" s="216" t="s">
        <v>82</v>
      </c>
      <c r="E380" s="216" t="s">
        <v>51</v>
      </c>
      <c r="F380" s="216" t="s">
        <v>64</v>
      </c>
      <c r="G380" s="171" t="s">
        <v>873</v>
      </c>
      <c r="I380" s="191">
        <v>0.0</v>
      </c>
      <c r="J380" s="192">
        <v>0.0</v>
      </c>
      <c r="K380" s="193">
        <v>0.0</v>
      </c>
      <c r="L380" s="194"/>
      <c r="M380" s="191">
        <v>0.0</v>
      </c>
      <c r="N380" s="192">
        <v>0.0</v>
      </c>
      <c r="O380" s="193">
        <v>0.0</v>
      </c>
      <c r="P380" s="195"/>
      <c r="Q380" s="214" t="s">
        <v>1703</v>
      </c>
      <c r="R380" s="214" t="s">
        <v>1704</v>
      </c>
      <c r="S380" s="194" t="s">
        <v>1705</v>
      </c>
      <c r="T380" s="194"/>
      <c r="U380" s="191" t="s">
        <v>1706</v>
      </c>
      <c r="V380" s="192" t="s">
        <v>1706</v>
      </c>
      <c r="W380" s="193" t="s">
        <v>1706</v>
      </c>
      <c r="X380" s="194"/>
      <c r="Y380" s="191" t="s">
        <v>1706</v>
      </c>
      <c r="Z380" s="192" t="s">
        <v>1706</v>
      </c>
      <c r="AA380" s="193" t="s">
        <v>1706</v>
      </c>
      <c r="AB380" s="194"/>
      <c r="AC380" s="191">
        <v>120000.0</v>
      </c>
      <c r="AD380" s="192">
        <v>253810.0</v>
      </c>
      <c r="AE380" s="193">
        <v>504620.0</v>
      </c>
      <c r="AF380" s="198" t="s">
        <v>1707</v>
      </c>
      <c r="AG380" s="191" t="s">
        <v>1706</v>
      </c>
      <c r="AH380" s="192" t="s">
        <v>1706</v>
      </c>
      <c r="AI380" s="193" t="s">
        <v>1706</v>
      </c>
      <c r="AJ380" s="199"/>
      <c r="AK380" s="191" t="s">
        <v>1706</v>
      </c>
      <c r="AL380" s="192" t="s">
        <v>1706</v>
      </c>
      <c r="AM380" s="193" t="s">
        <v>1706</v>
      </c>
      <c r="AN380" s="199"/>
      <c r="AO380" s="191" t="s">
        <v>1706</v>
      </c>
      <c r="AP380" s="192" t="s">
        <v>1706</v>
      </c>
      <c r="AQ380" s="193" t="s">
        <v>1706</v>
      </c>
      <c r="AR380" s="195"/>
    </row>
    <row r="381" ht="15.75" customHeight="1">
      <c r="A381" s="171" t="s">
        <v>874</v>
      </c>
      <c r="B381" s="216" t="s">
        <v>54</v>
      </c>
      <c r="C381" s="216" t="s">
        <v>72</v>
      </c>
      <c r="D381" s="216" t="s">
        <v>82</v>
      </c>
      <c r="E381" s="216" t="s">
        <v>51</v>
      </c>
      <c r="F381" s="216" t="s">
        <v>64</v>
      </c>
      <c r="G381" s="171" t="s">
        <v>875</v>
      </c>
      <c r="I381" s="191">
        <v>0.0</v>
      </c>
      <c r="J381" s="192">
        <v>0.0</v>
      </c>
      <c r="K381" s="193">
        <v>0.0</v>
      </c>
      <c r="L381" s="194"/>
      <c r="M381" s="191">
        <v>0.0</v>
      </c>
      <c r="N381" s="192">
        <v>0.0</v>
      </c>
      <c r="O381" s="193">
        <v>0.0</v>
      </c>
      <c r="P381" s="195"/>
      <c r="Q381" s="214" t="s">
        <v>1703</v>
      </c>
      <c r="R381" s="214" t="s">
        <v>1704</v>
      </c>
      <c r="S381" s="194" t="s">
        <v>1705</v>
      </c>
      <c r="T381" s="194"/>
      <c r="U381" s="191" t="s">
        <v>1706</v>
      </c>
      <c r="V381" s="192" t="s">
        <v>1706</v>
      </c>
      <c r="W381" s="193" t="s">
        <v>1706</v>
      </c>
      <c r="X381" s="194"/>
      <c r="Y381" s="191" t="s">
        <v>1706</v>
      </c>
      <c r="Z381" s="192" t="s">
        <v>1706</v>
      </c>
      <c r="AA381" s="193" t="s">
        <v>1706</v>
      </c>
      <c r="AB381" s="194"/>
      <c r="AC381" s="191">
        <v>120000.0</v>
      </c>
      <c r="AD381" s="192">
        <v>253810.0</v>
      </c>
      <c r="AE381" s="193">
        <v>504620.0</v>
      </c>
      <c r="AF381" s="198" t="s">
        <v>1707</v>
      </c>
      <c r="AG381" s="191" t="s">
        <v>1706</v>
      </c>
      <c r="AH381" s="192" t="s">
        <v>1706</v>
      </c>
      <c r="AI381" s="193" t="s">
        <v>1706</v>
      </c>
      <c r="AJ381" s="199"/>
      <c r="AK381" s="191" t="s">
        <v>1706</v>
      </c>
      <c r="AL381" s="192" t="s">
        <v>1706</v>
      </c>
      <c r="AM381" s="193" t="s">
        <v>1706</v>
      </c>
      <c r="AN381" s="199"/>
      <c r="AO381" s="191" t="s">
        <v>1706</v>
      </c>
      <c r="AP381" s="192" t="s">
        <v>1706</v>
      </c>
      <c r="AQ381" s="193" t="s">
        <v>1706</v>
      </c>
      <c r="AR381" s="195"/>
    </row>
    <row r="382" ht="15.75" customHeight="1">
      <c r="A382" s="171" t="s">
        <v>876</v>
      </c>
      <c r="B382" s="216" t="s">
        <v>65</v>
      </c>
      <c r="C382" s="216" t="s">
        <v>72</v>
      </c>
      <c r="D382" s="216" t="s">
        <v>82</v>
      </c>
      <c r="E382" s="216" t="s">
        <v>51</v>
      </c>
      <c r="F382" s="216" t="s">
        <v>64</v>
      </c>
      <c r="G382" s="171" t="s">
        <v>877</v>
      </c>
      <c r="I382" s="191">
        <v>0.0</v>
      </c>
      <c r="J382" s="192">
        <v>0.0</v>
      </c>
      <c r="K382" s="193">
        <v>0.0</v>
      </c>
      <c r="L382" s="194"/>
      <c r="M382" s="191">
        <v>0.0</v>
      </c>
      <c r="N382" s="192">
        <v>0.0</v>
      </c>
      <c r="O382" s="193">
        <v>0.0</v>
      </c>
      <c r="P382" s="195"/>
      <c r="Q382" s="214" t="s">
        <v>1703</v>
      </c>
      <c r="R382" s="214" t="s">
        <v>1704</v>
      </c>
      <c r="S382" s="194" t="s">
        <v>1705</v>
      </c>
      <c r="T382" s="194"/>
      <c r="U382" s="191" t="s">
        <v>1706</v>
      </c>
      <c r="V382" s="192" t="s">
        <v>1706</v>
      </c>
      <c r="W382" s="193" t="s">
        <v>1706</v>
      </c>
      <c r="X382" s="194"/>
      <c r="Y382" s="191" t="s">
        <v>1706</v>
      </c>
      <c r="Z382" s="192" t="s">
        <v>1706</v>
      </c>
      <c r="AA382" s="193" t="s">
        <v>1706</v>
      </c>
      <c r="AB382" s="194"/>
      <c r="AC382" s="191">
        <v>120000.0</v>
      </c>
      <c r="AD382" s="192">
        <v>253810.0</v>
      </c>
      <c r="AE382" s="193">
        <v>504620.0</v>
      </c>
      <c r="AF382" s="198" t="s">
        <v>1707</v>
      </c>
      <c r="AG382" s="191" t="s">
        <v>1706</v>
      </c>
      <c r="AH382" s="192" t="s">
        <v>1706</v>
      </c>
      <c r="AI382" s="193" t="s">
        <v>1706</v>
      </c>
      <c r="AJ382" s="199"/>
      <c r="AK382" s="191" t="s">
        <v>1706</v>
      </c>
      <c r="AL382" s="192" t="s">
        <v>1706</v>
      </c>
      <c r="AM382" s="193" t="s">
        <v>1706</v>
      </c>
      <c r="AN382" s="199"/>
      <c r="AO382" s="191" t="s">
        <v>1706</v>
      </c>
      <c r="AP382" s="192" t="s">
        <v>1706</v>
      </c>
      <c r="AQ382" s="193" t="s">
        <v>1706</v>
      </c>
      <c r="AR382" s="195"/>
    </row>
    <row r="383" ht="15.75" customHeight="1">
      <c r="A383" s="171" t="s">
        <v>878</v>
      </c>
      <c r="B383" s="216" t="s">
        <v>71</v>
      </c>
      <c r="C383" s="216" t="s">
        <v>72</v>
      </c>
      <c r="D383" s="216" t="s">
        <v>82</v>
      </c>
      <c r="E383" s="216" t="s">
        <v>51</v>
      </c>
      <c r="F383" s="216" t="s">
        <v>64</v>
      </c>
      <c r="G383" s="171" t="s">
        <v>879</v>
      </c>
      <c r="I383" s="191">
        <v>0.0</v>
      </c>
      <c r="J383" s="192">
        <v>0.0</v>
      </c>
      <c r="K383" s="193">
        <v>0.0</v>
      </c>
      <c r="L383" s="194"/>
      <c r="M383" s="191">
        <v>0.0</v>
      </c>
      <c r="N383" s="192">
        <v>0.0</v>
      </c>
      <c r="O383" s="193">
        <v>0.0</v>
      </c>
      <c r="P383" s="195"/>
      <c r="Q383" s="214" t="s">
        <v>1703</v>
      </c>
      <c r="R383" s="214" t="s">
        <v>1704</v>
      </c>
      <c r="S383" s="194" t="s">
        <v>1705</v>
      </c>
      <c r="T383" s="194"/>
      <c r="U383" s="191" t="s">
        <v>1706</v>
      </c>
      <c r="V383" s="192" t="s">
        <v>1706</v>
      </c>
      <c r="W383" s="193" t="s">
        <v>1706</v>
      </c>
      <c r="X383" s="194"/>
      <c r="Y383" s="191" t="s">
        <v>1706</v>
      </c>
      <c r="Z383" s="192" t="s">
        <v>1706</v>
      </c>
      <c r="AA383" s="193" t="s">
        <v>1706</v>
      </c>
      <c r="AB383" s="194"/>
      <c r="AC383" s="191">
        <v>120000.0</v>
      </c>
      <c r="AD383" s="192">
        <v>253810.0</v>
      </c>
      <c r="AE383" s="193">
        <v>504620.0</v>
      </c>
      <c r="AF383" s="198" t="s">
        <v>1707</v>
      </c>
      <c r="AG383" s="191" t="s">
        <v>1706</v>
      </c>
      <c r="AH383" s="192" t="s">
        <v>1706</v>
      </c>
      <c r="AI383" s="193" t="s">
        <v>1706</v>
      </c>
      <c r="AJ383" s="199"/>
      <c r="AK383" s="191" t="s">
        <v>1706</v>
      </c>
      <c r="AL383" s="192" t="s">
        <v>1706</v>
      </c>
      <c r="AM383" s="193" t="s">
        <v>1706</v>
      </c>
      <c r="AN383" s="199"/>
      <c r="AO383" s="191" t="s">
        <v>1706</v>
      </c>
      <c r="AP383" s="192" t="s">
        <v>1706</v>
      </c>
      <c r="AQ383" s="193" t="s">
        <v>1706</v>
      </c>
      <c r="AR383" s="195"/>
    </row>
    <row r="384" ht="15.75" customHeight="1">
      <c r="A384" s="171" t="s">
        <v>880</v>
      </c>
      <c r="B384" s="216" t="s">
        <v>44</v>
      </c>
      <c r="C384" s="216" t="s">
        <v>78</v>
      </c>
      <c r="D384" s="216" t="s">
        <v>82</v>
      </c>
      <c r="E384" s="216" t="s">
        <v>51</v>
      </c>
      <c r="F384" s="216" t="s">
        <v>64</v>
      </c>
      <c r="G384" s="171" t="s">
        <v>881</v>
      </c>
      <c r="I384" s="191">
        <v>0.0</v>
      </c>
      <c r="J384" s="192">
        <v>0.0</v>
      </c>
      <c r="K384" s="193">
        <v>0.0</v>
      </c>
      <c r="L384" s="194"/>
      <c r="M384" s="191">
        <v>0.0</v>
      </c>
      <c r="N384" s="192">
        <v>0.0</v>
      </c>
      <c r="O384" s="193">
        <v>0.0</v>
      </c>
      <c r="P384" s="195"/>
      <c r="Q384" s="214" t="s">
        <v>1703</v>
      </c>
      <c r="R384" s="214" t="s">
        <v>1704</v>
      </c>
      <c r="S384" s="194" t="s">
        <v>1705</v>
      </c>
      <c r="T384" s="194"/>
      <c r="U384" s="191" t="s">
        <v>1706</v>
      </c>
      <c r="V384" s="192" t="s">
        <v>1706</v>
      </c>
      <c r="W384" s="193" t="s">
        <v>1706</v>
      </c>
      <c r="X384" s="194"/>
      <c r="Y384" s="191" t="s">
        <v>1706</v>
      </c>
      <c r="Z384" s="192" t="s">
        <v>1706</v>
      </c>
      <c r="AA384" s="193" t="s">
        <v>1706</v>
      </c>
      <c r="AB384" s="194"/>
      <c r="AC384" s="191">
        <v>120000.0</v>
      </c>
      <c r="AD384" s="192">
        <v>253810.0</v>
      </c>
      <c r="AE384" s="193">
        <v>504620.0</v>
      </c>
      <c r="AF384" s="198" t="s">
        <v>1707</v>
      </c>
      <c r="AG384" s="191" t="s">
        <v>1706</v>
      </c>
      <c r="AH384" s="192" t="s">
        <v>1706</v>
      </c>
      <c r="AI384" s="193" t="s">
        <v>1706</v>
      </c>
      <c r="AJ384" s="199"/>
      <c r="AK384" s="191" t="s">
        <v>1706</v>
      </c>
      <c r="AL384" s="192" t="s">
        <v>1706</v>
      </c>
      <c r="AM384" s="193" t="s">
        <v>1706</v>
      </c>
      <c r="AN384" s="199"/>
      <c r="AO384" s="191" t="s">
        <v>1706</v>
      </c>
      <c r="AP384" s="192" t="s">
        <v>1706</v>
      </c>
      <c r="AQ384" s="193" t="s">
        <v>1706</v>
      </c>
      <c r="AR384" s="195"/>
    </row>
    <row r="385" ht="15.75" customHeight="1">
      <c r="A385" s="171" t="s">
        <v>882</v>
      </c>
      <c r="B385" s="216" t="s">
        <v>54</v>
      </c>
      <c r="C385" s="216" t="s">
        <v>78</v>
      </c>
      <c r="D385" s="216" t="s">
        <v>82</v>
      </c>
      <c r="E385" s="216" t="s">
        <v>51</v>
      </c>
      <c r="F385" s="216" t="s">
        <v>64</v>
      </c>
      <c r="G385" s="171" t="s">
        <v>883</v>
      </c>
      <c r="I385" s="191">
        <v>0.0</v>
      </c>
      <c r="J385" s="192">
        <v>0.0</v>
      </c>
      <c r="K385" s="193">
        <v>0.0</v>
      </c>
      <c r="L385" s="194"/>
      <c r="M385" s="191">
        <v>0.0</v>
      </c>
      <c r="N385" s="192">
        <v>0.0</v>
      </c>
      <c r="O385" s="193">
        <v>0.0</v>
      </c>
      <c r="P385" s="195"/>
      <c r="Q385" s="214" t="s">
        <v>1703</v>
      </c>
      <c r="R385" s="214" t="s">
        <v>1704</v>
      </c>
      <c r="S385" s="194" t="s">
        <v>1705</v>
      </c>
      <c r="T385" s="194"/>
      <c r="U385" s="191" t="s">
        <v>1706</v>
      </c>
      <c r="V385" s="192" t="s">
        <v>1706</v>
      </c>
      <c r="W385" s="193" t="s">
        <v>1706</v>
      </c>
      <c r="X385" s="194"/>
      <c r="Y385" s="191" t="s">
        <v>1706</v>
      </c>
      <c r="Z385" s="192" t="s">
        <v>1706</v>
      </c>
      <c r="AA385" s="193" t="s">
        <v>1706</v>
      </c>
      <c r="AB385" s="194"/>
      <c r="AC385" s="191">
        <v>120000.0</v>
      </c>
      <c r="AD385" s="192">
        <v>253810.0</v>
      </c>
      <c r="AE385" s="193">
        <v>504620.0</v>
      </c>
      <c r="AF385" s="198" t="s">
        <v>1707</v>
      </c>
      <c r="AG385" s="191" t="s">
        <v>1706</v>
      </c>
      <c r="AH385" s="192" t="s">
        <v>1706</v>
      </c>
      <c r="AI385" s="193" t="s">
        <v>1706</v>
      </c>
      <c r="AJ385" s="199"/>
      <c r="AK385" s="191" t="s">
        <v>1706</v>
      </c>
      <c r="AL385" s="192" t="s">
        <v>1706</v>
      </c>
      <c r="AM385" s="193" t="s">
        <v>1706</v>
      </c>
      <c r="AN385" s="199"/>
      <c r="AO385" s="191" t="s">
        <v>1706</v>
      </c>
      <c r="AP385" s="192" t="s">
        <v>1706</v>
      </c>
      <c r="AQ385" s="193" t="s">
        <v>1706</v>
      </c>
      <c r="AR385" s="195"/>
    </row>
    <row r="386" ht="15.75" customHeight="1">
      <c r="A386" s="171" t="s">
        <v>884</v>
      </c>
      <c r="B386" s="216" t="s">
        <v>65</v>
      </c>
      <c r="C386" s="216" t="s">
        <v>78</v>
      </c>
      <c r="D386" s="216" t="s">
        <v>82</v>
      </c>
      <c r="E386" s="216" t="s">
        <v>51</v>
      </c>
      <c r="F386" s="216" t="s">
        <v>64</v>
      </c>
      <c r="G386" s="171" t="s">
        <v>885</v>
      </c>
      <c r="I386" s="191">
        <v>0.0</v>
      </c>
      <c r="J386" s="192">
        <v>0.0</v>
      </c>
      <c r="K386" s="193">
        <v>0.0</v>
      </c>
      <c r="L386" s="194"/>
      <c r="M386" s="191">
        <v>0.0</v>
      </c>
      <c r="N386" s="192">
        <v>0.0</v>
      </c>
      <c r="O386" s="193">
        <v>0.0</v>
      </c>
      <c r="P386" s="195"/>
      <c r="Q386" s="214" t="s">
        <v>1703</v>
      </c>
      <c r="R386" s="214" t="s">
        <v>1704</v>
      </c>
      <c r="S386" s="194" t="s">
        <v>1705</v>
      </c>
      <c r="T386" s="194"/>
      <c r="U386" s="191" t="s">
        <v>1706</v>
      </c>
      <c r="V386" s="192" t="s">
        <v>1706</v>
      </c>
      <c r="W386" s="193" t="s">
        <v>1706</v>
      </c>
      <c r="X386" s="194"/>
      <c r="Y386" s="191" t="s">
        <v>1706</v>
      </c>
      <c r="Z386" s="192" t="s">
        <v>1706</v>
      </c>
      <c r="AA386" s="193" t="s">
        <v>1706</v>
      </c>
      <c r="AB386" s="194"/>
      <c r="AC386" s="191">
        <v>120000.0</v>
      </c>
      <c r="AD386" s="192">
        <v>253810.0</v>
      </c>
      <c r="AE386" s="193">
        <v>504620.0</v>
      </c>
      <c r="AF386" s="198" t="s">
        <v>1707</v>
      </c>
      <c r="AG386" s="191" t="s">
        <v>1706</v>
      </c>
      <c r="AH386" s="192" t="s">
        <v>1706</v>
      </c>
      <c r="AI386" s="193" t="s">
        <v>1706</v>
      </c>
      <c r="AJ386" s="199"/>
      <c r="AK386" s="191" t="s">
        <v>1706</v>
      </c>
      <c r="AL386" s="192" t="s">
        <v>1706</v>
      </c>
      <c r="AM386" s="193" t="s">
        <v>1706</v>
      </c>
      <c r="AN386" s="199"/>
      <c r="AO386" s="191" t="s">
        <v>1706</v>
      </c>
      <c r="AP386" s="192" t="s">
        <v>1706</v>
      </c>
      <c r="AQ386" s="193" t="s">
        <v>1706</v>
      </c>
      <c r="AR386" s="195"/>
    </row>
    <row r="387" ht="15.75" customHeight="1">
      <c r="A387" s="171" t="s">
        <v>886</v>
      </c>
      <c r="B387" s="216" t="s">
        <v>71</v>
      </c>
      <c r="C387" s="216" t="s">
        <v>78</v>
      </c>
      <c r="D387" s="216" t="s">
        <v>82</v>
      </c>
      <c r="E387" s="216" t="s">
        <v>51</v>
      </c>
      <c r="F387" s="216" t="s">
        <v>64</v>
      </c>
      <c r="G387" s="171" t="s">
        <v>887</v>
      </c>
      <c r="I387" s="191">
        <v>0.0</v>
      </c>
      <c r="J387" s="192">
        <v>0.0</v>
      </c>
      <c r="K387" s="193">
        <v>0.0</v>
      </c>
      <c r="L387" s="194"/>
      <c r="M387" s="191">
        <v>0.0</v>
      </c>
      <c r="N387" s="192">
        <v>0.0</v>
      </c>
      <c r="O387" s="193">
        <v>0.0</v>
      </c>
      <c r="P387" s="195"/>
      <c r="Q387" s="214" t="s">
        <v>1703</v>
      </c>
      <c r="R387" s="214" t="s">
        <v>1704</v>
      </c>
      <c r="S387" s="194" t="s">
        <v>1705</v>
      </c>
      <c r="T387" s="194"/>
      <c r="U387" s="191" t="s">
        <v>1706</v>
      </c>
      <c r="V387" s="192" t="s">
        <v>1706</v>
      </c>
      <c r="W387" s="193" t="s">
        <v>1706</v>
      </c>
      <c r="X387" s="194"/>
      <c r="Y387" s="191" t="s">
        <v>1706</v>
      </c>
      <c r="Z387" s="192" t="s">
        <v>1706</v>
      </c>
      <c r="AA387" s="193" t="s">
        <v>1706</v>
      </c>
      <c r="AB387" s="194"/>
      <c r="AC387" s="191">
        <v>120000.0</v>
      </c>
      <c r="AD387" s="192">
        <v>253810.0</v>
      </c>
      <c r="AE387" s="193">
        <v>504620.0</v>
      </c>
      <c r="AF387" s="198" t="s">
        <v>1707</v>
      </c>
      <c r="AG387" s="191" t="s">
        <v>1706</v>
      </c>
      <c r="AH387" s="192" t="s">
        <v>1706</v>
      </c>
      <c r="AI387" s="193" t="s">
        <v>1706</v>
      </c>
      <c r="AJ387" s="199"/>
      <c r="AK387" s="191" t="s">
        <v>1706</v>
      </c>
      <c r="AL387" s="192" t="s">
        <v>1706</v>
      </c>
      <c r="AM387" s="193" t="s">
        <v>1706</v>
      </c>
      <c r="AN387" s="199"/>
      <c r="AO387" s="191" t="s">
        <v>1706</v>
      </c>
      <c r="AP387" s="192" t="s">
        <v>1706</v>
      </c>
      <c r="AQ387" s="193" t="s">
        <v>1706</v>
      </c>
      <c r="AR387" s="195"/>
    </row>
    <row r="388" ht="15.75" customHeight="1">
      <c r="A388" s="171" t="s">
        <v>888</v>
      </c>
      <c r="B388" s="216" t="s">
        <v>44</v>
      </c>
      <c r="C388" s="216" t="s">
        <v>48</v>
      </c>
      <c r="D388" s="216" t="s">
        <v>84</v>
      </c>
      <c r="E388" s="216" t="s">
        <v>51</v>
      </c>
      <c r="F388" s="216" t="s">
        <v>64</v>
      </c>
      <c r="G388" s="171" t="s">
        <v>889</v>
      </c>
      <c r="I388" s="191">
        <v>0.0</v>
      </c>
      <c r="J388" s="192">
        <v>0.0</v>
      </c>
      <c r="K388" s="193">
        <v>0.0</v>
      </c>
      <c r="L388" s="194"/>
      <c r="M388" s="191">
        <v>0.0</v>
      </c>
      <c r="N388" s="192">
        <v>0.0</v>
      </c>
      <c r="O388" s="193">
        <v>0.0</v>
      </c>
      <c r="P388" s="195"/>
      <c r="Q388" s="214" t="s">
        <v>1703</v>
      </c>
      <c r="R388" s="214" t="s">
        <v>1704</v>
      </c>
      <c r="S388" s="194" t="s">
        <v>1705</v>
      </c>
      <c r="T388" s="194"/>
      <c r="U388" s="191" t="s">
        <v>1706</v>
      </c>
      <c r="V388" s="192" t="s">
        <v>1706</v>
      </c>
      <c r="W388" s="193" t="s">
        <v>1706</v>
      </c>
      <c r="X388" s="194"/>
      <c r="Y388" s="191" t="s">
        <v>1706</v>
      </c>
      <c r="Z388" s="192" t="s">
        <v>1706</v>
      </c>
      <c r="AA388" s="193" t="s">
        <v>1706</v>
      </c>
      <c r="AB388" s="194"/>
      <c r="AC388" s="191">
        <v>120000.0</v>
      </c>
      <c r="AD388" s="192">
        <v>253810.0</v>
      </c>
      <c r="AE388" s="193">
        <v>504620.0</v>
      </c>
      <c r="AF388" s="198" t="s">
        <v>1707</v>
      </c>
      <c r="AG388" s="191" t="s">
        <v>1706</v>
      </c>
      <c r="AH388" s="192" t="s">
        <v>1706</v>
      </c>
      <c r="AI388" s="193" t="s">
        <v>1706</v>
      </c>
      <c r="AJ388" s="199"/>
      <c r="AK388" s="191" t="s">
        <v>1706</v>
      </c>
      <c r="AL388" s="192" t="s">
        <v>1706</v>
      </c>
      <c r="AM388" s="193" t="s">
        <v>1706</v>
      </c>
      <c r="AN388" s="199"/>
      <c r="AO388" s="191" t="s">
        <v>1706</v>
      </c>
      <c r="AP388" s="192" t="s">
        <v>1706</v>
      </c>
      <c r="AQ388" s="193" t="s">
        <v>1706</v>
      </c>
      <c r="AR388" s="195"/>
    </row>
    <row r="389" ht="15.75" customHeight="1">
      <c r="A389" s="171" t="s">
        <v>890</v>
      </c>
      <c r="B389" s="216" t="s">
        <v>54</v>
      </c>
      <c r="C389" s="216" t="s">
        <v>48</v>
      </c>
      <c r="D389" s="216" t="s">
        <v>84</v>
      </c>
      <c r="E389" s="216" t="s">
        <v>51</v>
      </c>
      <c r="F389" s="216" t="s">
        <v>64</v>
      </c>
      <c r="G389" s="171" t="s">
        <v>891</v>
      </c>
      <c r="I389" s="191">
        <v>0.0</v>
      </c>
      <c r="J389" s="192">
        <v>0.0</v>
      </c>
      <c r="K389" s="193">
        <v>0.0</v>
      </c>
      <c r="L389" s="194"/>
      <c r="M389" s="191">
        <v>0.0</v>
      </c>
      <c r="N389" s="192">
        <v>0.0</v>
      </c>
      <c r="O389" s="193">
        <v>0.0</v>
      </c>
      <c r="P389" s="195"/>
      <c r="Q389" s="214" t="s">
        <v>1703</v>
      </c>
      <c r="R389" s="214" t="s">
        <v>1704</v>
      </c>
      <c r="S389" s="194" t="s">
        <v>1705</v>
      </c>
      <c r="T389" s="194"/>
      <c r="U389" s="191" t="s">
        <v>1706</v>
      </c>
      <c r="V389" s="192" t="s">
        <v>1706</v>
      </c>
      <c r="W389" s="193" t="s">
        <v>1706</v>
      </c>
      <c r="X389" s="194"/>
      <c r="Y389" s="191" t="s">
        <v>1706</v>
      </c>
      <c r="Z389" s="192" t="s">
        <v>1706</v>
      </c>
      <c r="AA389" s="193" t="s">
        <v>1706</v>
      </c>
      <c r="AB389" s="194"/>
      <c r="AC389" s="191">
        <v>120000.0</v>
      </c>
      <c r="AD389" s="192">
        <v>253810.0</v>
      </c>
      <c r="AE389" s="193">
        <v>504620.0</v>
      </c>
      <c r="AF389" s="198" t="s">
        <v>1707</v>
      </c>
      <c r="AG389" s="191" t="s">
        <v>1706</v>
      </c>
      <c r="AH389" s="192" t="s">
        <v>1706</v>
      </c>
      <c r="AI389" s="193" t="s">
        <v>1706</v>
      </c>
      <c r="AJ389" s="199"/>
      <c r="AK389" s="191" t="s">
        <v>1706</v>
      </c>
      <c r="AL389" s="192" t="s">
        <v>1706</v>
      </c>
      <c r="AM389" s="193" t="s">
        <v>1706</v>
      </c>
      <c r="AN389" s="199"/>
      <c r="AO389" s="191" t="s">
        <v>1706</v>
      </c>
      <c r="AP389" s="192" t="s">
        <v>1706</v>
      </c>
      <c r="AQ389" s="193" t="s">
        <v>1706</v>
      </c>
      <c r="AR389" s="195"/>
    </row>
    <row r="390" ht="15.75" customHeight="1">
      <c r="A390" s="171" t="s">
        <v>892</v>
      </c>
      <c r="B390" s="216" t="s">
        <v>65</v>
      </c>
      <c r="C390" s="216" t="s">
        <v>48</v>
      </c>
      <c r="D390" s="216" t="s">
        <v>84</v>
      </c>
      <c r="E390" s="216" t="s">
        <v>51</v>
      </c>
      <c r="F390" s="216" t="s">
        <v>64</v>
      </c>
      <c r="G390" s="171" t="s">
        <v>893</v>
      </c>
      <c r="I390" s="191">
        <v>0.0</v>
      </c>
      <c r="J390" s="192">
        <v>0.0</v>
      </c>
      <c r="K390" s="193">
        <v>0.0</v>
      </c>
      <c r="L390" s="194"/>
      <c r="M390" s="191">
        <v>0.0</v>
      </c>
      <c r="N390" s="192">
        <v>0.0</v>
      </c>
      <c r="O390" s="193">
        <v>0.0</v>
      </c>
      <c r="P390" s="195"/>
      <c r="Q390" s="214" t="s">
        <v>1703</v>
      </c>
      <c r="R390" s="214" t="s">
        <v>1704</v>
      </c>
      <c r="S390" s="194" t="s">
        <v>1705</v>
      </c>
      <c r="T390" s="194"/>
      <c r="U390" s="191" t="s">
        <v>1706</v>
      </c>
      <c r="V390" s="192" t="s">
        <v>1706</v>
      </c>
      <c r="W390" s="193" t="s">
        <v>1706</v>
      </c>
      <c r="X390" s="194"/>
      <c r="Y390" s="191" t="s">
        <v>1706</v>
      </c>
      <c r="Z390" s="192" t="s">
        <v>1706</v>
      </c>
      <c r="AA390" s="193" t="s">
        <v>1706</v>
      </c>
      <c r="AB390" s="194"/>
      <c r="AC390" s="191">
        <v>120000.0</v>
      </c>
      <c r="AD390" s="192">
        <v>253810.0</v>
      </c>
      <c r="AE390" s="193">
        <v>504620.0</v>
      </c>
      <c r="AF390" s="198" t="s">
        <v>1707</v>
      </c>
      <c r="AG390" s="191" t="s">
        <v>1706</v>
      </c>
      <c r="AH390" s="192" t="s">
        <v>1706</v>
      </c>
      <c r="AI390" s="193" t="s">
        <v>1706</v>
      </c>
      <c r="AJ390" s="199"/>
      <c r="AK390" s="191" t="s">
        <v>1706</v>
      </c>
      <c r="AL390" s="192" t="s">
        <v>1706</v>
      </c>
      <c r="AM390" s="193" t="s">
        <v>1706</v>
      </c>
      <c r="AN390" s="199"/>
      <c r="AO390" s="191" t="s">
        <v>1706</v>
      </c>
      <c r="AP390" s="192" t="s">
        <v>1706</v>
      </c>
      <c r="AQ390" s="193" t="s">
        <v>1706</v>
      </c>
      <c r="AR390" s="195"/>
    </row>
    <row r="391" ht="15.75" customHeight="1">
      <c r="A391" s="171" t="s">
        <v>894</v>
      </c>
      <c r="B391" s="216" t="s">
        <v>71</v>
      </c>
      <c r="C391" s="216" t="s">
        <v>48</v>
      </c>
      <c r="D391" s="216" t="s">
        <v>84</v>
      </c>
      <c r="E391" s="216" t="s">
        <v>51</v>
      </c>
      <c r="F391" s="216" t="s">
        <v>64</v>
      </c>
      <c r="G391" s="171" t="s">
        <v>895</v>
      </c>
      <c r="I391" s="191">
        <v>0.0</v>
      </c>
      <c r="J391" s="192">
        <v>0.0</v>
      </c>
      <c r="K391" s="193">
        <v>0.0</v>
      </c>
      <c r="L391" s="194"/>
      <c r="M391" s="191">
        <v>0.0</v>
      </c>
      <c r="N391" s="192">
        <v>0.0</v>
      </c>
      <c r="O391" s="193">
        <v>0.0</v>
      </c>
      <c r="P391" s="195"/>
      <c r="Q391" s="214" t="s">
        <v>1703</v>
      </c>
      <c r="R391" s="214" t="s">
        <v>1704</v>
      </c>
      <c r="S391" s="194" t="s">
        <v>1705</v>
      </c>
      <c r="T391" s="194"/>
      <c r="U391" s="191" t="s">
        <v>1706</v>
      </c>
      <c r="V391" s="192" t="s">
        <v>1706</v>
      </c>
      <c r="W391" s="193" t="s">
        <v>1706</v>
      </c>
      <c r="X391" s="194"/>
      <c r="Y391" s="191" t="s">
        <v>1706</v>
      </c>
      <c r="Z391" s="192" t="s">
        <v>1706</v>
      </c>
      <c r="AA391" s="193" t="s">
        <v>1706</v>
      </c>
      <c r="AB391" s="194"/>
      <c r="AC391" s="191">
        <v>120000.0</v>
      </c>
      <c r="AD391" s="192">
        <v>253810.0</v>
      </c>
      <c r="AE391" s="193">
        <v>504620.0</v>
      </c>
      <c r="AF391" s="198" t="s">
        <v>1707</v>
      </c>
      <c r="AG391" s="191" t="s">
        <v>1706</v>
      </c>
      <c r="AH391" s="192" t="s">
        <v>1706</v>
      </c>
      <c r="AI391" s="193" t="s">
        <v>1706</v>
      </c>
      <c r="AJ391" s="199"/>
      <c r="AK391" s="191" t="s">
        <v>1706</v>
      </c>
      <c r="AL391" s="192" t="s">
        <v>1706</v>
      </c>
      <c r="AM391" s="193" t="s">
        <v>1706</v>
      </c>
      <c r="AN391" s="199"/>
      <c r="AO391" s="191" t="s">
        <v>1706</v>
      </c>
      <c r="AP391" s="192" t="s">
        <v>1706</v>
      </c>
      <c r="AQ391" s="193" t="s">
        <v>1706</v>
      </c>
      <c r="AR391" s="195"/>
    </row>
    <row r="392" ht="15.75" customHeight="1">
      <c r="A392" s="171" t="s">
        <v>896</v>
      </c>
      <c r="B392" s="216" t="s">
        <v>44</v>
      </c>
      <c r="C392" s="216" t="s">
        <v>58</v>
      </c>
      <c r="D392" s="216" t="s">
        <v>84</v>
      </c>
      <c r="E392" s="216" t="s">
        <v>51</v>
      </c>
      <c r="F392" s="216" t="s">
        <v>64</v>
      </c>
      <c r="G392" s="171" t="s">
        <v>897</v>
      </c>
      <c r="I392" s="191">
        <v>0.0</v>
      </c>
      <c r="J392" s="192">
        <v>0.0</v>
      </c>
      <c r="K392" s="193">
        <v>0.0</v>
      </c>
      <c r="L392" s="194"/>
      <c r="M392" s="191">
        <v>0.0</v>
      </c>
      <c r="N392" s="192">
        <v>0.0</v>
      </c>
      <c r="O392" s="193">
        <v>0.0</v>
      </c>
      <c r="P392" s="195"/>
      <c r="Q392" s="214" t="s">
        <v>1703</v>
      </c>
      <c r="R392" s="214" t="s">
        <v>1704</v>
      </c>
      <c r="S392" s="194" t="s">
        <v>1705</v>
      </c>
      <c r="T392" s="194"/>
      <c r="U392" s="191" t="s">
        <v>1706</v>
      </c>
      <c r="V392" s="192" t="s">
        <v>1706</v>
      </c>
      <c r="W392" s="193" t="s">
        <v>1706</v>
      </c>
      <c r="X392" s="194"/>
      <c r="Y392" s="191" t="s">
        <v>1706</v>
      </c>
      <c r="Z392" s="192" t="s">
        <v>1706</v>
      </c>
      <c r="AA392" s="193" t="s">
        <v>1706</v>
      </c>
      <c r="AB392" s="194"/>
      <c r="AC392" s="191">
        <v>120000.0</v>
      </c>
      <c r="AD392" s="192">
        <v>253810.0</v>
      </c>
      <c r="AE392" s="193">
        <v>504620.0</v>
      </c>
      <c r="AF392" s="198" t="s">
        <v>1707</v>
      </c>
      <c r="AG392" s="191" t="s">
        <v>1706</v>
      </c>
      <c r="AH392" s="192" t="s">
        <v>1706</v>
      </c>
      <c r="AI392" s="193" t="s">
        <v>1706</v>
      </c>
      <c r="AJ392" s="199"/>
      <c r="AK392" s="191" t="s">
        <v>1706</v>
      </c>
      <c r="AL392" s="192" t="s">
        <v>1706</v>
      </c>
      <c r="AM392" s="193" t="s">
        <v>1706</v>
      </c>
      <c r="AN392" s="199"/>
      <c r="AO392" s="191" t="s">
        <v>1706</v>
      </c>
      <c r="AP392" s="192" t="s">
        <v>1706</v>
      </c>
      <c r="AQ392" s="193" t="s">
        <v>1706</v>
      </c>
      <c r="AR392" s="195"/>
    </row>
    <row r="393" ht="15.75" customHeight="1">
      <c r="A393" s="171" t="s">
        <v>898</v>
      </c>
      <c r="B393" s="216" t="s">
        <v>54</v>
      </c>
      <c r="C393" s="216" t="s">
        <v>58</v>
      </c>
      <c r="D393" s="216" t="s">
        <v>84</v>
      </c>
      <c r="E393" s="216" t="s">
        <v>51</v>
      </c>
      <c r="F393" s="216" t="s">
        <v>64</v>
      </c>
      <c r="G393" s="171" t="s">
        <v>899</v>
      </c>
      <c r="I393" s="191">
        <v>0.0</v>
      </c>
      <c r="J393" s="192">
        <v>0.0</v>
      </c>
      <c r="K393" s="193">
        <v>0.0</v>
      </c>
      <c r="L393" s="194"/>
      <c r="M393" s="191">
        <v>0.0</v>
      </c>
      <c r="N393" s="192">
        <v>0.0</v>
      </c>
      <c r="O393" s="193">
        <v>0.0</v>
      </c>
      <c r="P393" s="195"/>
      <c r="Q393" s="214" t="s">
        <v>1703</v>
      </c>
      <c r="R393" s="214" t="s">
        <v>1704</v>
      </c>
      <c r="S393" s="194" t="s">
        <v>1705</v>
      </c>
      <c r="T393" s="194"/>
      <c r="U393" s="191" t="s">
        <v>1706</v>
      </c>
      <c r="V393" s="192" t="s">
        <v>1706</v>
      </c>
      <c r="W393" s="193" t="s">
        <v>1706</v>
      </c>
      <c r="X393" s="194"/>
      <c r="Y393" s="191" t="s">
        <v>1706</v>
      </c>
      <c r="Z393" s="192" t="s">
        <v>1706</v>
      </c>
      <c r="AA393" s="193" t="s">
        <v>1706</v>
      </c>
      <c r="AB393" s="194"/>
      <c r="AC393" s="191">
        <v>120000.0</v>
      </c>
      <c r="AD393" s="192">
        <v>253810.0</v>
      </c>
      <c r="AE393" s="193">
        <v>504620.0</v>
      </c>
      <c r="AF393" s="198" t="s">
        <v>1707</v>
      </c>
      <c r="AG393" s="191" t="s">
        <v>1706</v>
      </c>
      <c r="AH393" s="192" t="s">
        <v>1706</v>
      </c>
      <c r="AI393" s="193" t="s">
        <v>1706</v>
      </c>
      <c r="AJ393" s="199"/>
      <c r="AK393" s="191" t="s">
        <v>1706</v>
      </c>
      <c r="AL393" s="192" t="s">
        <v>1706</v>
      </c>
      <c r="AM393" s="193" t="s">
        <v>1706</v>
      </c>
      <c r="AN393" s="199"/>
      <c r="AO393" s="191" t="s">
        <v>1706</v>
      </c>
      <c r="AP393" s="192" t="s">
        <v>1706</v>
      </c>
      <c r="AQ393" s="193" t="s">
        <v>1706</v>
      </c>
      <c r="AR393" s="195"/>
    </row>
    <row r="394" ht="15.75" customHeight="1">
      <c r="A394" s="171" t="s">
        <v>900</v>
      </c>
      <c r="B394" s="216" t="s">
        <v>65</v>
      </c>
      <c r="C394" s="216" t="s">
        <v>58</v>
      </c>
      <c r="D394" s="216" t="s">
        <v>84</v>
      </c>
      <c r="E394" s="216" t="s">
        <v>51</v>
      </c>
      <c r="F394" s="216" t="s">
        <v>64</v>
      </c>
      <c r="G394" s="171" t="s">
        <v>901</v>
      </c>
      <c r="I394" s="191">
        <v>0.0</v>
      </c>
      <c r="J394" s="192">
        <v>0.0</v>
      </c>
      <c r="K394" s="193">
        <v>0.0</v>
      </c>
      <c r="L394" s="194"/>
      <c r="M394" s="191">
        <v>0.0</v>
      </c>
      <c r="N394" s="192">
        <v>0.0</v>
      </c>
      <c r="O394" s="193">
        <v>0.0</v>
      </c>
      <c r="P394" s="195"/>
      <c r="Q394" s="214" t="s">
        <v>1703</v>
      </c>
      <c r="R394" s="214" t="s">
        <v>1704</v>
      </c>
      <c r="S394" s="194" t="s">
        <v>1705</v>
      </c>
      <c r="T394" s="194"/>
      <c r="U394" s="191" t="s">
        <v>1706</v>
      </c>
      <c r="V394" s="192" t="s">
        <v>1706</v>
      </c>
      <c r="W394" s="193" t="s">
        <v>1706</v>
      </c>
      <c r="X394" s="194"/>
      <c r="Y394" s="191" t="s">
        <v>1706</v>
      </c>
      <c r="Z394" s="192" t="s">
        <v>1706</v>
      </c>
      <c r="AA394" s="193" t="s">
        <v>1706</v>
      </c>
      <c r="AB394" s="194"/>
      <c r="AC394" s="191">
        <v>120000.0</v>
      </c>
      <c r="AD394" s="192">
        <v>253810.0</v>
      </c>
      <c r="AE394" s="193">
        <v>504620.0</v>
      </c>
      <c r="AF394" s="198" t="s">
        <v>1707</v>
      </c>
      <c r="AG394" s="191" t="s">
        <v>1706</v>
      </c>
      <c r="AH394" s="192" t="s">
        <v>1706</v>
      </c>
      <c r="AI394" s="193" t="s">
        <v>1706</v>
      </c>
      <c r="AJ394" s="199"/>
      <c r="AK394" s="191" t="s">
        <v>1706</v>
      </c>
      <c r="AL394" s="192" t="s">
        <v>1706</v>
      </c>
      <c r="AM394" s="193" t="s">
        <v>1706</v>
      </c>
      <c r="AN394" s="199"/>
      <c r="AO394" s="191" t="s">
        <v>1706</v>
      </c>
      <c r="AP394" s="192" t="s">
        <v>1706</v>
      </c>
      <c r="AQ394" s="193" t="s">
        <v>1706</v>
      </c>
      <c r="AR394" s="195"/>
    </row>
    <row r="395" ht="15.75" customHeight="1">
      <c r="A395" s="171" t="s">
        <v>902</v>
      </c>
      <c r="B395" s="216" t="s">
        <v>71</v>
      </c>
      <c r="C395" s="216" t="s">
        <v>58</v>
      </c>
      <c r="D395" s="216" t="s">
        <v>84</v>
      </c>
      <c r="E395" s="216" t="s">
        <v>51</v>
      </c>
      <c r="F395" s="216" t="s">
        <v>64</v>
      </c>
      <c r="G395" s="171" t="s">
        <v>903</v>
      </c>
      <c r="I395" s="191">
        <v>0.0</v>
      </c>
      <c r="J395" s="192">
        <v>0.0</v>
      </c>
      <c r="K395" s="193">
        <v>0.0</v>
      </c>
      <c r="L395" s="194"/>
      <c r="M395" s="191">
        <v>0.0</v>
      </c>
      <c r="N395" s="192">
        <v>0.0</v>
      </c>
      <c r="O395" s="193">
        <v>0.0</v>
      </c>
      <c r="P395" s="195"/>
      <c r="Q395" s="214" t="s">
        <v>1703</v>
      </c>
      <c r="R395" s="214" t="s">
        <v>1704</v>
      </c>
      <c r="S395" s="194" t="s">
        <v>1705</v>
      </c>
      <c r="T395" s="194"/>
      <c r="U395" s="191" t="s">
        <v>1706</v>
      </c>
      <c r="V395" s="192" t="s">
        <v>1706</v>
      </c>
      <c r="W395" s="193" t="s">
        <v>1706</v>
      </c>
      <c r="X395" s="194"/>
      <c r="Y395" s="191" t="s">
        <v>1706</v>
      </c>
      <c r="Z395" s="192" t="s">
        <v>1706</v>
      </c>
      <c r="AA395" s="193" t="s">
        <v>1706</v>
      </c>
      <c r="AB395" s="194"/>
      <c r="AC395" s="191">
        <v>120000.0</v>
      </c>
      <c r="AD395" s="192">
        <v>253810.0</v>
      </c>
      <c r="AE395" s="193">
        <v>504620.0</v>
      </c>
      <c r="AF395" s="198" t="s">
        <v>1707</v>
      </c>
      <c r="AG395" s="191" t="s">
        <v>1706</v>
      </c>
      <c r="AH395" s="192" t="s">
        <v>1706</v>
      </c>
      <c r="AI395" s="193" t="s">
        <v>1706</v>
      </c>
      <c r="AJ395" s="199"/>
      <c r="AK395" s="191" t="s">
        <v>1706</v>
      </c>
      <c r="AL395" s="192" t="s">
        <v>1706</v>
      </c>
      <c r="AM395" s="193" t="s">
        <v>1706</v>
      </c>
      <c r="AN395" s="199"/>
      <c r="AO395" s="191" t="s">
        <v>1706</v>
      </c>
      <c r="AP395" s="192" t="s">
        <v>1706</v>
      </c>
      <c r="AQ395" s="193" t="s">
        <v>1706</v>
      </c>
      <c r="AR395" s="195"/>
    </row>
    <row r="396" ht="15.75" customHeight="1">
      <c r="A396" s="171" t="s">
        <v>904</v>
      </c>
      <c r="B396" s="216" t="s">
        <v>44</v>
      </c>
      <c r="C396" s="216" t="s">
        <v>66</v>
      </c>
      <c r="D396" s="216" t="s">
        <v>84</v>
      </c>
      <c r="E396" s="216" t="s">
        <v>51</v>
      </c>
      <c r="F396" s="216" t="s">
        <v>64</v>
      </c>
      <c r="G396" s="171" t="s">
        <v>905</v>
      </c>
      <c r="I396" s="191">
        <v>0.0</v>
      </c>
      <c r="J396" s="192">
        <v>0.0</v>
      </c>
      <c r="K396" s="193">
        <v>0.0</v>
      </c>
      <c r="L396" s="194"/>
      <c r="M396" s="191">
        <v>0.0</v>
      </c>
      <c r="N396" s="192">
        <v>0.0</v>
      </c>
      <c r="O396" s="193">
        <v>0.0</v>
      </c>
      <c r="P396" s="195"/>
      <c r="Q396" s="214" t="s">
        <v>1703</v>
      </c>
      <c r="R396" s="214" t="s">
        <v>1704</v>
      </c>
      <c r="S396" s="194" t="s">
        <v>1705</v>
      </c>
      <c r="T396" s="194"/>
      <c r="U396" s="191" t="s">
        <v>1706</v>
      </c>
      <c r="V396" s="192" t="s">
        <v>1706</v>
      </c>
      <c r="W396" s="193" t="s">
        <v>1706</v>
      </c>
      <c r="X396" s="194"/>
      <c r="Y396" s="191" t="s">
        <v>1706</v>
      </c>
      <c r="Z396" s="192" t="s">
        <v>1706</v>
      </c>
      <c r="AA396" s="193" t="s">
        <v>1706</v>
      </c>
      <c r="AB396" s="194"/>
      <c r="AC396" s="191">
        <v>120000.0</v>
      </c>
      <c r="AD396" s="192">
        <v>253810.0</v>
      </c>
      <c r="AE396" s="193">
        <v>504620.0</v>
      </c>
      <c r="AF396" s="198" t="s">
        <v>1707</v>
      </c>
      <c r="AG396" s="191" t="s">
        <v>1706</v>
      </c>
      <c r="AH396" s="192" t="s">
        <v>1706</v>
      </c>
      <c r="AI396" s="193" t="s">
        <v>1706</v>
      </c>
      <c r="AJ396" s="199"/>
      <c r="AK396" s="191" t="s">
        <v>1706</v>
      </c>
      <c r="AL396" s="192" t="s">
        <v>1706</v>
      </c>
      <c r="AM396" s="193" t="s">
        <v>1706</v>
      </c>
      <c r="AN396" s="199"/>
      <c r="AO396" s="191" t="s">
        <v>1706</v>
      </c>
      <c r="AP396" s="192" t="s">
        <v>1706</v>
      </c>
      <c r="AQ396" s="193" t="s">
        <v>1706</v>
      </c>
      <c r="AR396" s="195"/>
    </row>
    <row r="397" ht="15.75" customHeight="1">
      <c r="A397" s="171" t="s">
        <v>906</v>
      </c>
      <c r="B397" s="216" t="s">
        <v>54</v>
      </c>
      <c r="C397" s="216" t="s">
        <v>66</v>
      </c>
      <c r="D397" s="216" t="s">
        <v>84</v>
      </c>
      <c r="E397" s="216" t="s">
        <v>51</v>
      </c>
      <c r="F397" s="216" t="s">
        <v>64</v>
      </c>
      <c r="G397" s="171" t="s">
        <v>907</v>
      </c>
      <c r="I397" s="191">
        <v>0.0</v>
      </c>
      <c r="J397" s="192">
        <v>0.0</v>
      </c>
      <c r="K397" s="193">
        <v>0.0</v>
      </c>
      <c r="L397" s="194"/>
      <c r="M397" s="191">
        <v>0.0</v>
      </c>
      <c r="N397" s="192">
        <v>0.0</v>
      </c>
      <c r="O397" s="193">
        <v>0.0</v>
      </c>
      <c r="P397" s="195"/>
      <c r="Q397" s="214" t="s">
        <v>1703</v>
      </c>
      <c r="R397" s="214" t="s">
        <v>1704</v>
      </c>
      <c r="S397" s="194" t="s">
        <v>1705</v>
      </c>
      <c r="T397" s="194"/>
      <c r="U397" s="191" t="s">
        <v>1706</v>
      </c>
      <c r="V397" s="192" t="s">
        <v>1706</v>
      </c>
      <c r="W397" s="193" t="s">
        <v>1706</v>
      </c>
      <c r="X397" s="194"/>
      <c r="Y397" s="191" t="s">
        <v>1706</v>
      </c>
      <c r="Z397" s="192" t="s">
        <v>1706</v>
      </c>
      <c r="AA397" s="193" t="s">
        <v>1706</v>
      </c>
      <c r="AB397" s="194"/>
      <c r="AC397" s="191">
        <v>120000.0</v>
      </c>
      <c r="AD397" s="192">
        <v>253810.0</v>
      </c>
      <c r="AE397" s="193">
        <v>504620.0</v>
      </c>
      <c r="AF397" s="198" t="s">
        <v>1707</v>
      </c>
      <c r="AG397" s="191" t="s">
        <v>1706</v>
      </c>
      <c r="AH397" s="192" t="s">
        <v>1706</v>
      </c>
      <c r="AI397" s="193" t="s">
        <v>1706</v>
      </c>
      <c r="AJ397" s="199"/>
      <c r="AK397" s="191" t="s">
        <v>1706</v>
      </c>
      <c r="AL397" s="192" t="s">
        <v>1706</v>
      </c>
      <c r="AM397" s="193" t="s">
        <v>1706</v>
      </c>
      <c r="AN397" s="199"/>
      <c r="AO397" s="191" t="s">
        <v>1706</v>
      </c>
      <c r="AP397" s="192" t="s">
        <v>1706</v>
      </c>
      <c r="AQ397" s="193" t="s">
        <v>1706</v>
      </c>
      <c r="AR397" s="195"/>
    </row>
    <row r="398" ht="15.75" customHeight="1">
      <c r="A398" s="171" t="s">
        <v>908</v>
      </c>
      <c r="B398" s="216" t="s">
        <v>65</v>
      </c>
      <c r="C398" s="216" t="s">
        <v>66</v>
      </c>
      <c r="D398" s="216" t="s">
        <v>84</v>
      </c>
      <c r="E398" s="216" t="s">
        <v>51</v>
      </c>
      <c r="F398" s="216" t="s">
        <v>64</v>
      </c>
      <c r="G398" s="171" t="s">
        <v>909</v>
      </c>
      <c r="I398" s="191">
        <v>0.0</v>
      </c>
      <c r="J398" s="192">
        <v>0.0</v>
      </c>
      <c r="K398" s="193">
        <v>0.0</v>
      </c>
      <c r="L398" s="194"/>
      <c r="M398" s="191">
        <v>0.0</v>
      </c>
      <c r="N398" s="192">
        <v>0.0</v>
      </c>
      <c r="O398" s="193">
        <v>0.0</v>
      </c>
      <c r="P398" s="195"/>
      <c r="Q398" s="214" t="s">
        <v>1703</v>
      </c>
      <c r="R398" s="214" t="s">
        <v>1704</v>
      </c>
      <c r="S398" s="194" t="s">
        <v>1705</v>
      </c>
      <c r="T398" s="194"/>
      <c r="U398" s="191" t="s">
        <v>1706</v>
      </c>
      <c r="V398" s="192" t="s">
        <v>1706</v>
      </c>
      <c r="W398" s="193" t="s">
        <v>1706</v>
      </c>
      <c r="X398" s="194"/>
      <c r="Y398" s="191" t="s">
        <v>1706</v>
      </c>
      <c r="Z398" s="192" t="s">
        <v>1706</v>
      </c>
      <c r="AA398" s="193" t="s">
        <v>1706</v>
      </c>
      <c r="AB398" s="194"/>
      <c r="AC398" s="191">
        <v>120000.0</v>
      </c>
      <c r="AD398" s="192">
        <v>253810.0</v>
      </c>
      <c r="AE398" s="193">
        <v>504620.0</v>
      </c>
      <c r="AF398" s="198" t="s">
        <v>1707</v>
      </c>
      <c r="AG398" s="191" t="s">
        <v>1706</v>
      </c>
      <c r="AH398" s="192" t="s">
        <v>1706</v>
      </c>
      <c r="AI398" s="193" t="s">
        <v>1706</v>
      </c>
      <c r="AJ398" s="199"/>
      <c r="AK398" s="191" t="s">
        <v>1706</v>
      </c>
      <c r="AL398" s="192" t="s">
        <v>1706</v>
      </c>
      <c r="AM398" s="193" t="s">
        <v>1706</v>
      </c>
      <c r="AN398" s="199"/>
      <c r="AO398" s="191" t="s">
        <v>1706</v>
      </c>
      <c r="AP398" s="192" t="s">
        <v>1706</v>
      </c>
      <c r="AQ398" s="193" t="s">
        <v>1706</v>
      </c>
      <c r="AR398" s="195"/>
    </row>
    <row r="399" ht="15.75" customHeight="1">
      <c r="A399" s="171" t="s">
        <v>910</v>
      </c>
      <c r="B399" s="216" t="s">
        <v>71</v>
      </c>
      <c r="C399" s="216" t="s">
        <v>66</v>
      </c>
      <c r="D399" s="216" t="s">
        <v>84</v>
      </c>
      <c r="E399" s="216" t="s">
        <v>51</v>
      </c>
      <c r="F399" s="216" t="s">
        <v>64</v>
      </c>
      <c r="G399" s="171" t="s">
        <v>911</v>
      </c>
      <c r="I399" s="191">
        <v>0.0</v>
      </c>
      <c r="J399" s="192">
        <v>0.0</v>
      </c>
      <c r="K399" s="193">
        <v>0.0</v>
      </c>
      <c r="L399" s="194"/>
      <c r="M399" s="191">
        <v>0.0</v>
      </c>
      <c r="N399" s="192">
        <v>0.0</v>
      </c>
      <c r="O399" s="193">
        <v>0.0</v>
      </c>
      <c r="P399" s="195"/>
      <c r="Q399" s="214" t="s">
        <v>1703</v>
      </c>
      <c r="R399" s="214" t="s">
        <v>1704</v>
      </c>
      <c r="S399" s="194" t="s">
        <v>1705</v>
      </c>
      <c r="T399" s="194"/>
      <c r="U399" s="191" t="s">
        <v>1706</v>
      </c>
      <c r="V399" s="192" t="s">
        <v>1706</v>
      </c>
      <c r="W399" s="193" t="s">
        <v>1706</v>
      </c>
      <c r="X399" s="194"/>
      <c r="Y399" s="191" t="s">
        <v>1706</v>
      </c>
      <c r="Z399" s="192" t="s">
        <v>1706</v>
      </c>
      <c r="AA399" s="193" t="s">
        <v>1706</v>
      </c>
      <c r="AB399" s="194"/>
      <c r="AC399" s="191">
        <v>120000.0</v>
      </c>
      <c r="AD399" s="192">
        <v>253810.0</v>
      </c>
      <c r="AE399" s="193">
        <v>504620.0</v>
      </c>
      <c r="AF399" s="198" t="s">
        <v>1707</v>
      </c>
      <c r="AG399" s="191" t="s">
        <v>1706</v>
      </c>
      <c r="AH399" s="192" t="s">
        <v>1706</v>
      </c>
      <c r="AI399" s="193" t="s">
        <v>1706</v>
      </c>
      <c r="AJ399" s="199"/>
      <c r="AK399" s="191" t="s">
        <v>1706</v>
      </c>
      <c r="AL399" s="192" t="s">
        <v>1706</v>
      </c>
      <c r="AM399" s="193" t="s">
        <v>1706</v>
      </c>
      <c r="AN399" s="199"/>
      <c r="AO399" s="191" t="s">
        <v>1706</v>
      </c>
      <c r="AP399" s="192" t="s">
        <v>1706</v>
      </c>
      <c r="AQ399" s="193" t="s">
        <v>1706</v>
      </c>
      <c r="AR399" s="195"/>
    </row>
    <row r="400" ht="15.75" customHeight="1">
      <c r="A400" s="171" t="s">
        <v>912</v>
      </c>
      <c r="B400" s="216" t="s">
        <v>44</v>
      </c>
      <c r="C400" s="216" t="s">
        <v>72</v>
      </c>
      <c r="D400" s="216" t="s">
        <v>84</v>
      </c>
      <c r="E400" s="216" t="s">
        <v>51</v>
      </c>
      <c r="F400" s="216" t="s">
        <v>64</v>
      </c>
      <c r="G400" s="171" t="s">
        <v>913</v>
      </c>
      <c r="I400" s="191">
        <v>0.0</v>
      </c>
      <c r="J400" s="192">
        <v>0.0</v>
      </c>
      <c r="K400" s="193">
        <v>0.0</v>
      </c>
      <c r="L400" s="194"/>
      <c r="M400" s="191">
        <v>0.0</v>
      </c>
      <c r="N400" s="192">
        <v>0.0</v>
      </c>
      <c r="O400" s="193">
        <v>0.0</v>
      </c>
      <c r="P400" s="195"/>
      <c r="Q400" s="214" t="s">
        <v>1703</v>
      </c>
      <c r="R400" s="214" t="s">
        <v>1704</v>
      </c>
      <c r="S400" s="194" t="s">
        <v>1705</v>
      </c>
      <c r="T400" s="194"/>
      <c r="U400" s="191" t="s">
        <v>1706</v>
      </c>
      <c r="V400" s="192" t="s">
        <v>1706</v>
      </c>
      <c r="W400" s="193" t="s">
        <v>1706</v>
      </c>
      <c r="X400" s="194"/>
      <c r="Y400" s="191" t="s">
        <v>1706</v>
      </c>
      <c r="Z400" s="192" t="s">
        <v>1706</v>
      </c>
      <c r="AA400" s="193" t="s">
        <v>1706</v>
      </c>
      <c r="AB400" s="194"/>
      <c r="AC400" s="191">
        <v>120000.0</v>
      </c>
      <c r="AD400" s="192">
        <v>253810.0</v>
      </c>
      <c r="AE400" s="193">
        <v>504620.0</v>
      </c>
      <c r="AF400" s="198" t="s">
        <v>1707</v>
      </c>
      <c r="AG400" s="191" t="s">
        <v>1706</v>
      </c>
      <c r="AH400" s="192" t="s">
        <v>1706</v>
      </c>
      <c r="AI400" s="193" t="s">
        <v>1706</v>
      </c>
      <c r="AJ400" s="199"/>
      <c r="AK400" s="191" t="s">
        <v>1706</v>
      </c>
      <c r="AL400" s="192" t="s">
        <v>1706</v>
      </c>
      <c r="AM400" s="193" t="s">
        <v>1706</v>
      </c>
      <c r="AN400" s="199"/>
      <c r="AO400" s="191" t="s">
        <v>1706</v>
      </c>
      <c r="AP400" s="192" t="s">
        <v>1706</v>
      </c>
      <c r="AQ400" s="193" t="s">
        <v>1706</v>
      </c>
      <c r="AR400" s="195"/>
    </row>
    <row r="401" ht="15.75" customHeight="1">
      <c r="A401" s="171" t="s">
        <v>914</v>
      </c>
      <c r="B401" s="216" t="s">
        <v>54</v>
      </c>
      <c r="C401" s="216" t="s">
        <v>72</v>
      </c>
      <c r="D401" s="216" t="s">
        <v>84</v>
      </c>
      <c r="E401" s="216" t="s">
        <v>51</v>
      </c>
      <c r="F401" s="216" t="s">
        <v>64</v>
      </c>
      <c r="G401" s="171" t="s">
        <v>915</v>
      </c>
      <c r="I401" s="191">
        <v>0.0</v>
      </c>
      <c r="J401" s="192">
        <v>0.0</v>
      </c>
      <c r="K401" s="193">
        <v>0.0</v>
      </c>
      <c r="L401" s="194"/>
      <c r="M401" s="191">
        <v>0.0</v>
      </c>
      <c r="N401" s="192">
        <v>0.0</v>
      </c>
      <c r="O401" s="193">
        <v>0.0</v>
      </c>
      <c r="P401" s="195"/>
      <c r="Q401" s="214" t="s">
        <v>1703</v>
      </c>
      <c r="R401" s="214" t="s">
        <v>1704</v>
      </c>
      <c r="S401" s="194" t="s">
        <v>1705</v>
      </c>
      <c r="T401" s="194"/>
      <c r="U401" s="191" t="s">
        <v>1706</v>
      </c>
      <c r="V401" s="192" t="s">
        <v>1706</v>
      </c>
      <c r="W401" s="193" t="s">
        <v>1706</v>
      </c>
      <c r="X401" s="194"/>
      <c r="Y401" s="191" t="s">
        <v>1706</v>
      </c>
      <c r="Z401" s="192" t="s">
        <v>1706</v>
      </c>
      <c r="AA401" s="193" t="s">
        <v>1706</v>
      </c>
      <c r="AB401" s="194"/>
      <c r="AC401" s="191">
        <v>120000.0</v>
      </c>
      <c r="AD401" s="192">
        <v>253810.0</v>
      </c>
      <c r="AE401" s="193">
        <v>504620.0</v>
      </c>
      <c r="AF401" s="198" t="s">
        <v>1707</v>
      </c>
      <c r="AG401" s="191" t="s">
        <v>1706</v>
      </c>
      <c r="AH401" s="192" t="s">
        <v>1706</v>
      </c>
      <c r="AI401" s="193" t="s">
        <v>1706</v>
      </c>
      <c r="AJ401" s="199"/>
      <c r="AK401" s="191" t="s">
        <v>1706</v>
      </c>
      <c r="AL401" s="192" t="s">
        <v>1706</v>
      </c>
      <c r="AM401" s="193" t="s">
        <v>1706</v>
      </c>
      <c r="AN401" s="199"/>
      <c r="AO401" s="191" t="s">
        <v>1706</v>
      </c>
      <c r="AP401" s="192" t="s">
        <v>1706</v>
      </c>
      <c r="AQ401" s="193" t="s">
        <v>1706</v>
      </c>
      <c r="AR401" s="195"/>
    </row>
    <row r="402" ht="15.75" customHeight="1">
      <c r="A402" s="171" t="s">
        <v>916</v>
      </c>
      <c r="B402" s="216" t="s">
        <v>65</v>
      </c>
      <c r="C402" s="216" t="s">
        <v>72</v>
      </c>
      <c r="D402" s="216" t="s">
        <v>84</v>
      </c>
      <c r="E402" s="216" t="s">
        <v>51</v>
      </c>
      <c r="F402" s="216" t="s">
        <v>64</v>
      </c>
      <c r="G402" s="171" t="s">
        <v>917</v>
      </c>
      <c r="I402" s="191">
        <v>0.0</v>
      </c>
      <c r="J402" s="192">
        <v>0.0</v>
      </c>
      <c r="K402" s="193">
        <v>0.0</v>
      </c>
      <c r="L402" s="194"/>
      <c r="M402" s="191">
        <v>0.0</v>
      </c>
      <c r="N402" s="192">
        <v>0.0</v>
      </c>
      <c r="O402" s="193">
        <v>0.0</v>
      </c>
      <c r="P402" s="195"/>
      <c r="Q402" s="214" t="s">
        <v>1703</v>
      </c>
      <c r="R402" s="214" t="s">
        <v>1704</v>
      </c>
      <c r="S402" s="194" t="s">
        <v>1705</v>
      </c>
      <c r="T402" s="194"/>
      <c r="U402" s="191" t="s">
        <v>1706</v>
      </c>
      <c r="V402" s="192" t="s">
        <v>1706</v>
      </c>
      <c r="W402" s="193" t="s">
        <v>1706</v>
      </c>
      <c r="X402" s="194"/>
      <c r="Y402" s="191" t="s">
        <v>1706</v>
      </c>
      <c r="Z402" s="192" t="s">
        <v>1706</v>
      </c>
      <c r="AA402" s="193" t="s">
        <v>1706</v>
      </c>
      <c r="AB402" s="194"/>
      <c r="AC402" s="191">
        <v>120000.0</v>
      </c>
      <c r="AD402" s="192">
        <v>253810.0</v>
      </c>
      <c r="AE402" s="193">
        <v>504620.0</v>
      </c>
      <c r="AF402" s="198" t="s">
        <v>1707</v>
      </c>
      <c r="AG402" s="191" t="s">
        <v>1706</v>
      </c>
      <c r="AH402" s="192" t="s">
        <v>1706</v>
      </c>
      <c r="AI402" s="193" t="s">
        <v>1706</v>
      </c>
      <c r="AJ402" s="199"/>
      <c r="AK402" s="191" t="s">
        <v>1706</v>
      </c>
      <c r="AL402" s="192" t="s">
        <v>1706</v>
      </c>
      <c r="AM402" s="193" t="s">
        <v>1706</v>
      </c>
      <c r="AN402" s="199"/>
      <c r="AO402" s="191" t="s">
        <v>1706</v>
      </c>
      <c r="AP402" s="192" t="s">
        <v>1706</v>
      </c>
      <c r="AQ402" s="193" t="s">
        <v>1706</v>
      </c>
      <c r="AR402" s="195"/>
    </row>
    <row r="403" ht="15.75" customHeight="1">
      <c r="A403" s="171" t="s">
        <v>918</v>
      </c>
      <c r="B403" s="216" t="s">
        <v>71</v>
      </c>
      <c r="C403" s="216" t="s">
        <v>72</v>
      </c>
      <c r="D403" s="216" t="s">
        <v>84</v>
      </c>
      <c r="E403" s="216" t="s">
        <v>51</v>
      </c>
      <c r="F403" s="216" t="s">
        <v>64</v>
      </c>
      <c r="G403" s="171" t="s">
        <v>919</v>
      </c>
      <c r="I403" s="191">
        <v>0.0</v>
      </c>
      <c r="J403" s="192">
        <v>0.0</v>
      </c>
      <c r="K403" s="193">
        <v>0.0</v>
      </c>
      <c r="L403" s="194"/>
      <c r="M403" s="191">
        <v>0.0</v>
      </c>
      <c r="N403" s="192">
        <v>0.0</v>
      </c>
      <c r="O403" s="193">
        <v>0.0</v>
      </c>
      <c r="P403" s="195"/>
      <c r="Q403" s="214" t="s">
        <v>1703</v>
      </c>
      <c r="R403" s="214" t="s">
        <v>1704</v>
      </c>
      <c r="S403" s="194" t="s">
        <v>1705</v>
      </c>
      <c r="T403" s="194"/>
      <c r="U403" s="191" t="s">
        <v>1706</v>
      </c>
      <c r="V403" s="192" t="s">
        <v>1706</v>
      </c>
      <c r="W403" s="193" t="s">
        <v>1706</v>
      </c>
      <c r="X403" s="194"/>
      <c r="Y403" s="191" t="s">
        <v>1706</v>
      </c>
      <c r="Z403" s="192" t="s">
        <v>1706</v>
      </c>
      <c r="AA403" s="193" t="s">
        <v>1706</v>
      </c>
      <c r="AB403" s="194"/>
      <c r="AC403" s="191">
        <v>120000.0</v>
      </c>
      <c r="AD403" s="192">
        <v>253810.0</v>
      </c>
      <c r="AE403" s="193">
        <v>504620.0</v>
      </c>
      <c r="AF403" s="198" t="s">
        <v>1707</v>
      </c>
      <c r="AG403" s="191" t="s">
        <v>1706</v>
      </c>
      <c r="AH403" s="192" t="s">
        <v>1706</v>
      </c>
      <c r="AI403" s="193" t="s">
        <v>1706</v>
      </c>
      <c r="AJ403" s="199"/>
      <c r="AK403" s="191" t="s">
        <v>1706</v>
      </c>
      <c r="AL403" s="192" t="s">
        <v>1706</v>
      </c>
      <c r="AM403" s="193" t="s">
        <v>1706</v>
      </c>
      <c r="AN403" s="199"/>
      <c r="AO403" s="191" t="s">
        <v>1706</v>
      </c>
      <c r="AP403" s="192" t="s">
        <v>1706</v>
      </c>
      <c r="AQ403" s="193" t="s">
        <v>1706</v>
      </c>
      <c r="AR403" s="195"/>
    </row>
    <row r="404" ht="15.75" customHeight="1">
      <c r="A404" s="171" t="s">
        <v>920</v>
      </c>
      <c r="B404" s="216" t="s">
        <v>44</v>
      </c>
      <c r="C404" s="216" t="s">
        <v>78</v>
      </c>
      <c r="D404" s="216" t="s">
        <v>84</v>
      </c>
      <c r="E404" s="216" t="s">
        <v>51</v>
      </c>
      <c r="F404" s="216" t="s">
        <v>64</v>
      </c>
      <c r="G404" s="171" t="s">
        <v>921</v>
      </c>
      <c r="I404" s="191">
        <v>0.0</v>
      </c>
      <c r="J404" s="192">
        <v>0.0</v>
      </c>
      <c r="K404" s="193">
        <v>0.0</v>
      </c>
      <c r="L404" s="194"/>
      <c r="M404" s="191">
        <v>0.0</v>
      </c>
      <c r="N404" s="192">
        <v>0.0</v>
      </c>
      <c r="O404" s="193">
        <v>0.0</v>
      </c>
      <c r="P404" s="195"/>
      <c r="Q404" s="214" t="s">
        <v>1703</v>
      </c>
      <c r="R404" s="214" t="s">
        <v>1704</v>
      </c>
      <c r="S404" s="194" t="s">
        <v>1705</v>
      </c>
      <c r="T404" s="194"/>
      <c r="U404" s="191" t="s">
        <v>1706</v>
      </c>
      <c r="V404" s="192" t="s">
        <v>1706</v>
      </c>
      <c r="W404" s="193" t="s">
        <v>1706</v>
      </c>
      <c r="X404" s="194"/>
      <c r="Y404" s="191" t="s">
        <v>1706</v>
      </c>
      <c r="Z404" s="192" t="s">
        <v>1706</v>
      </c>
      <c r="AA404" s="193" t="s">
        <v>1706</v>
      </c>
      <c r="AB404" s="194"/>
      <c r="AC404" s="191">
        <v>120000.0</v>
      </c>
      <c r="AD404" s="192">
        <v>253810.0</v>
      </c>
      <c r="AE404" s="193">
        <v>504620.0</v>
      </c>
      <c r="AF404" s="198" t="s">
        <v>1707</v>
      </c>
      <c r="AG404" s="191" t="s">
        <v>1706</v>
      </c>
      <c r="AH404" s="192" t="s">
        <v>1706</v>
      </c>
      <c r="AI404" s="193" t="s">
        <v>1706</v>
      </c>
      <c r="AJ404" s="199"/>
      <c r="AK404" s="191" t="s">
        <v>1706</v>
      </c>
      <c r="AL404" s="192" t="s">
        <v>1706</v>
      </c>
      <c r="AM404" s="193" t="s">
        <v>1706</v>
      </c>
      <c r="AN404" s="199"/>
      <c r="AO404" s="191" t="s">
        <v>1706</v>
      </c>
      <c r="AP404" s="192" t="s">
        <v>1706</v>
      </c>
      <c r="AQ404" s="193" t="s">
        <v>1706</v>
      </c>
      <c r="AR404" s="195"/>
    </row>
    <row r="405" ht="15.75" customHeight="1">
      <c r="A405" s="171" t="s">
        <v>922</v>
      </c>
      <c r="B405" s="216" t="s">
        <v>54</v>
      </c>
      <c r="C405" s="216" t="s">
        <v>78</v>
      </c>
      <c r="D405" s="216" t="s">
        <v>84</v>
      </c>
      <c r="E405" s="216" t="s">
        <v>51</v>
      </c>
      <c r="F405" s="216" t="s">
        <v>64</v>
      </c>
      <c r="G405" s="171" t="s">
        <v>923</v>
      </c>
      <c r="I405" s="191">
        <v>0.0</v>
      </c>
      <c r="J405" s="192">
        <v>0.0</v>
      </c>
      <c r="K405" s="193">
        <v>0.0</v>
      </c>
      <c r="L405" s="194"/>
      <c r="M405" s="191">
        <v>0.0</v>
      </c>
      <c r="N405" s="192">
        <v>0.0</v>
      </c>
      <c r="O405" s="193">
        <v>0.0</v>
      </c>
      <c r="P405" s="195"/>
      <c r="Q405" s="214" t="s">
        <v>1703</v>
      </c>
      <c r="R405" s="214" t="s">
        <v>1704</v>
      </c>
      <c r="S405" s="194" t="s">
        <v>1705</v>
      </c>
      <c r="T405" s="194"/>
      <c r="U405" s="191" t="s">
        <v>1706</v>
      </c>
      <c r="V405" s="192" t="s">
        <v>1706</v>
      </c>
      <c r="W405" s="193" t="s">
        <v>1706</v>
      </c>
      <c r="X405" s="194"/>
      <c r="Y405" s="191" t="s">
        <v>1706</v>
      </c>
      <c r="Z405" s="192" t="s">
        <v>1706</v>
      </c>
      <c r="AA405" s="193" t="s">
        <v>1706</v>
      </c>
      <c r="AB405" s="194"/>
      <c r="AC405" s="191">
        <v>120000.0</v>
      </c>
      <c r="AD405" s="192">
        <v>253810.0</v>
      </c>
      <c r="AE405" s="193">
        <v>504620.0</v>
      </c>
      <c r="AF405" s="198" t="s">
        <v>1707</v>
      </c>
      <c r="AG405" s="191" t="s">
        <v>1706</v>
      </c>
      <c r="AH405" s="192" t="s">
        <v>1706</v>
      </c>
      <c r="AI405" s="193" t="s">
        <v>1706</v>
      </c>
      <c r="AJ405" s="199"/>
      <c r="AK405" s="191" t="s">
        <v>1706</v>
      </c>
      <c r="AL405" s="192" t="s">
        <v>1706</v>
      </c>
      <c r="AM405" s="193" t="s">
        <v>1706</v>
      </c>
      <c r="AN405" s="199"/>
      <c r="AO405" s="191" t="s">
        <v>1706</v>
      </c>
      <c r="AP405" s="192" t="s">
        <v>1706</v>
      </c>
      <c r="AQ405" s="193" t="s">
        <v>1706</v>
      </c>
      <c r="AR405" s="195"/>
    </row>
    <row r="406" ht="15.75" customHeight="1">
      <c r="A406" s="171" t="s">
        <v>924</v>
      </c>
      <c r="B406" s="216" t="s">
        <v>65</v>
      </c>
      <c r="C406" s="216" t="s">
        <v>78</v>
      </c>
      <c r="D406" s="216" t="s">
        <v>84</v>
      </c>
      <c r="E406" s="216" t="s">
        <v>51</v>
      </c>
      <c r="F406" s="216" t="s">
        <v>64</v>
      </c>
      <c r="G406" s="171" t="s">
        <v>925</v>
      </c>
      <c r="I406" s="191">
        <v>0.0</v>
      </c>
      <c r="J406" s="192">
        <v>0.0</v>
      </c>
      <c r="K406" s="193">
        <v>0.0</v>
      </c>
      <c r="L406" s="194"/>
      <c r="M406" s="191">
        <v>0.0</v>
      </c>
      <c r="N406" s="192">
        <v>0.0</v>
      </c>
      <c r="O406" s="193">
        <v>0.0</v>
      </c>
      <c r="P406" s="195"/>
      <c r="Q406" s="214" t="s">
        <v>1703</v>
      </c>
      <c r="R406" s="214" t="s">
        <v>1704</v>
      </c>
      <c r="S406" s="194" t="s">
        <v>1705</v>
      </c>
      <c r="T406" s="194"/>
      <c r="U406" s="191" t="s">
        <v>1706</v>
      </c>
      <c r="V406" s="192" t="s">
        <v>1706</v>
      </c>
      <c r="W406" s="193" t="s">
        <v>1706</v>
      </c>
      <c r="X406" s="194"/>
      <c r="Y406" s="191" t="s">
        <v>1706</v>
      </c>
      <c r="Z406" s="192" t="s">
        <v>1706</v>
      </c>
      <c r="AA406" s="193" t="s">
        <v>1706</v>
      </c>
      <c r="AB406" s="194"/>
      <c r="AC406" s="191">
        <v>120000.0</v>
      </c>
      <c r="AD406" s="192">
        <v>253810.0</v>
      </c>
      <c r="AE406" s="193">
        <v>504620.0</v>
      </c>
      <c r="AF406" s="198" t="s">
        <v>1707</v>
      </c>
      <c r="AG406" s="191" t="s">
        <v>1706</v>
      </c>
      <c r="AH406" s="192" t="s">
        <v>1706</v>
      </c>
      <c r="AI406" s="193" t="s">
        <v>1706</v>
      </c>
      <c r="AJ406" s="199"/>
      <c r="AK406" s="191" t="s">
        <v>1706</v>
      </c>
      <c r="AL406" s="192" t="s">
        <v>1706</v>
      </c>
      <c r="AM406" s="193" t="s">
        <v>1706</v>
      </c>
      <c r="AN406" s="199"/>
      <c r="AO406" s="191" t="s">
        <v>1706</v>
      </c>
      <c r="AP406" s="192" t="s">
        <v>1706</v>
      </c>
      <c r="AQ406" s="193" t="s">
        <v>1706</v>
      </c>
      <c r="AR406" s="195"/>
    </row>
    <row r="407" ht="15.75" customHeight="1">
      <c r="A407" s="171" t="s">
        <v>926</v>
      </c>
      <c r="B407" s="216" t="s">
        <v>71</v>
      </c>
      <c r="C407" s="216" t="s">
        <v>78</v>
      </c>
      <c r="D407" s="216" t="s">
        <v>84</v>
      </c>
      <c r="E407" s="216" t="s">
        <v>51</v>
      </c>
      <c r="F407" s="216" t="s">
        <v>64</v>
      </c>
      <c r="G407" s="171" t="s">
        <v>927</v>
      </c>
      <c r="I407" s="191">
        <v>0.0</v>
      </c>
      <c r="J407" s="192">
        <v>0.0</v>
      </c>
      <c r="K407" s="193">
        <v>0.0</v>
      </c>
      <c r="L407" s="194"/>
      <c r="M407" s="191">
        <v>0.0</v>
      </c>
      <c r="N407" s="192">
        <v>0.0</v>
      </c>
      <c r="O407" s="193">
        <v>0.0</v>
      </c>
      <c r="P407" s="195"/>
      <c r="Q407" s="214" t="s">
        <v>1703</v>
      </c>
      <c r="R407" s="214" t="s">
        <v>1704</v>
      </c>
      <c r="S407" s="194" t="s">
        <v>1705</v>
      </c>
      <c r="T407" s="194"/>
      <c r="U407" s="191" t="s">
        <v>1706</v>
      </c>
      <c r="V407" s="192" t="s">
        <v>1706</v>
      </c>
      <c r="W407" s="193" t="s">
        <v>1706</v>
      </c>
      <c r="X407" s="194"/>
      <c r="Y407" s="191" t="s">
        <v>1706</v>
      </c>
      <c r="Z407" s="192" t="s">
        <v>1706</v>
      </c>
      <c r="AA407" s="193" t="s">
        <v>1706</v>
      </c>
      <c r="AB407" s="194"/>
      <c r="AC407" s="191">
        <v>120000.0</v>
      </c>
      <c r="AD407" s="192">
        <v>253810.0</v>
      </c>
      <c r="AE407" s="193">
        <v>504620.0</v>
      </c>
      <c r="AF407" s="198" t="s">
        <v>1707</v>
      </c>
      <c r="AG407" s="191" t="s">
        <v>1706</v>
      </c>
      <c r="AH407" s="192" t="s">
        <v>1706</v>
      </c>
      <c r="AI407" s="193" t="s">
        <v>1706</v>
      </c>
      <c r="AJ407" s="199"/>
      <c r="AK407" s="191" t="s">
        <v>1706</v>
      </c>
      <c r="AL407" s="192" t="s">
        <v>1706</v>
      </c>
      <c r="AM407" s="193" t="s">
        <v>1706</v>
      </c>
      <c r="AN407" s="199"/>
      <c r="AO407" s="191" t="s">
        <v>1706</v>
      </c>
      <c r="AP407" s="192" t="s">
        <v>1706</v>
      </c>
      <c r="AQ407" s="193" t="s">
        <v>1706</v>
      </c>
      <c r="AR407" s="195"/>
    </row>
    <row r="408" ht="15.75" customHeight="1">
      <c r="A408" s="171" t="s">
        <v>928</v>
      </c>
      <c r="B408" s="216" t="s">
        <v>44</v>
      </c>
      <c r="C408" s="216" t="s">
        <v>48</v>
      </c>
      <c r="D408" s="216" t="s">
        <v>50</v>
      </c>
      <c r="E408" s="216" t="s">
        <v>62</v>
      </c>
      <c r="F408" s="216" t="s">
        <v>64</v>
      </c>
      <c r="G408" s="171" t="s">
        <v>929</v>
      </c>
      <c r="I408" s="191">
        <v>0.0</v>
      </c>
      <c r="J408" s="192">
        <v>0.0</v>
      </c>
      <c r="K408" s="193">
        <v>0.0</v>
      </c>
      <c r="L408" s="194"/>
      <c r="M408" s="191">
        <v>0.0</v>
      </c>
      <c r="N408" s="192">
        <v>0.0</v>
      </c>
      <c r="O408" s="193">
        <v>0.0</v>
      </c>
      <c r="P408" s="195"/>
      <c r="Q408" s="214" t="s">
        <v>1703</v>
      </c>
      <c r="R408" s="214" t="s">
        <v>1704</v>
      </c>
      <c r="S408" s="194" t="s">
        <v>1705</v>
      </c>
      <c r="T408" s="194"/>
      <c r="U408" s="191" t="s">
        <v>1706</v>
      </c>
      <c r="V408" s="192" t="s">
        <v>1706</v>
      </c>
      <c r="W408" s="193" t="s">
        <v>1706</v>
      </c>
      <c r="X408" s="194"/>
      <c r="Y408" s="191" t="s">
        <v>1706</v>
      </c>
      <c r="Z408" s="192" t="s">
        <v>1706</v>
      </c>
      <c r="AA408" s="193" t="s">
        <v>1706</v>
      </c>
      <c r="AB408" s="194"/>
      <c r="AC408" s="191">
        <v>120000.0</v>
      </c>
      <c r="AD408" s="192">
        <v>253810.0</v>
      </c>
      <c r="AE408" s="193">
        <v>504620.0</v>
      </c>
      <c r="AF408" s="198" t="s">
        <v>1707</v>
      </c>
      <c r="AG408" s="191" t="s">
        <v>1706</v>
      </c>
      <c r="AH408" s="192" t="s">
        <v>1706</v>
      </c>
      <c r="AI408" s="193" t="s">
        <v>1706</v>
      </c>
      <c r="AJ408" s="199"/>
      <c r="AK408" s="191" t="s">
        <v>1706</v>
      </c>
      <c r="AL408" s="192" t="s">
        <v>1706</v>
      </c>
      <c r="AM408" s="193" t="s">
        <v>1706</v>
      </c>
      <c r="AN408" s="199"/>
      <c r="AO408" s="191" t="s">
        <v>1706</v>
      </c>
      <c r="AP408" s="192" t="s">
        <v>1706</v>
      </c>
      <c r="AQ408" s="193" t="s">
        <v>1706</v>
      </c>
      <c r="AR408" s="195"/>
    </row>
    <row r="409" ht="15.75" customHeight="1">
      <c r="A409" s="171" t="s">
        <v>930</v>
      </c>
      <c r="B409" s="216" t="s">
        <v>54</v>
      </c>
      <c r="C409" s="216" t="s">
        <v>48</v>
      </c>
      <c r="D409" s="216" t="s">
        <v>50</v>
      </c>
      <c r="E409" s="216" t="s">
        <v>62</v>
      </c>
      <c r="F409" s="216" t="s">
        <v>64</v>
      </c>
      <c r="G409" s="171" t="s">
        <v>931</v>
      </c>
      <c r="I409" s="191">
        <v>0.0</v>
      </c>
      <c r="J409" s="192">
        <v>0.0</v>
      </c>
      <c r="K409" s="193">
        <v>0.0</v>
      </c>
      <c r="L409" s="194"/>
      <c r="M409" s="191">
        <v>0.0</v>
      </c>
      <c r="N409" s="192">
        <v>0.0</v>
      </c>
      <c r="O409" s="193">
        <v>0.0</v>
      </c>
      <c r="P409" s="195"/>
      <c r="Q409" s="214" t="s">
        <v>1703</v>
      </c>
      <c r="R409" s="214" t="s">
        <v>1704</v>
      </c>
      <c r="S409" s="194" t="s">
        <v>1705</v>
      </c>
      <c r="T409" s="194"/>
      <c r="U409" s="191" t="s">
        <v>1706</v>
      </c>
      <c r="V409" s="192" t="s">
        <v>1706</v>
      </c>
      <c r="W409" s="193" t="s">
        <v>1706</v>
      </c>
      <c r="X409" s="194"/>
      <c r="Y409" s="191" t="s">
        <v>1706</v>
      </c>
      <c r="Z409" s="192" t="s">
        <v>1706</v>
      </c>
      <c r="AA409" s="193" t="s">
        <v>1706</v>
      </c>
      <c r="AB409" s="194"/>
      <c r="AC409" s="191">
        <v>120000.0</v>
      </c>
      <c r="AD409" s="192">
        <v>253810.0</v>
      </c>
      <c r="AE409" s="193">
        <v>504620.0</v>
      </c>
      <c r="AF409" s="198" t="s">
        <v>1707</v>
      </c>
      <c r="AG409" s="191" t="s">
        <v>1706</v>
      </c>
      <c r="AH409" s="192" t="s">
        <v>1706</v>
      </c>
      <c r="AI409" s="193" t="s">
        <v>1706</v>
      </c>
      <c r="AJ409" s="199"/>
      <c r="AK409" s="191" t="s">
        <v>1706</v>
      </c>
      <c r="AL409" s="192" t="s">
        <v>1706</v>
      </c>
      <c r="AM409" s="193" t="s">
        <v>1706</v>
      </c>
      <c r="AN409" s="199"/>
      <c r="AO409" s="191" t="s">
        <v>1706</v>
      </c>
      <c r="AP409" s="192" t="s">
        <v>1706</v>
      </c>
      <c r="AQ409" s="193" t="s">
        <v>1706</v>
      </c>
      <c r="AR409" s="195"/>
    </row>
    <row r="410" ht="15.75" customHeight="1">
      <c r="A410" s="171" t="s">
        <v>932</v>
      </c>
      <c r="B410" s="216" t="s">
        <v>65</v>
      </c>
      <c r="C410" s="216" t="s">
        <v>48</v>
      </c>
      <c r="D410" s="216" t="s">
        <v>50</v>
      </c>
      <c r="E410" s="216" t="s">
        <v>62</v>
      </c>
      <c r="F410" s="216" t="s">
        <v>64</v>
      </c>
      <c r="G410" s="171" t="s">
        <v>933</v>
      </c>
      <c r="I410" s="191">
        <v>0.0</v>
      </c>
      <c r="J410" s="192">
        <v>0.0</v>
      </c>
      <c r="K410" s="193">
        <v>0.0</v>
      </c>
      <c r="L410" s="194"/>
      <c r="M410" s="191">
        <v>0.0</v>
      </c>
      <c r="N410" s="192">
        <v>0.0</v>
      </c>
      <c r="O410" s="193">
        <v>0.0</v>
      </c>
      <c r="P410" s="195"/>
      <c r="Q410" s="214" t="s">
        <v>1703</v>
      </c>
      <c r="R410" s="214" t="s">
        <v>1704</v>
      </c>
      <c r="S410" s="194" t="s">
        <v>1705</v>
      </c>
      <c r="T410" s="194"/>
      <c r="U410" s="191" t="s">
        <v>1706</v>
      </c>
      <c r="V410" s="192" t="s">
        <v>1706</v>
      </c>
      <c r="W410" s="193" t="s">
        <v>1706</v>
      </c>
      <c r="X410" s="194"/>
      <c r="Y410" s="191" t="s">
        <v>1706</v>
      </c>
      <c r="Z410" s="192" t="s">
        <v>1706</v>
      </c>
      <c r="AA410" s="193" t="s">
        <v>1706</v>
      </c>
      <c r="AB410" s="194"/>
      <c r="AC410" s="191">
        <v>120000.0</v>
      </c>
      <c r="AD410" s="192">
        <v>253810.0</v>
      </c>
      <c r="AE410" s="193">
        <v>504620.0</v>
      </c>
      <c r="AF410" s="198" t="s">
        <v>1707</v>
      </c>
      <c r="AG410" s="191" t="s">
        <v>1706</v>
      </c>
      <c r="AH410" s="192" t="s">
        <v>1706</v>
      </c>
      <c r="AI410" s="193" t="s">
        <v>1706</v>
      </c>
      <c r="AJ410" s="199"/>
      <c r="AK410" s="191" t="s">
        <v>1706</v>
      </c>
      <c r="AL410" s="192" t="s">
        <v>1706</v>
      </c>
      <c r="AM410" s="193" t="s">
        <v>1706</v>
      </c>
      <c r="AN410" s="199"/>
      <c r="AO410" s="191" t="s">
        <v>1706</v>
      </c>
      <c r="AP410" s="192" t="s">
        <v>1706</v>
      </c>
      <c r="AQ410" s="193" t="s">
        <v>1706</v>
      </c>
      <c r="AR410" s="195"/>
    </row>
    <row r="411" ht="15.75" customHeight="1">
      <c r="A411" s="171" t="s">
        <v>934</v>
      </c>
      <c r="B411" s="216" t="s">
        <v>71</v>
      </c>
      <c r="C411" s="216" t="s">
        <v>48</v>
      </c>
      <c r="D411" s="216" t="s">
        <v>50</v>
      </c>
      <c r="E411" s="216" t="s">
        <v>62</v>
      </c>
      <c r="F411" s="216" t="s">
        <v>64</v>
      </c>
      <c r="G411" s="171" t="s">
        <v>935</v>
      </c>
      <c r="I411" s="191">
        <v>0.0</v>
      </c>
      <c r="J411" s="192">
        <v>0.0</v>
      </c>
      <c r="K411" s="193">
        <v>0.0</v>
      </c>
      <c r="L411" s="194"/>
      <c r="M411" s="191">
        <v>0.0</v>
      </c>
      <c r="N411" s="192">
        <v>0.0</v>
      </c>
      <c r="O411" s="193">
        <v>0.0</v>
      </c>
      <c r="P411" s="195"/>
      <c r="Q411" s="214" t="s">
        <v>1703</v>
      </c>
      <c r="R411" s="214" t="s">
        <v>1704</v>
      </c>
      <c r="S411" s="194" t="s">
        <v>1705</v>
      </c>
      <c r="T411" s="194"/>
      <c r="U411" s="191" t="s">
        <v>1706</v>
      </c>
      <c r="V411" s="192" t="s">
        <v>1706</v>
      </c>
      <c r="W411" s="193" t="s">
        <v>1706</v>
      </c>
      <c r="X411" s="194"/>
      <c r="Y411" s="191" t="s">
        <v>1706</v>
      </c>
      <c r="Z411" s="192" t="s">
        <v>1706</v>
      </c>
      <c r="AA411" s="193" t="s">
        <v>1706</v>
      </c>
      <c r="AB411" s="194"/>
      <c r="AC411" s="191">
        <v>120000.0</v>
      </c>
      <c r="AD411" s="192">
        <v>253810.0</v>
      </c>
      <c r="AE411" s="193">
        <v>504620.0</v>
      </c>
      <c r="AF411" s="198" t="s">
        <v>1707</v>
      </c>
      <c r="AG411" s="191" t="s">
        <v>1706</v>
      </c>
      <c r="AH411" s="192" t="s">
        <v>1706</v>
      </c>
      <c r="AI411" s="193" t="s">
        <v>1706</v>
      </c>
      <c r="AJ411" s="199"/>
      <c r="AK411" s="191" t="s">
        <v>1706</v>
      </c>
      <c r="AL411" s="192" t="s">
        <v>1706</v>
      </c>
      <c r="AM411" s="193" t="s">
        <v>1706</v>
      </c>
      <c r="AN411" s="199"/>
      <c r="AO411" s="191" t="s">
        <v>1706</v>
      </c>
      <c r="AP411" s="192" t="s">
        <v>1706</v>
      </c>
      <c r="AQ411" s="193" t="s">
        <v>1706</v>
      </c>
      <c r="AR411" s="195"/>
    </row>
    <row r="412" ht="15.75" customHeight="1">
      <c r="A412" s="171" t="s">
        <v>936</v>
      </c>
      <c r="B412" s="216" t="s">
        <v>44</v>
      </c>
      <c r="C412" s="216" t="s">
        <v>58</v>
      </c>
      <c r="D412" s="216" t="s">
        <v>50</v>
      </c>
      <c r="E412" s="216" t="s">
        <v>62</v>
      </c>
      <c r="F412" s="216" t="s">
        <v>64</v>
      </c>
      <c r="G412" s="171" t="s">
        <v>937</v>
      </c>
      <c r="I412" s="191">
        <v>0.0</v>
      </c>
      <c r="J412" s="192">
        <v>0.0</v>
      </c>
      <c r="K412" s="193">
        <v>0.0</v>
      </c>
      <c r="L412" s="194"/>
      <c r="M412" s="191">
        <v>0.0</v>
      </c>
      <c r="N412" s="192">
        <v>0.0</v>
      </c>
      <c r="O412" s="193">
        <v>0.0</v>
      </c>
      <c r="P412" s="195"/>
      <c r="Q412" s="214" t="s">
        <v>1703</v>
      </c>
      <c r="R412" s="214" t="s">
        <v>1704</v>
      </c>
      <c r="S412" s="194" t="s">
        <v>1705</v>
      </c>
      <c r="T412" s="194"/>
      <c r="U412" s="191" t="s">
        <v>1706</v>
      </c>
      <c r="V412" s="192" t="s">
        <v>1706</v>
      </c>
      <c r="W412" s="193" t="s">
        <v>1706</v>
      </c>
      <c r="X412" s="194"/>
      <c r="Y412" s="191" t="s">
        <v>1706</v>
      </c>
      <c r="Z412" s="192" t="s">
        <v>1706</v>
      </c>
      <c r="AA412" s="193" t="s">
        <v>1706</v>
      </c>
      <c r="AB412" s="194"/>
      <c r="AC412" s="191">
        <v>120000.0</v>
      </c>
      <c r="AD412" s="192">
        <v>253810.0</v>
      </c>
      <c r="AE412" s="193">
        <v>504620.0</v>
      </c>
      <c r="AF412" s="198" t="s">
        <v>1707</v>
      </c>
      <c r="AG412" s="191" t="s">
        <v>1706</v>
      </c>
      <c r="AH412" s="192" t="s">
        <v>1706</v>
      </c>
      <c r="AI412" s="193" t="s">
        <v>1706</v>
      </c>
      <c r="AJ412" s="199"/>
      <c r="AK412" s="191" t="s">
        <v>1706</v>
      </c>
      <c r="AL412" s="192" t="s">
        <v>1706</v>
      </c>
      <c r="AM412" s="193" t="s">
        <v>1706</v>
      </c>
      <c r="AN412" s="199"/>
      <c r="AO412" s="191" t="s">
        <v>1706</v>
      </c>
      <c r="AP412" s="192" t="s">
        <v>1706</v>
      </c>
      <c r="AQ412" s="193" t="s">
        <v>1706</v>
      </c>
      <c r="AR412" s="195"/>
    </row>
    <row r="413" ht="15.75" customHeight="1">
      <c r="A413" s="171" t="s">
        <v>938</v>
      </c>
      <c r="B413" s="216" t="s">
        <v>54</v>
      </c>
      <c r="C413" s="216" t="s">
        <v>58</v>
      </c>
      <c r="D413" s="216" t="s">
        <v>50</v>
      </c>
      <c r="E413" s="216" t="s">
        <v>62</v>
      </c>
      <c r="F413" s="216" t="s">
        <v>64</v>
      </c>
      <c r="G413" s="171" t="s">
        <v>939</v>
      </c>
      <c r="I413" s="191">
        <v>0.0</v>
      </c>
      <c r="J413" s="192">
        <v>0.0</v>
      </c>
      <c r="K413" s="193">
        <v>0.0</v>
      </c>
      <c r="L413" s="194"/>
      <c r="M413" s="191">
        <v>0.0</v>
      </c>
      <c r="N413" s="192">
        <v>0.0</v>
      </c>
      <c r="O413" s="193">
        <v>0.0</v>
      </c>
      <c r="P413" s="195"/>
      <c r="Q413" s="214" t="s">
        <v>1703</v>
      </c>
      <c r="R413" s="214" t="s">
        <v>1704</v>
      </c>
      <c r="S413" s="194" t="s">
        <v>1705</v>
      </c>
      <c r="T413" s="194"/>
      <c r="U413" s="191" t="s">
        <v>1706</v>
      </c>
      <c r="V413" s="192" t="s">
        <v>1706</v>
      </c>
      <c r="W413" s="193" t="s">
        <v>1706</v>
      </c>
      <c r="X413" s="194"/>
      <c r="Y413" s="191" t="s">
        <v>1706</v>
      </c>
      <c r="Z413" s="192" t="s">
        <v>1706</v>
      </c>
      <c r="AA413" s="193" t="s">
        <v>1706</v>
      </c>
      <c r="AB413" s="194"/>
      <c r="AC413" s="191">
        <v>120000.0</v>
      </c>
      <c r="AD413" s="192">
        <v>253810.0</v>
      </c>
      <c r="AE413" s="193">
        <v>504620.0</v>
      </c>
      <c r="AF413" s="198" t="s">
        <v>1707</v>
      </c>
      <c r="AG413" s="191" t="s">
        <v>1706</v>
      </c>
      <c r="AH413" s="192" t="s">
        <v>1706</v>
      </c>
      <c r="AI413" s="193" t="s">
        <v>1706</v>
      </c>
      <c r="AJ413" s="199"/>
      <c r="AK413" s="191" t="s">
        <v>1706</v>
      </c>
      <c r="AL413" s="192" t="s">
        <v>1706</v>
      </c>
      <c r="AM413" s="193" t="s">
        <v>1706</v>
      </c>
      <c r="AN413" s="199"/>
      <c r="AO413" s="191" t="s">
        <v>1706</v>
      </c>
      <c r="AP413" s="192" t="s">
        <v>1706</v>
      </c>
      <c r="AQ413" s="193" t="s">
        <v>1706</v>
      </c>
      <c r="AR413" s="195"/>
    </row>
    <row r="414" ht="15.75" customHeight="1">
      <c r="A414" s="171" t="s">
        <v>940</v>
      </c>
      <c r="B414" s="216" t="s">
        <v>65</v>
      </c>
      <c r="C414" s="216" t="s">
        <v>58</v>
      </c>
      <c r="D414" s="216" t="s">
        <v>50</v>
      </c>
      <c r="E414" s="216" t="s">
        <v>62</v>
      </c>
      <c r="F414" s="216" t="s">
        <v>64</v>
      </c>
      <c r="G414" s="171" t="s">
        <v>941</v>
      </c>
      <c r="I414" s="191">
        <v>0.0</v>
      </c>
      <c r="J414" s="192">
        <v>0.0</v>
      </c>
      <c r="K414" s="193">
        <v>0.0</v>
      </c>
      <c r="L414" s="194"/>
      <c r="M414" s="191">
        <v>0.0</v>
      </c>
      <c r="N414" s="192">
        <v>0.0</v>
      </c>
      <c r="O414" s="193">
        <v>0.0</v>
      </c>
      <c r="P414" s="195"/>
      <c r="Q414" s="214" t="s">
        <v>1703</v>
      </c>
      <c r="R414" s="214" t="s">
        <v>1704</v>
      </c>
      <c r="S414" s="194" t="s">
        <v>1705</v>
      </c>
      <c r="T414" s="194"/>
      <c r="U414" s="191" t="s">
        <v>1706</v>
      </c>
      <c r="V414" s="192" t="s">
        <v>1706</v>
      </c>
      <c r="W414" s="193" t="s">
        <v>1706</v>
      </c>
      <c r="X414" s="194"/>
      <c r="Y414" s="191" t="s">
        <v>1706</v>
      </c>
      <c r="Z414" s="192" t="s">
        <v>1706</v>
      </c>
      <c r="AA414" s="193" t="s">
        <v>1706</v>
      </c>
      <c r="AB414" s="194"/>
      <c r="AC414" s="191">
        <v>120000.0</v>
      </c>
      <c r="AD414" s="192">
        <v>253810.0</v>
      </c>
      <c r="AE414" s="193">
        <v>504620.0</v>
      </c>
      <c r="AF414" s="198" t="s">
        <v>1707</v>
      </c>
      <c r="AG414" s="191" t="s">
        <v>1706</v>
      </c>
      <c r="AH414" s="192" t="s">
        <v>1706</v>
      </c>
      <c r="AI414" s="193" t="s">
        <v>1706</v>
      </c>
      <c r="AJ414" s="199"/>
      <c r="AK414" s="191" t="s">
        <v>1706</v>
      </c>
      <c r="AL414" s="192" t="s">
        <v>1706</v>
      </c>
      <c r="AM414" s="193" t="s">
        <v>1706</v>
      </c>
      <c r="AN414" s="199"/>
      <c r="AO414" s="191" t="s">
        <v>1706</v>
      </c>
      <c r="AP414" s="192" t="s">
        <v>1706</v>
      </c>
      <c r="AQ414" s="193" t="s">
        <v>1706</v>
      </c>
      <c r="AR414" s="195"/>
    </row>
    <row r="415" ht="15.75" customHeight="1">
      <c r="A415" s="171" t="s">
        <v>942</v>
      </c>
      <c r="B415" s="216" t="s">
        <v>71</v>
      </c>
      <c r="C415" s="216" t="s">
        <v>58</v>
      </c>
      <c r="D415" s="216" t="s">
        <v>50</v>
      </c>
      <c r="E415" s="216" t="s">
        <v>62</v>
      </c>
      <c r="F415" s="216" t="s">
        <v>64</v>
      </c>
      <c r="G415" s="171" t="s">
        <v>943</v>
      </c>
      <c r="I415" s="191">
        <v>0.0</v>
      </c>
      <c r="J415" s="192">
        <v>0.0</v>
      </c>
      <c r="K415" s="193">
        <v>0.0</v>
      </c>
      <c r="L415" s="194"/>
      <c r="M415" s="191">
        <v>0.0</v>
      </c>
      <c r="N415" s="192">
        <v>0.0</v>
      </c>
      <c r="O415" s="193">
        <v>0.0</v>
      </c>
      <c r="P415" s="195"/>
      <c r="Q415" s="214" t="s">
        <v>1703</v>
      </c>
      <c r="R415" s="214" t="s">
        <v>1704</v>
      </c>
      <c r="S415" s="194" t="s">
        <v>1705</v>
      </c>
      <c r="T415" s="194"/>
      <c r="U415" s="191" t="s">
        <v>1706</v>
      </c>
      <c r="V415" s="192" t="s">
        <v>1706</v>
      </c>
      <c r="W415" s="193" t="s">
        <v>1706</v>
      </c>
      <c r="X415" s="194"/>
      <c r="Y415" s="191" t="s">
        <v>1706</v>
      </c>
      <c r="Z415" s="192" t="s">
        <v>1706</v>
      </c>
      <c r="AA415" s="193" t="s">
        <v>1706</v>
      </c>
      <c r="AB415" s="194"/>
      <c r="AC415" s="191">
        <v>120000.0</v>
      </c>
      <c r="AD415" s="192">
        <v>253810.0</v>
      </c>
      <c r="AE415" s="193">
        <v>504620.0</v>
      </c>
      <c r="AF415" s="198" t="s">
        <v>1707</v>
      </c>
      <c r="AG415" s="191" t="s">
        <v>1706</v>
      </c>
      <c r="AH415" s="192" t="s">
        <v>1706</v>
      </c>
      <c r="AI415" s="193" t="s">
        <v>1706</v>
      </c>
      <c r="AJ415" s="199"/>
      <c r="AK415" s="191" t="s">
        <v>1706</v>
      </c>
      <c r="AL415" s="192" t="s">
        <v>1706</v>
      </c>
      <c r="AM415" s="193" t="s">
        <v>1706</v>
      </c>
      <c r="AN415" s="199"/>
      <c r="AO415" s="191" t="s">
        <v>1706</v>
      </c>
      <c r="AP415" s="192" t="s">
        <v>1706</v>
      </c>
      <c r="AQ415" s="193" t="s">
        <v>1706</v>
      </c>
      <c r="AR415" s="195"/>
    </row>
    <row r="416" ht="15.75" customHeight="1">
      <c r="A416" s="171" t="s">
        <v>944</v>
      </c>
      <c r="B416" s="216" t="s">
        <v>44</v>
      </c>
      <c r="C416" s="216" t="s">
        <v>66</v>
      </c>
      <c r="D416" s="216" t="s">
        <v>50</v>
      </c>
      <c r="E416" s="216" t="s">
        <v>62</v>
      </c>
      <c r="F416" s="216" t="s">
        <v>64</v>
      </c>
      <c r="G416" s="171" t="s">
        <v>945</v>
      </c>
      <c r="I416" s="191">
        <v>0.0</v>
      </c>
      <c r="J416" s="192">
        <v>0.0</v>
      </c>
      <c r="K416" s="193">
        <v>0.0</v>
      </c>
      <c r="L416" s="194"/>
      <c r="M416" s="191">
        <v>0.0</v>
      </c>
      <c r="N416" s="192">
        <v>0.0</v>
      </c>
      <c r="O416" s="193">
        <v>0.0</v>
      </c>
      <c r="P416" s="195"/>
      <c r="Q416" s="214" t="s">
        <v>1703</v>
      </c>
      <c r="R416" s="214" t="s">
        <v>1704</v>
      </c>
      <c r="S416" s="194" t="s">
        <v>1705</v>
      </c>
      <c r="T416" s="194"/>
      <c r="U416" s="191" t="s">
        <v>1706</v>
      </c>
      <c r="V416" s="192" t="s">
        <v>1706</v>
      </c>
      <c r="W416" s="193" t="s">
        <v>1706</v>
      </c>
      <c r="X416" s="194"/>
      <c r="Y416" s="191" t="s">
        <v>1706</v>
      </c>
      <c r="Z416" s="192" t="s">
        <v>1706</v>
      </c>
      <c r="AA416" s="193" t="s">
        <v>1706</v>
      </c>
      <c r="AB416" s="194"/>
      <c r="AC416" s="191">
        <v>120000.0</v>
      </c>
      <c r="AD416" s="192">
        <v>253810.0</v>
      </c>
      <c r="AE416" s="193">
        <v>504620.0</v>
      </c>
      <c r="AF416" s="198" t="s">
        <v>1707</v>
      </c>
      <c r="AG416" s="191" t="s">
        <v>1706</v>
      </c>
      <c r="AH416" s="192" t="s">
        <v>1706</v>
      </c>
      <c r="AI416" s="193" t="s">
        <v>1706</v>
      </c>
      <c r="AJ416" s="199"/>
      <c r="AK416" s="191" t="s">
        <v>1706</v>
      </c>
      <c r="AL416" s="192" t="s">
        <v>1706</v>
      </c>
      <c r="AM416" s="193" t="s">
        <v>1706</v>
      </c>
      <c r="AN416" s="199"/>
      <c r="AO416" s="191" t="s">
        <v>1706</v>
      </c>
      <c r="AP416" s="192" t="s">
        <v>1706</v>
      </c>
      <c r="AQ416" s="193" t="s">
        <v>1706</v>
      </c>
      <c r="AR416" s="195"/>
    </row>
    <row r="417" ht="15.75" customHeight="1">
      <c r="A417" s="171" t="s">
        <v>946</v>
      </c>
      <c r="B417" s="216" t="s">
        <v>54</v>
      </c>
      <c r="C417" s="216" t="s">
        <v>66</v>
      </c>
      <c r="D417" s="216" t="s">
        <v>50</v>
      </c>
      <c r="E417" s="216" t="s">
        <v>62</v>
      </c>
      <c r="F417" s="216" t="s">
        <v>64</v>
      </c>
      <c r="G417" s="171" t="s">
        <v>947</v>
      </c>
      <c r="I417" s="191">
        <v>0.0</v>
      </c>
      <c r="J417" s="192">
        <v>0.0</v>
      </c>
      <c r="K417" s="193">
        <v>0.0</v>
      </c>
      <c r="L417" s="194"/>
      <c r="M417" s="191">
        <v>0.0</v>
      </c>
      <c r="N417" s="192">
        <v>0.0</v>
      </c>
      <c r="O417" s="193">
        <v>0.0</v>
      </c>
      <c r="P417" s="195"/>
      <c r="Q417" s="214" t="s">
        <v>1703</v>
      </c>
      <c r="R417" s="214" t="s">
        <v>1704</v>
      </c>
      <c r="S417" s="194" t="s">
        <v>1705</v>
      </c>
      <c r="T417" s="194"/>
      <c r="U417" s="191" t="s">
        <v>1706</v>
      </c>
      <c r="V417" s="192" t="s">
        <v>1706</v>
      </c>
      <c r="W417" s="193" t="s">
        <v>1706</v>
      </c>
      <c r="X417" s="194"/>
      <c r="Y417" s="191" t="s">
        <v>1706</v>
      </c>
      <c r="Z417" s="192" t="s">
        <v>1706</v>
      </c>
      <c r="AA417" s="193" t="s">
        <v>1706</v>
      </c>
      <c r="AB417" s="194"/>
      <c r="AC417" s="191">
        <v>120000.0</v>
      </c>
      <c r="AD417" s="192">
        <v>253810.0</v>
      </c>
      <c r="AE417" s="193">
        <v>504620.0</v>
      </c>
      <c r="AF417" s="198" t="s">
        <v>1707</v>
      </c>
      <c r="AG417" s="191" t="s">
        <v>1706</v>
      </c>
      <c r="AH417" s="192" t="s">
        <v>1706</v>
      </c>
      <c r="AI417" s="193" t="s">
        <v>1706</v>
      </c>
      <c r="AJ417" s="199"/>
      <c r="AK417" s="191" t="s">
        <v>1706</v>
      </c>
      <c r="AL417" s="192" t="s">
        <v>1706</v>
      </c>
      <c r="AM417" s="193" t="s">
        <v>1706</v>
      </c>
      <c r="AN417" s="199"/>
      <c r="AO417" s="191" t="s">
        <v>1706</v>
      </c>
      <c r="AP417" s="192" t="s">
        <v>1706</v>
      </c>
      <c r="AQ417" s="193" t="s">
        <v>1706</v>
      </c>
      <c r="AR417" s="195"/>
    </row>
    <row r="418" ht="15.75" customHeight="1">
      <c r="A418" s="171" t="s">
        <v>948</v>
      </c>
      <c r="B418" s="216" t="s">
        <v>65</v>
      </c>
      <c r="C418" s="216" t="s">
        <v>66</v>
      </c>
      <c r="D418" s="216" t="s">
        <v>50</v>
      </c>
      <c r="E418" s="216" t="s">
        <v>62</v>
      </c>
      <c r="F418" s="216" t="s">
        <v>64</v>
      </c>
      <c r="G418" s="171" t="s">
        <v>949</v>
      </c>
      <c r="I418" s="191">
        <v>0.0</v>
      </c>
      <c r="J418" s="192">
        <v>0.0</v>
      </c>
      <c r="K418" s="193">
        <v>0.0</v>
      </c>
      <c r="L418" s="194"/>
      <c r="M418" s="191">
        <v>0.0</v>
      </c>
      <c r="N418" s="192">
        <v>0.0</v>
      </c>
      <c r="O418" s="193">
        <v>0.0</v>
      </c>
      <c r="P418" s="195"/>
      <c r="Q418" s="214" t="s">
        <v>1703</v>
      </c>
      <c r="R418" s="214" t="s">
        <v>1704</v>
      </c>
      <c r="S418" s="194" t="s">
        <v>1705</v>
      </c>
      <c r="T418" s="194"/>
      <c r="U418" s="191" t="s">
        <v>1706</v>
      </c>
      <c r="V418" s="192" t="s">
        <v>1706</v>
      </c>
      <c r="W418" s="193" t="s">
        <v>1706</v>
      </c>
      <c r="X418" s="194"/>
      <c r="Y418" s="191" t="s">
        <v>1706</v>
      </c>
      <c r="Z418" s="192" t="s">
        <v>1706</v>
      </c>
      <c r="AA418" s="193" t="s">
        <v>1706</v>
      </c>
      <c r="AB418" s="194"/>
      <c r="AC418" s="191">
        <v>120000.0</v>
      </c>
      <c r="AD418" s="192">
        <v>253810.0</v>
      </c>
      <c r="AE418" s="193">
        <v>504620.0</v>
      </c>
      <c r="AF418" s="198" t="s">
        <v>1707</v>
      </c>
      <c r="AG418" s="191" t="s">
        <v>1706</v>
      </c>
      <c r="AH418" s="192" t="s">
        <v>1706</v>
      </c>
      <c r="AI418" s="193" t="s">
        <v>1706</v>
      </c>
      <c r="AJ418" s="199"/>
      <c r="AK418" s="191" t="s">
        <v>1706</v>
      </c>
      <c r="AL418" s="192" t="s">
        <v>1706</v>
      </c>
      <c r="AM418" s="193" t="s">
        <v>1706</v>
      </c>
      <c r="AN418" s="199"/>
      <c r="AO418" s="191" t="s">
        <v>1706</v>
      </c>
      <c r="AP418" s="192" t="s">
        <v>1706</v>
      </c>
      <c r="AQ418" s="193" t="s">
        <v>1706</v>
      </c>
      <c r="AR418" s="195"/>
    </row>
    <row r="419" ht="15.75" customHeight="1">
      <c r="A419" s="171" t="s">
        <v>950</v>
      </c>
      <c r="B419" s="216" t="s">
        <v>71</v>
      </c>
      <c r="C419" s="216" t="s">
        <v>66</v>
      </c>
      <c r="D419" s="216" t="s">
        <v>50</v>
      </c>
      <c r="E419" s="216" t="s">
        <v>62</v>
      </c>
      <c r="F419" s="216" t="s">
        <v>64</v>
      </c>
      <c r="G419" s="171" t="s">
        <v>951</v>
      </c>
      <c r="I419" s="191">
        <v>0.0</v>
      </c>
      <c r="J419" s="192">
        <v>0.0</v>
      </c>
      <c r="K419" s="193">
        <v>0.0</v>
      </c>
      <c r="L419" s="194"/>
      <c r="M419" s="191">
        <v>0.0</v>
      </c>
      <c r="N419" s="192">
        <v>0.0</v>
      </c>
      <c r="O419" s="193">
        <v>0.0</v>
      </c>
      <c r="P419" s="195"/>
      <c r="Q419" s="214" t="s">
        <v>1703</v>
      </c>
      <c r="R419" s="214" t="s">
        <v>1704</v>
      </c>
      <c r="S419" s="194" t="s">
        <v>1705</v>
      </c>
      <c r="T419" s="194"/>
      <c r="U419" s="191" t="s">
        <v>1706</v>
      </c>
      <c r="V419" s="192" t="s">
        <v>1706</v>
      </c>
      <c r="W419" s="193" t="s">
        <v>1706</v>
      </c>
      <c r="X419" s="194"/>
      <c r="Y419" s="191" t="s">
        <v>1706</v>
      </c>
      <c r="Z419" s="192" t="s">
        <v>1706</v>
      </c>
      <c r="AA419" s="193" t="s">
        <v>1706</v>
      </c>
      <c r="AB419" s="194"/>
      <c r="AC419" s="191">
        <v>120000.0</v>
      </c>
      <c r="AD419" s="192">
        <v>253810.0</v>
      </c>
      <c r="AE419" s="193">
        <v>504620.0</v>
      </c>
      <c r="AF419" s="198" t="s">
        <v>1707</v>
      </c>
      <c r="AG419" s="191" t="s">
        <v>1706</v>
      </c>
      <c r="AH419" s="192" t="s">
        <v>1706</v>
      </c>
      <c r="AI419" s="193" t="s">
        <v>1706</v>
      </c>
      <c r="AJ419" s="199"/>
      <c r="AK419" s="191" t="s">
        <v>1706</v>
      </c>
      <c r="AL419" s="192" t="s">
        <v>1706</v>
      </c>
      <c r="AM419" s="193" t="s">
        <v>1706</v>
      </c>
      <c r="AN419" s="199"/>
      <c r="AO419" s="191" t="s">
        <v>1706</v>
      </c>
      <c r="AP419" s="192" t="s">
        <v>1706</v>
      </c>
      <c r="AQ419" s="193" t="s">
        <v>1706</v>
      </c>
      <c r="AR419" s="195"/>
    </row>
    <row r="420" ht="15.75" customHeight="1">
      <c r="A420" s="171" t="s">
        <v>952</v>
      </c>
      <c r="B420" s="216" t="s">
        <v>44</v>
      </c>
      <c r="C420" s="216" t="s">
        <v>72</v>
      </c>
      <c r="D420" s="216" t="s">
        <v>50</v>
      </c>
      <c r="E420" s="216" t="s">
        <v>62</v>
      </c>
      <c r="F420" s="216" t="s">
        <v>64</v>
      </c>
      <c r="G420" s="171" t="s">
        <v>953</v>
      </c>
      <c r="I420" s="191">
        <v>0.0</v>
      </c>
      <c r="J420" s="192">
        <v>0.0</v>
      </c>
      <c r="K420" s="193">
        <v>0.0</v>
      </c>
      <c r="L420" s="194"/>
      <c r="M420" s="191">
        <v>0.0</v>
      </c>
      <c r="N420" s="192">
        <v>0.0</v>
      </c>
      <c r="O420" s="193">
        <v>0.0</v>
      </c>
      <c r="P420" s="195"/>
      <c r="Q420" s="214" t="s">
        <v>1703</v>
      </c>
      <c r="R420" s="214" t="s">
        <v>1704</v>
      </c>
      <c r="S420" s="194" t="s">
        <v>1705</v>
      </c>
      <c r="T420" s="194"/>
      <c r="U420" s="191" t="s">
        <v>1706</v>
      </c>
      <c r="V420" s="192" t="s">
        <v>1706</v>
      </c>
      <c r="W420" s="193" t="s">
        <v>1706</v>
      </c>
      <c r="X420" s="194"/>
      <c r="Y420" s="191" t="s">
        <v>1706</v>
      </c>
      <c r="Z420" s="192" t="s">
        <v>1706</v>
      </c>
      <c r="AA420" s="193" t="s">
        <v>1706</v>
      </c>
      <c r="AB420" s="194"/>
      <c r="AC420" s="191">
        <v>120000.0</v>
      </c>
      <c r="AD420" s="192">
        <v>253810.0</v>
      </c>
      <c r="AE420" s="193">
        <v>504620.0</v>
      </c>
      <c r="AF420" s="198" t="s">
        <v>1707</v>
      </c>
      <c r="AG420" s="191" t="s">
        <v>1706</v>
      </c>
      <c r="AH420" s="192" t="s">
        <v>1706</v>
      </c>
      <c r="AI420" s="193" t="s">
        <v>1706</v>
      </c>
      <c r="AJ420" s="199"/>
      <c r="AK420" s="191" t="s">
        <v>1706</v>
      </c>
      <c r="AL420" s="192" t="s">
        <v>1706</v>
      </c>
      <c r="AM420" s="193" t="s">
        <v>1706</v>
      </c>
      <c r="AN420" s="199"/>
      <c r="AO420" s="191" t="s">
        <v>1706</v>
      </c>
      <c r="AP420" s="192" t="s">
        <v>1706</v>
      </c>
      <c r="AQ420" s="193" t="s">
        <v>1706</v>
      </c>
      <c r="AR420" s="195"/>
    </row>
    <row r="421" ht="15.75" customHeight="1">
      <c r="A421" s="171" t="s">
        <v>954</v>
      </c>
      <c r="B421" s="216" t="s">
        <v>54</v>
      </c>
      <c r="C421" s="216" t="s">
        <v>72</v>
      </c>
      <c r="D421" s="216" t="s">
        <v>50</v>
      </c>
      <c r="E421" s="216" t="s">
        <v>62</v>
      </c>
      <c r="F421" s="216" t="s">
        <v>64</v>
      </c>
      <c r="G421" s="171" t="s">
        <v>955</v>
      </c>
      <c r="I421" s="191">
        <v>0.0</v>
      </c>
      <c r="J421" s="192">
        <v>0.0</v>
      </c>
      <c r="K421" s="193">
        <v>0.0</v>
      </c>
      <c r="L421" s="194"/>
      <c r="M421" s="191">
        <v>0.0</v>
      </c>
      <c r="N421" s="192">
        <v>0.0</v>
      </c>
      <c r="O421" s="193">
        <v>0.0</v>
      </c>
      <c r="P421" s="195"/>
      <c r="Q421" s="214" t="s">
        <v>1703</v>
      </c>
      <c r="R421" s="214" t="s">
        <v>1704</v>
      </c>
      <c r="S421" s="194" t="s">
        <v>1705</v>
      </c>
      <c r="T421" s="194"/>
      <c r="U421" s="191" t="s">
        <v>1706</v>
      </c>
      <c r="V421" s="192" t="s">
        <v>1706</v>
      </c>
      <c r="W421" s="193" t="s">
        <v>1706</v>
      </c>
      <c r="X421" s="194"/>
      <c r="Y421" s="191" t="s">
        <v>1706</v>
      </c>
      <c r="Z421" s="192" t="s">
        <v>1706</v>
      </c>
      <c r="AA421" s="193" t="s">
        <v>1706</v>
      </c>
      <c r="AB421" s="194"/>
      <c r="AC421" s="191">
        <v>120000.0</v>
      </c>
      <c r="AD421" s="192">
        <v>253810.0</v>
      </c>
      <c r="AE421" s="193">
        <v>504620.0</v>
      </c>
      <c r="AF421" s="198" t="s">
        <v>1707</v>
      </c>
      <c r="AG421" s="191" t="s">
        <v>1706</v>
      </c>
      <c r="AH421" s="192" t="s">
        <v>1706</v>
      </c>
      <c r="AI421" s="193" t="s">
        <v>1706</v>
      </c>
      <c r="AJ421" s="199"/>
      <c r="AK421" s="191" t="s">
        <v>1706</v>
      </c>
      <c r="AL421" s="192" t="s">
        <v>1706</v>
      </c>
      <c r="AM421" s="193" t="s">
        <v>1706</v>
      </c>
      <c r="AN421" s="199"/>
      <c r="AO421" s="191" t="s">
        <v>1706</v>
      </c>
      <c r="AP421" s="192" t="s">
        <v>1706</v>
      </c>
      <c r="AQ421" s="193" t="s">
        <v>1706</v>
      </c>
      <c r="AR421" s="195"/>
    </row>
    <row r="422" ht="15.75" customHeight="1">
      <c r="A422" s="171" t="s">
        <v>956</v>
      </c>
      <c r="B422" s="216" t="s">
        <v>65</v>
      </c>
      <c r="C422" s="216" t="s">
        <v>72</v>
      </c>
      <c r="D422" s="216" t="s">
        <v>50</v>
      </c>
      <c r="E422" s="216" t="s">
        <v>62</v>
      </c>
      <c r="F422" s="216" t="s">
        <v>64</v>
      </c>
      <c r="G422" s="171" t="s">
        <v>957</v>
      </c>
      <c r="I422" s="191">
        <v>0.0</v>
      </c>
      <c r="J422" s="192">
        <v>0.0</v>
      </c>
      <c r="K422" s="193">
        <v>0.0</v>
      </c>
      <c r="L422" s="194"/>
      <c r="M422" s="191">
        <v>0.0</v>
      </c>
      <c r="N422" s="192">
        <v>0.0</v>
      </c>
      <c r="O422" s="193">
        <v>0.0</v>
      </c>
      <c r="P422" s="195"/>
      <c r="Q422" s="214" t="s">
        <v>1703</v>
      </c>
      <c r="R422" s="214" t="s">
        <v>1704</v>
      </c>
      <c r="S422" s="194" t="s">
        <v>1705</v>
      </c>
      <c r="T422" s="194"/>
      <c r="U422" s="191" t="s">
        <v>1706</v>
      </c>
      <c r="V422" s="192" t="s">
        <v>1706</v>
      </c>
      <c r="W422" s="193" t="s">
        <v>1706</v>
      </c>
      <c r="X422" s="194"/>
      <c r="Y422" s="191" t="s">
        <v>1706</v>
      </c>
      <c r="Z422" s="192" t="s">
        <v>1706</v>
      </c>
      <c r="AA422" s="193" t="s">
        <v>1706</v>
      </c>
      <c r="AB422" s="194"/>
      <c r="AC422" s="191">
        <v>120000.0</v>
      </c>
      <c r="AD422" s="192">
        <v>253810.0</v>
      </c>
      <c r="AE422" s="193">
        <v>504620.0</v>
      </c>
      <c r="AF422" s="198" t="s">
        <v>1707</v>
      </c>
      <c r="AG422" s="191" t="s">
        <v>1706</v>
      </c>
      <c r="AH422" s="192" t="s">
        <v>1706</v>
      </c>
      <c r="AI422" s="193" t="s">
        <v>1706</v>
      </c>
      <c r="AJ422" s="199"/>
      <c r="AK422" s="191" t="s">
        <v>1706</v>
      </c>
      <c r="AL422" s="192" t="s">
        <v>1706</v>
      </c>
      <c r="AM422" s="193" t="s">
        <v>1706</v>
      </c>
      <c r="AN422" s="199"/>
      <c r="AO422" s="191" t="s">
        <v>1706</v>
      </c>
      <c r="AP422" s="192" t="s">
        <v>1706</v>
      </c>
      <c r="AQ422" s="193" t="s">
        <v>1706</v>
      </c>
      <c r="AR422" s="195"/>
    </row>
    <row r="423" ht="15.75" customHeight="1">
      <c r="A423" s="171" t="s">
        <v>958</v>
      </c>
      <c r="B423" s="216" t="s">
        <v>71</v>
      </c>
      <c r="C423" s="216" t="s">
        <v>72</v>
      </c>
      <c r="D423" s="216" t="s">
        <v>50</v>
      </c>
      <c r="E423" s="216" t="s">
        <v>62</v>
      </c>
      <c r="F423" s="216" t="s">
        <v>64</v>
      </c>
      <c r="G423" s="171" t="s">
        <v>959</v>
      </c>
      <c r="I423" s="191">
        <v>0.0</v>
      </c>
      <c r="J423" s="192">
        <v>0.0</v>
      </c>
      <c r="K423" s="193">
        <v>0.0</v>
      </c>
      <c r="L423" s="194"/>
      <c r="M423" s="191">
        <v>0.0</v>
      </c>
      <c r="N423" s="192">
        <v>0.0</v>
      </c>
      <c r="O423" s="193">
        <v>0.0</v>
      </c>
      <c r="P423" s="195"/>
      <c r="Q423" s="214" t="s">
        <v>1703</v>
      </c>
      <c r="R423" s="214" t="s">
        <v>1704</v>
      </c>
      <c r="S423" s="194" t="s">
        <v>1705</v>
      </c>
      <c r="T423" s="194"/>
      <c r="U423" s="191" t="s">
        <v>1706</v>
      </c>
      <c r="V423" s="192" t="s">
        <v>1706</v>
      </c>
      <c r="W423" s="193" t="s">
        <v>1706</v>
      </c>
      <c r="X423" s="194"/>
      <c r="Y423" s="191" t="s">
        <v>1706</v>
      </c>
      <c r="Z423" s="192" t="s">
        <v>1706</v>
      </c>
      <c r="AA423" s="193" t="s">
        <v>1706</v>
      </c>
      <c r="AB423" s="194"/>
      <c r="AC423" s="191">
        <v>120000.0</v>
      </c>
      <c r="AD423" s="192">
        <v>253810.0</v>
      </c>
      <c r="AE423" s="193">
        <v>504620.0</v>
      </c>
      <c r="AF423" s="198" t="s">
        <v>1707</v>
      </c>
      <c r="AG423" s="191" t="s">
        <v>1706</v>
      </c>
      <c r="AH423" s="192" t="s">
        <v>1706</v>
      </c>
      <c r="AI423" s="193" t="s">
        <v>1706</v>
      </c>
      <c r="AJ423" s="199"/>
      <c r="AK423" s="191" t="s">
        <v>1706</v>
      </c>
      <c r="AL423" s="192" t="s">
        <v>1706</v>
      </c>
      <c r="AM423" s="193" t="s">
        <v>1706</v>
      </c>
      <c r="AN423" s="199"/>
      <c r="AO423" s="191" t="s">
        <v>1706</v>
      </c>
      <c r="AP423" s="192" t="s">
        <v>1706</v>
      </c>
      <c r="AQ423" s="193" t="s">
        <v>1706</v>
      </c>
      <c r="AR423" s="195"/>
    </row>
    <row r="424" ht="15.75" customHeight="1">
      <c r="A424" s="171" t="s">
        <v>960</v>
      </c>
      <c r="B424" s="216" t="s">
        <v>44</v>
      </c>
      <c r="C424" s="216" t="s">
        <v>78</v>
      </c>
      <c r="D424" s="216" t="s">
        <v>50</v>
      </c>
      <c r="E424" s="216" t="s">
        <v>62</v>
      </c>
      <c r="F424" s="216" t="s">
        <v>64</v>
      </c>
      <c r="G424" s="171" t="s">
        <v>961</v>
      </c>
      <c r="I424" s="191">
        <v>0.0</v>
      </c>
      <c r="J424" s="192">
        <v>0.0</v>
      </c>
      <c r="K424" s="193">
        <v>0.0</v>
      </c>
      <c r="L424" s="194"/>
      <c r="M424" s="191">
        <v>0.0</v>
      </c>
      <c r="N424" s="192">
        <v>0.0</v>
      </c>
      <c r="O424" s="193">
        <v>0.0</v>
      </c>
      <c r="P424" s="195"/>
      <c r="Q424" s="214" t="s">
        <v>1703</v>
      </c>
      <c r="R424" s="214" t="s">
        <v>1704</v>
      </c>
      <c r="S424" s="194" t="s">
        <v>1705</v>
      </c>
      <c r="T424" s="194"/>
      <c r="U424" s="191" t="s">
        <v>1706</v>
      </c>
      <c r="V424" s="192" t="s">
        <v>1706</v>
      </c>
      <c r="W424" s="193" t="s">
        <v>1706</v>
      </c>
      <c r="X424" s="194"/>
      <c r="Y424" s="191" t="s">
        <v>1706</v>
      </c>
      <c r="Z424" s="192" t="s">
        <v>1706</v>
      </c>
      <c r="AA424" s="193" t="s">
        <v>1706</v>
      </c>
      <c r="AB424" s="194"/>
      <c r="AC424" s="191">
        <v>120000.0</v>
      </c>
      <c r="AD424" s="192">
        <v>253810.0</v>
      </c>
      <c r="AE424" s="193">
        <v>504620.0</v>
      </c>
      <c r="AF424" s="198" t="s">
        <v>1707</v>
      </c>
      <c r="AG424" s="191" t="s">
        <v>1706</v>
      </c>
      <c r="AH424" s="192" t="s">
        <v>1706</v>
      </c>
      <c r="AI424" s="193" t="s">
        <v>1706</v>
      </c>
      <c r="AJ424" s="199"/>
      <c r="AK424" s="191" t="s">
        <v>1706</v>
      </c>
      <c r="AL424" s="192" t="s">
        <v>1706</v>
      </c>
      <c r="AM424" s="193" t="s">
        <v>1706</v>
      </c>
      <c r="AN424" s="199"/>
      <c r="AO424" s="191" t="s">
        <v>1706</v>
      </c>
      <c r="AP424" s="192" t="s">
        <v>1706</v>
      </c>
      <c r="AQ424" s="193" t="s">
        <v>1706</v>
      </c>
      <c r="AR424" s="195"/>
    </row>
    <row r="425" ht="15.75" customHeight="1">
      <c r="A425" s="171" t="s">
        <v>962</v>
      </c>
      <c r="B425" s="216" t="s">
        <v>54</v>
      </c>
      <c r="C425" s="216" t="s">
        <v>78</v>
      </c>
      <c r="D425" s="216" t="s">
        <v>50</v>
      </c>
      <c r="E425" s="216" t="s">
        <v>62</v>
      </c>
      <c r="F425" s="216" t="s">
        <v>64</v>
      </c>
      <c r="G425" s="171" t="s">
        <v>963</v>
      </c>
      <c r="I425" s="191">
        <v>0.0</v>
      </c>
      <c r="J425" s="192">
        <v>0.0</v>
      </c>
      <c r="K425" s="193">
        <v>0.0</v>
      </c>
      <c r="L425" s="194"/>
      <c r="M425" s="191">
        <v>0.0</v>
      </c>
      <c r="N425" s="192">
        <v>0.0</v>
      </c>
      <c r="O425" s="193">
        <v>0.0</v>
      </c>
      <c r="P425" s="195"/>
      <c r="Q425" s="214" t="s">
        <v>1703</v>
      </c>
      <c r="R425" s="214" t="s">
        <v>1704</v>
      </c>
      <c r="S425" s="194" t="s">
        <v>1705</v>
      </c>
      <c r="T425" s="194"/>
      <c r="U425" s="191" t="s">
        <v>1706</v>
      </c>
      <c r="V425" s="192" t="s">
        <v>1706</v>
      </c>
      <c r="W425" s="193" t="s">
        <v>1706</v>
      </c>
      <c r="X425" s="194"/>
      <c r="Y425" s="191" t="s">
        <v>1706</v>
      </c>
      <c r="Z425" s="192" t="s">
        <v>1706</v>
      </c>
      <c r="AA425" s="193" t="s">
        <v>1706</v>
      </c>
      <c r="AB425" s="194"/>
      <c r="AC425" s="191">
        <v>120000.0</v>
      </c>
      <c r="AD425" s="192">
        <v>253810.0</v>
      </c>
      <c r="AE425" s="193">
        <v>504620.0</v>
      </c>
      <c r="AF425" s="198" t="s">
        <v>1707</v>
      </c>
      <c r="AG425" s="191" t="s">
        <v>1706</v>
      </c>
      <c r="AH425" s="192" t="s">
        <v>1706</v>
      </c>
      <c r="AI425" s="193" t="s">
        <v>1706</v>
      </c>
      <c r="AJ425" s="199"/>
      <c r="AK425" s="191" t="s">
        <v>1706</v>
      </c>
      <c r="AL425" s="192" t="s">
        <v>1706</v>
      </c>
      <c r="AM425" s="193" t="s">
        <v>1706</v>
      </c>
      <c r="AN425" s="199"/>
      <c r="AO425" s="191" t="s">
        <v>1706</v>
      </c>
      <c r="AP425" s="192" t="s">
        <v>1706</v>
      </c>
      <c r="AQ425" s="193" t="s">
        <v>1706</v>
      </c>
      <c r="AR425" s="195"/>
    </row>
    <row r="426" ht="15.75" customHeight="1">
      <c r="A426" s="171" t="s">
        <v>964</v>
      </c>
      <c r="B426" s="216" t="s">
        <v>65</v>
      </c>
      <c r="C426" s="216" t="s">
        <v>78</v>
      </c>
      <c r="D426" s="216" t="s">
        <v>50</v>
      </c>
      <c r="E426" s="216" t="s">
        <v>62</v>
      </c>
      <c r="F426" s="216" t="s">
        <v>64</v>
      </c>
      <c r="G426" s="171" t="s">
        <v>965</v>
      </c>
      <c r="I426" s="191">
        <v>0.0</v>
      </c>
      <c r="J426" s="192">
        <v>0.0</v>
      </c>
      <c r="K426" s="193">
        <v>0.0</v>
      </c>
      <c r="L426" s="194"/>
      <c r="M426" s="191">
        <v>0.0</v>
      </c>
      <c r="N426" s="192">
        <v>0.0</v>
      </c>
      <c r="O426" s="193">
        <v>0.0</v>
      </c>
      <c r="P426" s="195"/>
      <c r="Q426" s="214" t="s">
        <v>1703</v>
      </c>
      <c r="R426" s="214" t="s">
        <v>1704</v>
      </c>
      <c r="S426" s="194" t="s">
        <v>1705</v>
      </c>
      <c r="T426" s="194"/>
      <c r="U426" s="191" t="s">
        <v>1706</v>
      </c>
      <c r="V426" s="192" t="s">
        <v>1706</v>
      </c>
      <c r="W426" s="193" t="s">
        <v>1706</v>
      </c>
      <c r="X426" s="194"/>
      <c r="Y426" s="191" t="s">
        <v>1706</v>
      </c>
      <c r="Z426" s="192" t="s">
        <v>1706</v>
      </c>
      <c r="AA426" s="193" t="s">
        <v>1706</v>
      </c>
      <c r="AB426" s="194"/>
      <c r="AC426" s="191">
        <v>120000.0</v>
      </c>
      <c r="AD426" s="192">
        <v>253810.0</v>
      </c>
      <c r="AE426" s="193">
        <v>504620.0</v>
      </c>
      <c r="AF426" s="198" t="s">
        <v>1707</v>
      </c>
      <c r="AG426" s="191" t="s">
        <v>1706</v>
      </c>
      <c r="AH426" s="192" t="s">
        <v>1706</v>
      </c>
      <c r="AI426" s="193" t="s">
        <v>1706</v>
      </c>
      <c r="AJ426" s="199"/>
      <c r="AK426" s="191" t="s">
        <v>1706</v>
      </c>
      <c r="AL426" s="192" t="s">
        <v>1706</v>
      </c>
      <c r="AM426" s="193" t="s">
        <v>1706</v>
      </c>
      <c r="AN426" s="199"/>
      <c r="AO426" s="191" t="s">
        <v>1706</v>
      </c>
      <c r="AP426" s="192" t="s">
        <v>1706</v>
      </c>
      <c r="AQ426" s="193" t="s">
        <v>1706</v>
      </c>
      <c r="AR426" s="195"/>
    </row>
    <row r="427" ht="15.75" customHeight="1">
      <c r="A427" s="171" t="s">
        <v>966</v>
      </c>
      <c r="B427" s="216" t="s">
        <v>71</v>
      </c>
      <c r="C427" s="216" t="s">
        <v>78</v>
      </c>
      <c r="D427" s="216" t="s">
        <v>50</v>
      </c>
      <c r="E427" s="216" t="s">
        <v>62</v>
      </c>
      <c r="F427" s="216" t="s">
        <v>64</v>
      </c>
      <c r="G427" s="171" t="s">
        <v>967</v>
      </c>
      <c r="I427" s="191">
        <v>0.0</v>
      </c>
      <c r="J427" s="192">
        <v>0.0</v>
      </c>
      <c r="K427" s="193">
        <v>0.0</v>
      </c>
      <c r="L427" s="194"/>
      <c r="M427" s="191">
        <v>0.0</v>
      </c>
      <c r="N427" s="192">
        <v>0.0</v>
      </c>
      <c r="O427" s="193">
        <v>0.0</v>
      </c>
      <c r="P427" s="195"/>
      <c r="Q427" s="214" t="s">
        <v>1703</v>
      </c>
      <c r="R427" s="214" t="s">
        <v>1704</v>
      </c>
      <c r="S427" s="194" t="s">
        <v>1705</v>
      </c>
      <c r="T427" s="194"/>
      <c r="U427" s="191" t="s">
        <v>1706</v>
      </c>
      <c r="V427" s="192" t="s">
        <v>1706</v>
      </c>
      <c r="W427" s="193" t="s">
        <v>1706</v>
      </c>
      <c r="X427" s="194"/>
      <c r="Y427" s="191" t="s">
        <v>1706</v>
      </c>
      <c r="Z427" s="192" t="s">
        <v>1706</v>
      </c>
      <c r="AA427" s="193" t="s">
        <v>1706</v>
      </c>
      <c r="AB427" s="194"/>
      <c r="AC427" s="191">
        <v>120000.0</v>
      </c>
      <c r="AD427" s="192">
        <v>253810.0</v>
      </c>
      <c r="AE427" s="193">
        <v>504620.0</v>
      </c>
      <c r="AF427" s="198" t="s">
        <v>1707</v>
      </c>
      <c r="AG427" s="191" t="s">
        <v>1706</v>
      </c>
      <c r="AH427" s="192" t="s">
        <v>1706</v>
      </c>
      <c r="AI427" s="193" t="s">
        <v>1706</v>
      </c>
      <c r="AJ427" s="199"/>
      <c r="AK427" s="191" t="s">
        <v>1706</v>
      </c>
      <c r="AL427" s="192" t="s">
        <v>1706</v>
      </c>
      <c r="AM427" s="193" t="s">
        <v>1706</v>
      </c>
      <c r="AN427" s="199"/>
      <c r="AO427" s="191" t="s">
        <v>1706</v>
      </c>
      <c r="AP427" s="192" t="s">
        <v>1706</v>
      </c>
      <c r="AQ427" s="193" t="s">
        <v>1706</v>
      </c>
      <c r="AR427" s="195"/>
    </row>
    <row r="428" ht="15.75" customHeight="1">
      <c r="A428" s="171" t="s">
        <v>968</v>
      </c>
      <c r="B428" s="216" t="s">
        <v>44</v>
      </c>
      <c r="C428" s="216" t="s">
        <v>48</v>
      </c>
      <c r="D428" s="216" t="s">
        <v>61</v>
      </c>
      <c r="E428" s="216" t="s">
        <v>62</v>
      </c>
      <c r="F428" s="216" t="s">
        <v>64</v>
      </c>
      <c r="G428" s="171" t="s">
        <v>969</v>
      </c>
      <c r="I428" s="191">
        <v>0.0</v>
      </c>
      <c r="J428" s="192">
        <v>0.0</v>
      </c>
      <c r="K428" s="193">
        <v>0.0</v>
      </c>
      <c r="L428" s="194"/>
      <c r="M428" s="191">
        <v>0.0</v>
      </c>
      <c r="N428" s="192">
        <v>0.0</v>
      </c>
      <c r="O428" s="193">
        <v>0.0</v>
      </c>
      <c r="P428" s="195"/>
      <c r="Q428" s="214" t="s">
        <v>1703</v>
      </c>
      <c r="R428" s="214" t="s">
        <v>1704</v>
      </c>
      <c r="S428" s="194" t="s">
        <v>1705</v>
      </c>
      <c r="T428" s="194"/>
      <c r="U428" s="191" t="s">
        <v>1706</v>
      </c>
      <c r="V428" s="192" t="s">
        <v>1706</v>
      </c>
      <c r="W428" s="193" t="s">
        <v>1706</v>
      </c>
      <c r="X428" s="194"/>
      <c r="Y428" s="191" t="s">
        <v>1706</v>
      </c>
      <c r="Z428" s="192" t="s">
        <v>1706</v>
      </c>
      <c r="AA428" s="193" t="s">
        <v>1706</v>
      </c>
      <c r="AB428" s="194"/>
      <c r="AC428" s="191">
        <v>120000.0</v>
      </c>
      <c r="AD428" s="192">
        <v>253810.0</v>
      </c>
      <c r="AE428" s="193">
        <v>504620.0</v>
      </c>
      <c r="AF428" s="198" t="s">
        <v>1707</v>
      </c>
      <c r="AG428" s="191" t="s">
        <v>1706</v>
      </c>
      <c r="AH428" s="192" t="s">
        <v>1706</v>
      </c>
      <c r="AI428" s="193" t="s">
        <v>1706</v>
      </c>
      <c r="AJ428" s="199"/>
      <c r="AK428" s="191" t="s">
        <v>1706</v>
      </c>
      <c r="AL428" s="192" t="s">
        <v>1706</v>
      </c>
      <c r="AM428" s="193" t="s">
        <v>1706</v>
      </c>
      <c r="AN428" s="199"/>
      <c r="AO428" s="191" t="s">
        <v>1706</v>
      </c>
      <c r="AP428" s="192" t="s">
        <v>1706</v>
      </c>
      <c r="AQ428" s="193" t="s">
        <v>1706</v>
      </c>
      <c r="AR428" s="195"/>
    </row>
    <row r="429" ht="15.75" customHeight="1">
      <c r="A429" s="171" t="s">
        <v>970</v>
      </c>
      <c r="B429" s="216" t="s">
        <v>54</v>
      </c>
      <c r="C429" s="216" t="s">
        <v>48</v>
      </c>
      <c r="D429" s="216" t="s">
        <v>61</v>
      </c>
      <c r="E429" s="216" t="s">
        <v>62</v>
      </c>
      <c r="F429" s="216" t="s">
        <v>64</v>
      </c>
      <c r="G429" s="171" t="s">
        <v>971</v>
      </c>
      <c r="I429" s="191">
        <v>0.0</v>
      </c>
      <c r="J429" s="192">
        <v>0.0</v>
      </c>
      <c r="K429" s="193">
        <v>0.0</v>
      </c>
      <c r="L429" s="194"/>
      <c r="M429" s="191">
        <v>0.0</v>
      </c>
      <c r="N429" s="192">
        <v>0.0</v>
      </c>
      <c r="O429" s="193">
        <v>0.0</v>
      </c>
      <c r="P429" s="195"/>
      <c r="Q429" s="214" t="s">
        <v>1703</v>
      </c>
      <c r="R429" s="214" t="s">
        <v>1704</v>
      </c>
      <c r="S429" s="194" t="s">
        <v>1705</v>
      </c>
      <c r="T429" s="194"/>
      <c r="U429" s="191" t="s">
        <v>1706</v>
      </c>
      <c r="V429" s="192" t="s">
        <v>1706</v>
      </c>
      <c r="W429" s="193" t="s">
        <v>1706</v>
      </c>
      <c r="X429" s="194"/>
      <c r="Y429" s="191" t="s">
        <v>1706</v>
      </c>
      <c r="Z429" s="192" t="s">
        <v>1706</v>
      </c>
      <c r="AA429" s="193" t="s">
        <v>1706</v>
      </c>
      <c r="AB429" s="194"/>
      <c r="AC429" s="191">
        <v>120000.0</v>
      </c>
      <c r="AD429" s="192">
        <v>253810.0</v>
      </c>
      <c r="AE429" s="193">
        <v>504620.0</v>
      </c>
      <c r="AF429" s="198" t="s">
        <v>1707</v>
      </c>
      <c r="AG429" s="191" t="s">
        <v>1706</v>
      </c>
      <c r="AH429" s="192" t="s">
        <v>1706</v>
      </c>
      <c r="AI429" s="193" t="s">
        <v>1706</v>
      </c>
      <c r="AJ429" s="199"/>
      <c r="AK429" s="191" t="s">
        <v>1706</v>
      </c>
      <c r="AL429" s="192" t="s">
        <v>1706</v>
      </c>
      <c r="AM429" s="193" t="s">
        <v>1706</v>
      </c>
      <c r="AN429" s="199"/>
      <c r="AO429" s="191" t="s">
        <v>1706</v>
      </c>
      <c r="AP429" s="192" t="s">
        <v>1706</v>
      </c>
      <c r="AQ429" s="193" t="s">
        <v>1706</v>
      </c>
      <c r="AR429" s="195"/>
    </row>
    <row r="430" ht="15.75" customHeight="1">
      <c r="A430" s="171" t="s">
        <v>972</v>
      </c>
      <c r="B430" s="216" t="s">
        <v>65</v>
      </c>
      <c r="C430" s="216" t="s">
        <v>48</v>
      </c>
      <c r="D430" s="216" t="s">
        <v>61</v>
      </c>
      <c r="E430" s="216" t="s">
        <v>62</v>
      </c>
      <c r="F430" s="216" t="s">
        <v>64</v>
      </c>
      <c r="G430" s="171" t="s">
        <v>973</v>
      </c>
      <c r="I430" s="191">
        <v>0.0</v>
      </c>
      <c r="J430" s="192">
        <v>0.0</v>
      </c>
      <c r="K430" s="193">
        <v>0.0</v>
      </c>
      <c r="L430" s="194"/>
      <c r="M430" s="191">
        <v>0.0</v>
      </c>
      <c r="N430" s="192">
        <v>0.0</v>
      </c>
      <c r="O430" s="193">
        <v>0.0</v>
      </c>
      <c r="P430" s="195"/>
      <c r="Q430" s="214" t="s">
        <v>1703</v>
      </c>
      <c r="R430" s="214" t="s">
        <v>1704</v>
      </c>
      <c r="S430" s="194" t="s">
        <v>1705</v>
      </c>
      <c r="T430" s="194"/>
      <c r="U430" s="191" t="s">
        <v>1706</v>
      </c>
      <c r="V430" s="192" t="s">
        <v>1706</v>
      </c>
      <c r="W430" s="193" t="s">
        <v>1706</v>
      </c>
      <c r="X430" s="194"/>
      <c r="Y430" s="191" t="s">
        <v>1706</v>
      </c>
      <c r="Z430" s="192" t="s">
        <v>1706</v>
      </c>
      <c r="AA430" s="193" t="s">
        <v>1706</v>
      </c>
      <c r="AB430" s="194"/>
      <c r="AC430" s="191">
        <v>120000.0</v>
      </c>
      <c r="AD430" s="192">
        <v>253810.0</v>
      </c>
      <c r="AE430" s="193">
        <v>504620.0</v>
      </c>
      <c r="AF430" s="198" t="s">
        <v>1707</v>
      </c>
      <c r="AG430" s="191" t="s">
        <v>1706</v>
      </c>
      <c r="AH430" s="192" t="s">
        <v>1706</v>
      </c>
      <c r="AI430" s="193" t="s">
        <v>1706</v>
      </c>
      <c r="AJ430" s="199"/>
      <c r="AK430" s="191" t="s">
        <v>1706</v>
      </c>
      <c r="AL430" s="192" t="s">
        <v>1706</v>
      </c>
      <c r="AM430" s="193" t="s">
        <v>1706</v>
      </c>
      <c r="AN430" s="199"/>
      <c r="AO430" s="191" t="s">
        <v>1706</v>
      </c>
      <c r="AP430" s="192" t="s">
        <v>1706</v>
      </c>
      <c r="AQ430" s="193" t="s">
        <v>1706</v>
      </c>
      <c r="AR430" s="195"/>
    </row>
    <row r="431" ht="15.75" customHeight="1">
      <c r="A431" s="171" t="s">
        <v>974</v>
      </c>
      <c r="B431" s="216" t="s">
        <v>71</v>
      </c>
      <c r="C431" s="216" t="s">
        <v>48</v>
      </c>
      <c r="D431" s="216" t="s">
        <v>61</v>
      </c>
      <c r="E431" s="216" t="s">
        <v>62</v>
      </c>
      <c r="F431" s="216" t="s">
        <v>64</v>
      </c>
      <c r="G431" s="171" t="s">
        <v>975</v>
      </c>
      <c r="I431" s="191">
        <v>0.0</v>
      </c>
      <c r="J431" s="192">
        <v>0.0</v>
      </c>
      <c r="K431" s="193">
        <v>0.0</v>
      </c>
      <c r="L431" s="194"/>
      <c r="M431" s="191">
        <v>0.0</v>
      </c>
      <c r="N431" s="192">
        <v>0.0</v>
      </c>
      <c r="O431" s="193">
        <v>0.0</v>
      </c>
      <c r="P431" s="195"/>
      <c r="Q431" s="214" t="s">
        <v>1703</v>
      </c>
      <c r="R431" s="214" t="s">
        <v>1704</v>
      </c>
      <c r="S431" s="194" t="s">
        <v>1705</v>
      </c>
      <c r="T431" s="194"/>
      <c r="U431" s="191" t="s">
        <v>1706</v>
      </c>
      <c r="V431" s="192" t="s">
        <v>1706</v>
      </c>
      <c r="W431" s="193" t="s">
        <v>1706</v>
      </c>
      <c r="X431" s="194"/>
      <c r="Y431" s="191" t="s">
        <v>1706</v>
      </c>
      <c r="Z431" s="192" t="s">
        <v>1706</v>
      </c>
      <c r="AA431" s="193" t="s">
        <v>1706</v>
      </c>
      <c r="AB431" s="194"/>
      <c r="AC431" s="191">
        <v>120000.0</v>
      </c>
      <c r="AD431" s="192">
        <v>253810.0</v>
      </c>
      <c r="AE431" s="193">
        <v>504620.0</v>
      </c>
      <c r="AF431" s="198" t="s">
        <v>1707</v>
      </c>
      <c r="AG431" s="191" t="s">
        <v>1706</v>
      </c>
      <c r="AH431" s="192" t="s">
        <v>1706</v>
      </c>
      <c r="AI431" s="193" t="s">
        <v>1706</v>
      </c>
      <c r="AJ431" s="199"/>
      <c r="AK431" s="191" t="s">
        <v>1706</v>
      </c>
      <c r="AL431" s="192" t="s">
        <v>1706</v>
      </c>
      <c r="AM431" s="193" t="s">
        <v>1706</v>
      </c>
      <c r="AN431" s="199"/>
      <c r="AO431" s="191" t="s">
        <v>1706</v>
      </c>
      <c r="AP431" s="192" t="s">
        <v>1706</v>
      </c>
      <c r="AQ431" s="193" t="s">
        <v>1706</v>
      </c>
      <c r="AR431" s="195"/>
    </row>
    <row r="432" ht="15.75" customHeight="1">
      <c r="A432" s="171" t="s">
        <v>976</v>
      </c>
      <c r="B432" s="216" t="s">
        <v>44</v>
      </c>
      <c r="C432" s="216" t="s">
        <v>58</v>
      </c>
      <c r="D432" s="216" t="s">
        <v>61</v>
      </c>
      <c r="E432" s="216" t="s">
        <v>62</v>
      </c>
      <c r="F432" s="216" t="s">
        <v>64</v>
      </c>
      <c r="G432" s="171" t="s">
        <v>977</v>
      </c>
      <c r="I432" s="191">
        <v>0.0</v>
      </c>
      <c r="J432" s="192">
        <v>0.0</v>
      </c>
      <c r="K432" s="193">
        <v>0.0</v>
      </c>
      <c r="L432" s="194"/>
      <c r="M432" s="191">
        <v>0.0</v>
      </c>
      <c r="N432" s="192">
        <v>0.0</v>
      </c>
      <c r="O432" s="193">
        <v>0.0</v>
      </c>
      <c r="P432" s="195"/>
      <c r="Q432" s="214" t="s">
        <v>1703</v>
      </c>
      <c r="R432" s="214" t="s">
        <v>1704</v>
      </c>
      <c r="S432" s="194" t="s">
        <v>1705</v>
      </c>
      <c r="T432" s="194"/>
      <c r="U432" s="191" t="s">
        <v>1706</v>
      </c>
      <c r="V432" s="192" t="s">
        <v>1706</v>
      </c>
      <c r="W432" s="193" t="s">
        <v>1706</v>
      </c>
      <c r="X432" s="194"/>
      <c r="Y432" s="191" t="s">
        <v>1706</v>
      </c>
      <c r="Z432" s="192" t="s">
        <v>1706</v>
      </c>
      <c r="AA432" s="193" t="s">
        <v>1706</v>
      </c>
      <c r="AB432" s="194"/>
      <c r="AC432" s="191">
        <v>120000.0</v>
      </c>
      <c r="AD432" s="192">
        <v>253810.0</v>
      </c>
      <c r="AE432" s="193">
        <v>504620.0</v>
      </c>
      <c r="AF432" s="198" t="s">
        <v>1707</v>
      </c>
      <c r="AG432" s="191" t="s">
        <v>1706</v>
      </c>
      <c r="AH432" s="192" t="s">
        <v>1706</v>
      </c>
      <c r="AI432" s="193" t="s">
        <v>1706</v>
      </c>
      <c r="AJ432" s="199"/>
      <c r="AK432" s="191" t="s">
        <v>1706</v>
      </c>
      <c r="AL432" s="192" t="s">
        <v>1706</v>
      </c>
      <c r="AM432" s="193" t="s">
        <v>1706</v>
      </c>
      <c r="AN432" s="199"/>
      <c r="AO432" s="191" t="s">
        <v>1706</v>
      </c>
      <c r="AP432" s="192" t="s">
        <v>1706</v>
      </c>
      <c r="AQ432" s="193" t="s">
        <v>1706</v>
      </c>
      <c r="AR432" s="195"/>
    </row>
    <row r="433" ht="15.75" customHeight="1">
      <c r="A433" s="171" t="s">
        <v>978</v>
      </c>
      <c r="B433" s="216" t="s">
        <v>54</v>
      </c>
      <c r="C433" s="216" t="s">
        <v>58</v>
      </c>
      <c r="D433" s="216" t="s">
        <v>61</v>
      </c>
      <c r="E433" s="216" t="s">
        <v>62</v>
      </c>
      <c r="F433" s="216" t="s">
        <v>64</v>
      </c>
      <c r="G433" s="171" t="s">
        <v>979</v>
      </c>
      <c r="I433" s="191">
        <v>0.0</v>
      </c>
      <c r="J433" s="192">
        <v>0.0</v>
      </c>
      <c r="K433" s="193">
        <v>0.0</v>
      </c>
      <c r="L433" s="194"/>
      <c r="M433" s="191">
        <v>0.0</v>
      </c>
      <c r="N433" s="192">
        <v>0.0</v>
      </c>
      <c r="O433" s="193">
        <v>0.0</v>
      </c>
      <c r="P433" s="195"/>
      <c r="Q433" s="214" t="s">
        <v>1703</v>
      </c>
      <c r="R433" s="214" t="s">
        <v>1704</v>
      </c>
      <c r="S433" s="194" t="s">
        <v>1705</v>
      </c>
      <c r="T433" s="194"/>
      <c r="U433" s="191" t="s">
        <v>1706</v>
      </c>
      <c r="V433" s="192" t="s">
        <v>1706</v>
      </c>
      <c r="W433" s="193" t="s">
        <v>1706</v>
      </c>
      <c r="X433" s="194"/>
      <c r="Y433" s="191" t="s">
        <v>1706</v>
      </c>
      <c r="Z433" s="192" t="s">
        <v>1706</v>
      </c>
      <c r="AA433" s="193" t="s">
        <v>1706</v>
      </c>
      <c r="AB433" s="194"/>
      <c r="AC433" s="191">
        <v>120000.0</v>
      </c>
      <c r="AD433" s="192">
        <v>253810.0</v>
      </c>
      <c r="AE433" s="193">
        <v>504620.0</v>
      </c>
      <c r="AF433" s="198" t="s">
        <v>1707</v>
      </c>
      <c r="AG433" s="191" t="s">
        <v>1706</v>
      </c>
      <c r="AH433" s="192" t="s">
        <v>1706</v>
      </c>
      <c r="AI433" s="193" t="s">
        <v>1706</v>
      </c>
      <c r="AJ433" s="199"/>
      <c r="AK433" s="191" t="s">
        <v>1706</v>
      </c>
      <c r="AL433" s="192" t="s">
        <v>1706</v>
      </c>
      <c r="AM433" s="193" t="s">
        <v>1706</v>
      </c>
      <c r="AN433" s="199"/>
      <c r="AO433" s="191" t="s">
        <v>1706</v>
      </c>
      <c r="AP433" s="192" t="s">
        <v>1706</v>
      </c>
      <c r="AQ433" s="193" t="s">
        <v>1706</v>
      </c>
      <c r="AR433" s="195"/>
    </row>
    <row r="434" ht="15.75" customHeight="1">
      <c r="A434" s="171" t="s">
        <v>980</v>
      </c>
      <c r="B434" s="216" t="s">
        <v>65</v>
      </c>
      <c r="C434" s="216" t="s">
        <v>58</v>
      </c>
      <c r="D434" s="216" t="s">
        <v>61</v>
      </c>
      <c r="E434" s="216" t="s">
        <v>62</v>
      </c>
      <c r="F434" s="216" t="s">
        <v>64</v>
      </c>
      <c r="G434" s="171" t="s">
        <v>981</v>
      </c>
      <c r="I434" s="191">
        <v>0.0</v>
      </c>
      <c r="J434" s="192">
        <v>0.0</v>
      </c>
      <c r="K434" s="193">
        <v>0.0</v>
      </c>
      <c r="L434" s="194"/>
      <c r="M434" s="191">
        <v>0.0</v>
      </c>
      <c r="N434" s="192">
        <v>0.0</v>
      </c>
      <c r="O434" s="193">
        <v>0.0</v>
      </c>
      <c r="P434" s="195"/>
      <c r="Q434" s="214" t="s">
        <v>1703</v>
      </c>
      <c r="R434" s="214" t="s">
        <v>1704</v>
      </c>
      <c r="S434" s="194" t="s">
        <v>1705</v>
      </c>
      <c r="T434" s="194"/>
      <c r="U434" s="191" t="s">
        <v>1706</v>
      </c>
      <c r="V434" s="192" t="s">
        <v>1706</v>
      </c>
      <c r="W434" s="193" t="s">
        <v>1706</v>
      </c>
      <c r="X434" s="194"/>
      <c r="Y434" s="191" t="s">
        <v>1706</v>
      </c>
      <c r="Z434" s="192" t="s">
        <v>1706</v>
      </c>
      <c r="AA434" s="193" t="s">
        <v>1706</v>
      </c>
      <c r="AB434" s="194"/>
      <c r="AC434" s="191">
        <v>120000.0</v>
      </c>
      <c r="AD434" s="192">
        <v>253810.0</v>
      </c>
      <c r="AE434" s="193">
        <v>504620.0</v>
      </c>
      <c r="AF434" s="198" t="s">
        <v>1707</v>
      </c>
      <c r="AG434" s="191" t="s">
        <v>1706</v>
      </c>
      <c r="AH434" s="192" t="s">
        <v>1706</v>
      </c>
      <c r="AI434" s="193" t="s">
        <v>1706</v>
      </c>
      <c r="AJ434" s="199"/>
      <c r="AK434" s="191" t="s">
        <v>1706</v>
      </c>
      <c r="AL434" s="192" t="s">
        <v>1706</v>
      </c>
      <c r="AM434" s="193" t="s">
        <v>1706</v>
      </c>
      <c r="AN434" s="199"/>
      <c r="AO434" s="191" t="s">
        <v>1706</v>
      </c>
      <c r="AP434" s="192" t="s">
        <v>1706</v>
      </c>
      <c r="AQ434" s="193" t="s">
        <v>1706</v>
      </c>
      <c r="AR434" s="195"/>
    </row>
    <row r="435" ht="15.75" customHeight="1">
      <c r="A435" s="171" t="s">
        <v>982</v>
      </c>
      <c r="B435" s="216" t="s">
        <v>71</v>
      </c>
      <c r="C435" s="216" t="s">
        <v>58</v>
      </c>
      <c r="D435" s="216" t="s">
        <v>61</v>
      </c>
      <c r="E435" s="216" t="s">
        <v>62</v>
      </c>
      <c r="F435" s="216" t="s">
        <v>64</v>
      </c>
      <c r="G435" s="171" t="s">
        <v>983</v>
      </c>
      <c r="I435" s="191">
        <v>0.0</v>
      </c>
      <c r="J435" s="192">
        <v>0.0</v>
      </c>
      <c r="K435" s="193">
        <v>0.0</v>
      </c>
      <c r="L435" s="194"/>
      <c r="M435" s="191">
        <v>0.0</v>
      </c>
      <c r="N435" s="192">
        <v>0.0</v>
      </c>
      <c r="O435" s="193">
        <v>0.0</v>
      </c>
      <c r="P435" s="195"/>
      <c r="Q435" s="214" t="s">
        <v>1703</v>
      </c>
      <c r="R435" s="214" t="s">
        <v>1704</v>
      </c>
      <c r="S435" s="194" t="s">
        <v>1705</v>
      </c>
      <c r="T435" s="194"/>
      <c r="U435" s="191" t="s">
        <v>1706</v>
      </c>
      <c r="V435" s="192" t="s">
        <v>1706</v>
      </c>
      <c r="W435" s="193" t="s">
        <v>1706</v>
      </c>
      <c r="X435" s="194"/>
      <c r="Y435" s="191" t="s">
        <v>1706</v>
      </c>
      <c r="Z435" s="192" t="s">
        <v>1706</v>
      </c>
      <c r="AA435" s="193" t="s">
        <v>1706</v>
      </c>
      <c r="AB435" s="194"/>
      <c r="AC435" s="191">
        <v>120000.0</v>
      </c>
      <c r="AD435" s="192">
        <v>253810.0</v>
      </c>
      <c r="AE435" s="193">
        <v>504620.0</v>
      </c>
      <c r="AF435" s="198" t="s">
        <v>1707</v>
      </c>
      <c r="AG435" s="191" t="s">
        <v>1706</v>
      </c>
      <c r="AH435" s="192" t="s">
        <v>1706</v>
      </c>
      <c r="AI435" s="193" t="s">
        <v>1706</v>
      </c>
      <c r="AJ435" s="199"/>
      <c r="AK435" s="191" t="s">
        <v>1706</v>
      </c>
      <c r="AL435" s="192" t="s">
        <v>1706</v>
      </c>
      <c r="AM435" s="193" t="s">
        <v>1706</v>
      </c>
      <c r="AN435" s="199"/>
      <c r="AO435" s="191" t="s">
        <v>1706</v>
      </c>
      <c r="AP435" s="192" t="s">
        <v>1706</v>
      </c>
      <c r="AQ435" s="193" t="s">
        <v>1706</v>
      </c>
      <c r="AR435" s="195"/>
    </row>
    <row r="436" ht="15.75" customHeight="1">
      <c r="A436" s="171" t="s">
        <v>984</v>
      </c>
      <c r="B436" s="216" t="s">
        <v>44</v>
      </c>
      <c r="C436" s="216" t="s">
        <v>66</v>
      </c>
      <c r="D436" s="216" t="s">
        <v>61</v>
      </c>
      <c r="E436" s="216" t="s">
        <v>62</v>
      </c>
      <c r="F436" s="216" t="s">
        <v>64</v>
      </c>
      <c r="G436" s="171" t="s">
        <v>985</v>
      </c>
      <c r="I436" s="191">
        <v>0.0</v>
      </c>
      <c r="J436" s="192">
        <v>0.0</v>
      </c>
      <c r="K436" s="193">
        <v>0.0</v>
      </c>
      <c r="L436" s="194"/>
      <c r="M436" s="191">
        <v>0.0</v>
      </c>
      <c r="N436" s="192">
        <v>0.0</v>
      </c>
      <c r="O436" s="193">
        <v>0.0</v>
      </c>
      <c r="P436" s="195"/>
      <c r="Q436" s="214" t="s">
        <v>1703</v>
      </c>
      <c r="R436" s="214" t="s">
        <v>1704</v>
      </c>
      <c r="S436" s="194" t="s">
        <v>1705</v>
      </c>
      <c r="T436" s="194"/>
      <c r="U436" s="191" t="s">
        <v>1706</v>
      </c>
      <c r="V436" s="192" t="s">
        <v>1706</v>
      </c>
      <c r="W436" s="193" t="s">
        <v>1706</v>
      </c>
      <c r="X436" s="194"/>
      <c r="Y436" s="191" t="s">
        <v>1706</v>
      </c>
      <c r="Z436" s="192" t="s">
        <v>1706</v>
      </c>
      <c r="AA436" s="193" t="s">
        <v>1706</v>
      </c>
      <c r="AB436" s="194"/>
      <c r="AC436" s="191">
        <v>120000.0</v>
      </c>
      <c r="AD436" s="192">
        <v>253810.0</v>
      </c>
      <c r="AE436" s="193">
        <v>504620.0</v>
      </c>
      <c r="AF436" s="198" t="s">
        <v>1707</v>
      </c>
      <c r="AG436" s="191" t="s">
        <v>1706</v>
      </c>
      <c r="AH436" s="192" t="s">
        <v>1706</v>
      </c>
      <c r="AI436" s="193" t="s">
        <v>1706</v>
      </c>
      <c r="AJ436" s="199"/>
      <c r="AK436" s="191" t="s">
        <v>1706</v>
      </c>
      <c r="AL436" s="192" t="s">
        <v>1706</v>
      </c>
      <c r="AM436" s="193" t="s">
        <v>1706</v>
      </c>
      <c r="AN436" s="199"/>
      <c r="AO436" s="191" t="s">
        <v>1706</v>
      </c>
      <c r="AP436" s="192" t="s">
        <v>1706</v>
      </c>
      <c r="AQ436" s="193" t="s">
        <v>1706</v>
      </c>
      <c r="AR436" s="195"/>
    </row>
    <row r="437" ht="15.75" customHeight="1">
      <c r="A437" s="171" t="s">
        <v>986</v>
      </c>
      <c r="B437" s="216" t="s">
        <v>54</v>
      </c>
      <c r="C437" s="216" t="s">
        <v>66</v>
      </c>
      <c r="D437" s="216" t="s">
        <v>61</v>
      </c>
      <c r="E437" s="216" t="s">
        <v>62</v>
      </c>
      <c r="F437" s="216" t="s">
        <v>64</v>
      </c>
      <c r="G437" s="171" t="s">
        <v>987</v>
      </c>
      <c r="I437" s="191">
        <v>0.0</v>
      </c>
      <c r="J437" s="192">
        <v>0.0</v>
      </c>
      <c r="K437" s="193">
        <v>0.0</v>
      </c>
      <c r="L437" s="194"/>
      <c r="M437" s="191">
        <v>0.0</v>
      </c>
      <c r="N437" s="192">
        <v>0.0</v>
      </c>
      <c r="O437" s="193">
        <v>0.0</v>
      </c>
      <c r="P437" s="195"/>
      <c r="Q437" s="214" t="s">
        <v>1703</v>
      </c>
      <c r="R437" s="214" t="s">
        <v>1704</v>
      </c>
      <c r="S437" s="194" t="s">
        <v>1705</v>
      </c>
      <c r="T437" s="194"/>
      <c r="U437" s="191" t="s">
        <v>1706</v>
      </c>
      <c r="V437" s="192" t="s">
        <v>1706</v>
      </c>
      <c r="W437" s="193" t="s">
        <v>1706</v>
      </c>
      <c r="X437" s="194"/>
      <c r="Y437" s="191" t="s">
        <v>1706</v>
      </c>
      <c r="Z437" s="192" t="s">
        <v>1706</v>
      </c>
      <c r="AA437" s="193" t="s">
        <v>1706</v>
      </c>
      <c r="AB437" s="194"/>
      <c r="AC437" s="191">
        <v>120000.0</v>
      </c>
      <c r="AD437" s="192">
        <v>253810.0</v>
      </c>
      <c r="AE437" s="193">
        <v>504620.0</v>
      </c>
      <c r="AF437" s="198" t="s">
        <v>1707</v>
      </c>
      <c r="AG437" s="191" t="s">
        <v>1706</v>
      </c>
      <c r="AH437" s="192" t="s">
        <v>1706</v>
      </c>
      <c r="AI437" s="193" t="s">
        <v>1706</v>
      </c>
      <c r="AJ437" s="199"/>
      <c r="AK437" s="191" t="s">
        <v>1706</v>
      </c>
      <c r="AL437" s="192" t="s">
        <v>1706</v>
      </c>
      <c r="AM437" s="193" t="s">
        <v>1706</v>
      </c>
      <c r="AN437" s="199"/>
      <c r="AO437" s="191" t="s">
        <v>1706</v>
      </c>
      <c r="AP437" s="192" t="s">
        <v>1706</v>
      </c>
      <c r="AQ437" s="193" t="s">
        <v>1706</v>
      </c>
      <c r="AR437" s="195"/>
    </row>
    <row r="438" ht="15.75" customHeight="1">
      <c r="A438" s="171" t="s">
        <v>988</v>
      </c>
      <c r="B438" s="216" t="s">
        <v>65</v>
      </c>
      <c r="C438" s="216" t="s">
        <v>66</v>
      </c>
      <c r="D438" s="216" t="s">
        <v>61</v>
      </c>
      <c r="E438" s="216" t="s">
        <v>62</v>
      </c>
      <c r="F438" s="216" t="s">
        <v>64</v>
      </c>
      <c r="G438" s="171" t="s">
        <v>989</v>
      </c>
      <c r="I438" s="191">
        <v>0.0</v>
      </c>
      <c r="J438" s="192">
        <v>0.0</v>
      </c>
      <c r="K438" s="193">
        <v>0.0</v>
      </c>
      <c r="L438" s="194"/>
      <c r="M438" s="191">
        <v>0.0</v>
      </c>
      <c r="N438" s="192">
        <v>0.0</v>
      </c>
      <c r="O438" s="193">
        <v>0.0</v>
      </c>
      <c r="P438" s="195"/>
      <c r="Q438" s="214" t="s">
        <v>1703</v>
      </c>
      <c r="R438" s="214" t="s">
        <v>1704</v>
      </c>
      <c r="S438" s="194" t="s">
        <v>1705</v>
      </c>
      <c r="T438" s="194"/>
      <c r="U438" s="191" t="s">
        <v>1706</v>
      </c>
      <c r="V438" s="192" t="s">
        <v>1706</v>
      </c>
      <c r="W438" s="193" t="s">
        <v>1706</v>
      </c>
      <c r="X438" s="194"/>
      <c r="Y438" s="191" t="s">
        <v>1706</v>
      </c>
      <c r="Z438" s="192" t="s">
        <v>1706</v>
      </c>
      <c r="AA438" s="193" t="s">
        <v>1706</v>
      </c>
      <c r="AB438" s="194"/>
      <c r="AC438" s="191">
        <v>120000.0</v>
      </c>
      <c r="AD438" s="192">
        <v>253810.0</v>
      </c>
      <c r="AE438" s="193">
        <v>504620.0</v>
      </c>
      <c r="AF438" s="198" t="s">
        <v>1707</v>
      </c>
      <c r="AG438" s="191" t="s">
        <v>1706</v>
      </c>
      <c r="AH438" s="192" t="s">
        <v>1706</v>
      </c>
      <c r="AI438" s="193" t="s">
        <v>1706</v>
      </c>
      <c r="AJ438" s="199"/>
      <c r="AK438" s="191" t="s">
        <v>1706</v>
      </c>
      <c r="AL438" s="192" t="s">
        <v>1706</v>
      </c>
      <c r="AM438" s="193" t="s">
        <v>1706</v>
      </c>
      <c r="AN438" s="199"/>
      <c r="AO438" s="191" t="s">
        <v>1706</v>
      </c>
      <c r="AP438" s="192" t="s">
        <v>1706</v>
      </c>
      <c r="AQ438" s="193" t="s">
        <v>1706</v>
      </c>
      <c r="AR438" s="195"/>
    </row>
    <row r="439" ht="15.75" customHeight="1">
      <c r="A439" s="171" t="s">
        <v>990</v>
      </c>
      <c r="B439" s="216" t="s">
        <v>71</v>
      </c>
      <c r="C439" s="216" t="s">
        <v>66</v>
      </c>
      <c r="D439" s="216" t="s">
        <v>61</v>
      </c>
      <c r="E439" s="216" t="s">
        <v>62</v>
      </c>
      <c r="F439" s="216" t="s">
        <v>64</v>
      </c>
      <c r="G439" s="171" t="s">
        <v>991</v>
      </c>
      <c r="I439" s="191">
        <v>0.0</v>
      </c>
      <c r="J439" s="192">
        <v>0.0</v>
      </c>
      <c r="K439" s="193">
        <v>0.0</v>
      </c>
      <c r="L439" s="194"/>
      <c r="M439" s="191">
        <v>0.0</v>
      </c>
      <c r="N439" s="192">
        <v>0.0</v>
      </c>
      <c r="O439" s="193">
        <v>0.0</v>
      </c>
      <c r="P439" s="195"/>
      <c r="Q439" s="214" t="s">
        <v>1703</v>
      </c>
      <c r="R439" s="214" t="s">
        <v>1704</v>
      </c>
      <c r="S439" s="194" t="s">
        <v>1705</v>
      </c>
      <c r="T439" s="194"/>
      <c r="U439" s="191" t="s">
        <v>1706</v>
      </c>
      <c r="V439" s="192" t="s">
        <v>1706</v>
      </c>
      <c r="W439" s="193" t="s">
        <v>1706</v>
      </c>
      <c r="X439" s="194"/>
      <c r="Y439" s="191" t="s">
        <v>1706</v>
      </c>
      <c r="Z439" s="192" t="s">
        <v>1706</v>
      </c>
      <c r="AA439" s="193" t="s">
        <v>1706</v>
      </c>
      <c r="AB439" s="194"/>
      <c r="AC439" s="191">
        <v>120000.0</v>
      </c>
      <c r="AD439" s="192">
        <v>253810.0</v>
      </c>
      <c r="AE439" s="193">
        <v>504620.0</v>
      </c>
      <c r="AF439" s="198" t="s">
        <v>1707</v>
      </c>
      <c r="AG439" s="191" t="s">
        <v>1706</v>
      </c>
      <c r="AH439" s="192" t="s">
        <v>1706</v>
      </c>
      <c r="AI439" s="193" t="s">
        <v>1706</v>
      </c>
      <c r="AJ439" s="199"/>
      <c r="AK439" s="191" t="s">
        <v>1706</v>
      </c>
      <c r="AL439" s="192" t="s">
        <v>1706</v>
      </c>
      <c r="AM439" s="193" t="s">
        <v>1706</v>
      </c>
      <c r="AN439" s="199"/>
      <c r="AO439" s="191" t="s">
        <v>1706</v>
      </c>
      <c r="AP439" s="192" t="s">
        <v>1706</v>
      </c>
      <c r="AQ439" s="193" t="s">
        <v>1706</v>
      </c>
      <c r="AR439" s="195"/>
    </row>
    <row r="440" ht="15.75" customHeight="1">
      <c r="A440" s="171" t="s">
        <v>992</v>
      </c>
      <c r="B440" s="216" t="s">
        <v>44</v>
      </c>
      <c r="C440" s="216" t="s">
        <v>72</v>
      </c>
      <c r="D440" s="216" t="s">
        <v>61</v>
      </c>
      <c r="E440" s="216" t="s">
        <v>62</v>
      </c>
      <c r="F440" s="216" t="s">
        <v>64</v>
      </c>
      <c r="G440" s="171" t="s">
        <v>993</v>
      </c>
      <c r="I440" s="191">
        <v>0.0</v>
      </c>
      <c r="J440" s="192">
        <v>0.0</v>
      </c>
      <c r="K440" s="193">
        <v>0.0</v>
      </c>
      <c r="L440" s="194"/>
      <c r="M440" s="191">
        <v>0.0</v>
      </c>
      <c r="N440" s="192">
        <v>0.0</v>
      </c>
      <c r="O440" s="193">
        <v>0.0</v>
      </c>
      <c r="P440" s="195"/>
      <c r="Q440" s="214" t="s">
        <v>1703</v>
      </c>
      <c r="R440" s="214" t="s">
        <v>1704</v>
      </c>
      <c r="S440" s="194" t="s">
        <v>1705</v>
      </c>
      <c r="T440" s="194"/>
      <c r="U440" s="191" t="s">
        <v>1706</v>
      </c>
      <c r="V440" s="192" t="s">
        <v>1706</v>
      </c>
      <c r="W440" s="193" t="s">
        <v>1706</v>
      </c>
      <c r="X440" s="194"/>
      <c r="Y440" s="191" t="s">
        <v>1706</v>
      </c>
      <c r="Z440" s="192" t="s">
        <v>1706</v>
      </c>
      <c r="AA440" s="193" t="s">
        <v>1706</v>
      </c>
      <c r="AB440" s="194"/>
      <c r="AC440" s="191">
        <v>120000.0</v>
      </c>
      <c r="AD440" s="192">
        <v>253810.0</v>
      </c>
      <c r="AE440" s="193">
        <v>504620.0</v>
      </c>
      <c r="AF440" s="198" t="s">
        <v>1707</v>
      </c>
      <c r="AG440" s="191" t="s">
        <v>1706</v>
      </c>
      <c r="AH440" s="192" t="s">
        <v>1706</v>
      </c>
      <c r="AI440" s="193" t="s">
        <v>1706</v>
      </c>
      <c r="AJ440" s="199"/>
      <c r="AK440" s="191" t="s">
        <v>1706</v>
      </c>
      <c r="AL440" s="192" t="s">
        <v>1706</v>
      </c>
      <c r="AM440" s="193" t="s">
        <v>1706</v>
      </c>
      <c r="AN440" s="199"/>
      <c r="AO440" s="191" t="s">
        <v>1706</v>
      </c>
      <c r="AP440" s="192" t="s">
        <v>1706</v>
      </c>
      <c r="AQ440" s="193" t="s">
        <v>1706</v>
      </c>
      <c r="AR440" s="195"/>
    </row>
    <row r="441" ht="15.75" customHeight="1">
      <c r="A441" s="171" t="s">
        <v>994</v>
      </c>
      <c r="B441" s="216" t="s">
        <v>54</v>
      </c>
      <c r="C441" s="216" t="s">
        <v>72</v>
      </c>
      <c r="D441" s="216" t="s">
        <v>61</v>
      </c>
      <c r="E441" s="216" t="s">
        <v>62</v>
      </c>
      <c r="F441" s="216" t="s">
        <v>64</v>
      </c>
      <c r="G441" s="171" t="s">
        <v>995</v>
      </c>
      <c r="I441" s="191">
        <v>0.0</v>
      </c>
      <c r="J441" s="192">
        <v>0.0</v>
      </c>
      <c r="K441" s="193">
        <v>0.0</v>
      </c>
      <c r="L441" s="194"/>
      <c r="M441" s="191">
        <v>0.0</v>
      </c>
      <c r="N441" s="192">
        <v>0.0</v>
      </c>
      <c r="O441" s="193">
        <v>0.0</v>
      </c>
      <c r="P441" s="195"/>
      <c r="Q441" s="214" t="s">
        <v>1703</v>
      </c>
      <c r="R441" s="214" t="s">
        <v>1704</v>
      </c>
      <c r="S441" s="194" t="s">
        <v>1705</v>
      </c>
      <c r="T441" s="194"/>
      <c r="U441" s="191" t="s">
        <v>1706</v>
      </c>
      <c r="V441" s="192" t="s">
        <v>1706</v>
      </c>
      <c r="W441" s="193" t="s">
        <v>1706</v>
      </c>
      <c r="X441" s="194"/>
      <c r="Y441" s="191" t="s">
        <v>1706</v>
      </c>
      <c r="Z441" s="192" t="s">
        <v>1706</v>
      </c>
      <c r="AA441" s="193" t="s">
        <v>1706</v>
      </c>
      <c r="AB441" s="194"/>
      <c r="AC441" s="191">
        <v>120000.0</v>
      </c>
      <c r="AD441" s="192">
        <v>253810.0</v>
      </c>
      <c r="AE441" s="193">
        <v>504620.0</v>
      </c>
      <c r="AF441" s="198" t="s">
        <v>1707</v>
      </c>
      <c r="AG441" s="191" t="s">
        <v>1706</v>
      </c>
      <c r="AH441" s="192" t="s">
        <v>1706</v>
      </c>
      <c r="AI441" s="193" t="s">
        <v>1706</v>
      </c>
      <c r="AJ441" s="199"/>
      <c r="AK441" s="191" t="s">
        <v>1706</v>
      </c>
      <c r="AL441" s="192" t="s">
        <v>1706</v>
      </c>
      <c r="AM441" s="193" t="s">
        <v>1706</v>
      </c>
      <c r="AN441" s="199"/>
      <c r="AO441" s="191" t="s">
        <v>1706</v>
      </c>
      <c r="AP441" s="192" t="s">
        <v>1706</v>
      </c>
      <c r="AQ441" s="193" t="s">
        <v>1706</v>
      </c>
      <c r="AR441" s="195"/>
    </row>
    <row r="442" ht="15.75" customHeight="1">
      <c r="A442" s="171" t="s">
        <v>996</v>
      </c>
      <c r="B442" s="216" t="s">
        <v>65</v>
      </c>
      <c r="C442" s="216" t="s">
        <v>72</v>
      </c>
      <c r="D442" s="216" t="s">
        <v>61</v>
      </c>
      <c r="E442" s="216" t="s">
        <v>62</v>
      </c>
      <c r="F442" s="216" t="s">
        <v>64</v>
      </c>
      <c r="G442" s="171" t="s">
        <v>997</v>
      </c>
      <c r="I442" s="191">
        <v>0.0</v>
      </c>
      <c r="J442" s="192">
        <v>0.0</v>
      </c>
      <c r="K442" s="193">
        <v>0.0</v>
      </c>
      <c r="L442" s="194"/>
      <c r="M442" s="191">
        <v>0.0</v>
      </c>
      <c r="N442" s="192">
        <v>0.0</v>
      </c>
      <c r="O442" s="193">
        <v>0.0</v>
      </c>
      <c r="P442" s="195"/>
      <c r="Q442" s="214" t="s">
        <v>1703</v>
      </c>
      <c r="R442" s="214" t="s">
        <v>1704</v>
      </c>
      <c r="S442" s="194" t="s">
        <v>1705</v>
      </c>
      <c r="T442" s="194"/>
      <c r="U442" s="191" t="s">
        <v>1706</v>
      </c>
      <c r="V442" s="192" t="s">
        <v>1706</v>
      </c>
      <c r="W442" s="193" t="s">
        <v>1706</v>
      </c>
      <c r="X442" s="194"/>
      <c r="Y442" s="191" t="s">
        <v>1706</v>
      </c>
      <c r="Z442" s="192" t="s">
        <v>1706</v>
      </c>
      <c r="AA442" s="193" t="s">
        <v>1706</v>
      </c>
      <c r="AB442" s="194"/>
      <c r="AC442" s="191">
        <v>120000.0</v>
      </c>
      <c r="AD442" s="192">
        <v>253810.0</v>
      </c>
      <c r="AE442" s="193">
        <v>504620.0</v>
      </c>
      <c r="AF442" s="198" t="s">
        <v>1707</v>
      </c>
      <c r="AG442" s="191" t="s">
        <v>1706</v>
      </c>
      <c r="AH442" s="192" t="s">
        <v>1706</v>
      </c>
      <c r="AI442" s="193" t="s">
        <v>1706</v>
      </c>
      <c r="AJ442" s="199"/>
      <c r="AK442" s="191" t="s">
        <v>1706</v>
      </c>
      <c r="AL442" s="192" t="s">
        <v>1706</v>
      </c>
      <c r="AM442" s="193" t="s">
        <v>1706</v>
      </c>
      <c r="AN442" s="199"/>
      <c r="AO442" s="191" t="s">
        <v>1706</v>
      </c>
      <c r="AP442" s="192" t="s">
        <v>1706</v>
      </c>
      <c r="AQ442" s="193" t="s">
        <v>1706</v>
      </c>
      <c r="AR442" s="195"/>
    </row>
    <row r="443" ht="15.75" customHeight="1">
      <c r="A443" s="171" t="s">
        <v>998</v>
      </c>
      <c r="B443" s="216" t="s">
        <v>71</v>
      </c>
      <c r="C443" s="216" t="s">
        <v>72</v>
      </c>
      <c r="D443" s="216" t="s">
        <v>61</v>
      </c>
      <c r="E443" s="216" t="s">
        <v>62</v>
      </c>
      <c r="F443" s="216" t="s">
        <v>64</v>
      </c>
      <c r="G443" s="171" t="s">
        <v>999</v>
      </c>
      <c r="I443" s="191">
        <v>0.0</v>
      </c>
      <c r="J443" s="192">
        <v>0.0</v>
      </c>
      <c r="K443" s="193">
        <v>0.0</v>
      </c>
      <c r="L443" s="194"/>
      <c r="M443" s="191">
        <v>0.0</v>
      </c>
      <c r="N443" s="192">
        <v>0.0</v>
      </c>
      <c r="O443" s="193">
        <v>0.0</v>
      </c>
      <c r="P443" s="195"/>
      <c r="Q443" s="214" t="s">
        <v>1703</v>
      </c>
      <c r="R443" s="214" t="s">
        <v>1704</v>
      </c>
      <c r="S443" s="194" t="s">
        <v>1705</v>
      </c>
      <c r="T443" s="194"/>
      <c r="U443" s="191" t="s">
        <v>1706</v>
      </c>
      <c r="V443" s="192" t="s">
        <v>1706</v>
      </c>
      <c r="W443" s="193" t="s">
        <v>1706</v>
      </c>
      <c r="X443" s="194"/>
      <c r="Y443" s="191" t="s">
        <v>1706</v>
      </c>
      <c r="Z443" s="192" t="s">
        <v>1706</v>
      </c>
      <c r="AA443" s="193" t="s">
        <v>1706</v>
      </c>
      <c r="AB443" s="194"/>
      <c r="AC443" s="191">
        <v>120000.0</v>
      </c>
      <c r="AD443" s="192">
        <v>253810.0</v>
      </c>
      <c r="AE443" s="193">
        <v>504620.0</v>
      </c>
      <c r="AF443" s="198" t="s">
        <v>1707</v>
      </c>
      <c r="AG443" s="191" t="s">
        <v>1706</v>
      </c>
      <c r="AH443" s="192" t="s">
        <v>1706</v>
      </c>
      <c r="AI443" s="193" t="s">
        <v>1706</v>
      </c>
      <c r="AJ443" s="199"/>
      <c r="AK443" s="191" t="s">
        <v>1706</v>
      </c>
      <c r="AL443" s="192" t="s">
        <v>1706</v>
      </c>
      <c r="AM443" s="193" t="s">
        <v>1706</v>
      </c>
      <c r="AN443" s="199"/>
      <c r="AO443" s="191" t="s">
        <v>1706</v>
      </c>
      <c r="AP443" s="192" t="s">
        <v>1706</v>
      </c>
      <c r="AQ443" s="193" t="s">
        <v>1706</v>
      </c>
      <c r="AR443" s="195"/>
    </row>
    <row r="444" ht="15.75" customHeight="1">
      <c r="A444" s="171" t="s">
        <v>1000</v>
      </c>
      <c r="B444" s="216" t="s">
        <v>44</v>
      </c>
      <c r="C444" s="216" t="s">
        <v>78</v>
      </c>
      <c r="D444" s="216" t="s">
        <v>61</v>
      </c>
      <c r="E444" s="216" t="s">
        <v>62</v>
      </c>
      <c r="F444" s="216" t="s">
        <v>64</v>
      </c>
      <c r="G444" s="171" t="s">
        <v>1001</v>
      </c>
      <c r="I444" s="191">
        <v>0.0</v>
      </c>
      <c r="J444" s="192">
        <v>0.0</v>
      </c>
      <c r="K444" s="193">
        <v>0.0</v>
      </c>
      <c r="L444" s="194"/>
      <c r="M444" s="191">
        <v>0.0</v>
      </c>
      <c r="N444" s="192">
        <v>0.0</v>
      </c>
      <c r="O444" s="193">
        <v>0.0</v>
      </c>
      <c r="P444" s="195"/>
      <c r="Q444" s="214" t="s">
        <v>1703</v>
      </c>
      <c r="R444" s="214" t="s">
        <v>1704</v>
      </c>
      <c r="S444" s="194" t="s">
        <v>1705</v>
      </c>
      <c r="T444" s="194"/>
      <c r="U444" s="191" t="s">
        <v>1706</v>
      </c>
      <c r="V444" s="192" t="s">
        <v>1706</v>
      </c>
      <c r="W444" s="193" t="s">
        <v>1706</v>
      </c>
      <c r="X444" s="194"/>
      <c r="Y444" s="191" t="s">
        <v>1706</v>
      </c>
      <c r="Z444" s="192" t="s">
        <v>1706</v>
      </c>
      <c r="AA444" s="193" t="s">
        <v>1706</v>
      </c>
      <c r="AB444" s="194"/>
      <c r="AC444" s="191">
        <v>120000.0</v>
      </c>
      <c r="AD444" s="192">
        <v>253810.0</v>
      </c>
      <c r="AE444" s="193">
        <v>504620.0</v>
      </c>
      <c r="AF444" s="198" t="s">
        <v>1707</v>
      </c>
      <c r="AG444" s="191" t="s">
        <v>1706</v>
      </c>
      <c r="AH444" s="192" t="s">
        <v>1706</v>
      </c>
      <c r="AI444" s="193" t="s">
        <v>1706</v>
      </c>
      <c r="AJ444" s="199"/>
      <c r="AK444" s="191" t="s">
        <v>1706</v>
      </c>
      <c r="AL444" s="192" t="s">
        <v>1706</v>
      </c>
      <c r="AM444" s="193" t="s">
        <v>1706</v>
      </c>
      <c r="AN444" s="199"/>
      <c r="AO444" s="191" t="s">
        <v>1706</v>
      </c>
      <c r="AP444" s="192" t="s">
        <v>1706</v>
      </c>
      <c r="AQ444" s="193" t="s">
        <v>1706</v>
      </c>
      <c r="AR444" s="195"/>
    </row>
    <row r="445" ht="15.75" customHeight="1">
      <c r="A445" s="171" t="s">
        <v>1002</v>
      </c>
      <c r="B445" s="216" t="s">
        <v>54</v>
      </c>
      <c r="C445" s="216" t="s">
        <v>78</v>
      </c>
      <c r="D445" s="216" t="s">
        <v>61</v>
      </c>
      <c r="E445" s="216" t="s">
        <v>62</v>
      </c>
      <c r="F445" s="216" t="s">
        <v>64</v>
      </c>
      <c r="G445" s="171" t="s">
        <v>1003</v>
      </c>
      <c r="I445" s="191">
        <v>0.0</v>
      </c>
      <c r="J445" s="192">
        <v>0.0</v>
      </c>
      <c r="K445" s="193">
        <v>0.0</v>
      </c>
      <c r="L445" s="194"/>
      <c r="M445" s="191">
        <v>0.0</v>
      </c>
      <c r="N445" s="192">
        <v>0.0</v>
      </c>
      <c r="O445" s="193">
        <v>0.0</v>
      </c>
      <c r="P445" s="195"/>
      <c r="Q445" s="214" t="s">
        <v>1703</v>
      </c>
      <c r="R445" s="214" t="s">
        <v>1704</v>
      </c>
      <c r="S445" s="194" t="s">
        <v>1705</v>
      </c>
      <c r="T445" s="194"/>
      <c r="U445" s="191" t="s">
        <v>1706</v>
      </c>
      <c r="V445" s="192" t="s">
        <v>1706</v>
      </c>
      <c r="W445" s="193" t="s">
        <v>1706</v>
      </c>
      <c r="X445" s="194"/>
      <c r="Y445" s="191" t="s">
        <v>1706</v>
      </c>
      <c r="Z445" s="192" t="s">
        <v>1706</v>
      </c>
      <c r="AA445" s="193" t="s">
        <v>1706</v>
      </c>
      <c r="AB445" s="194"/>
      <c r="AC445" s="191">
        <v>120000.0</v>
      </c>
      <c r="AD445" s="192">
        <v>253810.0</v>
      </c>
      <c r="AE445" s="193">
        <v>504620.0</v>
      </c>
      <c r="AF445" s="198" t="s">
        <v>1707</v>
      </c>
      <c r="AG445" s="191" t="s">
        <v>1706</v>
      </c>
      <c r="AH445" s="192" t="s">
        <v>1706</v>
      </c>
      <c r="AI445" s="193" t="s">
        <v>1706</v>
      </c>
      <c r="AJ445" s="199"/>
      <c r="AK445" s="191" t="s">
        <v>1706</v>
      </c>
      <c r="AL445" s="192" t="s">
        <v>1706</v>
      </c>
      <c r="AM445" s="193" t="s">
        <v>1706</v>
      </c>
      <c r="AN445" s="199"/>
      <c r="AO445" s="191" t="s">
        <v>1706</v>
      </c>
      <c r="AP445" s="192" t="s">
        <v>1706</v>
      </c>
      <c r="AQ445" s="193" t="s">
        <v>1706</v>
      </c>
      <c r="AR445" s="195"/>
    </row>
    <row r="446" ht="15.75" customHeight="1">
      <c r="A446" s="171" t="s">
        <v>1004</v>
      </c>
      <c r="B446" s="216" t="s">
        <v>65</v>
      </c>
      <c r="C446" s="216" t="s">
        <v>78</v>
      </c>
      <c r="D446" s="216" t="s">
        <v>61</v>
      </c>
      <c r="E446" s="216" t="s">
        <v>62</v>
      </c>
      <c r="F446" s="216" t="s">
        <v>64</v>
      </c>
      <c r="G446" s="171" t="s">
        <v>1005</v>
      </c>
      <c r="I446" s="191">
        <v>0.0</v>
      </c>
      <c r="J446" s="192">
        <v>0.0</v>
      </c>
      <c r="K446" s="193">
        <v>0.0</v>
      </c>
      <c r="L446" s="194"/>
      <c r="M446" s="191">
        <v>0.0</v>
      </c>
      <c r="N446" s="192">
        <v>0.0</v>
      </c>
      <c r="O446" s="193">
        <v>0.0</v>
      </c>
      <c r="P446" s="195"/>
      <c r="Q446" s="214" t="s">
        <v>1703</v>
      </c>
      <c r="R446" s="214" t="s">
        <v>1704</v>
      </c>
      <c r="S446" s="194" t="s">
        <v>1705</v>
      </c>
      <c r="T446" s="194"/>
      <c r="U446" s="191" t="s">
        <v>1706</v>
      </c>
      <c r="V446" s="192" t="s">
        <v>1706</v>
      </c>
      <c r="W446" s="193" t="s">
        <v>1706</v>
      </c>
      <c r="X446" s="194"/>
      <c r="Y446" s="191" t="s">
        <v>1706</v>
      </c>
      <c r="Z446" s="192" t="s">
        <v>1706</v>
      </c>
      <c r="AA446" s="193" t="s">
        <v>1706</v>
      </c>
      <c r="AB446" s="194"/>
      <c r="AC446" s="191">
        <v>120000.0</v>
      </c>
      <c r="AD446" s="192">
        <v>253810.0</v>
      </c>
      <c r="AE446" s="193">
        <v>504620.0</v>
      </c>
      <c r="AF446" s="198" t="s">
        <v>1707</v>
      </c>
      <c r="AG446" s="191" t="s">
        <v>1706</v>
      </c>
      <c r="AH446" s="192" t="s">
        <v>1706</v>
      </c>
      <c r="AI446" s="193" t="s">
        <v>1706</v>
      </c>
      <c r="AJ446" s="199"/>
      <c r="AK446" s="191" t="s">
        <v>1706</v>
      </c>
      <c r="AL446" s="192" t="s">
        <v>1706</v>
      </c>
      <c r="AM446" s="193" t="s">
        <v>1706</v>
      </c>
      <c r="AN446" s="199"/>
      <c r="AO446" s="191" t="s">
        <v>1706</v>
      </c>
      <c r="AP446" s="192" t="s">
        <v>1706</v>
      </c>
      <c r="AQ446" s="193" t="s">
        <v>1706</v>
      </c>
      <c r="AR446" s="195"/>
    </row>
    <row r="447" ht="15.75" customHeight="1">
      <c r="A447" s="171" t="s">
        <v>1006</v>
      </c>
      <c r="B447" s="216" t="s">
        <v>71</v>
      </c>
      <c r="C447" s="216" t="s">
        <v>78</v>
      </c>
      <c r="D447" s="216" t="s">
        <v>61</v>
      </c>
      <c r="E447" s="216" t="s">
        <v>62</v>
      </c>
      <c r="F447" s="216" t="s">
        <v>64</v>
      </c>
      <c r="G447" s="171" t="s">
        <v>1007</v>
      </c>
      <c r="I447" s="191">
        <v>0.0</v>
      </c>
      <c r="J447" s="192">
        <v>0.0</v>
      </c>
      <c r="K447" s="193">
        <v>0.0</v>
      </c>
      <c r="L447" s="194"/>
      <c r="M447" s="191">
        <v>0.0</v>
      </c>
      <c r="N447" s="192">
        <v>0.0</v>
      </c>
      <c r="O447" s="193">
        <v>0.0</v>
      </c>
      <c r="P447" s="195"/>
      <c r="Q447" s="214" t="s">
        <v>1703</v>
      </c>
      <c r="R447" s="214" t="s">
        <v>1704</v>
      </c>
      <c r="S447" s="194" t="s">
        <v>1705</v>
      </c>
      <c r="T447" s="194"/>
      <c r="U447" s="191" t="s">
        <v>1706</v>
      </c>
      <c r="V447" s="192" t="s">
        <v>1706</v>
      </c>
      <c r="W447" s="193" t="s">
        <v>1706</v>
      </c>
      <c r="X447" s="194"/>
      <c r="Y447" s="191" t="s">
        <v>1706</v>
      </c>
      <c r="Z447" s="192" t="s">
        <v>1706</v>
      </c>
      <c r="AA447" s="193" t="s">
        <v>1706</v>
      </c>
      <c r="AB447" s="194"/>
      <c r="AC447" s="191">
        <v>120000.0</v>
      </c>
      <c r="AD447" s="192">
        <v>253810.0</v>
      </c>
      <c r="AE447" s="193">
        <v>504620.0</v>
      </c>
      <c r="AF447" s="198" t="s">
        <v>1707</v>
      </c>
      <c r="AG447" s="191" t="s">
        <v>1706</v>
      </c>
      <c r="AH447" s="192" t="s">
        <v>1706</v>
      </c>
      <c r="AI447" s="193" t="s">
        <v>1706</v>
      </c>
      <c r="AJ447" s="199"/>
      <c r="AK447" s="191" t="s">
        <v>1706</v>
      </c>
      <c r="AL447" s="192" t="s">
        <v>1706</v>
      </c>
      <c r="AM447" s="193" t="s">
        <v>1706</v>
      </c>
      <c r="AN447" s="199"/>
      <c r="AO447" s="191" t="s">
        <v>1706</v>
      </c>
      <c r="AP447" s="192" t="s">
        <v>1706</v>
      </c>
      <c r="AQ447" s="193" t="s">
        <v>1706</v>
      </c>
      <c r="AR447" s="195"/>
    </row>
    <row r="448" ht="15.75" customHeight="1">
      <c r="A448" s="171" t="s">
        <v>1008</v>
      </c>
      <c r="B448" s="216" t="s">
        <v>44</v>
      </c>
      <c r="C448" s="216" t="s">
        <v>48</v>
      </c>
      <c r="D448" s="216" t="s">
        <v>74</v>
      </c>
      <c r="E448" s="216" t="s">
        <v>62</v>
      </c>
      <c r="F448" s="216" t="s">
        <v>64</v>
      </c>
      <c r="G448" s="171" t="s">
        <v>1009</v>
      </c>
      <c r="I448" s="191">
        <v>0.0</v>
      </c>
      <c r="J448" s="192">
        <v>0.0</v>
      </c>
      <c r="K448" s="193">
        <v>0.0</v>
      </c>
      <c r="L448" s="194"/>
      <c r="M448" s="191">
        <v>0.0</v>
      </c>
      <c r="N448" s="192">
        <v>0.0</v>
      </c>
      <c r="O448" s="193">
        <v>0.0</v>
      </c>
      <c r="P448" s="195"/>
      <c r="Q448" s="214" t="s">
        <v>1703</v>
      </c>
      <c r="R448" s="214" t="s">
        <v>1704</v>
      </c>
      <c r="S448" s="194" t="s">
        <v>1705</v>
      </c>
      <c r="T448" s="194"/>
      <c r="U448" s="191" t="s">
        <v>1706</v>
      </c>
      <c r="V448" s="192" t="s">
        <v>1706</v>
      </c>
      <c r="W448" s="193" t="s">
        <v>1706</v>
      </c>
      <c r="X448" s="194"/>
      <c r="Y448" s="191" t="s">
        <v>1706</v>
      </c>
      <c r="Z448" s="192" t="s">
        <v>1706</v>
      </c>
      <c r="AA448" s="193" t="s">
        <v>1706</v>
      </c>
      <c r="AB448" s="194"/>
      <c r="AC448" s="191">
        <v>120000.0</v>
      </c>
      <c r="AD448" s="192">
        <v>253810.0</v>
      </c>
      <c r="AE448" s="193">
        <v>504620.0</v>
      </c>
      <c r="AF448" s="198" t="s">
        <v>1707</v>
      </c>
      <c r="AG448" s="191" t="s">
        <v>1706</v>
      </c>
      <c r="AH448" s="192" t="s">
        <v>1706</v>
      </c>
      <c r="AI448" s="193" t="s">
        <v>1706</v>
      </c>
      <c r="AJ448" s="199"/>
      <c r="AK448" s="191" t="s">
        <v>1706</v>
      </c>
      <c r="AL448" s="192" t="s">
        <v>1706</v>
      </c>
      <c r="AM448" s="193" t="s">
        <v>1706</v>
      </c>
      <c r="AN448" s="199"/>
      <c r="AO448" s="191" t="s">
        <v>1706</v>
      </c>
      <c r="AP448" s="192" t="s">
        <v>1706</v>
      </c>
      <c r="AQ448" s="193" t="s">
        <v>1706</v>
      </c>
      <c r="AR448" s="195"/>
    </row>
    <row r="449" ht="15.75" customHeight="1">
      <c r="A449" s="171" t="s">
        <v>1010</v>
      </c>
      <c r="B449" s="216" t="s">
        <v>54</v>
      </c>
      <c r="C449" s="216" t="s">
        <v>48</v>
      </c>
      <c r="D449" s="216" t="s">
        <v>74</v>
      </c>
      <c r="E449" s="216" t="s">
        <v>62</v>
      </c>
      <c r="F449" s="216" t="s">
        <v>64</v>
      </c>
      <c r="G449" s="171" t="s">
        <v>1011</v>
      </c>
      <c r="I449" s="191">
        <v>0.0</v>
      </c>
      <c r="J449" s="192">
        <v>0.0</v>
      </c>
      <c r="K449" s="193">
        <v>0.0</v>
      </c>
      <c r="L449" s="194"/>
      <c r="M449" s="191">
        <v>0.0</v>
      </c>
      <c r="N449" s="192">
        <v>0.0</v>
      </c>
      <c r="O449" s="193">
        <v>0.0</v>
      </c>
      <c r="P449" s="195"/>
      <c r="Q449" s="214" t="s">
        <v>1703</v>
      </c>
      <c r="R449" s="214" t="s">
        <v>1704</v>
      </c>
      <c r="S449" s="194" t="s">
        <v>1705</v>
      </c>
      <c r="T449" s="194"/>
      <c r="U449" s="191" t="s">
        <v>1706</v>
      </c>
      <c r="V449" s="192" t="s">
        <v>1706</v>
      </c>
      <c r="W449" s="193" t="s">
        <v>1706</v>
      </c>
      <c r="X449" s="194"/>
      <c r="Y449" s="191" t="s">
        <v>1706</v>
      </c>
      <c r="Z449" s="192" t="s">
        <v>1706</v>
      </c>
      <c r="AA449" s="193" t="s">
        <v>1706</v>
      </c>
      <c r="AB449" s="194"/>
      <c r="AC449" s="191">
        <v>120000.0</v>
      </c>
      <c r="AD449" s="192">
        <v>253810.0</v>
      </c>
      <c r="AE449" s="193">
        <v>504620.0</v>
      </c>
      <c r="AF449" s="198" t="s">
        <v>1707</v>
      </c>
      <c r="AG449" s="191" t="s">
        <v>1706</v>
      </c>
      <c r="AH449" s="192" t="s">
        <v>1706</v>
      </c>
      <c r="AI449" s="193" t="s">
        <v>1706</v>
      </c>
      <c r="AJ449" s="199"/>
      <c r="AK449" s="191" t="s">
        <v>1706</v>
      </c>
      <c r="AL449" s="192" t="s">
        <v>1706</v>
      </c>
      <c r="AM449" s="193" t="s">
        <v>1706</v>
      </c>
      <c r="AN449" s="199"/>
      <c r="AO449" s="191" t="s">
        <v>1706</v>
      </c>
      <c r="AP449" s="192" t="s">
        <v>1706</v>
      </c>
      <c r="AQ449" s="193" t="s">
        <v>1706</v>
      </c>
      <c r="AR449" s="195"/>
    </row>
    <row r="450" ht="15.75" customHeight="1">
      <c r="A450" s="171" t="s">
        <v>1012</v>
      </c>
      <c r="B450" s="216" t="s">
        <v>65</v>
      </c>
      <c r="C450" s="216" t="s">
        <v>48</v>
      </c>
      <c r="D450" s="216" t="s">
        <v>74</v>
      </c>
      <c r="E450" s="216" t="s">
        <v>62</v>
      </c>
      <c r="F450" s="216" t="s">
        <v>64</v>
      </c>
      <c r="G450" s="171" t="s">
        <v>1013</v>
      </c>
      <c r="I450" s="191">
        <v>0.0</v>
      </c>
      <c r="J450" s="192">
        <v>0.0</v>
      </c>
      <c r="K450" s="193">
        <v>0.0</v>
      </c>
      <c r="L450" s="194"/>
      <c r="M450" s="191">
        <v>0.0</v>
      </c>
      <c r="N450" s="192">
        <v>0.0</v>
      </c>
      <c r="O450" s="193">
        <v>0.0</v>
      </c>
      <c r="P450" s="195"/>
      <c r="Q450" s="214" t="s">
        <v>1703</v>
      </c>
      <c r="R450" s="214" t="s">
        <v>1704</v>
      </c>
      <c r="S450" s="194" t="s">
        <v>1705</v>
      </c>
      <c r="T450" s="194"/>
      <c r="U450" s="191" t="s">
        <v>1706</v>
      </c>
      <c r="V450" s="192" t="s">
        <v>1706</v>
      </c>
      <c r="W450" s="193" t="s">
        <v>1706</v>
      </c>
      <c r="X450" s="194"/>
      <c r="Y450" s="191" t="s">
        <v>1706</v>
      </c>
      <c r="Z450" s="192" t="s">
        <v>1706</v>
      </c>
      <c r="AA450" s="193" t="s">
        <v>1706</v>
      </c>
      <c r="AB450" s="194"/>
      <c r="AC450" s="191">
        <v>120000.0</v>
      </c>
      <c r="AD450" s="192">
        <v>253810.0</v>
      </c>
      <c r="AE450" s="193">
        <v>504620.0</v>
      </c>
      <c r="AF450" s="198" t="s">
        <v>1707</v>
      </c>
      <c r="AG450" s="191" t="s">
        <v>1706</v>
      </c>
      <c r="AH450" s="192" t="s">
        <v>1706</v>
      </c>
      <c r="AI450" s="193" t="s">
        <v>1706</v>
      </c>
      <c r="AJ450" s="199"/>
      <c r="AK450" s="191" t="s">
        <v>1706</v>
      </c>
      <c r="AL450" s="192" t="s">
        <v>1706</v>
      </c>
      <c r="AM450" s="193" t="s">
        <v>1706</v>
      </c>
      <c r="AN450" s="199"/>
      <c r="AO450" s="191" t="s">
        <v>1706</v>
      </c>
      <c r="AP450" s="192" t="s">
        <v>1706</v>
      </c>
      <c r="AQ450" s="193" t="s">
        <v>1706</v>
      </c>
      <c r="AR450" s="195"/>
    </row>
    <row r="451" ht="15.75" customHeight="1">
      <c r="A451" s="171" t="s">
        <v>1014</v>
      </c>
      <c r="B451" s="216" t="s">
        <v>71</v>
      </c>
      <c r="C451" s="216" t="s">
        <v>48</v>
      </c>
      <c r="D451" s="216" t="s">
        <v>74</v>
      </c>
      <c r="E451" s="216" t="s">
        <v>62</v>
      </c>
      <c r="F451" s="216" t="s">
        <v>64</v>
      </c>
      <c r="G451" s="171" t="s">
        <v>1015</v>
      </c>
      <c r="I451" s="191">
        <v>0.0</v>
      </c>
      <c r="J451" s="192">
        <v>0.0</v>
      </c>
      <c r="K451" s="193">
        <v>0.0</v>
      </c>
      <c r="L451" s="194"/>
      <c r="M451" s="191">
        <v>0.0</v>
      </c>
      <c r="N451" s="192">
        <v>0.0</v>
      </c>
      <c r="O451" s="193">
        <v>0.0</v>
      </c>
      <c r="P451" s="195"/>
      <c r="Q451" s="214" t="s">
        <v>1703</v>
      </c>
      <c r="R451" s="214" t="s">
        <v>1704</v>
      </c>
      <c r="S451" s="194" t="s">
        <v>1705</v>
      </c>
      <c r="T451" s="194"/>
      <c r="U451" s="191" t="s">
        <v>1706</v>
      </c>
      <c r="V451" s="192" t="s">
        <v>1706</v>
      </c>
      <c r="W451" s="193" t="s">
        <v>1706</v>
      </c>
      <c r="X451" s="194"/>
      <c r="Y451" s="191" t="s">
        <v>1706</v>
      </c>
      <c r="Z451" s="192" t="s">
        <v>1706</v>
      </c>
      <c r="AA451" s="193" t="s">
        <v>1706</v>
      </c>
      <c r="AB451" s="194"/>
      <c r="AC451" s="191">
        <v>120000.0</v>
      </c>
      <c r="AD451" s="192">
        <v>253810.0</v>
      </c>
      <c r="AE451" s="193">
        <v>504620.0</v>
      </c>
      <c r="AF451" s="198" t="s">
        <v>1707</v>
      </c>
      <c r="AG451" s="191" t="s">
        <v>1706</v>
      </c>
      <c r="AH451" s="192" t="s">
        <v>1706</v>
      </c>
      <c r="AI451" s="193" t="s">
        <v>1706</v>
      </c>
      <c r="AJ451" s="199"/>
      <c r="AK451" s="191" t="s">
        <v>1706</v>
      </c>
      <c r="AL451" s="192" t="s">
        <v>1706</v>
      </c>
      <c r="AM451" s="193" t="s">
        <v>1706</v>
      </c>
      <c r="AN451" s="199"/>
      <c r="AO451" s="191" t="s">
        <v>1706</v>
      </c>
      <c r="AP451" s="192" t="s">
        <v>1706</v>
      </c>
      <c r="AQ451" s="193" t="s">
        <v>1706</v>
      </c>
      <c r="AR451" s="195"/>
    </row>
    <row r="452" ht="15.75" customHeight="1">
      <c r="A452" s="171" t="s">
        <v>1016</v>
      </c>
      <c r="B452" s="216" t="s">
        <v>44</v>
      </c>
      <c r="C452" s="216" t="s">
        <v>58</v>
      </c>
      <c r="D452" s="216" t="s">
        <v>74</v>
      </c>
      <c r="E452" s="216" t="s">
        <v>62</v>
      </c>
      <c r="F452" s="216" t="s">
        <v>64</v>
      </c>
      <c r="G452" s="171" t="s">
        <v>1017</v>
      </c>
      <c r="I452" s="191">
        <v>0.0</v>
      </c>
      <c r="J452" s="192">
        <v>0.0</v>
      </c>
      <c r="K452" s="193">
        <v>0.0</v>
      </c>
      <c r="L452" s="194"/>
      <c r="M452" s="191">
        <v>0.0</v>
      </c>
      <c r="N452" s="192">
        <v>0.0</v>
      </c>
      <c r="O452" s="193">
        <v>0.0</v>
      </c>
      <c r="P452" s="195"/>
      <c r="Q452" s="214" t="s">
        <v>1703</v>
      </c>
      <c r="R452" s="214" t="s">
        <v>1704</v>
      </c>
      <c r="S452" s="194" t="s">
        <v>1705</v>
      </c>
      <c r="T452" s="194"/>
      <c r="U452" s="191" t="s">
        <v>1706</v>
      </c>
      <c r="V452" s="192" t="s">
        <v>1706</v>
      </c>
      <c r="W452" s="193" t="s">
        <v>1706</v>
      </c>
      <c r="X452" s="194"/>
      <c r="Y452" s="191" t="s">
        <v>1706</v>
      </c>
      <c r="Z452" s="192" t="s">
        <v>1706</v>
      </c>
      <c r="AA452" s="193" t="s">
        <v>1706</v>
      </c>
      <c r="AB452" s="194"/>
      <c r="AC452" s="191">
        <v>120000.0</v>
      </c>
      <c r="AD452" s="192">
        <v>253810.0</v>
      </c>
      <c r="AE452" s="193">
        <v>504620.0</v>
      </c>
      <c r="AF452" s="198" t="s">
        <v>1707</v>
      </c>
      <c r="AG452" s="191" t="s">
        <v>1706</v>
      </c>
      <c r="AH452" s="192" t="s">
        <v>1706</v>
      </c>
      <c r="AI452" s="193" t="s">
        <v>1706</v>
      </c>
      <c r="AJ452" s="199"/>
      <c r="AK452" s="191" t="s">
        <v>1706</v>
      </c>
      <c r="AL452" s="192" t="s">
        <v>1706</v>
      </c>
      <c r="AM452" s="193" t="s">
        <v>1706</v>
      </c>
      <c r="AN452" s="199"/>
      <c r="AO452" s="191" t="s">
        <v>1706</v>
      </c>
      <c r="AP452" s="192" t="s">
        <v>1706</v>
      </c>
      <c r="AQ452" s="193" t="s">
        <v>1706</v>
      </c>
      <c r="AR452" s="195"/>
    </row>
    <row r="453" ht="15.75" customHeight="1">
      <c r="A453" s="171" t="s">
        <v>1018</v>
      </c>
      <c r="B453" s="216" t="s">
        <v>54</v>
      </c>
      <c r="C453" s="216" t="s">
        <v>58</v>
      </c>
      <c r="D453" s="216" t="s">
        <v>74</v>
      </c>
      <c r="E453" s="216" t="s">
        <v>62</v>
      </c>
      <c r="F453" s="216" t="s">
        <v>64</v>
      </c>
      <c r="G453" s="171" t="s">
        <v>1019</v>
      </c>
      <c r="I453" s="191">
        <v>0.0</v>
      </c>
      <c r="J453" s="192">
        <v>0.0</v>
      </c>
      <c r="K453" s="193">
        <v>0.0</v>
      </c>
      <c r="L453" s="194"/>
      <c r="M453" s="191">
        <v>0.0</v>
      </c>
      <c r="N453" s="192">
        <v>0.0</v>
      </c>
      <c r="O453" s="193">
        <v>0.0</v>
      </c>
      <c r="P453" s="195"/>
      <c r="Q453" s="214" t="s">
        <v>1703</v>
      </c>
      <c r="R453" s="214" t="s">
        <v>1704</v>
      </c>
      <c r="S453" s="194" t="s">
        <v>1705</v>
      </c>
      <c r="T453" s="194"/>
      <c r="U453" s="191" t="s">
        <v>1706</v>
      </c>
      <c r="V453" s="192" t="s">
        <v>1706</v>
      </c>
      <c r="W453" s="193" t="s">
        <v>1706</v>
      </c>
      <c r="X453" s="194"/>
      <c r="Y453" s="191" t="s">
        <v>1706</v>
      </c>
      <c r="Z453" s="192" t="s">
        <v>1706</v>
      </c>
      <c r="AA453" s="193" t="s">
        <v>1706</v>
      </c>
      <c r="AB453" s="194"/>
      <c r="AC453" s="191">
        <v>120000.0</v>
      </c>
      <c r="AD453" s="192">
        <v>253810.0</v>
      </c>
      <c r="AE453" s="193">
        <v>504620.0</v>
      </c>
      <c r="AF453" s="198" t="s">
        <v>1707</v>
      </c>
      <c r="AG453" s="191" t="s">
        <v>1706</v>
      </c>
      <c r="AH453" s="192" t="s">
        <v>1706</v>
      </c>
      <c r="AI453" s="193" t="s">
        <v>1706</v>
      </c>
      <c r="AJ453" s="199"/>
      <c r="AK453" s="191" t="s">
        <v>1706</v>
      </c>
      <c r="AL453" s="192" t="s">
        <v>1706</v>
      </c>
      <c r="AM453" s="193" t="s">
        <v>1706</v>
      </c>
      <c r="AN453" s="199"/>
      <c r="AO453" s="191" t="s">
        <v>1706</v>
      </c>
      <c r="AP453" s="192" t="s">
        <v>1706</v>
      </c>
      <c r="AQ453" s="193" t="s">
        <v>1706</v>
      </c>
      <c r="AR453" s="195"/>
    </row>
    <row r="454" ht="15.75" customHeight="1">
      <c r="A454" s="171" t="s">
        <v>1020</v>
      </c>
      <c r="B454" s="216" t="s">
        <v>65</v>
      </c>
      <c r="C454" s="216" t="s">
        <v>58</v>
      </c>
      <c r="D454" s="216" t="s">
        <v>74</v>
      </c>
      <c r="E454" s="216" t="s">
        <v>62</v>
      </c>
      <c r="F454" s="216" t="s">
        <v>64</v>
      </c>
      <c r="G454" s="171" t="s">
        <v>1021</v>
      </c>
      <c r="I454" s="191">
        <v>0.0</v>
      </c>
      <c r="J454" s="192">
        <v>0.0</v>
      </c>
      <c r="K454" s="193">
        <v>0.0</v>
      </c>
      <c r="L454" s="194"/>
      <c r="M454" s="191">
        <v>0.0</v>
      </c>
      <c r="N454" s="192">
        <v>0.0</v>
      </c>
      <c r="O454" s="193">
        <v>0.0</v>
      </c>
      <c r="P454" s="195"/>
      <c r="Q454" s="214" t="s">
        <v>1703</v>
      </c>
      <c r="R454" s="214" t="s">
        <v>1704</v>
      </c>
      <c r="S454" s="194" t="s">
        <v>1705</v>
      </c>
      <c r="T454" s="194"/>
      <c r="U454" s="191" t="s">
        <v>1706</v>
      </c>
      <c r="V454" s="192" t="s">
        <v>1706</v>
      </c>
      <c r="W454" s="193" t="s">
        <v>1706</v>
      </c>
      <c r="X454" s="194"/>
      <c r="Y454" s="191" t="s">
        <v>1706</v>
      </c>
      <c r="Z454" s="192" t="s">
        <v>1706</v>
      </c>
      <c r="AA454" s="193" t="s">
        <v>1706</v>
      </c>
      <c r="AB454" s="194"/>
      <c r="AC454" s="191">
        <v>120000.0</v>
      </c>
      <c r="AD454" s="192">
        <v>253810.0</v>
      </c>
      <c r="AE454" s="193">
        <v>504620.0</v>
      </c>
      <c r="AF454" s="198" t="s">
        <v>1707</v>
      </c>
      <c r="AG454" s="191" t="s">
        <v>1706</v>
      </c>
      <c r="AH454" s="192" t="s">
        <v>1706</v>
      </c>
      <c r="AI454" s="193" t="s">
        <v>1706</v>
      </c>
      <c r="AJ454" s="199"/>
      <c r="AK454" s="191" t="s">
        <v>1706</v>
      </c>
      <c r="AL454" s="192" t="s">
        <v>1706</v>
      </c>
      <c r="AM454" s="193" t="s">
        <v>1706</v>
      </c>
      <c r="AN454" s="199"/>
      <c r="AO454" s="191" t="s">
        <v>1706</v>
      </c>
      <c r="AP454" s="192" t="s">
        <v>1706</v>
      </c>
      <c r="AQ454" s="193" t="s">
        <v>1706</v>
      </c>
      <c r="AR454" s="195"/>
    </row>
    <row r="455" ht="15.75" customHeight="1">
      <c r="A455" s="171" t="s">
        <v>1022</v>
      </c>
      <c r="B455" s="216" t="s">
        <v>71</v>
      </c>
      <c r="C455" s="216" t="s">
        <v>58</v>
      </c>
      <c r="D455" s="216" t="s">
        <v>74</v>
      </c>
      <c r="E455" s="216" t="s">
        <v>62</v>
      </c>
      <c r="F455" s="216" t="s">
        <v>64</v>
      </c>
      <c r="G455" s="171" t="s">
        <v>1023</v>
      </c>
      <c r="I455" s="191">
        <v>0.0</v>
      </c>
      <c r="J455" s="192">
        <v>0.0</v>
      </c>
      <c r="K455" s="193">
        <v>0.0</v>
      </c>
      <c r="L455" s="194"/>
      <c r="M455" s="191">
        <v>0.0</v>
      </c>
      <c r="N455" s="192">
        <v>0.0</v>
      </c>
      <c r="O455" s="193">
        <v>0.0</v>
      </c>
      <c r="P455" s="195"/>
      <c r="Q455" s="214" t="s">
        <v>1703</v>
      </c>
      <c r="R455" s="214" t="s">
        <v>1704</v>
      </c>
      <c r="S455" s="194" t="s">
        <v>1705</v>
      </c>
      <c r="T455" s="194"/>
      <c r="U455" s="191" t="s">
        <v>1706</v>
      </c>
      <c r="V455" s="192" t="s">
        <v>1706</v>
      </c>
      <c r="W455" s="193" t="s">
        <v>1706</v>
      </c>
      <c r="X455" s="194"/>
      <c r="Y455" s="191" t="s">
        <v>1706</v>
      </c>
      <c r="Z455" s="192" t="s">
        <v>1706</v>
      </c>
      <c r="AA455" s="193" t="s">
        <v>1706</v>
      </c>
      <c r="AB455" s="194"/>
      <c r="AC455" s="191">
        <v>120000.0</v>
      </c>
      <c r="AD455" s="192">
        <v>253810.0</v>
      </c>
      <c r="AE455" s="193">
        <v>504620.0</v>
      </c>
      <c r="AF455" s="198" t="s">
        <v>1707</v>
      </c>
      <c r="AG455" s="191" t="s">
        <v>1706</v>
      </c>
      <c r="AH455" s="192" t="s">
        <v>1706</v>
      </c>
      <c r="AI455" s="193" t="s">
        <v>1706</v>
      </c>
      <c r="AJ455" s="199"/>
      <c r="AK455" s="191" t="s">
        <v>1706</v>
      </c>
      <c r="AL455" s="192" t="s">
        <v>1706</v>
      </c>
      <c r="AM455" s="193" t="s">
        <v>1706</v>
      </c>
      <c r="AN455" s="199"/>
      <c r="AO455" s="191" t="s">
        <v>1706</v>
      </c>
      <c r="AP455" s="192" t="s">
        <v>1706</v>
      </c>
      <c r="AQ455" s="193" t="s">
        <v>1706</v>
      </c>
      <c r="AR455" s="195"/>
    </row>
    <row r="456" ht="15.75" customHeight="1">
      <c r="A456" s="171" t="s">
        <v>1024</v>
      </c>
      <c r="B456" s="216" t="s">
        <v>44</v>
      </c>
      <c r="C456" s="216" t="s">
        <v>66</v>
      </c>
      <c r="D456" s="216" t="s">
        <v>74</v>
      </c>
      <c r="E456" s="216" t="s">
        <v>62</v>
      </c>
      <c r="F456" s="216" t="s">
        <v>64</v>
      </c>
      <c r="G456" s="171" t="s">
        <v>1025</v>
      </c>
      <c r="I456" s="191">
        <v>0.0</v>
      </c>
      <c r="J456" s="192">
        <v>0.0</v>
      </c>
      <c r="K456" s="193">
        <v>0.0</v>
      </c>
      <c r="L456" s="194"/>
      <c r="M456" s="191">
        <v>0.0</v>
      </c>
      <c r="N456" s="192">
        <v>0.0</v>
      </c>
      <c r="O456" s="193">
        <v>0.0</v>
      </c>
      <c r="P456" s="195"/>
      <c r="Q456" s="214" t="s">
        <v>1703</v>
      </c>
      <c r="R456" s="214" t="s">
        <v>1704</v>
      </c>
      <c r="S456" s="194" t="s">
        <v>1705</v>
      </c>
      <c r="T456" s="194"/>
      <c r="U456" s="191" t="s">
        <v>1706</v>
      </c>
      <c r="V456" s="192" t="s">
        <v>1706</v>
      </c>
      <c r="W456" s="193" t="s">
        <v>1706</v>
      </c>
      <c r="X456" s="194"/>
      <c r="Y456" s="191" t="s">
        <v>1706</v>
      </c>
      <c r="Z456" s="192" t="s">
        <v>1706</v>
      </c>
      <c r="AA456" s="193" t="s">
        <v>1706</v>
      </c>
      <c r="AB456" s="194"/>
      <c r="AC456" s="191">
        <v>120000.0</v>
      </c>
      <c r="AD456" s="192">
        <v>253810.0</v>
      </c>
      <c r="AE456" s="193">
        <v>504620.0</v>
      </c>
      <c r="AF456" s="198" t="s">
        <v>1707</v>
      </c>
      <c r="AG456" s="191" t="s">
        <v>1706</v>
      </c>
      <c r="AH456" s="192" t="s">
        <v>1706</v>
      </c>
      <c r="AI456" s="193" t="s">
        <v>1706</v>
      </c>
      <c r="AJ456" s="199"/>
      <c r="AK456" s="191" t="s">
        <v>1706</v>
      </c>
      <c r="AL456" s="192" t="s">
        <v>1706</v>
      </c>
      <c r="AM456" s="193" t="s">
        <v>1706</v>
      </c>
      <c r="AN456" s="199"/>
      <c r="AO456" s="191" t="s">
        <v>1706</v>
      </c>
      <c r="AP456" s="192" t="s">
        <v>1706</v>
      </c>
      <c r="AQ456" s="193" t="s">
        <v>1706</v>
      </c>
      <c r="AR456" s="195"/>
    </row>
    <row r="457" ht="15.75" customHeight="1">
      <c r="A457" s="171" t="s">
        <v>1026</v>
      </c>
      <c r="B457" s="216" t="s">
        <v>54</v>
      </c>
      <c r="C457" s="216" t="s">
        <v>66</v>
      </c>
      <c r="D457" s="216" t="s">
        <v>74</v>
      </c>
      <c r="E457" s="216" t="s">
        <v>62</v>
      </c>
      <c r="F457" s="216" t="s">
        <v>64</v>
      </c>
      <c r="G457" s="171" t="s">
        <v>1027</v>
      </c>
      <c r="I457" s="191">
        <v>0.0</v>
      </c>
      <c r="J457" s="192">
        <v>0.0</v>
      </c>
      <c r="K457" s="193">
        <v>0.0</v>
      </c>
      <c r="L457" s="194"/>
      <c r="M457" s="191">
        <v>0.0</v>
      </c>
      <c r="N457" s="192">
        <v>0.0</v>
      </c>
      <c r="O457" s="193">
        <v>0.0</v>
      </c>
      <c r="P457" s="195"/>
      <c r="Q457" s="214" t="s">
        <v>1703</v>
      </c>
      <c r="R457" s="214" t="s">
        <v>1704</v>
      </c>
      <c r="S457" s="194" t="s">
        <v>1705</v>
      </c>
      <c r="T457" s="194"/>
      <c r="U457" s="191" t="s">
        <v>1706</v>
      </c>
      <c r="V457" s="192" t="s">
        <v>1706</v>
      </c>
      <c r="W457" s="193" t="s">
        <v>1706</v>
      </c>
      <c r="X457" s="194"/>
      <c r="Y457" s="191" t="s">
        <v>1706</v>
      </c>
      <c r="Z457" s="192" t="s">
        <v>1706</v>
      </c>
      <c r="AA457" s="193" t="s">
        <v>1706</v>
      </c>
      <c r="AB457" s="194"/>
      <c r="AC457" s="191">
        <v>120000.0</v>
      </c>
      <c r="AD457" s="192">
        <v>253810.0</v>
      </c>
      <c r="AE457" s="193">
        <v>504620.0</v>
      </c>
      <c r="AF457" s="198" t="s">
        <v>1707</v>
      </c>
      <c r="AG457" s="191" t="s">
        <v>1706</v>
      </c>
      <c r="AH457" s="192" t="s">
        <v>1706</v>
      </c>
      <c r="AI457" s="193" t="s">
        <v>1706</v>
      </c>
      <c r="AJ457" s="199"/>
      <c r="AK457" s="191" t="s">
        <v>1706</v>
      </c>
      <c r="AL457" s="192" t="s">
        <v>1706</v>
      </c>
      <c r="AM457" s="193" t="s">
        <v>1706</v>
      </c>
      <c r="AN457" s="199"/>
      <c r="AO457" s="191" t="s">
        <v>1706</v>
      </c>
      <c r="AP457" s="192" t="s">
        <v>1706</v>
      </c>
      <c r="AQ457" s="193" t="s">
        <v>1706</v>
      </c>
      <c r="AR457" s="195"/>
    </row>
    <row r="458" ht="15.75" customHeight="1">
      <c r="A458" s="171" t="s">
        <v>1028</v>
      </c>
      <c r="B458" s="216" t="s">
        <v>65</v>
      </c>
      <c r="C458" s="216" t="s">
        <v>66</v>
      </c>
      <c r="D458" s="216" t="s">
        <v>74</v>
      </c>
      <c r="E458" s="216" t="s">
        <v>62</v>
      </c>
      <c r="F458" s="216" t="s">
        <v>64</v>
      </c>
      <c r="G458" s="171" t="s">
        <v>1029</v>
      </c>
      <c r="I458" s="191">
        <v>0.0</v>
      </c>
      <c r="J458" s="192">
        <v>0.0</v>
      </c>
      <c r="K458" s="193">
        <v>0.0</v>
      </c>
      <c r="L458" s="194"/>
      <c r="M458" s="191">
        <v>0.0</v>
      </c>
      <c r="N458" s="192">
        <v>0.0</v>
      </c>
      <c r="O458" s="193">
        <v>0.0</v>
      </c>
      <c r="P458" s="195"/>
      <c r="Q458" s="214" t="s">
        <v>1703</v>
      </c>
      <c r="R458" s="214" t="s">
        <v>1704</v>
      </c>
      <c r="S458" s="194" t="s">
        <v>1705</v>
      </c>
      <c r="T458" s="194"/>
      <c r="U458" s="191" t="s">
        <v>1706</v>
      </c>
      <c r="V458" s="192" t="s">
        <v>1706</v>
      </c>
      <c r="W458" s="193" t="s">
        <v>1706</v>
      </c>
      <c r="X458" s="194"/>
      <c r="Y458" s="191" t="s">
        <v>1706</v>
      </c>
      <c r="Z458" s="192" t="s">
        <v>1706</v>
      </c>
      <c r="AA458" s="193" t="s">
        <v>1706</v>
      </c>
      <c r="AB458" s="194"/>
      <c r="AC458" s="191">
        <v>120000.0</v>
      </c>
      <c r="AD458" s="192">
        <v>253810.0</v>
      </c>
      <c r="AE458" s="193">
        <v>504620.0</v>
      </c>
      <c r="AF458" s="198" t="s">
        <v>1707</v>
      </c>
      <c r="AG458" s="191" t="s">
        <v>1706</v>
      </c>
      <c r="AH458" s="192" t="s">
        <v>1706</v>
      </c>
      <c r="AI458" s="193" t="s">
        <v>1706</v>
      </c>
      <c r="AJ458" s="199"/>
      <c r="AK458" s="191" t="s">
        <v>1706</v>
      </c>
      <c r="AL458" s="192" t="s">
        <v>1706</v>
      </c>
      <c r="AM458" s="193" t="s">
        <v>1706</v>
      </c>
      <c r="AN458" s="199"/>
      <c r="AO458" s="191" t="s">
        <v>1706</v>
      </c>
      <c r="AP458" s="192" t="s">
        <v>1706</v>
      </c>
      <c r="AQ458" s="193" t="s">
        <v>1706</v>
      </c>
      <c r="AR458" s="195"/>
    </row>
    <row r="459" ht="15.75" customHeight="1">
      <c r="A459" s="171" t="s">
        <v>1030</v>
      </c>
      <c r="B459" s="216" t="s">
        <v>71</v>
      </c>
      <c r="C459" s="216" t="s">
        <v>66</v>
      </c>
      <c r="D459" s="216" t="s">
        <v>74</v>
      </c>
      <c r="E459" s="216" t="s">
        <v>62</v>
      </c>
      <c r="F459" s="216" t="s">
        <v>64</v>
      </c>
      <c r="G459" s="171" t="s">
        <v>1031</v>
      </c>
      <c r="I459" s="191">
        <v>0.0</v>
      </c>
      <c r="J459" s="192">
        <v>0.0</v>
      </c>
      <c r="K459" s="193">
        <v>0.0</v>
      </c>
      <c r="L459" s="194"/>
      <c r="M459" s="191">
        <v>0.0</v>
      </c>
      <c r="N459" s="192">
        <v>0.0</v>
      </c>
      <c r="O459" s="193">
        <v>0.0</v>
      </c>
      <c r="P459" s="195"/>
      <c r="Q459" s="214" t="s">
        <v>1703</v>
      </c>
      <c r="R459" s="214" t="s">
        <v>1704</v>
      </c>
      <c r="S459" s="194" t="s">
        <v>1705</v>
      </c>
      <c r="T459" s="194"/>
      <c r="U459" s="191" t="s">
        <v>1706</v>
      </c>
      <c r="V459" s="192" t="s">
        <v>1706</v>
      </c>
      <c r="W459" s="193" t="s">
        <v>1706</v>
      </c>
      <c r="X459" s="194"/>
      <c r="Y459" s="191" t="s">
        <v>1706</v>
      </c>
      <c r="Z459" s="192" t="s">
        <v>1706</v>
      </c>
      <c r="AA459" s="193" t="s">
        <v>1706</v>
      </c>
      <c r="AB459" s="194"/>
      <c r="AC459" s="191">
        <v>120000.0</v>
      </c>
      <c r="AD459" s="192">
        <v>253810.0</v>
      </c>
      <c r="AE459" s="193">
        <v>504620.0</v>
      </c>
      <c r="AF459" s="198" t="s">
        <v>1707</v>
      </c>
      <c r="AG459" s="191" t="s">
        <v>1706</v>
      </c>
      <c r="AH459" s="192" t="s">
        <v>1706</v>
      </c>
      <c r="AI459" s="193" t="s">
        <v>1706</v>
      </c>
      <c r="AJ459" s="199"/>
      <c r="AK459" s="191" t="s">
        <v>1706</v>
      </c>
      <c r="AL459" s="192" t="s">
        <v>1706</v>
      </c>
      <c r="AM459" s="193" t="s">
        <v>1706</v>
      </c>
      <c r="AN459" s="199"/>
      <c r="AO459" s="191" t="s">
        <v>1706</v>
      </c>
      <c r="AP459" s="192" t="s">
        <v>1706</v>
      </c>
      <c r="AQ459" s="193" t="s">
        <v>1706</v>
      </c>
      <c r="AR459" s="195"/>
    </row>
    <row r="460" ht="15.75" customHeight="1">
      <c r="A460" s="171" t="s">
        <v>1032</v>
      </c>
      <c r="B460" s="216" t="s">
        <v>44</v>
      </c>
      <c r="C460" s="216" t="s">
        <v>72</v>
      </c>
      <c r="D460" s="216" t="s">
        <v>74</v>
      </c>
      <c r="E460" s="216" t="s">
        <v>62</v>
      </c>
      <c r="F460" s="216" t="s">
        <v>64</v>
      </c>
      <c r="G460" s="171" t="s">
        <v>1033</v>
      </c>
      <c r="I460" s="191">
        <v>0.0</v>
      </c>
      <c r="J460" s="192">
        <v>0.0</v>
      </c>
      <c r="K460" s="193">
        <v>0.0</v>
      </c>
      <c r="L460" s="194"/>
      <c r="M460" s="191">
        <v>0.0</v>
      </c>
      <c r="N460" s="192">
        <v>0.0</v>
      </c>
      <c r="O460" s="193">
        <v>0.0</v>
      </c>
      <c r="P460" s="195"/>
      <c r="Q460" s="214" t="s">
        <v>1703</v>
      </c>
      <c r="R460" s="214" t="s">
        <v>1704</v>
      </c>
      <c r="S460" s="194" t="s">
        <v>1705</v>
      </c>
      <c r="T460" s="194"/>
      <c r="U460" s="191" t="s">
        <v>1706</v>
      </c>
      <c r="V460" s="192" t="s">
        <v>1706</v>
      </c>
      <c r="W460" s="193" t="s">
        <v>1706</v>
      </c>
      <c r="X460" s="194"/>
      <c r="Y460" s="191" t="s">
        <v>1706</v>
      </c>
      <c r="Z460" s="192" t="s">
        <v>1706</v>
      </c>
      <c r="AA460" s="193" t="s">
        <v>1706</v>
      </c>
      <c r="AB460" s="194"/>
      <c r="AC460" s="191">
        <v>120000.0</v>
      </c>
      <c r="AD460" s="192">
        <v>253810.0</v>
      </c>
      <c r="AE460" s="193">
        <v>504620.0</v>
      </c>
      <c r="AF460" s="198" t="s">
        <v>1707</v>
      </c>
      <c r="AG460" s="191" t="s">
        <v>1706</v>
      </c>
      <c r="AH460" s="192" t="s">
        <v>1706</v>
      </c>
      <c r="AI460" s="193" t="s">
        <v>1706</v>
      </c>
      <c r="AJ460" s="199"/>
      <c r="AK460" s="191" t="s">
        <v>1706</v>
      </c>
      <c r="AL460" s="192" t="s">
        <v>1706</v>
      </c>
      <c r="AM460" s="193" t="s">
        <v>1706</v>
      </c>
      <c r="AN460" s="199"/>
      <c r="AO460" s="191" t="s">
        <v>1706</v>
      </c>
      <c r="AP460" s="192" t="s">
        <v>1706</v>
      </c>
      <c r="AQ460" s="193" t="s">
        <v>1706</v>
      </c>
      <c r="AR460" s="195"/>
    </row>
    <row r="461" ht="15.75" customHeight="1">
      <c r="A461" s="171" t="s">
        <v>1034</v>
      </c>
      <c r="B461" s="216" t="s">
        <v>54</v>
      </c>
      <c r="C461" s="216" t="s">
        <v>72</v>
      </c>
      <c r="D461" s="216" t="s">
        <v>74</v>
      </c>
      <c r="E461" s="216" t="s">
        <v>62</v>
      </c>
      <c r="F461" s="216" t="s">
        <v>64</v>
      </c>
      <c r="G461" s="171" t="s">
        <v>1035</v>
      </c>
      <c r="I461" s="191">
        <v>0.0</v>
      </c>
      <c r="J461" s="192">
        <v>0.0</v>
      </c>
      <c r="K461" s="193">
        <v>0.0</v>
      </c>
      <c r="L461" s="194"/>
      <c r="M461" s="191">
        <v>0.0</v>
      </c>
      <c r="N461" s="192">
        <v>0.0</v>
      </c>
      <c r="O461" s="193">
        <v>0.0</v>
      </c>
      <c r="P461" s="195"/>
      <c r="Q461" s="214" t="s">
        <v>1703</v>
      </c>
      <c r="R461" s="214" t="s">
        <v>1704</v>
      </c>
      <c r="S461" s="194" t="s">
        <v>1705</v>
      </c>
      <c r="T461" s="194"/>
      <c r="U461" s="191" t="s">
        <v>1706</v>
      </c>
      <c r="V461" s="192" t="s">
        <v>1706</v>
      </c>
      <c r="W461" s="193" t="s">
        <v>1706</v>
      </c>
      <c r="X461" s="194"/>
      <c r="Y461" s="191" t="s">
        <v>1706</v>
      </c>
      <c r="Z461" s="192" t="s">
        <v>1706</v>
      </c>
      <c r="AA461" s="193" t="s">
        <v>1706</v>
      </c>
      <c r="AB461" s="194"/>
      <c r="AC461" s="191">
        <v>120000.0</v>
      </c>
      <c r="AD461" s="192">
        <v>253810.0</v>
      </c>
      <c r="AE461" s="193">
        <v>504620.0</v>
      </c>
      <c r="AF461" s="198" t="s">
        <v>1707</v>
      </c>
      <c r="AG461" s="191" t="s">
        <v>1706</v>
      </c>
      <c r="AH461" s="192" t="s">
        <v>1706</v>
      </c>
      <c r="AI461" s="193" t="s">
        <v>1706</v>
      </c>
      <c r="AJ461" s="199"/>
      <c r="AK461" s="191" t="s">
        <v>1706</v>
      </c>
      <c r="AL461" s="192" t="s">
        <v>1706</v>
      </c>
      <c r="AM461" s="193" t="s">
        <v>1706</v>
      </c>
      <c r="AN461" s="199"/>
      <c r="AO461" s="191" t="s">
        <v>1706</v>
      </c>
      <c r="AP461" s="192" t="s">
        <v>1706</v>
      </c>
      <c r="AQ461" s="193" t="s">
        <v>1706</v>
      </c>
      <c r="AR461" s="195"/>
    </row>
    <row r="462" ht="15.75" customHeight="1">
      <c r="A462" s="171" t="s">
        <v>1036</v>
      </c>
      <c r="B462" s="216" t="s">
        <v>65</v>
      </c>
      <c r="C462" s="216" t="s">
        <v>72</v>
      </c>
      <c r="D462" s="216" t="s">
        <v>74</v>
      </c>
      <c r="E462" s="216" t="s">
        <v>62</v>
      </c>
      <c r="F462" s="216" t="s">
        <v>64</v>
      </c>
      <c r="G462" s="171" t="s">
        <v>1037</v>
      </c>
      <c r="I462" s="191">
        <v>0.0</v>
      </c>
      <c r="J462" s="192">
        <v>0.0</v>
      </c>
      <c r="K462" s="193">
        <v>0.0</v>
      </c>
      <c r="L462" s="194"/>
      <c r="M462" s="191">
        <v>0.0</v>
      </c>
      <c r="N462" s="192">
        <v>0.0</v>
      </c>
      <c r="O462" s="193">
        <v>0.0</v>
      </c>
      <c r="P462" s="195"/>
      <c r="Q462" s="214" t="s">
        <v>1703</v>
      </c>
      <c r="R462" s="214" t="s">
        <v>1704</v>
      </c>
      <c r="S462" s="194" t="s">
        <v>1705</v>
      </c>
      <c r="T462" s="194"/>
      <c r="U462" s="191" t="s">
        <v>1706</v>
      </c>
      <c r="V462" s="192" t="s">
        <v>1706</v>
      </c>
      <c r="W462" s="193" t="s">
        <v>1706</v>
      </c>
      <c r="X462" s="194"/>
      <c r="Y462" s="191" t="s">
        <v>1706</v>
      </c>
      <c r="Z462" s="192" t="s">
        <v>1706</v>
      </c>
      <c r="AA462" s="193" t="s">
        <v>1706</v>
      </c>
      <c r="AB462" s="194"/>
      <c r="AC462" s="191">
        <v>120000.0</v>
      </c>
      <c r="AD462" s="192">
        <v>253810.0</v>
      </c>
      <c r="AE462" s="193">
        <v>504620.0</v>
      </c>
      <c r="AF462" s="198" t="s">
        <v>1707</v>
      </c>
      <c r="AG462" s="191" t="s">
        <v>1706</v>
      </c>
      <c r="AH462" s="192" t="s">
        <v>1706</v>
      </c>
      <c r="AI462" s="193" t="s">
        <v>1706</v>
      </c>
      <c r="AJ462" s="199"/>
      <c r="AK462" s="191" t="s">
        <v>1706</v>
      </c>
      <c r="AL462" s="192" t="s">
        <v>1706</v>
      </c>
      <c r="AM462" s="193" t="s">
        <v>1706</v>
      </c>
      <c r="AN462" s="199"/>
      <c r="AO462" s="191" t="s">
        <v>1706</v>
      </c>
      <c r="AP462" s="192" t="s">
        <v>1706</v>
      </c>
      <c r="AQ462" s="193" t="s">
        <v>1706</v>
      </c>
      <c r="AR462" s="195"/>
    </row>
    <row r="463" ht="15.75" customHeight="1">
      <c r="A463" s="171" t="s">
        <v>1038</v>
      </c>
      <c r="B463" s="216" t="s">
        <v>71</v>
      </c>
      <c r="C463" s="216" t="s">
        <v>72</v>
      </c>
      <c r="D463" s="216" t="s">
        <v>74</v>
      </c>
      <c r="E463" s="216" t="s">
        <v>62</v>
      </c>
      <c r="F463" s="216" t="s">
        <v>64</v>
      </c>
      <c r="G463" s="171" t="s">
        <v>1039</v>
      </c>
      <c r="I463" s="191">
        <v>0.0</v>
      </c>
      <c r="J463" s="192">
        <v>0.0</v>
      </c>
      <c r="K463" s="193">
        <v>0.0</v>
      </c>
      <c r="L463" s="194"/>
      <c r="M463" s="191">
        <v>0.0</v>
      </c>
      <c r="N463" s="192">
        <v>0.0</v>
      </c>
      <c r="O463" s="193">
        <v>0.0</v>
      </c>
      <c r="P463" s="195"/>
      <c r="Q463" s="214" t="s">
        <v>1703</v>
      </c>
      <c r="R463" s="214" t="s">
        <v>1704</v>
      </c>
      <c r="S463" s="194" t="s">
        <v>1705</v>
      </c>
      <c r="T463" s="194"/>
      <c r="U463" s="191" t="s">
        <v>1706</v>
      </c>
      <c r="V463" s="192" t="s">
        <v>1706</v>
      </c>
      <c r="W463" s="193" t="s">
        <v>1706</v>
      </c>
      <c r="X463" s="194"/>
      <c r="Y463" s="191" t="s">
        <v>1706</v>
      </c>
      <c r="Z463" s="192" t="s">
        <v>1706</v>
      </c>
      <c r="AA463" s="193" t="s">
        <v>1706</v>
      </c>
      <c r="AB463" s="194"/>
      <c r="AC463" s="191">
        <v>120000.0</v>
      </c>
      <c r="AD463" s="192">
        <v>253810.0</v>
      </c>
      <c r="AE463" s="193">
        <v>504620.0</v>
      </c>
      <c r="AF463" s="198" t="s">
        <v>1707</v>
      </c>
      <c r="AG463" s="191" t="s">
        <v>1706</v>
      </c>
      <c r="AH463" s="192" t="s">
        <v>1706</v>
      </c>
      <c r="AI463" s="193" t="s">
        <v>1706</v>
      </c>
      <c r="AJ463" s="199"/>
      <c r="AK463" s="191" t="s">
        <v>1706</v>
      </c>
      <c r="AL463" s="192" t="s">
        <v>1706</v>
      </c>
      <c r="AM463" s="193" t="s">
        <v>1706</v>
      </c>
      <c r="AN463" s="199"/>
      <c r="AO463" s="191" t="s">
        <v>1706</v>
      </c>
      <c r="AP463" s="192" t="s">
        <v>1706</v>
      </c>
      <c r="AQ463" s="193" t="s">
        <v>1706</v>
      </c>
      <c r="AR463" s="195"/>
    </row>
    <row r="464" ht="15.75" customHeight="1">
      <c r="A464" s="171" t="s">
        <v>1040</v>
      </c>
      <c r="B464" s="216" t="s">
        <v>44</v>
      </c>
      <c r="C464" s="216" t="s">
        <v>78</v>
      </c>
      <c r="D464" s="216" t="s">
        <v>74</v>
      </c>
      <c r="E464" s="216" t="s">
        <v>62</v>
      </c>
      <c r="F464" s="216" t="s">
        <v>64</v>
      </c>
      <c r="G464" s="171" t="s">
        <v>1041</v>
      </c>
      <c r="I464" s="191">
        <v>0.0</v>
      </c>
      <c r="J464" s="192">
        <v>0.0</v>
      </c>
      <c r="K464" s="193">
        <v>0.0</v>
      </c>
      <c r="L464" s="194"/>
      <c r="M464" s="191">
        <v>0.0</v>
      </c>
      <c r="N464" s="192">
        <v>0.0</v>
      </c>
      <c r="O464" s="193">
        <v>0.0</v>
      </c>
      <c r="P464" s="195"/>
      <c r="Q464" s="214" t="s">
        <v>1703</v>
      </c>
      <c r="R464" s="214" t="s">
        <v>1704</v>
      </c>
      <c r="S464" s="194" t="s">
        <v>1705</v>
      </c>
      <c r="T464" s="194"/>
      <c r="U464" s="191" t="s">
        <v>1706</v>
      </c>
      <c r="V464" s="192" t="s">
        <v>1706</v>
      </c>
      <c r="W464" s="193" t="s">
        <v>1706</v>
      </c>
      <c r="X464" s="194"/>
      <c r="Y464" s="191" t="s">
        <v>1706</v>
      </c>
      <c r="Z464" s="192" t="s">
        <v>1706</v>
      </c>
      <c r="AA464" s="193" t="s">
        <v>1706</v>
      </c>
      <c r="AB464" s="194"/>
      <c r="AC464" s="191">
        <v>120000.0</v>
      </c>
      <c r="AD464" s="192">
        <v>253810.0</v>
      </c>
      <c r="AE464" s="193">
        <v>504620.0</v>
      </c>
      <c r="AF464" s="198" t="s">
        <v>1707</v>
      </c>
      <c r="AG464" s="191" t="s">
        <v>1706</v>
      </c>
      <c r="AH464" s="192" t="s">
        <v>1706</v>
      </c>
      <c r="AI464" s="193" t="s">
        <v>1706</v>
      </c>
      <c r="AJ464" s="199"/>
      <c r="AK464" s="191" t="s">
        <v>1706</v>
      </c>
      <c r="AL464" s="192" t="s">
        <v>1706</v>
      </c>
      <c r="AM464" s="193" t="s">
        <v>1706</v>
      </c>
      <c r="AN464" s="199"/>
      <c r="AO464" s="191" t="s">
        <v>1706</v>
      </c>
      <c r="AP464" s="192" t="s">
        <v>1706</v>
      </c>
      <c r="AQ464" s="193" t="s">
        <v>1706</v>
      </c>
      <c r="AR464" s="195"/>
    </row>
    <row r="465" ht="15.75" customHeight="1">
      <c r="A465" s="171" t="s">
        <v>1042</v>
      </c>
      <c r="B465" s="216" t="s">
        <v>54</v>
      </c>
      <c r="C465" s="216" t="s">
        <v>78</v>
      </c>
      <c r="D465" s="216" t="s">
        <v>74</v>
      </c>
      <c r="E465" s="216" t="s">
        <v>62</v>
      </c>
      <c r="F465" s="216" t="s">
        <v>64</v>
      </c>
      <c r="G465" s="171" t="s">
        <v>1043</v>
      </c>
      <c r="I465" s="191">
        <v>0.0</v>
      </c>
      <c r="J465" s="192">
        <v>0.0</v>
      </c>
      <c r="K465" s="193">
        <v>0.0</v>
      </c>
      <c r="L465" s="194"/>
      <c r="M465" s="191">
        <v>0.0</v>
      </c>
      <c r="N465" s="192">
        <v>0.0</v>
      </c>
      <c r="O465" s="193">
        <v>0.0</v>
      </c>
      <c r="P465" s="195"/>
      <c r="Q465" s="214" t="s">
        <v>1703</v>
      </c>
      <c r="R465" s="214" t="s">
        <v>1704</v>
      </c>
      <c r="S465" s="194" t="s">
        <v>1705</v>
      </c>
      <c r="T465" s="194"/>
      <c r="U465" s="191" t="s">
        <v>1706</v>
      </c>
      <c r="V465" s="192" t="s">
        <v>1706</v>
      </c>
      <c r="W465" s="193" t="s">
        <v>1706</v>
      </c>
      <c r="X465" s="194"/>
      <c r="Y465" s="191" t="s">
        <v>1706</v>
      </c>
      <c r="Z465" s="192" t="s">
        <v>1706</v>
      </c>
      <c r="AA465" s="193" t="s">
        <v>1706</v>
      </c>
      <c r="AB465" s="194"/>
      <c r="AC465" s="191">
        <v>120000.0</v>
      </c>
      <c r="AD465" s="192">
        <v>253810.0</v>
      </c>
      <c r="AE465" s="193">
        <v>504620.0</v>
      </c>
      <c r="AF465" s="198" t="s">
        <v>1707</v>
      </c>
      <c r="AG465" s="191" t="s">
        <v>1706</v>
      </c>
      <c r="AH465" s="192" t="s">
        <v>1706</v>
      </c>
      <c r="AI465" s="193" t="s">
        <v>1706</v>
      </c>
      <c r="AJ465" s="199"/>
      <c r="AK465" s="191" t="s">
        <v>1706</v>
      </c>
      <c r="AL465" s="192" t="s">
        <v>1706</v>
      </c>
      <c r="AM465" s="193" t="s">
        <v>1706</v>
      </c>
      <c r="AN465" s="199"/>
      <c r="AO465" s="191" t="s">
        <v>1706</v>
      </c>
      <c r="AP465" s="192" t="s">
        <v>1706</v>
      </c>
      <c r="AQ465" s="193" t="s">
        <v>1706</v>
      </c>
      <c r="AR465" s="195"/>
    </row>
    <row r="466" ht="15.75" customHeight="1">
      <c r="A466" s="171" t="s">
        <v>1044</v>
      </c>
      <c r="B466" s="216" t="s">
        <v>65</v>
      </c>
      <c r="C466" s="216" t="s">
        <v>78</v>
      </c>
      <c r="D466" s="216" t="s">
        <v>74</v>
      </c>
      <c r="E466" s="216" t="s">
        <v>62</v>
      </c>
      <c r="F466" s="216" t="s">
        <v>64</v>
      </c>
      <c r="G466" s="171" t="s">
        <v>1045</v>
      </c>
      <c r="I466" s="191">
        <v>0.0</v>
      </c>
      <c r="J466" s="192">
        <v>0.0</v>
      </c>
      <c r="K466" s="193">
        <v>0.0</v>
      </c>
      <c r="L466" s="194"/>
      <c r="M466" s="191">
        <v>0.0</v>
      </c>
      <c r="N466" s="192">
        <v>0.0</v>
      </c>
      <c r="O466" s="193">
        <v>0.0</v>
      </c>
      <c r="P466" s="195"/>
      <c r="Q466" s="214" t="s">
        <v>1703</v>
      </c>
      <c r="R466" s="214" t="s">
        <v>1704</v>
      </c>
      <c r="S466" s="194" t="s">
        <v>1705</v>
      </c>
      <c r="T466" s="194"/>
      <c r="U466" s="191" t="s">
        <v>1706</v>
      </c>
      <c r="V466" s="192" t="s">
        <v>1706</v>
      </c>
      <c r="W466" s="193" t="s">
        <v>1706</v>
      </c>
      <c r="X466" s="194"/>
      <c r="Y466" s="191" t="s">
        <v>1706</v>
      </c>
      <c r="Z466" s="192" t="s">
        <v>1706</v>
      </c>
      <c r="AA466" s="193" t="s">
        <v>1706</v>
      </c>
      <c r="AB466" s="194"/>
      <c r="AC466" s="191">
        <v>120000.0</v>
      </c>
      <c r="AD466" s="192">
        <v>253810.0</v>
      </c>
      <c r="AE466" s="193">
        <v>504620.0</v>
      </c>
      <c r="AF466" s="198" t="s">
        <v>1707</v>
      </c>
      <c r="AG466" s="191" t="s">
        <v>1706</v>
      </c>
      <c r="AH466" s="192" t="s">
        <v>1706</v>
      </c>
      <c r="AI466" s="193" t="s">
        <v>1706</v>
      </c>
      <c r="AJ466" s="199"/>
      <c r="AK466" s="191" t="s">
        <v>1706</v>
      </c>
      <c r="AL466" s="192" t="s">
        <v>1706</v>
      </c>
      <c r="AM466" s="193" t="s">
        <v>1706</v>
      </c>
      <c r="AN466" s="199"/>
      <c r="AO466" s="191" t="s">
        <v>1706</v>
      </c>
      <c r="AP466" s="192" t="s">
        <v>1706</v>
      </c>
      <c r="AQ466" s="193" t="s">
        <v>1706</v>
      </c>
      <c r="AR466" s="195"/>
    </row>
    <row r="467" ht="15.75" customHeight="1">
      <c r="A467" s="171" t="s">
        <v>1046</v>
      </c>
      <c r="B467" s="216" t="s">
        <v>71</v>
      </c>
      <c r="C467" s="216" t="s">
        <v>78</v>
      </c>
      <c r="D467" s="216" t="s">
        <v>74</v>
      </c>
      <c r="E467" s="216" t="s">
        <v>62</v>
      </c>
      <c r="F467" s="216" t="s">
        <v>64</v>
      </c>
      <c r="G467" s="171" t="s">
        <v>1047</v>
      </c>
      <c r="I467" s="191">
        <v>0.0</v>
      </c>
      <c r="J467" s="192">
        <v>0.0</v>
      </c>
      <c r="K467" s="193">
        <v>0.0</v>
      </c>
      <c r="L467" s="194"/>
      <c r="M467" s="191">
        <v>0.0</v>
      </c>
      <c r="N467" s="192">
        <v>0.0</v>
      </c>
      <c r="O467" s="193">
        <v>0.0</v>
      </c>
      <c r="P467" s="195"/>
      <c r="Q467" s="214" t="s">
        <v>1703</v>
      </c>
      <c r="R467" s="214" t="s">
        <v>1704</v>
      </c>
      <c r="S467" s="194" t="s">
        <v>1705</v>
      </c>
      <c r="T467" s="194"/>
      <c r="U467" s="191" t="s">
        <v>1706</v>
      </c>
      <c r="V467" s="192" t="s">
        <v>1706</v>
      </c>
      <c r="W467" s="193" t="s">
        <v>1706</v>
      </c>
      <c r="X467" s="194"/>
      <c r="Y467" s="191" t="s">
        <v>1706</v>
      </c>
      <c r="Z467" s="192" t="s">
        <v>1706</v>
      </c>
      <c r="AA467" s="193" t="s">
        <v>1706</v>
      </c>
      <c r="AB467" s="194"/>
      <c r="AC467" s="191">
        <v>120000.0</v>
      </c>
      <c r="AD467" s="192">
        <v>253810.0</v>
      </c>
      <c r="AE467" s="193">
        <v>504620.0</v>
      </c>
      <c r="AF467" s="198" t="s">
        <v>1707</v>
      </c>
      <c r="AG467" s="191" t="s">
        <v>1706</v>
      </c>
      <c r="AH467" s="192" t="s">
        <v>1706</v>
      </c>
      <c r="AI467" s="193" t="s">
        <v>1706</v>
      </c>
      <c r="AJ467" s="199"/>
      <c r="AK467" s="191" t="s">
        <v>1706</v>
      </c>
      <c r="AL467" s="192" t="s">
        <v>1706</v>
      </c>
      <c r="AM467" s="193" t="s">
        <v>1706</v>
      </c>
      <c r="AN467" s="199"/>
      <c r="AO467" s="191" t="s">
        <v>1706</v>
      </c>
      <c r="AP467" s="192" t="s">
        <v>1706</v>
      </c>
      <c r="AQ467" s="193" t="s">
        <v>1706</v>
      </c>
      <c r="AR467" s="195"/>
    </row>
    <row r="468" ht="15.75" customHeight="1">
      <c r="A468" s="171" t="s">
        <v>1048</v>
      </c>
      <c r="B468" s="216" t="s">
        <v>44</v>
      </c>
      <c r="C468" s="216" t="s">
        <v>48</v>
      </c>
      <c r="D468" s="216" t="s">
        <v>80</v>
      </c>
      <c r="E468" s="216" t="s">
        <v>62</v>
      </c>
      <c r="F468" s="216" t="s">
        <v>64</v>
      </c>
      <c r="G468" s="171" t="s">
        <v>1049</v>
      </c>
      <c r="I468" s="191">
        <v>0.0</v>
      </c>
      <c r="J468" s="192">
        <v>0.0</v>
      </c>
      <c r="K468" s="193">
        <v>0.0</v>
      </c>
      <c r="L468" s="194"/>
      <c r="M468" s="191">
        <v>0.0</v>
      </c>
      <c r="N468" s="192">
        <v>0.0</v>
      </c>
      <c r="O468" s="193">
        <v>0.0</v>
      </c>
      <c r="P468" s="195"/>
      <c r="Q468" s="214" t="s">
        <v>1703</v>
      </c>
      <c r="R468" s="214" t="s">
        <v>1704</v>
      </c>
      <c r="S468" s="194" t="s">
        <v>1705</v>
      </c>
      <c r="T468" s="194"/>
      <c r="U468" s="191" t="s">
        <v>1706</v>
      </c>
      <c r="V468" s="192" t="s">
        <v>1706</v>
      </c>
      <c r="W468" s="193" t="s">
        <v>1706</v>
      </c>
      <c r="X468" s="194"/>
      <c r="Y468" s="191" t="s">
        <v>1706</v>
      </c>
      <c r="Z468" s="192" t="s">
        <v>1706</v>
      </c>
      <c r="AA468" s="193" t="s">
        <v>1706</v>
      </c>
      <c r="AB468" s="194"/>
      <c r="AC468" s="191">
        <v>120000.0</v>
      </c>
      <c r="AD468" s="192">
        <v>253810.0</v>
      </c>
      <c r="AE468" s="193">
        <v>504620.0</v>
      </c>
      <c r="AF468" s="198" t="s">
        <v>1707</v>
      </c>
      <c r="AG468" s="191" t="s">
        <v>1706</v>
      </c>
      <c r="AH468" s="192" t="s">
        <v>1706</v>
      </c>
      <c r="AI468" s="193" t="s">
        <v>1706</v>
      </c>
      <c r="AJ468" s="199"/>
      <c r="AK468" s="191" t="s">
        <v>1706</v>
      </c>
      <c r="AL468" s="192" t="s">
        <v>1706</v>
      </c>
      <c r="AM468" s="193" t="s">
        <v>1706</v>
      </c>
      <c r="AN468" s="199"/>
      <c r="AO468" s="191" t="s">
        <v>1706</v>
      </c>
      <c r="AP468" s="192" t="s">
        <v>1706</v>
      </c>
      <c r="AQ468" s="193" t="s">
        <v>1706</v>
      </c>
      <c r="AR468" s="195"/>
    </row>
    <row r="469" ht="15.75" customHeight="1">
      <c r="A469" s="171" t="s">
        <v>1050</v>
      </c>
      <c r="B469" s="216" t="s">
        <v>54</v>
      </c>
      <c r="C469" s="216" t="s">
        <v>48</v>
      </c>
      <c r="D469" s="216" t="s">
        <v>80</v>
      </c>
      <c r="E469" s="216" t="s">
        <v>62</v>
      </c>
      <c r="F469" s="216" t="s">
        <v>64</v>
      </c>
      <c r="G469" s="171" t="s">
        <v>1051</v>
      </c>
      <c r="I469" s="191">
        <v>0.0</v>
      </c>
      <c r="J469" s="192">
        <v>0.0</v>
      </c>
      <c r="K469" s="193">
        <v>0.0</v>
      </c>
      <c r="L469" s="194"/>
      <c r="M469" s="191">
        <v>0.0</v>
      </c>
      <c r="N469" s="192">
        <v>0.0</v>
      </c>
      <c r="O469" s="193">
        <v>0.0</v>
      </c>
      <c r="P469" s="195"/>
      <c r="Q469" s="214" t="s">
        <v>1703</v>
      </c>
      <c r="R469" s="214" t="s">
        <v>1704</v>
      </c>
      <c r="S469" s="194" t="s">
        <v>1705</v>
      </c>
      <c r="T469" s="194"/>
      <c r="U469" s="191" t="s">
        <v>1706</v>
      </c>
      <c r="V469" s="192" t="s">
        <v>1706</v>
      </c>
      <c r="W469" s="193" t="s">
        <v>1706</v>
      </c>
      <c r="X469" s="194"/>
      <c r="Y469" s="191" t="s">
        <v>1706</v>
      </c>
      <c r="Z469" s="192" t="s">
        <v>1706</v>
      </c>
      <c r="AA469" s="193" t="s">
        <v>1706</v>
      </c>
      <c r="AB469" s="194"/>
      <c r="AC469" s="191">
        <v>120000.0</v>
      </c>
      <c r="AD469" s="192">
        <v>253810.0</v>
      </c>
      <c r="AE469" s="193">
        <v>504620.0</v>
      </c>
      <c r="AF469" s="198" t="s">
        <v>1707</v>
      </c>
      <c r="AG469" s="191" t="s">
        <v>1706</v>
      </c>
      <c r="AH469" s="192" t="s">
        <v>1706</v>
      </c>
      <c r="AI469" s="193" t="s">
        <v>1706</v>
      </c>
      <c r="AJ469" s="199"/>
      <c r="AK469" s="191" t="s">
        <v>1706</v>
      </c>
      <c r="AL469" s="192" t="s">
        <v>1706</v>
      </c>
      <c r="AM469" s="193" t="s">
        <v>1706</v>
      </c>
      <c r="AN469" s="199"/>
      <c r="AO469" s="191" t="s">
        <v>1706</v>
      </c>
      <c r="AP469" s="192" t="s">
        <v>1706</v>
      </c>
      <c r="AQ469" s="193" t="s">
        <v>1706</v>
      </c>
      <c r="AR469" s="195"/>
    </row>
    <row r="470" ht="15.75" customHeight="1">
      <c r="A470" s="171" t="s">
        <v>1052</v>
      </c>
      <c r="B470" s="216" t="s">
        <v>65</v>
      </c>
      <c r="C470" s="216" t="s">
        <v>48</v>
      </c>
      <c r="D470" s="216" t="s">
        <v>80</v>
      </c>
      <c r="E470" s="216" t="s">
        <v>62</v>
      </c>
      <c r="F470" s="216" t="s">
        <v>64</v>
      </c>
      <c r="G470" s="171" t="s">
        <v>1053</v>
      </c>
      <c r="I470" s="191">
        <v>0.0</v>
      </c>
      <c r="J470" s="192">
        <v>0.0</v>
      </c>
      <c r="K470" s="193">
        <v>0.0</v>
      </c>
      <c r="L470" s="194"/>
      <c r="M470" s="191">
        <v>0.0</v>
      </c>
      <c r="N470" s="192">
        <v>0.0</v>
      </c>
      <c r="O470" s="193">
        <v>0.0</v>
      </c>
      <c r="P470" s="195"/>
      <c r="Q470" s="214" t="s">
        <v>1703</v>
      </c>
      <c r="R470" s="214" t="s">
        <v>1704</v>
      </c>
      <c r="S470" s="194" t="s">
        <v>1705</v>
      </c>
      <c r="T470" s="194"/>
      <c r="U470" s="191" t="s">
        <v>1706</v>
      </c>
      <c r="V470" s="192" t="s">
        <v>1706</v>
      </c>
      <c r="W470" s="193" t="s">
        <v>1706</v>
      </c>
      <c r="X470" s="194"/>
      <c r="Y470" s="191" t="s">
        <v>1706</v>
      </c>
      <c r="Z470" s="192" t="s">
        <v>1706</v>
      </c>
      <c r="AA470" s="193" t="s">
        <v>1706</v>
      </c>
      <c r="AB470" s="194"/>
      <c r="AC470" s="191">
        <v>120000.0</v>
      </c>
      <c r="AD470" s="192">
        <v>253810.0</v>
      </c>
      <c r="AE470" s="193">
        <v>504620.0</v>
      </c>
      <c r="AF470" s="198" t="s">
        <v>1707</v>
      </c>
      <c r="AG470" s="191" t="s">
        <v>1706</v>
      </c>
      <c r="AH470" s="192" t="s">
        <v>1706</v>
      </c>
      <c r="AI470" s="193" t="s">
        <v>1706</v>
      </c>
      <c r="AJ470" s="199"/>
      <c r="AK470" s="191" t="s">
        <v>1706</v>
      </c>
      <c r="AL470" s="192" t="s">
        <v>1706</v>
      </c>
      <c r="AM470" s="193" t="s">
        <v>1706</v>
      </c>
      <c r="AN470" s="199"/>
      <c r="AO470" s="191" t="s">
        <v>1706</v>
      </c>
      <c r="AP470" s="192" t="s">
        <v>1706</v>
      </c>
      <c r="AQ470" s="193" t="s">
        <v>1706</v>
      </c>
      <c r="AR470" s="195"/>
    </row>
    <row r="471" ht="15.75" customHeight="1">
      <c r="A471" s="171" t="s">
        <v>1054</v>
      </c>
      <c r="B471" s="216" t="s">
        <v>71</v>
      </c>
      <c r="C471" s="216" t="s">
        <v>48</v>
      </c>
      <c r="D471" s="216" t="s">
        <v>80</v>
      </c>
      <c r="E471" s="216" t="s">
        <v>62</v>
      </c>
      <c r="F471" s="216" t="s">
        <v>64</v>
      </c>
      <c r="G471" s="171" t="s">
        <v>1055</v>
      </c>
      <c r="I471" s="191">
        <v>0.0</v>
      </c>
      <c r="J471" s="192">
        <v>0.0</v>
      </c>
      <c r="K471" s="193">
        <v>0.0</v>
      </c>
      <c r="L471" s="194"/>
      <c r="M471" s="191">
        <v>0.0</v>
      </c>
      <c r="N471" s="192">
        <v>0.0</v>
      </c>
      <c r="O471" s="193">
        <v>0.0</v>
      </c>
      <c r="P471" s="195"/>
      <c r="Q471" s="214" t="s">
        <v>1703</v>
      </c>
      <c r="R471" s="214" t="s">
        <v>1704</v>
      </c>
      <c r="S471" s="194" t="s">
        <v>1705</v>
      </c>
      <c r="T471" s="194"/>
      <c r="U471" s="191" t="s">
        <v>1706</v>
      </c>
      <c r="V471" s="192" t="s">
        <v>1706</v>
      </c>
      <c r="W471" s="193" t="s">
        <v>1706</v>
      </c>
      <c r="X471" s="194"/>
      <c r="Y471" s="191" t="s">
        <v>1706</v>
      </c>
      <c r="Z471" s="192" t="s">
        <v>1706</v>
      </c>
      <c r="AA471" s="193" t="s">
        <v>1706</v>
      </c>
      <c r="AB471" s="194"/>
      <c r="AC471" s="191">
        <v>120000.0</v>
      </c>
      <c r="AD471" s="192">
        <v>253810.0</v>
      </c>
      <c r="AE471" s="193">
        <v>504620.0</v>
      </c>
      <c r="AF471" s="198" t="s">
        <v>1707</v>
      </c>
      <c r="AG471" s="191" t="s">
        <v>1706</v>
      </c>
      <c r="AH471" s="192" t="s">
        <v>1706</v>
      </c>
      <c r="AI471" s="193" t="s">
        <v>1706</v>
      </c>
      <c r="AJ471" s="199"/>
      <c r="AK471" s="191" t="s">
        <v>1706</v>
      </c>
      <c r="AL471" s="192" t="s">
        <v>1706</v>
      </c>
      <c r="AM471" s="193" t="s">
        <v>1706</v>
      </c>
      <c r="AN471" s="199"/>
      <c r="AO471" s="191" t="s">
        <v>1706</v>
      </c>
      <c r="AP471" s="192" t="s">
        <v>1706</v>
      </c>
      <c r="AQ471" s="193" t="s">
        <v>1706</v>
      </c>
      <c r="AR471" s="195"/>
    </row>
    <row r="472" ht="15.75" customHeight="1">
      <c r="A472" s="171" t="s">
        <v>1056</v>
      </c>
      <c r="B472" s="216" t="s">
        <v>44</v>
      </c>
      <c r="C472" s="216" t="s">
        <v>58</v>
      </c>
      <c r="D472" s="216" t="s">
        <v>80</v>
      </c>
      <c r="E472" s="216" t="s">
        <v>62</v>
      </c>
      <c r="F472" s="216" t="s">
        <v>64</v>
      </c>
      <c r="G472" s="171" t="s">
        <v>1057</v>
      </c>
      <c r="I472" s="191">
        <v>0.0</v>
      </c>
      <c r="J472" s="192">
        <v>0.0</v>
      </c>
      <c r="K472" s="193">
        <v>0.0</v>
      </c>
      <c r="L472" s="194"/>
      <c r="M472" s="191">
        <v>0.0</v>
      </c>
      <c r="N472" s="192">
        <v>0.0</v>
      </c>
      <c r="O472" s="193">
        <v>0.0</v>
      </c>
      <c r="P472" s="195"/>
      <c r="Q472" s="214" t="s">
        <v>1703</v>
      </c>
      <c r="R472" s="214" t="s">
        <v>1704</v>
      </c>
      <c r="S472" s="194" t="s">
        <v>1705</v>
      </c>
      <c r="T472" s="194"/>
      <c r="U472" s="191" t="s">
        <v>1706</v>
      </c>
      <c r="V472" s="192" t="s">
        <v>1706</v>
      </c>
      <c r="W472" s="193" t="s">
        <v>1706</v>
      </c>
      <c r="X472" s="194"/>
      <c r="Y472" s="191" t="s">
        <v>1706</v>
      </c>
      <c r="Z472" s="192" t="s">
        <v>1706</v>
      </c>
      <c r="AA472" s="193" t="s">
        <v>1706</v>
      </c>
      <c r="AB472" s="194"/>
      <c r="AC472" s="191">
        <v>120000.0</v>
      </c>
      <c r="AD472" s="192">
        <v>253810.0</v>
      </c>
      <c r="AE472" s="193">
        <v>504620.0</v>
      </c>
      <c r="AF472" s="198" t="s">
        <v>1707</v>
      </c>
      <c r="AG472" s="191" t="s">
        <v>1706</v>
      </c>
      <c r="AH472" s="192" t="s">
        <v>1706</v>
      </c>
      <c r="AI472" s="193" t="s">
        <v>1706</v>
      </c>
      <c r="AJ472" s="199"/>
      <c r="AK472" s="191" t="s">
        <v>1706</v>
      </c>
      <c r="AL472" s="192" t="s">
        <v>1706</v>
      </c>
      <c r="AM472" s="193" t="s">
        <v>1706</v>
      </c>
      <c r="AN472" s="199"/>
      <c r="AO472" s="191" t="s">
        <v>1706</v>
      </c>
      <c r="AP472" s="192" t="s">
        <v>1706</v>
      </c>
      <c r="AQ472" s="193" t="s">
        <v>1706</v>
      </c>
      <c r="AR472" s="195"/>
    </row>
    <row r="473" ht="15.75" customHeight="1">
      <c r="A473" s="171" t="s">
        <v>1058</v>
      </c>
      <c r="B473" s="216" t="s">
        <v>54</v>
      </c>
      <c r="C473" s="216" t="s">
        <v>58</v>
      </c>
      <c r="D473" s="216" t="s">
        <v>80</v>
      </c>
      <c r="E473" s="216" t="s">
        <v>62</v>
      </c>
      <c r="F473" s="216" t="s">
        <v>64</v>
      </c>
      <c r="G473" s="171" t="s">
        <v>1059</v>
      </c>
      <c r="I473" s="191">
        <v>0.0</v>
      </c>
      <c r="J473" s="192">
        <v>0.0</v>
      </c>
      <c r="K473" s="193">
        <v>0.0</v>
      </c>
      <c r="L473" s="194"/>
      <c r="M473" s="191">
        <v>0.0</v>
      </c>
      <c r="N473" s="192">
        <v>0.0</v>
      </c>
      <c r="O473" s="193">
        <v>0.0</v>
      </c>
      <c r="P473" s="195"/>
      <c r="Q473" s="214" t="s">
        <v>1703</v>
      </c>
      <c r="R473" s="214" t="s">
        <v>1704</v>
      </c>
      <c r="S473" s="194" t="s">
        <v>1705</v>
      </c>
      <c r="T473" s="194"/>
      <c r="U473" s="191" t="s">
        <v>1706</v>
      </c>
      <c r="V473" s="192" t="s">
        <v>1706</v>
      </c>
      <c r="W473" s="193" t="s">
        <v>1706</v>
      </c>
      <c r="X473" s="194"/>
      <c r="Y473" s="191" t="s">
        <v>1706</v>
      </c>
      <c r="Z473" s="192" t="s">
        <v>1706</v>
      </c>
      <c r="AA473" s="193" t="s">
        <v>1706</v>
      </c>
      <c r="AB473" s="194"/>
      <c r="AC473" s="191">
        <v>120000.0</v>
      </c>
      <c r="AD473" s="192">
        <v>253810.0</v>
      </c>
      <c r="AE473" s="193">
        <v>504620.0</v>
      </c>
      <c r="AF473" s="198" t="s">
        <v>1707</v>
      </c>
      <c r="AG473" s="191" t="s">
        <v>1706</v>
      </c>
      <c r="AH473" s="192" t="s">
        <v>1706</v>
      </c>
      <c r="AI473" s="193" t="s">
        <v>1706</v>
      </c>
      <c r="AJ473" s="199"/>
      <c r="AK473" s="191" t="s">
        <v>1706</v>
      </c>
      <c r="AL473" s="192" t="s">
        <v>1706</v>
      </c>
      <c r="AM473" s="193" t="s">
        <v>1706</v>
      </c>
      <c r="AN473" s="199"/>
      <c r="AO473" s="191" t="s">
        <v>1706</v>
      </c>
      <c r="AP473" s="192" t="s">
        <v>1706</v>
      </c>
      <c r="AQ473" s="193" t="s">
        <v>1706</v>
      </c>
      <c r="AR473" s="195"/>
    </row>
    <row r="474" ht="15.75" customHeight="1">
      <c r="A474" s="171" t="s">
        <v>1060</v>
      </c>
      <c r="B474" s="216" t="s">
        <v>65</v>
      </c>
      <c r="C474" s="216" t="s">
        <v>58</v>
      </c>
      <c r="D474" s="216" t="s">
        <v>80</v>
      </c>
      <c r="E474" s="216" t="s">
        <v>62</v>
      </c>
      <c r="F474" s="216" t="s">
        <v>64</v>
      </c>
      <c r="G474" s="171" t="s">
        <v>1061</v>
      </c>
      <c r="I474" s="191">
        <v>0.0</v>
      </c>
      <c r="J474" s="192">
        <v>0.0</v>
      </c>
      <c r="K474" s="193">
        <v>0.0</v>
      </c>
      <c r="L474" s="194"/>
      <c r="M474" s="191">
        <v>0.0</v>
      </c>
      <c r="N474" s="192">
        <v>0.0</v>
      </c>
      <c r="O474" s="193">
        <v>0.0</v>
      </c>
      <c r="P474" s="195"/>
      <c r="Q474" s="214" t="s">
        <v>1703</v>
      </c>
      <c r="R474" s="214" t="s">
        <v>1704</v>
      </c>
      <c r="S474" s="194" t="s">
        <v>1705</v>
      </c>
      <c r="T474" s="194"/>
      <c r="U474" s="191" t="s">
        <v>1706</v>
      </c>
      <c r="V474" s="192" t="s">
        <v>1706</v>
      </c>
      <c r="W474" s="193" t="s">
        <v>1706</v>
      </c>
      <c r="X474" s="194"/>
      <c r="Y474" s="191" t="s">
        <v>1706</v>
      </c>
      <c r="Z474" s="192" t="s">
        <v>1706</v>
      </c>
      <c r="AA474" s="193" t="s">
        <v>1706</v>
      </c>
      <c r="AB474" s="194"/>
      <c r="AC474" s="191">
        <v>120000.0</v>
      </c>
      <c r="AD474" s="192">
        <v>253810.0</v>
      </c>
      <c r="AE474" s="193">
        <v>504620.0</v>
      </c>
      <c r="AF474" s="198" t="s">
        <v>1707</v>
      </c>
      <c r="AG474" s="191" t="s">
        <v>1706</v>
      </c>
      <c r="AH474" s="192" t="s">
        <v>1706</v>
      </c>
      <c r="AI474" s="193" t="s">
        <v>1706</v>
      </c>
      <c r="AJ474" s="199"/>
      <c r="AK474" s="191" t="s">
        <v>1706</v>
      </c>
      <c r="AL474" s="192" t="s">
        <v>1706</v>
      </c>
      <c r="AM474" s="193" t="s">
        <v>1706</v>
      </c>
      <c r="AN474" s="199"/>
      <c r="AO474" s="191" t="s">
        <v>1706</v>
      </c>
      <c r="AP474" s="192" t="s">
        <v>1706</v>
      </c>
      <c r="AQ474" s="193" t="s">
        <v>1706</v>
      </c>
      <c r="AR474" s="195"/>
    </row>
    <row r="475" ht="15.75" customHeight="1">
      <c r="A475" s="171" t="s">
        <v>1062</v>
      </c>
      <c r="B475" s="216" t="s">
        <v>71</v>
      </c>
      <c r="C475" s="216" t="s">
        <v>58</v>
      </c>
      <c r="D475" s="216" t="s">
        <v>80</v>
      </c>
      <c r="E475" s="216" t="s">
        <v>62</v>
      </c>
      <c r="F475" s="216" t="s">
        <v>64</v>
      </c>
      <c r="G475" s="171" t="s">
        <v>1063</v>
      </c>
      <c r="I475" s="191">
        <v>0.0</v>
      </c>
      <c r="J475" s="192">
        <v>0.0</v>
      </c>
      <c r="K475" s="193">
        <v>0.0</v>
      </c>
      <c r="L475" s="194"/>
      <c r="M475" s="191">
        <v>0.0</v>
      </c>
      <c r="N475" s="192">
        <v>0.0</v>
      </c>
      <c r="O475" s="193">
        <v>0.0</v>
      </c>
      <c r="P475" s="195"/>
      <c r="Q475" s="214" t="s">
        <v>1703</v>
      </c>
      <c r="R475" s="214" t="s">
        <v>1704</v>
      </c>
      <c r="S475" s="194" t="s">
        <v>1705</v>
      </c>
      <c r="T475" s="194"/>
      <c r="U475" s="191" t="s">
        <v>1706</v>
      </c>
      <c r="V475" s="192" t="s">
        <v>1706</v>
      </c>
      <c r="W475" s="193" t="s">
        <v>1706</v>
      </c>
      <c r="X475" s="194"/>
      <c r="Y475" s="191" t="s">
        <v>1706</v>
      </c>
      <c r="Z475" s="192" t="s">
        <v>1706</v>
      </c>
      <c r="AA475" s="193" t="s">
        <v>1706</v>
      </c>
      <c r="AB475" s="194"/>
      <c r="AC475" s="191">
        <v>120000.0</v>
      </c>
      <c r="AD475" s="192">
        <v>253810.0</v>
      </c>
      <c r="AE475" s="193">
        <v>504620.0</v>
      </c>
      <c r="AF475" s="198" t="s">
        <v>1707</v>
      </c>
      <c r="AG475" s="191" t="s">
        <v>1706</v>
      </c>
      <c r="AH475" s="192" t="s">
        <v>1706</v>
      </c>
      <c r="AI475" s="193" t="s">
        <v>1706</v>
      </c>
      <c r="AJ475" s="199"/>
      <c r="AK475" s="191" t="s">
        <v>1706</v>
      </c>
      <c r="AL475" s="192" t="s">
        <v>1706</v>
      </c>
      <c r="AM475" s="193" t="s">
        <v>1706</v>
      </c>
      <c r="AN475" s="199"/>
      <c r="AO475" s="191" t="s">
        <v>1706</v>
      </c>
      <c r="AP475" s="192" t="s">
        <v>1706</v>
      </c>
      <c r="AQ475" s="193" t="s">
        <v>1706</v>
      </c>
      <c r="AR475" s="195"/>
    </row>
    <row r="476" ht="15.75" customHeight="1">
      <c r="A476" s="171" t="s">
        <v>1064</v>
      </c>
      <c r="B476" s="216" t="s">
        <v>44</v>
      </c>
      <c r="C476" s="216" t="s">
        <v>66</v>
      </c>
      <c r="D476" s="216" t="s">
        <v>80</v>
      </c>
      <c r="E476" s="216" t="s">
        <v>62</v>
      </c>
      <c r="F476" s="216" t="s">
        <v>64</v>
      </c>
      <c r="G476" s="171" t="s">
        <v>1065</v>
      </c>
      <c r="I476" s="191">
        <v>0.0</v>
      </c>
      <c r="J476" s="192">
        <v>0.0</v>
      </c>
      <c r="K476" s="193">
        <v>0.0</v>
      </c>
      <c r="L476" s="194"/>
      <c r="M476" s="191">
        <v>0.0</v>
      </c>
      <c r="N476" s="192">
        <v>0.0</v>
      </c>
      <c r="O476" s="193">
        <v>0.0</v>
      </c>
      <c r="P476" s="195"/>
      <c r="Q476" s="214" t="s">
        <v>1703</v>
      </c>
      <c r="R476" s="214" t="s">
        <v>1704</v>
      </c>
      <c r="S476" s="194" t="s">
        <v>1705</v>
      </c>
      <c r="T476" s="194"/>
      <c r="U476" s="191" t="s">
        <v>1706</v>
      </c>
      <c r="V476" s="192" t="s">
        <v>1706</v>
      </c>
      <c r="W476" s="193" t="s">
        <v>1706</v>
      </c>
      <c r="X476" s="194"/>
      <c r="Y476" s="191" t="s">
        <v>1706</v>
      </c>
      <c r="Z476" s="192" t="s">
        <v>1706</v>
      </c>
      <c r="AA476" s="193" t="s">
        <v>1706</v>
      </c>
      <c r="AB476" s="194"/>
      <c r="AC476" s="191">
        <v>120000.0</v>
      </c>
      <c r="AD476" s="192">
        <v>253810.0</v>
      </c>
      <c r="AE476" s="193">
        <v>504620.0</v>
      </c>
      <c r="AF476" s="198" t="s">
        <v>1707</v>
      </c>
      <c r="AG476" s="191" t="s">
        <v>1706</v>
      </c>
      <c r="AH476" s="192" t="s">
        <v>1706</v>
      </c>
      <c r="AI476" s="193" t="s">
        <v>1706</v>
      </c>
      <c r="AJ476" s="199"/>
      <c r="AK476" s="191" t="s">
        <v>1706</v>
      </c>
      <c r="AL476" s="192" t="s">
        <v>1706</v>
      </c>
      <c r="AM476" s="193" t="s">
        <v>1706</v>
      </c>
      <c r="AN476" s="199"/>
      <c r="AO476" s="191" t="s">
        <v>1706</v>
      </c>
      <c r="AP476" s="192" t="s">
        <v>1706</v>
      </c>
      <c r="AQ476" s="193" t="s">
        <v>1706</v>
      </c>
      <c r="AR476" s="195"/>
    </row>
    <row r="477" ht="15.75" customHeight="1">
      <c r="A477" s="171" t="s">
        <v>1066</v>
      </c>
      <c r="B477" s="216" t="s">
        <v>54</v>
      </c>
      <c r="C477" s="216" t="s">
        <v>66</v>
      </c>
      <c r="D477" s="216" t="s">
        <v>80</v>
      </c>
      <c r="E477" s="216" t="s">
        <v>62</v>
      </c>
      <c r="F477" s="216" t="s">
        <v>64</v>
      </c>
      <c r="G477" s="171" t="s">
        <v>1067</v>
      </c>
      <c r="I477" s="191">
        <v>0.0</v>
      </c>
      <c r="J477" s="192">
        <v>0.0</v>
      </c>
      <c r="K477" s="193">
        <v>0.0</v>
      </c>
      <c r="L477" s="194"/>
      <c r="M477" s="191">
        <v>0.0</v>
      </c>
      <c r="N477" s="192">
        <v>0.0</v>
      </c>
      <c r="O477" s="193">
        <v>0.0</v>
      </c>
      <c r="P477" s="195"/>
      <c r="Q477" s="214" t="s">
        <v>1703</v>
      </c>
      <c r="R477" s="214" t="s">
        <v>1704</v>
      </c>
      <c r="S477" s="194" t="s">
        <v>1705</v>
      </c>
      <c r="T477" s="194"/>
      <c r="U477" s="191" t="s">
        <v>1706</v>
      </c>
      <c r="V477" s="192" t="s">
        <v>1706</v>
      </c>
      <c r="W477" s="193" t="s">
        <v>1706</v>
      </c>
      <c r="X477" s="194"/>
      <c r="Y477" s="191" t="s">
        <v>1706</v>
      </c>
      <c r="Z477" s="192" t="s">
        <v>1706</v>
      </c>
      <c r="AA477" s="193" t="s">
        <v>1706</v>
      </c>
      <c r="AB477" s="194"/>
      <c r="AC477" s="191">
        <v>120000.0</v>
      </c>
      <c r="AD477" s="192">
        <v>253810.0</v>
      </c>
      <c r="AE477" s="193">
        <v>504620.0</v>
      </c>
      <c r="AF477" s="198" t="s">
        <v>1707</v>
      </c>
      <c r="AG477" s="191" t="s">
        <v>1706</v>
      </c>
      <c r="AH477" s="192" t="s">
        <v>1706</v>
      </c>
      <c r="AI477" s="193" t="s">
        <v>1706</v>
      </c>
      <c r="AJ477" s="199"/>
      <c r="AK477" s="191" t="s">
        <v>1706</v>
      </c>
      <c r="AL477" s="192" t="s">
        <v>1706</v>
      </c>
      <c r="AM477" s="193" t="s">
        <v>1706</v>
      </c>
      <c r="AN477" s="199"/>
      <c r="AO477" s="191" t="s">
        <v>1706</v>
      </c>
      <c r="AP477" s="192" t="s">
        <v>1706</v>
      </c>
      <c r="AQ477" s="193" t="s">
        <v>1706</v>
      </c>
      <c r="AR477" s="195"/>
    </row>
    <row r="478" ht="15.75" customHeight="1">
      <c r="A478" s="171" t="s">
        <v>1068</v>
      </c>
      <c r="B478" s="216" t="s">
        <v>65</v>
      </c>
      <c r="C478" s="216" t="s">
        <v>66</v>
      </c>
      <c r="D478" s="216" t="s">
        <v>80</v>
      </c>
      <c r="E478" s="216" t="s">
        <v>62</v>
      </c>
      <c r="F478" s="216" t="s">
        <v>64</v>
      </c>
      <c r="G478" s="171" t="s">
        <v>1069</v>
      </c>
      <c r="I478" s="191">
        <v>0.0</v>
      </c>
      <c r="J478" s="192">
        <v>0.0</v>
      </c>
      <c r="K478" s="193">
        <v>0.0</v>
      </c>
      <c r="L478" s="194"/>
      <c r="M478" s="191">
        <v>0.0</v>
      </c>
      <c r="N478" s="192">
        <v>0.0</v>
      </c>
      <c r="O478" s="193">
        <v>0.0</v>
      </c>
      <c r="P478" s="195"/>
      <c r="Q478" s="214" t="s">
        <v>1703</v>
      </c>
      <c r="R478" s="214" t="s">
        <v>1704</v>
      </c>
      <c r="S478" s="194" t="s">
        <v>1705</v>
      </c>
      <c r="T478" s="194"/>
      <c r="U478" s="191" t="s">
        <v>1706</v>
      </c>
      <c r="V478" s="192" t="s">
        <v>1706</v>
      </c>
      <c r="W478" s="193" t="s">
        <v>1706</v>
      </c>
      <c r="X478" s="194"/>
      <c r="Y478" s="191" t="s">
        <v>1706</v>
      </c>
      <c r="Z478" s="192" t="s">
        <v>1706</v>
      </c>
      <c r="AA478" s="193" t="s">
        <v>1706</v>
      </c>
      <c r="AB478" s="194"/>
      <c r="AC478" s="191">
        <v>120000.0</v>
      </c>
      <c r="AD478" s="192">
        <v>253810.0</v>
      </c>
      <c r="AE478" s="193">
        <v>504620.0</v>
      </c>
      <c r="AF478" s="198" t="s">
        <v>1707</v>
      </c>
      <c r="AG478" s="191" t="s">
        <v>1706</v>
      </c>
      <c r="AH478" s="192" t="s">
        <v>1706</v>
      </c>
      <c r="AI478" s="193" t="s">
        <v>1706</v>
      </c>
      <c r="AJ478" s="199"/>
      <c r="AK478" s="191" t="s">
        <v>1706</v>
      </c>
      <c r="AL478" s="192" t="s">
        <v>1706</v>
      </c>
      <c r="AM478" s="193" t="s">
        <v>1706</v>
      </c>
      <c r="AN478" s="199"/>
      <c r="AO478" s="191" t="s">
        <v>1706</v>
      </c>
      <c r="AP478" s="192" t="s">
        <v>1706</v>
      </c>
      <c r="AQ478" s="193" t="s">
        <v>1706</v>
      </c>
      <c r="AR478" s="195"/>
    </row>
    <row r="479" ht="15.75" customHeight="1">
      <c r="A479" s="171" t="s">
        <v>1070</v>
      </c>
      <c r="B479" s="216" t="s">
        <v>71</v>
      </c>
      <c r="C479" s="216" t="s">
        <v>66</v>
      </c>
      <c r="D479" s="216" t="s">
        <v>80</v>
      </c>
      <c r="E479" s="216" t="s">
        <v>62</v>
      </c>
      <c r="F479" s="216" t="s">
        <v>64</v>
      </c>
      <c r="G479" s="171" t="s">
        <v>1071</v>
      </c>
      <c r="I479" s="191">
        <v>0.0</v>
      </c>
      <c r="J479" s="192">
        <v>0.0</v>
      </c>
      <c r="K479" s="193">
        <v>0.0</v>
      </c>
      <c r="L479" s="194"/>
      <c r="M479" s="191">
        <v>0.0</v>
      </c>
      <c r="N479" s="192">
        <v>0.0</v>
      </c>
      <c r="O479" s="193">
        <v>0.0</v>
      </c>
      <c r="P479" s="195"/>
      <c r="Q479" s="214" t="s">
        <v>1703</v>
      </c>
      <c r="R479" s="214" t="s">
        <v>1704</v>
      </c>
      <c r="S479" s="194" t="s">
        <v>1705</v>
      </c>
      <c r="T479" s="194"/>
      <c r="U479" s="191" t="s">
        <v>1706</v>
      </c>
      <c r="V479" s="192" t="s">
        <v>1706</v>
      </c>
      <c r="W479" s="193" t="s">
        <v>1706</v>
      </c>
      <c r="X479" s="194"/>
      <c r="Y479" s="191" t="s">
        <v>1706</v>
      </c>
      <c r="Z479" s="192" t="s">
        <v>1706</v>
      </c>
      <c r="AA479" s="193" t="s">
        <v>1706</v>
      </c>
      <c r="AB479" s="194"/>
      <c r="AC479" s="191">
        <v>120000.0</v>
      </c>
      <c r="AD479" s="192">
        <v>253810.0</v>
      </c>
      <c r="AE479" s="193">
        <v>504620.0</v>
      </c>
      <c r="AF479" s="198" t="s">
        <v>1707</v>
      </c>
      <c r="AG479" s="191" t="s">
        <v>1706</v>
      </c>
      <c r="AH479" s="192" t="s">
        <v>1706</v>
      </c>
      <c r="AI479" s="193" t="s">
        <v>1706</v>
      </c>
      <c r="AJ479" s="199"/>
      <c r="AK479" s="191" t="s">
        <v>1706</v>
      </c>
      <c r="AL479" s="192" t="s">
        <v>1706</v>
      </c>
      <c r="AM479" s="193" t="s">
        <v>1706</v>
      </c>
      <c r="AN479" s="199"/>
      <c r="AO479" s="191" t="s">
        <v>1706</v>
      </c>
      <c r="AP479" s="192" t="s">
        <v>1706</v>
      </c>
      <c r="AQ479" s="193" t="s">
        <v>1706</v>
      </c>
      <c r="AR479" s="195"/>
    </row>
    <row r="480" ht="15.75" customHeight="1">
      <c r="A480" s="171" t="s">
        <v>1072</v>
      </c>
      <c r="B480" s="216" t="s">
        <v>44</v>
      </c>
      <c r="C480" s="216" t="s">
        <v>72</v>
      </c>
      <c r="D480" s="216" t="s">
        <v>80</v>
      </c>
      <c r="E480" s="216" t="s">
        <v>62</v>
      </c>
      <c r="F480" s="216" t="s">
        <v>64</v>
      </c>
      <c r="G480" s="171" t="s">
        <v>1073</v>
      </c>
      <c r="I480" s="191">
        <v>0.0</v>
      </c>
      <c r="J480" s="192">
        <v>0.0</v>
      </c>
      <c r="K480" s="193">
        <v>0.0</v>
      </c>
      <c r="L480" s="194"/>
      <c r="M480" s="191">
        <v>0.0</v>
      </c>
      <c r="N480" s="192">
        <v>0.0</v>
      </c>
      <c r="O480" s="193">
        <v>0.0</v>
      </c>
      <c r="P480" s="195"/>
      <c r="Q480" s="214" t="s">
        <v>1703</v>
      </c>
      <c r="R480" s="214" t="s">
        <v>1704</v>
      </c>
      <c r="S480" s="194" t="s">
        <v>1705</v>
      </c>
      <c r="T480" s="194"/>
      <c r="U480" s="191" t="s">
        <v>1706</v>
      </c>
      <c r="V480" s="192" t="s">
        <v>1706</v>
      </c>
      <c r="W480" s="193" t="s">
        <v>1706</v>
      </c>
      <c r="X480" s="194"/>
      <c r="Y480" s="191" t="s">
        <v>1706</v>
      </c>
      <c r="Z480" s="192" t="s">
        <v>1706</v>
      </c>
      <c r="AA480" s="193" t="s">
        <v>1706</v>
      </c>
      <c r="AB480" s="194"/>
      <c r="AC480" s="191">
        <v>120000.0</v>
      </c>
      <c r="AD480" s="192">
        <v>253810.0</v>
      </c>
      <c r="AE480" s="193">
        <v>504620.0</v>
      </c>
      <c r="AF480" s="198" t="s">
        <v>1707</v>
      </c>
      <c r="AG480" s="191" t="s">
        <v>1706</v>
      </c>
      <c r="AH480" s="192" t="s">
        <v>1706</v>
      </c>
      <c r="AI480" s="193" t="s">
        <v>1706</v>
      </c>
      <c r="AJ480" s="199"/>
      <c r="AK480" s="191" t="s">
        <v>1706</v>
      </c>
      <c r="AL480" s="192" t="s">
        <v>1706</v>
      </c>
      <c r="AM480" s="193" t="s">
        <v>1706</v>
      </c>
      <c r="AN480" s="199"/>
      <c r="AO480" s="191" t="s">
        <v>1706</v>
      </c>
      <c r="AP480" s="192" t="s">
        <v>1706</v>
      </c>
      <c r="AQ480" s="193" t="s">
        <v>1706</v>
      </c>
      <c r="AR480" s="195"/>
    </row>
    <row r="481" ht="15.75" customHeight="1">
      <c r="A481" s="171" t="s">
        <v>1074</v>
      </c>
      <c r="B481" s="216" t="s">
        <v>54</v>
      </c>
      <c r="C481" s="216" t="s">
        <v>72</v>
      </c>
      <c r="D481" s="216" t="s">
        <v>80</v>
      </c>
      <c r="E481" s="216" t="s">
        <v>62</v>
      </c>
      <c r="F481" s="216" t="s">
        <v>64</v>
      </c>
      <c r="G481" s="171" t="s">
        <v>1075</v>
      </c>
      <c r="I481" s="191">
        <v>0.0</v>
      </c>
      <c r="J481" s="192">
        <v>0.0</v>
      </c>
      <c r="K481" s="193">
        <v>0.0</v>
      </c>
      <c r="L481" s="194"/>
      <c r="M481" s="191">
        <v>0.0</v>
      </c>
      <c r="N481" s="192">
        <v>0.0</v>
      </c>
      <c r="O481" s="193">
        <v>0.0</v>
      </c>
      <c r="P481" s="195"/>
      <c r="Q481" s="214" t="s">
        <v>1703</v>
      </c>
      <c r="R481" s="214" t="s">
        <v>1704</v>
      </c>
      <c r="S481" s="194" t="s">
        <v>1705</v>
      </c>
      <c r="T481" s="194"/>
      <c r="U481" s="191" t="s">
        <v>1706</v>
      </c>
      <c r="V481" s="192" t="s">
        <v>1706</v>
      </c>
      <c r="W481" s="193" t="s">
        <v>1706</v>
      </c>
      <c r="X481" s="194"/>
      <c r="Y481" s="191" t="s">
        <v>1706</v>
      </c>
      <c r="Z481" s="192" t="s">
        <v>1706</v>
      </c>
      <c r="AA481" s="193" t="s">
        <v>1706</v>
      </c>
      <c r="AB481" s="194"/>
      <c r="AC481" s="191">
        <v>120000.0</v>
      </c>
      <c r="AD481" s="192">
        <v>253810.0</v>
      </c>
      <c r="AE481" s="193">
        <v>504620.0</v>
      </c>
      <c r="AF481" s="198" t="s">
        <v>1707</v>
      </c>
      <c r="AG481" s="191" t="s">
        <v>1706</v>
      </c>
      <c r="AH481" s="192" t="s">
        <v>1706</v>
      </c>
      <c r="AI481" s="193" t="s">
        <v>1706</v>
      </c>
      <c r="AJ481" s="199"/>
      <c r="AK481" s="191" t="s">
        <v>1706</v>
      </c>
      <c r="AL481" s="192" t="s">
        <v>1706</v>
      </c>
      <c r="AM481" s="193" t="s">
        <v>1706</v>
      </c>
      <c r="AN481" s="199"/>
      <c r="AO481" s="191" t="s">
        <v>1706</v>
      </c>
      <c r="AP481" s="192" t="s">
        <v>1706</v>
      </c>
      <c r="AQ481" s="193" t="s">
        <v>1706</v>
      </c>
      <c r="AR481" s="195"/>
    </row>
    <row r="482" ht="15.75" customHeight="1">
      <c r="A482" s="171" t="s">
        <v>1076</v>
      </c>
      <c r="B482" s="216" t="s">
        <v>65</v>
      </c>
      <c r="C482" s="216" t="s">
        <v>72</v>
      </c>
      <c r="D482" s="216" t="s">
        <v>80</v>
      </c>
      <c r="E482" s="216" t="s">
        <v>62</v>
      </c>
      <c r="F482" s="216" t="s">
        <v>64</v>
      </c>
      <c r="G482" s="171" t="s">
        <v>1077</v>
      </c>
      <c r="I482" s="191">
        <v>0.0</v>
      </c>
      <c r="J482" s="192">
        <v>0.0</v>
      </c>
      <c r="K482" s="193">
        <v>0.0</v>
      </c>
      <c r="L482" s="194"/>
      <c r="M482" s="191">
        <v>0.0</v>
      </c>
      <c r="N482" s="192">
        <v>0.0</v>
      </c>
      <c r="O482" s="193">
        <v>0.0</v>
      </c>
      <c r="P482" s="195"/>
      <c r="Q482" s="214" t="s">
        <v>1703</v>
      </c>
      <c r="R482" s="214" t="s">
        <v>1704</v>
      </c>
      <c r="S482" s="194" t="s">
        <v>1705</v>
      </c>
      <c r="T482" s="194"/>
      <c r="U482" s="191" t="s">
        <v>1706</v>
      </c>
      <c r="V482" s="192" t="s">
        <v>1706</v>
      </c>
      <c r="W482" s="193" t="s">
        <v>1706</v>
      </c>
      <c r="X482" s="194"/>
      <c r="Y482" s="191" t="s">
        <v>1706</v>
      </c>
      <c r="Z482" s="192" t="s">
        <v>1706</v>
      </c>
      <c r="AA482" s="193" t="s">
        <v>1706</v>
      </c>
      <c r="AB482" s="194"/>
      <c r="AC482" s="191">
        <v>120000.0</v>
      </c>
      <c r="AD482" s="192">
        <v>253810.0</v>
      </c>
      <c r="AE482" s="193">
        <v>504620.0</v>
      </c>
      <c r="AF482" s="198" t="s">
        <v>1707</v>
      </c>
      <c r="AG482" s="191" t="s">
        <v>1706</v>
      </c>
      <c r="AH482" s="192" t="s">
        <v>1706</v>
      </c>
      <c r="AI482" s="193" t="s">
        <v>1706</v>
      </c>
      <c r="AJ482" s="199"/>
      <c r="AK482" s="191" t="s">
        <v>1706</v>
      </c>
      <c r="AL482" s="192" t="s">
        <v>1706</v>
      </c>
      <c r="AM482" s="193" t="s">
        <v>1706</v>
      </c>
      <c r="AN482" s="199"/>
      <c r="AO482" s="191" t="s">
        <v>1706</v>
      </c>
      <c r="AP482" s="192" t="s">
        <v>1706</v>
      </c>
      <c r="AQ482" s="193" t="s">
        <v>1706</v>
      </c>
      <c r="AR482" s="195"/>
    </row>
    <row r="483" ht="15.75" customHeight="1">
      <c r="A483" s="171" t="s">
        <v>1078</v>
      </c>
      <c r="B483" s="216" t="s">
        <v>71</v>
      </c>
      <c r="C483" s="216" t="s">
        <v>72</v>
      </c>
      <c r="D483" s="216" t="s">
        <v>80</v>
      </c>
      <c r="E483" s="216" t="s">
        <v>62</v>
      </c>
      <c r="F483" s="216" t="s">
        <v>64</v>
      </c>
      <c r="G483" s="171" t="s">
        <v>1079</v>
      </c>
      <c r="I483" s="191">
        <v>0.0</v>
      </c>
      <c r="J483" s="192">
        <v>0.0</v>
      </c>
      <c r="K483" s="193">
        <v>0.0</v>
      </c>
      <c r="L483" s="194"/>
      <c r="M483" s="191">
        <v>0.0</v>
      </c>
      <c r="N483" s="192">
        <v>0.0</v>
      </c>
      <c r="O483" s="193">
        <v>0.0</v>
      </c>
      <c r="P483" s="195"/>
      <c r="Q483" s="214" t="s">
        <v>1703</v>
      </c>
      <c r="R483" s="214" t="s">
        <v>1704</v>
      </c>
      <c r="S483" s="194" t="s">
        <v>1705</v>
      </c>
      <c r="T483" s="194"/>
      <c r="U483" s="191" t="s">
        <v>1706</v>
      </c>
      <c r="V483" s="192" t="s">
        <v>1706</v>
      </c>
      <c r="W483" s="193" t="s">
        <v>1706</v>
      </c>
      <c r="X483" s="194"/>
      <c r="Y483" s="191" t="s">
        <v>1706</v>
      </c>
      <c r="Z483" s="192" t="s">
        <v>1706</v>
      </c>
      <c r="AA483" s="193" t="s">
        <v>1706</v>
      </c>
      <c r="AB483" s="194"/>
      <c r="AC483" s="191">
        <v>120000.0</v>
      </c>
      <c r="AD483" s="192">
        <v>253810.0</v>
      </c>
      <c r="AE483" s="193">
        <v>504620.0</v>
      </c>
      <c r="AF483" s="198" t="s">
        <v>1707</v>
      </c>
      <c r="AG483" s="191" t="s">
        <v>1706</v>
      </c>
      <c r="AH483" s="192" t="s">
        <v>1706</v>
      </c>
      <c r="AI483" s="193" t="s">
        <v>1706</v>
      </c>
      <c r="AJ483" s="199"/>
      <c r="AK483" s="191" t="s">
        <v>1706</v>
      </c>
      <c r="AL483" s="192" t="s">
        <v>1706</v>
      </c>
      <c r="AM483" s="193" t="s">
        <v>1706</v>
      </c>
      <c r="AN483" s="199"/>
      <c r="AO483" s="191" t="s">
        <v>1706</v>
      </c>
      <c r="AP483" s="192" t="s">
        <v>1706</v>
      </c>
      <c r="AQ483" s="193" t="s">
        <v>1706</v>
      </c>
      <c r="AR483" s="195"/>
    </row>
    <row r="484" ht="15.75" customHeight="1">
      <c r="A484" s="171" t="s">
        <v>1080</v>
      </c>
      <c r="B484" s="216" t="s">
        <v>44</v>
      </c>
      <c r="C484" s="216" t="s">
        <v>78</v>
      </c>
      <c r="D484" s="216" t="s">
        <v>80</v>
      </c>
      <c r="E484" s="216" t="s">
        <v>62</v>
      </c>
      <c r="F484" s="216" t="s">
        <v>64</v>
      </c>
      <c r="G484" s="171" t="s">
        <v>1081</v>
      </c>
      <c r="I484" s="191">
        <v>0.0</v>
      </c>
      <c r="J484" s="192">
        <v>0.0</v>
      </c>
      <c r="K484" s="193">
        <v>0.0</v>
      </c>
      <c r="L484" s="194"/>
      <c r="M484" s="191">
        <v>0.0</v>
      </c>
      <c r="N484" s="192">
        <v>0.0</v>
      </c>
      <c r="O484" s="193">
        <v>0.0</v>
      </c>
      <c r="P484" s="195"/>
      <c r="Q484" s="214" t="s">
        <v>1703</v>
      </c>
      <c r="R484" s="214" t="s">
        <v>1704</v>
      </c>
      <c r="S484" s="194" t="s">
        <v>1705</v>
      </c>
      <c r="T484" s="194"/>
      <c r="U484" s="191" t="s">
        <v>1706</v>
      </c>
      <c r="V484" s="192" t="s">
        <v>1706</v>
      </c>
      <c r="W484" s="193" t="s">
        <v>1706</v>
      </c>
      <c r="X484" s="194"/>
      <c r="Y484" s="191" t="s">
        <v>1706</v>
      </c>
      <c r="Z484" s="192" t="s">
        <v>1706</v>
      </c>
      <c r="AA484" s="193" t="s">
        <v>1706</v>
      </c>
      <c r="AB484" s="194"/>
      <c r="AC484" s="191">
        <v>120000.0</v>
      </c>
      <c r="AD484" s="192">
        <v>253810.0</v>
      </c>
      <c r="AE484" s="193">
        <v>504620.0</v>
      </c>
      <c r="AF484" s="198" t="s">
        <v>1707</v>
      </c>
      <c r="AG484" s="191" t="s">
        <v>1706</v>
      </c>
      <c r="AH484" s="192" t="s">
        <v>1706</v>
      </c>
      <c r="AI484" s="193" t="s">
        <v>1706</v>
      </c>
      <c r="AJ484" s="199"/>
      <c r="AK484" s="191" t="s">
        <v>1706</v>
      </c>
      <c r="AL484" s="192" t="s">
        <v>1706</v>
      </c>
      <c r="AM484" s="193" t="s">
        <v>1706</v>
      </c>
      <c r="AN484" s="199"/>
      <c r="AO484" s="191" t="s">
        <v>1706</v>
      </c>
      <c r="AP484" s="192" t="s">
        <v>1706</v>
      </c>
      <c r="AQ484" s="193" t="s">
        <v>1706</v>
      </c>
      <c r="AR484" s="195"/>
    </row>
    <row r="485" ht="15.75" customHeight="1">
      <c r="A485" s="171" t="s">
        <v>1082</v>
      </c>
      <c r="B485" s="216" t="s">
        <v>54</v>
      </c>
      <c r="C485" s="216" t="s">
        <v>78</v>
      </c>
      <c r="D485" s="216" t="s">
        <v>80</v>
      </c>
      <c r="E485" s="216" t="s">
        <v>62</v>
      </c>
      <c r="F485" s="216" t="s">
        <v>64</v>
      </c>
      <c r="G485" s="171" t="s">
        <v>1083</v>
      </c>
      <c r="I485" s="191">
        <v>0.0</v>
      </c>
      <c r="J485" s="192">
        <v>0.0</v>
      </c>
      <c r="K485" s="193">
        <v>0.0</v>
      </c>
      <c r="L485" s="194"/>
      <c r="M485" s="191">
        <v>0.0</v>
      </c>
      <c r="N485" s="192">
        <v>0.0</v>
      </c>
      <c r="O485" s="193">
        <v>0.0</v>
      </c>
      <c r="P485" s="195"/>
      <c r="Q485" s="214" t="s">
        <v>1703</v>
      </c>
      <c r="R485" s="214" t="s">
        <v>1704</v>
      </c>
      <c r="S485" s="194" t="s">
        <v>1705</v>
      </c>
      <c r="T485" s="194"/>
      <c r="U485" s="191" t="s">
        <v>1706</v>
      </c>
      <c r="V485" s="192" t="s">
        <v>1706</v>
      </c>
      <c r="W485" s="193" t="s">
        <v>1706</v>
      </c>
      <c r="X485" s="194"/>
      <c r="Y485" s="191" t="s">
        <v>1706</v>
      </c>
      <c r="Z485" s="192" t="s">
        <v>1706</v>
      </c>
      <c r="AA485" s="193" t="s">
        <v>1706</v>
      </c>
      <c r="AB485" s="194"/>
      <c r="AC485" s="191">
        <v>120000.0</v>
      </c>
      <c r="AD485" s="192">
        <v>253810.0</v>
      </c>
      <c r="AE485" s="193">
        <v>504620.0</v>
      </c>
      <c r="AF485" s="198" t="s">
        <v>1707</v>
      </c>
      <c r="AG485" s="191" t="s">
        <v>1706</v>
      </c>
      <c r="AH485" s="192" t="s">
        <v>1706</v>
      </c>
      <c r="AI485" s="193" t="s">
        <v>1706</v>
      </c>
      <c r="AJ485" s="199"/>
      <c r="AK485" s="191" t="s">
        <v>1706</v>
      </c>
      <c r="AL485" s="192" t="s">
        <v>1706</v>
      </c>
      <c r="AM485" s="193" t="s">
        <v>1706</v>
      </c>
      <c r="AN485" s="199"/>
      <c r="AO485" s="191" t="s">
        <v>1706</v>
      </c>
      <c r="AP485" s="192" t="s">
        <v>1706</v>
      </c>
      <c r="AQ485" s="193" t="s">
        <v>1706</v>
      </c>
      <c r="AR485" s="195"/>
    </row>
    <row r="486" ht="15.75" customHeight="1">
      <c r="A486" s="171" t="s">
        <v>1084</v>
      </c>
      <c r="B486" s="216" t="s">
        <v>65</v>
      </c>
      <c r="C486" s="216" t="s">
        <v>78</v>
      </c>
      <c r="D486" s="216" t="s">
        <v>80</v>
      </c>
      <c r="E486" s="216" t="s">
        <v>62</v>
      </c>
      <c r="F486" s="216" t="s">
        <v>64</v>
      </c>
      <c r="G486" s="171" t="s">
        <v>1085</v>
      </c>
      <c r="I486" s="191">
        <v>0.0</v>
      </c>
      <c r="J486" s="192">
        <v>0.0</v>
      </c>
      <c r="K486" s="193">
        <v>0.0</v>
      </c>
      <c r="L486" s="194"/>
      <c r="M486" s="191">
        <v>0.0</v>
      </c>
      <c r="N486" s="192">
        <v>0.0</v>
      </c>
      <c r="O486" s="193">
        <v>0.0</v>
      </c>
      <c r="P486" s="195"/>
      <c r="Q486" s="214" t="s">
        <v>1703</v>
      </c>
      <c r="R486" s="214" t="s">
        <v>1704</v>
      </c>
      <c r="S486" s="194" t="s">
        <v>1705</v>
      </c>
      <c r="T486" s="194"/>
      <c r="U486" s="191" t="s">
        <v>1706</v>
      </c>
      <c r="V486" s="192" t="s">
        <v>1706</v>
      </c>
      <c r="W486" s="193" t="s">
        <v>1706</v>
      </c>
      <c r="X486" s="194"/>
      <c r="Y486" s="191" t="s">
        <v>1706</v>
      </c>
      <c r="Z486" s="192" t="s">
        <v>1706</v>
      </c>
      <c r="AA486" s="193" t="s">
        <v>1706</v>
      </c>
      <c r="AB486" s="194"/>
      <c r="AC486" s="191">
        <v>120000.0</v>
      </c>
      <c r="AD486" s="192">
        <v>253810.0</v>
      </c>
      <c r="AE486" s="193">
        <v>504620.0</v>
      </c>
      <c r="AF486" s="198" t="s">
        <v>1707</v>
      </c>
      <c r="AG486" s="191" t="s">
        <v>1706</v>
      </c>
      <c r="AH486" s="192" t="s">
        <v>1706</v>
      </c>
      <c r="AI486" s="193" t="s">
        <v>1706</v>
      </c>
      <c r="AJ486" s="199"/>
      <c r="AK486" s="191" t="s">
        <v>1706</v>
      </c>
      <c r="AL486" s="192" t="s">
        <v>1706</v>
      </c>
      <c r="AM486" s="193" t="s">
        <v>1706</v>
      </c>
      <c r="AN486" s="199"/>
      <c r="AO486" s="191" t="s">
        <v>1706</v>
      </c>
      <c r="AP486" s="192" t="s">
        <v>1706</v>
      </c>
      <c r="AQ486" s="193" t="s">
        <v>1706</v>
      </c>
      <c r="AR486" s="195"/>
    </row>
    <row r="487" ht="15.75" customHeight="1">
      <c r="A487" s="171" t="s">
        <v>1086</v>
      </c>
      <c r="B487" s="216" t="s">
        <v>71</v>
      </c>
      <c r="C487" s="216" t="s">
        <v>78</v>
      </c>
      <c r="D487" s="216" t="s">
        <v>80</v>
      </c>
      <c r="E487" s="216" t="s">
        <v>62</v>
      </c>
      <c r="F487" s="216" t="s">
        <v>64</v>
      </c>
      <c r="G487" s="171" t="s">
        <v>1087</v>
      </c>
      <c r="I487" s="191">
        <v>0.0</v>
      </c>
      <c r="J487" s="192">
        <v>0.0</v>
      </c>
      <c r="K487" s="193">
        <v>0.0</v>
      </c>
      <c r="L487" s="194"/>
      <c r="M487" s="191">
        <v>0.0</v>
      </c>
      <c r="N487" s="192">
        <v>0.0</v>
      </c>
      <c r="O487" s="193">
        <v>0.0</v>
      </c>
      <c r="P487" s="195"/>
      <c r="Q487" s="214" t="s">
        <v>1703</v>
      </c>
      <c r="R487" s="214" t="s">
        <v>1704</v>
      </c>
      <c r="S487" s="194" t="s">
        <v>1705</v>
      </c>
      <c r="T487" s="194"/>
      <c r="U487" s="191" t="s">
        <v>1706</v>
      </c>
      <c r="V487" s="192" t="s">
        <v>1706</v>
      </c>
      <c r="W487" s="193" t="s">
        <v>1706</v>
      </c>
      <c r="X487" s="194"/>
      <c r="Y487" s="191" t="s">
        <v>1706</v>
      </c>
      <c r="Z487" s="192" t="s">
        <v>1706</v>
      </c>
      <c r="AA487" s="193" t="s">
        <v>1706</v>
      </c>
      <c r="AB487" s="194"/>
      <c r="AC487" s="191">
        <v>120000.0</v>
      </c>
      <c r="AD487" s="192">
        <v>253810.0</v>
      </c>
      <c r="AE487" s="193">
        <v>504620.0</v>
      </c>
      <c r="AF487" s="198" t="s">
        <v>1707</v>
      </c>
      <c r="AG487" s="191" t="s">
        <v>1706</v>
      </c>
      <c r="AH487" s="192" t="s">
        <v>1706</v>
      </c>
      <c r="AI487" s="193" t="s">
        <v>1706</v>
      </c>
      <c r="AJ487" s="199"/>
      <c r="AK487" s="191" t="s">
        <v>1706</v>
      </c>
      <c r="AL487" s="192" t="s">
        <v>1706</v>
      </c>
      <c r="AM487" s="193" t="s">
        <v>1706</v>
      </c>
      <c r="AN487" s="199"/>
      <c r="AO487" s="191" t="s">
        <v>1706</v>
      </c>
      <c r="AP487" s="192" t="s">
        <v>1706</v>
      </c>
      <c r="AQ487" s="193" t="s">
        <v>1706</v>
      </c>
      <c r="AR487" s="195"/>
    </row>
    <row r="488" ht="15.75" customHeight="1">
      <c r="A488" s="171" t="s">
        <v>1088</v>
      </c>
      <c r="B488" s="216" t="s">
        <v>44</v>
      </c>
      <c r="C488" s="216" t="s">
        <v>48</v>
      </c>
      <c r="D488" s="216" t="s">
        <v>82</v>
      </c>
      <c r="E488" s="216" t="s">
        <v>62</v>
      </c>
      <c r="F488" s="216" t="s">
        <v>64</v>
      </c>
      <c r="G488" s="171" t="s">
        <v>1089</v>
      </c>
      <c r="I488" s="191">
        <v>0.0</v>
      </c>
      <c r="J488" s="192">
        <v>0.0</v>
      </c>
      <c r="K488" s="193">
        <v>0.0</v>
      </c>
      <c r="L488" s="194"/>
      <c r="M488" s="191">
        <v>0.0</v>
      </c>
      <c r="N488" s="192">
        <v>0.0</v>
      </c>
      <c r="O488" s="193">
        <v>0.0</v>
      </c>
      <c r="P488" s="195"/>
      <c r="Q488" s="214" t="s">
        <v>1703</v>
      </c>
      <c r="R488" s="214" t="s">
        <v>1704</v>
      </c>
      <c r="S488" s="194" t="s">
        <v>1705</v>
      </c>
      <c r="T488" s="194"/>
      <c r="U488" s="191" t="s">
        <v>1706</v>
      </c>
      <c r="V488" s="192" t="s">
        <v>1706</v>
      </c>
      <c r="W488" s="193" t="s">
        <v>1706</v>
      </c>
      <c r="X488" s="194"/>
      <c r="Y488" s="191" t="s">
        <v>1706</v>
      </c>
      <c r="Z488" s="192" t="s">
        <v>1706</v>
      </c>
      <c r="AA488" s="193" t="s">
        <v>1706</v>
      </c>
      <c r="AB488" s="194"/>
      <c r="AC488" s="191">
        <v>120000.0</v>
      </c>
      <c r="AD488" s="192">
        <v>253810.0</v>
      </c>
      <c r="AE488" s="193">
        <v>504620.0</v>
      </c>
      <c r="AF488" s="198" t="s">
        <v>1707</v>
      </c>
      <c r="AG488" s="191" t="s">
        <v>1706</v>
      </c>
      <c r="AH488" s="192" t="s">
        <v>1706</v>
      </c>
      <c r="AI488" s="193" t="s">
        <v>1706</v>
      </c>
      <c r="AJ488" s="199"/>
      <c r="AK488" s="191" t="s">
        <v>1706</v>
      </c>
      <c r="AL488" s="192" t="s">
        <v>1706</v>
      </c>
      <c r="AM488" s="193" t="s">
        <v>1706</v>
      </c>
      <c r="AN488" s="199"/>
      <c r="AO488" s="191" t="s">
        <v>1706</v>
      </c>
      <c r="AP488" s="192" t="s">
        <v>1706</v>
      </c>
      <c r="AQ488" s="193" t="s">
        <v>1706</v>
      </c>
      <c r="AR488" s="195"/>
    </row>
    <row r="489" ht="15.75" customHeight="1">
      <c r="A489" s="171" t="s">
        <v>1090</v>
      </c>
      <c r="B489" s="216" t="s">
        <v>54</v>
      </c>
      <c r="C489" s="216" t="s">
        <v>48</v>
      </c>
      <c r="D489" s="216" t="s">
        <v>82</v>
      </c>
      <c r="E489" s="216" t="s">
        <v>62</v>
      </c>
      <c r="F489" s="216" t="s">
        <v>64</v>
      </c>
      <c r="G489" s="171" t="s">
        <v>1091</v>
      </c>
      <c r="I489" s="191">
        <v>0.0</v>
      </c>
      <c r="J489" s="192">
        <v>0.0</v>
      </c>
      <c r="K489" s="193">
        <v>0.0</v>
      </c>
      <c r="L489" s="194"/>
      <c r="M489" s="191">
        <v>0.0</v>
      </c>
      <c r="N489" s="192">
        <v>0.0</v>
      </c>
      <c r="O489" s="193">
        <v>0.0</v>
      </c>
      <c r="P489" s="195"/>
      <c r="Q489" s="214" t="s">
        <v>1703</v>
      </c>
      <c r="R489" s="214" t="s">
        <v>1704</v>
      </c>
      <c r="S489" s="194" t="s">
        <v>1705</v>
      </c>
      <c r="T489" s="194"/>
      <c r="U489" s="191" t="s">
        <v>1706</v>
      </c>
      <c r="V489" s="192" t="s">
        <v>1706</v>
      </c>
      <c r="W489" s="193" t="s">
        <v>1706</v>
      </c>
      <c r="X489" s="194"/>
      <c r="Y489" s="191" t="s">
        <v>1706</v>
      </c>
      <c r="Z489" s="192" t="s">
        <v>1706</v>
      </c>
      <c r="AA489" s="193" t="s">
        <v>1706</v>
      </c>
      <c r="AB489" s="194"/>
      <c r="AC489" s="191">
        <v>120000.0</v>
      </c>
      <c r="AD489" s="192">
        <v>253810.0</v>
      </c>
      <c r="AE489" s="193">
        <v>504620.0</v>
      </c>
      <c r="AF489" s="198" t="s">
        <v>1707</v>
      </c>
      <c r="AG489" s="191" t="s">
        <v>1706</v>
      </c>
      <c r="AH489" s="192" t="s">
        <v>1706</v>
      </c>
      <c r="AI489" s="193" t="s">
        <v>1706</v>
      </c>
      <c r="AJ489" s="199"/>
      <c r="AK489" s="191" t="s">
        <v>1706</v>
      </c>
      <c r="AL489" s="192" t="s">
        <v>1706</v>
      </c>
      <c r="AM489" s="193" t="s">
        <v>1706</v>
      </c>
      <c r="AN489" s="199"/>
      <c r="AO489" s="191" t="s">
        <v>1706</v>
      </c>
      <c r="AP489" s="192" t="s">
        <v>1706</v>
      </c>
      <c r="AQ489" s="193" t="s">
        <v>1706</v>
      </c>
      <c r="AR489" s="195"/>
    </row>
    <row r="490" ht="15.75" customHeight="1">
      <c r="A490" s="171" t="s">
        <v>1092</v>
      </c>
      <c r="B490" s="216" t="s">
        <v>65</v>
      </c>
      <c r="C490" s="216" t="s">
        <v>48</v>
      </c>
      <c r="D490" s="216" t="s">
        <v>82</v>
      </c>
      <c r="E490" s="216" t="s">
        <v>62</v>
      </c>
      <c r="F490" s="216" t="s">
        <v>64</v>
      </c>
      <c r="G490" s="171" t="s">
        <v>1093</v>
      </c>
      <c r="I490" s="191">
        <v>0.0</v>
      </c>
      <c r="J490" s="192">
        <v>0.0</v>
      </c>
      <c r="K490" s="193">
        <v>0.0</v>
      </c>
      <c r="L490" s="194"/>
      <c r="M490" s="191">
        <v>0.0</v>
      </c>
      <c r="N490" s="192">
        <v>0.0</v>
      </c>
      <c r="O490" s="193">
        <v>0.0</v>
      </c>
      <c r="P490" s="195"/>
      <c r="Q490" s="214" t="s">
        <v>1703</v>
      </c>
      <c r="R490" s="214" t="s">
        <v>1704</v>
      </c>
      <c r="S490" s="194" t="s">
        <v>1705</v>
      </c>
      <c r="T490" s="194"/>
      <c r="U490" s="191" t="s">
        <v>1706</v>
      </c>
      <c r="V490" s="192" t="s">
        <v>1706</v>
      </c>
      <c r="W490" s="193" t="s">
        <v>1706</v>
      </c>
      <c r="X490" s="194"/>
      <c r="Y490" s="191" t="s">
        <v>1706</v>
      </c>
      <c r="Z490" s="192" t="s">
        <v>1706</v>
      </c>
      <c r="AA490" s="193" t="s">
        <v>1706</v>
      </c>
      <c r="AB490" s="194"/>
      <c r="AC490" s="191">
        <v>120000.0</v>
      </c>
      <c r="AD490" s="192">
        <v>253810.0</v>
      </c>
      <c r="AE490" s="193">
        <v>504620.0</v>
      </c>
      <c r="AF490" s="198" t="s">
        <v>1707</v>
      </c>
      <c r="AG490" s="191" t="s">
        <v>1706</v>
      </c>
      <c r="AH490" s="192" t="s">
        <v>1706</v>
      </c>
      <c r="AI490" s="193" t="s">
        <v>1706</v>
      </c>
      <c r="AJ490" s="199"/>
      <c r="AK490" s="191" t="s">
        <v>1706</v>
      </c>
      <c r="AL490" s="192" t="s">
        <v>1706</v>
      </c>
      <c r="AM490" s="193" t="s">
        <v>1706</v>
      </c>
      <c r="AN490" s="199"/>
      <c r="AO490" s="191" t="s">
        <v>1706</v>
      </c>
      <c r="AP490" s="192" t="s">
        <v>1706</v>
      </c>
      <c r="AQ490" s="193" t="s">
        <v>1706</v>
      </c>
      <c r="AR490" s="195"/>
    </row>
    <row r="491" ht="15.75" customHeight="1">
      <c r="A491" s="171" t="s">
        <v>1094</v>
      </c>
      <c r="B491" s="216" t="s">
        <v>71</v>
      </c>
      <c r="C491" s="216" t="s">
        <v>48</v>
      </c>
      <c r="D491" s="216" t="s">
        <v>82</v>
      </c>
      <c r="E491" s="216" t="s">
        <v>62</v>
      </c>
      <c r="F491" s="216" t="s">
        <v>64</v>
      </c>
      <c r="G491" s="171" t="s">
        <v>1095</v>
      </c>
      <c r="I491" s="191">
        <v>0.0</v>
      </c>
      <c r="J491" s="192">
        <v>0.0</v>
      </c>
      <c r="K491" s="193">
        <v>0.0</v>
      </c>
      <c r="L491" s="194"/>
      <c r="M491" s="191">
        <v>0.0</v>
      </c>
      <c r="N491" s="192">
        <v>0.0</v>
      </c>
      <c r="O491" s="193">
        <v>0.0</v>
      </c>
      <c r="P491" s="195"/>
      <c r="Q491" s="214" t="s">
        <v>1703</v>
      </c>
      <c r="R491" s="214" t="s">
        <v>1704</v>
      </c>
      <c r="S491" s="194" t="s">
        <v>1705</v>
      </c>
      <c r="T491" s="194"/>
      <c r="U491" s="191" t="s">
        <v>1706</v>
      </c>
      <c r="V491" s="192" t="s">
        <v>1706</v>
      </c>
      <c r="W491" s="193" t="s">
        <v>1706</v>
      </c>
      <c r="X491" s="194"/>
      <c r="Y491" s="191" t="s">
        <v>1706</v>
      </c>
      <c r="Z491" s="192" t="s">
        <v>1706</v>
      </c>
      <c r="AA491" s="193" t="s">
        <v>1706</v>
      </c>
      <c r="AB491" s="194"/>
      <c r="AC491" s="191">
        <v>120000.0</v>
      </c>
      <c r="AD491" s="192">
        <v>253810.0</v>
      </c>
      <c r="AE491" s="193">
        <v>504620.0</v>
      </c>
      <c r="AF491" s="198" t="s">
        <v>1707</v>
      </c>
      <c r="AG491" s="191" t="s">
        <v>1706</v>
      </c>
      <c r="AH491" s="192" t="s">
        <v>1706</v>
      </c>
      <c r="AI491" s="193" t="s">
        <v>1706</v>
      </c>
      <c r="AJ491" s="199"/>
      <c r="AK491" s="191" t="s">
        <v>1706</v>
      </c>
      <c r="AL491" s="192" t="s">
        <v>1706</v>
      </c>
      <c r="AM491" s="193" t="s">
        <v>1706</v>
      </c>
      <c r="AN491" s="199"/>
      <c r="AO491" s="191" t="s">
        <v>1706</v>
      </c>
      <c r="AP491" s="192" t="s">
        <v>1706</v>
      </c>
      <c r="AQ491" s="193" t="s">
        <v>1706</v>
      </c>
      <c r="AR491" s="195"/>
    </row>
    <row r="492" ht="15.75" customHeight="1">
      <c r="A492" s="171" t="s">
        <v>1096</v>
      </c>
      <c r="B492" s="216" t="s">
        <v>44</v>
      </c>
      <c r="C492" s="216" t="s">
        <v>58</v>
      </c>
      <c r="D492" s="216" t="s">
        <v>82</v>
      </c>
      <c r="E492" s="216" t="s">
        <v>62</v>
      </c>
      <c r="F492" s="216" t="s">
        <v>64</v>
      </c>
      <c r="G492" s="171" t="s">
        <v>1097</v>
      </c>
      <c r="I492" s="191">
        <v>0.0</v>
      </c>
      <c r="J492" s="192">
        <v>0.0</v>
      </c>
      <c r="K492" s="193">
        <v>0.0</v>
      </c>
      <c r="L492" s="194"/>
      <c r="M492" s="191">
        <v>0.0</v>
      </c>
      <c r="N492" s="192">
        <v>0.0</v>
      </c>
      <c r="O492" s="193">
        <v>0.0</v>
      </c>
      <c r="P492" s="195"/>
      <c r="Q492" s="214" t="s">
        <v>1703</v>
      </c>
      <c r="R492" s="214" t="s">
        <v>1704</v>
      </c>
      <c r="S492" s="194" t="s">
        <v>1705</v>
      </c>
      <c r="T492" s="194"/>
      <c r="U492" s="191" t="s">
        <v>1706</v>
      </c>
      <c r="V492" s="192" t="s">
        <v>1706</v>
      </c>
      <c r="W492" s="193" t="s">
        <v>1706</v>
      </c>
      <c r="X492" s="194"/>
      <c r="Y492" s="191" t="s">
        <v>1706</v>
      </c>
      <c r="Z492" s="192" t="s">
        <v>1706</v>
      </c>
      <c r="AA492" s="193" t="s">
        <v>1706</v>
      </c>
      <c r="AB492" s="194"/>
      <c r="AC492" s="191">
        <v>120000.0</v>
      </c>
      <c r="AD492" s="192">
        <v>253810.0</v>
      </c>
      <c r="AE492" s="193">
        <v>504620.0</v>
      </c>
      <c r="AF492" s="198" t="s">
        <v>1707</v>
      </c>
      <c r="AG492" s="191" t="s">
        <v>1706</v>
      </c>
      <c r="AH492" s="192" t="s">
        <v>1706</v>
      </c>
      <c r="AI492" s="193" t="s">
        <v>1706</v>
      </c>
      <c r="AJ492" s="199"/>
      <c r="AK492" s="191" t="s">
        <v>1706</v>
      </c>
      <c r="AL492" s="192" t="s">
        <v>1706</v>
      </c>
      <c r="AM492" s="193" t="s">
        <v>1706</v>
      </c>
      <c r="AN492" s="199"/>
      <c r="AO492" s="191" t="s">
        <v>1706</v>
      </c>
      <c r="AP492" s="192" t="s">
        <v>1706</v>
      </c>
      <c r="AQ492" s="193" t="s">
        <v>1706</v>
      </c>
      <c r="AR492" s="195"/>
    </row>
    <row r="493" ht="15.75" customHeight="1">
      <c r="A493" s="171" t="s">
        <v>1098</v>
      </c>
      <c r="B493" s="216" t="s">
        <v>54</v>
      </c>
      <c r="C493" s="216" t="s">
        <v>58</v>
      </c>
      <c r="D493" s="216" t="s">
        <v>82</v>
      </c>
      <c r="E493" s="216" t="s">
        <v>62</v>
      </c>
      <c r="F493" s="216" t="s">
        <v>64</v>
      </c>
      <c r="G493" s="171" t="s">
        <v>1099</v>
      </c>
      <c r="I493" s="191">
        <v>0.0</v>
      </c>
      <c r="J493" s="192">
        <v>0.0</v>
      </c>
      <c r="K493" s="193">
        <v>0.0</v>
      </c>
      <c r="L493" s="194"/>
      <c r="M493" s="191">
        <v>0.0</v>
      </c>
      <c r="N493" s="192">
        <v>0.0</v>
      </c>
      <c r="O493" s="193">
        <v>0.0</v>
      </c>
      <c r="P493" s="195"/>
      <c r="Q493" s="214" t="s">
        <v>1703</v>
      </c>
      <c r="R493" s="214" t="s">
        <v>1704</v>
      </c>
      <c r="S493" s="194" t="s">
        <v>1705</v>
      </c>
      <c r="T493" s="194"/>
      <c r="U493" s="191" t="s">
        <v>1706</v>
      </c>
      <c r="V493" s="192" t="s">
        <v>1706</v>
      </c>
      <c r="W493" s="193" t="s">
        <v>1706</v>
      </c>
      <c r="X493" s="194"/>
      <c r="Y493" s="191" t="s">
        <v>1706</v>
      </c>
      <c r="Z493" s="192" t="s">
        <v>1706</v>
      </c>
      <c r="AA493" s="193" t="s">
        <v>1706</v>
      </c>
      <c r="AB493" s="194"/>
      <c r="AC493" s="191">
        <v>120000.0</v>
      </c>
      <c r="AD493" s="192">
        <v>253810.0</v>
      </c>
      <c r="AE493" s="193">
        <v>504620.0</v>
      </c>
      <c r="AF493" s="198" t="s">
        <v>1707</v>
      </c>
      <c r="AG493" s="191" t="s">
        <v>1706</v>
      </c>
      <c r="AH493" s="192" t="s">
        <v>1706</v>
      </c>
      <c r="AI493" s="193" t="s">
        <v>1706</v>
      </c>
      <c r="AJ493" s="199"/>
      <c r="AK493" s="191" t="s">
        <v>1706</v>
      </c>
      <c r="AL493" s="192" t="s">
        <v>1706</v>
      </c>
      <c r="AM493" s="193" t="s">
        <v>1706</v>
      </c>
      <c r="AN493" s="199"/>
      <c r="AO493" s="191" t="s">
        <v>1706</v>
      </c>
      <c r="AP493" s="192" t="s">
        <v>1706</v>
      </c>
      <c r="AQ493" s="193" t="s">
        <v>1706</v>
      </c>
      <c r="AR493" s="195"/>
    </row>
    <row r="494" ht="15.75" customHeight="1">
      <c r="A494" s="171" t="s">
        <v>1100</v>
      </c>
      <c r="B494" s="216" t="s">
        <v>65</v>
      </c>
      <c r="C494" s="216" t="s">
        <v>58</v>
      </c>
      <c r="D494" s="216" t="s">
        <v>82</v>
      </c>
      <c r="E494" s="216" t="s">
        <v>62</v>
      </c>
      <c r="F494" s="216" t="s">
        <v>64</v>
      </c>
      <c r="G494" s="171" t="s">
        <v>1101</v>
      </c>
      <c r="I494" s="191">
        <v>0.0</v>
      </c>
      <c r="J494" s="192">
        <v>0.0</v>
      </c>
      <c r="K494" s="193">
        <v>0.0</v>
      </c>
      <c r="L494" s="194"/>
      <c r="M494" s="191">
        <v>0.0</v>
      </c>
      <c r="N494" s="192">
        <v>0.0</v>
      </c>
      <c r="O494" s="193">
        <v>0.0</v>
      </c>
      <c r="P494" s="195"/>
      <c r="Q494" s="214" t="s">
        <v>1703</v>
      </c>
      <c r="R494" s="214" t="s">
        <v>1704</v>
      </c>
      <c r="S494" s="194" t="s">
        <v>1705</v>
      </c>
      <c r="T494" s="194"/>
      <c r="U494" s="191" t="s">
        <v>1706</v>
      </c>
      <c r="V494" s="192" t="s">
        <v>1706</v>
      </c>
      <c r="W494" s="193" t="s">
        <v>1706</v>
      </c>
      <c r="X494" s="194"/>
      <c r="Y494" s="191" t="s">
        <v>1706</v>
      </c>
      <c r="Z494" s="192" t="s">
        <v>1706</v>
      </c>
      <c r="AA494" s="193" t="s">
        <v>1706</v>
      </c>
      <c r="AB494" s="194"/>
      <c r="AC494" s="191">
        <v>120000.0</v>
      </c>
      <c r="AD494" s="192">
        <v>253810.0</v>
      </c>
      <c r="AE494" s="193">
        <v>504620.0</v>
      </c>
      <c r="AF494" s="198" t="s">
        <v>1707</v>
      </c>
      <c r="AG494" s="191" t="s">
        <v>1706</v>
      </c>
      <c r="AH494" s="192" t="s">
        <v>1706</v>
      </c>
      <c r="AI494" s="193" t="s">
        <v>1706</v>
      </c>
      <c r="AJ494" s="199"/>
      <c r="AK494" s="191" t="s">
        <v>1706</v>
      </c>
      <c r="AL494" s="192" t="s">
        <v>1706</v>
      </c>
      <c r="AM494" s="193" t="s">
        <v>1706</v>
      </c>
      <c r="AN494" s="199"/>
      <c r="AO494" s="191" t="s">
        <v>1706</v>
      </c>
      <c r="AP494" s="192" t="s">
        <v>1706</v>
      </c>
      <c r="AQ494" s="193" t="s">
        <v>1706</v>
      </c>
      <c r="AR494" s="195"/>
    </row>
    <row r="495" ht="15.75" customHeight="1">
      <c r="A495" s="171" t="s">
        <v>1102</v>
      </c>
      <c r="B495" s="216" t="s">
        <v>71</v>
      </c>
      <c r="C495" s="216" t="s">
        <v>58</v>
      </c>
      <c r="D495" s="216" t="s">
        <v>82</v>
      </c>
      <c r="E495" s="216" t="s">
        <v>62</v>
      </c>
      <c r="F495" s="216" t="s">
        <v>64</v>
      </c>
      <c r="G495" s="171" t="s">
        <v>1103</v>
      </c>
      <c r="I495" s="191">
        <v>0.0</v>
      </c>
      <c r="J495" s="192">
        <v>0.0</v>
      </c>
      <c r="K495" s="193">
        <v>0.0</v>
      </c>
      <c r="L495" s="194"/>
      <c r="M495" s="191">
        <v>0.0</v>
      </c>
      <c r="N495" s="192">
        <v>0.0</v>
      </c>
      <c r="O495" s="193">
        <v>0.0</v>
      </c>
      <c r="P495" s="195"/>
      <c r="Q495" s="214" t="s">
        <v>1703</v>
      </c>
      <c r="R495" s="214" t="s">
        <v>1704</v>
      </c>
      <c r="S495" s="194" t="s">
        <v>1705</v>
      </c>
      <c r="T495" s="194"/>
      <c r="U495" s="191" t="s">
        <v>1706</v>
      </c>
      <c r="V495" s="192" t="s">
        <v>1706</v>
      </c>
      <c r="W495" s="193" t="s">
        <v>1706</v>
      </c>
      <c r="X495" s="194"/>
      <c r="Y495" s="191" t="s">
        <v>1706</v>
      </c>
      <c r="Z495" s="192" t="s">
        <v>1706</v>
      </c>
      <c r="AA495" s="193" t="s">
        <v>1706</v>
      </c>
      <c r="AB495" s="194"/>
      <c r="AC495" s="191">
        <v>120000.0</v>
      </c>
      <c r="AD495" s="192">
        <v>253810.0</v>
      </c>
      <c r="AE495" s="193">
        <v>504620.0</v>
      </c>
      <c r="AF495" s="198" t="s">
        <v>1707</v>
      </c>
      <c r="AG495" s="191" t="s">
        <v>1706</v>
      </c>
      <c r="AH495" s="192" t="s">
        <v>1706</v>
      </c>
      <c r="AI495" s="193" t="s">
        <v>1706</v>
      </c>
      <c r="AJ495" s="199"/>
      <c r="AK495" s="191" t="s">
        <v>1706</v>
      </c>
      <c r="AL495" s="192" t="s">
        <v>1706</v>
      </c>
      <c r="AM495" s="193" t="s">
        <v>1706</v>
      </c>
      <c r="AN495" s="199"/>
      <c r="AO495" s="191" t="s">
        <v>1706</v>
      </c>
      <c r="AP495" s="192" t="s">
        <v>1706</v>
      </c>
      <c r="AQ495" s="193" t="s">
        <v>1706</v>
      </c>
      <c r="AR495" s="195"/>
    </row>
    <row r="496" ht="15.75" customHeight="1">
      <c r="A496" s="171" t="s">
        <v>1104</v>
      </c>
      <c r="B496" s="216" t="s">
        <v>44</v>
      </c>
      <c r="C496" s="216" t="s">
        <v>66</v>
      </c>
      <c r="D496" s="216" t="s">
        <v>82</v>
      </c>
      <c r="E496" s="216" t="s">
        <v>62</v>
      </c>
      <c r="F496" s="216" t="s">
        <v>64</v>
      </c>
      <c r="G496" s="171" t="s">
        <v>1105</v>
      </c>
      <c r="I496" s="191">
        <v>0.0</v>
      </c>
      <c r="J496" s="192">
        <v>0.0</v>
      </c>
      <c r="K496" s="193">
        <v>0.0</v>
      </c>
      <c r="L496" s="194"/>
      <c r="M496" s="191">
        <v>0.0</v>
      </c>
      <c r="N496" s="192">
        <v>0.0</v>
      </c>
      <c r="O496" s="193">
        <v>0.0</v>
      </c>
      <c r="P496" s="195"/>
      <c r="Q496" s="214" t="s">
        <v>1703</v>
      </c>
      <c r="R496" s="214" t="s">
        <v>1704</v>
      </c>
      <c r="S496" s="194" t="s">
        <v>1705</v>
      </c>
      <c r="T496" s="194"/>
      <c r="U496" s="191" t="s">
        <v>1706</v>
      </c>
      <c r="V496" s="192" t="s">
        <v>1706</v>
      </c>
      <c r="W496" s="193" t="s">
        <v>1706</v>
      </c>
      <c r="X496" s="194"/>
      <c r="Y496" s="191" t="s">
        <v>1706</v>
      </c>
      <c r="Z496" s="192" t="s">
        <v>1706</v>
      </c>
      <c r="AA496" s="193" t="s">
        <v>1706</v>
      </c>
      <c r="AB496" s="194"/>
      <c r="AC496" s="191">
        <v>120000.0</v>
      </c>
      <c r="AD496" s="192">
        <v>253810.0</v>
      </c>
      <c r="AE496" s="193">
        <v>504620.0</v>
      </c>
      <c r="AF496" s="198" t="s">
        <v>1707</v>
      </c>
      <c r="AG496" s="191" t="s">
        <v>1706</v>
      </c>
      <c r="AH496" s="192" t="s">
        <v>1706</v>
      </c>
      <c r="AI496" s="193" t="s">
        <v>1706</v>
      </c>
      <c r="AJ496" s="199"/>
      <c r="AK496" s="191" t="s">
        <v>1706</v>
      </c>
      <c r="AL496" s="192" t="s">
        <v>1706</v>
      </c>
      <c r="AM496" s="193" t="s">
        <v>1706</v>
      </c>
      <c r="AN496" s="199"/>
      <c r="AO496" s="191" t="s">
        <v>1706</v>
      </c>
      <c r="AP496" s="192" t="s">
        <v>1706</v>
      </c>
      <c r="AQ496" s="193" t="s">
        <v>1706</v>
      </c>
      <c r="AR496" s="195"/>
    </row>
    <row r="497" ht="15.75" customHeight="1">
      <c r="A497" s="171" t="s">
        <v>1106</v>
      </c>
      <c r="B497" s="216" t="s">
        <v>54</v>
      </c>
      <c r="C497" s="216" t="s">
        <v>66</v>
      </c>
      <c r="D497" s="216" t="s">
        <v>82</v>
      </c>
      <c r="E497" s="216" t="s">
        <v>62</v>
      </c>
      <c r="F497" s="216" t="s">
        <v>64</v>
      </c>
      <c r="G497" s="171" t="s">
        <v>1107</v>
      </c>
      <c r="I497" s="191">
        <v>0.0</v>
      </c>
      <c r="J497" s="192">
        <v>0.0</v>
      </c>
      <c r="K497" s="193">
        <v>0.0</v>
      </c>
      <c r="L497" s="194"/>
      <c r="M497" s="191">
        <v>0.0</v>
      </c>
      <c r="N497" s="192">
        <v>0.0</v>
      </c>
      <c r="O497" s="193">
        <v>0.0</v>
      </c>
      <c r="P497" s="195"/>
      <c r="Q497" s="214" t="s">
        <v>1703</v>
      </c>
      <c r="R497" s="214" t="s">
        <v>1704</v>
      </c>
      <c r="S497" s="194" t="s">
        <v>1705</v>
      </c>
      <c r="T497" s="194"/>
      <c r="U497" s="191" t="s">
        <v>1706</v>
      </c>
      <c r="V497" s="192" t="s">
        <v>1706</v>
      </c>
      <c r="W497" s="193" t="s">
        <v>1706</v>
      </c>
      <c r="X497" s="194"/>
      <c r="Y497" s="191" t="s">
        <v>1706</v>
      </c>
      <c r="Z497" s="192" t="s">
        <v>1706</v>
      </c>
      <c r="AA497" s="193" t="s">
        <v>1706</v>
      </c>
      <c r="AB497" s="194"/>
      <c r="AC497" s="191">
        <v>120000.0</v>
      </c>
      <c r="AD497" s="192">
        <v>253810.0</v>
      </c>
      <c r="AE497" s="193">
        <v>504620.0</v>
      </c>
      <c r="AF497" s="198" t="s">
        <v>1707</v>
      </c>
      <c r="AG497" s="191" t="s">
        <v>1706</v>
      </c>
      <c r="AH497" s="192" t="s">
        <v>1706</v>
      </c>
      <c r="AI497" s="193" t="s">
        <v>1706</v>
      </c>
      <c r="AJ497" s="199"/>
      <c r="AK497" s="191" t="s">
        <v>1706</v>
      </c>
      <c r="AL497" s="192" t="s">
        <v>1706</v>
      </c>
      <c r="AM497" s="193" t="s">
        <v>1706</v>
      </c>
      <c r="AN497" s="199"/>
      <c r="AO497" s="191" t="s">
        <v>1706</v>
      </c>
      <c r="AP497" s="192" t="s">
        <v>1706</v>
      </c>
      <c r="AQ497" s="193" t="s">
        <v>1706</v>
      </c>
      <c r="AR497" s="195"/>
    </row>
    <row r="498" ht="15.75" customHeight="1">
      <c r="A498" s="171" t="s">
        <v>1108</v>
      </c>
      <c r="B498" s="216" t="s">
        <v>65</v>
      </c>
      <c r="C498" s="216" t="s">
        <v>66</v>
      </c>
      <c r="D498" s="216" t="s">
        <v>82</v>
      </c>
      <c r="E498" s="216" t="s">
        <v>62</v>
      </c>
      <c r="F498" s="216" t="s">
        <v>64</v>
      </c>
      <c r="G498" s="171" t="s">
        <v>1109</v>
      </c>
      <c r="I498" s="191">
        <v>0.0</v>
      </c>
      <c r="J498" s="192">
        <v>0.0</v>
      </c>
      <c r="K498" s="193">
        <v>0.0</v>
      </c>
      <c r="L498" s="194"/>
      <c r="M498" s="191">
        <v>0.0</v>
      </c>
      <c r="N498" s="192">
        <v>0.0</v>
      </c>
      <c r="O498" s="193">
        <v>0.0</v>
      </c>
      <c r="P498" s="195"/>
      <c r="Q498" s="214" t="s">
        <v>1703</v>
      </c>
      <c r="R498" s="214" t="s">
        <v>1704</v>
      </c>
      <c r="S498" s="194" t="s">
        <v>1705</v>
      </c>
      <c r="T498" s="194"/>
      <c r="U498" s="191" t="s">
        <v>1706</v>
      </c>
      <c r="V498" s="192" t="s">
        <v>1706</v>
      </c>
      <c r="W498" s="193" t="s">
        <v>1706</v>
      </c>
      <c r="X498" s="194"/>
      <c r="Y498" s="191" t="s">
        <v>1706</v>
      </c>
      <c r="Z498" s="192" t="s">
        <v>1706</v>
      </c>
      <c r="AA498" s="193" t="s">
        <v>1706</v>
      </c>
      <c r="AB498" s="194"/>
      <c r="AC498" s="191">
        <v>120000.0</v>
      </c>
      <c r="AD498" s="192">
        <v>253810.0</v>
      </c>
      <c r="AE498" s="193">
        <v>504620.0</v>
      </c>
      <c r="AF498" s="198" t="s">
        <v>1707</v>
      </c>
      <c r="AG498" s="191" t="s">
        <v>1706</v>
      </c>
      <c r="AH498" s="192" t="s">
        <v>1706</v>
      </c>
      <c r="AI498" s="193" t="s">
        <v>1706</v>
      </c>
      <c r="AJ498" s="199"/>
      <c r="AK498" s="191" t="s">
        <v>1706</v>
      </c>
      <c r="AL498" s="192" t="s">
        <v>1706</v>
      </c>
      <c r="AM498" s="193" t="s">
        <v>1706</v>
      </c>
      <c r="AN498" s="199"/>
      <c r="AO498" s="191" t="s">
        <v>1706</v>
      </c>
      <c r="AP498" s="192" t="s">
        <v>1706</v>
      </c>
      <c r="AQ498" s="193" t="s">
        <v>1706</v>
      </c>
      <c r="AR498" s="195"/>
    </row>
    <row r="499" ht="15.75" customHeight="1">
      <c r="A499" s="171" t="s">
        <v>1110</v>
      </c>
      <c r="B499" s="216" t="s">
        <v>71</v>
      </c>
      <c r="C499" s="216" t="s">
        <v>66</v>
      </c>
      <c r="D499" s="216" t="s">
        <v>82</v>
      </c>
      <c r="E499" s="216" t="s">
        <v>62</v>
      </c>
      <c r="F499" s="216" t="s">
        <v>64</v>
      </c>
      <c r="G499" s="171" t="s">
        <v>1111</v>
      </c>
      <c r="I499" s="191">
        <v>0.0</v>
      </c>
      <c r="J499" s="192">
        <v>0.0</v>
      </c>
      <c r="K499" s="193">
        <v>0.0</v>
      </c>
      <c r="L499" s="194"/>
      <c r="M499" s="191">
        <v>0.0</v>
      </c>
      <c r="N499" s="192">
        <v>0.0</v>
      </c>
      <c r="O499" s="193">
        <v>0.0</v>
      </c>
      <c r="P499" s="195"/>
      <c r="Q499" s="214" t="s">
        <v>1703</v>
      </c>
      <c r="R499" s="214" t="s">
        <v>1704</v>
      </c>
      <c r="S499" s="194" t="s">
        <v>1705</v>
      </c>
      <c r="T499" s="194"/>
      <c r="U499" s="191" t="s">
        <v>1706</v>
      </c>
      <c r="V499" s="192" t="s">
        <v>1706</v>
      </c>
      <c r="W499" s="193" t="s">
        <v>1706</v>
      </c>
      <c r="X499" s="194"/>
      <c r="Y499" s="191" t="s">
        <v>1706</v>
      </c>
      <c r="Z499" s="192" t="s">
        <v>1706</v>
      </c>
      <c r="AA499" s="193" t="s">
        <v>1706</v>
      </c>
      <c r="AB499" s="194"/>
      <c r="AC499" s="191">
        <v>120000.0</v>
      </c>
      <c r="AD499" s="192">
        <v>253810.0</v>
      </c>
      <c r="AE499" s="193">
        <v>504620.0</v>
      </c>
      <c r="AF499" s="198" t="s">
        <v>1707</v>
      </c>
      <c r="AG499" s="191" t="s">
        <v>1706</v>
      </c>
      <c r="AH499" s="192" t="s">
        <v>1706</v>
      </c>
      <c r="AI499" s="193" t="s">
        <v>1706</v>
      </c>
      <c r="AJ499" s="199"/>
      <c r="AK499" s="191" t="s">
        <v>1706</v>
      </c>
      <c r="AL499" s="192" t="s">
        <v>1706</v>
      </c>
      <c r="AM499" s="193" t="s">
        <v>1706</v>
      </c>
      <c r="AN499" s="199"/>
      <c r="AO499" s="191" t="s">
        <v>1706</v>
      </c>
      <c r="AP499" s="192" t="s">
        <v>1706</v>
      </c>
      <c r="AQ499" s="193" t="s">
        <v>1706</v>
      </c>
      <c r="AR499" s="195"/>
    </row>
    <row r="500" ht="15.75" customHeight="1">
      <c r="A500" s="171" t="s">
        <v>1112</v>
      </c>
      <c r="B500" s="216" t="s">
        <v>44</v>
      </c>
      <c r="C500" s="216" t="s">
        <v>72</v>
      </c>
      <c r="D500" s="216" t="s">
        <v>82</v>
      </c>
      <c r="E500" s="216" t="s">
        <v>62</v>
      </c>
      <c r="F500" s="216" t="s">
        <v>64</v>
      </c>
      <c r="G500" s="171" t="s">
        <v>1113</v>
      </c>
      <c r="I500" s="191">
        <v>0.0</v>
      </c>
      <c r="J500" s="192">
        <v>0.0</v>
      </c>
      <c r="K500" s="193">
        <v>0.0</v>
      </c>
      <c r="L500" s="194"/>
      <c r="M500" s="191">
        <v>0.0</v>
      </c>
      <c r="N500" s="192">
        <v>0.0</v>
      </c>
      <c r="O500" s="193">
        <v>0.0</v>
      </c>
      <c r="P500" s="195"/>
      <c r="Q500" s="214" t="s">
        <v>1703</v>
      </c>
      <c r="R500" s="214" t="s">
        <v>1704</v>
      </c>
      <c r="S500" s="194" t="s">
        <v>1705</v>
      </c>
      <c r="T500" s="194"/>
      <c r="U500" s="191" t="s">
        <v>1706</v>
      </c>
      <c r="V500" s="192" t="s">
        <v>1706</v>
      </c>
      <c r="W500" s="193" t="s">
        <v>1706</v>
      </c>
      <c r="X500" s="194"/>
      <c r="Y500" s="191" t="s">
        <v>1706</v>
      </c>
      <c r="Z500" s="192" t="s">
        <v>1706</v>
      </c>
      <c r="AA500" s="193" t="s">
        <v>1706</v>
      </c>
      <c r="AB500" s="194"/>
      <c r="AC500" s="191">
        <v>120000.0</v>
      </c>
      <c r="AD500" s="192">
        <v>253810.0</v>
      </c>
      <c r="AE500" s="193">
        <v>504620.0</v>
      </c>
      <c r="AF500" s="198" t="s">
        <v>1707</v>
      </c>
      <c r="AG500" s="191" t="s">
        <v>1706</v>
      </c>
      <c r="AH500" s="192" t="s">
        <v>1706</v>
      </c>
      <c r="AI500" s="193" t="s">
        <v>1706</v>
      </c>
      <c r="AJ500" s="199"/>
      <c r="AK500" s="191" t="s">
        <v>1706</v>
      </c>
      <c r="AL500" s="192" t="s">
        <v>1706</v>
      </c>
      <c r="AM500" s="193" t="s">
        <v>1706</v>
      </c>
      <c r="AN500" s="199"/>
      <c r="AO500" s="191" t="s">
        <v>1706</v>
      </c>
      <c r="AP500" s="192" t="s">
        <v>1706</v>
      </c>
      <c r="AQ500" s="193" t="s">
        <v>1706</v>
      </c>
      <c r="AR500" s="195"/>
    </row>
    <row r="501" ht="15.75" customHeight="1">
      <c r="A501" s="171" t="s">
        <v>1114</v>
      </c>
      <c r="B501" s="216" t="s">
        <v>54</v>
      </c>
      <c r="C501" s="216" t="s">
        <v>72</v>
      </c>
      <c r="D501" s="216" t="s">
        <v>82</v>
      </c>
      <c r="E501" s="216" t="s">
        <v>62</v>
      </c>
      <c r="F501" s="216" t="s">
        <v>64</v>
      </c>
      <c r="G501" s="171" t="s">
        <v>1115</v>
      </c>
      <c r="I501" s="191">
        <v>0.0</v>
      </c>
      <c r="J501" s="192">
        <v>0.0</v>
      </c>
      <c r="K501" s="193">
        <v>0.0</v>
      </c>
      <c r="L501" s="194"/>
      <c r="M501" s="191">
        <v>0.0</v>
      </c>
      <c r="N501" s="192">
        <v>0.0</v>
      </c>
      <c r="O501" s="193">
        <v>0.0</v>
      </c>
      <c r="P501" s="195"/>
      <c r="Q501" s="214" t="s">
        <v>1703</v>
      </c>
      <c r="R501" s="214" t="s">
        <v>1704</v>
      </c>
      <c r="S501" s="194" t="s">
        <v>1705</v>
      </c>
      <c r="T501" s="194"/>
      <c r="U501" s="191" t="s">
        <v>1706</v>
      </c>
      <c r="V501" s="192" t="s">
        <v>1706</v>
      </c>
      <c r="W501" s="193" t="s">
        <v>1706</v>
      </c>
      <c r="X501" s="194"/>
      <c r="Y501" s="191" t="s">
        <v>1706</v>
      </c>
      <c r="Z501" s="192" t="s">
        <v>1706</v>
      </c>
      <c r="AA501" s="193" t="s">
        <v>1706</v>
      </c>
      <c r="AB501" s="194"/>
      <c r="AC501" s="191">
        <v>120000.0</v>
      </c>
      <c r="AD501" s="192">
        <v>253810.0</v>
      </c>
      <c r="AE501" s="193">
        <v>504620.0</v>
      </c>
      <c r="AF501" s="198" t="s">
        <v>1707</v>
      </c>
      <c r="AG501" s="191" t="s">
        <v>1706</v>
      </c>
      <c r="AH501" s="192" t="s">
        <v>1706</v>
      </c>
      <c r="AI501" s="193" t="s">
        <v>1706</v>
      </c>
      <c r="AJ501" s="199"/>
      <c r="AK501" s="191" t="s">
        <v>1706</v>
      </c>
      <c r="AL501" s="192" t="s">
        <v>1706</v>
      </c>
      <c r="AM501" s="193" t="s">
        <v>1706</v>
      </c>
      <c r="AN501" s="199"/>
      <c r="AO501" s="191" t="s">
        <v>1706</v>
      </c>
      <c r="AP501" s="192" t="s">
        <v>1706</v>
      </c>
      <c r="AQ501" s="193" t="s">
        <v>1706</v>
      </c>
      <c r="AR501" s="195"/>
    </row>
    <row r="502" ht="15.75" customHeight="1">
      <c r="A502" s="171" t="s">
        <v>1116</v>
      </c>
      <c r="B502" s="216" t="s">
        <v>65</v>
      </c>
      <c r="C502" s="216" t="s">
        <v>72</v>
      </c>
      <c r="D502" s="216" t="s">
        <v>82</v>
      </c>
      <c r="E502" s="216" t="s">
        <v>62</v>
      </c>
      <c r="F502" s="216" t="s">
        <v>64</v>
      </c>
      <c r="G502" s="171" t="s">
        <v>1117</v>
      </c>
      <c r="I502" s="191">
        <v>0.0</v>
      </c>
      <c r="J502" s="192">
        <v>0.0</v>
      </c>
      <c r="K502" s="193">
        <v>0.0</v>
      </c>
      <c r="L502" s="194"/>
      <c r="M502" s="191">
        <v>0.0</v>
      </c>
      <c r="N502" s="192">
        <v>0.0</v>
      </c>
      <c r="O502" s="193">
        <v>0.0</v>
      </c>
      <c r="P502" s="195"/>
      <c r="Q502" s="214" t="s">
        <v>1703</v>
      </c>
      <c r="R502" s="214" t="s">
        <v>1704</v>
      </c>
      <c r="S502" s="194" t="s">
        <v>1705</v>
      </c>
      <c r="T502" s="194"/>
      <c r="U502" s="191" t="s">
        <v>1706</v>
      </c>
      <c r="V502" s="192" t="s">
        <v>1706</v>
      </c>
      <c r="W502" s="193" t="s">
        <v>1706</v>
      </c>
      <c r="X502" s="194"/>
      <c r="Y502" s="191" t="s">
        <v>1706</v>
      </c>
      <c r="Z502" s="192" t="s">
        <v>1706</v>
      </c>
      <c r="AA502" s="193" t="s">
        <v>1706</v>
      </c>
      <c r="AB502" s="194"/>
      <c r="AC502" s="191">
        <v>120000.0</v>
      </c>
      <c r="AD502" s="192">
        <v>253810.0</v>
      </c>
      <c r="AE502" s="193">
        <v>504620.0</v>
      </c>
      <c r="AF502" s="198" t="s">
        <v>1707</v>
      </c>
      <c r="AG502" s="191" t="s">
        <v>1706</v>
      </c>
      <c r="AH502" s="192" t="s">
        <v>1706</v>
      </c>
      <c r="AI502" s="193" t="s">
        <v>1706</v>
      </c>
      <c r="AJ502" s="199"/>
      <c r="AK502" s="191" t="s">
        <v>1706</v>
      </c>
      <c r="AL502" s="192" t="s">
        <v>1706</v>
      </c>
      <c r="AM502" s="193" t="s">
        <v>1706</v>
      </c>
      <c r="AN502" s="199"/>
      <c r="AO502" s="191" t="s">
        <v>1706</v>
      </c>
      <c r="AP502" s="192" t="s">
        <v>1706</v>
      </c>
      <c r="AQ502" s="193" t="s">
        <v>1706</v>
      </c>
      <c r="AR502" s="195"/>
    </row>
    <row r="503" ht="15.75" customHeight="1">
      <c r="A503" s="171" t="s">
        <v>1118</v>
      </c>
      <c r="B503" s="216" t="s">
        <v>71</v>
      </c>
      <c r="C503" s="216" t="s">
        <v>72</v>
      </c>
      <c r="D503" s="216" t="s">
        <v>82</v>
      </c>
      <c r="E503" s="216" t="s">
        <v>62</v>
      </c>
      <c r="F503" s="216" t="s">
        <v>64</v>
      </c>
      <c r="G503" s="171" t="s">
        <v>1119</v>
      </c>
      <c r="I503" s="191">
        <v>0.0</v>
      </c>
      <c r="J503" s="192">
        <v>0.0</v>
      </c>
      <c r="K503" s="193">
        <v>0.0</v>
      </c>
      <c r="L503" s="194"/>
      <c r="M503" s="191">
        <v>0.0</v>
      </c>
      <c r="N503" s="192">
        <v>0.0</v>
      </c>
      <c r="O503" s="193">
        <v>0.0</v>
      </c>
      <c r="P503" s="195"/>
      <c r="Q503" s="214" t="s">
        <v>1703</v>
      </c>
      <c r="R503" s="214" t="s">
        <v>1704</v>
      </c>
      <c r="S503" s="194" t="s">
        <v>1705</v>
      </c>
      <c r="T503" s="194"/>
      <c r="U503" s="191" t="s">
        <v>1706</v>
      </c>
      <c r="V503" s="192" t="s">
        <v>1706</v>
      </c>
      <c r="W503" s="193" t="s">
        <v>1706</v>
      </c>
      <c r="X503" s="194"/>
      <c r="Y503" s="191" t="s">
        <v>1706</v>
      </c>
      <c r="Z503" s="192" t="s">
        <v>1706</v>
      </c>
      <c r="AA503" s="193" t="s">
        <v>1706</v>
      </c>
      <c r="AB503" s="194"/>
      <c r="AC503" s="191">
        <v>120000.0</v>
      </c>
      <c r="AD503" s="192">
        <v>253810.0</v>
      </c>
      <c r="AE503" s="193">
        <v>504620.0</v>
      </c>
      <c r="AF503" s="198" t="s">
        <v>1707</v>
      </c>
      <c r="AG503" s="191" t="s">
        <v>1706</v>
      </c>
      <c r="AH503" s="192" t="s">
        <v>1706</v>
      </c>
      <c r="AI503" s="193" t="s">
        <v>1706</v>
      </c>
      <c r="AJ503" s="199"/>
      <c r="AK503" s="191" t="s">
        <v>1706</v>
      </c>
      <c r="AL503" s="192" t="s">
        <v>1706</v>
      </c>
      <c r="AM503" s="193" t="s">
        <v>1706</v>
      </c>
      <c r="AN503" s="199"/>
      <c r="AO503" s="191" t="s">
        <v>1706</v>
      </c>
      <c r="AP503" s="192" t="s">
        <v>1706</v>
      </c>
      <c r="AQ503" s="193" t="s">
        <v>1706</v>
      </c>
      <c r="AR503" s="195"/>
    </row>
    <row r="504" ht="15.75" customHeight="1">
      <c r="A504" s="171" t="s">
        <v>1120</v>
      </c>
      <c r="B504" s="216" t="s">
        <v>44</v>
      </c>
      <c r="C504" s="216" t="s">
        <v>78</v>
      </c>
      <c r="D504" s="216" t="s">
        <v>82</v>
      </c>
      <c r="E504" s="216" t="s">
        <v>62</v>
      </c>
      <c r="F504" s="216" t="s">
        <v>64</v>
      </c>
      <c r="G504" s="171" t="s">
        <v>1121</v>
      </c>
      <c r="I504" s="191">
        <v>0.0</v>
      </c>
      <c r="J504" s="192">
        <v>0.0</v>
      </c>
      <c r="K504" s="193">
        <v>0.0</v>
      </c>
      <c r="L504" s="194"/>
      <c r="M504" s="191">
        <v>0.0</v>
      </c>
      <c r="N504" s="192">
        <v>0.0</v>
      </c>
      <c r="O504" s="193">
        <v>0.0</v>
      </c>
      <c r="P504" s="195"/>
      <c r="Q504" s="214" t="s">
        <v>1703</v>
      </c>
      <c r="R504" s="214" t="s">
        <v>1704</v>
      </c>
      <c r="S504" s="194" t="s">
        <v>1705</v>
      </c>
      <c r="T504" s="194"/>
      <c r="U504" s="191" t="s">
        <v>1706</v>
      </c>
      <c r="V504" s="192" t="s">
        <v>1706</v>
      </c>
      <c r="W504" s="193" t="s">
        <v>1706</v>
      </c>
      <c r="X504" s="194"/>
      <c r="Y504" s="191" t="s">
        <v>1706</v>
      </c>
      <c r="Z504" s="192" t="s">
        <v>1706</v>
      </c>
      <c r="AA504" s="193" t="s">
        <v>1706</v>
      </c>
      <c r="AB504" s="194"/>
      <c r="AC504" s="191">
        <v>120000.0</v>
      </c>
      <c r="AD504" s="192">
        <v>253810.0</v>
      </c>
      <c r="AE504" s="193">
        <v>504620.0</v>
      </c>
      <c r="AF504" s="198" t="s">
        <v>1707</v>
      </c>
      <c r="AG504" s="191" t="s">
        <v>1706</v>
      </c>
      <c r="AH504" s="192" t="s">
        <v>1706</v>
      </c>
      <c r="AI504" s="193" t="s">
        <v>1706</v>
      </c>
      <c r="AJ504" s="199"/>
      <c r="AK504" s="191" t="s">
        <v>1706</v>
      </c>
      <c r="AL504" s="192" t="s">
        <v>1706</v>
      </c>
      <c r="AM504" s="193" t="s">
        <v>1706</v>
      </c>
      <c r="AN504" s="199"/>
      <c r="AO504" s="191" t="s">
        <v>1706</v>
      </c>
      <c r="AP504" s="192" t="s">
        <v>1706</v>
      </c>
      <c r="AQ504" s="193" t="s">
        <v>1706</v>
      </c>
      <c r="AR504" s="195"/>
    </row>
    <row r="505" ht="15.75" customHeight="1">
      <c r="A505" s="171" t="s">
        <v>1122</v>
      </c>
      <c r="B505" s="216" t="s">
        <v>54</v>
      </c>
      <c r="C505" s="216" t="s">
        <v>78</v>
      </c>
      <c r="D505" s="216" t="s">
        <v>82</v>
      </c>
      <c r="E505" s="216" t="s">
        <v>62</v>
      </c>
      <c r="F505" s="216" t="s">
        <v>64</v>
      </c>
      <c r="G505" s="171" t="s">
        <v>1123</v>
      </c>
      <c r="I505" s="191">
        <v>0.0</v>
      </c>
      <c r="J505" s="192">
        <v>0.0</v>
      </c>
      <c r="K505" s="193">
        <v>0.0</v>
      </c>
      <c r="L505" s="194"/>
      <c r="M505" s="191">
        <v>0.0</v>
      </c>
      <c r="N505" s="192">
        <v>0.0</v>
      </c>
      <c r="O505" s="193">
        <v>0.0</v>
      </c>
      <c r="P505" s="195"/>
      <c r="Q505" s="214" t="s">
        <v>1703</v>
      </c>
      <c r="R505" s="214" t="s">
        <v>1704</v>
      </c>
      <c r="S505" s="194" t="s">
        <v>1705</v>
      </c>
      <c r="T505" s="194"/>
      <c r="U505" s="191" t="s">
        <v>1706</v>
      </c>
      <c r="V505" s="192" t="s">
        <v>1706</v>
      </c>
      <c r="W505" s="193" t="s">
        <v>1706</v>
      </c>
      <c r="X505" s="194"/>
      <c r="Y505" s="191" t="s">
        <v>1706</v>
      </c>
      <c r="Z505" s="192" t="s">
        <v>1706</v>
      </c>
      <c r="AA505" s="193" t="s">
        <v>1706</v>
      </c>
      <c r="AB505" s="194"/>
      <c r="AC505" s="191">
        <v>120000.0</v>
      </c>
      <c r="AD505" s="192">
        <v>253810.0</v>
      </c>
      <c r="AE505" s="193">
        <v>504620.0</v>
      </c>
      <c r="AF505" s="198" t="s">
        <v>1707</v>
      </c>
      <c r="AG505" s="191" t="s">
        <v>1706</v>
      </c>
      <c r="AH505" s="192" t="s">
        <v>1706</v>
      </c>
      <c r="AI505" s="193" t="s">
        <v>1706</v>
      </c>
      <c r="AJ505" s="199"/>
      <c r="AK505" s="191" t="s">
        <v>1706</v>
      </c>
      <c r="AL505" s="192" t="s">
        <v>1706</v>
      </c>
      <c r="AM505" s="193" t="s">
        <v>1706</v>
      </c>
      <c r="AN505" s="199"/>
      <c r="AO505" s="191" t="s">
        <v>1706</v>
      </c>
      <c r="AP505" s="192" t="s">
        <v>1706</v>
      </c>
      <c r="AQ505" s="193" t="s">
        <v>1706</v>
      </c>
      <c r="AR505" s="195"/>
    </row>
    <row r="506" ht="15.75" customHeight="1">
      <c r="A506" s="171" t="s">
        <v>1124</v>
      </c>
      <c r="B506" s="216" t="s">
        <v>65</v>
      </c>
      <c r="C506" s="216" t="s">
        <v>78</v>
      </c>
      <c r="D506" s="216" t="s">
        <v>82</v>
      </c>
      <c r="E506" s="216" t="s">
        <v>62</v>
      </c>
      <c r="F506" s="216" t="s">
        <v>64</v>
      </c>
      <c r="G506" s="171" t="s">
        <v>1125</v>
      </c>
      <c r="I506" s="191">
        <v>0.0</v>
      </c>
      <c r="J506" s="192">
        <v>0.0</v>
      </c>
      <c r="K506" s="193">
        <v>0.0</v>
      </c>
      <c r="L506" s="194"/>
      <c r="M506" s="191">
        <v>0.0</v>
      </c>
      <c r="N506" s="192">
        <v>0.0</v>
      </c>
      <c r="O506" s="193">
        <v>0.0</v>
      </c>
      <c r="P506" s="195"/>
      <c r="Q506" s="214" t="s">
        <v>1703</v>
      </c>
      <c r="R506" s="214" t="s">
        <v>1704</v>
      </c>
      <c r="S506" s="194" t="s">
        <v>1705</v>
      </c>
      <c r="T506" s="194"/>
      <c r="U506" s="191" t="s">
        <v>1706</v>
      </c>
      <c r="V506" s="192" t="s">
        <v>1706</v>
      </c>
      <c r="W506" s="193" t="s">
        <v>1706</v>
      </c>
      <c r="X506" s="194"/>
      <c r="Y506" s="191" t="s">
        <v>1706</v>
      </c>
      <c r="Z506" s="192" t="s">
        <v>1706</v>
      </c>
      <c r="AA506" s="193" t="s">
        <v>1706</v>
      </c>
      <c r="AB506" s="194"/>
      <c r="AC506" s="191">
        <v>120000.0</v>
      </c>
      <c r="AD506" s="192">
        <v>253810.0</v>
      </c>
      <c r="AE506" s="193">
        <v>504620.0</v>
      </c>
      <c r="AF506" s="198" t="s">
        <v>1707</v>
      </c>
      <c r="AG506" s="191" t="s">
        <v>1706</v>
      </c>
      <c r="AH506" s="192" t="s">
        <v>1706</v>
      </c>
      <c r="AI506" s="193" t="s">
        <v>1706</v>
      </c>
      <c r="AJ506" s="199"/>
      <c r="AK506" s="191" t="s">
        <v>1706</v>
      </c>
      <c r="AL506" s="192" t="s">
        <v>1706</v>
      </c>
      <c r="AM506" s="193" t="s">
        <v>1706</v>
      </c>
      <c r="AN506" s="199"/>
      <c r="AO506" s="191" t="s">
        <v>1706</v>
      </c>
      <c r="AP506" s="192" t="s">
        <v>1706</v>
      </c>
      <c r="AQ506" s="193" t="s">
        <v>1706</v>
      </c>
      <c r="AR506" s="195"/>
    </row>
    <row r="507" ht="15.75" customHeight="1">
      <c r="A507" s="171" t="s">
        <v>1126</v>
      </c>
      <c r="B507" s="216" t="s">
        <v>71</v>
      </c>
      <c r="C507" s="216" t="s">
        <v>78</v>
      </c>
      <c r="D507" s="216" t="s">
        <v>82</v>
      </c>
      <c r="E507" s="216" t="s">
        <v>62</v>
      </c>
      <c r="F507" s="216" t="s">
        <v>64</v>
      </c>
      <c r="G507" s="171" t="s">
        <v>1127</v>
      </c>
      <c r="I507" s="191">
        <v>0.0</v>
      </c>
      <c r="J507" s="192">
        <v>0.0</v>
      </c>
      <c r="K507" s="193">
        <v>0.0</v>
      </c>
      <c r="L507" s="194"/>
      <c r="M507" s="191">
        <v>0.0</v>
      </c>
      <c r="N507" s="192">
        <v>0.0</v>
      </c>
      <c r="O507" s="193">
        <v>0.0</v>
      </c>
      <c r="P507" s="195"/>
      <c r="Q507" s="214" t="s">
        <v>1703</v>
      </c>
      <c r="R507" s="214" t="s">
        <v>1704</v>
      </c>
      <c r="S507" s="194" t="s">
        <v>1705</v>
      </c>
      <c r="T507" s="194"/>
      <c r="U507" s="191" t="s">
        <v>1706</v>
      </c>
      <c r="V507" s="192" t="s">
        <v>1706</v>
      </c>
      <c r="W507" s="193" t="s">
        <v>1706</v>
      </c>
      <c r="X507" s="194"/>
      <c r="Y507" s="191" t="s">
        <v>1706</v>
      </c>
      <c r="Z507" s="192" t="s">
        <v>1706</v>
      </c>
      <c r="AA507" s="193" t="s">
        <v>1706</v>
      </c>
      <c r="AB507" s="194"/>
      <c r="AC507" s="191">
        <v>120000.0</v>
      </c>
      <c r="AD507" s="192">
        <v>253810.0</v>
      </c>
      <c r="AE507" s="193">
        <v>504620.0</v>
      </c>
      <c r="AF507" s="198" t="s">
        <v>1707</v>
      </c>
      <c r="AG507" s="191" t="s">
        <v>1706</v>
      </c>
      <c r="AH507" s="192" t="s">
        <v>1706</v>
      </c>
      <c r="AI507" s="193" t="s">
        <v>1706</v>
      </c>
      <c r="AJ507" s="199"/>
      <c r="AK507" s="191" t="s">
        <v>1706</v>
      </c>
      <c r="AL507" s="192" t="s">
        <v>1706</v>
      </c>
      <c r="AM507" s="193" t="s">
        <v>1706</v>
      </c>
      <c r="AN507" s="199"/>
      <c r="AO507" s="191" t="s">
        <v>1706</v>
      </c>
      <c r="AP507" s="192" t="s">
        <v>1706</v>
      </c>
      <c r="AQ507" s="193" t="s">
        <v>1706</v>
      </c>
      <c r="AR507" s="195"/>
    </row>
    <row r="508" ht="15.75" customHeight="1">
      <c r="A508" s="171" t="s">
        <v>1128</v>
      </c>
      <c r="B508" s="216" t="s">
        <v>44</v>
      </c>
      <c r="C508" s="216" t="s">
        <v>48</v>
      </c>
      <c r="D508" s="216" t="s">
        <v>84</v>
      </c>
      <c r="E508" s="216" t="s">
        <v>62</v>
      </c>
      <c r="F508" s="216" t="s">
        <v>64</v>
      </c>
      <c r="G508" s="171" t="s">
        <v>1129</v>
      </c>
      <c r="I508" s="191">
        <v>0.0</v>
      </c>
      <c r="J508" s="192">
        <v>0.0</v>
      </c>
      <c r="K508" s="193">
        <v>0.0</v>
      </c>
      <c r="L508" s="194"/>
      <c r="M508" s="191">
        <v>0.0</v>
      </c>
      <c r="N508" s="192">
        <v>0.0</v>
      </c>
      <c r="O508" s="193">
        <v>0.0</v>
      </c>
      <c r="P508" s="195"/>
      <c r="Q508" s="214" t="s">
        <v>1703</v>
      </c>
      <c r="R508" s="214" t="s">
        <v>1704</v>
      </c>
      <c r="S508" s="194" t="s">
        <v>1705</v>
      </c>
      <c r="T508" s="194"/>
      <c r="U508" s="191" t="s">
        <v>1706</v>
      </c>
      <c r="V508" s="192" t="s">
        <v>1706</v>
      </c>
      <c r="W508" s="193" t="s">
        <v>1706</v>
      </c>
      <c r="X508" s="194"/>
      <c r="Y508" s="191" t="s">
        <v>1706</v>
      </c>
      <c r="Z508" s="192" t="s">
        <v>1706</v>
      </c>
      <c r="AA508" s="193" t="s">
        <v>1706</v>
      </c>
      <c r="AB508" s="194"/>
      <c r="AC508" s="191">
        <v>120000.0</v>
      </c>
      <c r="AD508" s="192">
        <v>253810.0</v>
      </c>
      <c r="AE508" s="193">
        <v>504620.0</v>
      </c>
      <c r="AF508" s="198" t="s">
        <v>1707</v>
      </c>
      <c r="AG508" s="191" t="s">
        <v>1706</v>
      </c>
      <c r="AH508" s="192" t="s">
        <v>1706</v>
      </c>
      <c r="AI508" s="193" t="s">
        <v>1706</v>
      </c>
      <c r="AJ508" s="199"/>
      <c r="AK508" s="191" t="s">
        <v>1706</v>
      </c>
      <c r="AL508" s="192" t="s">
        <v>1706</v>
      </c>
      <c r="AM508" s="193" t="s">
        <v>1706</v>
      </c>
      <c r="AN508" s="199"/>
      <c r="AO508" s="191" t="s">
        <v>1706</v>
      </c>
      <c r="AP508" s="192" t="s">
        <v>1706</v>
      </c>
      <c r="AQ508" s="193" t="s">
        <v>1706</v>
      </c>
      <c r="AR508" s="195"/>
    </row>
    <row r="509" ht="15.75" customHeight="1">
      <c r="A509" s="171" t="s">
        <v>1130</v>
      </c>
      <c r="B509" s="216" t="s">
        <v>54</v>
      </c>
      <c r="C509" s="216" t="s">
        <v>48</v>
      </c>
      <c r="D509" s="216" t="s">
        <v>84</v>
      </c>
      <c r="E509" s="216" t="s">
        <v>62</v>
      </c>
      <c r="F509" s="216" t="s">
        <v>64</v>
      </c>
      <c r="G509" s="171" t="s">
        <v>1131</v>
      </c>
      <c r="I509" s="191">
        <v>0.0</v>
      </c>
      <c r="J509" s="192">
        <v>0.0</v>
      </c>
      <c r="K509" s="193">
        <v>0.0</v>
      </c>
      <c r="L509" s="194"/>
      <c r="M509" s="191">
        <v>0.0</v>
      </c>
      <c r="N509" s="192">
        <v>0.0</v>
      </c>
      <c r="O509" s="193">
        <v>0.0</v>
      </c>
      <c r="P509" s="195"/>
      <c r="Q509" s="214" t="s">
        <v>1703</v>
      </c>
      <c r="R509" s="214" t="s">
        <v>1704</v>
      </c>
      <c r="S509" s="194" t="s">
        <v>1705</v>
      </c>
      <c r="T509" s="194"/>
      <c r="U509" s="191" t="s">
        <v>1706</v>
      </c>
      <c r="V509" s="192" t="s">
        <v>1706</v>
      </c>
      <c r="W509" s="193" t="s">
        <v>1706</v>
      </c>
      <c r="X509" s="194"/>
      <c r="Y509" s="191" t="s">
        <v>1706</v>
      </c>
      <c r="Z509" s="192" t="s">
        <v>1706</v>
      </c>
      <c r="AA509" s="193" t="s">
        <v>1706</v>
      </c>
      <c r="AB509" s="194"/>
      <c r="AC509" s="191">
        <v>120000.0</v>
      </c>
      <c r="AD509" s="192">
        <v>253810.0</v>
      </c>
      <c r="AE509" s="193">
        <v>504620.0</v>
      </c>
      <c r="AF509" s="198" t="s">
        <v>1707</v>
      </c>
      <c r="AG509" s="191" t="s">
        <v>1706</v>
      </c>
      <c r="AH509" s="192" t="s">
        <v>1706</v>
      </c>
      <c r="AI509" s="193" t="s">
        <v>1706</v>
      </c>
      <c r="AJ509" s="199"/>
      <c r="AK509" s="191" t="s">
        <v>1706</v>
      </c>
      <c r="AL509" s="192" t="s">
        <v>1706</v>
      </c>
      <c r="AM509" s="193" t="s">
        <v>1706</v>
      </c>
      <c r="AN509" s="199"/>
      <c r="AO509" s="191" t="s">
        <v>1706</v>
      </c>
      <c r="AP509" s="192" t="s">
        <v>1706</v>
      </c>
      <c r="AQ509" s="193" t="s">
        <v>1706</v>
      </c>
      <c r="AR509" s="195"/>
    </row>
    <row r="510" ht="15.75" customHeight="1">
      <c r="A510" s="171" t="s">
        <v>1132</v>
      </c>
      <c r="B510" s="216" t="s">
        <v>65</v>
      </c>
      <c r="C510" s="216" t="s">
        <v>48</v>
      </c>
      <c r="D510" s="216" t="s">
        <v>84</v>
      </c>
      <c r="E510" s="216" t="s">
        <v>62</v>
      </c>
      <c r="F510" s="216" t="s">
        <v>64</v>
      </c>
      <c r="G510" s="171" t="s">
        <v>1133</v>
      </c>
      <c r="I510" s="191">
        <v>0.0</v>
      </c>
      <c r="J510" s="192">
        <v>0.0</v>
      </c>
      <c r="K510" s="193">
        <v>0.0</v>
      </c>
      <c r="L510" s="194"/>
      <c r="M510" s="191">
        <v>0.0</v>
      </c>
      <c r="N510" s="192">
        <v>0.0</v>
      </c>
      <c r="O510" s="193">
        <v>0.0</v>
      </c>
      <c r="P510" s="195"/>
      <c r="Q510" s="214" t="s">
        <v>1703</v>
      </c>
      <c r="R510" s="214" t="s">
        <v>1704</v>
      </c>
      <c r="S510" s="194" t="s">
        <v>1705</v>
      </c>
      <c r="T510" s="194"/>
      <c r="U510" s="191" t="s">
        <v>1706</v>
      </c>
      <c r="V510" s="192" t="s">
        <v>1706</v>
      </c>
      <c r="W510" s="193" t="s">
        <v>1706</v>
      </c>
      <c r="X510" s="194"/>
      <c r="Y510" s="191" t="s">
        <v>1706</v>
      </c>
      <c r="Z510" s="192" t="s">
        <v>1706</v>
      </c>
      <c r="AA510" s="193" t="s">
        <v>1706</v>
      </c>
      <c r="AB510" s="194"/>
      <c r="AC510" s="191">
        <v>120000.0</v>
      </c>
      <c r="AD510" s="192">
        <v>253810.0</v>
      </c>
      <c r="AE510" s="193">
        <v>504620.0</v>
      </c>
      <c r="AF510" s="198" t="s">
        <v>1707</v>
      </c>
      <c r="AG510" s="191" t="s">
        <v>1706</v>
      </c>
      <c r="AH510" s="192" t="s">
        <v>1706</v>
      </c>
      <c r="AI510" s="193" t="s">
        <v>1706</v>
      </c>
      <c r="AJ510" s="199"/>
      <c r="AK510" s="191" t="s">
        <v>1706</v>
      </c>
      <c r="AL510" s="192" t="s">
        <v>1706</v>
      </c>
      <c r="AM510" s="193" t="s">
        <v>1706</v>
      </c>
      <c r="AN510" s="199"/>
      <c r="AO510" s="191" t="s">
        <v>1706</v>
      </c>
      <c r="AP510" s="192" t="s">
        <v>1706</v>
      </c>
      <c r="AQ510" s="193" t="s">
        <v>1706</v>
      </c>
      <c r="AR510" s="195"/>
    </row>
    <row r="511" ht="15.75" customHeight="1">
      <c r="A511" s="171" t="s">
        <v>1134</v>
      </c>
      <c r="B511" s="216" t="s">
        <v>71</v>
      </c>
      <c r="C511" s="216" t="s">
        <v>48</v>
      </c>
      <c r="D511" s="216" t="s">
        <v>84</v>
      </c>
      <c r="E511" s="216" t="s">
        <v>62</v>
      </c>
      <c r="F511" s="216" t="s">
        <v>64</v>
      </c>
      <c r="G511" s="171" t="s">
        <v>1135</v>
      </c>
      <c r="I511" s="191">
        <v>0.0</v>
      </c>
      <c r="J511" s="192">
        <v>0.0</v>
      </c>
      <c r="K511" s="193">
        <v>0.0</v>
      </c>
      <c r="L511" s="194"/>
      <c r="M511" s="191">
        <v>0.0</v>
      </c>
      <c r="N511" s="192">
        <v>0.0</v>
      </c>
      <c r="O511" s="193">
        <v>0.0</v>
      </c>
      <c r="P511" s="195"/>
      <c r="Q511" s="214" t="s">
        <v>1703</v>
      </c>
      <c r="R511" s="214" t="s">
        <v>1704</v>
      </c>
      <c r="S511" s="194" t="s">
        <v>1705</v>
      </c>
      <c r="T511" s="194"/>
      <c r="U511" s="191" t="s">
        <v>1706</v>
      </c>
      <c r="V511" s="192" t="s">
        <v>1706</v>
      </c>
      <c r="W511" s="193" t="s">
        <v>1706</v>
      </c>
      <c r="X511" s="194"/>
      <c r="Y511" s="191" t="s">
        <v>1706</v>
      </c>
      <c r="Z511" s="192" t="s">
        <v>1706</v>
      </c>
      <c r="AA511" s="193" t="s">
        <v>1706</v>
      </c>
      <c r="AB511" s="194"/>
      <c r="AC511" s="191">
        <v>120000.0</v>
      </c>
      <c r="AD511" s="192">
        <v>253810.0</v>
      </c>
      <c r="AE511" s="193">
        <v>504620.0</v>
      </c>
      <c r="AF511" s="198" t="s">
        <v>1707</v>
      </c>
      <c r="AG511" s="191" t="s">
        <v>1706</v>
      </c>
      <c r="AH511" s="192" t="s">
        <v>1706</v>
      </c>
      <c r="AI511" s="193" t="s">
        <v>1706</v>
      </c>
      <c r="AJ511" s="199"/>
      <c r="AK511" s="191" t="s">
        <v>1706</v>
      </c>
      <c r="AL511" s="192" t="s">
        <v>1706</v>
      </c>
      <c r="AM511" s="193" t="s">
        <v>1706</v>
      </c>
      <c r="AN511" s="199"/>
      <c r="AO511" s="191" t="s">
        <v>1706</v>
      </c>
      <c r="AP511" s="192" t="s">
        <v>1706</v>
      </c>
      <c r="AQ511" s="193" t="s">
        <v>1706</v>
      </c>
      <c r="AR511" s="195"/>
    </row>
    <row r="512" ht="15.75" customHeight="1">
      <c r="A512" s="171" t="s">
        <v>1136</v>
      </c>
      <c r="B512" s="216" t="s">
        <v>44</v>
      </c>
      <c r="C512" s="216" t="s">
        <v>58</v>
      </c>
      <c r="D512" s="216" t="s">
        <v>84</v>
      </c>
      <c r="E512" s="216" t="s">
        <v>62</v>
      </c>
      <c r="F512" s="216" t="s">
        <v>64</v>
      </c>
      <c r="G512" s="171" t="s">
        <v>1137</v>
      </c>
      <c r="I512" s="191">
        <v>0.0</v>
      </c>
      <c r="J512" s="192">
        <v>0.0</v>
      </c>
      <c r="K512" s="193">
        <v>0.0</v>
      </c>
      <c r="L512" s="194"/>
      <c r="M512" s="191">
        <v>0.0</v>
      </c>
      <c r="N512" s="192">
        <v>0.0</v>
      </c>
      <c r="O512" s="193">
        <v>0.0</v>
      </c>
      <c r="P512" s="195"/>
      <c r="Q512" s="214" t="s">
        <v>1703</v>
      </c>
      <c r="R512" s="214" t="s">
        <v>1704</v>
      </c>
      <c r="S512" s="194" t="s">
        <v>1705</v>
      </c>
      <c r="T512" s="194"/>
      <c r="U512" s="191" t="s">
        <v>1706</v>
      </c>
      <c r="V512" s="192" t="s">
        <v>1706</v>
      </c>
      <c r="W512" s="193" t="s">
        <v>1706</v>
      </c>
      <c r="X512" s="194"/>
      <c r="Y512" s="191" t="s">
        <v>1706</v>
      </c>
      <c r="Z512" s="192" t="s">
        <v>1706</v>
      </c>
      <c r="AA512" s="193" t="s">
        <v>1706</v>
      </c>
      <c r="AB512" s="194"/>
      <c r="AC512" s="191">
        <v>120000.0</v>
      </c>
      <c r="AD512" s="192">
        <v>253810.0</v>
      </c>
      <c r="AE512" s="193">
        <v>504620.0</v>
      </c>
      <c r="AF512" s="198" t="s">
        <v>1707</v>
      </c>
      <c r="AG512" s="191" t="s">
        <v>1706</v>
      </c>
      <c r="AH512" s="192" t="s">
        <v>1706</v>
      </c>
      <c r="AI512" s="193" t="s">
        <v>1706</v>
      </c>
      <c r="AJ512" s="199"/>
      <c r="AK512" s="191" t="s">
        <v>1706</v>
      </c>
      <c r="AL512" s="192" t="s">
        <v>1706</v>
      </c>
      <c r="AM512" s="193" t="s">
        <v>1706</v>
      </c>
      <c r="AN512" s="199"/>
      <c r="AO512" s="191" t="s">
        <v>1706</v>
      </c>
      <c r="AP512" s="192" t="s">
        <v>1706</v>
      </c>
      <c r="AQ512" s="193" t="s">
        <v>1706</v>
      </c>
      <c r="AR512" s="195"/>
    </row>
    <row r="513" ht="15.75" customHeight="1">
      <c r="A513" s="171" t="s">
        <v>1138</v>
      </c>
      <c r="B513" s="216" t="s">
        <v>54</v>
      </c>
      <c r="C513" s="216" t="s">
        <v>58</v>
      </c>
      <c r="D513" s="216" t="s">
        <v>84</v>
      </c>
      <c r="E513" s="216" t="s">
        <v>62</v>
      </c>
      <c r="F513" s="216" t="s">
        <v>64</v>
      </c>
      <c r="G513" s="171" t="s">
        <v>1139</v>
      </c>
      <c r="I513" s="191">
        <v>0.0</v>
      </c>
      <c r="J513" s="192">
        <v>0.0</v>
      </c>
      <c r="K513" s="193">
        <v>0.0</v>
      </c>
      <c r="L513" s="194"/>
      <c r="M513" s="191">
        <v>0.0</v>
      </c>
      <c r="N513" s="192">
        <v>0.0</v>
      </c>
      <c r="O513" s="193">
        <v>0.0</v>
      </c>
      <c r="P513" s="195"/>
      <c r="Q513" s="214" t="s">
        <v>1703</v>
      </c>
      <c r="R513" s="214" t="s">
        <v>1704</v>
      </c>
      <c r="S513" s="194" t="s">
        <v>1705</v>
      </c>
      <c r="T513" s="194"/>
      <c r="U513" s="191" t="s">
        <v>1706</v>
      </c>
      <c r="V513" s="192" t="s">
        <v>1706</v>
      </c>
      <c r="W513" s="193" t="s">
        <v>1706</v>
      </c>
      <c r="X513" s="194"/>
      <c r="Y513" s="191" t="s">
        <v>1706</v>
      </c>
      <c r="Z513" s="192" t="s">
        <v>1706</v>
      </c>
      <c r="AA513" s="193" t="s">
        <v>1706</v>
      </c>
      <c r="AB513" s="194"/>
      <c r="AC513" s="191">
        <v>120000.0</v>
      </c>
      <c r="AD513" s="192">
        <v>253810.0</v>
      </c>
      <c r="AE513" s="193">
        <v>504620.0</v>
      </c>
      <c r="AF513" s="198" t="s">
        <v>1707</v>
      </c>
      <c r="AG513" s="191" t="s">
        <v>1706</v>
      </c>
      <c r="AH513" s="192" t="s">
        <v>1706</v>
      </c>
      <c r="AI513" s="193" t="s">
        <v>1706</v>
      </c>
      <c r="AJ513" s="199"/>
      <c r="AK513" s="191" t="s">
        <v>1706</v>
      </c>
      <c r="AL513" s="192" t="s">
        <v>1706</v>
      </c>
      <c r="AM513" s="193" t="s">
        <v>1706</v>
      </c>
      <c r="AN513" s="199"/>
      <c r="AO513" s="191" t="s">
        <v>1706</v>
      </c>
      <c r="AP513" s="192" t="s">
        <v>1706</v>
      </c>
      <c r="AQ513" s="193" t="s">
        <v>1706</v>
      </c>
      <c r="AR513" s="195"/>
    </row>
    <row r="514" ht="15.75" customHeight="1">
      <c r="A514" s="171" t="s">
        <v>1140</v>
      </c>
      <c r="B514" s="216" t="s">
        <v>65</v>
      </c>
      <c r="C514" s="216" t="s">
        <v>58</v>
      </c>
      <c r="D514" s="216" t="s">
        <v>84</v>
      </c>
      <c r="E514" s="216" t="s">
        <v>62</v>
      </c>
      <c r="F514" s="216" t="s">
        <v>64</v>
      </c>
      <c r="G514" s="171" t="s">
        <v>1141</v>
      </c>
      <c r="I514" s="191">
        <v>0.0</v>
      </c>
      <c r="J514" s="192">
        <v>0.0</v>
      </c>
      <c r="K514" s="193">
        <v>0.0</v>
      </c>
      <c r="L514" s="194"/>
      <c r="M514" s="191">
        <v>0.0</v>
      </c>
      <c r="N514" s="192">
        <v>0.0</v>
      </c>
      <c r="O514" s="193">
        <v>0.0</v>
      </c>
      <c r="P514" s="195"/>
      <c r="Q514" s="214" t="s">
        <v>1703</v>
      </c>
      <c r="R514" s="214" t="s">
        <v>1704</v>
      </c>
      <c r="S514" s="194" t="s">
        <v>1705</v>
      </c>
      <c r="T514" s="194"/>
      <c r="U514" s="191" t="s">
        <v>1706</v>
      </c>
      <c r="V514" s="192" t="s">
        <v>1706</v>
      </c>
      <c r="W514" s="193" t="s">
        <v>1706</v>
      </c>
      <c r="X514" s="194"/>
      <c r="Y514" s="191" t="s">
        <v>1706</v>
      </c>
      <c r="Z514" s="192" t="s">
        <v>1706</v>
      </c>
      <c r="AA514" s="193" t="s">
        <v>1706</v>
      </c>
      <c r="AB514" s="194"/>
      <c r="AC514" s="191">
        <v>120000.0</v>
      </c>
      <c r="AD514" s="192">
        <v>253810.0</v>
      </c>
      <c r="AE514" s="193">
        <v>504620.0</v>
      </c>
      <c r="AF514" s="198" t="s">
        <v>1707</v>
      </c>
      <c r="AG514" s="191" t="s">
        <v>1706</v>
      </c>
      <c r="AH514" s="192" t="s">
        <v>1706</v>
      </c>
      <c r="AI514" s="193" t="s">
        <v>1706</v>
      </c>
      <c r="AJ514" s="199"/>
      <c r="AK514" s="191" t="s">
        <v>1706</v>
      </c>
      <c r="AL514" s="192" t="s">
        <v>1706</v>
      </c>
      <c r="AM514" s="193" t="s">
        <v>1706</v>
      </c>
      <c r="AN514" s="199"/>
      <c r="AO514" s="191" t="s">
        <v>1706</v>
      </c>
      <c r="AP514" s="192" t="s">
        <v>1706</v>
      </c>
      <c r="AQ514" s="193" t="s">
        <v>1706</v>
      </c>
      <c r="AR514" s="195"/>
    </row>
    <row r="515" ht="15.75" customHeight="1">
      <c r="A515" s="171" t="s">
        <v>1142</v>
      </c>
      <c r="B515" s="216" t="s">
        <v>71</v>
      </c>
      <c r="C515" s="216" t="s">
        <v>58</v>
      </c>
      <c r="D515" s="216" t="s">
        <v>84</v>
      </c>
      <c r="E515" s="216" t="s">
        <v>62</v>
      </c>
      <c r="F515" s="216" t="s">
        <v>64</v>
      </c>
      <c r="G515" s="171" t="s">
        <v>1143</v>
      </c>
      <c r="I515" s="191">
        <v>0.0</v>
      </c>
      <c r="J515" s="192">
        <v>0.0</v>
      </c>
      <c r="K515" s="193">
        <v>0.0</v>
      </c>
      <c r="L515" s="194"/>
      <c r="M515" s="191">
        <v>0.0</v>
      </c>
      <c r="N515" s="192">
        <v>0.0</v>
      </c>
      <c r="O515" s="193">
        <v>0.0</v>
      </c>
      <c r="P515" s="195"/>
      <c r="Q515" s="214" t="s">
        <v>1703</v>
      </c>
      <c r="R515" s="214" t="s">
        <v>1704</v>
      </c>
      <c r="S515" s="194" t="s">
        <v>1705</v>
      </c>
      <c r="T515" s="194"/>
      <c r="U515" s="191" t="s">
        <v>1706</v>
      </c>
      <c r="V515" s="192" t="s">
        <v>1706</v>
      </c>
      <c r="W515" s="193" t="s">
        <v>1706</v>
      </c>
      <c r="X515" s="194"/>
      <c r="Y515" s="191" t="s">
        <v>1706</v>
      </c>
      <c r="Z515" s="192" t="s">
        <v>1706</v>
      </c>
      <c r="AA515" s="193" t="s">
        <v>1706</v>
      </c>
      <c r="AB515" s="194"/>
      <c r="AC515" s="191">
        <v>120000.0</v>
      </c>
      <c r="AD515" s="192">
        <v>253810.0</v>
      </c>
      <c r="AE515" s="193">
        <v>504620.0</v>
      </c>
      <c r="AF515" s="198" t="s">
        <v>1707</v>
      </c>
      <c r="AG515" s="191" t="s">
        <v>1706</v>
      </c>
      <c r="AH515" s="192" t="s">
        <v>1706</v>
      </c>
      <c r="AI515" s="193" t="s">
        <v>1706</v>
      </c>
      <c r="AJ515" s="199"/>
      <c r="AK515" s="191" t="s">
        <v>1706</v>
      </c>
      <c r="AL515" s="192" t="s">
        <v>1706</v>
      </c>
      <c r="AM515" s="193" t="s">
        <v>1706</v>
      </c>
      <c r="AN515" s="199"/>
      <c r="AO515" s="191" t="s">
        <v>1706</v>
      </c>
      <c r="AP515" s="192" t="s">
        <v>1706</v>
      </c>
      <c r="AQ515" s="193" t="s">
        <v>1706</v>
      </c>
      <c r="AR515" s="195"/>
    </row>
    <row r="516" ht="15.75" customHeight="1">
      <c r="A516" s="171" t="s">
        <v>1144</v>
      </c>
      <c r="B516" s="216" t="s">
        <v>44</v>
      </c>
      <c r="C516" s="216" t="s">
        <v>66</v>
      </c>
      <c r="D516" s="216" t="s">
        <v>84</v>
      </c>
      <c r="E516" s="216" t="s">
        <v>62</v>
      </c>
      <c r="F516" s="216" t="s">
        <v>64</v>
      </c>
      <c r="G516" s="171" t="s">
        <v>1145</v>
      </c>
      <c r="I516" s="191">
        <v>0.0</v>
      </c>
      <c r="J516" s="192">
        <v>0.0</v>
      </c>
      <c r="K516" s="193">
        <v>0.0</v>
      </c>
      <c r="L516" s="194"/>
      <c r="M516" s="191">
        <v>0.0</v>
      </c>
      <c r="N516" s="192">
        <v>0.0</v>
      </c>
      <c r="O516" s="193">
        <v>0.0</v>
      </c>
      <c r="P516" s="195"/>
      <c r="Q516" s="214" t="s">
        <v>1703</v>
      </c>
      <c r="R516" s="214" t="s">
        <v>1704</v>
      </c>
      <c r="S516" s="194" t="s">
        <v>1705</v>
      </c>
      <c r="T516" s="194"/>
      <c r="U516" s="191" t="s">
        <v>1706</v>
      </c>
      <c r="V516" s="192" t="s">
        <v>1706</v>
      </c>
      <c r="W516" s="193" t="s">
        <v>1706</v>
      </c>
      <c r="X516" s="194"/>
      <c r="Y516" s="191" t="s">
        <v>1706</v>
      </c>
      <c r="Z516" s="192" t="s">
        <v>1706</v>
      </c>
      <c r="AA516" s="193" t="s">
        <v>1706</v>
      </c>
      <c r="AB516" s="194"/>
      <c r="AC516" s="191">
        <v>120000.0</v>
      </c>
      <c r="AD516" s="192">
        <v>253810.0</v>
      </c>
      <c r="AE516" s="193">
        <v>504620.0</v>
      </c>
      <c r="AF516" s="198" t="s">
        <v>1707</v>
      </c>
      <c r="AG516" s="191" t="s">
        <v>1706</v>
      </c>
      <c r="AH516" s="192" t="s">
        <v>1706</v>
      </c>
      <c r="AI516" s="193" t="s">
        <v>1706</v>
      </c>
      <c r="AJ516" s="199"/>
      <c r="AK516" s="191" t="s">
        <v>1706</v>
      </c>
      <c r="AL516" s="192" t="s">
        <v>1706</v>
      </c>
      <c r="AM516" s="193" t="s">
        <v>1706</v>
      </c>
      <c r="AN516" s="199"/>
      <c r="AO516" s="191" t="s">
        <v>1706</v>
      </c>
      <c r="AP516" s="192" t="s">
        <v>1706</v>
      </c>
      <c r="AQ516" s="193" t="s">
        <v>1706</v>
      </c>
      <c r="AR516" s="195"/>
    </row>
    <row r="517" ht="15.75" customHeight="1">
      <c r="A517" s="171" t="s">
        <v>1146</v>
      </c>
      <c r="B517" s="216" t="s">
        <v>54</v>
      </c>
      <c r="C517" s="216" t="s">
        <v>66</v>
      </c>
      <c r="D517" s="216" t="s">
        <v>84</v>
      </c>
      <c r="E517" s="216" t="s">
        <v>62</v>
      </c>
      <c r="F517" s="216" t="s">
        <v>64</v>
      </c>
      <c r="G517" s="171" t="s">
        <v>1147</v>
      </c>
      <c r="I517" s="191">
        <v>0.0</v>
      </c>
      <c r="J517" s="192">
        <v>0.0</v>
      </c>
      <c r="K517" s="193">
        <v>0.0</v>
      </c>
      <c r="L517" s="194"/>
      <c r="M517" s="191">
        <v>0.0</v>
      </c>
      <c r="N517" s="192">
        <v>0.0</v>
      </c>
      <c r="O517" s="193">
        <v>0.0</v>
      </c>
      <c r="P517" s="195"/>
      <c r="Q517" s="214" t="s">
        <v>1703</v>
      </c>
      <c r="R517" s="214" t="s">
        <v>1704</v>
      </c>
      <c r="S517" s="194" t="s">
        <v>1705</v>
      </c>
      <c r="T517" s="194"/>
      <c r="U517" s="191" t="s">
        <v>1706</v>
      </c>
      <c r="V517" s="192" t="s">
        <v>1706</v>
      </c>
      <c r="W517" s="193" t="s">
        <v>1706</v>
      </c>
      <c r="X517" s="194"/>
      <c r="Y517" s="191" t="s">
        <v>1706</v>
      </c>
      <c r="Z517" s="192" t="s">
        <v>1706</v>
      </c>
      <c r="AA517" s="193" t="s">
        <v>1706</v>
      </c>
      <c r="AB517" s="194"/>
      <c r="AC517" s="191">
        <v>120000.0</v>
      </c>
      <c r="AD517" s="192">
        <v>253810.0</v>
      </c>
      <c r="AE517" s="193">
        <v>504620.0</v>
      </c>
      <c r="AF517" s="198" t="s">
        <v>1707</v>
      </c>
      <c r="AG517" s="191" t="s">
        <v>1706</v>
      </c>
      <c r="AH517" s="192" t="s">
        <v>1706</v>
      </c>
      <c r="AI517" s="193" t="s">
        <v>1706</v>
      </c>
      <c r="AJ517" s="199"/>
      <c r="AK517" s="191" t="s">
        <v>1706</v>
      </c>
      <c r="AL517" s="192" t="s">
        <v>1706</v>
      </c>
      <c r="AM517" s="193" t="s">
        <v>1706</v>
      </c>
      <c r="AN517" s="199"/>
      <c r="AO517" s="191" t="s">
        <v>1706</v>
      </c>
      <c r="AP517" s="192" t="s">
        <v>1706</v>
      </c>
      <c r="AQ517" s="193" t="s">
        <v>1706</v>
      </c>
      <c r="AR517" s="195"/>
    </row>
    <row r="518" ht="15.75" customHeight="1">
      <c r="A518" s="171" t="s">
        <v>1148</v>
      </c>
      <c r="B518" s="216" t="s">
        <v>65</v>
      </c>
      <c r="C518" s="216" t="s">
        <v>66</v>
      </c>
      <c r="D518" s="216" t="s">
        <v>84</v>
      </c>
      <c r="E518" s="216" t="s">
        <v>62</v>
      </c>
      <c r="F518" s="216" t="s">
        <v>64</v>
      </c>
      <c r="G518" s="171" t="s">
        <v>1149</v>
      </c>
      <c r="I518" s="191">
        <v>0.0</v>
      </c>
      <c r="J518" s="192">
        <v>0.0</v>
      </c>
      <c r="K518" s="193">
        <v>0.0</v>
      </c>
      <c r="L518" s="194"/>
      <c r="M518" s="191">
        <v>0.0</v>
      </c>
      <c r="N518" s="192">
        <v>0.0</v>
      </c>
      <c r="O518" s="193">
        <v>0.0</v>
      </c>
      <c r="P518" s="195"/>
      <c r="Q518" s="214" t="s">
        <v>1703</v>
      </c>
      <c r="R518" s="214" t="s">
        <v>1704</v>
      </c>
      <c r="S518" s="194" t="s">
        <v>1705</v>
      </c>
      <c r="T518" s="194"/>
      <c r="U518" s="191" t="s">
        <v>1706</v>
      </c>
      <c r="V518" s="192" t="s">
        <v>1706</v>
      </c>
      <c r="W518" s="193" t="s">
        <v>1706</v>
      </c>
      <c r="X518" s="194"/>
      <c r="Y518" s="191" t="s">
        <v>1706</v>
      </c>
      <c r="Z518" s="192" t="s">
        <v>1706</v>
      </c>
      <c r="AA518" s="193" t="s">
        <v>1706</v>
      </c>
      <c r="AB518" s="194"/>
      <c r="AC518" s="191">
        <v>120000.0</v>
      </c>
      <c r="AD518" s="192">
        <v>253810.0</v>
      </c>
      <c r="AE518" s="193">
        <v>504620.0</v>
      </c>
      <c r="AF518" s="198" t="s">
        <v>1707</v>
      </c>
      <c r="AG518" s="191" t="s">
        <v>1706</v>
      </c>
      <c r="AH518" s="192" t="s">
        <v>1706</v>
      </c>
      <c r="AI518" s="193" t="s">
        <v>1706</v>
      </c>
      <c r="AJ518" s="199"/>
      <c r="AK518" s="191" t="s">
        <v>1706</v>
      </c>
      <c r="AL518" s="192" t="s">
        <v>1706</v>
      </c>
      <c r="AM518" s="193" t="s">
        <v>1706</v>
      </c>
      <c r="AN518" s="199"/>
      <c r="AO518" s="191" t="s">
        <v>1706</v>
      </c>
      <c r="AP518" s="192" t="s">
        <v>1706</v>
      </c>
      <c r="AQ518" s="193" t="s">
        <v>1706</v>
      </c>
      <c r="AR518" s="195"/>
    </row>
    <row r="519" ht="15.75" customHeight="1">
      <c r="A519" s="171" t="s">
        <v>1150</v>
      </c>
      <c r="B519" s="216" t="s">
        <v>71</v>
      </c>
      <c r="C519" s="216" t="s">
        <v>66</v>
      </c>
      <c r="D519" s="216" t="s">
        <v>84</v>
      </c>
      <c r="E519" s="216" t="s">
        <v>62</v>
      </c>
      <c r="F519" s="216" t="s">
        <v>64</v>
      </c>
      <c r="G519" s="171" t="s">
        <v>1151</v>
      </c>
      <c r="I519" s="191">
        <v>0.0</v>
      </c>
      <c r="J519" s="192">
        <v>0.0</v>
      </c>
      <c r="K519" s="193">
        <v>0.0</v>
      </c>
      <c r="L519" s="194"/>
      <c r="M519" s="191">
        <v>0.0</v>
      </c>
      <c r="N519" s="192">
        <v>0.0</v>
      </c>
      <c r="O519" s="193">
        <v>0.0</v>
      </c>
      <c r="P519" s="195"/>
      <c r="Q519" s="214" t="s">
        <v>1703</v>
      </c>
      <c r="R519" s="214" t="s">
        <v>1704</v>
      </c>
      <c r="S519" s="194" t="s">
        <v>1705</v>
      </c>
      <c r="T519" s="194"/>
      <c r="U519" s="191" t="s">
        <v>1706</v>
      </c>
      <c r="V519" s="192" t="s">
        <v>1706</v>
      </c>
      <c r="W519" s="193" t="s">
        <v>1706</v>
      </c>
      <c r="X519" s="194"/>
      <c r="Y519" s="191" t="s">
        <v>1706</v>
      </c>
      <c r="Z519" s="192" t="s">
        <v>1706</v>
      </c>
      <c r="AA519" s="193" t="s">
        <v>1706</v>
      </c>
      <c r="AB519" s="194"/>
      <c r="AC519" s="191">
        <v>120000.0</v>
      </c>
      <c r="AD519" s="192">
        <v>253810.0</v>
      </c>
      <c r="AE519" s="193">
        <v>504620.0</v>
      </c>
      <c r="AF519" s="198" t="s">
        <v>1707</v>
      </c>
      <c r="AG519" s="191" t="s">
        <v>1706</v>
      </c>
      <c r="AH519" s="192" t="s">
        <v>1706</v>
      </c>
      <c r="AI519" s="193" t="s">
        <v>1706</v>
      </c>
      <c r="AJ519" s="199"/>
      <c r="AK519" s="191" t="s">
        <v>1706</v>
      </c>
      <c r="AL519" s="192" t="s">
        <v>1706</v>
      </c>
      <c r="AM519" s="193" t="s">
        <v>1706</v>
      </c>
      <c r="AN519" s="199"/>
      <c r="AO519" s="191" t="s">
        <v>1706</v>
      </c>
      <c r="AP519" s="192" t="s">
        <v>1706</v>
      </c>
      <c r="AQ519" s="193" t="s">
        <v>1706</v>
      </c>
      <c r="AR519" s="195"/>
    </row>
    <row r="520" ht="15.75" customHeight="1">
      <c r="A520" s="171" t="s">
        <v>1152</v>
      </c>
      <c r="B520" s="216" t="s">
        <v>44</v>
      </c>
      <c r="C520" s="216" t="s">
        <v>72</v>
      </c>
      <c r="D520" s="216" t="s">
        <v>84</v>
      </c>
      <c r="E520" s="216" t="s">
        <v>62</v>
      </c>
      <c r="F520" s="216" t="s">
        <v>64</v>
      </c>
      <c r="G520" s="171" t="s">
        <v>1153</v>
      </c>
      <c r="I520" s="191">
        <v>0.0</v>
      </c>
      <c r="J520" s="192">
        <v>0.0</v>
      </c>
      <c r="K520" s="193">
        <v>0.0</v>
      </c>
      <c r="L520" s="194"/>
      <c r="M520" s="191">
        <v>0.0</v>
      </c>
      <c r="N520" s="192">
        <v>0.0</v>
      </c>
      <c r="O520" s="193">
        <v>0.0</v>
      </c>
      <c r="P520" s="195"/>
      <c r="Q520" s="214" t="s">
        <v>1703</v>
      </c>
      <c r="R520" s="214" t="s">
        <v>1704</v>
      </c>
      <c r="S520" s="194" t="s">
        <v>1705</v>
      </c>
      <c r="T520" s="194"/>
      <c r="U520" s="191" t="s">
        <v>1706</v>
      </c>
      <c r="V520" s="192" t="s">
        <v>1706</v>
      </c>
      <c r="W520" s="193" t="s">
        <v>1706</v>
      </c>
      <c r="X520" s="194"/>
      <c r="Y520" s="191" t="s">
        <v>1706</v>
      </c>
      <c r="Z520" s="192" t="s">
        <v>1706</v>
      </c>
      <c r="AA520" s="193" t="s">
        <v>1706</v>
      </c>
      <c r="AB520" s="194"/>
      <c r="AC520" s="191">
        <v>120000.0</v>
      </c>
      <c r="AD520" s="192">
        <v>253810.0</v>
      </c>
      <c r="AE520" s="193">
        <v>504620.0</v>
      </c>
      <c r="AF520" s="198" t="s">
        <v>1707</v>
      </c>
      <c r="AG520" s="191" t="s">
        <v>1706</v>
      </c>
      <c r="AH520" s="192" t="s">
        <v>1706</v>
      </c>
      <c r="AI520" s="193" t="s">
        <v>1706</v>
      </c>
      <c r="AJ520" s="199"/>
      <c r="AK520" s="191" t="s">
        <v>1706</v>
      </c>
      <c r="AL520" s="192" t="s">
        <v>1706</v>
      </c>
      <c r="AM520" s="193" t="s">
        <v>1706</v>
      </c>
      <c r="AN520" s="199"/>
      <c r="AO520" s="191" t="s">
        <v>1706</v>
      </c>
      <c r="AP520" s="192" t="s">
        <v>1706</v>
      </c>
      <c r="AQ520" s="193" t="s">
        <v>1706</v>
      </c>
      <c r="AR520" s="195"/>
    </row>
    <row r="521" ht="15.75" customHeight="1">
      <c r="A521" s="171" t="s">
        <v>1154</v>
      </c>
      <c r="B521" s="216" t="s">
        <v>54</v>
      </c>
      <c r="C521" s="216" t="s">
        <v>72</v>
      </c>
      <c r="D521" s="216" t="s">
        <v>84</v>
      </c>
      <c r="E521" s="216" t="s">
        <v>62</v>
      </c>
      <c r="F521" s="216" t="s">
        <v>64</v>
      </c>
      <c r="G521" s="171" t="s">
        <v>1155</v>
      </c>
      <c r="I521" s="191">
        <v>0.0</v>
      </c>
      <c r="J521" s="192">
        <v>0.0</v>
      </c>
      <c r="K521" s="193">
        <v>0.0</v>
      </c>
      <c r="L521" s="194"/>
      <c r="M521" s="191">
        <v>0.0</v>
      </c>
      <c r="N521" s="192">
        <v>0.0</v>
      </c>
      <c r="O521" s="193">
        <v>0.0</v>
      </c>
      <c r="P521" s="195"/>
      <c r="Q521" s="214" t="s">
        <v>1703</v>
      </c>
      <c r="R521" s="214" t="s">
        <v>1704</v>
      </c>
      <c r="S521" s="194" t="s">
        <v>1705</v>
      </c>
      <c r="T521" s="194"/>
      <c r="U521" s="191" t="s">
        <v>1706</v>
      </c>
      <c r="V521" s="192" t="s">
        <v>1706</v>
      </c>
      <c r="W521" s="193" t="s">
        <v>1706</v>
      </c>
      <c r="X521" s="194"/>
      <c r="Y521" s="191" t="s">
        <v>1706</v>
      </c>
      <c r="Z521" s="192" t="s">
        <v>1706</v>
      </c>
      <c r="AA521" s="193" t="s">
        <v>1706</v>
      </c>
      <c r="AB521" s="194"/>
      <c r="AC521" s="191">
        <v>120000.0</v>
      </c>
      <c r="AD521" s="192">
        <v>253810.0</v>
      </c>
      <c r="AE521" s="193">
        <v>504620.0</v>
      </c>
      <c r="AF521" s="198" t="s">
        <v>1707</v>
      </c>
      <c r="AG521" s="191" t="s">
        <v>1706</v>
      </c>
      <c r="AH521" s="192" t="s">
        <v>1706</v>
      </c>
      <c r="AI521" s="193" t="s">
        <v>1706</v>
      </c>
      <c r="AJ521" s="199"/>
      <c r="AK521" s="191" t="s">
        <v>1706</v>
      </c>
      <c r="AL521" s="192" t="s">
        <v>1706</v>
      </c>
      <c r="AM521" s="193" t="s">
        <v>1706</v>
      </c>
      <c r="AN521" s="199"/>
      <c r="AO521" s="191" t="s">
        <v>1706</v>
      </c>
      <c r="AP521" s="192" t="s">
        <v>1706</v>
      </c>
      <c r="AQ521" s="193" t="s">
        <v>1706</v>
      </c>
      <c r="AR521" s="195"/>
    </row>
    <row r="522" ht="15.75" customHeight="1">
      <c r="A522" s="171" t="s">
        <v>1156</v>
      </c>
      <c r="B522" s="216" t="s">
        <v>65</v>
      </c>
      <c r="C522" s="216" t="s">
        <v>72</v>
      </c>
      <c r="D522" s="216" t="s">
        <v>84</v>
      </c>
      <c r="E522" s="216" t="s">
        <v>62</v>
      </c>
      <c r="F522" s="216" t="s">
        <v>64</v>
      </c>
      <c r="G522" s="171" t="s">
        <v>1157</v>
      </c>
      <c r="I522" s="191">
        <v>0.0</v>
      </c>
      <c r="J522" s="192">
        <v>0.0</v>
      </c>
      <c r="K522" s="193">
        <v>0.0</v>
      </c>
      <c r="L522" s="194"/>
      <c r="M522" s="191">
        <v>0.0</v>
      </c>
      <c r="N522" s="192">
        <v>0.0</v>
      </c>
      <c r="O522" s="193">
        <v>0.0</v>
      </c>
      <c r="P522" s="195"/>
      <c r="Q522" s="214" t="s">
        <v>1703</v>
      </c>
      <c r="R522" s="214" t="s">
        <v>1704</v>
      </c>
      <c r="S522" s="194" t="s">
        <v>1705</v>
      </c>
      <c r="T522" s="194"/>
      <c r="U522" s="191" t="s">
        <v>1706</v>
      </c>
      <c r="V522" s="192" t="s">
        <v>1706</v>
      </c>
      <c r="W522" s="193" t="s">
        <v>1706</v>
      </c>
      <c r="X522" s="194"/>
      <c r="Y522" s="191" t="s">
        <v>1706</v>
      </c>
      <c r="Z522" s="192" t="s">
        <v>1706</v>
      </c>
      <c r="AA522" s="193" t="s">
        <v>1706</v>
      </c>
      <c r="AB522" s="194"/>
      <c r="AC522" s="191">
        <v>120000.0</v>
      </c>
      <c r="AD522" s="192">
        <v>253810.0</v>
      </c>
      <c r="AE522" s="193">
        <v>504620.0</v>
      </c>
      <c r="AF522" s="198" t="s">
        <v>1707</v>
      </c>
      <c r="AG522" s="191" t="s">
        <v>1706</v>
      </c>
      <c r="AH522" s="192" t="s">
        <v>1706</v>
      </c>
      <c r="AI522" s="193" t="s">
        <v>1706</v>
      </c>
      <c r="AJ522" s="199"/>
      <c r="AK522" s="191" t="s">
        <v>1706</v>
      </c>
      <c r="AL522" s="192" t="s">
        <v>1706</v>
      </c>
      <c r="AM522" s="193" t="s">
        <v>1706</v>
      </c>
      <c r="AN522" s="199"/>
      <c r="AO522" s="191" t="s">
        <v>1706</v>
      </c>
      <c r="AP522" s="192" t="s">
        <v>1706</v>
      </c>
      <c r="AQ522" s="193" t="s">
        <v>1706</v>
      </c>
      <c r="AR522" s="195"/>
    </row>
    <row r="523" ht="15.75" customHeight="1">
      <c r="A523" s="171" t="s">
        <v>1158</v>
      </c>
      <c r="B523" s="216" t="s">
        <v>71</v>
      </c>
      <c r="C523" s="216" t="s">
        <v>72</v>
      </c>
      <c r="D523" s="216" t="s">
        <v>84</v>
      </c>
      <c r="E523" s="216" t="s">
        <v>62</v>
      </c>
      <c r="F523" s="216" t="s">
        <v>64</v>
      </c>
      <c r="G523" s="171" t="s">
        <v>1159</v>
      </c>
      <c r="I523" s="191">
        <v>0.0</v>
      </c>
      <c r="J523" s="192">
        <v>0.0</v>
      </c>
      <c r="K523" s="193">
        <v>0.0</v>
      </c>
      <c r="L523" s="194"/>
      <c r="M523" s="191">
        <v>0.0</v>
      </c>
      <c r="N523" s="192">
        <v>0.0</v>
      </c>
      <c r="O523" s="193">
        <v>0.0</v>
      </c>
      <c r="P523" s="195"/>
      <c r="Q523" s="214" t="s">
        <v>1703</v>
      </c>
      <c r="R523" s="214" t="s">
        <v>1704</v>
      </c>
      <c r="S523" s="194" t="s">
        <v>1705</v>
      </c>
      <c r="T523" s="194"/>
      <c r="U523" s="191" t="s">
        <v>1706</v>
      </c>
      <c r="V523" s="192" t="s">
        <v>1706</v>
      </c>
      <c r="W523" s="193" t="s">
        <v>1706</v>
      </c>
      <c r="X523" s="194"/>
      <c r="Y523" s="191" t="s">
        <v>1706</v>
      </c>
      <c r="Z523" s="192" t="s">
        <v>1706</v>
      </c>
      <c r="AA523" s="193" t="s">
        <v>1706</v>
      </c>
      <c r="AB523" s="194"/>
      <c r="AC523" s="191">
        <v>120000.0</v>
      </c>
      <c r="AD523" s="192">
        <v>253810.0</v>
      </c>
      <c r="AE523" s="193">
        <v>504620.0</v>
      </c>
      <c r="AF523" s="198" t="s">
        <v>1707</v>
      </c>
      <c r="AG523" s="191" t="s">
        <v>1706</v>
      </c>
      <c r="AH523" s="192" t="s">
        <v>1706</v>
      </c>
      <c r="AI523" s="193" t="s">
        <v>1706</v>
      </c>
      <c r="AJ523" s="199"/>
      <c r="AK523" s="191" t="s">
        <v>1706</v>
      </c>
      <c r="AL523" s="192" t="s">
        <v>1706</v>
      </c>
      <c r="AM523" s="193" t="s">
        <v>1706</v>
      </c>
      <c r="AN523" s="199"/>
      <c r="AO523" s="191" t="s">
        <v>1706</v>
      </c>
      <c r="AP523" s="192" t="s">
        <v>1706</v>
      </c>
      <c r="AQ523" s="193" t="s">
        <v>1706</v>
      </c>
      <c r="AR523" s="195"/>
    </row>
    <row r="524" ht="15.75" customHeight="1">
      <c r="A524" s="171" t="s">
        <v>1160</v>
      </c>
      <c r="B524" s="216" t="s">
        <v>44</v>
      </c>
      <c r="C524" s="216" t="s">
        <v>78</v>
      </c>
      <c r="D524" s="216" t="s">
        <v>84</v>
      </c>
      <c r="E524" s="216" t="s">
        <v>62</v>
      </c>
      <c r="F524" s="216" t="s">
        <v>64</v>
      </c>
      <c r="G524" s="171" t="s">
        <v>1161</v>
      </c>
      <c r="I524" s="191">
        <v>0.0</v>
      </c>
      <c r="J524" s="192">
        <v>0.0</v>
      </c>
      <c r="K524" s="193">
        <v>0.0</v>
      </c>
      <c r="L524" s="194"/>
      <c r="M524" s="191">
        <v>0.0</v>
      </c>
      <c r="N524" s="192">
        <v>0.0</v>
      </c>
      <c r="O524" s="193">
        <v>0.0</v>
      </c>
      <c r="P524" s="195"/>
      <c r="Q524" s="214" t="s">
        <v>1703</v>
      </c>
      <c r="R524" s="214" t="s">
        <v>1704</v>
      </c>
      <c r="S524" s="194" t="s">
        <v>1705</v>
      </c>
      <c r="T524" s="194"/>
      <c r="U524" s="191" t="s">
        <v>1706</v>
      </c>
      <c r="V524" s="192" t="s">
        <v>1706</v>
      </c>
      <c r="W524" s="193" t="s">
        <v>1706</v>
      </c>
      <c r="X524" s="194"/>
      <c r="Y524" s="191" t="s">
        <v>1706</v>
      </c>
      <c r="Z524" s="192" t="s">
        <v>1706</v>
      </c>
      <c r="AA524" s="193" t="s">
        <v>1706</v>
      </c>
      <c r="AB524" s="194"/>
      <c r="AC524" s="191">
        <v>120000.0</v>
      </c>
      <c r="AD524" s="192">
        <v>253810.0</v>
      </c>
      <c r="AE524" s="193">
        <v>504620.0</v>
      </c>
      <c r="AF524" s="198" t="s">
        <v>1707</v>
      </c>
      <c r="AG524" s="191" t="s">
        <v>1706</v>
      </c>
      <c r="AH524" s="192" t="s">
        <v>1706</v>
      </c>
      <c r="AI524" s="193" t="s">
        <v>1706</v>
      </c>
      <c r="AJ524" s="199"/>
      <c r="AK524" s="191" t="s">
        <v>1706</v>
      </c>
      <c r="AL524" s="192" t="s">
        <v>1706</v>
      </c>
      <c r="AM524" s="193" t="s">
        <v>1706</v>
      </c>
      <c r="AN524" s="199"/>
      <c r="AO524" s="191" t="s">
        <v>1706</v>
      </c>
      <c r="AP524" s="192" t="s">
        <v>1706</v>
      </c>
      <c r="AQ524" s="193" t="s">
        <v>1706</v>
      </c>
      <c r="AR524" s="195"/>
    </row>
    <row r="525" ht="15.75" customHeight="1">
      <c r="A525" s="171" t="s">
        <v>1162</v>
      </c>
      <c r="B525" s="216" t="s">
        <v>54</v>
      </c>
      <c r="C525" s="216" t="s">
        <v>78</v>
      </c>
      <c r="D525" s="216" t="s">
        <v>84</v>
      </c>
      <c r="E525" s="216" t="s">
        <v>62</v>
      </c>
      <c r="F525" s="216" t="s">
        <v>64</v>
      </c>
      <c r="G525" s="171" t="s">
        <v>1163</v>
      </c>
      <c r="I525" s="191">
        <v>0.0</v>
      </c>
      <c r="J525" s="192">
        <v>0.0</v>
      </c>
      <c r="K525" s="193">
        <v>0.0</v>
      </c>
      <c r="L525" s="194"/>
      <c r="M525" s="191">
        <v>0.0</v>
      </c>
      <c r="N525" s="192">
        <v>0.0</v>
      </c>
      <c r="O525" s="193">
        <v>0.0</v>
      </c>
      <c r="P525" s="195"/>
      <c r="Q525" s="214" t="s">
        <v>1703</v>
      </c>
      <c r="R525" s="214" t="s">
        <v>1704</v>
      </c>
      <c r="S525" s="194" t="s">
        <v>1705</v>
      </c>
      <c r="T525" s="194"/>
      <c r="U525" s="191" t="s">
        <v>1706</v>
      </c>
      <c r="V525" s="192" t="s">
        <v>1706</v>
      </c>
      <c r="W525" s="193" t="s">
        <v>1706</v>
      </c>
      <c r="X525" s="194"/>
      <c r="Y525" s="191" t="s">
        <v>1706</v>
      </c>
      <c r="Z525" s="192" t="s">
        <v>1706</v>
      </c>
      <c r="AA525" s="193" t="s">
        <v>1706</v>
      </c>
      <c r="AB525" s="194"/>
      <c r="AC525" s="191">
        <v>120000.0</v>
      </c>
      <c r="AD525" s="192">
        <v>253810.0</v>
      </c>
      <c r="AE525" s="193">
        <v>504620.0</v>
      </c>
      <c r="AF525" s="198" t="s">
        <v>1707</v>
      </c>
      <c r="AG525" s="191" t="s">
        <v>1706</v>
      </c>
      <c r="AH525" s="192" t="s">
        <v>1706</v>
      </c>
      <c r="AI525" s="193" t="s">
        <v>1706</v>
      </c>
      <c r="AJ525" s="199"/>
      <c r="AK525" s="191" t="s">
        <v>1706</v>
      </c>
      <c r="AL525" s="192" t="s">
        <v>1706</v>
      </c>
      <c r="AM525" s="193" t="s">
        <v>1706</v>
      </c>
      <c r="AN525" s="199"/>
      <c r="AO525" s="191" t="s">
        <v>1706</v>
      </c>
      <c r="AP525" s="192" t="s">
        <v>1706</v>
      </c>
      <c r="AQ525" s="193" t="s">
        <v>1706</v>
      </c>
      <c r="AR525" s="195"/>
    </row>
    <row r="526" ht="15.75" customHeight="1">
      <c r="A526" s="171" t="s">
        <v>1164</v>
      </c>
      <c r="B526" s="216" t="s">
        <v>65</v>
      </c>
      <c r="C526" s="216" t="s">
        <v>78</v>
      </c>
      <c r="D526" s="216" t="s">
        <v>84</v>
      </c>
      <c r="E526" s="216" t="s">
        <v>62</v>
      </c>
      <c r="F526" s="216" t="s">
        <v>64</v>
      </c>
      <c r="G526" s="171" t="s">
        <v>1165</v>
      </c>
      <c r="I526" s="191">
        <v>0.0</v>
      </c>
      <c r="J526" s="192">
        <v>0.0</v>
      </c>
      <c r="K526" s="193">
        <v>0.0</v>
      </c>
      <c r="L526" s="194"/>
      <c r="M526" s="191">
        <v>0.0</v>
      </c>
      <c r="N526" s="192">
        <v>0.0</v>
      </c>
      <c r="O526" s="193">
        <v>0.0</v>
      </c>
      <c r="P526" s="195"/>
      <c r="Q526" s="214" t="s">
        <v>1703</v>
      </c>
      <c r="R526" s="214" t="s">
        <v>1704</v>
      </c>
      <c r="S526" s="194" t="s">
        <v>1705</v>
      </c>
      <c r="T526" s="194"/>
      <c r="U526" s="191" t="s">
        <v>1706</v>
      </c>
      <c r="V526" s="192" t="s">
        <v>1706</v>
      </c>
      <c r="W526" s="193" t="s">
        <v>1706</v>
      </c>
      <c r="X526" s="194"/>
      <c r="Y526" s="191" t="s">
        <v>1706</v>
      </c>
      <c r="Z526" s="192" t="s">
        <v>1706</v>
      </c>
      <c r="AA526" s="193" t="s">
        <v>1706</v>
      </c>
      <c r="AB526" s="194"/>
      <c r="AC526" s="191">
        <v>120000.0</v>
      </c>
      <c r="AD526" s="192">
        <v>253810.0</v>
      </c>
      <c r="AE526" s="193">
        <v>504620.0</v>
      </c>
      <c r="AF526" s="198" t="s">
        <v>1707</v>
      </c>
      <c r="AG526" s="191" t="s">
        <v>1706</v>
      </c>
      <c r="AH526" s="192" t="s">
        <v>1706</v>
      </c>
      <c r="AI526" s="193" t="s">
        <v>1706</v>
      </c>
      <c r="AJ526" s="199"/>
      <c r="AK526" s="191" t="s">
        <v>1706</v>
      </c>
      <c r="AL526" s="192" t="s">
        <v>1706</v>
      </c>
      <c r="AM526" s="193" t="s">
        <v>1706</v>
      </c>
      <c r="AN526" s="199"/>
      <c r="AO526" s="191" t="s">
        <v>1706</v>
      </c>
      <c r="AP526" s="192" t="s">
        <v>1706</v>
      </c>
      <c r="AQ526" s="193" t="s">
        <v>1706</v>
      </c>
      <c r="AR526" s="195"/>
    </row>
    <row r="527" ht="15.75" customHeight="1">
      <c r="A527" s="171" t="s">
        <v>1166</v>
      </c>
      <c r="B527" s="216" t="s">
        <v>71</v>
      </c>
      <c r="C527" s="216" t="s">
        <v>78</v>
      </c>
      <c r="D527" s="216" t="s">
        <v>84</v>
      </c>
      <c r="E527" s="216" t="s">
        <v>62</v>
      </c>
      <c r="F527" s="216" t="s">
        <v>64</v>
      </c>
      <c r="G527" s="171" t="s">
        <v>1167</v>
      </c>
      <c r="I527" s="191">
        <v>0.0</v>
      </c>
      <c r="J527" s="192">
        <v>0.0</v>
      </c>
      <c r="K527" s="193">
        <v>0.0</v>
      </c>
      <c r="L527" s="194"/>
      <c r="M527" s="191">
        <v>0.0</v>
      </c>
      <c r="N527" s="192">
        <v>0.0</v>
      </c>
      <c r="O527" s="193">
        <v>0.0</v>
      </c>
      <c r="P527" s="195"/>
      <c r="Q527" s="214" t="s">
        <v>1703</v>
      </c>
      <c r="R527" s="214" t="s">
        <v>1704</v>
      </c>
      <c r="S527" s="194" t="s">
        <v>1705</v>
      </c>
      <c r="T527" s="194"/>
      <c r="U527" s="191" t="s">
        <v>1706</v>
      </c>
      <c r="V527" s="192" t="s">
        <v>1706</v>
      </c>
      <c r="W527" s="193" t="s">
        <v>1706</v>
      </c>
      <c r="X527" s="194"/>
      <c r="Y527" s="191" t="s">
        <v>1706</v>
      </c>
      <c r="Z527" s="192" t="s">
        <v>1706</v>
      </c>
      <c r="AA527" s="193" t="s">
        <v>1706</v>
      </c>
      <c r="AB527" s="194"/>
      <c r="AC527" s="191">
        <v>120000.0</v>
      </c>
      <c r="AD527" s="192">
        <v>253810.0</v>
      </c>
      <c r="AE527" s="193">
        <v>504620.0</v>
      </c>
      <c r="AF527" s="198" t="s">
        <v>1707</v>
      </c>
      <c r="AG527" s="191" t="s">
        <v>1706</v>
      </c>
      <c r="AH527" s="192" t="s">
        <v>1706</v>
      </c>
      <c r="AI527" s="193" t="s">
        <v>1706</v>
      </c>
      <c r="AJ527" s="199"/>
      <c r="AK527" s="191" t="s">
        <v>1706</v>
      </c>
      <c r="AL527" s="192" t="s">
        <v>1706</v>
      </c>
      <c r="AM527" s="193" t="s">
        <v>1706</v>
      </c>
      <c r="AN527" s="199"/>
      <c r="AO527" s="191" t="s">
        <v>1706</v>
      </c>
      <c r="AP527" s="192" t="s">
        <v>1706</v>
      </c>
      <c r="AQ527" s="193" t="s">
        <v>1706</v>
      </c>
      <c r="AR527" s="195"/>
    </row>
    <row r="528" ht="15.75" customHeight="1">
      <c r="A528" s="171" t="s">
        <v>1168</v>
      </c>
      <c r="B528" s="216" t="s">
        <v>44</v>
      </c>
      <c r="C528" s="216" t="s">
        <v>48</v>
      </c>
      <c r="D528" s="216" t="s">
        <v>50</v>
      </c>
      <c r="E528" s="216" t="s">
        <v>51</v>
      </c>
      <c r="F528" s="216" t="s">
        <v>70</v>
      </c>
      <c r="G528" s="171" t="s">
        <v>1169</v>
      </c>
      <c r="I528" s="191">
        <v>0.0</v>
      </c>
      <c r="J528" s="192">
        <v>0.0</v>
      </c>
      <c r="K528" s="193">
        <v>0.0</v>
      </c>
      <c r="L528" s="194"/>
      <c r="M528" s="191">
        <v>0.0</v>
      </c>
      <c r="N528" s="192">
        <v>0.0</v>
      </c>
      <c r="O528" s="193">
        <v>0.0</v>
      </c>
      <c r="P528" s="195"/>
      <c r="Q528" s="214" t="s">
        <v>1703</v>
      </c>
      <c r="R528" s="214" t="s">
        <v>1704</v>
      </c>
      <c r="S528" s="194" t="s">
        <v>1705</v>
      </c>
      <c r="T528" s="194"/>
      <c r="U528" s="191" t="s">
        <v>1706</v>
      </c>
      <c r="V528" s="192" t="s">
        <v>1706</v>
      </c>
      <c r="W528" s="193" t="s">
        <v>1706</v>
      </c>
      <c r="X528" s="194"/>
      <c r="Y528" s="191" t="s">
        <v>1706</v>
      </c>
      <c r="Z528" s="192" t="s">
        <v>1706</v>
      </c>
      <c r="AA528" s="193" t="s">
        <v>1706</v>
      </c>
      <c r="AB528" s="194"/>
      <c r="AC528" s="191">
        <v>120000.0</v>
      </c>
      <c r="AD528" s="192">
        <v>253810.0</v>
      </c>
      <c r="AE528" s="193">
        <v>504620.0</v>
      </c>
      <c r="AF528" s="198" t="s">
        <v>1707</v>
      </c>
      <c r="AG528" s="191" t="s">
        <v>1706</v>
      </c>
      <c r="AH528" s="192" t="s">
        <v>1706</v>
      </c>
      <c r="AI528" s="193" t="s">
        <v>1706</v>
      </c>
      <c r="AJ528" s="199"/>
      <c r="AK528" s="191" t="s">
        <v>1706</v>
      </c>
      <c r="AL528" s="192" t="s">
        <v>1706</v>
      </c>
      <c r="AM528" s="193" t="s">
        <v>1706</v>
      </c>
      <c r="AN528" s="199"/>
      <c r="AO528" s="191" t="s">
        <v>1706</v>
      </c>
      <c r="AP528" s="192" t="s">
        <v>1706</v>
      </c>
      <c r="AQ528" s="193" t="s">
        <v>1706</v>
      </c>
      <c r="AR528" s="195"/>
    </row>
    <row r="529" ht="15.75" customHeight="1">
      <c r="A529" s="171" t="s">
        <v>1170</v>
      </c>
      <c r="B529" s="216" t="s">
        <v>54</v>
      </c>
      <c r="C529" s="216" t="s">
        <v>48</v>
      </c>
      <c r="D529" s="216" t="s">
        <v>50</v>
      </c>
      <c r="E529" s="216" t="s">
        <v>51</v>
      </c>
      <c r="F529" s="216" t="s">
        <v>70</v>
      </c>
      <c r="G529" s="171" t="s">
        <v>1171</v>
      </c>
      <c r="I529" s="191">
        <v>0.0</v>
      </c>
      <c r="J529" s="192">
        <v>0.0</v>
      </c>
      <c r="K529" s="193">
        <v>0.0</v>
      </c>
      <c r="L529" s="194"/>
      <c r="M529" s="191">
        <v>0.0</v>
      </c>
      <c r="N529" s="192">
        <v>0.0</v>
      </c>
      <c r="O529" s="193">
        <v>0.0</v>
      </c>
      <c r="P529" s="195"/>
      <c r="Q529" s="214" t="s">
        <v>1703</v>
      </c>
      <c r="R529" s="214" t="s">
        <v>1704</v>
      </c>
      <c r="S529" s="194" t="s">
        <v>1705</v>
      </c>
      <c r="T529" s="194"/>
      <c r="U529" s="191" t="s">
        <v>1706</v>
      </c>
      <c r="V529" s="192" t="s">
        <v>1706</v>
      </c>
      <c r="W529" s="193" t="s">
        <v>1706</v>
      </c>
      <c r="X529" s="194"/>
      <c r="Y529" s="191" t="s">
        <v>1706</v>
      </c>
      <c r="Z529" s="192" t="s">
        <v>1706</v>
      </c>
      <c r="AA529" s="193" t="s">
        <v>1706</v>
      </c>
      <c r="AB529" s="194"/>
      <c r="AC529" s="191">
        <v>120000.0</v>
      </c>
      <c r="AD529" s="192">
        <v>253810.0</v>
      </c>
      <c r="AE529" s="193">
        <v>504620.0</v>
      </c>
      <c r="AF529" s="198" t="s">
        <v>1707</v>
      </c>
      <c r="AG529" s="191" t="s">
        <v>1706</v>
      </c>
      <c r="AH529" s="192" t="s">
        <v>1706</v>
      </c>
      <c r="AI529" s="193" t="s">
        <v>1706</v>
      </c>
      <c r="AJ529" s="199"/>
      <c r="AK529" s="191" t="s">
        <v>1706</v>
      </c>
      <c r="AL529" s="192" t="s">
        <v>1706</v>
      </c>
      <c r="AM529" s="193" t="s">
        <v>1706</v>
      </c>
      <c r="AN529" s="199"/>
      <c r="AO529" s="191" t="s">
        <v>1706</v>
      </c>
      <c r="AP529" s="192" t="s">
        <v>1706</v>
      </c>
      <c r="AQ529" s="193" t="s">
        <v>1706</v>
      </c>
      <c r="AR529" s="195"/>
    </row>
    <row r="530" ht="15.75" customHeight="1">
      <c r="A530" s="171" t="s">
        <v>1172</v>
      </c>
      <c r="B530" s="216" t="s">
        <v>65</v>
      </c>
      <c r="C530" s="216" t="s">
        <v>48</v>
      </c>
      <c r="D530" s="216" t="s">
        <v>50</v>
      </c>
      <c r="E530" s="216" t="s">
        <v>51</v>
      </c>
      <c r="F530" s="216" t="s">
        <v>70</v>
      </c>
      <c r="G530" s="171" t="s">
        <v>1173</v>
      </c>
      <c r="I530" s="191">
        <v>0.0</v>
      </c>
      <c r="J530" s="192">
        <v>0.0</v>
      </c>
      <c r="K530" s="193">
        <v>0.0</v>
      </c>
      <c r="L530" s="194"/>
      <c r="M530" s="191">
        <v>0.0</v>
      </c>
      <c r="N530" s="192">
        <v>0.0</v>
      </c>
      <c r="O530" s="193">
        <v>0.0</v>
      </c>
      <c r="P530" s="195"/>
      <c r="Q530" s="214" t="s">
        <v>1703</v>
      </c>
      <c r="R530" s="214" t="s">
        <v>1704</v>
      </c>
      <c r="S530" s="194" t="s">
        <v>1705</v>
      </c>
      <c r="T530" s="194"/>
      <c r="U530" s="191" t="s">
        <v>1706</v>
      </c>
      <c r="V530" s="192" t="s">
        <v>1706</v>
      </c>
      <c r="W530" s="193" t="s">
        <v>1706</v>
      </c>
      <c r="X530" s="194"/>
      <c r="Y530" s="191" t="s">
        <v>1706</v>
      </c>
      <c r="Z530" s="192" t="s">
        <v>1706</v>
      </c>
      <c r="AA530" s="193" t="s">
        <v>1706</v>
      </c>
      <c r="AB530" s="194"/>
      <c r="AC530" s="191">
        <v>120000.0</v>
      </c>
      <c r="AD530" s="192">
        <v>253810.0</v>
      </c>
      <c r="AE530" s="193">
        <v>504620.0</v>
      </c>
      <c r="AF530" s="198" t="s">
        <v>1707</v>
      </c>
      <c r="AG530" s="191" t="s">
        <v>1706</v>
      </c>
      <c r="AH530" s="192" t="s">
        <v>1706</v>
      </c>
      <c r="AI530" s="193" t="s">
        <v>1706</v>
      </c>
      <c r="AJ530" s="199"/>
      <c r="AK530" s="191" t="s">
        <v>1706</v>
      </c>
      <c r="AL530" s="192" t="s">
        <v>1706</v>
      </c>
      <c r="AM530" s="193" t="s">
        <v>1706</v>
      </c>
      <c r="AN530" s="199"/>
      <c r="AO530" s="191" t="s">
        <v>1706</v>
      </c>
      <c r="AP530" s="192" t="s">
        <v>1706</v>
      </c>
      <c r="AQ530" s="193" t="s">
        <v>1706</v>
      </c>
      <c r="AR530" s="195"/>
    </row>
    <row r="531" ht="15.75" customHeight="1">
      <c r="A531" s="171" t="s">
        <v>1174</v>
      </c>
      <c r="B531" s="216" t="s">
        <v>71</v>
      </c>
      <c r="C531" s="216" t="s">
        <v>48</v>
      </c>
      <c r="D531" s="216" t="s">
        <v>50</v>
      </c>
      <c r="E531" s="216" t="s">
        <v>51</v>
      </c>
      <c r="F531" s="216" t="s">
        <v>70</v>
      </c>
      <c r="G531" s="171" t="s">
        <v>1175</v>
      </c>
      <c r="I531" s="191">
        <v>0.0</v>
      </c>
      <c r="J531" s="192">
        <v>0.0</v>
      </c>
      <c r="K531" s="193">
        <v>0.0</v>
      </c>
      <c r="L531" s="194"/>
      <c r="M531" s="191">
        <v>0.0</v>
      </c>
      <c r="N531" s="192">
        <v>0.0</v>
      </c>
      <c r="O531" s="193">
        <v>0.0</v>
      </c>
      <c r="P531" s="195"/>
      <c r="Q531" s="214" t="s">
        <v>1703</v>
      </c>
      <c r="R531" s="214" t="s">
        <v>1704</v>
      </c>
      <c r="S531" s="194" t="s">
        <v>1705</v>
      </c>
      <c r="T531" s="194"/>
      <c r="U531" s="191" t="s">
        <v>1706</v>
      </c>
      <c r="V531" s="192" t="s">
        <v>1706</v>
      </c>
      <c r="W531" s="193" t="s">
        <v>1706</v>
      </c>
      <c r="X531" s="194"/>
      <c r="Y531" s="191" t="s">
        <v>1706</v>
      </c>
      <c r="Z531" s="192" t="s">
        <v>1706</v>
      </c>
      <c r="AA531" s="193" t="s">
        <v>1706</v>
      </c>
      <c r="AB531" s="194"/>
      <c r="AC531" s="191">
        <v>120000.0</v>
      </c>
      <c r="AD531" s="192">
        <v>253810.0</v>
      </c>
      <c r="AE531" s="193">
        <v>504620.0</v>
      </c>
      <c r="AF531" s="198" t="s">
        <v>1707</v>
      </c>
      <c r="AG531" s="191" t="s">
        <v>1706</v>
      </c>
      <c r="AH531" s="192" t="s">
        <v>1706</v>
      </c>
      <c r="AI531" s="193" t="s">
        <v>1706</v>
      </c>
      <c r="AJ531" s="199"/>
      <c r="AK531" s="191" t="s">
        <v>1706</v>
      </c>
      <c r="AL531" s="192" t="s">
        <v>1706</v>
      </c>
      <c r="AM531" s="193" t="s">
        <v>1706</v>
      </c>
      <c r="AN531" s="199"/>
      <c r="AO531" s="191" t="s">
        <v>1706</v>
      </c>
      <c r="AP531" s="192" t="s">
        <v>1706</v>
      </c>
      <c r="AQ531" s="193" t="s">
        <v>1706</v>
      </c>
      <c r="AR531" s="195"/>
    </row>
    <row r="532" ht="15.75" customHeight="1">
      <c r="A532" s="171" t="s">
        <v>1176</v>
      </c>
      <c r="B532" s="216" t="s">
        <v>44</v>
      </c>
      <c r="C532" s="216" t="s">
        <v>58</v>
      </c>
      <c r="D532" s="216" t="s">
        <v>50</v>
      </c>
      <c r="E532" s="216" t="s">
        <v>51</v>
      </c>
      <c r="F532" s="216" t="s">
        <v>70</v>
      </c>
      <c r="G532" s="171" t="s">
        <v>1177</v>
      </c>
      <c r="I532" s="191">
        <v>0.0</v>
      </c>
      <c r="J532" s="192">
        <v>0.0</v>
      </c>
      <c r="K532" s="193">
        <v>0.0</v>
      </c>
      <c r="L532" s="194"/>
      <c r="M532" s="191">
        <v>0.0</v>
      </c>
      <c r="N532" s="192">
        <v>0.0</v>
      </c>
      <c r="O532" s="193">
        <v>0.0</v>
      </c>
      <c r="P532" s="195"/>
      <c r="Q532" s="214" t="s">
        <v>1703</v>
      </c>
      <c r="R532" s="214" t="s">
        <v>1704</v>
      </c>
      <c r="S532" s="194" t="s">
        <v>1705</v>
      </c>
      <c r="T532" s="194"/>
      <c r="U532" s="191" t="s">
        <v>1706</v>
      </c>
      <c r="V532" s="192" t="s">
        <v>1706</v>
      </c>
      <c r="W532" s="193" t="s">
        <v>1706</v>
      </c>
      <c r="X532" s="194"/>
      <c r="Y532" s="191" t="s">
        <v>1706</v>
      </c>
      <c r="Z532" s="192" t="s">
        <v>1706</v>
      </c>
      <c r="AA532" s="193" t="s">
        <v>1706</v>
      </c>
      <c r="AB532" s="194"/>
      <c r="AC532" s="191">
        <v>120000.0</v>
      </c>
      <c r="AD532" s="192">
        <v>253810.0</v>
      </c>
      <c r="AE532" s="193">
        <v>504620.0</v>
      </c>
      <c r="AF532" s="198" t="s">
        <v>1707</v>
      </c>
      <c r="AG532" s="191" t="s">
        <v>1706</v>
      </c>
      <c r="AH532" s="192" t="s">
        <v>1706</v>
      </c>
      <c r="AI532" s="193" t="s">
        <v>1706</v>
      </c>
      <c r="AJ532" s="199"/>
      <c r="AK532" s="191" t="s">
        <v>1706</v>
      </c>
      <c r="AL532" s="192" t="s">
        <v>1706</v>
      </c>
      <c r="AM532" s="193" t="s">
        <v>1706</v>
      </c>
      <c r="AN532" s="199"/>
      <c r="AO532" s="191" t="s">
        <v>1706</v>
      </c>
      <c r="AP532" s="192" t="s">
        <v>1706</v>
      </c>
      <c r="AQ532" s="193" t="s">
        <v>1706</v>
      </c>
      <c r="AR532" s="195"/>
    </row>
    <row r="533" ht="15.75" customHeight="1">
      <c r="A533" s="171" t="s">
        <v>1178</v>
      </c>
      <c r="B533" s="216" t="s">
        <v>54</v>
      </c>
      <c r="C533" s="216" t="s">
        <v>58</v>
      </c>
      <c r="D533" s="216" t="s">
        <v>50</v>
      </c>
      <c r="E533" s="216" t="s">
        <v>51</v>
      </c>
      <c r="F533" s="216" t="s">
        <v>70</v>
      </c>
      <c r="G533" s="171" t="s">
        <v>1179</v>
      </c>
      <c r="I533" s="191">
        <v>0.0</v>
      </c>
      <c r="J533" s="192">
        <v>0.0</v>
      </c>
      <c r="K533" s="193">
        <v>0.0</v>
      </c>
      <c r="L533" s="194"/>
      <c r="M533" s="191">
        <v>0.0</v>
      </c>
      <c r="N533" s="192">
        <v>0.0</v>
      </c>
      <c r="O533" s="193">
        <v>0.0</v>
      </c>
      <c r="P533" s="195"/>
      <c r="Q533" s="214" t="s">
        <v>1703</v>
      </c>
      <c r="R533" s="214" t="s">
        <v>1704</v>
      </c>
      <c r="S533" s="194" t="s">
        <v>1705</v>
      </c>
      <c r="T533" s="194"/>
      <c r="U533" s="191" t="s">
        <v>1706</v>
      </c>
      <c r="V533" s="192" t="s">
        <v>1706</v>
      </c>
      <c r="W533" s="193" t="s">
        <v>1706</v>
      </c>
      <c r="X533" s="194"/>
      <c r="Y533" s="191" t="s">
        <v>1706</v>
      </c>
      <c r="Z533" s="192" t="s">
        <v>1706</v>
      </c>
      <c r="AA533" s="193" t="s">
        <v>1706</v>
      </c>
      <c r="AB533" s="194"/>
      <c r="AC533" s="191">
        <v>120000.0</v>
      </c>
      <c r="AD533" s="192">
        <v>253810.0</v>
      </c>
      <c r="AE533" s="193">
        <v>504620.0</v>
      </c>
      <c r="AF533" s="198" t="s">
        <v>1707</v>
      </c>
      <c r="AG533" s="191" t="s">
        <v>1706</v>
      </c>
      <c r="AH533" s="192" t="s">
        <v>1706</v>
      </c>
      <c r="AI533" s="193" t="s">
        <v>1706</v>
      </c>
      <c r="AJ533" s="199"/>
      <c r="AK533" s="191" t="s">
        <v>1706</v>
      </c>
      <c r="AL533" s="192" t="s">
        <v>1706</v>
      </c>
      <c r="AM533" s="193" t="s">
        <v>1706</v>
      </c>
      <c r="AN533" s="199"/>
      <c r="AO533" s="191" t="s">
        <v>1706</v>
      </c>
      <c r="AP533" s="192" t="s">
        <v>1706</v>
      </c>
      <c r="AQ533" s="193" t="s">
        <v>1706</v>
      </c>
      <c r="AR533" s="195"/>
    </row>
    <row r="534" ht="15.75" customHeight="1">
      <c r="A534" s="171" t="s">
        <v>1180</v>
      </c>
      <c r="B534" s="216" t="s">
        <v>65</v>
      </c>
      <c r="C534" s="216" t="s">
        <v>58</v>
      </c>
      <c r="D534" s="216" t="s">
        <v>50</v>
      </c>
      <c r="E534" s="216" t="s">
        <v>51</v>
      </c>
      <c r="F534" s="216" t="s">
        <v>70</v>
      </c>
      <c r="G534" s="171" t="s">
        <v>1181</v>
      </c>
      <c r="I534" s="191">
        <v>0.0</v>
      </c>
      <c r="J534" s="192">
        <v>0.0</v>
      </c>
      <c r="K534" s="193">
        <v>0.0</v>
      </c>
      <c r="L534" s="194"/>
      <c r="M534" s="191">
        <v>0.0</v>
      </c>
      <c r="N534" s="192">
        <v>0.0</v>
      </c>
      <c r="O534" s="193">
        <v>0.0</v>
      </c>
      <c r="P534" s="195"/>
      <c r="Q534" s="214" t="s">
        <v>1703</v>
      </c>
      <c r="R534" s="214" t="s">
        <v>1704</v>
      </c>
      <c r="S534" s="194" t="s">
        <v>1705</v>
      </c>
      <c r="T534" s="194"/>
      <c r="U534" s="191" t="s">
        <v>1706</v>
      </c>
      <c r="V534" s="192" t="s">
        <v>1706</v>
      </c>
      <c r="W534" s="193" t="s">
        <v>1706</v>
      </c>
      <c r="X534" s="194"/>
      <c r="Y534" s="191" t="s">
        <v>1706</v>
      </c>
      <c r="Z534" s="192" t="s">
        <v>1706</v>
      </c>
      <c r="AA534" s="193" t="s">
        <v>1706</v>
      </c>
      <c r="AB534" s="194"/>
      <c r="AC534" s="191">
        <v>120000.0</v>
      </c>
      <c r="AD534" s="192">
        <v>253810.0</v>
      </c>
      <c r="AE534" s="193">
        <v>504620.0</v>
      </c>
      <c r="AF534" s="198" t="s">
        <v>1707</v>
      </c>
      <c r="AG534" s="191" t="s">
        <v>1706</v>
      </c>
      <c r="AH534" s="192" t="s">
        <v>1706</v>
      </c>
      <c r="AI534" s="193" t="s">
        <v>1706</v>
      </c>
      <c r="AJ534" s="199"/>
      <c r="AK534" s="191" t="s">
        <v>1706</v>
      </c>
      <c r="AL534" s="192" t="s">
        <v>1706</v>
      </c>
      <c r="AM534" s="193" t="s">
        <v>1706</v>
      </c>
      <c r="AN534" s="199"/>
      <c r="AO534" s="191" t="s">
        <v>1706</v>
      </c>
      <c r="AP534" s="192" t="s">
        <v>1706</v>
      </c>
      <c r="AQ534" s="193" t="s">
        <v>1706</v>
      </c>
      <c r="AR534" s="195"/>
    </row>
    <row r="535" ht="15.75" customHeight="1">
      <c r="A535" s="171" t="s">
        <v>1182</v>
      </c>
      <c r="B535" s="216" t="s">
        <v>71</v>
      </c>
      <c r="C535" s="216" t="s">
        <v>58</v>
      </c>
      <c r="D535" s="216" t="s">
        <v>50</v>
      </c>
      <c r="E535" s="216" t="s">
        <v>51</v>
      </c>
      <c r="F535" s="216" t="s">
        <v>70</v>
      </c>
      <c r="G535" s="171" t="s">
        <v>1183</v>
      </c>
      <c r="I535" s="191">
        <v>0.0</v>
      </c>
      <c r="J535" s="192">
        <v>0.0</v>
      </c>
      <c r="K535" s="193">
        <v>0.0</v>
      </c>
      <c r="L535" s="194"/>
      <c r="M535" s="191">
        <v>0.0</v>
      </c>
      <c r="N535" s="192">
        <v>0.0</v>
      </c>
      <c r="O535" s="193">
        <v>0.0</v>
      </c>
      <c r="P535" s="195"/>
      <c r="Q535" s="214" t="s">
        <v>1703</v>
      </c>
      <c r="R535" s="214" t="s">
        <v>1704</v>
      </c>
      <c r="S535" s="194" t="s">
        <v>1705</v>
      </c>
      <c r="T535" s="194"/>
      <c r="U535" s="191" t="s">
        <v>1706</v>
      </c>
      <c r="V535" s="192" t="s">
        <v>1706</v>
      </c>
      <c r="W535" s="193" t="s">
        <v>1706</v>
      </c>
      <c r="X535" s="194"/>
      <c r="Y535" s="191" t="s">
        <v>1706</v>
      </c>
      <c r="Z535" s="192" t="s">
        <v>1706</v>
      </c>
      <c r="AA535" s="193" t="s">
        <v>1706</v>
      </c>
      <c r="AB535" s="194"/>
      <c r="AC535" s="191">
        <v>120000.0</v>
      </c>
      <c r="AD535" s="192">
        <v>253810.0</v>
      </c>
      <c r="AE535" s="193">
        <v>504620.0</v>
      </c>
      <c r="AF535" s="198" t="s">
        <v>1707</v>
      </c>
      <c r="AG535" s="191" t="s">
        <v>1706</v>
      </c>
      <c r="AH535" s="192" t="s">
        <v>1706</v>
      </c>
      <c r="AI535" s="193" t="s">
        <v>1706</v>
      </c>
      <c r="AJ535" s="199"/>
      <c r="AK535" s="191" t="s">
        <v>1706</v>
      </c>
      <c r="AL535" s="192" t="s">
        <v>1706</v>
      </c>
      <c r="AM535" s="193" t="s">
        <v>1706</v>
      </c>
      <c r="AN535" s="199"/>
      <c r="AO535" s="191" t="s">
        <v>1706</v>
      </c>
      <c r="AP535" s="192" t="s">
        <v>1706</v>
      </c>
      <c r="AQ535" s="193" t="s">
        <v>1706</v>
      </c>
      <c r="AR535" s="195"/>
    </row>
    <row r="536" ht="15.75" customHeight="1">
      <c r="A536" s="171" t="s">
        <v>1184</v>
      </c>
      <c r="B536" s="216" t="s">
        <v>44</v>
      </c>
      <c r="C536" s="216" t="s">
        <v>66</v>
      </c>
      <c r="D536" s="216" t="s">
        <v>50</v>
      </c>
      <c r="E536" s="216" t="s">
        <v>51</v>
      </c>
      <c r="F536" s="216" t="s">
        <v>70</v>
      </c>
      <c r="G536" s="171" t="s">
        <v>1185</v>
      </c>
      <c r="I536" s="191">
        <v>0.0</v>
      </c>
      <c r="J536" s="192">
        <v>0.0</v>
      </c>
      <c r="K536" s="193">
        <v>0.0</v>
      </c>
      <c r="L536" s="194"/>
      <c r="M536" s="191">
        <v>0.0</v>
      </c>
      <c r="N536" s="192">
        <v>0.0</v>
      </c>
      <c r="O536" s="193">
        <v>0.0</v>
      </c>
      <c r="P536" s="195"/>
      <c r="Q536" s="214" t="s">
        <v>1703</v>
      </c>
      <c r="R536" s="214" t="s">
        <v>1704</v>
      </c>
      <c r="S536" s="194" t="s">
        <v>1705</v>
      </c>
      <c r="T536" s="194"/>
      <c r="U536" s="191" t="s">
        <v>1706</v>
      </c>
      <c r="V536" s="192" t="s">
        <v>1706</v>
      </c>
      <c r="W536" s="193" t="s">
        <v>1706</v>
      </c>
      <c r="X536" s="194"/>
      <c r="Y536" s="191" t="s">
        <v>1706</v>
      </c>
      <c r="Z536" s="192" t="s">
        <v>1706</v>
      </c>
      <c r="AA536" s="193" t="s">
        <v>1706</v>
      </c>
      <c r="AB536" s="194"/>
      <c r="AC536" s="191">
        <v>120000.0</v>
      </c>
      <c r="AD536" s="192">
        <v>253810.0</v>
      </c>
      <c r="AE536" s="193">
        <v>504620.0</v>
      </c>
      <c r="AF536" s="198" t="s">
        <v>1707</v>
      </c>
      <c r="AG536" s="191" t="s">
        <v>1706</v>
      </c>
      <c r="AH536" s="192" t="s">
        <v>1706</v>
      </c>
      <c r="AI536" s="193" t="s">
        <v>1706</v>
      </c>
      <c r="AJ536" s="199"/>
      <c r="AK536" s="191" t="s">
        <v>1706</v>
      </c>
      <c r="AL536" s="192" t="s">
        <v>1706</v>
      </c>
      <c r="AM536" s="193" t="s">
        <v>1706</v>
      </c>
      <c r="AN536" s="199"/>
      <c r="AO536" s="191" t="s">
        <v>1706</v>
      </c>
      <c r="AP536" s="192" t="s">
        <v>1706</v>
      </c>
      <c r="AQ536" s="193" t="s">
        <v>1706</v>
      </c>
      <c r="AR536" s="195"/>
    </row>
    <row r="537" ht="15.75" customHeight="1">
      <c r="A537" s="171" t="s">
        <v>1186</v>
      </c>
      <c r="B537" s="216" t="s">
        <v>54</v>
      </c>
      <c r="C537" s="216" t="s">
        <v>66</v>
      </c>
      <c r="D537" s="216" t="s">
        <v>50</v>
      </c>
      <c r="E537" s="216" t="s">
        <v>51</v>
      </c>
      <c r="F537" s="216" t="s">
        <v>70</v>
      </c>
      <c r="G537" s="171" t="s">
        <v>1187</v>
      </c>
      <c r="I537" s="191">
        <v>0.0</v>
      </c>
      <c r="J537" s="192">
        <v>0.0</v>
      </c>
      <c r="K537" s="193">
        <v>0.0</v>
      </c>
      <c r="L537" s="194"/>
      <c r="M537" s="191">
        <v>0.0</v>
      </c>
      <c r="N537" s="192">
        <v>0.0</v>
      </c>
      <c r="O537" s="193">
        <v>0.0</v>
      </c>
      <c r="P537" s="195"/>
      <c r="Q537" s="214" t="s">
        <v>1703</v>
      </c>
      <c r="R537" s="214" t="s">
        <v>1704</v>
      </c>
      <c r="S537" s="194" t="s">
        <v>1705</v>
      </c>
      <c r="T537" s="194"/>
      <c r="U537" s="191" t="s">
        <v>1706</v>
      </c>
      <c r="V537" s="192" t="s">
        <v>1706</v>
      </c>
      <c r="W537" s="193" t="s">
        <v>1706</v>
      </c>
      <c r="X537" s="194"/>
      <c r="Y537" s="191" t="s">
        <v>1706</v>
      </c>
      <c r="Z537" s="192" t="s">
        <v>1706</v>
      </c>
      <c r="AA537" s="193" t="s">
        <v>1706</v>
      </c>
      <c r="AB537" s="194"/>
      <c r="AC537" s="191">
        <v>120000.0</v>
      </c>
      <c r="AD537" s="192">
        <v>253810.0</v>
      </c>
      <c r="AE537" s="193">
        <v>504620.0</v>
      </c>
      <c r="AF537" s="198" t="s">
        <v>1707</v>
      </c>
      <c r="AG537" s="191" t="s">
        <v>1706</v>
      </c>
      <c r="AH537" s="192" t="s">
        <v>1706</v>
      </c>
      <c r="AI537" s="193" t="s">
        <v>1706</v>
      </c>
      <c r="AJ537" s="199"/>
      <c r="AK537" s="191" t="s">
        <v>1706</v>
      </c>
      <c r="AL537" s="192" t="s">
        <v>1706</v>
      </c>
      <c r="AM537" s="193" t="s">
        <v>1706</v>
      </c>
      <c r="AN537" s="199"/>
      <c r="AO537" s="191" t="s">
        <v>1706</v>
      </c>
      <c r="AP537" s="192" t="s">
        <v>1706</v>
      </c>
      <c r="AQ537" s="193" t="s">
        <v>1706</v>
      </c>
      <c r="AR537" s="195"/>
    </row>
    <row r="538" ht="15.75" customHeight="1">
      <c r="A538" s="171" t="s">
        <v>1188</v>
      </c>
      <c r="B538" s="216" t="s">
        <v>65</v>
      </c>
      <c r="C538" s="216" t="s">
        <v>66</v>
      </c>
      <c r="D538" s="216" t="s">
        <v>50</v>
      </c>
      <c r="E538" s="216" t="s">
        <v>51</v>
      </c>
      <c r="F538" s="216" t="s">
        <v>70</v>
      </c>
      <c r="G538" s="171" t="s">
        <v>1189</v>
      </c>
      <c r="I538" s="191">
        <v>0.0</v>
      </c>
      <c r="J538" s="192">
        <v>0.0</v>
      </c>
      <c r="K538" s="193">
        <v>0.0</v>
      </c>
      <c r="L538" s="194"/>
      <c r="M538" s="191">
        <v>0.0</v>
      </c>
      <c r="N538" s="192">
        <v>0.0</v>
      </c>
      <c r="O538" s="193">
        <v>0.0</v>
      </c>
      <c r="P538" s="195"/>
      <c r="Q538" s="214" t="s">
        <v>1703</v>
      </c>
      <c r="R538" s="214" t="s">
        <v>1704</v>
      </c>
      <c r="S538" s="194" t="s">
        <v>1705</v>
      </c>
      <c r="T538" s="194"/>
      <c r="U538" s="191" t="s">
        <v>1706</v>
      </c>
      <c r="V538" s="192" t="s">
        <v>1706</v>
      </c>
      <c r="W538" s="193" t="s">
        <v>1706</v>
      </c>
      <c r="X538" s="194"/>
      <c r="Y538" s="191" t="s">
        <v>1706</v>
      </c>
      <c r="Z538" s="192" t="s">
        <v>1706</v>
      </c>
      <c r="AA538" s="193" t="s">
        <v>1706</v>
      </c>
      <c r="AB538" s="194"/>
      <c r="AC538" s="191">
        <v>120000.0</v>
      </c>
      <c r="AD538" s="192">
        <v>253810.0</v>
      </c>
      <c r="AE538" s="193">
        <v>504620.0</v>
      </c>
      <c r="AF538" s="198" t="s">
        <v>1707</v>
      </c>
      <c r="AG538" s="191" t="s">
        <v>1706</v>
      </c>
      <c r="AH538" s="192" t="s">
        <v>1706</v>
      </c>
      <c r="AI538" s="193" t="s">
        <v>1706</v>
      </c>
      <c r="AJ538" s="199"/>
      <c r="AK538" s="191" t="s">
        <v>1706</v>
      </c>
      <c r="AL538" s="192" t="s">
        <v>1706</v>
      </c>
      <c r="AM538" s="193" t="s">
        <v>1706</v>
      </c>
      <c r="AN538" s="199"/>
      <c r="AO538" s="191" t="s">
        <v>1706</v>
      </c>
      <c r="AP538" s="192" t="s">
        <v>1706</v>
      </c>
      <c r="AQ538" s="193" t="s">
        <v>1706</v>
      </c>
      <c r="AR538" s="195"/>
    </row>
    <row r="539" ht="15.75" customHeight="1">
      <c r="A539" s="171" t="s">
        <v>1190</v>
      </c>
      <c r="B539" s="216" t="s">
        <v>71</v>
      </c>
      <c r="C539" s="216" t="s">
        <v>66</v>
      </c>
      <c r="D539" s="216" t="s">
        <v>50</v>
      </c>
      <c r="E539" s="216" t="s">
        <v>51</v>
      </c>
      <c r="F539" s="216" t="s">
        <v>70</v>
      </c>
      <c r="G539" s="171" t="s">
        <v>1191</v>
      </c>
      <c r="I539" s="191">
        <v>0.0</v>
      </c>
      <c r="J539" s="192">
        <v>0.0</v>
      </c>
      <c r="K539" s="193">
        <v>0.0</v>
      </c>
      <c r="L539" s="194"/>
      <c r="M539" s="191">
        <v>0.0</v>
      </c>
      <c r="N539" s="192">
        <v>0.0</v>
      </c>
      <c r="O539" s="193">
        <v>0.0</v>
      </c>
      <c r="P539" s="195"/>
      <c r="Q539" s="214" t="s">
        <v>1703</v>
      </c>
      <c r="R539" s="214" t="s">
        <v>1704</v>
      </c>
      <c r="S539" s="194" t="s">
        <v>1705</v>
      </c>
      <c r="T539" s="194"/>
      <c r="U539" s="191" t="s">
        <v>1706</v>
      </c>
      <c r="V539" s="192" t="s">
        <v>1706</v>
      </c>
      <c r="W539" s="193" t="s">
        <v>1706</v>
      </c>
      <c r="X539" s="194"/>
      <c r="Y539" s="191" t="s">
        <v>1706</v>
      </c>
      <c r="Z539" s="192" t="s">
        <v>1706</v>
      </c>
      <c r="AA539" s="193" t="s">
        <v>1706</v>
      </c>
      <c r="AB539" s="194"/>
      <c r="AC539" s="191">
        <v>120000.0</v>
      </c>
      <c r="AD539" s="192">
        <v>253810.0</v>
      </c>
      <c r="AE539" s="193">
        <v>504620.0</v>
      </c>
      <c r="AF539" s="198" t="s">
        <v>1707</v>
      </c>
      <c r="AG539" s="191" t="s">
        <v>1706</v>
      </c>
      <c r="AH539" s="192" t="s">
        <v>1706</v>
      </c>
      <c r="AI539" s="193" t="s">
        <v>1706</v>
      </c>
      <c r="AJ539" s="199"/>
      <c r="AK539" s="191" t="s">
        <v>1706</v>
      </c>
      <c r="AL539" s="192" t="s">
        <v>1706</v>
      </c>
      <c r="AM539" s="193" t="s">
        <v>1706</v>
      </c>
      <c r="AN539" s="199"/>
      <c r="AO539" s="191" t="s">
        <v>1706</v>
      </c>
      <c r="AP539" s="192" t="s">
        <v>1706</v>
      </c>
      <c r="AQ539" s="193" t="s">
        <v>1706</v>
      </c>
      <c r="AR539" s="195"/>
    </row>
    <row r="540" ht="15.75" customHeight="1">
      <c r="A540" s="171" t="s">
        <v>1192</v>
      </c>
      <c r="B540" s="216" t="s">
        <v>44</v>
      </c>
      <c r="C540" s="216" t="s">
        <v>72</v>
      </c>
      <c r="D540" s="216" t="s">
        <v>50</v>
      </c>
      <c r="E540" s="216" t="s">
        <v>51</v>
      </c>
      <c r="F540" s="216" t="s">
        <v>70</v>
      </c>
      <c r="G540" s="171" t="s">
        <v>1193</v>
      </c>
      <c r="I540" s="191">
        <v>0.0</v>
      </c>
      <c r="J540" s="192">
        <v>0.0</v>
      </c>
      <c r="K540" s="193">
        <v>0.0</v>
      </c>
      <c r="L540" s="194"/>
      <c r="M540" s="191">
        <v>0.0</v>
      </c>
      <c r="N540" s="192">
        <v>0.0</v>
      </c>
      <c r="O540" s="193">
        <v>0.0</v>
      </c>
      <c r="P540" s="195"/>
      <c r="Q540" s="214" t="s">
        <v>1703</v>
      </c>
      <c r="R540" s="214" t="s">
        <v>1704</v>
      </c>
      <c r="S540" s="194" t="s">
        <v>1705</v>
      </c>
      <c r="T540" s="194"/>
      <c r="U540" s="191" t="s">
        <v>1706</v>
      </c>
      <c r="V540" s="192" t="s">
        <v>1706</v>
      </c>
      <c r="W540" s="193" t="s">
        <v>1706</v>
      </c>
      <c r="X540" s="194"/>
      <c r="Y540" s="191" t="s">
        <v>1706</v>
      </c>
      <c r="Z540" s="192" t="s">
        <v>1706</v>
      </c>
      <c r="AA540" s="193" t="s">
        <v>1706</v>
      </c>
      <c r="AB540" s="194"/>
      <c r="AC540" s="191">
        <v>120000.0</v>
      </c>
      <c r="AD540" s="192">
        <v>253810.0</v>
      </c>
      <c r="AE540" s="193">
        <v>504620.0</v>
      </c>
      <c r="AF540" s="198" t="s">
        <v>1707</v>
      </c>
      <c r="AG540" s="191" t="s">
        <v>1706</v>
      </c>
      <c r="AH540" s="192" t="s">
        <v>1706</v>
      </c>
      <c r="AI540" s="193" t="s">
        <v>1706</v>
      </c>
      <c r="AJ540" s="199"/>
      <c r="AK540" s="191" t="s">
        <v>1706</v>
      </c>
      <c r="AL540" s="192" t="s">
        <v>1706</v>
      </c>
      <c r="AM540" s="193" t="s">
        <v>1706</v>
      </c>
      <c r="AN540" s="199"/>
      <c r="AO540" s="191" t="s">
        <v>1706</v>
      </c>
      <c r="AP540" s="192" t="s">
        <v>1706</v>
      </c>
      <c r="AQ540" s="193" t="s">
        <v>1706</v>
      </c>
      <c r="AR540" s="195"/>
    </row>
    <row r="541" ht="15.75" customHeight="1">
      <c r="A541" s="171" t="s">
        <v>1194</v>
      </c>
      <c r="B541" s="216" t="s">
        <v>54</v>
      </c>
      <c r="C541" s="216" t="s">
        <v>72</v>
      </c>
      <c r="D541" s="216" t="s">
        <v>50</v>
      </c>
      <c r="E541" s="216" t="s">
        <v>51</v>
      </c>
      <c r="F541" s="216" t="s">
        <v>70</v>
      </c>
      <c r="G541" s="171" t="s">
        <v>1195</v>
      </c>
      <c r="I541" s="191">
        <v>0.0</v>
      </c>
      <c r="J541" s="192">
        <v>0.0</v>
      </c>
      <c r="K541" s="193">
        <v>0.0</v>
      </c>
      <c r="L541" s="194"/>
      <c r="M541" s="191">
        <v>0.0</v>
      </c>
      <c r="N541" s="192">
        <v>0.0</v>
      </c>
      <c r="O541" s="193">
        <v>0.0</v>
      </c>
      <c r="P541" s="195"/>
      <c r="Q541" s="214" t="s">
        <v>1703</v>
      </c>
      <c r="R541" s="214" t="s">
        <v>1704</v>
      </c>
      <c r="S541" s="194" t="s">
        <v>1705</v>
      </c>
      <c r="T541" s="194"/>
      <c r="U541" s="191" t="s">
        <v>1706</v>
      </c>
      <c r="V541" s="192" t="s">
        <v>1706</v>
      </c>
      <c r="W541" s="193" t="s">
        <v>1706</v>
      </c>
      <c r="X541" s="194"/>
      <c r="Y541" s="191" t="s">
        <v>1706</v>
      </c>
      <c r="Z541" s="192" t="s">
        <v>1706</v>
      </c>
      <c r="AA541" s="193" t="s">
        <v>1706</v>
      </c>
      <c r="AB541" s="194"/>
      <c r="AC541" s="191">
        <v>120000.0</v>
      </c>
      <c r="AD541" s="192">
        <v>253810.0</v>
      </c>
      <c r="AE541" s="193">
        <v>504620.0</v>
      </c>
      <c r="AF541" s="198" t="s">
        <v>1707</v>
      </c>
      <c r="AG541" s="191" t="s">
        <v>1706</v>
      </c>
      <c r="AH541" s="192" t="s">
        <v>1706</v>
      </c>
      <c r="AI541" s="193" t="s">
        <v>1706</v>
      </c>
      <c r="AJ541" s="199"/>
      <c r="AK541" s="191" t="s">
        <v>1706</v>
      </c>
      <c r="AL541" s="192" t="s">
        <v>1706</v>
      </c>
      <c r="AM541" s="193" t="s">
        <v>1706</v>
      </c>
      <c r="AN541" s="199"/>
      <c r="AO541" s="191" t="s">
        <v>1706</v>
      </c>
      <c r="AP541" s="192" t="s">
        <v>1706</v>
      </c>
      <c r="AQ541" s="193" t="s">
        <v>1706</v>
      </c>
      <c r="AR541" s="195"/>
    </row>
    <row r="542" ht="15.75" customHeight="1">
      <c r="A542" s="171" t="s">
        <v>1196</v>
      </c>
      <c r="B542" s="216" t="s">
        <v>65</v>
      </c>
      <c r="C542" s="216" t="s">
        <v>72</v>
      </c>
      <c r="D542" s="216" t="s">
        <v>50</v>
      </c>
      <c r="E542" s="216" t="s">
        <v>51</v>
      </c>
      <c r="F542" s="216" t="s">
        <v>70</v>
      </c>
      <c r="G542" s="171" t="s">
        <v>1197</v>
      </c>
      <c r="I542" s="191">
        <v>0.0</v>
      </c>
      <c r="J542" s="192">
        <v>0.0</v>
      </c>
      <c r="K542" s="193">
        <v>0.0</v>
      </c>
      <c r="L542" s="194"/>
      <c r="M542" s="191">
        <v>0.0</v>
      </c>
      <c r="N542" s="192">
        <v>0.0</v>
      </c>
      <c r="O542" s="193">
        <v>0.0</v>
      </c>
      <c r="P542" s="195"/>
      <c r="Q542" s="214" t="s">
        <v>1703</v>
      </c>
      <c r="R542" s="214" t="s">
        <v>1704</v>
      </c>
      <c r="S542" s="194" t="s">
        <v>1705</v>
      </c>
      <c r="T542" s="194"/>
      <c r="U542" s="191" t="s">
        <v>1706</v>
      </c>
      <c r="V542" s="192" t="s">
        <v>1706</v>
      </c>
      <c r="W542" s="193" t="s">
        <v>1706</v>
      </c>
      <c r="X542" s="194"/>
      <c r="Y542" s="191" t="s">
        <v>1706</v>
      </c>
      <c r="Z542" s="192" t="s">
        <v>1706</v>
      </c>
      <c r="AA542" s="193" t="s">
        <v>1706</v>
      </c>
      <c r="AB542" s="194"/>
      <c r="AC542" s="191">
        <v>120000.0</v>
      </c>
      <c r="AD542" s="192">
        <v>253810.0</v>
      </c>
      <c r="AE542" s="193">
        <v>504620.0</v>
      </c>
      <c r="AF542" s="198" t="s">
        <v>1707</v>
      </c>
      <c r="AG542" s="191" t="s">
        <v>1706</v>
      </c>
      <c r="AH542" s="192" t="s">
        <v>1706</v>
      </c>
      <c r="AI542" s="193" t="s">
        <v>1706</v>
      </c>
      <c r="AJ542" s="199"/>
      <c r="AK542" s="191" t="s">
        <v>1706</v>
      </c>
      <c r="AL542" s="192" t="s">
        <v>1706</v>
      </c>
      <c r="AM542" s="193" t="s">
        <v>1706</v>
      </c>
      <c r="AN542" s="199"/>
      <c r="AO542" s="191" t="s">
        <v>1706</v>
      </c>
      <c r="AP542" s="192" t="s">
        <v>1706</v>
      </c>
      <c r="AQ542" s="193" t="s">
        <v>1706</v>
      </c>
      <c r="AR542" s="195"/>
    </row>
    <row r="543" ht="15.75" customHeight="1">
      <c r="A543" s="171" t="s">
        <v>1198</v>
      </c>
      <c r="B543" s="216" t="s">
        <v>71</v>
      </c>
      <c r="C543" s="216" t="s">
        <v>72</v>
      </c>
      <c r="D543" s="216" t="s">
        <v>50</v>
      </c>
      <c r="E543" s="216" t="s">
        <v>51</v>
      </c>
      <c r="F543" s="216" t="s">
        <v>70</v>
      </c>
      <c r="G543" s="171" t="s">
        <v>1199</v>
      </c>
      <c r="I543" s="191">
        <v>0.0</v>
      </c>
      <c r="J543" s="192">
        <v>0.0</v>
      </c>
      <c r="K543" s="193">
        <v>0.0</v>
      </c>
      <c r="L543" s="194"/>
      <c r="M543" s="191">
        <v>0.0</v>
      </c>
      <c r="N543" s="192">
        <v>0.0</v>
      </c>
      <c r="O543" s="193">
        <v>0.0</v>
      </c>
      <c r="P543" s="195"/>
      <c r="Q543" s="214" t="s">
        <v>1703</v>
      </c>
      <c r="R543" s="214" t="s">
        <v>1704</v>
      </c>
      <c r="S543" s="194" t="s">
        <v>1705</v>
      </c>
      <c r="T543" s="194"/>
      <c r="U543" s="191" t="s">
        <v>1706</v>
      </c>
      <c r="V543" s="192" t="s">
        <v>1706</v>
      </c>
      <c r="W543" s="193" t="s">
        <v>1706</v>
      </c>
      <c r="X543" s="194"/>
      <c r="Y543" s="191" t="s">
        <v>1706</v>
      </c>
      <c r="Z543" s="192" t="s">
        <v>1706</v>
      </c>
      <c r="AA543" s="193" t="s">
        <v>1706</v>
      </c>
      <c r="AB543" s="194"/>
      <c r="AC543" s="191">
        <v>120000.0</v>
      </c>
      <c r="AD543" s="192">
        <v>253810.0</v>
      </c>
      <c r="AE543" s="193">
        <v>504620.0</v>
      </c>
      <c r="AF543" s="198" t="s">
        <v>1707</v>
      </c>
      <c r="AG543" s="191" t="s">
        <v>1706</v>
      </c>
      <c r="AH543" s="192" t="s">
        <v>1706</v>
      </c>
      <c r="AI543" s="193" t="s">
        <v>1706</v>
      </c>
      <c r="AJ543" s="199"/>
      <c r="AK543" s="191" t="s">
        <v>1706</v>
      </c>
      <c r="AL543" s="192" t="s">
        <v>1706</v>
      </c>
      <c r="AM543" s="193" t="s">
        <v>1706</v>
      </c>
      <c r="AN543" s="199"/>
      <c r="AO543" s="191" t="s">
        <v>1706</v>
      </c>
      <c r="AP543" s="192" t="s">
        <v>1706</v>
      </c>
      <c r="AQ543" s="193" t="s">
        <v>1706</v>
      </c>
      <c r="AR543" s="195"/>
    </row>
    <row r="544" ht="15.75" customHeight="1">
      <c r="A544" s="171" t="s">
        <v>1200</v>
      </c>
      <c r="B544" s="216" t="s">
        <v>44</v>
      </c>
      <c r="C544" s="216" t="s">
        <v>78</v>
      </c>
      <c r="D544" s="216" t="s">
        <v>50</v>
      </c>
      <c r="E544" s="216" t="s">
        <v>51</v>
      </c>
      <c r="F544" s="216" t="s">
        <v>70</v>
      </c>
      <c r="G544" s="171" t="s">
        <v>1201</v>
      </c>
      <c r="I544" s="191">
        <v>0.0</v>
      </c>
      <c r="J544" s="192">
        <v>0.0</v>
      </c>
      <c r="K544" s="193">
        <v>0.0</v>
      </c>
      <c r="L544" s="194"/>
      <c r="M544" s="191">
        <v>0.0</v>
      </c>
      <c r="N544" s="192">
        <v>0.0</v>
      </c>
      <c r="O544" s="193">
        <v>0.0</v>
      </c>
      <c r="P544" s="195"/>
      <c r="Q544" s="214" t="s">
        <v>1703</v>
      </c>
      <c r="R544" s="214" t="s">
        <v>1704</v>
      </c>
      <c r="S544" s="194" t="s">
        <v>1705</v>
      </c>
      <c r="T544" s="194"/>
      <c r="U544" s="191" t="s">
        <v>1706</v>
      </c>
      <c r="V544" s="192" t="s">
        <v>1706</v>
      </c>
      <c r="W544" s="193" t="s">
        <v>1706</v>
      </c>
      <c r="X544" s="194"/>
      <c r="Y544" s="191" t="s">
        <v>1706</v>
      </c>
      <c r="Z544" s="192" t="s">
        <v>1706</v>
      </c>
      <c r="AA544" s="193" t="s">
        <v>1706</v>
      </c>
      <c r="AB544" s="194"/>
      <c r="AC544" s="191">
        <v>120000.0</v>
      </c>
      <c r="AD544" s="192">
        <v>253810.0</v>
      </c>
      <c r="AE544" s="193">
        <v>504620.0</v>
      </c>
      <c r="AF544" s="198" t="s">
        <v>1707</v>
      </c>
      <c r="AG544" s="191" t="s">
        <v>1706</v>
      </c>
      <c r="AH544" s="192" t="s">
        <v>1706</v>
      </c>
      <c r="AI544" s="193" t="s">
        <v>1706</v>
      </c>
      <c r="AJ544" s="199"/>
      <c r="AK544" s="191" t="s">
        <v>1706</v>
      </c>
      <c r="AL544" s="192" t="s">
        <v>1706</v>
      </c>
      <c r="AM544" s="193" t="s">
        <v>1706</v>
      </c>
      <c r="AN544" s="199"/>
      <c r="AO544" s="191" t="s">
        <v>1706</v>
      </c>
      <c r="AP544" s="192" t="s">
        <v>1706</v>
      </c>
      <c r="AQ544" s="193" t="s">
        <v>1706</v>
      </c>
      <c r="AR544" s="195"/>
    </row>
    <row r="545" ht="15.75" customHeight="1">
      <c r="A545" s="171" t="s">
        <v>1202</v>
      </c>
      <c r="B545" s="216" t="s">
        <v>54</v>
      </c>
      <c r="C545" s="216" t="s">
        <v>78</v>
      </c>
      <c r="D545" s="216" t="s">
        <v>50</v>
      </c>
      <c r="E545" s="216" t="s">
        <v>51</v>
      </c>
      <c r="F545" s="216" t="s">
        <v>70</v>
      </c>
      <c r="G545" s="171" t="s">
        <v>1203</v>
      </c>
      <c r="I545" s="191">
        <v>0.0</v>
      </c>
      <c r="J545" s="192">
        <v>0.0</v>
      </c>
      <c r="K545" s="193">
        <v>0.0</v>
      </c>
      <c r="L545" s="194"/>
      <c r="M545" s="191">
        <v>0.0</v>
      </c>
      <c r="N545" s="192">
        <v>0.0</v>
      </c>
      <c r="O545" s="193">
        <v>0.0</v>
      </c>
      <c r="P545" s="195"/>
      <c r="Q545" s="214" t="s">
        <v>1703</v>
      </c>
      <c r="R545" s="214" t="s">
        <v>1704</v>
      </c>
      <c r="S545" s="194" t="s">
        <v>1705</v>
      </c>
      <c r="T545" s="194"/>
      <c r="U545" s="191" t="s">
        <v>1706</v>
      </c>
      <c r="V545" s="192" t="s">
        <v>1706</v>
      </c>
      <c r="W545" s="193" t="s">
        <v>1706</v>
      </c>
      <c r="X545" s="194"/>
      <c r="Y545" s="191" t="s">
        <v>1706</v>
      </c>
      <c r="Z545" s="192" t="s">
        <v>1706</v>
      </c>
      <c r="AA545" s="193" t="s">
        <v>1706</v>
      </c>
      <c r="AB545" s="194"/>
      <c r="AC545" s="191">
        <v>120000.0</v>
      </c>
      <c r="AD545" s="192">
        <v>253810.0</v>
      </c>
      <c r="AE545" s="193">
        <v>504620.0</v>
      </c>
      <c r="AF545" s="198" t="s">
        <v>1707</v>
      </c>
      <c r="AG545" s="191" t="s">
        <v>1706</v>
      </c>
      <c r="AH545" s="192" t="s">
        <v>1706</v>
      </c>
      <c r="AI545" s="193" t="s">
        <v>1706</v>
      </c>
      <c r="AJ545" s="199"/>
      <c r="AK545" s="191" t="s">
        <v>1706</v>
      </c>
      <c r="AL545" s="192" t="s">
        <v>1706</v>
      </c>
      <c r="AM545" s="193" t="s">
        <v>1706</v>
      </c>
      <c r="AN545" s="199"/>
      <c r="AO545" s="191" t="s">
        <v>1706</v>
      </c>
      <c r="AP545" s="192" t="s">
        <v>1706</v>
      </c>
      <c r="AQ545" s="193" t="s">
        <v>1706</v>
      </c>
      <c r="AR545" s="195"/>
    </row>
    <row r="546" ht="15.75" customHeight="1">
      <c r="A546" s="171" t="s">
        <v>1204</v>
      </c>
      <c r="B546" s="216" t="s">
        <v>65</v>
      </c>
      <c r="C546" s="216" t="s">
        <v>78</v>
      </c>
      <c r="D546" s="216" t="s">
        <v>50</v>
      </c>
      <c r="E546" s="216" t="s">
        <v>51</v>
      </c>
      <c r="F546" s="216" t="s">
        <v>70</v>
      </c>
      <c r="G546" s="171" t="s">
        <v>1205</v>
      </c>
      <c r="I546" s="191">
        <v>0.0</v>
      </c>
      <c r="J546" s="192">
        <v>0.0</v>
      </c>
      <c r="K546" s="193">
        <v>0.0</v>
      </c>
      <c r="L546" s="194"/>
      <c r="M546" s="191">
        <v>0.0</v>
      </c>
      <c r="N546" s="192">
        <v>0.0</v>
      </c>
      <c r="O546" s="193">
        <v>0.0</v>
      </c>
      <c r="P546" s="195"/>
      <c r="Q546" s="214" t="s">
        <v>1703</v>
      </c>
      <c r="R546" s="214" t="s">
        <v>1704</v>
      </c>
      <c r="S546" s="194" t="s">
        <v>1705</v>
      </c>
      <c r="T546" s="194"/>
      <c r="U546" s="191" t="s">
        <v>1706</v>
      </c>
      <c r="V546" s="192" t="s">
        <v>1706</v>
      </c>
      <c r="W546" s="193" t="s">
        <v>1706</v>
      </c>
      <c r="X546" s="194"/>
      <c r="Y546" s="191" t="s">
        <v>1706</v>
      </c>
      <c r="Z546" s="192" t="s">
        <v>1706</v>
      </c>
      <c r="AA546" s="193" t="s">
        <v>1706</v>
      </c>
      <c r="AB546" s="194"/>
      <c r="AC546" s="191">
        <v>120000.0</v>
      </c>
      <c r="AD546" s="192">
        <v>253810.0</v>
      </c>
      <c r="AE546" s="193">
        <v>504620.0</v>
      </c>
      <c r="AF546" s="198" t="s">
        <v>1707</v>
      </c>
      <c r="AG546" s="191" t="s">
        <v>1706</v>
      </c>
      <c r="AH546" s="192" t="s">
        <v>1706</v>
      </c>
      <c r="AI546" s="193" t="s">
        <v>1706</v>
      </c>
      <c r="AJ546" s="199"/>
      <c r="AK546" s="191" t="s">
        <v>1706</v>
      </c>
      <c r="AL546" s="192" t="s">
        <v>1706</v>
      </c>
      <c r="AM546" s="193" t="s">
        <v>1706</v>
      </c>
      <c r="AN546" s="199"/>
      <c r="AO546" s="191" t="s">
        <v>1706</v>
      </c>
      <c r="AP546" s="192" t="s">
        <v>1706</v>
      </c>
      <c r="AQ546" s="193" t="s">
        <v>1706</v>
      </c>
      <c r="AR546" s="195"/>
    </row>
    <row r="547" ht="15.75" customHeight="1">
      <c r="A547" s="171" t="s">
        <v>1206</v>
      </c>
      <c r="B547" s="216" t="s">
        <v>71</v>
      </c>
      <c r="C547" s="216" t="s">
        <v>78</v>
      </c>
      <c r="D547" s="216" t="s">
        <v>50</v>
      </c>
      <c r="E547" s="216" t="s">
        <v>51</v>
      </c>
      <c r="F547" s="216" t="s">
        <v>70</v>
      </c>
      <c r="G547" s="171" t="s">
        <v>1207</v>
      </c>
      <c r="I547" s="191">
        <v>0.0</v>
      </c>
      <c r="J547" s="192">
        <v>0.0</v>
      </c>
      <c r="K547" s="193">
        <v>0.0</v>
      </c>
      <c r="L547" s="194"/>
      <c r="M547" s="191">
        <v>0.0</v>
      </c>
      <c r="N547" s="192">
        <v>0.0</v>
      </c>
      <c r="O547" s="193">
        <v>0.0</v>
      </c>
      <c r="P547" s="195"/>
      <c r="Q547" s="214" t="s">
        <v>1703</v>
      </c>
      <c r="R547" s="214" t="s">
        <v>1704</v>
      </c>
      <c r="S547" s="194" t="s">
        <v>1705</v>
      </c>
      <c r="T547" s="194"/>
      <c r="U547" s="191" t="s">
        <v>1706</v>
      </c>
      <c r="V547" s="192" t="s">
        <v>1706</v>
      </c>
      <c r="W547" s="193" t="s">
        <v>1706</v>
      </c>
      <c r="X547" s="194"/>
      <c r="Y547" s="191" t="s">
        <v>1706</v>
      </c>
      <c r="Z547" s="192" t="s">
        <v>1706</v>
      </c>
      <c r="AA547" s="193" t="s">
        <v>1706</v>
      </c>
      <c r="AB547" s="194"/>
      <c r="AC547" s="191">
        <v>120000.0</v>
      </c>
      <c r="AD547" s="192">
        <v>253810.0</v>
      </c>
      <c r="AE547" s="193">
        <v>504620.0</v>
      </c>
      <c r="AF547" s="198" t="s">
        <v>1707</v>
      </c>
      <c r="AG547" s="191" t="s">
        <v>1706</v>
      </c>
      <c r="AH547" s="192" t="s">
        <v>1706</v>
      </c>
      <c r="AI547" s="193" t="s">
        <v>1706</v>
      </c>
      <c r="AJ547" s="199"/>
      <c r="AK547" s="191" t="s">
        <v>1706</v>
      </c>
      <c r="AL547" s="192" t="s">
        <v>1706</v>
      </c>
      <c r="AM547" s="193" t="s">
        <v>1706</v>
      </c>
      <c r="AN547" s="199"/>
      <c r="AO547" s="191" t="s">
        <v>1706</v>
      </c>
      <c r="AP547" s="192" t="s">
        <v>1706</v>
      </c>
      <c r="AQ547" s="193" t="s">
        <v>1706</v>
      </c>
      <c r="AR547" s="195"/>
    </row>
    <row r="548" ht="15.75" customHeight="1">
      <c r="A548" s="171" t="s">
        <v>1208</v>
      </c>
      <c r="B548" s="216" t="s">
        <v>44</v>
      </c>
      <c r="C548" s="216" t="s">
        <v>48</v>
      </c>
      <c r="D548" s="216" t="s">
        <v>61</v>
      </c>
      <c r="E548" s="216" t="s">
        <v>51</v>
      </c>
      <c r="F548" s="216" t="s">
        <v>70</v>
      </c>
      <c r="G548" s="171" t="s">
        <v>1209</v>
      </c>
      <c r="I548" s="191">
        <v>0.0</v>
      </c>
      <c r="J548" s="192">
        <v>0.0</v>
      </c>
      <c r="K548" s="193">
        <v>0.0</v>
      </c>
      <c r="L548" s="194"/>
      <c r="M548" s="191">
        <v>0.0</v>
      </c>
      <c r="N548" s="192">
        <v>0.0</v>
      </c>
      <c r="O548" s="193">
        <v>0.0</v>
      </c>
      <c r="P548" s="195"/>
      <c r="Q548" s="214" t="s">
        <v>1703</v>
      </c>
      <c r="R548" s="214" t="s">
        <v>1704</v>
      </c>
      <c r="S548" s="194" t="s">
        <v>1705</v>
      </c>
      <c r="T548" s="194"/>
      <c r="U548" s="191" t="s">
        <v>1706</v>
      </c>
      <c r="V548" s="192" t="s">
        <v>1706</v>
      </c>
      <c r="W548" s="193" t="s">
        <v>1706</v>
      </c>
      <c r="X548" s="194"/>
      <c r="Y548" s="191" t="s">
        <v>1706</v>
      </c>
      <c r="Z548" s="192" t="s">
        <v>1706</v>
      </c>
      <c r="AA548" s="193" t="s">
        <v>1706</v>
      </c>
      <c r="AB548" s="194"/>
      <c r="AC548" s="191">
        <v>120000.0</v>
      </c>
      <c r="AD548" s="192">
        <v>253810.0</v>
      </c>
      <c r="AE548" s="193">
        <v>504620.0</v>
      </c>
      <c r="AF548" s="198" t="s">
        <v>1707</v>
      </c>
      <c r="AG548" s="191" t="s">
        <v>1706</v>
      </c>
      <c r="AH548" s="192" t="s">
        <v>1706</v>
      </c>
      <c r="AI548" s="193" t="s">
        <v>1706</v>
      </c>
      <c r="AJ548" s="199"/>
      <c r="AK548" s="191" t="s">
        <v>1706</v>
      </c>
      <c r="AL548" s="192" t="s">
        <v>1706</v>
      </c>
      <c r="AM548" s="193" t="s">
        <v>1706</v>
      </c>
      <c r="AN548" s="199"/>
      <c r="AO548" s="191" t="s">
        <v>1706</v>
      </c>
      <c r="AP548" s="192" t="s">
        <v>1706</v>
      </c>
      <c r="AQ548" s="193" t="s">
        <v>1706</v>
      </c>
      <c r="AR548" s="195"/>
    </row>
    <row r="549" ht="15.75" customHeight="1">
      <c r="A549" s="171" t="s">
        <v>1210</v>
      </c>
      <c r="B549" s="216" t="s">
        <v>54</v>
      </c>
      <c r="C549" s="216" t="s">
        <v>48</v>
      </c>
      <c r="D549" s="216" t="s">
        <v>61</v>
      </c>
      <c r="E549" s="216" t="s">
        <v>51</v>
      </c>
      <c r="F549" s="216" t="s">
        <v>70</v>
      </c>
      <c r="G549" s="171" t="s">
        <v>1211</v>
      </c>
      <c r="I549" s="191">
        <v>0.0</v>
      </c>
      <c r="J549" s="192">
        <v>0.0</v>
      </c>
      <c r="K549" s="193">
        <v>0.0</v>
      </c>
      <c r="L549" s="194"/>
      <c r="M549" s="191">
        <v>0.0</v>
      </c>
      <c r="N549" s="192">
        <v>0.0</v>
      </c>
      <c r="O549" s="193">
        <v>0.0</v>
      </c>
      <c r="P549" s="195"/>
      <c r="Q549" s="214" t="s">
        <v>1703</v>
      </c>
      <c r="R549" s="214" t="s">
        <v>1704</v>
      </c>
      <c r="S549" s="194" t="s">
        <v>1705</v>
      </c>
      <c r="T549" s="194"/>
      <c r="U549" s="191" t="s">
        <v>1706</v>
      </c>
      <c r="V549" s="192" t="s">
        <v>1706</v>
      </c>
      <c r="W549" s="193" t="s">
        <v>1706</v>
      </c>
      <c r="X549" s="194"/>
      <c r="Y549" s="191" t="s">
        <v>1706</v>
      </c>
      <c r="Z549" s="192" t="s">
        <v>1706</v>
      </c>
      <c r="AA549" s="193" t="s">
        <v>1706</v>
      </c>
      <c r="AB549" s="194"/>
      <c r="AC549" s="191">
        <v>120000.0</v>
      </c>
      <c r="AD549" s="192">
        <v>253810.0</v>
      </c>
      <c r="AE549" s="193">
        <v>504620.0</v>
      </c>
      <c r="AF549" s="198" t="s">
        <v>1707</v>
      </c>
      <c r="AG549" s="191" t="s">
        <v>1706</v>
      </c>
      <c r="AH549" s="192" t="s">
        <v>1706</v>
      </c>
      <c r="AI549" s="193" t="s">
        <v>1706</v>
      </c>
      <c r="AJ549" s="199"/>
      <c r="AK549" s="191" t="s">
        <v>1706</v>
      </c>
      <c r="AL549" s="192" t="s">
        <v>1706</v>
      </c>
      <c r="AM549" s="193" t="s">
        <v>1706</v>
      </c>
      <c r="AN549" s="199"/>
      <c r="AO549" s="191" t="s">
        <v>1706</v>
      </c>
      <c r="AP549" s="192" t="s">
        <v>1706</v>
      </c>
      <c r="AQ549" s="193" t="s">
        <v>1706</v>
      </c>
      <c r="AR549" s="195"/>
    </row>
    <row r="550" ht="15.75" customHeight="1">
      <c r="A550" s="171" t="s">
        <v>1212</v>
      </c>
      <c r="B550" s="216" t="s">
        <v>65</v>
      </c>
      <c r="C550" s="216" t="s">
        <v>48</v>
      </c>
      <c r="D550" s="216" t="s">
        <v>61</v>
      </c>
      <c r="E550" s="216" t="s">
        <v>51</v>
      </c>
      <c r="F550" s="216" t="s">
        <v>70</v>
      </c>
      <c r="G550" s="171" t="s">
        <v>1213</v>
      </c>
      <c r="I550" s="191">
        <v>0.0</v>
      </c>
      <c r="J550" s="192">
        <v>0.0</v>
      </c>
      <c r="K550" s="193">
        <v>0.0</v>
      </c>
      <c r="L550" s="194"/>
      <c r="M550" s="191">
        <v>0.0</v>
      </c>
      <c r="N550" s="192">
        <v>0.0</v>
      </c>
      <c r="O550" s="193">
        <v>0.0</v>
      </c>
      <c r="P550" s="195"/>
      <c r="Q550" s="214" t="s">
        <v>1703</v>
      </c>
      <c r="R550" s="214" t="s">
        <v>1704</v>
      </c>
      <c r="S550" s="194" t="s">
        <v>1705</v>
      </c>
      <c r="T550" s="194"/>
      <c r="U550" s="191" t="s">
        <v>1706</v>
      </c>
      <c r="V550" s="192" t="s">
        <v>1706</v>
      </c>
      <c r="W550" s="193" t="s">
        <v>1706</v>
      </c>
      <c r="X550" s="194"/>
      <c r="Y550" s="191" t="s">
        <v>1706</v>
      </c>
      <c r="Z550" s="192" t="s">
        <v>1706</v>
      </c>
      <c r="AA550" s="193" t="s">
        <v>1706</v>
      </c>
      <c r="AB550" s="194"/>
      <c r="AC550" s="191">
        <v>120000.0</v>
      </c>
      <c r="AD550" s="192">
        <v>253810.0</v>
      </c>
      <c r="AE550" s="193">
        <v>504620.0</v>
      </c>
      <c r="AF550" s="198" t="s">
        <v>1707</v>
      </c>
      <c r="AG550" s="191" t="s">
        <v>1706</v>
      </c>
      <c r="AH550" s="192" t="s">
        <v>1706</v>
      </c>
      <c r="AI550" s="193" t="s">
        <v>1706</v>
      </c>
      <c r="AJ550" s="199"/>
      <c r="AK550" s="191" t="s">
        <v>1706</v>
      </c>
      <c r="AL550" s="192" t="s">
        <v>1706</v>
      </c>
      <c r="AM550" s="193" t="s">
        <v>1706</v>
      </c>
      <c r="AN550" s="199"/>
      <c r="AO550" s="191" t="s">
        <v>1706</v>
      </c>
      <c r="AP550" s="192" t="s">
        <v>1706</v>
      </c>
      <c r="AQ550" s="193" t="s">
        <v>1706</v>
      </c>
      <c r="AR550" s="195"/>
    </row>
    <row r="551" ht="15.75" customHeight="1">
      <c r="A551" s="171" t="s">
        <v>1214</v>
      </c>
      <c r="B551" s="216" t="s">
        <v>71</v>
      </c>
      <c r="C551" s="216" t="s">
        <v>48</v>
      </c>
      <c r="D551" s="216" t="s">
        <v>61</v>
      </c>
      <c r="E551" s="216" t="s">
        <v>51</v>
      </c>
      <c r="F551" s="216" t="s">
        <v>70</v>
      </c>
      <c r="G551" s="171" t="s">
        <v>1215</v>
      </c>
      <c r="I551" s="191">
        <v>0.0</v>
      </c>
      <c r="J551" s="192">
        <v>0.0</v>
      </c>
      <c r="K551" s="193">
        <v>0.0</v>
      </c>
      <c r="L551" s="194"/>
      <c r="M551" s="191">
        <v>0.0</v>
      </c>
      <c r="N551" s="192">
        <v>0.0</v>
      </c>
      <c r="O551" s="193">
        <v>0.0</v>
      </c>
      <c r="P551" s="195"/>
      <c r="Q551" s="214" t="s">
        <v>1703</v>
      </c>
      <c r="R551" s="214" t="s">
        <v>1704</v>
      </c>
      <c r="S551" s="194" t="s">
        <v>1705</v>
      </c>
      <c r="T551" s="194"/>
      <c r="U551" s="191" t="s">
        <v>1706</v>
      </c>
      <c r="V551" s="192" t="s">
        <v>1706</v>
      </c>
      <c r="W551" s="193" t="s">
        <v>1706</v>
      </c>
      <c r="X551" s="194"/>
      <c r="Y551" s="191" t="s">
        <v>1706</v>
      </c>
      <c r="Z551" s="192" t="s">
        <v>1706</v>
      </c>
      <c r="AA551" s="193" t="s">
        <v>1706</v>
      </c>
      <c r="AB551" s="194"/>
      <c r="AC551" s="191">
        <v>120000.0</v>
      </c>
      <c r="AD551" s="192">
        <v>253810.0</v>
      </c>
      <c r="AE551" s="193">
        <v>504620.0</v>
      </c>
      <c r="AF551" s="198" t="s">
        <v>1707</v>
      </c>
      <c r="AG551" s="191" t="s">
        <v>1706</v>
      </c>
      <c r="AH551" s="192" t="s">
        <v>1706</v>
      </c>
      <c r="AI551" s="193" t="s">
        <v>1706</v>
      </c>
      <c r="AJ551" s="199"/>
      <c r="AK551" s="191" t="s">
        <v>1706</v>
      </c>
      <c r="AL551" s="192" t="s">
        <v>1706</v>
      </c>
      <c r="AM551" s="193" t="s">
        <v>1706</v>
      </c>
      <c r="AN551" s="199"/>
      <c r="AO551" s="191" t="s">
        <v>1706</v>
      </c>
      <c r="AP551" s="192" t="s">
        <v>1706</v>
      </c>
      <c r="AQ551" s="193" t="s">
        <v>1706</v>
      </c>
      <c r="AR551" s="195"/>
    </row>
    <row r="552" ht="15.75" customHeight="1">
      <c r="A552" s="171" t="s">
        <v>1216</v>
      </c>
      <c r="B552" s="216" t="s">
        <v>44</v>
      </c>
      <c r="C552" s="216" t="s">
        <v>58</v>
      </c>
      <c r="D552" s="216" t="s">
        <v>61</v>
      </c>
      <c r="E552" s="216" t="s">
        <v>51</v>
      </c>
      <c r="F552" s="216" t="s">
        <v>70</v>
      </c>
      <c r="G552" s="171" t="s">
        <v>1217</v>
      </c>
      <c r="I552" s="191">
        <v>0.0</v>
      </c>
      <c r="J552" s="192">
        <v>0.0</v>
      </c>
      <c r="K552" s="193">
        <v>0.0</v>
      </c>
      <c r="L552" s="194"/>
      <c r="M552" s="191">
        <v>0.0</v>
      </c>
      <c r="N552" s="192">
        <v>0.0</v>
      </c>
      <c r="O552" s="193">
        <v>0.0</v>
      </c>
      <c r="P552" s="195"/>
      <c r="Q552" s="214" t="s">
        <v>1703</v>
      </c>
      <c r="R552" s="214" t="s">
        <v>1704</v>
      </c>
      <c r="S552" s="194" t="s">
        <v>1705</v>
      </c>
      <c r="T552" s="194"/>
      <c r="U552" s="191" t="s">
        <v>1706</v>
      </c>
      <c r="V552" s="192" t="s">
        <v>1706</v>
      </c>
      <c r="W552" s="193" t="s">
        <v>1706</v>
      </c>
      <c r="X552" s="194"/>
      <c r="Y552" s="191" t="s">
        <v>1706</v>
      </c>
      <c r="Z552" s="192" t="s">
        <v>1706</v>
      </c>
      <c r="AA552" s="193" t="s">
        <v>1706</v>
      </c>
      <c r="AB552" s="194"/>
      <c r="AC552" s="191">
        <v>120000.0</v>
      </c>
      <c r="AD552" s="192">
        <v>253810.0</v>
      </c>
      <c r="AE552" s="193">
        <v>504620.0</v>
      </c>
      <c r="AF552" s="198" t="s">
        <v>1707</v>
      </c>
      <c r="AG552" s="191" t="s">
        <v>1706</v>
      </c>
      <c r="AH552" s="192" t="s">
        <v>1706</v>
      </c>
      <c r="AI552" s="193" t="s">
        <v>1706</v>
      </c>
      <c r="AJ552" s="199"/>
      <c r="AK552" s="191" t="s">
        <v>1706</v>
      </c>
      <c r="AL552" s="192" t="s">
        <v>1706</v>
      </c>
      <c r="AM552" s="193" t="s">
        <v>1706</v>
      </c>
      <c r="AN552" s="199"/>
      <c r="AO552" s="191" t="s">
        <v>1706</v>
      </c>
      <c r="AP552" s="192" t="s">
        <v>1706</v>
      </c>
      <c r="AQ552" s="193" t="s">
        <v>1706</v>
      </c>
      <c r="AR552" s="195"/>
    </row>
    <row r="553" ht="15.75" customHeight="1">
      <c r="A553" s="171" t="s">
        <v>1218</v>
      </c>
      <c r="B553" s="216" t="s">
        <v>54</v>
      </c>
      <c r="C553" s="216" t="s">
        <v>58</v>
      </c>
      <c r="D553" s="216" t="s">
        <v>61</v>
      </c>
      <c r="E553" s="216" t="s">
        <v>51</v>
      </c>
      <c r="F553" s="216" t="s">
        <v>70</v>
      </c>
      <c r="G553" s="171" t="s">
        <v>1219</v>
      </c>
      <c r="I553" s="191">
        <v>0.0</v>
      </c>
      <c r="J553" s="192">
        <v>0.0</v>
      </c>
      <c r="K553" s="193">
        <v>0.0</v>
      </c>
      <c r="L553" s="194"/>
      <c r="M553" s="191">
        <v>0.0</v>
      </c>
      <c r="N553" s="192">
        <v>0.0</v>
      </c>
      <c r="O553" s="193">
        <v>0.0</v>
      </c>
      <c r="P553" s="195"/>
      <c r="Q553" s="214" t="s">
        <v>1703</v>
      </c>
      <c r="R553" s="214" t="s">
        <v>1704</v>
      </c>
      <c r="S553" s="194" t="s">
        <v>1705</v>
      </c>
      <c r="T553" s="194"/>
      <c r="U553" s="191" t="s">
        <v>1706</v>
      </c>
      <c r="V553" s="192" t="s">
        <v>1706</v>
      </c>
      <c r="W553" s="193" t="s">
        <v>1706</v>
      </c>
      <c r="X553" s="194"/>
      <c r="Y553" s="191" t="s">
        <v>1706</v>
      </c>
      <c r="Z553" s="192" t="s">
        <v>1706</v>
      </c>
      <c r="AA553" s="193" t="s">
        <v>1706</v>
      </c>
      <c r="AB553" s="194"/>
      <c r="AC553" s="191">
        <v>120000.0</v>
      </c>
      <c r="AD553" s="192">
        <v>253810.0</v>
      </c>
      <c r="AE553" s="193">
        <v>504620.0</v>
      </c>
      <c r="AF553" s="198" t="s">
        <v>1707</v>
      </c>
      <c r="AG553" s="191" t="s">
        <v>1706</v>
      </c>
      <c r="AH553" s="192" t="s">
        <v>1706</v>
      </c>
      <c r="AI553" s="193" t="s">
        <v>1706</v>
      </c>
      <c r="AJ553" s="199"/>
      <c r="AK553" s="191" t="s">
        <v>1706</v>
      </c>
      <c r="AL553" s="192" t="s">
        <v>1706</v>
      </c>
      <c r="AM553" s="193" t="s">
        <v>1706</v>
      </c>
      <c r="AN553" s="199"/>
      <c r="AO553" s="191" t="s">
        <v>1706</v>
      </c>
      <c r="AP553" s="192" t="s">
        <v>1706</v>
      </c>
      <c r="AQ553" s="193" t="s">
        <v>1706</v>
      </c>
      <c r="AR553" s="195"/>
    </row>
    <row r="554" ht="15.75" customHeight="1">
      <c r="A554" s="171" t="s">
        <v>1220</v>
      </c>
      <c r="B554" s="216" t="s">
        <v>65</v>
      </c>
      <c r="C554" s="216" t="s">
        <v>58</v>
      </c>
      <c r="D554" s="216" t="s">
        <v>61</v>
      </c>
      <c r="E554" s="216" t="s">
        <v>51</v>
      </c>
      <c r="F554" s="216" t="s">
        <v>70</v>
      </c>
      <c r="G554" s="171" t="s">
        <v>1221</v>
      </c>
      <c r="I554" s="191">
        <v>0.0</v>
      </c>
      <c r="J554" s="192">
        <v>0.0</v>
      </c>
      <c r="K554" s="193">
        <v>0.0</v>
      </c>
      <c r="L554" s="194"/>
      <c r="M554" s="191">
        <v>0.0</v>
      </c>
      <c r="N554" s="192">
        <v>0.0</v>
      </c>
      <c r="O554" s="193">
        <v>0.0</v>
      </c>
      <c r="P554" s="195"/>
      <c r="Q554" s="214" t="s">
        <v>1703</v>
      </c>
      <c r="R554" s="214" t="s">
        <v>1704</v>
      </c>
      <c r="S554" s="194" t="s">
        <v>1705</v>
      </c>
      <c r="T554" s="194"/>
      <c r="U554" s="191" t="s">
        <v>1706</v>
      </c>
      <c r="V554" s="192" t="s">
        <v>1706</v>
      </c>
      <c r="W554" s="193" t="s">
        <v>1706</v>
      </c>
      <c r="X554" s="194"/>
      <c r="Y554" s="191" t="s">
        <v>1706</v>
      </c>
      <c r="Z554" s="192" t="s">
        <v>1706</v>
      </c>
      <c r="AA554" s="193" t="s">
        <v>1706</v>
      </c>
      <c r="AB554" s="194"/>
      <c r="AC554" s="191">
        <v>120000.0</v>
      </c>
      <c r="AD554" s="192">
        <v>253810.0</v>
      </c>
      <c r="AE554" s="193">
        <v>504620.0</v>
      </c>
      <c r="AF554" s="198" t="s">
        <v>1707</v>
      </c>
      <c r="AG554" s="191" t="s">
        <v>1706</v>
      </c>
      <c r="AH554" s="192" t="s">
        <v>1706</v>
      </c>
      <c r="AI554" s="193" t="s">
        <v>1706</v>
      </c>
      <c r="AJ554" s="199"/>
      <c r="AK554" s="191" t="s">
        <v>1706</v>
      </c>
      <c r="AL554" s="192" t="s">
        <v>1706</v>
      </c>
      <c r="AM554" s="193" t="s">
        <v>1706</v>
      </c>
      <c r="AN554" s="199"/>
      <c r="AO554" s="191" t="s">
        <v>1706</v>
      </c>
      <c r="AP554" s="192" t="s">
        <v>1706</v>
      </c>
      <c r="AQ554" s="193" t="s">
        <v>1706</v>
      </c>
      <c r="AR554" s="195"/>
    </row>
    <row r="555" ht="15.75" customHeight="1">
      <c r="A555" s="171" t="s">
        <v>1222</v>
      </c>
      <c r="B555" s="216" t="s">
        <v>71</v>
      </c>
      <c r="C555" s="216" t="s">
        <v>58</v>
      </c>
      <c r="D555" s="216" t="s">
        <v>61</v>
      </c>
      <c r="E555" s="216" t="s">
        <v>51</v>
      </c>
      <c r="F555" s="216" t="s">
        <v>70</v>
      </c>
      <c r="G555" s="171" t="s">
        <v>1223</v>
      </c>
      <c r="I555" s="191">
        <v>0.0</v>
      </c>
      <c r="J555" s="192">
        <v>0.0</v>
      </c>
      <c r="K555" s="193">
        <v>0.0</v>
      </c>
      <c r="L555" s="194"/>
      <c r="M555" s="191">
        <v>0.0</v>
      </c>
      <c r="N555" s="192">
        <v>0.0</v>
      </c>
      <c r="O555" s="193">
        <v>0.0</v>
      </c>
      <c r="P555" s="195"/>
      <c r="Q555" s="214" t="s">
        <v>1703</v>
      </c>
      <c r="R555" s="214" t="s">
        <v>1704</v>
      </c>
      <c r="S555" s="194" t="s">
        <v>1705</v>
      </c>
      <c r="T555" s="194"/>
      <c r="U555" s="191" t="s">
        <v>1706</v>
      </c>
      <c r="V555" s="192" t="s">
        <v>1706</v>
      </c>
      <c r="W555" s="193" t="s">
        <v>1706</v>
      </c>
      <c r="X555" s="194"/>
      <c r="Y555" s="191" t="s">
        <v>1706</v>
      </c>
      <c r="Z555" s="192" t="s">
        <v>1706</v>
      </c>
      <c r="AA555" s="193" t="s">
        <v>1706</v>
      </c>
      <c r="AB555" s="194"/>
      <c r="AC555" s="191">
        <v>120000.0</v>
      </c>
      <c r="AD555" s="192">
        <v>253810.0</v>
      </c>
      <c r="AE555" s="193">
        <v>504620.0</v>
      </c>
      <c r="AF555" s="198" t="s">
        <v>1707</v>
      </c>
      <c r="AG555" s="191" t="s">
        <v>1706</v>
      </c>
      <c r="AH555" s="192" t="s">
        <v>1706</v>
      </c>
      <c r="AI555" s="193" t="s">
        <v>1706</v>
      </c>
      <c r="AJ555" s="199"/>
      <c r="AK555" s="191" t="s">
        <v>1706</v>
      </c>
      <c r="AL555" s="192" t="s">
        <v>1706</v>
      </c>
      <c r="AM555" s="193" t="s">
        <v>1706</v>
      </c>
      <c r="AN555" s="199"/>
      <c r="AO555" s="191" t="s">
        <v>1706</v>
      </c>
      <c r="AP555" s="192" t="s">
        <v>1706</v>
      </c>
      <c r="AQ555" s="193" t="s">
        <v>1706</v>
      </c>
      <c r="AR555" s="195"/>
    </row>
    <row r="556" ht="15.75" customHeight="1">
      <c r="A556" s="171" t="s">
        <v>1224</v>
      </c>
      <c r="B556" s="216" t="s">
        <v>44</v>
      </c>
      <c r="C556" s="216" t="s">
        <v>66</v>
      </c>
      <c r="D556" s="216" t="s">
        <v>61</v>
      </c>
      <c r="E556" s="216" t="s">
        <v>51</v>
      </c>
      <c r="F556" s="216" t="s">
        <v>70</v>
      </c>
      <c r="G556" s="171" t="s">
        <v>1225</v>
      </c>
      <c r="I556" s="191">
        <v>0.0</v>
      </c>
      <c r="J556" s="192">
        <v>0.0</v>
      </c>
      <c r="K556" s="193">
        <v>0.0</v>
      </c>
      <c r="L556" s="194"/>
      <c r="M556" s="191">
        <v>0.0</v>
      </c>
      <c r="N556" s="192">
        <v>0.0</v>
      </c>
      <c r="O556" s="193">
        <v>0.0</v>
      </c>
      <c r="P556" s="195"/>
      <c r="Q556" s="214" t="s">
        <v>1703</v>
      </c>
      <c r="R556" s="214" t="s">
        <v>1704</v>
      </c>
      <c r="S556" s="194" t="s">
        <v>1705</v>
      </c>
      <c r="T556" s="194"/>
      <c r="U556" s="191" t="s">
        <v>1706</v>
      </c>
      <c r="V556" s="192" t="s">
        <v>1706</v>
      </c>
      <c r="W556" s="193" t="s">
        <v>1706</v>
      </c>
      <c r="X556" s="194"/>
      <c r="Y556" s="191" t="s">
        <v>1706</v>
      </c>
      <c r="Z556" s="192" t="s">
        <v>1706</v>
      </c>
      <c r="AA556" s="193" t="s">
        <v>1706</v>
      </c>
      <c r="AB556" s="194"/>
      <c r="AC556" s="191">
        <v>120000.0</v>
      </c>
      <c r="AD556" s="192">
        <v>253810.0</v>
      </c>
      <c r="AE556" s="193">
        <v>504620.0</v>
      </c>
      <c r="AF556" s="198" t="s">
        <v>1707</v>
      </c>
      <c r="AG556" s="191" t="s">
        <v>1706</v>
      </c>
      <c r="AH556" s="192" t="s">
        <v>1706</v>
      </c>
      <c r="AI556" s="193" t="s">
        <v>1706</v>
      </c>
      <c r="AJ556" s="199"/>
      <c r="AK556" s="191" t="s">
        <v>1706</v>
      </c>
      <c r="AL556" s="192" t="s">
        <v>1706</v>
      </c>
      <c r="AM556" s="193" t="s">
        <v>1706</v>
      </c>
      <c r="AN556" s="199"/>
      <c r="AO556" s="191" t="s">
        <v>1706</v>
      </c>
      <c r="AP556" s="192" t="s">
        <v>1706</v>
      </c>
      <c r="AQ556" s="193" t="s">
        <v>1706</v>
      </c>
      <c r="AR556" s="195"/>
    </row>
    <row r="557" ht="15.75" customHeight="1">
      <c r="A557" s="171" t="s">
        <v>1226</v>
      </c>
      <c r="B557" s="216" t="s">
        <v>54</v>
      </c>
      <c r="C557" s="216" t="s">
        <v>66</v>
      </c>
      <c r="D557" s="216" t="s">
        <v>61</v>
      </c>
      <c r="E557" s="216" t="s">
        <v>51</v>
      </c>
      <c r="F557" s="216" t="s">
        <v>70</v>
      </c>
      <c r="G557" s="171" t="s">
        <v>1227</v>
      </c>
      <c r="I557" s="191">
        <v>0.0</v>
      </c>
      <c r="J557" s="192">
        <v>0.0</v>
      </c>
      <c r="K557" s="193">
        <v>0.0</v>
      </c>
      <c r="L557" s="194"/>
      <c r="M557" s="191">
        <v>0.0</v>
      </c>
      <c r="N557" s="192">
        <v>0.0</v>
      </c>
      <c r="O557" s="193">
        <v>0.0</v>
      </c>
      <c r="P557" s="195"/>
      <c r="Q557" s="214" t="s">
        <v>1703</v>
      </c>
      <c r="R557" s="214" t="s">
        <v>1704</v>
      </c>
      <c r="S557" s="194" t="s">
        <v>1705</v>
      </c>
      <c r="T557" s="194"/>
      <c r="U557" s="191" t="s">
        <v>1706</v>
      </c>
      <c r="V557" s="192" t="s">
        <v>1706</v>
      </c>
      <c r="W557" s="193" t="s">
        <v>1706</v>
      </c>
      <c r="X557" s="194"/>
      <c r="Y557" s="191" t="s">
        <v>1706</v>
      </c>
      <c r="Z557" s="192" t="s">
        <v>1706</v>
      </c>
      <c r="AA557" s="193" t="s">
        <v>1706</v>
      </c>
      <c r="AB557" s="194"/>
      <c r="AC557" s="191">
        <v>120000.0</v>
      </c>
      <c r="AD557" s="192">
        <v>253810.0</v>
      </c>
      <c r="AE557" s="193">
        <v>504620.0</v>
      </c>
      <c r="AF557" s="198" t="s">
        <v>1707</v>
      </c>
      <c r="AG557" s="191" t="s">
        <v>1706</v>
      </c>
      <c r="AH557" s="192" t="s">
        <v>1706</v>
      </c>
      <c r="AI557" s="193" t="s">
        <v>1706</v>
      </c>
      <c r="AJ557" s="199"/>
      <c r="AK557" s="191" t="s">
        <v>1706</v>
      </c>
      <c r="AL557" s="192" t="s">
        <v>1706</v>
      </c>
      <c r="AM557" s="193" t="s">
        <v>1706</v>
      </c>
      <c r="AN557" s="199"/>
      <c r="AO557" s="191" t="s">
        <v>1706</v>
      </c>
      <c r="AP557" s="192" t="s">
        <v>1706</v>
      </c>
      <c r="AQ557" s="193" t="s">
        <v>1706</v>
      </c>
      <c r="AR557" s="195"/>
    </row>
    <row r="558" ht="15.75" customHeight="1">
      <c r="A558" s="171" t="s">
        <v>1228</v>
      </c>
      <c r="B558" s="216" t="s">
        <v>65</v>
      </c>
      <c r="C558" s="216" t="s">
        <v>66</v>
      </c>
      <c r="D558" s="216" t="s">
        <v>61</v>
      </c>
      <c r="E558" s="216" t="s">
        <v>51</v>
      </c>
      <c r="F558" s="216" t="s">
        <v>70</v>
      </c>
      <c r="G558" s="171" t="s">
        <v>1229</v>
      </c>
      <c r="I558" s="191">
        <v>0.0</v>
      </c>
      <c r="J558" s="192">
        <v>0.0</v>
      </c>
      <c r="K558" s="193">
        <v>0.0</v>
      </c>
      <c r="L558" s="194"/>
      <c r="M558" s="191">
        <v>0.0</v>
      </c>
      <c r="N558" s="192">
        <v>0.0</v>
      </c>
      <c r="O558" s="193">
        <v>0.0</v>
      </c>
      <c r="P558" s="195"/>
      <c r="Q558" s="214" t="s">
        <v>1703</v>
      </c>
      <c r="R558" s="214" t="s">
        <v>1704</v>
      </c>
      <c r="S558" s="194" t="s">
        <v>1705</v>
      </c>
      <c r="T558" s="194"/>
      <c r="U558" s="191" t="s">
        <v>1706</v>
      </c>
      <c r="V558" s="192" t="s">
        <v>1706</v>
      </c>
      <c r="W558" s="193" t="s">
        <v>1706</v>
      </c>
      <c r="X558" s="194"/>
      <c r="Y558" s="191" t="s">
        <v>1706</v>
      </c>
      <c r="Z558" s="192" t="s">
        <v>1706</v>
      </c>
      <c r="AA558" s="193" t="s">
        <v>1706</v>
      </c>
      <c r="AB558" s="194"/>
      <c r="AC558" s="191">
        <v>120000.0</v>
      </c>
      <c r="AD558" s="192">
        <v>253810.0</v>
      </c>
      <c r="AE558" s="193">
        <v>504620.0</v>
      </c>
      <c r="AF558" s="198" t="s">
        <v>1707</v>
      </c>
      <c r="AG558" s="191" t="s">
        <v>1706</v>
      </c>
      <c r="AH558" s="192" t="s">
        <v>1706</v>
      </c>
      <c r="AI558" s="193" t="s">
        <v>1706</v>
      </c>
      <c r="AJ558" s="199"/>
      <c r="AK558" s="191" t="s">
        <v>1706</v>
      </c>
      <c r="AL558" s="192" t="s">
        <v>1706</v>
      </c>
      <c r="AM558" s="193" t="s">
        <v>1706</v>
      </c>
      <c r="AN558" s="199"/>
      <c r="AO558" s="191" t="s">
        <v>1706</v>
      </c>
      <c r="AP558" s="192" t="s">
        <v>1706</v>
      </c>
      <c r="AQ558" s="193" t="s">
        <v>1706</v>
      </c>
      <c r="AR558" s="195"/>
    </row>
    <row r="559" ht="15.75" customHeight="1">
      <c r="A559" s="171" t="s">
        <v>1230</v>
      </c>
      <c r="B559" s="216" t="s">
        <v>71</v>
      </c>
      <c r="C559" s="216" t="s">
        <v>66</v>
      </c>
      <c r="D559" s="216" t="s">
        <v>61</v>
      </c>
      <c r="E559" s="216" t="s">
        <v>51</v>
      </c>
      <c r="F559" s="216" t="s">
        <v>70</v>
      </c>
      <c r="G559" s="171" t="s">
        <v>1231</v>
      </c>
      <c r="I559" s="191">
        <v>0.0</v>
      </c>
      <c r="J559" s="192">
        <v>0.0</v>
      </c>
      <c r="K559" s="193">
        <v>0.0</v>
      </c>
      <c r="L559" s="194"/>
      <c r="M559" s="191">
        <v>0.0</v>
      </c>
      <c r="N559" s="192">
        <v>0.0</v>
      </c>
      <c r="O559" s="193">
        <v>0.0</v>
      </c>
      <c r="P559" s="195"/>
      <c r="Q559" s="214" t="s">
        <v>1703</v>
      </c>
      <c r="R559" s="214" t="s">
        <v>1704</v>
      </c>
      <c r="S559" s="194" t="s">
        <v>1705</v>
      </c>
      <c r="T559" s="194"/>
      <c r="U559" s="191" t="s">
        <v>1706</v>
      </c>
      <c r="V559" s="192" t="s">
        <v>1706</v>
      </c>
      <c r="W559" s="193" t="s">
        <v>1706</v>
      </c>
      <c r="X559" s="194"/>
      <c r="Y559" s="191" t="s">
        <v>1706</v>
      </c>
      <c r="Z559" s="192" t="s">
        <v>1706</v>
      </c>
      <c r="AA559" s="193" t="s">
        <v>1706</v>
      </c>
      <c r="AB559" s="194"/>
      <c r="AC559" s="191">
        <v>120000.0</v>
      </c>
      <c r="AD559" s="192">
        <v>253810.0</v>
      </c>
      <c r="AE559" s="193">
        <v>504620.0</v>
      </c>
      <c r="AF559" s="198" t="s">
        <v>1707</v>
      </c>
      <c r="AG559" s="191" t="s">
        <v>1706</v>
      </c>
      <c r="AH559" s="192" t="s">
        <v>1706</v>
      </c>
      <c r="AI559" s="193" t="s">
        <v>1706</v>
      </c>
      <c r="AJ559" s="199"/>
      <c r="AK559" s="191" t="s">
        <v>1706</v>
      </c>
      <c r="AL559" s="192" t="s">
        <v>1706</v>
      </c>
      <c r="AM559" s="193" t="s">
        <v>1706</v>
      </c>
      <c r="AN559" s="199"/>
      <c r="AO559" s="191" t="s">
        <v>1706</v>
      </c>
      <c r="AP559" s="192" t="s">
        <v>1706</v>
      </c>
      <c r="AQ559" s="193" t="s">
        <v>1706</v>
      </c>
      <c r="AR559" s="195"/>
    </row>
    <row r="560" ht="15.75" customHeight="1">
      <c r="A560" s="171" t="s">
        <v>1232</v>
      </c>
      <c r="B560" s="216" t="s">
        <v>44</v>
      </c>
      <c r="C560" s="216" t="s">
        <v>72</v>
      </c>
      <c r="D560" s="216" t="s">
        <v>61</v>
      </c>
      <c r="E560" s="216" t="s">
        <v>51</v>
      </c>
      <c r="F560" s="216" t="s">
        <v>70</v>
      </c>
      <c r="G560" s="171" t="s">
        <v>1233</v>
      </c>
      <c r="I560" s="191">
        <v>0.0</v>
      </c>
      <c r="J560" s="192">
        <v>0.0</v>
      </c>
      <c r="K560" s="193">
        <v>0.0</v>
      </c>
      <c r="L560" s="194"/>
      <c r="M560" s="191">
        <v>0.0</v>
      </c>
      <c r="N560" s="192">
        <v>0.0</v>
      </c>
      <c r="O560" s="193">
        <v>0.0</v>
      </c>
      <c r="P560" s="195"/>
      <c r="Q560" s="214" t="s">
        <v>1703</v>
      </c>
      <c r="R560" s="214" t="s">
        <v>1704</v>
      </c>
      <c r="S560" s="194" t="s">
        <v>1705</v>
      </c>
      <c r="T560" s="194"/>
      <c r="U560" s="191" t="s">
        <v>1706</v>
      </c>
      <c r="V560" s="192" t="s">
        <v>1706</v>
      </c>
      <c r="W560" s="193" t="s">
        <v>1706</v>
      </c>
      <c r="X560" s="194"/>
      <c r="Y560" s="191" t="s">
        <v>1706</v>
      </c>
      <c r="Z560" s="192" t="s">
        <v>1706</v>
      </c>
      <c r="AA560" s="193" t="s">
        <v>1706</v>
      </c>
      <c r="AB560" s="194"/>
      <c r="AC560" s="191">
        <v>120000.0</v>
      </c>
      <c r="AD560" s="192">
        <v>253810.0</v>
      </c>
      <c r="AE560" s="193">
        <v>504620.0</v>
      </c>
      <c r="AF560" s="198" t="s">
        <v>1707</v>
      </c>
      <c r="AG560" s="191" t="s">
        <v>1706</v>
      </c>
      <c r="AH560" s="192" t="s">
        <v>1706</v>
      </c>
      <c r="AI560" s="193" t="s">
        <v>1706</v>
      </c>
      <c r="AJ560" s="199"/>
      <c r="AK560" s="191" t="s">
        <v>1706</v>
      </c>
      <c r="AL560" s="192" t="s">
        <v>1706</v>
      </c>
      <c r="AM560" s="193" t="s">
        <v>1706</v>
      </c>
      <c r="AN560" s="199"/>
      <c r="AO560" s="191" t="s">
        <v>1706</v>
      </c>
      <c r="AP560" s="192" t="s">
        <v>1706</v>
      </c>
      <c r="AQ560" s="193" t="s">
        <v>1706</v>
      </c>
      <c r="AR560" s="195"/>
    </row>
    <row r="561" ht="15.75" customHeight="1">
      <c r="A561" s="171" t="s">
        <v>1234</v>
      </c>
      <c r="B561" s="216" t="s">
        <v>54</v>
      </c>
      <c r="C561" s="216" t="s">
        <v>72</v>
      </c>
      <c r="D561" s="216" t="s">
        <v>61</v>
      </c>
      <c r="E561" s="216" t="s">
        <v>51</v>
      </c>
      <c r="F561" s="216" t="s">
        <v>70</v>
      </c>
      <c r="G561" s="171" t="s">
        <v>1235</v>
      </c>
      <c r="I561" s="191">
        <v>0.0</v>
      </c>
      <c r="J561" s="192">
        <v>0.0</v>
      </c>
      <c r="K561" s="193">
        <v>0.0</v>
      </c>
      <c r="L561" s="194"/>
      <c r="M561" s="191">
        <v>0.0</v>
      </c>
      <c r="N561" s="192">
        <v>0.0</v>
      </c>
      <c r="O561" s="193">
        <v>0.0</v>
      </c>
      <c r="P561" s="195"/>
      <c r="Q561" s="214" t="s">
        <v>1703</v>
      </c>
      <c r="R561" s="214" t="s">
        <v>1704</v>
      </c>
      <c r="S561" s="194" t="s">
        <v>1705</v>
      </c>
      <c r="T561" s="194"/>
      <c r="U561" s="191" t="s">
        <v>1706</v>
      </c>
      <c r="V561" s="192" t="s">
        <v>1706</v>
      </c>
      <c r="W561" s="193" t="s">
        <v>1706</v>
      </c>
      <c r="X561" s="194"/>
      <c r="Y561" s="191" t="s">
        <v>1706</v>
      </c>
      <c r="Z561" s="192" t="s">
        <v>1706</v>
      </c>
      <c r="AA561" s="193" t="s">
        <v>1706</v>
      </c>
      <c r="AB561" s="194"/>
      <c r="AC561" s="191">
        <v>120000.0</v>
      </c>
      <c r="AD561" s="192">
        <v>253810.0</v>
      </c>
      <c r="AE561" s="193">
        <v>504620.0</v>
      </c>
      <c r="AF561" s="198" t="s">
        <v>1707</v>
      </c>
      <c r="AG561" s="191" t="s">
        <v>1706</v>
      </c>
      <c r="AH561" s="192" t="s">
        <v>1706</v>
      </c>
      <c r="AI561" s="193" t="s">
        <v>1706</v>
      </c>
      <c r="AJ561" s="199"/>
      <c r="AK561" s="191" t="s">
        <v>1706</v>
      </c>
      <c r="AL561" s="192" t="s">
        <v>1706</v>
      </c>
      <c r="AM561" s="193" t="s">
        <v>1706</v>
      </c>
      <c r="AN561" s="199"/>
      <c r="AO561" s="191" t="s">
        <v>1706</v>
      </c>
      <c r="AP561" s="192" t="s">
        <v>1706</v>
      </c>
      <c r="AQ561" s="193" t="s">
        <v>1706</v>
      </c>
      <c r="AR561" s="195"/>
    </row>
    <row r="562" ht="15.75" customHeight="1">
      <c r="A562" s="171" t="s">
        <v>1236</v>
      </c>
      <c r="B562" s="216" t="s">
        <v>65</v>
      </c>
      <c r="C562" s="216" t="s">
        <v>72</v>
      </c>
      <c r="D562" s="216" t="s">
        <v>61</v>
      </c>
      <c r="E562" s="216" t="s">
        <v>51</v>
      </c>
      <c r="F562" s="216" t="s">
        <v>70</v>
      </c>
      <c r="G562" s="171" t="s">
        <v>1237</v>
      </c>
      <c r="I562" s="191">
        <v>0.0</v>
      </c>
      <c r="J562" s="192">
        <v>0.0</v>
      </c>
      <c r="K562" s="193">
        <v>0.0</v>
      </c>
      <c r="L562" s="194"/>
      <c r="M562" s="191">
        <v>0.0</v>
      </c>
      <c r="N562" s="192">
        <v>0.0</v>
      </c>
      <c r="O562" s="193">
        <v>0.0</v>
      </c>
      <c r="P562" s="195"/>
      <c r="Q562" s="214" t="s">
        <v>1703</v>
      </c>
      <c r="R562" s="214" t="s">
        <v>1704</v>
      </c>
      <c r="S562" s="194" t="s">
        <v>1705</v>
      </c>
      <c r="T562" s="194"/>
      <c r="U562" s="191" t="s">
        <v>1706</v>
      </c>
      <c r="V562" s="192" t="s">
        <v>1706</v>
      </c>
      <c r="W562" s="193" t="s">
        <v>1706</v>
      </c>
      <c r="X562" s="194"/>
      <c r="Y562" s="191" t="s">
        <v>1706</v>
      </c>
      <c r="Z562" s="192" t="s">
        <v>1706</v>
      </c>
      <c r="AA562" s="193" t="s">
        <v>1706</v>
      </c>
      <c r="AB562" s="194"/>
      <c r="AC562" s="191">
        <v>120000.0</v>
      </c>
      <c r="AD562" s="192">
        <v>253810.0</v>
      </c>
      <c r="AE562" s="193">
        <v>504620.0</v>
      </c>
      <c r="AF562" s="198" t="s">
        <v>1707</v>
      </c>
      <c r="AG562" s="191" t="s">
        <v>1706</v>
      </c>
      <c r="AH562" s="192" t="s">
        <v>1706</v>
      </c>
      <c r="AI562" s="193" t="s">
        <v>1706</v>
      </c>
      <c r="AJ562" s="199"/>
      <c r="AK562" s="191" t="s">
        <v>1706</v>
      </c>
      <c r="AL562" s="192" t="s">
        <v>1706</v>
      </c>
      <c r="AM562" s="193" t="s">
        <v>1706</v>
      </c>
      <c r="AN562" s="199"/>
      <c r="AO562" s="191" t="s">
        <v>1706</v>
      </c>
      <c r="AP562" s="192" t="s">
        <v>1706</v>
      </c>
      <c r="AQ562" s="193" t="s">
        <v>1706</v>
      </c>
      <c r="AR562" s="195"/>
    </row>
    <row r="563" ht="15.75" customHeight="1">
      <c r="A563" s="171" t="s">
        <v>1238</v>
      </c>
      <c r="B563" s="216" t="s">
        <v>71</v>
      </c>
      <c r="C563" s="216" t="s">
        <v>72</v>
      </c>
      <c r="D563" s="216" t="s">
        <v>61</v>
      </c>
      <c r="E563" s="216" t="s">
        <v>51</v>
      </c>
      <c r="F563" s="216" t="s">
        <v>70</v>
      </c>
      <c r="G563" s="171" t="s">
        <v>1239</v>
      </c>
      <c r="I563" s="191">
        <v>0.0</v>
      </c>
      <c r="J563" s="192">
        <v>0.0</v>
      </c>
      <c r="K563" s="193">
        <v>0.0</v>
      </c>
      <c r="L563" s="194"/>
      <c r="M563" s="191">
        <v>0.0</v>
      </c>
      <c r="N563" s="192">
        <v>0.0</v>
      </c>
      <c r="O563" s="193">
        <v>0.0</v>
      </c>
      <c r="P563" s="195"/>
      <c r="Q563" s="214" t="s">
        <v>1703</v>
      </c>
      <c r="R563" s="214" t="s">
        <v>1704</v>
      </c>
      <c r="S563" s="194" t="s">
        <v>1705</v>
      </c>
      <c r="T563" s="194"/>
      <c r="U563" s="191" t="s">
        <v>1706</v>
      </c>
      <c r="V563" s="192" t="s">
        <v>1706</v>
      </c>
      <c r="W563" s="193" t="s">
        <v>1706</v>
      </c>
      <c r="X563" s="194"/>
      <c r="Y563" s="191" t="s">
        <v>1706</v>
      </c>
      <c r="Z563" s="192" t="s">
        <v>1706</v>
      </c>
      <c r="AA563" s="193" t="s">
        <v>1706</v>
      </c>
      <c r="AB563" s="194"/>
      <c r="AC563" s="191">
        <v>120000.0</v>
      </c>
      <c r="AD563" s="192">
        <v>253810.0</v>
      </c>
      <c r="AE563" s="193">
        <v>504620.0</v>
      </c>
      <c r="AF563" s="198" t="s">
        <v>1707</v>
      </c>
      <c r="AG563" s="191" t="s">
        <v>1706</v>
      </c>
      <c r="AH563" s="192" t="s">
        <v>1706</v>
      </c>
      <c r="AI563" s="193" t="s">
        <v>1706</v>
      </c>
      <c r="AJ563" s="199"/>
      <c r="AK563" s="191" t="s">
        <v>1706</v>
      </c>
      <c r="AL563" s="192" t="s">
        <v>1706</v>
      </c>
      <c r="AM563" s="193" t="s">
        <v>1706</v>
      </c>
      <c r="AN563" s="199"/>
      <c r="AO563" s="191" t="s">
        <v>1706</v>
      </c>
      <c r="AP563" s="192" t="s">
        <v>1706</v>
      </c>
      <c r="AQ563" s="193" t="s">
        <v>1706</v>
      </c>
      <c r="AR563" s="195"/>
    </row>
    <row r="564" ht="15.75" customHeight="1">
      <c r="A564" s="171" t="s">
        <v>1240</v>
      </c>
      <c r="B564" s="216" t="s">
        <v>44</v>
      </c>
      <c r="C564" s="216" t="s">
        <v>78</v>
      </c>
      <c r="D564" s="216" t="s">
        <v>61</v>
      </c>
      <c r="E564" s="216" t="s">
        <v>51</v>
      </c>
      <c r="F564" s="216" t="s">
        <v>70</v>
      </c>
      <c r="G564" s="171" t="s">
        <v>1241</v>
      </c>
      <c r="I564" s="191">
        <v>0.0</v>
      </c>
      <c r="J564" s="192">
        <v>0.0</v>
      </c>
      <c r="K564" s="193">
        <v>0.0</v>
      </c>
      <c r="L564" s="194"/>
      <c r="M564" s="191">
        <v>0.0</v>
      </c>
      <c r="N564" s="192">
        <v>0.0</v>
      </c>
      <c r="O564" s="193">
        <v>0.0</v>
      </c>
      <c r="P564" s="195"/>
      <c r="Q564" s="214" t="s">
        <v>1703</v>
      </c>
      <c r="R564" s="214" t="s">
        <v>1704</v>
      </c>
      <c r="S564" s="194" t="s">
        <v>1705</v>
      </c>
      <c r="T564" s="194"/>
      <c r="U564" s="191" t="s">
        <v>1706</v>
      </c>
      <c r="V564" s="192" t="s">
        <v>1706</v>
      </c>
      <c r="W564" s="193" t="s">
        <v>1706</v>
      </c>
      <c r="X564" s="194"/>
      <c r="Y564" s="191" t="s">
        <v>1706</v>
      </c>
      <c r="Z564" s="192" t="s">
        <v>1706</v>
      </c>
      <c r="AA564" s="193" t="s">
        <v>1706</v>
      </c>
      <c r="AB564" s="194"/>
      <c r="AC564" s="191">
        <v>120000.0</v>
      </c>
      <c r="AD564" s="192">
        <v>253810.0</v>
      </c>
      <c r="AE564" s="193">
        <v>504620.0</v>
      </c>
      <c r="AF564" s="198" t="s">
        <v>1707</v>
      </c>
      <c r="AG564" s="191" t="s">
        <v>1706</v>
      </c>
      <c r="AH564" s="192" t="s">
        <v>1706</v>
      </c>
      <c r="AI564" s="193" t="s">
        <v>1706</v>
      </c>
      <c r="AJ564" s="199"/>
      <c r="AK564" s="191" t="s">
        <v>1706</v>
      </c>
      <c r="AL564" s="192" t="s">
        <v>1706</v>
      </c>
      <c r="AM564" s="193" t="s">
        <v>1706</v>
      </c>
      <c r="AN564" s="199"/>
      <c r="AO564" s="191" t="s">
        <v>1706</v>
      </c>
      <c r="AP564" s="192" t="s">
        <v>1706</v>
      </c>
      <c r="AQ564" s="193" t="s">
        <v>1706</v>
      </c>
      <c r="AR564" s="195"/>
    </row>
    <row r="565" ht="15.75" customHeight="1">
      <c r="A565" s="171" t="s">
        <v>1242</v>
      </c>
      <c r="B565" s="216" t="s">
        <v>54</v>
      </c>
      <c r="C565" s="216" t="s">
        <v>78</v>
      </c>
      <c r="D565" s="216" t="s">
        <v>61</v>
      </c>
      <c r="E565" s="216" t="s">
        <v>51</v>
      </c>
      <c r="F565" s="216" t="s">
        <v>70</v>
      </c>
      <c r="G565" s="171" t="s">
        <v>1243</v>
      </c>
      <c r="I565" s="191">
        <v>0.0</v>
      </c>
      <c r="J565" s="192">
        <v>0.0</v>
      </c>
      <c r="K565" s="193">
        <v>0.0</v>
      </c>
      <c r="L565" s="194"/>
      <c r="M565" s="191">
        <v>0.0</v>
      </c>
      <c r="N565" s="192">
        <v>0.0</v>
      </c>
      <c r="O565" s="193">
        <v>0.0</v>
      </c>
      <c r="P565" s="195"/>
      <c r="Q565" s="214" t="s">
        <v>1703</v>
      </c>
      <c r="R565" s="214" t="s">
        <v>1704</v>
      </c>
      <c r="S565" s="194" t="s">
        <v>1705</v>
      </c>
      <c r="T565" s="194"/>
      <c r="U565" s="191" t="s">
        <v>1706</v>
      </c>
      <c r="V565" s="192" t="s">
        <v>1706</v>
      </c>
      <c r="W565" s="193" t="s">
        <v>1706</v>
      </c>
      <c r="X565" s="194"/>
      <c r="Y565" s="191" t="s">
        <v>1706</v>
      </c>
      <c r="Z565" s="192" t="s">
        <v>1706</v>
      </c>
      <c r="AA565" s="193" t="s">
        <v>1706</v>
      </c>
      <c r="AB565" s="194"/>
      <c r="AC565" s="191">
        <v>120000.0</v>
      </c>
      <c r="AD565" s="192">
        <v>253810.0</v>
      </c>
      <c r="AE565" s="193">
        <v>504620.0</v>
      </c>
      <c r="AF565" s="198" t="s">
        <v>1707</v>
      </c>
      <c r="AG565" s="191" t="s">
        <v>1706</v>
      </c>
      <c r="AH565" s="192" t="s">
        <v>1706</v>
      </c>
      <c r="AI565" s="193" t="s">
        <v>1706</v>
      </c>
      <c r="AJ565" s="199"/>
      <c r="AK565" s="191" t="s">
        <v>1706</v>
      </c>
      <c r="AL565" s="192" t="s">
        <v>1706</v>
      </c>
      <c r="AM565" s="193" t="s">
        <v>1706</v>
      </c>
      <c r="AN565" s="199"/>
      <c r="AO565" s="191" t="s">
        <v>1706</v>
      </c>
      <c r="AP565" s="192" t="s">
        <v>1706</v>
      </c>
      <c r="AQ565" s="193" t="s">
        <v>1706</v>
      </c>
      <c r="AR565" s="195"/>
    </row>
    <row r="566" ht="15.75" customHeight="1">
      <c r="A566" s="171" t="s">
        <v>1244</v>
      </c>
      <c r="B566" s="216" t="s">
        <v>65</v>
      </c>
      <c r="C566" s="216" t="s">
        <v>78</v>
      </c>
      <c r="D566" s="216" t="s">
        <v>61</v>
      </c>
      <c r="E566" s="216" t="s">
        <v>51</v>
      </c>
      <c r="F566" s="216" t="s">
        <v>70</v>
      </c>
      <c r="G566" s="171" t="s">
        <v>1245</v>
      </c>
      <c r="I566" s="191">
        <v>0.0</v>
      </c>
      <c r="J566" s="192">
        <v>0.0</v>
      </c>
      <c r="K566" s="193">
        <v>0.0</v>
      </c>
      <c r="L566" s="194"/>
      <c r="M566" s="191">
        <v>0.0</v>
      </c>
      <c r="N566" s="192">
        <v>0.0</v>
      </c>
      <c r="O566" s="193">
        <v>0.0</v>
      </c>
      <c r="P566" s="195"/>
      <c r="Q566" s="214" t="s">
        <v>1703</v>
      </c>
      <c r="R566" s="214" t="s">
        <v>1704</v>
      </c>
      <c r="S566" s="194" t="s">
        <v>1705</v>
      </c>
      <c r="T566" s="194"/>
      <c r="U566" s="191" t="s">
        <v>1706</v>
      </c>
      <c r="V566" s="192" t="s">
        <v>1706</v>
      </c>
      <c r="W566" s="193" t="s">
        <v>1706</v>
      </c>
      <c r="X566" s="194"/>
      <c r="Y566" s="191" t="s">
        <v>1706</v>
      </c>
      <c r="Z566" s="192" t="s">
        <v>1706</v>
      </c>
      <c r="AA566" s="193" t="s">
        <v>1706</v>
      </c>
      <c r="AB566" s="194"/>
      <c r="AC566" s="191">
        <v>120000.0</v>
      </c>
      <c r="AD566" s="192">
        <v>253810.0</v>
      </c>
      <c r="AE566" s="193">
        <v>504620.0</v>
      </c>
      <c r="AF566" s="198" t="s">
        <v>1707</v>
      </c>
      <c r="AG566" s="191" t="s">
        <v>1706</v>
      </c>
      <c r="AH566" s="192" t="s">
        <v>1706</v>
      </c>
      <c r="AI566" s="193" t="s">
        <v>1706</v>
      </c>
      <c r="AJ566" s="199"/>
      <c r="AK566" s="191" t="s">
        <v>1706</v>
      </c>
      <c r="AL566" s="192" t="s">
        <v>1706</v>
      </c>
      <c r="AM566" s="193" t="s">
        <v>1706</v>
      </c>
      <c r="AN566" s="199"/>
      <c r="AO566" s="191" t="s">
        <v>1706</v>
      </c>
      <c r="AP566" s="192" t="s">
        <v>1706</v>
      </c>
      <c r="AQ566" s="193" t="s">
        <v>1706</v>
      </c>
      <c r="AR566" s="195"/>
    </row>
    <row r="567" ht="15.75" customHeight="1">
      <c r="A567" s="171" t="s">
        <v>1246</v>
      </c>
      <c r="B567" s="216" t="s">
        <v>71</v>
      </c>
      <c r="C567" s="216" t="s">
        <v>78</v>
      </c>
      <c r="D567" s="216" t="s">
        <v>61</v>
      </c>
      <c r="E567" s="216" t="s">
        <v>51</v>
      </c>
      <c r="F567" s="216" t="s">
        <v>70</v>
      </c>
      <c r="G567" s="171" t="s">
        <v>1247</v>
      </c>
      <c r="I567" s="191">
        <v>0.0</v>
      </c>
      <c r="J567" s="192">
        <v>0.0</v>
      </c>
      <c r="K567" s="193">
        <v>0.0</v>
      </c>
      <c r="L567" s="194"/>
      <c r="M567" s="191">
        <v>0.0</v>
      </c>
      <c r="N567" s="192">
        <v>0.0</v>
      </c>
      <c r="O567" s="193">
        <v>0.0</v>
      </c>
      <c r="P567" s="195"/>
      <c r="Q567" s="214" t="s">
        <v>1703</v>
      </c>
      <c r="R567" s="214" t="s">
        <v>1704</v>
      </c>
      <c r="S567" s="194" t="s">
        <v>1705</v>
      </c>
      <c r="T567" s="194"/>
      <c r="U567" s="191" t="s">
        <v>1706</v>
      </c>
      <c r="V567" s="192" t="s">
        <v>1706</v>
      </c>
      <c r="W567" s="193" t="s">
        <v>1706</v>
      </c>
      <c r="X567" s="194"/>
      <c r="Y567" s="191" t="s">
        <v>1706</v>
      </c>
      <c r="Z567" s="192" t="s">
        <v>1706</v>
      </c>
      <c r="AA567" s="193" t="s">
        <v>1706</v>
      </c>
      <c r="AB567" s="194"/>
      <c r="AC567" s="191">
        <v>120000.0</v>
      </c>
      <c r="AD567" s="192">
        <v>253810.0</v>
      </c>
      <c r="AE567" s="193">
        <v>504620.0</v>
      </c>
      <c r="AF567" s="198" t="s">
        <v>1707</v>
      </c>
      <c r="AG567" s="191" t="s">
        <v>1706</v>
      </c>
      <c r="AH567" s="192" t="s">
        <v>1706</v>
      </c>
      <c r="AI567" s="193" t="s">
        <v>1706</v>
      </c>
      <c r="AJ567" s="199"/>
      <c r="AK567" s="191" t="s">
        <v>1706</v>
      </c>
      <c r="AL567" s="192" t="s">
        <v>1706</v>
      </c>
      <c r="AM567" s="193" t="s">
        <v>1706</v>
      </c>
      <c r="AN567" s="199"/>
      <c r="AO567" s="191" t="s">
        <v>1706</v>
      </c>
      <c r="AP567" s="192" t="s">
        <v>1706</v>
      </c>
      <c r="AQ567" s="193" t="s">
        <v>1706</v>
      </c>
      <c r="AR567" s="195"/>
    </row>
    <row r="568" ht="15.75" customHeight="1">
      <c r="A568" s="171" t="s">
        <v>1248</v>
      </c>
      <c r="B568" s="216" t="s">
        <v>44</v>
      </c>
      <c r="C568" s="216" t="s">
        <v>48</v>
      </c>
      <c r="D568" s="216" t="s">
        <v>68</v>
      </c>
      <c r="E568" s="216" t="s">
        <v>51</v>
      </c>
      <c r="F568" s="216" t="s">
        <v>70</v>
      </c>
      <c r="G568" s="171" t="s">
        <v>1249</v>
      </c>
      <c r="I568" s="191">
        <v>0.0</v>
      </c>
      <c r="J568" s="192">
        <v>0.0</v>
      </c>
      <c r="K568" s="193">
        <v>0.0</v>
      </c>
      <c r="L568" s="194"/>
      <c r="M568" s="191">
        <v>0.0</v>
      </c>
      <c r="N568" s="192">
        <v>0.0</v>
      </c>
      <c r="O568" s="193">
        <v>0.0</v>
      </c>
      <c r="P568" s="195"/>
      <c r="Q568" s="214" t="s">
        <v>1703</v>
      </c>
      <c r="R568" s="214" t="s">
        <v>1704</v>
      </c>
      <c r="S568" s="194" t="s">
        <v>1705</v>
      </c>
      <c r="T568" s="194"/>
      <c r="U568" s="191" t="s">
        <v>1706</v>
      </c>
      <c r="V568" s="192" t="s">
        <v>1706</v>
      </c>
      <c r="W568" s="193" t="s">
        <v>1706</v>
      </c>
      <c r="X568" s="194"/>
      <c r="Y568" s="191" t="s">
        <v>1706</v>
      </c>
      <c r="Z568" s="192" t="s">
        <v>1706</v>
      </c>
      <c r="AA568" s="193" t="s">
        <v>1706</v>
      </c>
      <c r="AB568" s="194"/>
      <c r="AC568" s="191">
        <v>120000.0</v>
      </c>
      <c r="AD568" s="192">
        <v>253810.0</v>
      </c>
      <c r="AE568" s="193">
        <v>504620.0</v>
      </c>
      <c r="AF568" s="198" t="s">
        <v>1707</v>
      </c>
      <c r="AG568" s="191" t="s">
        <v>1706</v>
      </c>
      <c r="AH568" s="192" t="s">
        <v>1706</v>
      </c>
      <c r="AI568" s="193" t="s">
        <v>1706</v>
      </c>
      <c r="AJ568" s="199"/>
      <c r="AK568" s="191" t="s">
        <v>1706</v>
      </c>
      <c r="AL568" s="192" t="s">
        <v>1706</v>
      </c>
      <c r="AM568" s="193" t="s">
        <v>1706</v>
      </c>
      <c r="AN568" s="199"/>
      <c r="AO568" s="191" t="s">
        <v>1706</v>
      </c>
      <c r="AP568" s="192" t="s">
        <v>1706</v>
      </c>
      <c r="AQ568" s="193" t="s">
        <v>1706</v>
      </c>
      <c r="AR568" s="195"/>
    </row>
    <row r="569" ht="15.75" customHeight="1">
      <c r="A569" s="171" t="s">
        <v>1250</v>
      </c>
      <c r="B569" s="216" t="s">
        <v>54</v>
      </c>
      <c r="C569" s="216" t="s">
        <v>48</v>
      </c>
      <c r="D569" s="216" t="s">
        <v>68</v>
      </c>
      <c r="E569" s="216" t="s">
        <v>51</v>
      </c>
      <c r="F569" s="216" t="s">
        <v>70</v>
      </c>
      <c r="G569" s="171" t="s">
        <v>1251</v>
      </c>
      <c r="I569" s="191">
        <v>0.0</v>
      </c>
      <c r="J569" s="192">
        <v>0.0</v>
      </c>
      <c r="K569" s="193">
        <v>0.0</v>
      </c>
      <c r="L569" s="194"/>
      <c r="M569" s="191">
        <v>0.0</v>
      </c>
      <c r="N569" s="192">
        <v>0.0</v>
      </c>
      <c r="O569" s="193">
        <v>0.0</v>
      </c>
      <c r="P569" s="195"/>
      <c r="Q569" s="214" t="s">
        <v>1703</v>
      </c>
      <c r="R569" s="214" t="s">
        <v>1704</v>
      </c>
      <c r="S569" s="194" t="s">
        <v>1705</v>
      </c>
      <c r="T569" s="194"/>
      <c r="U569" s="191" t="s">
        <v>1706</v>
      </c>
      <c r="V569" s="192" t="s">
        <v>1706</v>
      </c>
      <c r="W569" s="193" t="s">
        <v>1706</v>
      </c>
      <c r="X569" s="194"/>
      <c r="Y569" s="191" t="s">
        <v>1706</v>
      </c>
      <c r="Z569" s="192" t="s">
        <v>1706</v>
      </c>
      <c r="AA569" s="193" t="s">
        <v>1706</v>
      </c>
      <c r="AB569" s="194"/>
      <c r="AC569" s="191">
        <v>120000.0</v>
      </c>
      <c r="AD569" s="192">
        <v>253810.0</v>
      </c>
      <c r="AE569" s="193">
        <v>504620.0</v>
      </c>
      <c r="AF569" s="198" t="s">
        <v>1707</v>
      </c>
      <c r="AG569" s="191" t="s">
        <v>1706</v>
      </c>
      <c r="AH569" s="192" t="s">
        <v>1706</v>
      </c>
      <c r="AI569" s="193" t="s">
        <v>1706</v>
      </c>
      <c r="AJ569" s="199"/>
      <c r="AK569" s="191" t="s">
        <v>1706</v>
      </c>
      <c r="AL569" s="192" t="s">
        <v>1706</v>
      </c>
      <c r="AM569" s="193" t="s">
        <v>1706</v>
      </c>
      <c r="AN569" s="199"/>
      <c r="AO569" s="191" t="s">
        <v>1706</v>
      </c>
      <c r="AP569" s="192" t="s">
        <v>1706</v>
      </c>
      <c r="AQ569" s="193" t="s">
        <v>1706</v>
      </c>
      <c r="AR569" s="195"/>
    </row>
    <row r="570" ht="15.75" customHeight="1">
      <c r="A570" s="171" t="s">
        <v>1252</v>
      </c>
      <c r="B570" s="216" t="s">
        <v>65</v>
      </c>
      <c r="C570" s="216" t="s">
        <v>48</v>
      </c>
      <c r="D570" s="216" t="s">
        <v>68</v>
      </c>
      <c r="E570" s="216" t="s">
        <v>51</v>
      </c>
      <c r="F570" s="216" t="s">
        <v>70</v>
      </c>
      <c r="G570" s="171" t="s">
        <v>1253</v>
      </c>
      <c r="I570" s="191">
        <v>0.0</v>
      </c>
      <c r="J570" s="192">
        <v>0.0</v>
      </c>
      <c r="K570" s="193">
        <v>0.0</v>
      </c>
      <c r="L570" s="194"/>
      <c r="M570" s="191">
        <v>0.0</v>
      </c>
      <c r="N570" s="192">
        <v>0.0</v>
      </c>
      <c r="O570" s="193">
        <v>0.0</v>
      </c>
      <c r="P570" s="195"/>
      <c r="Q570" s="214" t="s">
        <v>1703</v>
      </c>
      <c r="R570" s="214" t="s">
        <v>1704</v>
      </c>
      <c r="S570" s="194" t="s">
        <v>1705</v>
      </c>
      <c r="T570" s="194"/>
      <c r="U570" s="191" t="s">
        <v>1706</v>
      </c>
      <c r="V570" s="192" t="s">
        <v>1706</v>
      </c>
      <c r="W570" s="193" t="s">
        <v>1706</v>
      </c>
      <c r="X570" s="194"/>
      <c r="Y570" s="191" t="s">
        <v>1706</v>
      </c>
      <c r="Z570" s="192" t="s">
        <v>1706</v>
      </c>
      <c r="AA570" s="193" t="s">
        <v>1706</v>
      </c>
      <c r="AB570" s="194"/>
      <c r="AC570" s="191">
        <v>120000.0</v>
      </c>
      <c r="AD570" s="192">
        <v>253810.0</v>
      </c>
      <c r="AE570" s="193">
        <v>504620.0</v>
      </c>
      <c r="AF570" s="198" t="s">
        <v>1707</v>
      </c>
      <c r="AG570" s="191" t="s">
        <v>1706</v>
      </c>
      <c r="AH570" s="192" t="s">
        <v>1706</v>
      </c>
      <c r="AI570" s="193" t="s">
        <v>1706</v>
      </c>
      <c r="AJ570" s="199"/>
      <c r="AK570" s="191" t="s">
        <v>1706</v>
      </c>
      <c r="AL570" s="192" t="s">
        <v>1706</v>
      </c>
      <c r="AM570" s="193" t="s">
        <v>1706</v>
      </c>
      <c r="AN570" s="199"/>
      <c r="AO570" s="191" t="s">
        <v>1706</v>
      </c>
      <c r="AP570" s="192" t="s">
        <v>1706</v>
      </c>
      <c r="AQ570" s="193" t="s">
        <v>1706</v>
      </c>
      <c r="AR570" s="195"/>
    </row>
    <row r="571" ht="15.75" customHeight="1">
      <c r="A571" s="171" t="s">
        <v>1254</v>
      </c>
      <c r="B571" s="216" t="s">
        <v>71</v>
      </c>
      <c r="C571" s="216" t="s">
        <v>48</v>
      </c>
      <c r="D571" s="216" t="s">
        <v>68</v>
      </c>
      <c r="E571" s="216" t="s">
        <v>51</v>
      </c>
      <c r="F571" s="216" t="s">
        <v>70</v>
      </c>
      <c r="G571" s="171" t="s">
        <v>1255</v>
      </c>
      <c r="I571" s="191">
        <v>0.0</v>
      </c>
      <c r="J571" s="192">
        <v>0.0</v>
      </c>
      <c r="K571" s="193">
        <v>0.0</v>
      </c>
      <c r="L571" s="194"/>
      <c r="M571" s="191">
        <v>0.0</v>
      </c>
      <c r="N571" s="192">
        <v>0.0</v>
      </c>
      <c r="O571" s="193">
        <v>0.0</v>
      </c>
      <c r="P571" s="195"/>
      <c r="Q571" s="214" t="s">
        <v>1703</v>
      </c>
      <c r="R571" s="214" t="s">
        <v>1704</v>
      </c>
      <c r="S571" s="194" t="s">
        <v>1705</v>
      </c>
      <c r="T571" s="194"/>
      <c r="U571" s="191" t="s">
        <v>1706</v>
      </c>
      <c r="V571" s="192" t="s">
        <v>1706</v>
      </c>
      <c r="W571" s="193" t="s">
        <v>1706</v>
      </c>
      <c r="X571" s="194"/>
      <c r="Y571" s="191" t="s">
        <v>1706</v>
      </c>
      <c r="Z571" s="192" t="s">
        <v>1706</v>
      </c>
      <c r="AA571" s="193" t="s">
        <v>1706</v>
      </c>
      <c r="AB571" s="194"/>
      <c r="AC571" s="191">
        <v>120000.0</v>
      </c>
      <c r="AD571" s="192">
        <v>253810.0</v>
      </c>
      <c r="AE571" s="193">
        <v>504620.0</v>
      </c>
      <c r="AF571" s="198" t="s">
        <v>1707</v>
      </c>
      <c r="AG571" s="191" t="s">
        <v>1706</v>
      </c>
      <c r="AH571" s="192" t="s">
        <v>1706</v>
      </c>
      <c r="AI571" s="193" t="s">
        <v>1706</v>
      </c>
      <c r="AJ571" s="199"/>
      <c r="AK571" s="191" t="s">
        <v>1706</v>
      </c>
      <c r="AL571" s="192" t="s">
        <v>1706</v>
      </c>
      <c r="AM571" s="193" t="s">
        <v>1706</v>
      </c>
      <c r="AN571" s="199"/>
      <c r="AO571" s="191" t="s">
        <v>1706</v>
      </c>
      <c r="AP571" s="192" t="s">
        <v>1706</v>
      </c>
      <c r="AQ571" s="193" t="s">
        <v>1706</v>
      </c>
      <c r="AR571" s="195"/>
    </row>
    <row r="572" ht="15.75" customHeight="1">
      <c r="A572" s="171" t="s">
        <v>1256</v>
      </c>
      <c r="B572" s="216" t="s">
        <v>44</v>
      </c>
      <c r="C572" s="216" t="s">
        <v>58</v>
      </c>
      <c r="D572" s="216" t="s">
        <v>68</v>
      </c>
      <c r="E572" s="216" t="s">
        <v>51</v>
      </c>
      <c r="F572" s="216" t="s">
        <v>70</v>
      </c>
      <c r="G572" s="171" t="s">
        <v>1257</v>
      </c>
      <c r="I572" s="191">
        <v>0.0</v>
      </c>
      <c r="J572" s="192">
        <v>0.0</v>
      </c>
      <c r="K572" s="193">
        <v>0.0</v>
      </c>
      <c r="L572" s="194"/>
      <c r="M572" s="191">
        <v>0.0</v>
      </c>
      <c r="N572" s="192">
        <v>0.0</v>
      </c>
      <c r="O572" s="193">
        <v>0.0</v>
      </c>
      <c r="P572" s="195"/>
      <c r="Q572" s="214" t="s">
        <v>1703</v>
      </c>
      <c r="R572" s="214" t="s">
        <v>1704</v>
      </c>
      <c r="S572" s="194" t="s">
        <v>1705</v>
      </c>
      <c r="T572" s="194"/>
      <c r="U572" s="191" t="s">
        <v>1706</v>
      </c>
      <c r="V572" s="192" t="s">
        <v>1706</v>
      </c>
      <c r="W572" s="193" t="s">
        <v>1706</v>
      </c>
      <c r="X572" s="194"/>
      <c r="Y572" s="191" t="s">
        <v>1706</v>
      </c>
      <c r="Z572" s="192" t="s">
        <v>1706</v>
      </c>
      <c r="AA572" s="193" t="s">
        <v>1706</v>
      </c>
      <c r="AB572" s="194"/>
      <c r="AC572" s="191">
        <v>120000.0</v>
      </c>
      <c r="AD572" s="192">
        <v>253810.0</v>
      </c>
      <c r="AE572" s="193">
        <v>504620.0</v>
      </c>
      <c r="AF572" s="198" t="s">
        <v>1707</v>
      </c>
      <c r="AG572" s="191" t="s">
        <v>1706</v>
      </c>
      <c r="AH572" s="192" t="s">
        <v>1706</v>
      </c>
      <c r="AI572" s="193" t="s">
        <v>1706</v>
      </c>
      <c r="AJ572" s="199"/>
      <c r="AK572" s="191" t="s">
        <v>1706</v>
      </c>
      <c r="AL572" s="192" t="s">
        <v>1706</v>
      </c>
      <c r="AM572" s="193" t="s">
        <v>1706</v>
      </c>
      <c r="AN572" s="199"/>
      <c r="AO572" s="191" t="s">
        <v>1706</v>
      </c>
      <c r="AP572" s="192" t="s">
        <v>1706</v>
      </c>
      <c r="AQ572" s="193" t="s">
        <v>1706</v>
      </c>
      <c r="AR572" s="195"/>
    </row>
    <row r="573" ht="15.75" customHeight="1">
      <c r="A573" s="171" t="s">
        <v>1258</v>
      </c>
      <c r="B573" s="216" t="s">
        <v>54</v>
      </c>
      <c r="C573" s="216" t="s">
        <v>58</v>
      </c>
      <c r="D573" s="216" t="s">
        <v>68</v>
      </c>
      <c r="E573" s="216" t="s">
        <v>51</v>
      </c>
      <c r="F573" s="216" t="s">
        <v>70</v>
      </c>
      <c r="G573" s="171" t="s">
        <v>1259</v>
      </c>
      <c r="I573" s="191">
        <v>0.0</v>
      </c>
      <c r="J573" s="192">
        <v>0.0</v>
      </c>
      <c r="K573" s="193">
        <v>0.0</v>
      </c>
      <c r="L573" s="194"/>
      <c r="M573" s="191">
        <v>0.0</v>
      </c>
      <c r="N573" s="192">
        <v>0.0</v>
      </c>
      <c r="O573" s="193">
        <v>0.0</v>
      </c>
      <c r="P573" s="195"/>
      <c r="Q573" s="214" t="s">
        <v>1703</v>
      </c>
      <c r="R573" s="214" t="s">
        <v>1704</v>
      </c>
      <c r="S573" s="194" t="s">
        <v>1705</v>
      </c>
      <c r="T573" s="194"/>
      <c r="U573" s="191" t="s">
        <v>1706</v>
      </c>
      <c r="V573" s="192" t="s">
        <v>1706</v>
      </c>
      <c r="W573" s="193" t="s">
        <v>1706</v>
      </c>
      <c r="X573" s="194"/>
      <c r="Y573" s="191" t="s">
        <v>1706</v>
      </c>
      <c r="Z573" s="192" t="s">
        <v>1706</v>
      </c>
      <c r="AA573" s="193" t="s">
        <v>1706</v>
      </c>
      <c r="AB573" s="194"/>
      <c r="AC573" s="191">
        <v>120000.0</v>
      </c>
      <c r="AD573" s="192">
        <v>253810.0</v>
      </c>
      <c r="AE573" s="193">
        <v>504620.0</v>
      </c>
      <c r="AF573" s="198" t="s">
        <v>1707</v>
      </c>
      <c r="AG573" s="191" t="s">
        <v>1706</v>
      </c>
      <c r="AH573" s="192" t="s">
        <v>1706</v>
      </c>
      <c r="AI573" s="193" t="s">
        <v>1706</v>
      </c>
      <c r="AJ573" s="199"/>
      <c r="AK573" s="191" t="s">
        <v>1706</v>
      </c>
      <c r="AL573" s="192" t="s">
        <v>1706</v>
      </c>
      <c r="AM573" s="193" t="s">
        <v>1706</v>
      </c>
      <c r="AN573" s="199"/>
      <c r="AO573" s="191" t="s">
        <v>1706</v>
      </c>
      <c r="AP573" s="192" t="s">
        <v>1706</v>
      </c>
      <c r="AQ573" s="193" t="s">
        <v>1706</v>
      </c>
      <c r="AR573" s="195"/>
    </row>
    <row r="574" ht="15.75" customHeight="1">
      <c r="A574" s="171" t="s">
        <v>1260</v>
      </c>
      <c r="B574" s="216" t="s">
        <v>65</v>
      </c>
      <c r="C574" s="216" t="s">
        <v>58</v>
      </c>
      <c r="D574" s="216" t="s">
        <v>68</v>
      </c>
      <c r="E574" s="216" t="s">
        <v>51</v>
      </c>
      <c r="F574" s="216" t="s">
        <v>70</v>
      </c>
      <c r="G574" s="171" t="s">
        <v>1261</v>
      </c>
      <c r="I574" s="191">
        <v>0.0</v>
      </c>
      <c r="J574" s="192">
        <v>0.0</v>
      </c>
      <c r="K574" s="193">
        <v>0.0</v>
      </c>
      <c r="L574" s="194"/>
      <c r="M574" s="191">
        <v>0.0</v>
      </c>
      <c r="N574" s="192">
        <v>0.0</v>
      </c>
      <c r="O574" s="193">
        <v>0.0</v>
      </c>
      <c r="P574" s="195"/>
      <c r="Q574" s="214" t="s">
        <v>1703</v>
      </c>
      <c r="R574" s="214" t="s">
        <v>1704</v>
      </c>
      <c r="S574" s="194" t="s">
        <v>1705</v>
      </c>
      <c r="T574" s="194"/>
      <c r="U574" s="191" t="s">
        <v>1706</v>
      </c>
      <c r="V574" s="192" t="s">
        <v>1706</v>
      </c>
      <c r="W574" s="193" t="s">
        <v>1706</v>
      </c>
      <c r="X574" s="194"/>
      <c r="Y574" s="191" t="s">
        <v>1706</v>
      </c>
      <c r="Z574" s="192" t="s">
        <v>1706</v>
      </c>
      <c r="AA574" s="193" t="s">
        <v>1706</v>
      </c>
      <c r="AB574" s="194"/>
      <c r="AC574" s="191">
        <v>120000.0</v>
      </c>
      <c r="AD574" s="192">
        <v>253810.0</v>
      </c>
      <c r="AE574" s="193">
        <v>504620.0</v>
      </c>
      <c r="AF574" s="198" t="s">
        <v>1707</v>
      </c>
      <c r="AG574" s="191" t="s">
        <v>1706</v>
      </c>
      <c r="AH574" s="192" t="s">
        <v>1706</v>
      </c>
      <c r="AI574" s="193" t="s">
        <v>1706</v>
      </c>
      <c r="AJ574" s="199"/>
      <c r="AK574" s="191" t="s">
        <v>1706</v>
      </c>
      <c r="AL574" s="192" t="s">
        <v>1706</v>
      </c>
      <c r="AM574" s="193" t="s">
        <v>1706</v>
      </c>
      <c r="AN574" s="199"/>
      <c r="AO574" s="191" t="s">
        <v>1706</v>
      </c>
      <c r="AP574" s="192" t="s">
        <v>1706</v>
      </c>
      <c r="AQ574" s="193" t="s">
        <v>1706</v>
      </c>
      <c r="AR574" s="195"/>
    </row>
    <row r="575" ht="15.75" customHeight="1">
      <c r="A575" s="171" t="s">
        <v>1262</v>
      </c>
      <c r="B575" s="216" t="s">
        <v>71</v>
      </c>
      <c r="C575" s="216" t="s">
        <v>58</v>
      </c>
      <c r="D575" s="216" t="s">
        <v>68</v>
      </c>
      <c r="E575" s="216" t="s">
        <v>51</v>
      </c>
      <c r="F575" s="216" t="s">
        <v>70</v>
      </c>
      <c r="G575" s="171" t="s">
        <v>1263</v>
      </c>
      <c r="I575" s="191">
        <v>0.0</v>
      </c>
      <c r="J575" s="192">
        <v>0.0</v>
      </c>
      <c r="K575" s="193">
        <v>0.0</v>
      </c>
      <c r="L575" s="194"/>
      <c r="M575" s="191">
        <v>0.0</v>
      </c>
      <c r="N575" s="192">
        <v>0.0</v>
      </c>
      <c r="O575" s="193">
        <v>0.0</v>
      </c>
      <c r="P575" s="195"/>
      <c r="Q575" s="214" t="s">
        <v>1703</v>
      </c>
      <c r="R575" s="214" t="s">
        <v>1704</v>
      </c>
      <c r="S575" s="194" t="s">
        <v>1705</v>
      </c>
      <c r="T575" s="194"/>
      <c r="U575" s="191" t="s">
        <v>1706</v>
      </c>
      <c r="V575" s="192" t="s">
        <v>1706</v>
      </c>
      <c r="W575" s="193" t="s">
        <v>1706</v>
      </c>
      <c r="X575" s="194"/>
      <c r="Y575" s="191" t="s">
        <v>1706</v>
      </c>
      <c r="Z575" s="192" t="s">
        <v>1706</v>
      </c>
      <c r="AA575" s="193" t="s">
        <v>1706</v>
      </c>
      <c r="AB575" s="194"/>
      <c r="AC575" s="191">
        <v>120000.0</v>
      </c>
      <c r="AD575" s="192">
        <v>253810.0</v>
      </c>
      <c r="AE575" s="193">
        <v>504620.0</v>
      </c>
      <c r="AF575" s="198" t="s">
        <v>1707</v>
      </c>
      <c r="AG575" s="191" t="s">
        <v>1706</v>
      </c>
      <c r="AH575" s="192" t="s">
        <v>1706</v>
      </c>
      <c r="AI575" s="193" t="s">
        <v>1706</v>
      </c>
      <c r="AJ575" s="199"/>
      <c r="AK575" s="191" t="s">
        <v>1706</v>
      </c>
      <c r="AL575" s="192" t="s">
        <v>1706</v>
      </c>
      <c r="AM575" s="193" t="s">
        <v>1706</v>
      </c>
      <c r="AN575" s="199"/>
      <c r="AO575" s="191" t="s">
        <v>1706</v>
      </c>
      <c r="AP575" s="192" t="s">
        <v>1706</v>
      </c>
      <c r="AQ575" s="193" t="s">
        <v>1706</v>
      </c>
      <c r="AR575" s="195"/>
    </row>
    <row r="576" ht="15.75" customHeight="1">
      <c r="A576" s="171" t="s">
        <v>1264</v>
      </c>
      <c r="B576" s="216" t="s">
        <v>44</v>
      </c>
      <c r="C576" s="216" t="s">
        <v>66</v>
      </c>
      <c r="D576" s="216" t="s">
        <v>68</v>
      </c>
      <c r="E576" s="216" t="s">
        <v>51</v>
      </c>
      <c r="F576" s="216" t="s">
        <v>70</v>
      </c>
      <c r="G576" s="171" t="s">
        <v>1265</v>
      </c>
      <c r="I576" s="191">
        <v>0.0</v>
      </c>
      <c r="J576" s="192">
        <v>0.0</v>
      </c>
      <c r="K576" s="193">
        <v>0.0</v>
      </c>
      <c r="L576" s="194"/>
      <c r="M576" s="191">
        <v>0.0</v>
      </c>
      <c r="N576" s="192">
        <v>0.0</v>
      </c>
      <c r="O576" s="193">
        <v>0.0</v>
      </c>
      <c r="P576" s="195"/>
      <c r="Q576" s="214" t="s">
        <v>1703</v>
      </c>
      <c r="R576" s="214" t="s">
        <v>1704</v>
      </c>
      <c r="S576" s="194" t="s">
        <v>1705</v>
      </c>
      <c r="T576" s="194"/>
      <c r="U576" s="191" t="s">
        <v>1706</v>
      </c>
      <c r="V576" s="192" t="s">
        <v>1706</v>
      </c>
      <c r="W576" s="193" t="s">
        <v>1706</v>
      </c>
      <c r="X576" s="194"/>
      <c r="Y576" s="191" t="s">
        <v>1706</v>
      </c>
      <c r="Z576" s="192" t="s">
        <v>1706</v>
      </c>
      <c r="AA576" s="193" t="s">
        <v>1706</v>
      </c>
      <c r="AB576" s="194"/>
      <c r="AC576" s="191">
        <v>120000.0</v>
      </c>
      <c r="AD576" s="192">
        <v>253810.0</v>
      </c>
      <c r="AE576" s="193">
        <v>504620.0</v>
      </c>
      <c r="AF576" s="198" t="s">
        <v>1707</v>
      </c>
      <c r="AG576" s="191" t="s">
        <v>1706</v>
      </c>
      <c r="AH576" s="192" t="s">
        <v>1706</v>
      </c>
      <c r="AI576" s="193" t="s">
        <v>1706</v>
      </c>
      <c r="AJ576" s="199"/>
      <c r="AK576" s="191" t="s">
        <v>1706</v>
      </c>
      <c r="AL576" s="192" t="s">
        <v>1706</v>
      </c>
      <c r="AM576" s="193" t="s">
        <v>1706</v>
      </c>
      <c r="AN576" s="199"/>
      <c r="AO576" s="191" t="s">
        <v>1706</v>
      </c>
      <c r="AP576" s="192" t="s">
        <v>1706</v>
      </c>
      <c r="AQ576" s="193" t="s">
        <v>1706</v>
      </c>
      <c r="AR576" s="195"/>
    </row>
    <row r="577" ht="15.75" customHeight="1">
      <c r="A577" s="171" t="s">
        <v>1266</v>
      </c>
      <c r="B577" s="216" t="s">
        <v>54</v>
      </c>
      <c r="C577" s="216" t="s">
        <v>66</v>
      </c>
      <c r="D577" s="216" t="s">
        <v>68</v>
      </c>
      <c r="E577" s="216" t="s">
        <v>51</v>
      </c>
      <c r="F577" s="216" t="s">
        <v>70</v>
      </c>
      <c r="G577" s="171" t="s">
        <v>1267</v>
      </c>
      <c r="I577" s="191">
        <v>0.0</v>
      </c>
      <c r="J577" s="192">
        <v>0.0</v>
      </c>
      <c r="K577" s="193">
        <v>0.0</v>
      </c>
      <c r="L577" s="194"/>
      <c r="M577" s="191">
        <v>0.0</v>
      </c>
      <c r="N577" s="192">
        <v>0.0</v>
      </c>
      <c r="O577" s="193">
        <v>0.0</v>
      </c>
      <c r="P577" s="195"/>
      <c r="Q577" s="214" t="s">
        <v>1703</v>
      </c>
      <c r="R577" s="214" t="s">
        <v>1704</v>
      </c>
      <c r="S577" s="194" t="s">
        <v>1705</v>
      </c>
      <c r="T577" s="194"/>
      <c r="U577" s="191" t="s">
        <v>1706</v>
      </c>
      <c r="V577" s="192" t="s">
        <v>1706</v>
      </c>
      <c r="W577" s="193" t="s">
        <v>1706</v>
      </c>
      <c r="X577" s="194"/>
      <c r="Y577" s="191" t="s">
        <v>1706</v>
      </c>
      <c r="Z577" s="192" t="s">
        <v>1706</v>
      </c>
      <c r="AA577" s="193" t="s">
        <v>1706</v>
      </c>
      <c r="AB577" s="194"/>
      <c r="AC577" s="191">
        <v>120000.0</v>
      </c>
      <c r="AD577" s="192">
        <v>253810.0</v>
      </c>
      <c r="AE577" s="193">
        <v>504620.0</v>
      </c>
      <c r="AF577" s="198" t="s">
        <v>1707</v>
      </c>
      <c r="AG577" s="191" t="s">
        <v>1706</v>
      </c>
      <c r="AH577" s="192" t="s">
        <v>1706</v>
      </c>
      <c r="AI577" s="193" t="s">
        <v>1706</v>
      </c>
      <c r="AJ577" s="199"/>
      <c r="AK577" s="191" t="s">
        <v>1706</v>
      </c>
      <c r="AL577" s="192" t="s">
        <v>1706</v>
      </c>
      <c r="AM577" s="193" t="s">
        <v>1706</v>
      </c>
      <c r="AN577" s="199"/>
      <c r="AO577" s="191" t="s">
        <v>1706</v>
      </c>
      <c r="AP577" s="192" t="s">
        <v>1706</v>
      </c>
      <c r="AQ577" s="193" t="s">
        <v>1706</v>
      </c>
      <c r="AR577" s="195"/>
    </row>
    <row r="578" ht="15.75" customHeight="1">
      <c r="A578" s="171" t="s">
        <v>1268</v>
      </c>
      <c r="B578" s="216" t="s">
        <v>65</v>
      </c>
      <c r="C578" s="216" t="s">
        <v>66</v>
      </c>
      <c r="D578" s="216" t="s">
        <v>68</v>
      </c>
      <c r="E578" s="216" t="s">
        <v>51</v>
      </c>
      <c r="F578" s="216" t="s">
        <v>70</v>
      </c>
      <c r="G578" s="171" t="s">
        <v>1269</v>
      </c>
      <c r="I578" s="191">
        <v>0.0</v>
      </c>
      <c r="J578" s="192">
        <v>0.0</v>
      </c>
      <c r="K578" s="193">
        <v>0.0</v>
      </c>
      <c r="L578" s="194"/>
      <c r="M578" s="191">
        <v>0.0</v>
      </c>
      <c r="N578" s="192">
        <v>0.0</v>
      </c>
      <c r="O578" s="193">
        <v>0.0</v>
      </c>
      <c r="P578" s="195"/>
      <c r="Q578" s="214" t="s">
        <v>1703</v>
      </c>
      <c r="R578" s="214" t="s">
        <v>1704</v>
      </c>
      <c r="S578" s="194" t="s">
        <v>1705</v>
      </c>
      <c r="T578" s="194"/>
      <c r="U578" s="191" t="s">
        <v>1706</v>
      </c>
      <c r="V578" s="192" t="s">
        <v>1706</v>
      </c>
      <c r="W578" s="193" t="s">
        <v>1706</v>
      </c>
      <c r="X578" s="194"/>
      <c r="Y578" s="191" t="s">
        <v>1706</v>
      </c>
      <c r="Z578" s="192" t="s">
        <v>1706</v>
      </c>
      <c r="AA578" s="193" t="s">
        <v>1706</v>
      </c>
      <c r="AB578" s="194"/>
      <c r="AC578" s="191">
        <v>120000.0</v>
      </c>
      <c r="AD578" s="192">
        <v>253810.0</v>
      </c>
      <c r="AE578" s="193">
        <v>504620.0</v>
      </c>
      <c r="AF578" s="198" t="s">
        <v>1707</v>
      </c>
      <c r="AG578" s="191" t="s">
        <v>1706</v>
      </c>
      <c r="AH578" s="192" t="s">
        <v>1706</v>
      </c>
      <c r="AI578" s="193" t="s">
        <v>1706</v>
      </c>
      <c r="AJ578" s="199"/>
      <c r="AK578" s="191" t="s">
        <v>1706</v>
      </c>
      <c r="AL578" s="192" t="s">
        <v>1706</v>
      </c>
      <c r="AM578" s="193" t="s">
        <v>1706</v>
      </c>
      <c r="AN578" s="199"/>
      <c r="AO578" s="191" t="s">
        <v>1706</v>
      </c>
      <c r="AP578" s="192" t="s">
        <v>1706</v>
      </c>
      <c r="AQ578" s="193" t="s">
        <v>1706</v>
      </c>
      <c r="AR578" s="195"/>
    </row>
    <row r="579" ht="15.75" customHeight="1">
      <c r="A579" s="171" t="s">
        <v>1270</v>
      </c>
      <c r="B579" s="216" t="s">
        <v>71</v>
      </c>
      <c r="C579" s="216" t="s">
        <v>66</v>
      </c>
      <c r="D579" s="216" t="s">
        <v>68</v>
      </c>
      <c r="E579" s="216" t="s">
        <v>51</v>
      </c>
      <c r="F579" s="216" t="s">
        <v>70</v>
      </c>
      <c r="G579" s="171" t="s">
        <v>1271</v>
      </c>
      <c r="I579" s="191">
        <v>0.0</v>
      </c>
      <c r="J579" s="192">
        <v>0.0</v>
      </c>
      <c r="K579" s="193">
        <v>0.0</v>
      </c>
      <c r="L579" s="194"/>
      <c r="M579" s="191">
        <v>0.0</v>
      </c>
      <c r="N579" s="192">
        <v>0.0</v>
      </c>
      <c r="O579" s="193">
        <v>0.0</v>
      </c>
      <c r="P579" s="195"/>
      <c r="Q579" s="214" t="s">
        <v>1703</v>
      </c>
      <c r="R579" s="214" t="s">
        <v>1704</v>
      </c>
      <c r="S579" s="194" t="s">
        <v>1705</v>
      </c>
      <c r="T579" s="194"/>
      <c r="U579" s="191" t="s">
        <v>1706</v>
      </c>
      <c r="V579" s="192" t="s">
        <v>1706</v>
      </c>
      <c r="W579" s="193" t="s">
        <v>1706</v>
      </c>
      <c r="X579" s="194"/>
      <c r="Y579" s="191" t="s">
        <v>1706</v>
      </c>
      <c r="Z579" s="192" t="s">
        <v>1706</v>
      </c>
      <c r="AA579" s="193" t="s">
        <v>1706</v>
      </c>
      <c r="AB579" s="194"/>
      <c r="AC579" s="191">
        <v>120000.0</v>
      </c>
      <c r="AD579" s="192">
        <v>253810.0</v>
      </c>
      <c r="AE579" s="193">
        <v>504620.0</v>
      </c>
      <c r="AF579" s="198" t="s">
        <v>1707</v>
      </c>
      <c r="AG579" s="191" t="s">
        <v>1706</v>
      </c>
      <c r="AH579" s="192" t="s">
        <v>1706</v>
      </c>
      <c r="AI579" s="193" t="s">
        <v>1706</v>
      </c>
      <c r="AJ579" s="199"/>
      <c r="AK579" s="191" t="s">
        <v>1706</v>
      </c>
      <c r="AL579" s="192" t="s">
        <v>1706</v>
      </c>
      <c r="AM579" s="193" t="s">
        <v>1706</v>
      </c>
      <c r="AN579" s="199"/>
      <c r="AO579" s="191" t="s">
        <v>1706</v>
      </c>
      <c r="AP579" s="192" t="s">
        <v>1706</v>
      </c>
      <c r="AQ579" s="193" t="s">
        <v>1706</v>
      </c>
      <c r="AR579" s="195"/>
    </row>
    <row r="580" ht="15.75" customHeight="1">
      <c r="A580" s="171" t="s">
        <v>1272</v>
      </c>
      <c r="B580" s="216" t="s">
        <v>44</v>
      </c>
      <c r="C580" s="216" t="s">
        <v>72</v>
      </c>
      <c r="D580" s="216" t="s">
        <v>68</v>
      </c>
      <c r="E580" s="216" t="s">
        <v>51</v>
      </c>
      <c r="F580" s="216" t="s">
        <v>70</v>
      </c>
      <c r="G580" s="171" t="s">
        <v>1273</v>
      </c>
      <c r="I580" s="191">
        <v>0.0</v>
      </c>
      <c r="J580" s="192">
        <v>0.0</v>
      </c>
      <c r="K580" s="193">
        <v>0.0</v>
      </c>
      <c r="L580" s="194"/>
      <c r="M580" s="191">
        <v>0.0</v>
      </c>
      <c r="N580" s="192">
        <v>0.0</v>
      </c>
      <c r="O580" s="193">
        <v>0.0</v>
      </c>
      <c r="P580" s="195"/>
      <c r="Q580" s="214" t="s">
        <v>1703</v>
      </c>
      <c r="R580" s="214" t="s">
        <v>1704</v>
      </c>
      <c r="S580" s="194" t="s">
        <v>1705</v>
      </c>
      <c r="T580" s="194"/>
      <c r="U580" s="191" t="s">
        <v>1706</v>
      </c>
      <c r="V580" s="192" t="s">
        <v>1706</v>
      </c>
      <c r="W580" s="193" t="s">
        <v>1706</v>
      </c>
      <c r="X580" s="194"/>
      <c r="Y580" s="191" t="s">
        <v>1706</v>
      </c>
      <c r="Z580" s="192" t="s">
        <v>1706</v>
      </c>
      <c r="AA580" s="193" t="s">
        <v>1706</v>
      </c>
      <c r="AB580" s="194"/>
      <c r="AC580" s="191">
        <v>120000.0</v>
      </c>
      <c r="AD580" s="192">
        <v>253810.0</v>
      </c>
      <c r="AE580" s="193">
        <v>504620.0</v>
      </c>
      <c r="AF580" s="198" t="s">
        <v>1707</v>
      </c>
      <c r="AG580" s="191" t="s">
        <v>1706</v>
      </c>
      <c r="AH580" s="192" t="s">
        <v>1706</v>
      </c>
      <c r="AI580" s="193" t="s">
        <v>1706</v>
      </c>
      <c r="AJ580" s="199"/>
      <c r="AK580" s="191" t="s">
        <v>1706</v>
      </c>
      <c r="AL580" s="192" t="s">
        <v>1706</v>
      </c>
      <c r="AM580" s="193" t="s">
        <v>1706</v>
      </c>
      <c r="AN580" s="199"/>
      <c r="AO580" s="191" t="s">
        <v>1706</v>
      </c>
      <c r="AP580" s="192" t="s">
        <v>1706</v>
      </c>
      <c r="AQ580" s="193" t="s">
        <v>1706</v>
      </c>
      <c r="AR580" s="195"/>
    </row>
    <row r="581" ht="15.75" customHeight="1">
      <c r="A581" s="171" t="s">
        <v>1274</v>
      </c>
      <c r="B581" s="216" t="s">
        <v>54</v>
      </c>
      <c r="C581" s="216" t="s">
        <v>72</v>
      </c>
      <c r="D581" s="216" t="s">
        <v>68</v>
      </c>
      <c r="E581" s="216" t="s">
        <v>51</v>
      </c>
      <c r="F581" s="216" t="s">
        <v>70</v>
      </c>
      <c r="G581" s="171" t="s">
        <v>1275</v>
      </c>
      <c r="I581" s="191">
        <v>0.0</v>
      </c>
      <c r="J581" s="192">
        <v>0.0</v>
      </c>
      <c r="K581" s="193">
        <v>0.0</v>
      </c>
      <c r="L581" s="194"/>
      <c r="M581" s="191">
        <v>0.0</v>
      </c>
      <c r="N581" s="192">
        <v>0.0</v>
      </c>
      <c r="O581" s="193">
        <v>0.0</v>
      </c>
      <c r="P581" s="195"/>
      <c r="Q581" s="214" t="s">
        <v>1703</v>
      </c>
      <c r="R581" s="214" t="s">
        <v>1704</v>
      </c>
      <c r="S581" s="194" t="s">
        <v>1705</v>
      </c>
      <c r="T581" s="194"/>
      <c r="U581" s="191" t="s">
        <v>1706</v>
      </c>
      <c r="V581" s="192" t="s">
        <v>1706</v>
      </c>
      <c r="W581" s="193" t="s">
        <v>1706</v>
      </c>
      <c r="X581" s="194"/>
      <c r="Y581" s="191" t="s">
        <v>1706</v>
      </c>
      <c r="Z581" s="192" t="s">
        <v>1706</v>
      </c>
      <c r="AA581" s="193" t="s">
        <v>1706</v>
      </c>
      <c r="AB581" s="194"/>
      <c r="AC581" s="191">
        <v>120000.0</v>
      </c>
      <c r="AD581" s="192">
        <v>253810.0</v>
      </c>
      <c r="AE581" s="193">
        <v>504620.0</v>
      </c>
      <c r="AF581" s="198" t="s">
        <v>1707</v>
      </c>
      <c r="AG581" s="191" t="s">
        <v>1706</v>
      </c>
      <c r="AH581" s="192" t="s">
        <v>1706</v>
      </c>
      <c r="AI581" s="193" t="s">
        <v>1706</v>
      </c>
      <c r="AJ581" s="199"/>
      <c r="AK581" s="191" t="s">
        <v>1706</v>
      </c>
      <c r="AL581" s="192" t="s">
        <v>1706</v>
      </c>
      <c r="AM581" s="193" t="s">
        <v>1706</v>
      </c>
      <c r="AN581" s="199"/>
      <c r="AO581" s="191" t="s">
        <v>1706</v>
      </c>
      <c r="AP581" s="192" t="s">
        <v>1706</v>
      </c>
      <c r="AQ581" s="193" t="s">
        <v>1706</v>
      </c>
      <c r="AR581" s="195"/>
    </row>
    <row r="582" ht="15.75" customHeight="1">
      <c r="A582" s="171" t="s">
        <v>1276</v>
      </c>
      <c r="B582" s="216" t="s">
        <v>65</v>
      </c>
      <c r="C582" s="216" t="s">
        <v>72</v>
      </c>
      <c r="D582" s="216" t="s">
        <v>68</v>
      </c>
      <c r="E582" s="216" t="s">
        <v>51</v>
      </c>
      <c r="F582" s="216" t="s">
        <v>70</v>
      </c>
      <c r="G582" s="171" t="s">
        <v>1277</v>
      </c>
      <c r="I582" s="191">
        <v>0.0</v>
      </c>
      <c r="J582" s="192">
        <v>0.0</v>
      </c>
      <c r="K582" s="193">
        <v>0.0</v>
      </c>
      <c r="L582" s="194"/>
      <c r="M582" s="191">
        <v>0.0</v>
      </c>
      <c r="N582" s="192">
        <v>0.0</v>
      </c>
      <c r="O582" s="193">
        <v>0.0</v>
      </c>
      <c r="P582" s="195"/>
      <c r="Q582" s="214" t="s">
        <v>1703</v>
      </c>
      <c r="R582" s="214" t="s">
        <v>1704</v>
      </c>
      <c r="S582" s="194" t="s">
        <v>1705</v>
      </c>
      <c r="T582" s="194"/>
      <c r="U582" s="191" t="s">
        <v>1706</v>
      </c>
      <c r="V582" s="192" t="s">
        <v>1706</v>
      </c>
      <c r="W582" s="193" t="s">
        <v>1706</v>
      </c>
      <c r="X582" s="194"/>
      <c r="Y582" s="191" t="s">
        <v>1706</v>
      </c>
      <c r="Z582" s="192" t="s">
        <v>1706</v>
      </c>
      <c r="AA582" s="193" t="s">
        <v>1706</v>
      </c>
      <c r="AB582" s="194"/>
      <c r="AC582" s="191">
        <v>120000.0</v>
      </c>
      <c r="AD582" s="192">
        <v>253810.0</v>
      </c>
      <c r="AE582" s="193">
        <v>504620.0</v>
      </c>
      <c r="AF582" s="198" t="s">
        <v>1707</v>
      </c>
      <c r="AG582" s="191" t="s">
        <v>1706</v>
      </c>
      <c r="AH582" s="192" t="s">
        <v>1706</v>
      </c>
      <c r="AI582" s="193" t="s">
        <v>1706</v>
      </c>
      <c r="AJ582" s="199"/>
      <c r="AK582" s="191" t="s">
        <v>1706</v>
      </c>
      <c r="AL582" s="192" t="s">
        <v>1706</v>
      </c>
      <c r="AM582" s="193" t="s">
        <v>1706</v>
      </c>
      <c r="AN582" s="199"/>
      <c r="AO582" s="191" t="s">
        <v>1706</v>
      </c>
      <c r="AP582" s="192" t="s">
        <v>1706</v>
      </c>
      <c r="AQ582" s="193" t="s">
        <v>1706</v>
      </c>
      <c r="AR582" s="195"/>
    </row>
    <row r="583" ht="15.75" customHeight="1">
      <c r="A583" s="171" t="s">
        <v>1278</v>
      </c>
      <c r="B583" s="216" t="s">
        <v>71</v>
      </c>
      <c r="C583" s="216" t="s">
        <v>72</v>
      </c>
      <c r="D583" s="216" t="s">
        <v>68</v>
      </c>
      <c r="E583" s="216" t="s">
        <v>51</v>
      </c>
      <c r="F583" s="216" t="s">
        <v>70</v>
      </c>
      <c r="G583" s="171" t="s">
        <v>1279</v>
      </c>
      <c r="I583" s="191">
        <v>0.0</v>
      </c>
      <c r="J583" s="192">
        <v>0.0</v>
      </c>
      <c r="K583" s="193">
        <v>0.0</v>
      </c>
      <c r="L583" s="194"/>
      <c r="M583" s="191">
        <v>0.0</v>
      </c>
      <c r="N583" s="192">
        <v>0.0</v>
      </c>
      <c r="O583" s="193">
        <v>0.0</v>
      </c>
      <c r="P583" s="195"/>
      <c r="Q583" s="214" t="s">
        <v>1703</v>
      </c>
      <c r="R583" s="214" t="s">
        <v>1704</v>
      </c>
      <c r="S583" s="194" t="s">
        <v>1705</v>
      </c>
      <c r="T583" s="194"/>
      <c r="U583" s="191" t="s">
        <v>1706</v>
      </c>
      <c r="V583" s="192" t="s">
        <v>1706</v>
      </c>
      <c r="W583" s="193" t="s">
        <v>1706</v>
      </c>
      <c r="X583" s="194"/>
      <c r="Y583" s="191" t="s">
        <v>1706</v>
      </c>
      <c r="Z583" s="192" t="s">
        <v>1706</v>
      </c>
      <c r="AA583" s="193" t="s">
        <v>1706</v>
      </c>
      <c r="AB583" s="194"/>
      <c r="AC583" s="191">
        <v>120000.0</v>
      </c>
      <c r="AD583" s="192">
        <v>253810.0</v>
      </c>
      <c r="AE583" s="193">
        <v>504620.0</v>
      </c>
      <c r="AF583" s="198" t="s">
        <v>1707</v>
      </c>
      <c r="AG583" s="191" t="s">
        <v>1706</v>
      </c>
      <c r="AH583" s="192" t="s">
        <v>1706</v>
      </c>
      <c r="AI583" s="193" t="s">
        <v>1706</v>
      </c>
      <c r="AJ583" s="199"/>
      <c r="AK583" s="191" t="s">
        <v>1706</v>
      </c>
      <c r="AL583" s="192" t="s">
        <v>1706</v>
      </c>
      <c r="AM583" s="193" t="s">
        <v>1706</v>
      </c>
      <c r="AN583" s="199"/>
      <c r="AO583" s="191" t="s">
        <v>1706</v>
      </c>
      <c r="AP583" s="192" t="s">
        <v>1706</v>
      </c>
      <c r="AQ583" s="193" t="s">
        <v>1706</v>
      </c>
      <c r="AR583" s="195"/>
    </row>
    <row r="584" ht="15.75" customHeight="1">
      <c r="A584" s="171" t="s">
        <v>1280</v>
      </c>
      <c r="B584" s="216" t="s">
        <v>44</v>
      </c>
      <c r="C584" s="216" t="s">
        <v>78</v>
      </c>
      <c r="D584" s="216" t="s">
        <v>68</v>
      </c>
      <c r="E584" s="216" t="s">
        <v>51</v>
      </c>
      <c r="F584" s="216" t="s">
        <v>70</v>
      </c>
      <c r="G584" s="171" t="s">
        <v>1281</v>
      </c>
      <c r="I584" s="191">
        <v>0.0</v>
      </c>
      <c r="J584" s="192">
        <v>0.0</v>
      </c>
      <c r="K584" s="193">
        <v>0.0</v>
      </c>
      <c r="L584" s="194"/>
      <c r="M584" s="191">
        <v>0.0</v>
      </c>
      <c r="N584" s="192">
        <v>0.0</v>
      </c>
      <c r="O584" s="193">
        <v>0.0</v>
      </c>
      <c r="P584" s="195"/>
      <c r="Q584" s="214" t="s">
        <v>1703</v>
      </c>
      <c r="R584" s="214" t="s">
        <v>1704</v>
      </c>
      <c r="S584" s="194" t="s">
        <v>1705</v>
      </c>
      <c r="T584" s="194"/>
      <c r="U584" s="191" t="s">
        <v>1706</v>
      </c>
      <c r="V584" s="192" t="s">
        <v>1706</v>
      </c>
      <c r="W584" s="193" t="s">
        <v>1706</v>
      </c>
      <c r="X584" s="194"/>
      <c r="Y584" s="191" t="s">
        <v>1706</v>
      </c>
      <c r="Z584" s="192" t="s">
        <v>1706</v>
      </c>
      <c r="AA584" s="193" t="s">
        <v>1706</v>
      </c>
      <c r="AB584" s="194"/>
      <c r="AC584" s="191">
        <v>120000.0</v>
      </c>
      <c r="AD584" s="192">
        <v>253810.0</v>
      </c>
      <c r="AE584" s="193">
        <v>504620.0</v>
      </c>
      <c r="AF584" s="198" t="s">
        <v>1707</v>
      </c>
      <c r="AG584" s="191" t="s">
        <v>1706</v>
      </c>
      <c r="AH584" s="192" t="s">
        <v>1706</v>
      </c>
      <c r="AI584" s="193" t="s">
        <v>1706</v>
      </c>
      <c r="AJ584" s="199"/>
      <c r="AK584" s="191" t="s">
        <v>1706</v>
      </c>
      <c r="AL584" s="192" t="s">
        <v>1706</v>
      </c>
      <c r="AM584" s="193" t="s">
        <v>1706</v>
      </c>
      <c r="AN584" s="199"/>
      <c r="AO584" s="191" t="s">
        <v>1706</v>
      </c>
      <c r="AP584" s="192" t="s">
        <v>1706</v>
      </c>
      <c r="AQ584" s="193" t="s">
        <v>1706</v>
      </c>
      <c r="AR584" s="195"/>
    </row>
    <row r="585" ht="15.75" customHeight="1">
      <c r="A585" s="171" t="s">
        <v>1282</v>
      </c>
      <c r="B585" s="216" t="s">
        <v>54</v>
      </c>
      <c r="C585" s="216" t="s">
        <v>78</v>
      </c>
      <c r="D585" s="216" t="s">
        <v>68</v>
      </c>
      <c r="E585" s="216" t="s">
        <v>51</v>
      </c>
      <c r="F585" s="216" t="s">
        <v>70</v>
      </c>
      <c r="G585" s="171" t="s">
        <v>1283</v>
      </c>
      <c r="I585" s="191">
        <v>0.0</v>
      </c>
      <c r="J585" s="192">
        <v>0.0</v>
      </c>
      <c r="K585" s="193">
        <v>0.0</v>
      </c>
      <c r="L585" s="194"/>
      <c r="M585" s="191">
        <v>0.0</v>
      </c>
      <c r="N585" s="192">
        <v>0.0</v>
      </c>
      <c r="O585" s="193">
        <v>0.0</v>
      </c>
      <c r="P585" s="195"/>
      <c r="Q585" s="214" t="s">
        <v>1703</v>
      </c>
      <c r="R585" s="214" t="s">
        <v>1704</v>
      </c>
      <c r="S585" s="194" t="s">
        <v>1705</v>
      </c>
      <c r="T585" s="194"/>
      <c r="U585" s="191" t="s">
        <v>1706</v>
      </c>
      <c r="V585" s="192" t="s">
        <v>1706</v>
      </c>
      <c r="W585" s="193" t="s">
        <v>1706</v>
      </c>
      <c r="X585" s="194"/>
      <c r="Y585" s="191" t="s">
        <v>1706</v>
      </c>
      <c r="Z585" s="192" t="s">
        <v>1706</v>
      </c>
      <c r="AA585" s="193" t="s">
        <v>1706</v>
      </c>
      <c r="AB585" s="194"/>
      <c r="AC585" s="191">
        <v>120000.0</v>
      </c>
      <c r="AD585" s="192">
        <v>253810.0</v>
      </c>
      <c r="AE585" s="193">
        <v>504620.0</v>
      </c>
      <c r="AF585" s="198" t="s">
        <v>1707</v>
      </c>
      <c r="AG585" s="191" t="s">
        <v>1706</v>
      </c>
      <c r="AH585" s="192" t="s">
        <v>1706</v>
      </c>
      <c r="AI585" s="193" t="s">
        <v>1706</v>
      </c>
      <c r="AJ585" s="199"/>
      <c r="AK585" s="191" t="s">
        <v>1706</v>
      </c>
      <c r="AL585" s="192" t="s">
        <v>1706</v>
      </c>
      <c r="AM585" s="193" t="s">
        <v>1706</v>
      </c>
      <c r="AN585" s="199"/>
      <c r="AO585" s="191" t="s">
        <v>1706</v>
      </c>
      <c r="AP585" s="192" t="s">
        <v>1706</v>
      </c>
      <c r="AQ585" s="193" t="s">
        <v>1706</v>
      </c>
      <c r="AR585" s="195"/>
    </row>
    <row r="586" ht="15.75" customHeight="1">
      <c r="A586" s="171" t="s">
        <v>1284</v>
      </c>
      <c r="B586" s="216" t="s">
        <v>65</v>
      </c>
      <c r="C586" s="216" t="s">
        <v>78</v>
      </c>
      <c r="D586" s="216" t="s">
        <v>68</v>
      </c>
      <c r="E586" s="216" t="s">
        <v>51</v>
      </c>
      <c r="F586" s="216" t="s">
        <v>70</v>
      </c>
      <c r="G586" s="171" t="s">
        <v>1285</v>
      </c>
      <c r="I586" s="191">
        <v>0.0</v>
      </c>
      <c r="J586" s="192">
        <v>0.0</v>
      </c>
      <c r="K586" s="193">
        <v>0.0</v>
      </c>
      <c r="L586" s="194"/>
      <c r="M586" s="191">
        <v>0.0</v>
      </c>
      <c r="N586" s="192">
        <v>0.0</v>
      </c>
      <c r="O586" s="193">
        <v>0.0</v>
      </c>
      <c r="P586" s="195"/>
      <c r="Q586" s="214" t="s">
        <v>1703</v>
      </c>
      <c r="R586" s="214" t="s">
        <v>1704</v>
      </c>
      <c r="S586" s="194" t="s">
        <v>1705</v>
      </c>
      <c r="T586" s="194"/>
      <c r="U586" s="191" t="s">
        <v>1706</v>
      </c>
      <c r="V586" s="192" t="s">
        <v>1706</v>
      </c>
      <c r="W586" s="193" t="s">
        <v>1706</v>
      </c>
      <c r="X586" s="194"/>
      <c r="Y586" s="191" t="s">
        <v>1706</v>
      </c>
      <c r="Z586" s="192" t="s">
        <v>1706</v>
      </c>
      <c r="AA586" s="193" t="s">
        <v>1706</v>
      </c>
      <c r="AB586" s="194"/>
      <c r="AC586" s="191">
        <v>120000.0</v>
      </c>
      <c r="AD586" s="192">
        <v>253810.0</v>
      </c>
      <c r="AE586" s="193">
        <v>504620.0</v>
      </c>
      <c r="AF586" s="198" t="s">
        <v>1707</v>
      </c>
      <c r="AG586" s="191" t="s">
        <v>1706</v>
      </c>
      <c r="AH586" s="192" t="s">
        <v>1706</v>
      </c>
      <c r="AI586" s="193" t="s">
        <v>1706</v>
      </c>
      <c r="AJ586" s="199"/>
      <c r="AK586" s="191" t="s">
        <v>1706</v>
      </c>
      <c r="AL586" s="192" t="s">
        <v>1706</v>
      </c>
      <c r="AM586" s="193" t="s">
        <v>1706</v>
      </c>
      <c r="AN586" s="199"/>
      <c r="AO586" s="191" t="s">
        <v>1706</v>
      </c>
      <c r="AP586" s="192" t="s">
        <v>1706</v>
      </c>
      <c r="AQ586" s="193" t="s">
        <v>1706</v>
      </c>
      <c r="AR586" s="195"/>
    </row>
    <row r="587" ht="15.75" customHeight="1">
      <c r="A587" s="171" t="s">
        <v>1286</v>
      </c>
      <c r="B587" s="216" t="s">
        <v>71</v>
      </c>
      <c r="C587" s="216" t="s">
        <v>78</v>
      </c>
      <c r="D587" s="216" t="s">
        <v>68</v>
      </c>
      <c r="E587" s="216" t="s">
        <v>51</v>
      </c>
      <c r="F587" s="216" t="s">
        <v>70</v>
      </c>
      <c r="G587" s="171" t="s">
        <v>1287</v>
      </c>
      <c r="I587" s="191">
        <v>0.0</v>
      </c>
      <c r="J587" s="192">
        <v>0.0</v>
      </c>
      <c r="K587" s="193">
        <v>0.0</v>
      </c>
      <c r="L587" s="194"/>
      <c r="M587" s="191">
        <v>0.0</v>
      </c>
      <c r="N587" s="192">
        <v>0.0</v>
      </c>
      <c r="O587" s="193">
        <v>0.0</v>
      </c>
      <c r="P587" s="195"/>
      <c r="Q587" s="214" t="s">
        <v>1703</v>
      </c>
      <c r="R587" s="214" t="s">
        <v>1704</v>
      </c>
      <c r="S587" s="194" t="s">
        <v>1705</v>
      </c>
      <c r="T587" s="194"/>
      <c r="U587" s="191" t="s">
        <v>1706</v>
      </c>
      <c r="V587" s="192" t="s">
        <v>1706</v>
      </c>
      <c r="W587" s="193" t="s">
        <v>1706</v>
      </c>
      <c r="X587" s="194"/>
      <c r="Y587" s="191" t="s">
        <v>1706</v>
      </c>
      <c r="Z587" s="192" t="s">
        <v>1706</v>
      </c>
      <c r="AA587" s="193" t="s">
        <v>1706</v>
      </c>
      <c r="AB587" s="194"/>
      <c r="AC587" s="191">
        <v>120000.0</v>
      </c>
      <c r="AD587" s="192">
        <v>253810.0</v>
      </c>
      <c r="AE587" s="193">
        <v>504620.0</v>
      </c>
      <c r="AF587" s="198" t="s">
        <v>1707</v>
      </c>
      <c r="AG587" s="191" t="s">
        <v>1706</v>
      </c>
      <c r="AH587" s="192" t="s">
        <v>1706</v>
      </c>
      <c r="AI587" s="193" t="s">
        <v>1706</v>
      </c>
      <c r="AJ587" s="199"/>
      <c r="AK587" s="191" t="s">
        <v>1706</v>
      </c>
      <c r="AL587" s="192" t="s">
        <v>1706</v>
      </c>
      <c r="AM587" s="193" t="s">
        <v>1706</v>
      </c>
      <c r="AN587" s="199"/>
      <c r="AO587" s="191" t="s">
        <v>1706</v>
      </c>
      <c r="AP587" s="192" t="s">
        <v>1706</v>
      </c>
      <c r="AQ587" s="193" t="s">
        <v>1706</v>
      </c>
      <c r="AR587" s="195"/>
    </row>
    <row r="588" ht="15.75" customHeight="1">
      <c r="A588" s="171" t="s">
        <v>1288</v>
      </c>
      <c r="B588" s="216" t="s">
        <v>44</v>
      </c>
      <c r="C588" s="216" t="s">
        <v>48</v>
      </c>
      <c r="D588" s="216" t="s">
        <v>74</v>
      </c>
      <c r="E588" s="216" t="s">
        <v>51</v>
      </c>
      <c r="F588" s="216" t="s">
        <v>70</v>
      </c>
      <c r="G588" s="171" t="s">
        <v>1289</v>
      </c>
      <c r="I588" s="191">
        <v>0.0</v>
      </c>
      <c r="J588" s="192">
        <v>0.0</v>
      </c>
      <c r="K588" s="193">
        <v>0.0</v>
      </c>
      <c r="L588" s="194"/>
      <c r="M588" s="191">
        <v>0.0</v>
      </c>
      <c r="N588" s="192">
        <v>0.0</v>
      </c>
      <c r="O588" s="193">
        <v>0.0</v>
      </c>
      <c r="P588" s="195"/>
      <c r="Q588" s="214" t="s">
        <v>1703</v>
      </c>
      <c r="R588" s="214" t="s">
        <v>1704</v>
      </c>
      <c r="S588" s="194" t="s">
        <v>1705</v>
      </c>
      <c r="T588" s="194"/>
      <c r="U588" s="191" t="s">
        <v>1706</v>
      </c>
      <c r="V588" s="192" t="s">
        <v>1706</v>
      </c>
      <c r="W588" s="193" t="s">
        <v>1706</v>
      </c>
      <c r="X588" s="194"/>
      <c r="Y588" s="191" t="s">
        <v>1706</v>
      </c>
      <c r="Z588" s="192" t="s">
        <v>1706</v>
      </c>
      <c r="AA588" s="193" t="s">
        <v>1706</v>
      </c>
      <c r="AB588" s="194"/>
      <c r="AC588" s="191">
        <v>120000.0</v>
      </c>
      <c r="AD588" s="192">
        <v>253810.0</v>
      </c>
      <c r="AE588" s="193">
        <v>504620.0</v>
      </c>
      <c r="AF588" s="198" t="s">
        <v>1707</v>
      </c>
      <c r="AG588" s="191" t="s">
        <v>1706</v>
      </c>
      <c r="AH588" s="192" t="s">
        <v>1706</v>
      </c>
      <c r="AI588" s="193" t="s">
        <v>1706</v>
      </c>
      <c r="AJ588" s="199"/>
      <c r="AK588" s="191" t="s">
        <v>1706</v>
      </c>
      <c r="AL588" s="192" t="s">
        <v>1706</v>
      </c>
      <c r="AM588" s="193" t="s">
        <v>1706</v>
      </c>
      <c r="AN588" s="199"/>
      <c r="AO588" s="191" t="s">
        <v>1706</v>
      </c>
      <c r="AP588" s="192" t="s">
        <v>1706</v>
      </c>
      <c r="AQ588" s="193" t="s">
        <v>1706</v>
      </c>
      <c r="AR588" s="195"/>
    </row>
    <row r="589" ht="15.75" customHeight="1">
      <c r="A589" s="171" t="s">
        <v>1290</v>
      </c>
      <c r="B589" s="216" t="s">
        <v>54</v>
      </c>
      <c r="C589" s="216" t="s">
        <v>48</v>
      </c>
      <c r="D589" s="216" t="s">
        <v>74</v>
      </c>
      <c r="E589" s="216" t="s">
        <v>51</v>
      </c>
      <c r="F589" s="216" t="s">
        <v>70</v>
      </c>
      <c r="G589" s="171" t="s">
        <v>1291</v>
      </c>
      <c r="I589" s="191">
        <v>0.0</v>
      </c>
      <c r="J589" s="192">
        <v>0.0</v>
      </c>
      <c r="K589" s="193">
        <v>0.0</v>
      </c>
      <c r="L589" s="194"/>
      <c r="M589" s="191">
        <v>0.0</v>
      </c>
      <c r="N589" s="192">
        <v>0.0</v>
      </c>
      <c r="O589" s="193">
        <v>0.0</v>
      </c>
      <c r="P589" s="195"/>
      <c r="Q589" s="214" t="s">
        <v>1703</v>
      </c>
      <c r="R589" s="214" t="s">
        <v>1704</v>
      </c>
      <c r="S589" s="194" t="s">
        <v>1705</v>
      </c>
      <c r="T589" s="194"/>
      <c r="U589" s="191" t="s">
        <v>1706</v>
      </c>
      <c r="V589" s="192" t="s">
        <v>1706</v>
      </c>
      <c r="W589" s="193" t="s">
        <v>1706</v>
      </c>
      <c r="X589" s="194"/>
      <c r="Y589" s="191" t="s">
        <v>1706</v>
      </c>
      <c r="Z589" s="192" t="s">
        <v>1706</v>
      </c>
      <c r="AA589" s="193" t="s">
        <v>1706</v>
      </c>
      <c r="AB589" s="194"/>
      <c r="AC589" s="191">
        <v>120000.0</v>
      </c>
      <c r="AD589" s="192">
        <v>253810.0</v>
      </c>
      <c r="AE589" s="193">
        <v>504620.0</v>
      </c>
      <c r="AF589" s="198" t="s">
        <v>1707</v>
      </c>
      <c r="AG589" s="191" t="s">
        <v>1706</v>
      </c>
      <c r="AH589" s="192" t="s">
        <v>1706</v>
      </c>
      <c r="AI589" s="193" t="s">
        <v>1706</v>
      </c>
      <c r="AJ589" s="199"/>
      <c r="AK589" s="191" t="s">
        <v>1706</v>
      </c>
      <c r="AL589" s="192" t="s">
        <v>1706</v>
      </c>
      <c r="AM589" s="193" t="s">
        <v>1706</v>
      </c>
      <c r="AN589" s="199"/>
      <c r="AO589" s="191" t="s">
        <v>1706</v>
      </c>
      <c r="AP589" s="192" t="s">
        <v>1706</v>
      </c>
      <c r="AQ589" s="193" t="s">
        <v>1706</v>
      </c>
      <c r="AR589" s="195"/>
    </row>
    <row r="590" ht="15.75" customHeight="1">
      <c r="A590" s="171" t="s">
        <v>1292</v>
      </c>
      <c r="B590" s="216" t="s">
        <v>65</v>
      </c>
      <c r="C590" s="216" t="s">
        <v>48</v>
      </c>
      <c r="D590" s="216" t="s">
        <v>74</v>
      </c>
      <c r="E590" s="216" t="s">
        <v>51</v>
      </c>
      <c r="F590" s="216" t="s">
        <v>70</v>
      </c>
      <c r="G590" s="171" t="s">
        <v>1293</v>
      </c>
      <c r="I590" s="191">
        <v>0.0</v>
      </c>
      <c r="J590" s="192">
        <v>0.0</v>
      </c>
      <c r="K590" s="193">
        <v>0.0</v>
      </c>
      <c r="L590" s="194"/>
      <c r="M590" s="191">
        <v>0.0</v>
      </c>
      <c r="N590" s="192">
        <v>0.0</v>
      </c>
      <c r="O590" s="193">
        <v>0.0</v>
      </c>
      <c r="P590" s="195"/>
      <c r="Q590" s="214" t="s">
        <v>1703</v>
      </c>
      <c r="R590" s="214" t="s">
        <v>1704</v>
      </c>
      <c r="S590" s="194" t="s">
        <v>1705</v>
      </c>
      <c r="T590" s="194"/>
      <c r="U590" s="191" t="s">
        <v>1706</v>
      </c>
      <c r="V590" s="192" t="s">
        <v>1706</v>
      </c>
      <c r="W590" s="193" t="s">
        <v>1706</v>
      </c>
      <c r="X590" s="194"/>
      <c r="Y590" s="191" t="s">
        <v>1706</v>
      </c>
      <c r="Z590" s="192" t="s">
        <v>1706</v>
      </c>
      <c r="AA590" s="193" t="s">
        <v>1706</v>
      </c>
      <c r="AB590" s="194"/>
      <c r="AC590" s="191">
        <v>120000.0</v>
      </c>
      <c r="AD590" s="192">
        <v>253810.0</v>
      </c>
      <c r="AE590" s="193">
        <v>504620.0</v>
      </c>
      <c r="AF590" s="198" t="s">
        <v>1707</v>
      </c>
      <c r="AG590" s="191" t="s">
        <v>1706</v>
      </c>
      <c r="AH590" s="192" t="s">
        <v>1706</v>
      </c>
      <c r="AI590" s="193" t="s">
        <v>1706</v>
      </c>
      <c r="AJ590" s="199"/>
      <c r="AK590" s="191" t="s">
        <v>1706</v>
      </c>
      <c r="AL590" s="192" t="s">
        <v>1706</v>
      </c>
      <c r="AM590" s="193" t="s">
        <v>1706</v>
      </c>
      <c r="AN590" s="199"/>
      <c r="AO590" s="191" t="s">
        <v>1706</v>
      </c>
      <c r="AP590" s="192" t="s">
        <v>1706</v>
      </c>
      <c r="AQ590" s="193" t="s">
        <v>1706</v>
      </c>
      <c r="AR590" s="195"/>
    </row>
    <row r="591" ht="15.75" customHeight="1">
      <c r="A591" s="171" t="s">
        <v>1294</v>
      </c>
      <c r="B591" s="216" t="s">
        <v>71</v>
      </c>
      <c r="C591" s="216" t="s">
        <v>48</v>
      </c>
      <c r="D591" s="216" t="s">
        <v>74</v>
      </c>
      <c r="E591" s="216" t="s">
        <v>51</v>
      </c>
      <c r="F591" s="216" t="s">
        <v>70</v>
      </c>
      <c r="G591" s="171" t="s">
        <v>1295</v>
      </c>
      <c r="I591" s="191">
        <v>0.0</v>
      </c>
      <c r="J591" s="192">
        <v>0.0</v>
      </c>
      <c r="K591" s="193">
        <v>0.0</v>
      </c>
      <c r="L591" s="194"/>
      <c r="M591" s="191">
        <v>0.0</v>
      </c>
      <c r="N591" s="192">
        <v>0.0</v>
      </c>
      <c r="O591" s="193">
        <v>0.0</v>
      </c>
      <c r="P591" s="195"/>
      <c r="Q591" s="214" t="s">
        <v>1703</v>
      </c>
      <c r="R591" s="214" t="s">
        <v>1704</v>
      </c>
      <c r="S591" s="194" t="s">
        <v>1705</v>
      </c>
      <c r="T591" s="194"/>
      <c r="U591" s="191" t="s">
        <v>1706</v>
      </c>
      <c r="V591" s="192" t="s">
        <v>1706</v>
      </c>
      <c r="W591" s="193" t="s">
        <v>1706</v>
      </c>
      <c r="X591" s="194"/>
      <c r="Y591" s="191" t="s">
        <v>1706</v>
      </c>
      <c r="Z591" s="192" t="s">
        <v>1706</v>
      </c>
      <c r="AA591" s="193" t="s">
        <v>1706</v>
      </c>
      <c r="AB591" s="194"/>
      <c r="AC591" s="191">
        <v>120000.0</v>
      </c>
      <c r="AD591" s="192">
        <v>253810.0</v>
      </c>
      <c r="AE591" s="193">
        <v>504620.0</v>
      </c>
      <c r="AF591" s="198" t="s">
        <v>1707</v>
      </c>
      <c r="AG591" s="191" t="s">
        <v>1706</v>
      </c>
      <c r="AH591" s="192" t="s">
        <v>1706</v>
      </c>
      <c r="AI591" s="193" t="s">
        <v>1706</v>
      </c>
      <c r="AJ591" s="199"/>
      <c r="AK591" s="191" t="s">
        <v>1706</v>
      </c>
      <c r="AL591" s="192" t="s">
        <v>1706</v>
      </c>
      <c r="AM591" s="193" t="s">
        <v>1706</v>
      </c>
      <c r="AN591" s="199"/>
      <c r="AO591" s="191" t="s">
        <v>1706</v>
      </c>
      <c r="AP591" s="192" t="s">
        <v>1706</v>
      </c>
      <c r="AQ591" s="193" t="s">
        <v>1706</v>
      </c>
      <c r="AR591" s="195"/>
    </row>
    <row r="592" ht="15.75" customHeight="1">
      <c r="A592" s="171" t="s">
        <v>1296</v>
      </c>
      <c r="B592" s="216" t="s">
        <v>44</v>
      </c>
      <c r="C592" s="216" t="s">
        <v>58</v>
      </c>
      <c r="D592" s="216" t="s">
        <v>74</v>
      </c>
      <c r="E592" s="216" t="s">
        <v>51</v>
      </c>
      <c r="F592" s="216" t="s">
        <v>70</v>
      </c>
      <c r="G592" s="171" t="s">
        <v>1297</v>
      </c>
      <c r="I592" s="191">
        <v>0.0</v>
      </c>
      <c r="J592" s="192">
        <v>0.0</v>
      </c>
      <c r="K592" s="193">
        <v>0.0</v>
      </c>
      <c r="L592" s="194"/>
      <c r="M592" s="191">
        <v>0.0</v>
      </c>
      <c r="N592" s="192">
        <v>0.0</v>
      </c>
      <c r="O592" s="193">
        <v>0.0</v>
      </c>
      <c r="P592" s="195"/>
      <c r="Q592" s="214" t="s">
        <v>1703</v>
      </c>
      <c r="R592" s="214" t="s">
        <v>1704</v>
      </c>
      <c r="S592" s="194" t="s">
        <v>1705</v>
      </c>
      <c r="T592" s="194"/>
      <c r="U592" s="191" t="s">
        <v>1706</v>
      </c>
      <c r="V592" s="192" t="s">
        <v>1706</v>
      </c>
      <c r="W592" s="193" t="s">
        <v>1706</v>
      </c>
      <c r="X592" s="194"/>
      <c r="Y592" s="191" t="s">
        <v>1706</v>
      </c>
      <c r="Z592" s="192" t="s">
        <v>1706</v>
      </c>
      <c r="AA592" s="193" t="s">
        <v>1706</v>
      </c>
      <c r="AB592" s="194"/>
      <c r="AC592" s="191">
        <v>120000.0</v>
      </c>
      <c r="AD592" s="192">
        <v>253810.0</v>
      </c>
      <c r="AE592" s="193">
        <v>504620.0</v>
      </c>
      <c r="AF592" s="198" t="s">
        <v>1707</v>
      </c>
      <c r="AG592" s="191" t="s">
        <v>1706</v>
      </c>
      <c r="AH592" s="192" t="s">
        <v>1706</v>
      </c>
      <c r="AI592" s="193" t="s">
        <v>1706</v>
      </c>
      <c r="AJ592" s="199"/>
      <c r="AK592" s="191" t="s">
        <v>1706</v>
      </c>
      <c r="AL592" s="192" t="s">
        <v>1706</v>
      </c>
      <c r="AM592" s="193" t="s">
        <v>1706</v>
      </c>
      <c r="AN592" s="199"/>
      <c r="AO592" s="191" t="s">
        <v>1706</v>
      </c>
      <c r="AP592" s="192" t="s">
        <v>1706</v>
      </c>
      <c r="AQ592" s="193" t="s">
        <v>1706</v>
      </c>
      <c r="AR592" s="195"/>
    </row>
    <row r="593" ht="15.75" customHeight="1">
      <c r="A593" s="171" t="s">
        <v>1298</v>
      </c>
      <c r="B593" s="216" t="s">
        <v>54</v>
      </c>
      <c r="C593" s="216" t="s">
        <v>58</v>
      </c>
      <c r="D593" s="216" t="s">
        <v>74</v>
      </c>
      <c r="E593" s="216" t="s">
        <v>51</v>
      </c>
      <c r="F593" s="216" t="s">
        <v>70</v>
      </c>
      <c r="G593" s="171" t="s">
        <v>1299</v>
      </c>
      <c r="I593" s="191">
        <v>0.0</v>
      </c>
      <c r="J593" s="192">
        <v>0.0</v>
      </c>
      <c r="K593" s="193">
        <v>0.0</v>
      </c>
      <c r="L593" s="194"/>
      <c r="M593" s="191">
        <v>0.0</v>
      </c>
      <c r="N593" s="192">
        <v>0.0</v>
      </c>
      <c r="O593" s="193">
        <v>0.0</v>
      </c>
      <c r="P593" s="195"/>
      <c r="Q593" s="214" t="s">
        <v>1703</v>
      </c>
      <c r="R593" s="214" t="s">
        <v>1704</v>
      </c>
      <c r="S593" s="194" t="s">
        <v>1705</v>
      </c>
      <c r="T593" s="194"/>
      <c r="U593" s="191" t="s">
        <v>1706</v>
      </c>
      <c r="V593" s="192" t="s">
        <v>1706</v>
      </c>
      <c r="W593" s="193" t="s">
        <v>1706</v>
      </c>
      <c r="X593" s="194"/>
      <c r="Y593" s="191" t="s">
        <v>1706</v>
      </c>
      <c r="Z593" s="192" t="s">
        <v>1706</v>
      </c>
      <c r="AA593" s="193" t="s">
        <v>1706</v>
      </c>
      <c r="AB593" s="194"/>
      <c r="AC593" s="191">
        <v>120000.0</v>
      </c>
      <c r="AD593" s="192">
        <v>253810.0</v>
      </c>
      <c r="AE593" s="193">
        <v>504620.0</v>
      </c>
      <c r="AF593" s="198" t="s">
        <v>1707</v>
      </c>
      <c r="AG593" s="191" t="s">
        <v>1706</v>
      </c>
      <c r="AH593" s="192" t="s">
        <v>1706</v>
      </c>
      <c r="AI593" s="193" t="s">
        <v>1706</v>
      </c>
      <c r="AJ593" s="199"/>
      <c r="AK593" s="191" t="s">
        <v>1706</v>
      </c>
      <c r="AL593" s="192" t="s">
        <v>1706</v>
      </c>
      <c r="AM593" s="193" t="s">
        <v>1706</v>
      </c>
      <c r="AN593" s="199"/>
      <c r="AO593" s="191" t="s">
        <v>1706</v>
      </c>
      <c r="AP593" s="192" t="s">
        <v>1706</v>
      </c>
      <c r="AQ593" s="193" t="s">
        <v>1706</v>
      </c>
      <c r="AR593" s="195"/>
    </row>
    <row r="594" ht="15.75" customHeight="1">
      <c r="A594" s="171" t="s">
        <v>1300</v>
      </c>
      <c r="B594" s="216" t="s">
        <v>65</v>
      </c>
      <c r="C594" s="216" t="s">
        <v>58</v>
      </c>
      <c r="D594" s="216" t="s">
        <v>74</v>
      </c>
      <c r="E594" s="216" t="s">
        <v>51</v>
      </c>
      <c r="F594" s="216" t="s">
        <v>70</v>
      </c>
      <c r="G594" s="171" t="s">
        <v>1301</v>
      </c>
      <c r="I594" s="191">
        <v>0.0</v>
      </c>
      <c r="J594" s="192">
        <v>0.0</v>
      </c>
      <c r="K594" s="193">
        <v>0.0</v>
      </c>
      <c r="L594" s="194"/>
      <c r="M594" s="191">
        <v>0.0</v>
      </c>
      <c r="N594" s="192">
        <v>0.0</v>
      </c>
      <c r="O594" s="193">
        <v>0.0</v>
      </c>
      <c r="P594" s="195"/>
      <c r="Q594" s="214" t="s">
        <v>1703</v>
      </c>
      <c r="R594" s="214" t="s">
        <v>1704</v>
      </c>
      <c r="S594" s="194" t="s">
        <v>1705</v>
      </c>
      <c r="T594" s="194"/>
      <c r="U594" s="191" t="s">
        <v>1706</v>
      </c>
      <c r="V594" s="192" t="s">
        <v>1706</v>
      </c>
      <c r="W594" s="193" t="s">
        <v>1706</v>
      </c>
      <c r="X594" s="194"/>
      <c r="Y594" s="191" t="s">
        <v>1706</v>
      </c>
      <c r="Z594" s="192" t="s">
        <v>1706</v>
      </c>
      <c r="AA594" s="193" t="s">
        <v>1706</v>
      </c>
      <c r="AB594" s="194"/>
      <c r="AC594" s="191">
        <v>120000.0</v>
      </c>
      <c r="AD594" s="192">
        <v>253810.0</v>
      </c>
      <c r="AE594" s="193">
        <v>504620.0</v>
      </c>
      <c r="AF594" s="198" t="s">
        <v>1707</v>
      </c>
      <c r="AG594" s="191" t="s">
        <v>1706</v>
      </c>
      <c r="AH594" s="192" t="s">
        <v>1706</v>
      </c>
      <c r="AI594" s="193" t="s">
        <v>1706</v>
      </c>
      <c r="AJ594" s="199"/>
      <c r="AK594" s="191" t="s">
        <v>1706</v>
      </c>
      <c r="AL594" s="192" t="s">
        <v>1706</v>
      </c>
      <c r="AM594" s="193" t="s">
        <v>1706</v>
      </c>
      <c r="AN594" s="199"/>
      <c r="AO594" s="191" t="s">
        <v>1706</v>
      </c>
      <c r="AP594" s="192" t="s">
        <v>1706</v>
      </c>
      <c r="AQ594" s="193" t="s">
        <v>1706</v>
      </c>
      <c r="AR594" s="195"/>
    </row>
    <row r="595" ht="15.75" customHeight="1">
      <c r="A595" s="171" t="s">
        <v>1302</v>
      </c>
      <c r="B595" s="216" t="s">
        <v>71</v>
      </c>
      <c r="C595" s="216" t="s">
        <v>58</v>
      </c>
      <c r="D595" s="216" t="s">
        <v>74</v>
      </c>
      <c r="E595" s="216" t="s">
        <v>51</v>
      </c>
      <c r="F595" s="216" t="s">
        <v>70</v>
      </c>
      <c r="G595" s="171" t="s">
        <v>1303</v>
      </c>
      <c r="I595" s="191">
        <v>0.0</v>
      </c>
      <c r="J595" s="192">
        <v>0.0</v>
      </c>
      <c r="K595" s="193">
        <v>0.0</v>
      </c>
      <c r="L595" s="194"/>
      <c r="M595" s="191">
        <v>0.0</v>
      </c>
      <c r="N595" s="192">
        <v>0.0</v>
      </c>
      <c r="O595" s="193">
        <v>0.0</v>
      </c>
      <c r="P595" s="195"/>
      <c r="Q595" s="214" t="s">
        <v>1703</v>
      </c>
      <c r="R595" s="214" t="s">
        <v>1704</v>
      </c>
      <c r="S595" s="194" t="s">
        <v>1705</v>
      </c>
      <c r="T595" s="194"/>
      <c r="U595" s="191" t="s">
        <v>1706</v>
      </c>
      <c r="V595" s="192" t="s">
        <v>1706</v>
      </c>
      <c r="W595" s="193" t="s">
        <v>1706</v>
      </c>
      <c r="X595" s="194"/>
      <c r="Y595" s="191" t="s">
        <v>1706</v>
      </c>
      <c r="Z595" s="192" t="s">
        <v>1706</v>
      </c>
      <c r="AA595" s="193" t="s">
        <v>1706</v>
      </c>
      <c r="AB595" s="194"/>
      <c r="AC595" s="191">
        <v>120000.0</v>
      </c>
      <c r="AD595" s="192">
        <v>253810.0</v>
      </c>
      <c r="AE595" s="193">
        <v>504620.0</v>
      </c>
      <c r="AF595" s="198" t="s">
        <v>1707</v>
      </c>
      <c r="AG595" s="191" t="s">
        <v>1706</v>
      </c>
      <c r="AH595" s="192" t="s">
        <v>1706</v>
      </c>
      <c r="AI595" s="193" t="s">
        <v>1706</v>
      </c>
      <c r="AJ595" s="199"/>
      <c r="AK595" s="191" t="s">
        <v>1706</v>
      </c>
      <c r="AL595" s="192" t="s">
        <v>1706</v>
      </c>
      <c r="AM595" s="193" t="s">
        <v>1706</v>
      </c>
      <c r="AN595" s="199"/>
      <c r="AO595" s="191" t="s">
        <v>1706</v>
      </c>
      <c r="AP595" s="192" t="s">
        <v>1706</v>
      </c>
      <c r="AQ595" s="193" t="s">
        <v>1706</v>
      </c>
      <c r="AR595" s="195"/>
    </row>
    <row r="596" ht="15.75" customHeight="1">
      <c r="A596" s="171" t="s">
        <v>1304</v>
      </c>
      <c r="B596" s="216" t="s">
        <v>44</v>
      </c>
      <c r="C596" s="216" t="s">
        <v>66</v>
      </c>
      <c r="D596" s="216" t="s">
        <v>74</v>
      </c>
      <c r="E596" s="216" t="s">
        <v>51</v>
      </c>
      <c r="F596" s="216" t="s">
        <v>70</v>
      </c>
      <c r="G596" s="171" t="s">
        <v>1305</v>
      </c>
      <c r="I596" s="191">
        <v>0.0</v>
      </c>
      <c r="J596" s="192">
        <v>0.0</v>
      </c>
      <c r="K596" s="193">
        <v>0.0</v>
      </c>
      <c r="L596" s="194"/>
      <c r="M596" s="191">
        <v>0.0</v>
      </c>
      <c r="N596" s="192">
        <v>0.0</v>
      </c>
      <c r="O596" s="193">
        <v>0.0</v>
      </c>
      <c r="P596" s="195"/>
      <c r="Q596" s="214" t="s">
        <v>1703</v>
      </c>
      <c r="R596" s="214" t="s">
        <v>1704</v>
      </c>
      <c r="S596" s="194" t="s">
        <v>1705</v>
      </c>
      <c r="T596" s="194"/>
      <c r="U596" s="191" t="s">
        <v>1706</v>
      </c>
      <c r="V596" s="192" t="s">
        <v>1706</v>
      </c>
      <c r="W596" s="193" t="s">
        <v>1706</v>
      </c>
      <c r="X596" s="194"/>
      <c r="Y596" s="191" t="s">
        <v>1706</v>
      </c>
      <c r="Z596" s="192" t="s">
        <v>1706</v>
      </c>
      <c r="AA596" s="193" t="s">
        <v>1706</v>
      </c>
      <c r="AB596" s="194"/>
      <c r="AC596" s="191">
        <v>120000.0</v>
      </c>
      <c r="AD596" s="192">
        <v>253810.0</v>
      </c>
      <c r="AE596" s="193">
        <v>504620.0</v>
      </c>
      <c r="AF596" s="198" t="s">
        <v>1707</v>
      </c>
      <c r="AG596" s="191" t="s">
        <v>1706</v>
      </c>
      <c r="AH596" s="192" t="s">
        <v>1706</v>
      </c>
      <c r="AI596" s="193" t="s">
        <v>1706</v>
      </c>
      <c r="AJ596" s="199"/>
      <c r="AK596" s="191" t="s">
        <v>1706</v>
      </c>
      <c r="AL596" s="192" t="s">
        <v>1706</v>
      </c>
      <c r="AM596" s="193" t="s">
        <v>1706</v>
      </c>
      <c r="AN596" s="199"/>
      <c r="AO596" s="191" t="s">
        <v>1706</v>
      </c>
      <c r="AP596" s="192" t="s">
        <v>1706</v>
      </c>
      <c r="AQ596" s="193" t="s">
        <v>1706</v>
      </c>
      <c r="AR596" s="195"/>
    </row>
    <row r="597" ht="15.75" customHeight="1">
      <c r="A597" s="171" t="s">
        <v>1306</v>
      </c>
      <c r="B597" s="216" t="s">
        <v>54</v>
      </c>
      <c r="C597" s="216" t="s">
        <v>66</v>
      </c>
      <c r="D597" s="216" t="s">
        <v>74</v>
      </c>
      <c r="E597" s="216" t="s">
        <v>51</v>
      </c>
      <c r="F597" s="216" t="s">
        <v>70</v>
      </c>
      <c r="G597" s="171" t="s">
        <v>1307</v>
      </c>
      <c r="I597" s="191">
        <v>0.0</v>
      </c>
      <c r="J597" s="192">
        <v>0.0</v>
      </c>
      <c r="K597" s="193">
        <v>0.0</v>
      </c>
      <c r="L597" s="194"/>
      <c r="M597" s="191">
        <v>0.0</v>
      </c>
      <c r="N597" s="192">
        <v>0.0</v>
      </c>
      <c r="O597" s="193">
        <v>0.0</v>
      </c>
      <c r="P597" s="195"/>
      <c r="Q597" s="214" t="s">
        <v>1703</v>
      </c>
      <c r="R597" s="214" t="s">
        <v>1704</v>
      </c>
      <c r="S597" s="194" t="s">
        <v>1705</v>
      </c>
      <c r="T597" s="194"/>
      <c r="U597" s="191" t="s">
        <v>1706</v>
      </c>
      <c r="V597" s="192" t="s">
        <v>1706</v>
      </c>
      <c r="W597" s="193" t="s">
        <v>1706</v>
      </c>
      <c r="X597" s="194"/>
      <c r="Y597" s="191" t="s">
        <v>1706</v>
      </c>
      <c r="Z597" s="192" t="s">
        <v>1706</v>
      </c>
      <c r="AA597" s="193" t="s">
        <v>1706</v>
      </c>
      <c r="AB597" s="194"/>
      <c r="AC597" s="191">
        <v>120000.0</v>
      </c>
      <c r="AD597" s="192">
        <v>253810.0</v>
      </c>
      <c r="AE597" s="193">
        <v>504620.0</v>
      </c>
      <c r="AF597" s="198" t="s">
        <v>1707</v>
      </c>
      <c r="AG597" s="191" t="s">
        <v>1706</v>
      </c>
      <c r="AH597" s="192" t="s">
        <v>1706</v>
      </c>
      <c r="AI597" s="193" t="s">
        <v>1706</v>
      </c>
      <c r="AJ597" s="199"/>
      <c r="AK597" s="191" t="s">
        <v>1706</v>
      </c>
      <c r="AL597" s="192" t="s">
        <v>1706</v>
      </c>
      <c r="AM597" s="193" t="s">
        <v>1706</v>
      </c>
      <c r="AN597" s="199"/>
      <c r="AO597" s="191" t="s">
        <v>1706</v>
      </c>
      <c r="AP597" s="192" t="s">
        <v>1706</v>
      </c>
      <c r="AQ597" s="193" t="s">
        <v>1706</v>
      </c>
      <c r="AR597" s="195"/>
    </row>
    <row r="598" ht="15.75" customHeight="1">
      <c r="A598" s="171" t="s">
        <v>1308</v>
      </c>
      <c r="B598" s="216" t="s">
        <v>65</v>
      </c>
      <c r="C598" s="216" t="s">
        <v>66</v>
      </c>
      <c r="D598" s="216" t="s">
        <v>74</v>
      </c>
      <c r="E598" s="216" t="s">
        <v>51</v>
      </c>
      <c r="F598" s="216" t="s">
        <v>70</v>
      </c>
      <c r="G598" s="171" t="s">
        <v>1309</v>
      </c>
      <c r="I598" s="191">
        <v>0.0</v>
      </c>
      <c r="J598" s="192">
        <v>0.0</v>
      </c>
      <c r="K598" s="193">
        <v>0.0</v>
      </c>
      <c r="L598" s="194"/>
      <c r="M598" s="191">
        <v>0.0</v>
      </c>
      <c r="N598" s="192">
        <v>0.0</v>
      </c>
      <c r="O598" s="193">
        <v>0.0</v>
      </c>
      <c r="P598" s="195"/>
      <c r="Q598" s="214" t="s">
        <v>1703</v>
      </c>
      <c r="R598" s="214" t="s">
        <v>1704</v>
      </c>
      <c r="S598" s="194" t="s">
        <v>1705</v>
      </c>
      <c r="T598" s="194"/>
      <c r="U598" s="191" t="s">
        <v>1706</v>
      </c>
      <c r="V598" s="192" t="s">
        <v>1706</v>
      </c>
      <c r="W598" s="193" t="s">
        <v>1706</v>
      </c>
      <c r="X598" s="194"/>
      <c r="Y598" s="191" t="s">
        <v>1706</v>
      </c>
      <c r="Z598" s="192" t="s">
        <v>1706</v>
      </c>
      <c r="AA598" s="193" t="s">
        <v>1706</v>
      </c>
      <c r="AB598" s="194"/>
      <c r="AC598" s="191">
        <v>120000.0</v>
      </c>
      <c r="AD598" s="192">
        <v>253810.0</v>
      </c>
      <c r="AE598" s="193">
        <v>504620.0</v>
      </c>
      <c r="AF598" s="198" t="s">
        <v>1707</v>
      </c>
      <c r="AG598" s="191" t="s">
        <v>1706</v>
      </c>
      <c r="AH598" s="192" t="s">
        <v>1706</v>
      </c>
      <c r="AI598" s="193" t="s">
        <v>1706</v>
      </c>
      <c r="AJ598" s="199"/>
      <c r="AK598" s="191" t="s">
        <v>1706</v>
      </c>
      <c r="AL598" s="192" t="s">
        <v>1706</v>
      </c>
      <c r="AM598" s="193" t="s">
        <v>1706</v>
      </c>
      <c r="AN598" s="199"/>
      <c r="AO598" s="191" t="s">
        <v>1706</v>
      </c>
      <c r="AP598" s="192" t="s">
        <v>1706</v>
      </c>
      <c r="AQ598" s="193" t="s">
        <v>1706</v>
      </c>
      <c r="AR598" s="195"/>
    </row>
    <row r="599" ht="15.75" customHeight="1">
      <c r="A599" s="171" t="s">
        <v>1310</v>
      </c>
      <c r="B599" s="216" t="s">
        <v>71</v>
      </c>
      <c r="C599" s="216" t="s">
        <v>66</v>
      </c>
      <c r="D599" s="216" t="s">
        <v>74</v>
      </c>
      <c r="E599" s="216" t="s">
        <v>51</v>
      </c>
      <c r="F599" s="216" t="s">
        <v>70</v>
      </c>
      <c r="G599" s="171" t="s">
        <v>1311</v>
      </c>
      <c r="I599" s="191">
        <v>0.0</v>
      </c>
      <c r="J599" s="192">
        <v>0.0</v>
      </c>
      <c r="K599" s="193">
        <v>0.0</v>
      </c>
      <c r="L599" s="194"/>
      <c r="M599" s="191">
        <v>0.0</v>
      </c>
      <c r="N599" s="192">
        <v>0.0</v>
      </c>
      <c r="O599" s="193">
        <v>0.0</v>
      </c>
      <c r="P599" s="195"/>
      <c r="Q599" s="214" t="s">
        <v>1703</v>
      </c>
      <c r="R599" s="214" t="s">
        <v>1704</v>
      </c>
      <c r="S599" s="194" t="s">
        <v>1705</v>
      </c>
      <c r="T599" s="194"/>
      <c r="U599" s="191" t="s">
        <v>1706</v>
      </c>
      <c r="V599" s="192" t="s">
        <v>1706</v>
      </c>
      <c r="W599" s="193" t="s">
        <v>1706</v>
      </c>
      <c r="X599" s="194"/>
      <c r="Y599" s="191" t="s">
        <v>1706</v>
      </c>
      <c r="Z599" s="192" t="s">
        <v>1706</v>
      </c>
      <c r="AA599" s="193" t="s">
        <v>1706</v>
      </c>
      <c r="AB599" s="194"/>
      <c r="AC599" s="191">
        <v>120000.0</v>
      </c>
      <c r="AD599" s="192">
        <v>253810.0</v>
      </c>
      <c r="AE599" s="193">
        <v>504620.0</v>
      </c>
      <c r="AF599" s="198" t="s">
        <v>1707</v>
      </c>
      <c r="AG599" s="191" t="s">
        <v>1706</v>
      </c>
      <c r="AH599" s="192" t="s">
        <v>1706</v>
      </c>
      <c r="AI599" s="193" t="s">
        <v>1706</v>
      </c>
      <c r="AJ599" s="199"/>
      <c r="AK599" s="191" t="s">
        <v>1706</v>
      </c>
      <c r="AL599" s="192" t="s">
        <v>1706</v>
      </c>
      <c r="AM599" s="193" t="s">
        <v>1706</v>
      </c>
      <c r="AN599" s="199"/>
      <c r="AO599" s="191" t="s">
        <v>1706</v>
      </c>
      <c r="AP599" s="192" t="s">
        <v>1706</v>
      </c>
      <c r="AQ599" s="193" t="s">
        <v>1706</v>
      </c>
      <c r="AR599" s="195"/>
    </row>
    <row r="600" ht="15.75" customHeight="1">
      <c r="A600" s="171" t="s">
        <v>1312</v>
      </c>
      <c r="B600" s="216" t="s">
        <v>44</v>
      </c>
      <c r="C600" s="216" t="s">
        <v>72</v>
      </c>
      <c r="D600" s="216" t="s">
        <v>74</v>
      </c>
      <c r="E600" s="216" t="s">
        <v>51</v>
      </c>
      <c r="F600" s="216" t="s">
        <v>70</v>
      </c>
      <c r="G600" s="171" t="s">
        <v>1313</v>
      </c>
      <c r="I600" s="191">
        <v>0.0</v>
      </c>
      <c r="J600" s="192">
        <v>0.0</v>
      </c>
      <c r="K600" s="193">
        <v>0.0</v>
      </c>
      <c r="L600" s="194"/>
      <c r="M600" s="191">
        <v>0.0</v>
      </c>
      <c r="N600" s="192">
        <v>0.0</v>
      </c>
      <c r="O600" s="193">
        <v>0.0</v>
      </c>
      <c r="P600" s="195"/>
      <c r="Q600" s="214" t="s">
        <v>1703</v>
      </c>
      <c r="R600" s="214" t="s">
        <v>1704</v>
      </c>
      <c r="S600" s="194" t="s">
        <v>1705</v>
      </c>
      <c r="T600" s="194"/>
      <c r="U600" s="191" t="s">
        <v>1706</v>
      </c>
      <c r="V600" s="192" t="s">
        <v>1706</v>
      </c>
      <c r="W600" s="193" t="s">
        <v>1706</v>
      </c>
      <c r="X600" s="194"/>
      <c r="Y600" s="191" t="s">
        <v>1706</v>
      </c>
      <c r="Z600" s="192" t="s">
        <v>1706</v>
      </c>
      <c r="AA600" s="193" t="s">
        <v>1706</v>
      </c>
      <c r="AB600" s="194"/>
      <c r="AC600" s="191">
        <v>120000.0</v>
      </c>
      <c r="AD600" s="192">
        <v>253810.0</v>
      </c>
      <c r="AE600" s="193">
        <v>504620.0</v>
      </c>
      <c r="AF600" s="198" t="s">
        <v>1707</v>
      </c>
      <c r="AG600" s="191" t="s">
        <v>1706</v>
      </c>
      <c r="AH600" s="192" t="s">
        <v>1706</v>
      </c>
      <c r="AI600" s="193" t="s">
        <v>1706</v>
      </c>
      <c r="AJ600" s="199"/>
      <c r="AK600" s="191" t="s">
        <v>1706</v>
      </c>
      <c r="AL600" s="192" t="s">
        <v>1706</v>
      </c>
      <c r="AM600" s="193" t="s">
        <v>1706</v>
      </c>
      <c r="AN600" s="199"/>
      <c r="AO600" s="191" t="s">
        <v>1706</v>
      </c>
      <c r="AP600" s="192" t="s">
        <v>1706</v>
      </c>
      <c r="AQ600" s="193" t="s">
        <v>1706</v>
      </c>
      <c r="AR600" s="195"/>
    </row>
    <row r="601" ht="15.75" customHeight="1">
      <c r="A601" s="171" t="s">
        <v>1314</v>
      </c>
      <c r="B601" s="216" t="s">
        <v>54</v>
      </c>
      <c r="C601" s="216" t="s">
        <v>72</v>
      </c>
      <c r="D601" s="216" t="s">
        <v>74</v>
      </c>
      <c r="E601" s="216" t="s">
        <v>51</v>
      </c>
      <c r="F601" s="216" t="s">
        <v>70</v>
      </c>
      <c r="G601" s="171" t="s">
        <v>1315</v>
      </c>
      <c r="I601" s="191">
        <v>0.0</v>
      </c>
      <c r="J601" s="192">
        <v>0.0</v>
      </c>
      <c r="K601" s="193">
        <v>0.0</v>
      </c>
      <c r="L601" s="194"/>
      <c r="M601" s="191">
        <v>0.0</v>
      </c>
      <c r="N601" s="192">
        <v>0.0</v>
      </c>
      <c r="O601" s="193">
        <v>0.0</v>
      </c>
      <c r="P601" s="195"/>
      <c r="Q601" s="214" t="s">
        <v>1703</v>
      </c>
      <c r="R601" s="214" t="s">
        <v>1704</v>
      </c>
      <c r="S601" s="194" t="s">
        <v>1705</v>
      </c>
      <c r="T601" s="194"/>
      <c r="U601" s="191" t="s">
        <v>1706</v>
      </c>
      <c r="V601" s="192" t="s">
        <v>1706</v>
      </c>
      <c r="W601" s="193" t="s">
        <v>1706</v>
      </c>
      <c r="X601" s="194"/>
      <c r="Y601" s="191" t="s">
        <v>1706</v>
      </c>
      <c r="Z601" s="192" t="s">
        <v>1706</v>
      </c>
      <c r="AA601" s="193" t="s">
        <v>1706</v>
      </c>
      <c r="AB601" s="194"/>
      <c r="AC601" s="191">
        <v>120000.0</v>
      </c>
      <c r="AD601" s="192">
        <v>253810.0</v>
      </c>
      <c r="AE601" s="193">
        <v>504620.0</v>
      </c>
      <c r="AF601" s="198" t="s">
        <v>1707</v>
      </c>
      <c r="AG601" s="191" t="s">
        <v>1706</v>
      </c>
      <c r="AH601" s="192" t="s">
        <v>1706</v>
      </c>
      <c r="AI601" s="193" t="s">
        <v>1706</v>
      </c>
      <c r="AJ601" s="199"/>
      <c r="AK601" s="191" t="s">
        <v>1706</v>
      </c>
      <c r="AL601" s="192" t="s">
        <v>1706</v>
      </c>
      <c r="AM601" s="193" t="s">
        <v>1706</v>
      </c>
      <c r="AN601" s="199"/>
      <c r="AO601" s="191" t="s">
        <v>1706</v>
      </c>
      <c r="AP601" s="192" t="s">
        <v>1706</v>
      </c>
      <c r="AQ601" s="193" t="s">
        <v>1706</v>
      </c>
      <c r="AR601" s="195"/>
    </row>
    <row r="602" ht="15.75" customHeight="1">
      <c r="A602" s="171" t="s">
        <v>1316</v>
      </c>
      <c r="B602" s="216" t="s">
        <v>65</v>
      </c>
      <c r="C602" s="216" t="s">
        <v>72</v>
      </c>
      <c r="D602" s="216" t="s">
        <v>74</v>
      </c>
      <c r="E602" s="216" t="s">
        <v>51</v>
      </c>
      <c r="F602" s="216" t="s">
        <v>70</v>
      </c>
      <c r="G602" s="171" t="s">
        <v>1317</v>
      </c>
      <c r="I602" s="191">
        <v>0.0</v>
      </c>
      <c r="J602" s="192">
        <v>0.0</v>
      </c>
      <c r="K602" s="193">
        <v>0.0</v>
      </c>
      <c r="L602" s="194"/>
      <c r="M602" s="191">
        <v>0.0</v>
      </c>
      <c r="N602" s="192">
        <v>0.0</v>
      </c>
      <c r="O602" s="193">
        <v>0.0</v>
      </c>
      <c r="P602" s="195"/>
      <c r="Q602" s="214" t="s">
        <v>1703</v>
      </c>
      <c r="R602" s="214" t="s">
        <v>1704</v>
      </c>
      <c r="S602" s="194" t="s">
        <v>1705</v>
      </c>
      <c r="T602" s="194"/>
      <c r="U602" s="191" t="s">
        <v>1706</v>
      </c>
      <c r="V602" s="192" t="s">
        <v>1706</v>
      </c>
      <c r="W602" s="193" t="s">
        <v>1706</v>
      </c>
      <c r="X602" s="194"/>
      <c r="Y602" s="191" t="s">
        <v>1706</v>
      </c>
      <c r="Z602" s="192" t="s">
        <v>1706</v>
      </c>
      <c r="AA602" s="193" t="s">
        <v>1706</v>
      </c>
      <c r="AB602" s="194"/>
      <c r="AC602" s="191">
        <v>120000.0</v>
      </c>
      <c r="AD602" s="192">
        <v>253810.0</v>
      </c>
      <c r="AE602" s="193">
        <v>504620.0</v>
      </c>
      <c r="AF602" s="198" t="s">
        <v>1707</v>
      </c>
      <c r="AG602" s="191" t="s">
        <v>1706</v>
      </c>
      <c r="AH602" s="192" t="s">
        <v>1706</v>
      </c>
      <c r="AI602" s="193" t="s">
        <v>1706</v>
      </c>
      <c r="AJ602" s="199"/>
      <c r="AK602" s="191" t="s">
        <v>1706</v>
      </c>
      <c r="AL602" s="192" t="s">
        <v>1706</v>
      </c>
      <c r="AM602" s="193" t="s">
        <v>1706</v>
      </c>
      <c r="AN602" s="199"/>
      <c r="AO602" s="191" t="s">
        <v>1706</v>
      </c>
      <c r="AP602" s="192" t="s">
        <v>1706</v>
      </c>
      <c r="AQ602" s="193" t="s">
        <v>1706</v>
      </c>
      <c r="AR602" s="195"/>
    </row>
    <row r="603" ht="15.75" customHeight="1">
      <c r="A603" s="171" t="s">
        <v>1318</v>
      </c>
      <c r="B603" s="216" t="s">
        <v>71</v>
      </c>
      <c r="C603" s="216" t="s">
        <v>72</v>
      </c>
      <c r="D603" s="216" t="s">
        <v>74</v>
      </c>
      <c r="E603" s="216" t="s">
        <v>51</v>
      </c>
      <c r="F603" s="216" t="s">
        <v>70</v>
      </c>
      <c r="G603" s="171" t="s">
        <v>1319</v>
      </c>
      <c r="I603" s="191">
        <v>0.0</v>
      </c>
      <c r="J603" s="192">
        <v>0.0</v>
      </c>
      <c r="K603" s="193">
        <v>0.0</v>
      </c>
      <c r="L603" s="194"/>
      <c r="M603" s="191">
        <v>0.0</v>
      </c>
      <c r="N603" s="192">
        <v>0.0</v>
      </c>
      <c r="O603" s="193">
        <v>0.0</v>
      </c>
      <c r="P603" s="195"/>
      <c r="Q603" s="214" t="s">
        <v>1703</v>
      </c>
      <c r="R603" s="214" t="s">
        <v>1704</v>
      </c>
      <c r="S603" s="194" t="s">
        <v>1705</v>
      </c>
      <c r="T603" s="194"/>
      <c r="U603" s="191" t="s">
        <v>1706</v>
      </c>
      <c r="V603" s="192" t="s">
        <v>1706</v>
      </c>
      <c r="W603" s="193" t="s">
        <v>1706</v>
      </c>
      <c r="X603" s="194"/>
      <c r="Y603" s="191" t="s">
        <v>1706</v>
      </c>
      <c r="Z603" s="192" t="s">
        <v>1706</v>
      </c>
      <c r="AA603" s="193" t="s">
        <v>1706</v>
      </c>
      <c r="AB603" s="194"/>
      <c r="AC603" s="191">
        <v>120000.0</v>
      </c>
      <c r="AD603" s="192">
        <v>253810.0</v>
      </c>
      <c r="AE603" s="193">
        <v>504620.0</v>
      </c>
      <c r="AF603" s="198" t="s">
        <v>1707</v>
      </c>
      <c r="AG603" s="191" t="s">
        <v>1706</v>
      </c>
      <c r="AH603" s="192" t="s">
        <v>1706</v>
      </c>
      <c r="AI603" s="193" t="s">
        <v>1706</v>
      </c>
      <c r="AJ603" s="199"/>
      <c r="AK603" s="191" t="s">
        <v>1706</v>
      </c>
      <c r="AL603" s="192" t="s">
        <v>1706</v>
      </c>
      <c r="AM603" s="193" t="s">
        <v>1706</v>
      </c>
      <c r="AN603" s="199"/>
      <c r="AO603" s="191" t="s">
        <v>1706</v>
      </c>
      <c r="AP603" s="192" t="s">
        <v>1706</v>
      </c>
      <c r="AQ603" s="193" t="s">
        <v>1706</v>
      </c>
      <c r="AR603" s="195"/>
    </row>
    <row r="604" ht="15.75" customHeight="1">
      <c r="A604" s="171" t="s">
        <v>1320</v>
      </c>
      <c r="B604" s="216" t="s">
        <v>44</v>
      </c>
      <c r="C604" s="216" t="s">
        <v>78</v>
      </c>
      <c r="D604" s="216" t="s">
        <v>74</v>
      </c>
      <c r="E604" s="216" t="s">
        <v>51</v>
      </c>
      <c r="F604" s="216" t="s">
        <v>70</v>
      </c>
      <c r="G604" s="171" t="s">
        <v>1321</v>
      </c>
      <c r="I604" s="191">
        <v>0.0</v>
      </c>
      <c r="J604" s="192">
        <v>0.0</v>
      </c>
      <c r="K604" s="193">
        <v>0.0</v>
      </c>
      <c r="L604" s="194"/>
      <c r="M604" s="191">
        <v>0.0</v>
      </c>
      <c r="N604" s="192">
        <v>0.0</v>
      </c>
      <c r="O604" s="193">
        <v>0.0</v>
      </c>
      <c r="P604" s="195"/>
      <c r="Q604" s="214" t="s">
        <v>1703</v>
      </c>
      <c r="R604" s="214" t="s">
        <v>1704</v>
      </c>
      <c r="S604" s="194" t="s">
        <v>1705</v>
      </c>
      <c r="T604" s="194"/>
      <c r="U604" s="191" t="s">
        <v>1706</v>
      </c>
      <c r="V604" s="192" t="s">
        <v>1706</v>
      </c>
      <c r="W604" s="193" t="s">
        <v>1706</v>
      </c>
      <c r="X604" s="194"/>
      <c r="Y604" s="191" t="s">
        <v>1706</v>
      </c>
      <c r="Z604" s="192" t="s">
        <v>1706</v>
      </c>
      <c r="AA604" s="193" t="s">
        <v>1706</v>
      </c>
      <c r="AB604" s="194"/>
      <c r="AC604" s="191">
        <v>120000.0</v>
      </c>
      <c r="AD604" s="192">
        <v>253810.0</v>
      </c>
      <c r="AE604" s="193">
        <v>504620.0</v>
      </c>
      <c r="AF604" s="198" t="s">
        <v>1707</v>
      </c>
      <c r="AG604" s="191" t="s">
        <v>1706</v>
      </c>
      <c r="AH604" s="192" t="s">
        <v>1706</v>
      </c>
      <c r="AI604" s="193" t="s">
        <v>1706</v>
      </c>
      <c r="AJ604" s="199"/>
      <c r="AK604" s="191" t="s">
        <v>1706</v>
      </c>
      <c r="AL604" s="192" t="s">
        <v>1706</v>
      </c>
      <c r="AM604" s="193" t="s">
        <v>1706</v>
      </c>
      <c r="AN604" s="199"/>
      <c r="AO604" s="191" t="s">
        <v>1706</v>
      </c>
      <c r="AP604" s="192" t="s">
        <v>1706</v>
      </c>
      <c r="AQ604" s="193" t="s">
        <v>1706</v>
      </c>
      <c r="AR604" s="195"/>
    </row>
    <row r="605" ht="15.75" customHeight="1">
      <c r="A605" s="171" t="s">
        <v>1322</v>
      </c>
      <c r="B605" s="216" t="s">
        <v>54</v>
      </c>
      <c r="C605" s="216" t="s">
        <v>78</v>
      </c>
      <c r="D605" s="216" t="s">
        <v>74</v>
      </c>
      <c r="E605" s="216" t="s">
        <v>51</v>
      </c>
      <c r="F605" s="216" t="s">
        <v>70</v>
      </c>
      <c r="G605" s="171" t="s">
        <v>1323</v>
      </c>
      <c r="I605" s="191">
        <v>0.0</v>
      </c>
      <c r="J605" s="192">
        <v>0.0</v>
      </c>
      <c r="K605" s="193">
        <v>0.0</v>
      </c>
      <c r="L605" s="194"/>
      <c r="M605" s="191">
        <v>0.0</v>
      </c>
      <c r="N605" s="192">
        <v>0.0</v>
      </c>
      <c r="O605" s="193">
        <v>0.0</v>
      </c>
      <c r="P605" s="195"/>
      <c r="Q605" s="214" t="s">
        <v>1703</v>
      </c>
      <c r="R605" s="214" t="s">
        <v>1704</v>
      </c>
      <c r="S605" s="194" t="s">
        <v>1705</v>
      </c>
      <c r="T605" s="194"/>
      <c r="U605" s="191" t="s">
        <v>1706</v>
      </c>
      <c r="V605" s="192" t="s">
        <v>1706</v>
      </c>
      <c r="W605" s="193" t="s">
        <v>1706</v>
      </c>
      <c r="X605" s="194"/>
      <c r="Y605" s="191" t="s">
        <v>1706</v>
      </c>
      <c r="Z605" s="192" t="s">
        <v>1706</v>
      </c>
      <c r="AA605" s="193" t="s">
        <v>1706</v>
      </c>
      <c r="AB605" s="194"/>
      <c r="AC605" s="191">
        <v>120000.0</v>
      </c>
      <c r="AD605" s="192">
        <v>253810.0</v>
      </c>
      <c r="AE605" s="193">
        <v>504620.0</v>
      </c>
      <c r="AF605" s="198" t="s">
        <v>1707</v>
      </c>
      <c r="AG605" s="191" t="s">
        <v>1706</v>
      </c>
      <c r="AH605" s="192" t="s">
        <v>1706</v>
      </c>
      <c r="AI605" s="193" t="s">
        <v>1706</v>
      </c>
      <c r="AJ605" s="199"/>
      <c r="AK605" s="191" t="s">
        <v>1706</v>
      </c>
      <c r="AL605" s="192" t="s">
        <v>1706</v>
      </c>
      <c r="AM605" s="193" t="s">
        <v>1706</v>
      </c>
      <c r="AN605" s="199"/>
      <c r="AO605" s="191" t="s">
        <v>1706</v>
      </c>
      <c r="AP605" s="192" t="s">
        <v>1706</v>
      </c>
      <c r="AQ605" s="193" t="s">
        <v>1706</v>
      </c>
      <c r="AR605" s="195"/>
    </row>
    <row r="606" ht="15.75" customHeight="1">
      <c r="A606" s="171" t="s">
        <v>1324</v>
      </c>
      <c r="B606" s="216" t="s">
        <v>65</v>
      </c>
      <c r="C606" s="216" t="s">
        <v>78</v>
      </c>
      <c r="D606" s="216" t="s">
        <v>74</v>
      </c>
      <c r="E606" s="216" t="s">
        <v>51</v>
      </c>
      <c r="F606" s="216" t="s">
        <v>70</v>
      </c>
      <c r="G606" s="171" t="s">
        <v>1325</v>
      </c>
      <c r="I606" s="191">
        <v>0.0</v>
      </c>
      <c r="J606" s="192">
        <v>0.0</v>
      </c>
      <c r="K606" s="193">
        <v>0.0</v>
      </c>
      <c r="L606" s="194"/>
      <c r="M606" s="191">
        <v>0.0</v>
      </c>
      <c r="N606" s="192">
        <v>0.0</v>
      </c>
      <c r="O606" s="193">
        <v>0.0</v>
      </c>
      <c r="P606" s="195"/>
      <c r="Q606" s="214" t="s">
        <v>1703</v>
      </c>
      <c r="R606" s="214" t="s">
        <v>1704</v>
      </c>
      <c r="S606" s="194" t="s">
        <v>1705</v>
      </c>
      <c r="T606" s="194"/>
      <c r="U606" s="191" t="s">
        <v>1706</v>
      </c>
      <c r="V606" s="192" t="s">
        <v>1706</v>
      </c>
      <c r="W606" s="193" t="s">
        <v>1706</v>
      </c>
      <c r="X606" s="194"/>
      <c r="Y606" s="191" t="s">
        <v>1706</v>
      </c>
      <c r="Z606" s="192" t="s">
        <v>1706</v>
      </c>
      <c r="AA606" s="193" t="s">
        <v>1706</v>
      </c>
      <c r="AB606" s="194"/>
      <c r="AC606" s="191">
        <v>120000.0</v>
      </c>
      <c r="AD606" s="192">
        <v>253810.0</v>
      </c>
      <c r="AE606" s="193">
        <v>504620.0</v>
      </c>
      <c r="AF606" s="198" t="s">
        <v>1707</v>
      </c>
      <c r="AG606" s="191" t="s">
        <v>1706</v>
      </c>
      <c r="AH606" s="192" t="s">
        <v>1706</v>
      </c>
      <c r="AI606" s="193" t="s">
        <v>1706</v>
      </c>
      <c r="AJ606" s="199"/>
      <c r="AK606" s="191" t="s">
        <v>1706</v>
      </c>
      <c r="AL606" s="192" t="s">
        <v>1706</v>
      </c>
      <c r="AM606" s="193" t="s">
        <v>1706</v>
      </c>
      <c r="AN606" s="199"/>
      <c r="AO606" s="191" t="s">
        <v>1706</v>
      </c>
      <c r="AP606" s="192" t="s">
        <v>1706</v>
      </c>
      <c r="AQ606" s="193" t="s">
        <v>1706</v>
      </c>
      <c r="AR606" s="195"/>
    </row>
    <row r="607" ht="15.75" customHeight="1">
      <c r="A607" s="171" t="s">
        <v>1326</v>
      </c>
      <c r="B607" s="216" t="s">
        <v>71</v>
      </c>
      <c r="C607" s="216" t="s">
        <v>78</v>
      </c>
      <c r="D607" s="216" t="s">
        <v>74</v>
      </c>
      <c r="E607" s="216" t="s">
        <v>51</v>
      </c>
      <c r="F607" s="216" t="s">
        <v>70</v>
      </c>
      <c r="G607" s="171" t="s">
        <v>1327</v>
      </c>
      <c r="I607" s="191">
        <v>0.0</v>
      </c>
      <c r="J607" s="192">
        <v>0.0</v>
      </c>
      <c r="K607" s="193">
        <v>0.0</v>
      </c>
      <c r="L607" s="194"/>
      <c r="M607" s="191">
        <v>0.0</v>
      </c>
      <c r="N607" s="192">
        <v>0.0</v>
      </c>
      <c r="O607" s="193">
        <v>0.0</v>
      </c>
      <c r="P607" s="195"/>
      <c r="Q607" s="214" t="s">
        <v>1703</v>
      </c>
      <c r="R607" s="214" t="s">
        <v>1704</v>
      </c>
      <c r="S607" s="194" t="s">
        <v>1705</v>
      </c>
      <c r="T607" s="194"/>
      <c r="U607" s="191" t="s">
        <v>1706</v>
      </c>
      <c r="V607" s="192" t="s">
        <v>1706</v>
      </c>
      <c r="W607" s="193" t="s">
        <v>1706</v>
      </c>
      <c r="X607" s="194"/>
      <c r="Y607" s="191" t="s">
        <v>1706</v>
      </c>
      <c r="Z607" s="192" t="s">
        <v>1706</v>
      </c>
      <c r="AA607" s="193" t="s">
        <v>1706</v>
      </c>
      <c r="AB607" s="194"/>
      <c r="AC607" s="191">
        <v>120000.0</v>
      </c>
      <c r="AD607" s="192">
        <v>253810.0</v>
      </c>
      <c r="AE607" s="193">
        <v>504620.0</v>
      </c>
      <c r="AF607" s="198" t="s">
        <v>1707</v>
      </c>
      <c r="AG607" s="191" t="s">
        <v>1706</v>
      </c>
      <c r="AH607" s="192" t="s">
        <v>1706</v>
      </c>
      <c r="AI607" s="193" t="s">
        <v>1706</v>
      </c>
      <c r="AJ607" s="199"/>
      <c r="AK607" s="191" t="s">
        <v>1706</v>
      </c>
      <c r="AL607" s="192" t="s">
        <v>1706</v>
      </c>
      <c r="AM607" s="193" t="s">
        <v>1706</v>
      </c>
      <c r="AN607" s="199"/>
      <c r="AO607" s="191" t="s">
        <v>1706</v>
      </c>
      <c r="AP607" s="192" t="s">
        <v>1706</v>
      </c>
      <c r="AQ607" s="193" t="s">
        <v>1706</v>
      </c>
      <c r="AR607" s="195"/>
    </row>
    <row r="608" ht="15.75" customHeight="1">
      <c r="A608" s="171" t="s">
        <v>1328</v>
      </c>
      <c r="B608" s="216" t="s">
        <v>44</v>
      </c>
      <c r="C608" s="216" t="s">
        <v>48</v>
      </c>
      <c r="D608" s="216" t="s">
        <v>80</v>
      </c>
      <c r="E608" s="216" t="s">
        <v>51</v>
      </c>
      <c r="F608" s="216" t="s">
        <v>70</v>
      </c>
      <c r="G608" s="171" t="s">
        <v>1329</v>
      </c>
      <c r="I608" s="191">
        <v>0.0</v>
      </c>
      <c r="J608" s="192">
        <v>0.0</v>
      </c>
      <c r="K608" s="193">
        <v>0.0</v>
      </c>
      <c r="L608" s="194"/>
      <c r="M608" s="191">
        <v>0.0</v>
      </c>
      <c r="N608" s="192">
        <v>0.0</v>
      </c>
      <c r="O608" s="193">
        <v>0.0</v>
      </c>
      <c r="P608" s="195"/>
      <c r="Q608" s="214" t="s">
        <v>1703</v>
      </c>
      <c r="R608" s="214" t="s">
        <v>1704</v>
      </c>
      <c r="S608" s="194" t="s">
        <v>1705</v>
      </c>
      <c r="T608" s="194"/>
      <c r="U608" s="191" t="s">
        <v>1706</v>
      </c>
      <c r="V608" s="192" t="s">
        <v>1706</v>
      </c>
      <c r="W608" s="193" t="s">
        <v>1706</v>
      </c>
      <c r="X608" s="194"/>
      <c r="Y608" s="191" t="s">
        <v>1706</v>
      </c>
      <c r="Z608" s="192" t="s">
        <v>1706</v>
      </c>
      <c r="AA608" s="193" t="s">
        <v>1706</v>
      </c>
      <c r="AB608" s="194"/>
      <c r="AC608" s="191">
        <v>120000.0</v>
      </c>
      <c r="AD608" s="192">
        <v>253810.0</v>
      </c>
      <c r="AE608" s="193">
        <v>504620.0</v>
      </c>
      <c r="AF608" s="198" t="s">
        <v>1707</v>
      </c>
      <c r="AG608" s="191" t="s">
        <v>1706</v>
      </c>
      <c r="AH608" s="192" t="s">
        <v>1706</v>
      </c>
      <c r="AI608" s="193" t="s">
        <v>1706</v>
      </c>
      <c r="AJ608" s="199"/>
      <c r="AK608" s="191" t="s">
        <v>1706</v>
      </c>
      <c r="AL608" s="192" t="s">
        <v>1706</v>
      </c>
      <c r="AM608" s="193" t="s">
        <v>1706</v>
      </c>
      <c r="AN608" s="199"/>
      <c r="AO608" s="191" t="s">
        <v>1706</v>
      </c>
      <c r="AP608" s="192" t="s">
        <v>1706</v>
      </c>
      <c r="AQ608" s="193" t="s">
        <v>1706</v>
      </c>
      <c r="AR608" s="195"/>
    </row>
    <row r="609" ht="15.75" customHeight="1">
      <c r="A609" s="171" t="s">
        <v>1330</v>
      </c>
      <c r="B609" s="216" t="s">
        <v>54</v>
      </c>
      <c r="C609" s="216" t="s">
        <v>48</v>
      </c>
      <c r="D609" s="216" t="s">
        <v>80</v>
      </c>
      <c r="E609" s="216" t="s">
        <v>51</v>
      </c>
      <c r="F609" s="216" t="s">
        <v>70</v>
      </c>
      <c r="G609" s="171" t="s">
        <v>1331</v>
      </c>
      <c r="I609" s="191">
        <v>0.0</v>
      </c>
      <c r="J609" s="192">
        <v>0.0</v>
      </c>
      <c r="K609" s="193">
        <v>0.0</v>
      </c>
      <c r="L609" s="194"/>
      <c r="M609" s="191">
        <v>0.0</v>
      </c>
      <c r="N609" s="192">
        <v>0.0</v>
      </c>
      <c r="O609" s="193">
        <v>0.0</v>
      </c>
      <c r="P609" s="195"/>
      <c r="Q609" s="214" t="s">
        <v>1703</v>
      </c>
      <c r="R609" s="214" t="s">
        <v>1704</v>
      </c>
      <c r="S609" s="194" t="s">
        <v>1705</v>
      </c>
      <c r="T609" s="194"/>
      <c r="U609" s="191" t="s">
        <v>1706</v>
      </c>
      <c r="V609" s="192" t="s">
        <v>1706</v>
      </c>
      <c r="W609" s="193" t="s">
        <v>1706</v>
      </c>
      <c r="X609" s="194"/>
      <c r="Y609" s="191" t="s">
        <v>1706</v>
      </c>
      <c r="Z609" s="192" t="s">
        <v>1706</v>
      </c>
      <c r="AA609" s="193" t="s">
        <v>1706</v>
      </c>
      <c r="AB609" s="194"/>
      <c r="AC609" s="191">
        <v>120000.0</v>
      </c>
      <c r="AD609" s="192">
        <v>253810.0</v>
      </c>
      <c r="AE609" s="193">
        <v>504620.0</v>
      </c>
      <c r="AF609" s="198" t="s">
        <v>1707</v>
      </c>
      <c r="AG609" s="191" t="s">
        <v>1706</v>
      </c>
      <c r="AH609" s="192" t="s">
        <v>1706</v>
      </c>
      <c r="AI609" s="193" t="s">
        <v>1706</v>
      </c>
      <c r="AJ609" s="199"/>
      <c r="AK609" s="191" t="s">
        <v>1706</v>
      </c>
      <c r="AL609" s="192" t="s">
        <v>1706</v>
      </c>
      <c r="AM609" s="193" t="s">
        <v>1706</v>
      </c>
      <c r="AN609" s="199"/>
      <c r="AO609" s="191" t="s">
        <v>1706</v>
      </c>
      <c r="AP609" s="192" t="s">
        <v>1706</v>
      </c>
      <c r="AQ609" s="193" t="s">
        <v>1706</v>
      </c>
      <c r="AR609" s="195"/>
    </row>
    <row r="610" ht="15.75" customHeight="1">
      <c r="A610" s="171" t="s">
        <v>1332</v>
      </c>
      <c r="B610" s="216" t="s">
        <v>65</v>
      </c>
      <c r="C610" s="216" t="s">
        <v>48</v>
      </c>
      <c r="D610" s="216" t="s">
        <v>80</v>
      </c>
      <c r="E610" s="216" t="s">
        <v>51</v>
      </c>
      <c r="F610" s="216" t="s">
        <v>70</v>
      </c>
      <c r="G610" s="171" t="s">
        <v>1333</v>
      </c>
      <c r="I610" s="191">
        <v>0.0</v>
      </c>
      <c r="J610" s="192">
        <v>0.0</v>
      </c>
      <c r="K610" s="193">
        <v>0.0</v>
      </c>
      <c r="L610" s="194"/>
      <c r="M610" s="191">
        <v>0.0</v>
      </c>
      <c r="N610" s="192">
        <v>0.0</v>
      </c>
      <c r="O610" s="193">
        <v>0.0</v>
      </c>
      <c r="P610" s="195"/>
      <c r="Q610" s="214" t="s">
        <v>1703</v>
      </c>
      <c r="R610" s="214" t="s">
        <v>1704</v>
      </c>
      <c r="S610" s="194" t="s">
        <v>1705</v>
      </c>
      <c r="T610" s="194"/>
      <c r="U610" s="191" t="s">
        <v>1706</v>
      </c>
      <c r="V610" s="192" t="s">
        <v>1706</v>
      </c>
      <c r="W610" s="193" t="s">
        <v>1706</v>
      </c>
      <c r="X610" s="194"/>
      <c r="Y610" s="191" t="s">
        <v>1706</v>
      </c>
      <c r="Z610" s="192" t="s">
        <v>1706</v>
      </c>
      <c r="AA610" s="193" t="s">
        <v>1706</v>
      </c>
      <c r="AB610" s="194"/>
      <c r="AC610" s="191">
        <v>120000.0</v>
      </c>
      <c r="AD610" s="192">
        <v>253810.0</v>
      </c>
      <c r="AE610" s="193">
        <v>504620.0</v>
      </c>
      <c r="AF610" s="198" t="s">
        <v>1707</v>
      </c>
      <c r="AG610" s="191" t="s">
        <v>1706</v>
      </c>
      <c r="AH610" s="192" t="s">
        <v>1706</v>
      </c>
      <c r="AI610" s="193" t="s">
        <v>1706</v>
      </c>
      <c r="AJ610" s="199"/>
      <c r="AK610" s="191" t="s">
        <v>1706</v>
      </c>
      <c r="AL610" s="192" t="s">
        <v>1706</v>
      </c>
      <c r="AM610" s="193" t="s">
        <v>1706</v>
      </c>
      <c r="AN610" s="199"/>
      <c r="AO610" s="191" t="s">
        <v>1706</v>
      </c>
      <c r="AP610" s="192" t="s">
        <v>1706</v>
      </c>
      <c r="AQ610" s="193" t="s">
        <v>1706</v>
      </c>
      <c r="AR610" s="195"/>
    </row>
    <row r="611" ht="15.75" customHeight="1">
      <c r="A611" s="171" t="s">
        <v>1334</v>
      </c>
      <c r="B611" s="216" t="s">
        <v>71</v>
      </c>
      <c r="C611" s="216" t="s">
        <v>48</v>
      </c>
      <c r="D611" s="216" t="s">
        <v>80</v>
      </c>
      <c r="E611" s="216" t="s">
        <v>51</v>
      </c>
      <c r="F611" s="216" t="s">
        <v>70</v>
      </c>
      <c r="G611" s="171" t="s">
        <v>1335</v>
      </c>
      <c r="I611" s="191">
        <v>0.0</v>
      </c>
      <c r="J611" s="192">
        <v>0.0</v>
      </c>
      <c r="K611" s="193">
        <v>0.0</v>
      </c>
      <c r="L611" s="194"/>
      <c r="M611" s="191">
        <v>0.0</v>
      </c>
      <c r="N611" s="192">
        <v>0.0</v>
      </c>
      <c r="O611" s="193">
        <v>0.0</v>
      </c>
      <c r="P611" s="195"/>
      <c r="Q611" s="214" t="s">
        <v>1703</v>
      </c>
      <c r="R611" s="214" t="s">
        <v>1704</v>
      </c>
      <c r="S611" s="194" t="s">
        <v>1705</v>
      </c>
      <c r="T611" s="194"/>
      <c r="U611" s="191" t="s">
        <v>1706</v>
      </c>
      <c r="V611" s="192" t="s">
        <v>1706</v>
      </c>
      <c r="W611" s="193" t="s">
        <v>1706</v>
      </c>
      <c r="X611" s="194"/>
      <c r="Y611" s="191" t="s">
        <v>1706</v>
      </c>
      <c r="Z611" s="192" t="s">
        <v>1706</v>
      </c>
      <c r="AA611" s="193" t="s">
        <v>1706</v>
      </c>
      <c r="AB611" s="194"/>
      <c r="AC611" s="191">
        <v>120000.0</v>
      </c>
      <c r="AD611" s="192">
        <v>253810.0</v>
      </c>
      <c r="AE611" s="193">
        <v>504620.0</v>
      </c>
      <c r="AF611" s="198" t="s">
        <v>1707</v>
      </c>
      <c r="AG611" s="191" t="s">
        <v>1706</v>
      </c>
      <c r="AH611" s="192" t="s">
        <v>1706</v>
      </c>
      <c r="AI611" s="193" t="s">
        <v>1706</v>
      </c>
      <c r="AJ611" s="199"/>
      <c r="AK611" s="191" t="s">
        <v>1706</v>
      </c>
      <c r="AL611" s="192" t="s">
        <v>1706</v>
      </c>
      <c r="AM611" s="193" t="s">
        <v>1706</v>
      </c>
      <c r="AN611" s="199"/>
      <c r="AO611" s="191" t="s">
        <v>1706</v>
      </c>
      <c r="AP611" s="192" t="s">
        <v>1706</v>
      </c>
      <c r="AQ611" s="193" t="s">
        <v>1706</v>
      </c>
      <c r="AR611" s="195"/>
    </row>
    <row r="612" ht="15.75" customHeight="1">
      <c r="A612" s="171" t="s">
        <v>1336</v>
      </c>
      <c r="B612" s="216" t="s">
        <v>44</v>
      </c>
      <c r="C612" s="216" t="s">
        <v>58</v>
      </c>
      <c r="D612" s="216" t="s">
        <v>80</v>
      </c>
      <c r="E612" s="216" t="s">
        <v>51</v>
      </c>
      <c r="F612" s="216" t="s">
        <v>70</v>
      </c>
      <c r="G612" s="171" t="s">
        <v>1337</v>
      </c>
      <c r="I612" s="191">
        <v>0.0</v>
      </c>
      <c r="J612" s="192">
        <v>0.0</v>
      </c>
      <c r="K612" s="193">
        <v>0.0</v>
      </c>
      <c r="L612" s="194"/>
      <c r="M612" s="191">
        <v>0.0</v>
      </c>
      <c r="N612" s="192">
        <v>0.0</v>
      </c>
      <c r="O612" s="193">
        <v>0.0</v>
      </c>
      <c r="P612" s="195"/>
      <c r="Q612" s="214" t="s">
        <v>1703</v>
      </c>
      <c r="R612" s="214" t="s">
        <v>1704</v>
      </c>
      <c r="S612" s="194" t="s">
        <v>1705</v>
      </c>
      <c r="T612" s="194"/>
      <c r="U612" s="191" t="s">
        <v>1706</v>
      </c>
      <c r="V612" s="192" t="s">
        <v>1706</v>
      </c>
      <c r="W612" s="193" t="s">
        <v>1706</v>
      </c>
      <c r="X612" s="194"/>
      <c r="Y612" s="191" t="s">
        <v>1706</v>
      </c>
      <c r="Z612" s="192" t="s">
        <v>1706</v>
      </c>
      <c r="AA612" s="193" t="s">
        <v>1706</v>
      </c>
      <c r="AB612" s="194"/>
      <c r="AC612" s="191">
        <v>120000.0</v>
      </c>
      <c r="AD612" s="192">
        <v>253810.0</v>
      </c>
      <c r="AE612" s="193">
        <v>504620.0</v>
      </c>
      <c r="AF612" s="198" t="s">
        <v>1707</v>
      </c>
      <c r="AG612" s="191" t="s">
        <v>1706</v>
      </c>
      <c r="AH612" s="192" t="s">
        <v>1706</v>
      </c>
      <c r="AI612" s="193" t="s">
        <v>1706</v>
      </c>
      <c r="AJ612" s="199"/>
      <c r="AK612" s="191" t="s">
        <v>1706</v>
      </c>
      <c r="AL612" s="192" t="s">
        <v>1706</v>
      </c>
      <c r="AM612" s="193" t="s">
        <v>1706</v>
      </c>
      <c r="AN612" s="199"/>
      <c r="AO612" s="191" t="s">
        <v>1706</v>
      </c>
      <c r="AP612" s="192" t="s">
        <v>1706</v>
      </c>
      <c r="AQ612" s="193" t="s">
        <v>1706</v>
      </c>
      <c r="AR612" s="195"/>
    </row>
    <row r="613" ht="15.75" customHeight="1">
      <c r="A613" s="171" t="s">
        <v>1338</v>
      </c>
      <c r="B613" s="216" t="s">
        <v>54</v>
      </c>
      <c r="C613" s="216" t="s">
        <v>58</v>
      </c>
      <c r="D613" s="216" t="s">
        <v>80</v>
      </c>
      <c r="E613" s="216" t="s">
        <v>51</v>
      </c>
      <c r="F613" s="216" t="s">
        <v>70</v>
      </c>
      <c r="G613" s="171" t="s">
        <v>1339</v>
      </c>
      <c r="I613" s="191">
        <v>0.0</v>
      </c>
      <c r="J613" s="192">
        <v>0.0</v>
      </c>
      <c r="K613" s="193">
        <v>0.0</v>
      </c>
      <c r="L613" s="194"/>
      <c r="M613" s="191">
        <v>0.0</v>
      </c>
      <c r="N613" s="192">
        <v>0.0</v>
      </c>
      <c r="O613" s="193">
        <v>0.0</v>
      </c>
      <c r="P613" s="195"/>
      <c r="Q613" s="214" t="s">
        <v>1703</v>
      </c>
      <c r="R613" s="214" t="s">
        <v>1704</v>
      </c>
      <c r="S613" s="194" t="s">
        <v>1705</v>
      </c>
      <c r="T613" s="194"/>
      <c r="U613" s="191" t="s">
        <v>1706</v>
      </c>
      <c r="V613" s="192" t="s">
        <v>1706</v>
      </c>
      <c r="W613" s="193" t="s">
        <v>1706</v>
      </c>
      <c r="X613" s="194"/>
      <c r="Y613" s="191" t="s">
        <v>1706</v>
      </c>
      <c r="Z613" s="192" t="s">
        <v>1706</v>
      </c>
      <c r="AA613" s="193" t="s">
        <v>1706</v>
      </c>
      <c r="AB613" s="194"/>
      <c r="AC613" s="191">
        <v>120000.0</v>
      </c>
      <c r="AD613" s="192">
        <v>253810.0</v>
      </c>
      <c r="AE613" s="193">
        <v>504620.0</v>
      </c>
      <c r="AF613" s="198" t="s">
        <v>1707</v>
      </c>
      <c r="AG613" s="191" t="s">
        <v>1706</v>
      </c>
      <c r="AH613" s="192" t="s">
        <v>1706</v>
      </c>
      <c r="AI613" s="193" t="s">
        <v>1706</v>
      </c>
      <c r="AJ613" s="199"/>
      <c r="AK613" s="191" t="s">
        <v>1706</v>
      </c>
      <c r="AL613" s="192" t="s">
        <v>1706</v>
      </c>
      <c r="AM613" s="193" t="s">
        <v>1706</v>
      </c>
      <c r="AN613" s="199"/>
      <c r="AO613" s="191" t="s">
        <v>1706</v>
      </c>
      <c r="AP613" s="192" t="s">
        <v>1706</v>
      </c>
      <c r="AQ613" s="193" t="s">
        <v>1706</v>
      </c>
      <c r="AR613" s="195"/>
    </row>
    <row r="614" ht="15.75" customHeight="1">
      <c r="A614" s="171" t="s">
        <v>1340</v>
      </c>
      <c r="B614" s="216" t="s">
        <v>65</v>
      </c>
      <c r="C614" s="216" t="s">
        <v>58</v>
      </c>
      <c r="D614" s="216" t="s">
        <v>80</v>
      </c>
      <c r="E614" s="216" t="s">
        <v>51</v>
      </c>
      <c r="F614" s="216" t="s">
        <v>70</v>
      </c>
      <c r="G614" s="171" t="s">
        <v>1341</v>
      </c>
      <c r="I614" s="191">
        <v>0.0</v>
      </c>
      <c r="J614" s="192">
        <v>0.0</v>
      </c>
      <c r="K614" s="193">
        <v>0.0</v>
      </c>
      <c r="L614" s="194"/>
      <c r="M614" s="191">
        <v>0.0</v>
      </c>
      <c r="N614" s="192">
        <v>0.0</v>
      </c>
      <c r="O614" s="193">
        <v>0.0</v>
      </c>
      <c r="P614" s="195"/>
      <c r="Q614" s="214" t="s">
        <v>1703</v>
      </c>
      <c r="R614" s="214" t="s">
        <v>1704</v>
      </c>
      <c r="S614" s="194" t="s">
        <v>1705</v>
      </c>
      <c r="T614" s="194"/>
      <c r="U614" s="191" t="s">
        <v>1706</v>
      </c>
      <c r="V614" s="192" t="s">
        <v>1706</v>
      </c>
      <c r="W614" s="193" t="s">
        <v>1706</v>
      </c>
      <c r="X614" s="194"/>
      <c r="Y614" s="191" t="s">
        <v>1706</v>
      </c>
      <c r="Z614" s="192" t="s">
        <v>1706</v>
      </c>
      <c r="AA614" s="193" t="s">
        <v>1706</v>
      </c>
      <c r="AB614" s="194"/>
      <c r="AC614" s="191">
        <v>120000.0</v>
      </c>
      <c r="AD614" s="192">
        <v>253810.0</v>
      </c>
      <c r="AE614" s="193">
        <v>504620.0</v>
      </c>
      <c r="AF614" s="198" t="s">
        <v>1707</v>
      </c>
      <c r="AG614" s="191" t="s">
        <v>1706</v>
      </c>
      <c r="AH614" s="192" t="s">
        <v>1706</v>
      </c>
      <c r="AI614" s="193" t="s">
        <v>1706</v>
      </c>
      <c r="AJ614" s="199"/>
      <c r="AK614" s="191" t="s">
        <v>1706</v>
      </c>
      <c r="AL614" s="192" t="s">
        <v>1706</v>
      </c>
      <c r="AM614" s="193" t="s">
        <v>1706</v>
      </c>
      <c r="AN614" s="199"/>
      <c r="AO614" s="191" t="s">
        <v>1706</v>
      </c>
      <c r="AP614" s="192" t="s">
        <v>1706</v>
      </c>
      <c r="AQ614" s="193" t="s">
        <v>1706</v>
      </c>
      <c r="AR614" s="195"/>
    </row>
    <row r="615" ht="15.75" customHeight="1">
      <c r="A615" s="171" t="s">
        <v>1342</v>
      </c>
      <c r="B615" s="216" t="s">
        <v>71</v>
      </c>
      <c r="C615" s="216" t="s">
        <v>58</v>
      </c>
      <c r="D615" s="216" t="s">
        <v>80</v>
      </c>
      <c r="E615" s="216" t="s">
        <v>51</v>
      </c>
      <c r="F615" s="216" t="s">
        <v>70</v>
      </c>
      <c r="G615" s="171" t="s">
        <v>1343</v>
      </c>
      <c r="I615" s="191">
        <v>0.0</v>
      </c>
      <c r="J615" s="192">
        <v>0.0</v>
      </c>
      <c r="K615" s="193">
        <v>0.0</v>
      </c>
      <c r="L615" s="194"/>
      <c r="M615" s="191">
        <v>0.0</v>
      </c>
      <c r="N615" s="192">
        <v>0.0</v>
      </c>
      <c r="O615" s="193">
        <v>0.0</v>
      </c>
      <c r="P615" s="195"/>
      <c r="Q615" s="214" t="s">
        <v>1703</v>
      </c>
      <c r="R615" s="214" t="s">
        <v>1704</v>
      </c>
      <c r="S615" s="194" t="s">
        <v>1705</v>
      </c>
      <c r="T615" s="194"/>
      <c r="U615" s="191" t="s">
        <v>1706</v>
      </c>
      <c r="V615" s="192" t="s">
        <v>1706</v>
      </c>
      <c r="W615" s="193" t="s">
        <v>1706</v>
      </c>
      <c r="X615" s="194"/>
      <c r="Y615" s="191" t="s">
        <v>1706</v>
      </c>
      <c r="Z615" s="192" t="s">
        <v>1706</v>
      </c>
      <c r="AA615" s="193" t="s">
        <v>1706</v>
      </c>
      <c r="AB615" s="194"/>
      <c r="AC615" s="191">
        <v>120000.0</v>
      </c>
      <c r="AD615" s="192">
        <v>253810.0</v>
      </c>
      <c r="AE615" s="193">
        <v>504620.0</v>
      </c>
      <c r="AF615" s="198" t="s">
        <v>1707</v>
      </c>
      <c r="AG615" s="191" t="s">
        <v>1706</v>
      </c>
      <c r="AH615" s="192" t="s">
        <v>1706</v>
      </c>
      <c r="AI615" s="193" t="s">
        <v>1706</v>
      </c>
      <c r="AJ615" s="199"/>
      <c r="AK615" s="191" t="s">
        <v>1706</v>
      </c>
      <c r="AL615" s="192" t="s">
        <v>1706</v>
      </c>
      <c r="AM615" s="193" t="s">
        <v>1706</v>
      </c>
      <c r="AN615" s="199"/>
      <c r="AO615" s="191" t="s">
        <v>1706</v>
      </c>
      <c r="AP615" s="192" t="s">
        <v>1706</v>
      </c>
      <c r="AQ615" s="193" t="s">
        <v>1706</v>
      </c>
      <c r="AR615" s="195"/>
    </row>
    <row r="616" ht="15.75" customHeight="1">
      <c r="A616" s="171" t="s">
        <v>1344</v>
      </c>
      <c r="B616" s="216" t="s">
        <v>44</v>
      </c>
      <c r="C616" s="216" t="s">
        <v>66</v>
      </c>
      <c r="D616" s="216" t="s">
        <v>80</v>
      </c>
      <c r="E616" s="216" t="s">
        <v>51</v>
      </c>
      <c r="F616" s="216" t="s">
        <v>70</v>
      </c>
      <c r="G616" s="171" t="s">
        <v>1345</v>
      </c>
      <c r="I616" s="191">
        <v>0.0</v>
      </c>
      <c r="J616" s="192">
        <v>0.0</v>
      </c>
      <c r="K616" s="193">
        <v>0.0</v>
      </c>
      <c r="L616" s="194"/>
      <c r="M616" s="191">
        <v>0.0</v>
      </c>
      <c r="N616" s="192">
        <v>0.0</v>
      </c>
      <c r="O616" s="193">
        <v>0.0</v>
      </c>
      <c r="P616" s="195"/>
      <c r="Q616" s="214" t="s">
        <v>1703</v>
      </c>
      <c r="R616" s="214" t="s">
        <v>1704</v>
      </c>
      <c r="S616" s="194" t="s">
        <v>1705</v>
      </c>
      <c r="T616" s="194"/>
      <c r="U616" s="191" t="s">
        <v>1706</v>
      </c>
      <c r="V616" s="192" t="s">
        <v>1706</v>
      </c>
      <c r="W616" s="193" t="s">
        <v>1706</v>
      </c>
      <c r="X616" s="194"/>
      <c r="Y616" s="191" t="s">
        <v>1706</v>
      </c>
      <c r="Z616" s="192" t="s">
        <v>1706</v>
      </c>
      <c r="AA616" s="193" t="s">
        <v>1706</v>
      </c>
      <c r="AB616" s="194"/>
      <c r="AC616" s="191">
        <v>120000.0</v>
      </c>
      <c r="AD616" s="192">
        <v>253810.0</v>
      </c>
      <c r="AE616" s="193">
        <v>504620.0</v>
      </c>
      <c r="AF616" s="198" t="s">
        <v>1707</v>
      </c>
      <c r="AG616" s="191" t="s">
        <v>1706</v>
      </c>
      <c r="AH616" s="192" t="s">
        <v>1706</v>
      </c>
      <c r="AI616" s="193" t="s">
        <v>1706</v>
      </c>
      <c r="AJ616" s="199"/>
      <c r="AK616" s="191" t="s">
        <v>1706</v>
      </c>
      <c r="AL616" s="192" t="s">
        <v>1706</v>
      </c>
      <c r="AM616" s="193" t="s">
        <v>1706</v>
      </c>
      <c r="AN616" s="199"/>
      <c r="AO616" s="191" t="s">
        <v>1706</v>
      </c>
      <c r="AP616" s="192" t="s">
        <v>1706</v>
      </c>
      <c r="AQ616" s="193" t="s">
        <v>1706</v>
      </c>
      <c r="AR616" s="195"/>
    </row>
    <row r="617" ht="15.75" customHeight="1">
      <c r="A617" s="171" t="s">
        <v>1346</v>
      </c>
      <c r="B617" s="216" t="s">
        <v>54</v>
      </c>
      <c r="C617" s="216" t="s">
        <v>66</v>
      </c>
      <c r="D617" s="216" t="s">
        <v>80</v>
      </c>
      <c r="E617" s="216" t="s">
        <v>51</v>
      </c>
      <c r="F617" s="216" t="s">
        <v>70</v>
      </c>
      <c r="G617" s="171" t="s">
        <v>1347</v>
      </c>
      <c r="I617" s="191">
        <v>0.0</v>
      </c>
      <c r="J617" s="192">
        <v>0.0</v>
      </c>
      <c r="K617" s="193">
        <v>0.0</v>
      </c>
      <c r="L617" s="194"/>
      <c r="M617" s="191">
        <v>0.0</v>
      </c>
      <c r="N617" s="192">
        <v>0.0</v>
      </c>
      <c r="O617" s="193">
        <v>0.0</v>
      </c>
      <c r="P617" s="195"/>
      <c r="Q617" s="214" t="s">
        <v>1703</v>
      </c>
      <c r="R617" s="214" t="s">
        <v>1704</v>
      </c>
      <c r="S617" s="194" t="s">
        <v>1705</v>
      </c>
      <c r="T617" s="194"/>
      <c r="U617" s="191" t="s">
        <v>1706</v>
      </c>
      <c r="V617" s="192" t="s">
        <v>1706</v>
      </c>
      <c r="W617" s="193" t="s">
        <v>1706</v>
      </c>
      <c r="X617" s="194"/>
      <c r="Y617" s="191" t="s">
        <v>1706</v>
      </c>
      <c r="Z617" s="192" t="s">
        <v>1706</v>
      </c>
      <c r="AA617" s="193" t="s">
        <v>1706</v>
      </c>
      <c r="AB617" s="194"/>
      <c r="AC617" s="191">
        <v>120000.0</v>
      </c>
      <c r="AD617" s="192">
        <v>253810.0</v>
      </c>
      <c r="AE617" s="193">
        <v>504620.0</v>
      </c>
      <c r="AF617" s="198" t="s">
        <v>1707</v>
      </c>
      <c r="AG617" s="191" t="s">
        <v>1706</v>
      </c>
      <c r="AH617" s="192" t="s">
        <v>1706</v>
      </c>
      <c r="AI617" s="193" t="s">
        <v>1706</v>
      </c>
      <c r="AJ617" s="199"/>
      <c r="AK617" s="191" t="s">
        <v>1706</v>
      </c>
      <c r="AL617" s="192" t="s">
        <v>1706</v>
      </c>
      <c r="AM617" s="193" t="s">
        <v>1706</v>
      </c>
      <c r="AN617" s="199"/>
      <c r="AO617" s="191" t="s">
        <v>1706</v>
      </c>
      <c r="AP617" s="192" t="s">
        <v>1706</v>
      </c>
      <c r="AQ617" s="193" t="s">
        <v>1706</v>
      </c>
      <c r="AR617" s="195"/>
    </row>
    <row r="618" ht="15.75" customHeight="1">
      <c r="A618" s="171" t="s">
        <v>1348</v>
      </c>
      <c r="B618" s="216" t="s">
        <v>65</v>
      </c>
      <c r="C618" s="216" t="s">
        <v>66</v>
      </c>
      <c r="D618" s="216" t="s">
        <v>80</v>
      </c>
      <c r="E618" s="216" t="s">
        <v>51</v>
      </c>
      <c r="F618" s="216" t="s">
        <v>70</v>
      </c>
      <c r="G618" s="171" t="s">
        <v>1349</v>
      </c>
      <c r="I618" s="191">
        <v>0.0</v>
      </c>
      <c r="J618" s="192">
        <v>0.0</v>
      </c>
      <c r="K618" s="193">
        <v>0.0</v>
      </c>
      <c r="L618" s="194"/>
      <c r="M618" s="191">
        <v>0.0</v>
      </c>
      <c r="N618" s="192">
        <v>0.0</v>
      </c>
      <c r="O618" s="193">
        <v>0.0</v>
      </c>
      <c r="P618" s="195"/>
      <c r="Q618" s="214" t="s">
        <v>1703</v>
      </c>
      <c r="R618" s="214" t="s">
        <v>1704</v>
      </c>
      <c r="S618" s="194" t="s">
        <v>1705</v>
      </c>
      <c r="T618" s="194"/>
      <c r="U618" s="191" t="s">
        <v>1706</v>
      </c>
      <c r="V618" s="192" t="s">
        <v>1706</v>
      </c>
      <c r="W618" s="193" t="s">
        <v>1706</v>
      </c>
      <c r="X618" s="194"/>
      <c r="Y618" s="191" t="s">
        <v>1706</v>
      </c>
      <c r="Z618" s="192" t="s">
        <v>1706</v>
      </c>
      <c r="AA618" s="193" t="s">
        <v>1706</v>
      </c>
      <c r="AB618" s="194"/>
      <c r="AC618" s="191">
        <v>120000.0</v>
      </c>
      <c r="AD618" s="192">
        <v>253810.0</v>
      </c>
      <c r="AE618" s="193">
        <v>504620.0</v>
      </c>
      <c r="AF618" s="198" t="s">
        <v>1707</v>
      </c>
      <c r="AG618" s="191" t="s">
        <v>1706</v>
      </c>
      <c r="AH618" s="192" t="s">
        <v>1706</v>
      </c>
      <c r="AI618" s="193" t="s">
        <v>1706</v>
      </c>
      <c r="AJ618" s="199"/>
      <c r="AK618" s="191" t="s">
        <v>1706</v>
      </c>
      <c r="AL618" s="192" t="s">
        <v>1706</v>
      </c>
      <c r="AM618" s="193" t="s">
        <v>1706</v>
      </c>
      <c r="AN618" s="199"/>
      <c r="AO618" s="191" t="s">
        <v>1706</v>
      </c>
      <c r="AP618" s="192" t="s">
        <v>1706</v>
      </c>
      <c r="AQ618" s="193" t="s">
        <v>1706</v>
      </c>
      <c r="AR618" s="195"/>
    </row>
    <row r="619" ht="15.75" customHeight="1">
      <c r="A619" s="171" t="s">
        <v>1350</v>
      </c>
      <c r="B619" s="216" t="s">
        <v>71</v>
      </c>
      <c r="C619" s="216" t="s">
        <v>66</v>
      </c>
      <c r="D619" s="216" t="s">
        <v>80</v>
      </c>
      <c r="E619" s="216" t="s">
        <v>51</v>
      </c>
      <c r="F619" s="216" t="s">
        <v>70</v>
      </c>
      <c r="G619" s="171" t="s">
        <v>1351</v>
      </c>
      <c r="I619" s="191">
        <v>0.0</v>
      </c>
      <c r="J619" s="192">
        <v>0.0</v>
      </c>
      <c r="K619" s="193">
        <v>0.0</v>
      </c>
      <c r="L619" s="194"/>
      <c r="M619" s="191">
        <v>0.0</v>
      </c>
      <c r="N619" s="192">
        <v>0.0</v>
      </c>
      <c r="O619" s="193">
        <v>0.0</v>
      </c>
      <c r="P619" s="195"/>
      <c r="Q619" s="214" t="s">
        <v>1703</v>
      </c>
      <c r="R619" s="214" t="s">
        <v>1704</v>
      </c>
      <c r="S619" s="194" t="s">
        <v>1705</v>
      </c>
      <c r="T619" s="194"/>
      <c r="U619" s="191" t="s">
        <v>1706</v>
      </c>
      <c r="V619" s="192" t="s">
        <v>1706</v>
      </c>
      <c r="W619" s="193" t="s">
        <v>1706</v>
      </c>
      <c r="X619" s="194"/>
      <c r="Y619" s="191" t="s">
        <v>1706</v>
      </c>
      <c r="Z619" s="192" t="s">
        <v>1706</v>
      </c>
      <c r="AA619" s="193" t="s">
        <v>1706</v>
      </c>
      <c r="AB619" s="194"/>
      <c r="AC619" s="191">
        <v>120000.0</v>
      </c>
      <c r="AD619" s="192">
        <v>253810.0</v>
      </c>
      <c r="AE619" s="193">
        <v>504620.0</v>
      </c>
      <c r="AF619" s="198" t="s">
        <v>1707</v>
      </c>
      <c r="AG619" s="191" t="s">
        <v>1706</v>
      </c>
      <c r="AH619" s="192" t="s">
        <v>1706</v>
      </c>
      <c r="AI619" s="193" t="s">
        <v>1706</v>
      </c>
      <c r="AJ619" s="199"/>
      <c r="AK619" s="191" t="s">
        <v>1706</v>
      </c>
      <c r="AL619" s="192" t="s">
        <v>1706</v>
      </c>
      <c r="AM619" s="193" t="s">
        <v>1706</v>
      </c>
      <c r="AN619" s="199"/>
      <c r="AO619" s="191" t="s">
        <v>1706</v>
      </c>
      <c r="AP619" s="192" t="s">
        <v>1706</v>
      </c>
      <c r="AQ619" s="193" t="s">
        <v>1706</v>
      </c>
      <c r="AR619" s="195"/>
    </row>
    <row r="620" ht="15.75" customHeight="1">
      <c r="A620" s="171" t="s">
        <v>1352</v>
      </c>
      <c r="B620" s="216" t="s">
        <v>44</v>
      </c>
      <c r="C620" s="216" t="s">
        <v>72</v>
      </c>
      <c r="D620" s="216" t="s">
        <v>80</v>
      </c>
      <c r="E620" s="216" t="s">
        <v>51</v>
      </c>
      <c r="F620" s="216" t="s">
        <v>70</v>
      </c>
      <c r="G620" s="171" t="s">
        <v>1353</v>
      </c>
      <c r="I620" s="191">
        <v>0.0</v>
      </c>
      <c r="J620" s="192">
        <v>0.0</v>
      </c>
      <c r="K620" s="193">
        <v>0.0</v>
      </c>
      <c r="L620" s="194"/>
      <c r="M620" s="191">
        <v>0.0</v>
      </c>
      <c r="N620" s="192">
        <v>0.0</v>
      </c>
      <c r="O620" s="193">
        <v>0.0</v>
      </c>
      <c r="P620" s="195"/>
      <c r="Q620" s="214" t="s">
        <v>1703</v>
      </c>
      <c r="R620" s="214" t="s">
        <v>1704</v>
      </c>
      <c r="S620" s="194" t="s">
        <v>1705</v>
      </c>
      <c r="T620" s="194"/>
      <c r="U620" s="191" t="s">
        <v>1706</v>
      </c>
      <c r="V620" s="192" t="s">
        <v>1706</v>
      </c>
      <c r="W620" s="193" t="s">
        <v>1706</v>
      </c>
      <c r="X620" s="194"/>
      <c r="Y620" s="191" t="s">
        <v>1706</v>
      </c>
      <c r="Z620" s="192" t="s">
        <v>1706</v>
      </c>
      <c r="AA620" s="193" t="s">
        <v>1706</v>
      </c>
      <c r="AB620" s="194"/>
      <c r="AC620" s="191">
        <v>120000.0</v>
      </c>
      <c r="AD620" s="192">
        <v>253810.0</v>
      </c>
      <c r="AE620" s="193">
        <v>504620.0</v>
      </c>
      <c r="AF620" s="198" t="s">
        <v>1707</v>
      </c>
      <c r="AG620" s="191" t="s">
        <v>1706</v>
      </c>
      <c r="AH620" s="192" t="s">
        <v>1706</v>
      </c>
      <c r="AI620" s="193" t="s">
        <v>1706</v>
      </c>
      <c r="AJ620" s="199"/>
      <c r="AK620" s="191" t="s">
        <v>1706</v>
      </c>
      <c r="AL620" s="192" t="s">
        <v>1706</v>
      </c>
      <c r="AM620" s="193" t="s">
        <v>1706</v>
      </c>
      <c r="AN620" s="199"/>
      <c r="AO620" s="191" t="s">
        <v>1706</v>
      </c>
      <c r="AP620" s="192" t="s">
        <v>1706</v>
      </c>
      <c r="AQ620" s="193" t="s">
        <v>1706</v>
      </c>
      <c r="AR620" s="195"/>
    </row>
    <row r="621" ht="15.75" customHeight="1">
      <c r="A621" s="171" t="s">
        <v>1354</v>
      </c>
      <c r="B621" s="216" t="s">
        <v>54</v>
      </c>
      <c r="C621" s="216" t="s">
        <v>72</v>
      </c>
      <c r="D621" s="216" t="s">
        <v>80</v>
      </c>
      <c r="E621" s="216" t="s">
        <v>51</v>
      </c>
      <c r="F621" s="216" t="s">
        <v>70</v>
      </c>
      <c r="G621" s="171" t="s">
        <v>1355</v>
      </c>
      <c r="I621" s="191">
        <v>0.0</v>
      </c>
      <c r="J621" s="192">
        <v>0.0</v>
      </c>
      <c r="K621" s="193">
        <v>0.0</v>
      </c>
      <c r="L621" s="194"/>
      <c r="M621" s="191">
        <v>0.0</v>
      </c>
      <c r="N621" s="192">
        <v>0.0</v>
      </c>
      <c r="O621" s="193">
        <v>0.0</v>
      </c>
      <c r="P621" s="195"/>
      <c r="Q621" s="214" t="s">
        <v>1703</v>
      </c>
      <c r="R621" s="214" t="s">
        <v>1704</v>
      </c>
      <c r="S621" s="194" t="s">
        <v>1705</v>
      </c>
      <c r="T621" s="194"/>
      <c r="U621" s="191" t="s">
        <v>1706</v>
      </c>
      <c r="V621" s="192" t="s">
        <v>1706</v>
      </c>
      <c r="W621" s="193" t="s">
        <v>1706</v>
      </c>
      <c r="X621" s="194"/>
      <c r="Y621" s="191" t="s">
        <v>1706</v>
      </c>
      <c r="Z621" s="192" t="s">
        <v>1706</v>
      </c>
      <c r="AA621" s="193" t="s">
        <v>1706</v>
      </c>
      <c r="AB621" s="194"/>
      <c r="AC621" s="191">
        <v>120000.0</v>
      </c>
      <c r="AD621" s="192">
        <v>253810.0</v>
      </c>
      <c r="AE621" s="193">
        <v>504620.0</v>
      </c>
      <c r="AF621" s="198" t="s">
        <v>1707</v>
      </c>
      <c r="AG621" s="191" t="s">
        <v>1706</v>
      </c>
      <c r="AH621" s="192" t="s">
        <v>1706</v>
      </c>
      <c r="AI621" s="193" t="s">
        <v>1706</v>
      </c>
      <c r="AJ621" s="199"/>
      <c r="AK621" s="191" t="s">
        <v>1706</v>
      </c>
      <c r="AL621" s="192" t="s">
        <v>1706</v>
      </c>
      <c r="AM621" s="193" t="s">
        <v>1706</v>
      </c>
      <c r="AN621" s="199"/>
      <c r="AO621" s="191" t="s">
        <v>1706</v>
      </c>
      <c r="AP621" s="192" t="s">
        <v>1706</v>
      </c>
      <c r="AQ621" s="193" t="s">
        <v>1706</v>
      </c>
      <c r="AR621" s="195"/>
    </row>
    <row r="622" ht="15.75" customHeight="1">
      <c r="A622" s="171" t="s">
        <v>1356</v>
      </c>
      <c r="B622" s="216" t="s">
        <v>65</v>
      </c>
      <c r="C622" s="216" t="s">
        <v>72</v>
      </c>
      <c r="D622" s="216" t="s">
        <v>80</v>
      </c>
      <c r="E622" s="216" t="s">
        <v>51</v>
      </c>
      <c r="F622" s="216" t="s">
        <v>70</v>
      </c>
      <c r="G622" s="171" t="s">
        <v>1357</v>
      </c>
      <c r="I622" s="191">
        <v>0.0</v>
      </c>
      <c r="J622" s="192">
        <v>0.0</v>
      </c>
      <c r="K622" s="193">
        <v>0.0</v>
      </c>
      <c r="L622" s="194"/>
      <c r="M622" s="191">
        <v>0.0</v>
      </c>
      <c r="N622" s="192">
        <v>0.0</v>
      </c>
      <c r="O622" s="193">
        <v>0.0</v>
      </c>
      <c r="P622" s="195"/>
      <c r="Q622" s="214" t="s">
        <v>1703</v>
      </c>
      <c r="R622" s="214" t="s">
        <v>1704</v>
      </c>
      <c r="S622" s="194" t="s">
        <v>1705</v>
      </c>
      <c r="T622" s="194"/>
      <c r="U622" s="191" t="s">
        <v>1706</v>
      </c>
      <c r="V622" s="192" t="s">
        <v>1706</v>
      </c>
      <c r="W622" s="193" t="s">
        <v>1706</v>
      </c>
      <c r="X622" s="194"/>
      <c r="Y622" s="191" t="s">
        <v>1706</v>
      </c>
      <c r="Z622" s="192" t="s">
        <v>1706</v>
      </c>
      <c r="AA622" s="193" t="s">
        <v>1706</v>
      </c>
      <c r="AB622" s="194"/>
      <c r="AC622" s="191">
        <v>120000.0</v>
      </c>
      <c r="AD622" s="192">
        <v>253810.0</v>
      </c>
      <c r="AE622" s="193">
        <v>504620.0</v>
      </c>
      <c r="AF622" s="198" t="s">
        <v>1707</v>
      </c>
      <c r="AG622" s="191" t="s">
        <v>1706</v>
      </c>
      <c r="AH622" s="192" t="s">
        <v>1706</v>
      </c>
      <c r="AI622" s="193" t="s">
        <v>1706</v>
      </c>
      <c r="AJ622" s="199"/>
      <c r="AK622" s="191" t="s">
        <v>1706</v>
      </c>
      <c r="AL622" s="192" t="s">
        <v>1706</v>
      </c>
      <c r="AM622" s="193" t="s">
        <v>1706</v>
      </c>
      <c r="AN622" s="199"/>
      <c r="AO622" s="191" t="s">
        <v>1706</v>
      </c>
      <c r="AP622" s="192" t="s">
        <v>1706</v>
      </c>
      <c r="AQ622" s="193" t="s">
        <v>1706</v>
      </c>
      <c r="AR622" s="195"/>
    </row>
    <row r="623" ht="15.75" customHeight="1">
      <c r="A623" s="171" t="s">
        <v>1358</v>
      </c>
      <c r="B623" s="216" t="s">
        <v>71</v>
      </c>
      <c r="C623" s="216" t="s">
        <v>72</v>
      </c>
      <c r="D623" s="216" t="s">
        <v>80</v>
      </c>
      <c r="E623" s="216" t="s">
        <v>51</v>
      </c>
      <c r="F623" s="216" t="s">
        <v>70</v>
      </c>
      <c r="G623" s="171" t="s">
        <v>1359</v>
      </c>
      <c r="I623" s="191">
        <v>0.0</v>
      </c>
      <c r="J623" s="192">
        <v>0.0</v>
      </c>
      <c r="K623" s="193">
        <v>0.0</v>
      </c>
      <c r="L623" s="194"/>
      <c r="M623" s="191">
        <v>0.0</v>
      </c>
      <c r="N623" s="192">
        <v>0.0</v>
      </c>
      <c r="O623" s="193">
        <v>0.0</v>
      </c>
      <c r="P623" s="195"/>
      <c r="Q623" s="214" t="s">
        <v>1703</v>
      </c>
      <c r="R623" s="214" t="s">
        <v>1704</v>
      </c>
      <c r="S623" s="194" t="s">
        <v>1705</v>
      </c>
      <c r="T623" s="194"/>
      <c r="U623" s="191" t="s">
        <v>1706</v>
      </c>
      <c r="V623" s="192" t="s">
        <v>1706</v>
      </c>
      <c r="W623" s="193" t="s">
        <v>1706</v>
      </c>
      <c r="X623" s="194"/>
      <c r="Y623" s="191" t="s">
        <v>1706</v>
      </c>
      <c r="Z623" s="192" t="s">
        <v>1706</v>
      </c>
      <c r="AA623" s="193" t="s">
        <v>1706</v>
      </c>
      <c r="AB623" s="194"/>
      <c r="AC623" s="191">
        <v>120000.0</v>
      </c>
      <c r="AD623" s="192">
        <v>253810.0</v>
      </c>
      <c r="AE623" s="193">
        <v>504620.0</v>
      </c>
      <c r="AF623" s="198" t="s">
        <v>1707</v>
      </c>
      <c r="AG623" s="191" t="s">
        <v>1706</v>
      </c>
      <c r="AH623" s="192" t="s">
        <v>1706</v>
      </c>
      <c r="AI623" s="193" t="s">
        <v>1706</v>
      </c>
      <c r="AJ623" s="199"/>
      <c r="AK623" s="191" t="s">
        <v>1706</v>
      </c>
      <c r="AL623" s="192" t="s">
        <v>1706</v>
      </c>
      <c r="AM623" s="193" t="s">
        <v>1706</v>
      </c>
      <c r="AN623" s="199"/>
      <c r="AO623" s="191" t="s">
        <v>1706</v>
      </c>
      <c r="AP623" s="192" t="s">
        <v>1706</v>
      </c>
      <c r="AQ623" s="193" t="s">
        <v>1706</v>
      </c>
      <c r="AR623" s="195"/>
    </row>
    <row r="624" ht="15.75" customHeight="1">
      <c r="A624" s="171" t="s">
        <v>1360</v>
      </c>
      <c r="B624" s="216" t="s">
        <v>44</v>
      </c>
      <c r="C624" s="216" t="s">
        <v>78</v>
      </c>
      <c r="D624" s="216" t="s">
        <v>80</v>
      </c>
      <c r="E624" s="216" t="s">
        <v>51</v>
      </c>
      <c r="F624" s="216" t="s">
        <v>70</v>
      </c>
      <c r="G624" s="171" t="s">
        <v>1361</v>
      </c>
      <c r="I624" s="191">
        <v>0.0</v>
      </c>
      <c r="J624" s="192">
        <v>0.0</v>
      </c>
      <c r="K624" s="193">
        <v>0.0</v>
      </c>
      <c r="L624" s="194"/>
      <c r="M624" s="191">
        <v>0.0</v>
      </c>
      <c r="N624" s="192">
        <v>0.0</v>
      </c>
      <c r="O624" s="193">
        <v>0.0</v>
      </c>
      <c r="P624" s="195"/>
      <c r="Q624" s="214" t="s">
        <v>1703</v>
      </c>
      <c r="R624" s="214" t="s">
        <v>1704</v>
      </c>
      <c r="S624" s="194" t="s">
        <v>1705</v>
      </c>
      <c r="T624" s="194"/>
      <c r="U624" s="191" t="s">
        <v>1706</v>
      </c>
      <c r="V624" s="192" t="s">
        <v>1706</v>
      </c>
      <c r="W624" s="193" t="s">
        <v>1706</v>
      </c>
      <c r="X624" s="194"/>
      <c r="Y624" s="191" t="s">
        <v>1706</v>
      </c>
      <c r="Z624" s="192" t="s">
        <v>1706</v>
      </c>
      <c r="AA624" s="193" t="s">
        <v>1706</v>
      </c>
      <c r="AB624" s="194"/>
      <c r="AC624" s="191">
        <v>120000.0</v>
      </c>
      <c r="AD624" s="192">
        <v>253810.0</v>
      </c>
      <c r="AE624" s="193">
        <v>504620.0</v>
      </c>
      <c r="AF624" s="198" t="s">
        <v>1707</v>
      </c>
      <c r="AG624" s="191" t="s">
        <v>1706</v>
      </c>
      <c r="AH624" s="192" t="s">
        <v>1706</v>
      </c>
      <c r="AI624" s="193" t="s">
        <v>1706</v>
      </c>
      <c r="AJ624" s="199"/>
      <c r="AK624" s="191" t="s">
        <v>1706</v>
      </c>
      <c r="AL624" s="192" t="s">
        <v>1706</v>
      </c>
      <c r="AM624" s="193" t="s">
        <v>1706</v>
      </c>
      <c r="AN624" s="199"/>
      <c r="AO624" s="191" t="s">
        <v>1706</v>
      </c>
      <c r="AP624" s="192" t="s">
        <v>1706</v>
      </c>
      <c r="AQ624" s="193" t="s">
        <v>1706</v>
      </c>
      <c r="AR624" s="195"/>
    </row>
    <row r="625" ht="15.75" customHeight="1">
      <c r="A625" s="171" t="s">
        <v>1362</v>
      </c>
      <c r="B625" s="216" t="s">
        <v>54</v>
      </c>
      <c r="C625" s="216" t="s">
        <v>78</v>
      </c>
      <c r="D625" s="216" t="s">
        <v>80</v>
      </c>
      <c r="E625" s="216" t="s">
        <v>51</v>
      </c>
      <c r="F625" s="216" t="s">
        <v>70</v>
      </c>
      <c r="G625" s="171" t="s">
        <v>1363</v>
      </c>
      <c r="I625" s="191">
        <v>0.0</v>
      </c>
      <c r="J625" s="192">
        <v>0.0</v>
      </c>
      <c r="K625" s="193">
        <v>0.0</v>
      </c>
      <c r="L625" s="194"/>
      <c r="M625" s="191">
        <v>0.0</v>
      </c>
      <c r="N625" s="192">
        <v>0.0</v>
      </c>
      <c r="O625" s="193">
        <v>0.0</v>
      </c>
      <c r="P625" s="195"/>
      <c r="Q625" s="214" t="s">
        <v>1703</v>
      </c>
      <c r="R625" s="214" t="s">
        <v>1704</v>
      </c>
      <c r="S625" s="194" t="s">
        <v>1705</v>
      </c>
      <c r="T625" s="194"/>
      <c r="U625" s="191" t="s">
        <v>1706</v>
      </c>
      <c r="V625" s="192" t="s">
        <v>1706</v>
      </c>
      <c r="W625" s="193" t="s">
        <v>1706</v>
      </c>
      <c r="X625" s="194"/>
      <c r="Y625" s="191" t="s">
        <v>1706</v>
      </c>
      <c r="Z625" s="192" t="s">
        <v>1706</v>
      </c>
      <c r="AA625" s="193" t="s">
        <v>1706</v>
      </c>
      <c r="AB625" s="194"/>
      <c r="AC625" s="191">
        <v>120000.0</v>
      </c>
      <c r="AD625" s="192">
        <v>253810.0</v>
      </c>
      <c r="AE625" s="193">
        <v>504620.0</v>
      </c>
      <c r="AF625" s="198" t="s">
        <v>1707</v>
      </c>
      <c r="AG625" s="191" t="s">
        <v>1706</v>
      </c>
      <c r="AH625" s="192" t="s">
        <v>1706</v>
      </c>
      <c r="AI625" s="193" t="s">
        <v>1706</v>
      </c>
      <c r="AJ625" s="199"/>
      <c r="AK625" s="191" t="s">
        <v>1706</v>
      </c>
      <c r="AL625" s="192" t="s">
        <v>1706</v>
      </c>
      <c r="AM625" s="193" t="s">
        <v>1706</v>
      </c>
      <c r="AN625" s="199"/>
      <c r="AO625" s="191" t="s">
        <v>1706</v>
      </c>
      <c r="AP625" s="192" t="s">
        <v>1706</v>
      </c>
      <c r="AQ625" s="193" t="s">
        <v>1706</v>
      </c>
      <c r="AR625" s="195"/>
    </row>
    <row r="626" ht="15.75" customHeight="1">
      <c r="A626" s="171" t="s">
        <v>1364</v>
      </c>
      <c r="B626" s="216" t="s">
        <v>65</v>
      </c>
      <c r="C626" s="216" t="s">
        <v>78</v>
      </c>
      <c r="D626" s="216" t="s">
        <v>80</v>
      </c>
      <c r="E626" s="216" t="s">
        <v>51</v>
      </c>
      <c r="F626" s="216" t="s">
        <v>70</v>
      </c>
      <c r="G626" s="171" t="s">
        <v>1365</v>
      </c>
      <c r="I626" s="191">
        <v>0.0</v>
      </c>
      <c r="J626" s="192">
        <v>0.0</v>
      </c>
      <c r="K626" s="193">
        <v>0.0</v>
      </c>
      <c r="L626" s="194"/>
      <c r="M626" s="191">
        <v>0.0</v>
      </c>
      <c r="N626" s="192">
        <v>0.0</v>
      </c>
      <c r="O626" s="193">
        <v>0.0</v>
      </c>
      <c r="P626" s="195"/>
      <c r="Q626" s="214" t="s">
        <v>1703</v>
      </c>
      <c r="R626" s="214" t="s">
        <v>1704</v>
      </c>
      <c r="S626" s="194" t="s">
        <v>1705</v>
      </c>
      <c r="T626" s="194"/>
      <c r="U626" s="191" t="s">
        <v>1706</v>
      </c>
      <c r="V626" s="192" t="s">
        <v>1706</v>
      </c>
      <c r="W626" s="193" t="s">
        <v>1706</v>
      </c>
      <c r="X626" s="194"/>
      <c r="Y626" s="191" t="s">
        <v>1706</v>
      </c>
      <c r="Z626" s="192" t="s">
        <v>1706</v>
      </c>
      <c r="AA626" s="193" t="s">
        <v>1706</v>
      </c>
      <c r="AB626" s="194"/>
      <c r="AC626" s="191">
        <v>120000.0</v>
      </c>
      <c r="AD626" s="192">
        <v>253810.0</v>
      </c>
      <c r="AE626" s="193">
        <v>504620.0</v>
      </c>
      <c r="AF626" s="198" t="s">
        <v>1707</v>
      </c>
      <c r="AG626" s="191" t="s">
        <v>1706</v>
      </c>
      <c r="AH626" s="192" t="s">
        <v>1706</v>
      </c>
      <c r="AI626" s="193" t="s">
        <v>1706</v>
      </c>
      <c r="AJ626" s="199"/>
      <c r="AK626" s="191" t="s">
        <v>1706</v>
      </c>
      <c r="AL626" s="192" t="s">
        <v>1706</v>
      </c>
      <c r="AM626" s="193" t="s">
        <v>1706</v>
      </c>
      <c r="AN626" s="199"/>
      <c r="AO626" s="191" t="s">
        <v>1706</v>
      </c>
      <c r="AP626" s="192" t="s">
        <v>1706</v>
      </c>
      <c r="AQ626" s="193" t="s">
        <v>1706</v>
      </c>
      <c r="AR626" s="195"/>
    </row>
    <row r="627" ht="15.75" customHeight="1">
      <c r="A627" s="171" t="s">
        <v>1366</v>
      </c>
      <c r="B627" s="216" t="s">
        <v>71</v>
      </c>
      <c r="C627" s="216" t="s">
        <v>78</v>
      </c>
      <c r="D627" s="216" t="s">
        <v>80</v>
      </c>
      <c r="E627" s="216" t="s">
        <v>51</v>
      </c>
      <c r="F627" s="216" t="s">
        <v>70</v>
      </c>
      <c r="G627" s="171" t="s">
        <v>1367</v>
      </c>
      <c r="I627" s="191">
        <v>0.0</v>
      </c>
      <c r="J627" s="192">
        <v>0.0</v>
      </c>
      <c r="K627" s="193">
        <v>0.0</v>
      </c>
      <c r="L627" s="194"/>
      <c r="M627" s="191">
        <v>0.0</v>
      </c>
      <c r="N627" s="192">
        <v>0.0</v>
      </c>
      <c r="O627" s="193">
        <v>0.0</v>
      </c>
      <c r="P627" s="195"/>
      <c r="Q627" s="214" t="s">
        <v>1703</v>
      </c>
      <c r="R627" s="214" t="s">
        <v>1704</v>
      </c>
      <c r="S627" s="194" t="s">
        <v>1705</v>
      </c>
      <c r="T627" s="194"/>
      <c r="U627" s="191" t="s">
        <v>1706</v>
      </c>
      <c r="V627" s="192" t="s">
        <v>1706</v>
      </c>
      <c r="W627" s="193" t="s">
        <v>1706</v>
      </c>
      <c r="X627" s="194"/>
      <c r="Y627" s="191" t="s">
        <v>1706</v>
      </c>
      <c r="Z627" s="192" t="s">
        <v>1706</v>
      </c>
      <c r="AA627" s="193" t="s">
        <v>1706</v>
      </c>
      <c r="AB627" s="194"/>
      <c r="AC627" s="191">
        <v>120000.0</v>
      </c>
      <c r="AD627" s="192">
        <v>253810.0</v>
      </c>
      <c r="AE627" s="193">
        <v>504620.0</v>
      </c>
      <c r="AF627" s="198" t="s">
        <v>1707</v>
      </c>
      <c r="AG627" s="191" t="s">
        <v>1706</v>
      </c>
      <c r="AH627" s="192" t="s">
        <v>1706</v>
      </c>
      <c r="AI627" s="193" t="s">
        <v>1706</v>
      </c>
      <c r="AJ627" s="199"/>
      <c r="AK627" s="191" t="s">
        <v>1706</v>
      </c>
      <c r="AL627" s="192" t="s">
        <v>1706</v>
      </c>
      <c r="AM627" s="193" t="s">
        <v>1706</v>
      </c>
      <c r="AN627" s="199"/>
      <c r="AO627" s="191" t="s">
        <v>1706</v>
      </c>
      <c r="AP627" s="192" t="s">
        <v>1706</v>
      </c>
      <c r="AQ627" s="193" t="s">
        <v>1706</v>
      </c>
      <c r="AR627" s="195"/>
    </row>
    <row r="628" ht="15.75" customHeight="1">
      <c r="A628" s="171" t="s">
        <v>1368</v>
      </c>
      <c r="B628" s="216" t="s">
        <v>44</v>
      </c>
      <c r="C628" s="216" t="s">
        <v>48</v>
      </c>
      <c r="D628" s="216" t="s">
        <v>82</v>
      </c>
      <c r="E628" s="216" t="s">
        <v>51</v>
      </c>
      <c r="F628" s="216" t="s">
        <v>70</v>
      </c>
      <c r="G628" s="171" t="s">
        <v>1369</v>
      </c>
      <c r="I628" s="191">
        <v>0.0</v>
      </c>
      <c r="J628" s="192">
        <v>0.0</v>
      </c>
      <c r="K628" s="193">
        <v>0.0</v>
      </c>
      <c r="L628" s="194"/>
      <c r="M628" s="191">
        <v>0.0</v>
      </c>
      <c r="N628" s="192">
        <v>0.0</v>
      </c>
      <c r="O628" s="193">
        <v>0.0</v>
      </c>
      <c r="P628" s="195"/>
      <c r="Q628" s="214" t="s">
        <v>1703</v>
      </c>
      <c r="R628" s="214" t="s">
        <v>1704</v>
      </c>
      <c r="S628" s="194" t="s">
        <v>1705</v>
      </c>
      <c r="T628" s="194"/>
      <c r="U628" s="191" t="s">
        <v>1706</v>
      </c>
      <c r="V628" s="192" t="s">
        <v>1706</v>
      </c>
      <c r="W628" s="193" t="s">
        <v>1706</v>
      </c>
      <c r="X628" s="194"/>
      <c r="Y628" s="191" t="s">
        <v>1706</v>
      </c>
      <c r="Z628" s="192" t="s">
        <v>1706</v>
      </c>
      <c r="AA628" s="193" t="s">
        <v>1706</v>
      </c>
      <c r="AB628" s="194"/>
      <c r="AC628" s="191">
        <v>120000.0</v>
      </c>
      <c r="AD628" s="192">
        <v>253810.0</v>
      </c>
      <c r="AE628" s="193">
        <v>504620.0</v>
      </c>
      <c r="AF628" s="198" t="s">
        <v>1707</v>
      </c>
      <c r="AG628" s="191" t="s">
        <v>1706</v>
      </c>
      <c r="AH628" s="192" t="s">
        <v>1706</v>
      </c>
      <c r="AI628" s="193" t="s">
        <v>1706</v>
      </c>
      <c r="AJ628" s="199"/>
      <c r="AK628" s="191" t="s">
        <v>1706</v>
      </c>
      <c r="AL628" s="192" t="s">
        <v>1706</v>
      </c>
      <c r="AM628" s="193" t="s">
        <v>1706</v>
      </c>
      <c r="AN628" s="199"/>
      <c r="AO628" s="191" t="s">
        <v>1706</v>
      </c>
      <c r="AP628" s="192" t="s">
        <v>1706</v>
      </c>
      <c r="AQ628" s="193" t="s">
        <v>1706</v>
      </c>
      <c r="AR628" s="195"/>
    </row>
    <row r="629" ht="15.75" customHeight="1">
      <c r="A629" s="171" t="s">
        <v>1370</v>
      </c>
      <c r="B629" s="216" t="s">
        <v>54</v>
      </c>
      <c r="C629" s="216" t="s">
        <v>48</v>
      </c>
      <c r="D629" s="216" t="s">
        <v>82</v>
      </c>
      <c r="E629" s="216" t="s">
        <v>51</v>
      </c>
      <c r="F629" s="216" t="s">
        <v>70</v>
      </c>
      <c r="G629" s="171" t="s">
        <v>1371</v>
      </c>
      <c r="I629" s="191">
        <v>0.0</v>
      </c>
      <c r="J629" s="192">
        <v>0.0</v>
      </c>
      <c r="K629" s="193">
        <v>0.0</v>
      </c>
      <c r="L629" s="194"/>
      <c r="M629" s="191">
        <v>0.0</v>
      </c>
      <c r="N629" s="192">
        <v>0.0</v>
      </c>
      <c r="O629" s="193">
        <v>0.0</v>
      </c>
      <c r="P629" s="195"/>
      <c r="Q629" s="214" t="s">
        <v>1703</v>
      </c>
      <c r="R629" s="214" t="s">
        <v>1704</v>
      </c>
      <c r="S629" s="194" t="s">
        <v>1705</v>
      </c>
      <c r="T629" s="194"/>
      <c r="U629" s="191" t="s">
        <v>1706</v>
      </c>
      <c r="V629" s="192" t="s">
        <v>1706</v>
      </c>
      <c r="W629" s="193" t="s">
        <v>1706</v>
      </c>
      <c r="X629" s="194"/>
      <c r="Y629" s="191" t="s">
        <v>1706</v>
      </c>
      <c r="Z629" s="192" t="s">
        <v>1706</v>
      </c>
      <c r="AA629" s="193" t="s">
        <v>1706</v>
      </c>
      <c r="AB629" s="194"/>
      <c r="AC629" s="191">
        <v>120000.0</v>
      </c>
      <c r="AD629" s="192">
        <v>253810.0</v>
      </c>
      <c r="AE629" s="193">
        <v>504620.0</v>
      </c>
      <c r="AF629" s="198" t="s">
        <v>1707</v>
      </c>
      <c r="AG629" s="191" t="s">
        <v>1706</v>
      </c>
      <c r="AH629" s="192" t="s">
        <v>1706</v>
      </c>
      <c r="AI629" s="193" t="s">
        <v>1706</v>
      </c>
      <c r="AJ629" s="199"/>
      <c r="AK629" s="191" t="s">
        <v>1706</v>
      </c>
      <c r="AL629" s="192" t="s">
        <v>1706</v>
      </c>
      <c r="AM629" s="193" t="s">
        <v>1706</v>
      </c>
      <c r="AN629" s="199"/>
      <c r="AO629" s="191" t="s">
        <v>1706</v>
      </c>
      <c r="AP629" s="192" t="s">
        <v>1706</v>
      </c>
      <c r="AQ629" s="193" t="s">
        <v>1706</v>
      </c>
      <c r="AR629" s="195"/>
    </row>
    <row r="630" ht="15.75" customHeight="1">
      <c r="A630" s="171" t="s">
        <v>1372</v>
      </c>
      <c r="B630" s="216" t="s">
        <v>65</v>
      </c>
      <c r="C630" s="216" t="s">
        <v>48</v>
      </c>
      <c r="D630" s="216" t="s">
        <v>82</v>
      </c>
      <c r="E630" s="216" t="s">
        <v>51</v>
      </c>
      <c r="F630" s="216" t="s">
        <v>70</v>
      </c>
      <c r="G630" s="171" t="s">
        <v>1373</v>
      </c>
      <c r="I630" s="191">
        <v>0.0</v>
      </c>
      <c r="J630" s="192">
        <v>0.0</v>
      </c>
      <c r="K630" s="193">
        <v>0.0</v>
      </c>
      <c r="L630" s="194"/>
      <c r="M630" s="191">
        <v>0.0</v>
      </c>
      <c r="N630" s="192">
        <v>0.0</v>
      </c>
      <c r="O630" s="193">
        <v>0.0</v>
      </c>
      <c r="P630" s="195"/>
      <c r="Q630" s="214" t="s">
        <v>1703</v>
      </c>
      <c r="R630" s="214" t="s">
        <v>1704</v>
      </c>
      <c r="S630" s="194" t="s">
        <v>1705</v>
      </c>
      <c r="T630" s="194"/>
      <c r="U630" s="191" t="s">
        <v>1706</v>
      </c>
      <c r="V630" s="192" t="s">
        <v>1706</v>
      </c>
      <c r="W630" s="193" t="s">
        <v>1706</v>
      </c>
      <c r="X630" s="194"/>
      <c r="Y630" s="191" t="s">
        <v>1706</v>
      </c>
      <c r="Z630" s="192" t="s">
        <v>1706</v>
      </c>
      <c r="AA630" s="193" t="s">
        <v>1706</v>
      </c>
      <c r="AB630" s="194"/>
      <c r="AC630" s="191">
        <v>120000.0</v>
      </c>
      <c r="AD630" s="192">
        <v>253810.0</v>
      </c>
      <c r="AE630" s="193">
        <v>504620.0</v>
      </c>
      <c r="AF630" s="198" t="s">
        <v>1707</v>
      </c>
      <c r="AG630" s="191" t="s">
        <v>1706</v>
      </c>
      <c r="AH630" s="192" t="s">
        <v>1706</v>
      </c>
      <c r="AI630" s="193" t="s">
        <v>1706</v>
      </c>
      <c r="AJ630" s="199"/>
      <c r="AK630" s="191" t="s">
        <v>1706</v>
      </c>
      <c r="AL630" s="192" t="s">
        <v>1706</v>
      </c>
      <c r="AM630" s="193" t="s">
        <v>1706</v>
      </c>
      <c r="AN630" s="199"/>
      <c r="AO630" s="191" t="s">
        <v>1706</v>
      </c>
      <c r="AP630" s="192" t="s">
        <v>1706</v>
      </c>
      <c r="AQ630" s="193" t="s">
        <v>1706</v>
      </c>
      <c r="AR630" s="195"/>
    </row>
    <row r="631" ht="15.75" customHeight="1">
      <c r="A631" s="171" t="s">
        <v>1374</v>
      </c>
      <c r="B631" s="216" t="s">
        <v>71</v>
      </c>
      <c r="C631" s="216" t="s">
        <v>48</v>
      </c>
      <c r="D631" s="216" t="s">
        <v>82</v>
      </c>
      <c r="E631" s="216" t="s">
        <v>51</v>
      </c>
      <c r="F631" s="216" t="s">
        <v>70</v>
      </c>
      <c r="G631" s="171" t="s">
        <v>1375</v>
      </c>
      <c r="I631" s="191">
        <v>0.0</v>
      </c>
      <c r="J631" s="192">
        <v>0.0</v>
      </c>
      <c r="K631" s="193">
        <v>0.0</v>
      </c>
      <c r="L631" s="194"/>
      <c r="M631" s="191">
        <v>0.0</v>
      </c>
      <c r="N631" s="192">
        <v>0.0</v>
      </c>
      <c r="O631" s="193">
        <v>0.0</v>
      </c>
      <c r="P631" s="195"/>
      <c r="Q631" s="214" t="s">
        <v>1703</v>
      </c>
      <c r="R631" s="214" t="s">
        <v>1704</v>
      </c>
      <c r="S631" s="194" t="s">
        <v>1705</v>
      </c>
      <c r="T631" s="194"/>
      <c r="U631" s="191" t="s">
        <v>1706</v>
      </c>
      <c r="V631" s="192" t="s">
        <v>1706</v>
      </c>
      <c r="W631" s="193" t="s">
        <v>1706</v>
      </c>
      <c r="X631" s="194"/>
      <c r="Y631" s="191" t="s">
        <v>1706</v>
      </c>
      <c r="Z631" s="192" t="s">
        <v>1706</v>
      </c>
      <c r="AA631" s="193" t="s">
        <v>1706</v>
      </c>
      <c r="AB631" s="194"/>
      <c r="AC631" s="191">
        <v>120000.0</v>
      </c>
      <c r="AD631" s="192">
        <v>253810.0</v>
      </c>
      <c r="AE631" s="193">
        <v>504620.0</v>
      </c>
      <c r="AF631" s="198" t="s">
        <v>1707</v>
      </c>
      <c r="AG631" s="191" t="s">
        <v>1706</v>
      </c>
      <c r="AH631" s="192" t="s">
        <v>1706</v>
      </c>
      <c r="AI631" s="193" t="s">
        <v>1706</v>
      </c>
      <c r="AJ631" s="199"/>
      <c r="AK631" s="191" t="s">
        <v>1706</v>
      </c>
      <c r="AL631" s="192" t="s">
        <v>1706</v>
      </c>
      <c r="AM631" s="193" t="s">
        <v>1706</v>
      </c>
      <c r="AN631" s="199"/>
      <c r="AO631" s="191" t="s">
        <v>1706</v>
      </c>
      <c r="AP631" s="192" t="s">
        <v>1706</v>
      </c>
      <c r="AQ631" s="193" t="s">
        <v>1706</v>
      </c>
      <c r="AR631" s="195"/>
    </row>
    <row r="632" ht="15.75" customHeight="1">
      <c r="A632" s="171" t="s">
        <v>1376</v>
      </c>
      <c r="B632" s="216" t="s">
        <v>44</v>
      </c>
      <c r="C632" s="216" t="s">
        <v>58</v>
      </c>
      <c r="D632" s="216" t="s">
        <v>82</v>
      </c>
      <c r="E632" s="216" t="s">
        <v>51</v>
      </c>
      <c r="F632" s="216" t="s">
        <v>70</v>
      </c>
      <c r="G632" s="171" t="s">
        <v>1377</v>
      </c>
      <c r="I632" s="191">
        <v>0.0</v>
      </c>
      <c r="J632" s="192">
        <v>0.0</v>
      </c>
      <c r="K632" s="193">
        <v>0.0</v>
      </c>
      <c r="L632" s="194"/>
      <c r="M632" s="191">
        <v>0.0</v>
      </c>
      <c r="N632" s="192">
        <v>0.0</v>
      </c>
      <c r="O632" s="193">
        <v>0.0</v>
      </c>
      <c r="P632" s="195"/>
      <c r="Q632" s="214" t="s">
        <v>1703</v>
      </c>
      <c r="R632" s="214" t="s">
        <v>1704</v>
      </c>
      <c r="S632" s="194" t="s">
        <v>1705</v>
      </c>
      <c r="T632" s="194"/>
      <c r="U632" s="191" t="s">
        <v>1706</v>
      </c>
      <c r="V632" s="192" t="s">
        <v>1706</v>
      </c>
      <c r="W632" s="193" t="s">
        <v>1706</v>
      </c>
      <c r="X632" s="194"/>
      <c r="Y632" s="191" t="s">
        <v>1706</v>
      </c>
      <c r="Z632" s="192" t="s">
        <v>1706</v>
      </c>
      <c r="AA632" s="193" t="s">
        <v>1706</v>
      </c>
      <c r="AB632" s="194"/>
      <c r="AC632" s="191">
        <v>120000.0</v>
      </c>
      <c r="AD632" s="192">
        <v>253810.0</v>
      </c>
      <c r="AE632" s="193">
        <v>504620.0</v>
      </c>
      <c r="AF632" s="198" t="s">
        <v>1707</v>
      </c>
      <c r="AG632" s="191" t="s">
        <v>1706</v>
      </c>
      <c r="AH632" s="192" t="s">
        <v>1706</v>
      </c>
      <c r="AI632" s="193" t="s">
        <v>1706</v>
      </c>
      <c r="AJ632" s="199"/>
      <c r="AK632" s="191" t="s">
        <v>1706</v>
      </c>
      <c r="AL632" s="192" t="s">
        <v>1706</v>
      </c>
      <c r="AM632" s="193" t="s">
        <v>1706</v>
      </c>
      <c r="AN632" s="199"/>
      <c r="AO632" s="191" t="s">
        <v>1706</v>
      </c>
      <c r="AP632" s="192" t="s">
        <v>1706</v>
      </c>
      <c r="AQ632" s="193" t="s">
        <v>1706</v>
      </c>
      <c r="AR632" s="195"/>
    </row>
    <row r="633" ht="15.75" customHeight="1">
      <c r="A633" s="171" t="s">
        <v>1378</v>
      </c>
      <c r="B633" s="216" t="s">
        <v>54</v>
      </c>
      <c r="C633" s="216" t="s">
        <v>58</v>
      </c>
      <c r="D633" s="216" t="s">
        <v>82</v>
      </c>
      <c r="E633" s="216" t="s">
        <v>51</v>
      </c>
      <c r="F633" s="216" t="s">
        <v>70</v>
      </c>
      <c r="G633" s="171" t="s">
        <v>1379</v>
      </c>
      <c r="I633" s="191">
        <v>0.0</v>
      </c>
      <c r="J633" s="192">
        <v>0.0</v>
      </c>
      <c r="K633" s="193">
        <v>0.0</v>
      </c>
      <c r="L633" s="194"/>
      <c r="M633" s="191">
        <v>0.0</v>
      </c>
      <c r="N633" s="192">
        <v>0.0</v>
      </c>
      <c r="O633" s="193">
        <v>0.0</v>
      </c>
      <c r="P633" s="195"/>
      <c r="Q633" s="214" t="s">
        <v>1703</v>
      </c>
      <c r="R633" s="214" t="s">
        <v>1704</v>
      </c>
      <c r="S633" s="194" t="s">
        <v>1705</v>
      </c>
      <c r="T633" s="194"/>
      <c r="U633" s="191" t="s">
        <v>1706</v>
      </c>
      <c r="V633" s="192" t="s">
        <v>1706</v>
      </c>
      <c r="W633" s="193" t="s">
        <v>1706</v>
      </c>
      <c r="X633" s="194"/>
      <c r="Y633" s="191" t="s">
        <v>1706</v>
      </c>
      <c r="Z633" s="192" t="s">
        <v>1706</v>
      </c>
      <c r="AA633" s="193" t="s">
        <v>1706</v>
      </c>
      <c r="AB633" s="194"/>
      <c r="AC633" s="191">
        <v>120000.0</v>
      </c>
      <c r="AD633" s="192">
        <v>253810.0</v>
      </c>
      <c r="AE633" s="193">
        <v>504620.0</v>
      </c>
      <c r="AF633" s="198" t="s">
        <v>1707</v>
      </c>
      <c r="AG633" s="191" t="s">
        <v>1706</v>
      </c>
      <c r="AH633" s="192" t="s">
        <v>1706</v>
      </c>
      <c r="AI633" s="193" t="s">
        <v>1706</v>
      </c>
      <c r="AJ633" s="199"/>
      <c r="AK633" s="191" t="s">
        <v>1706</v>
      </c>
      <c r="AL633" s="192" t="s">
        <v>1706</v>
      </c>
      <c r="AM633" s="193" t="s">
        <v>1706</v>
      </c>
      <c r="AN633" s="199"/>
      <c r="AO633" s="191" t="s">
        <v>1706</v>
      </c>
      <c r="AP633" s="192" t="s">
        <v>1706</v>
      </c>
      <c r="AQ633" s="193" t="s">
        <v>1706</v>
      </c>
      <c r="AR633" s="195"/>
    </row>
    <row r="634" ht="15.75" customHeight="1">
      <c r="A634" s="171" t="s">
        <v>1380</v>
      </c>
      <c r="B634" s="216" t="s">
        <v>65</v>
      </c>
      <c r="C634" s="216" t="s">
        <v>58</v>
      </c>
      <c r="D634" s="216" t="s">
        <v>82</v>
      </c>
      <c r="E634" s="216" t="s">
        <v>51</v>
      </c>
      <c r="F634" s="216" t="s">
        <v>70</v>
      </c>
      <c r="G634" s="171" t="s">
        <v>1381</v>
      </c>
      <c r="I634" s="191">
        <v>0.0</v>
      </c>
      <c r="J634" s="192">
        <v>0.0</v>
      </c>
      <c r="K634" s="193">
        <v>0.0</v>
      </c>
      <c r="L634" s="194"/>
      <c r="M634" s="191">
        <v>0.0</v>
      </c>
      <c r="N634" s="192">
        <v>0.0</v>
      </c>
      <c r="O634" s="193">
        <v>0.0</v>
      </c>
      <c r="P634" s="195"/>
      <c r="Q634" s="214" t="s">
        <v>1703</v>
      </c>
      <c r="R634" s="214" t="s">
        <v>1704</v>
      </c>
      <c r="S634" s="194" t="s">
        <v>1705</v>
      </c>
      <c r="T634" s="194"/>
      <c r="U634" s="191" t="s">
        <v>1706</v>
      </c>
      <c r="V634" s="192" t="s">
        <v>1706</v>
      </c>
      <c r="W634" s="193" t="s">
        <v>1706</v>
      </c>
      <c r="X634" s="194"/>
      <c r="Y634" s="191" t="s">
        <v>1706</v>
      </c>
      <c r="Z634" s="192" t="s">
        <v>1706</v>
      </c>
      <c r="AA634" s="193" t="s">
        <v>1706</v>
      </c>
      <c r="AB634" s="194"/>
      <c r="AC634" s="191">
        <v>120000.0</v>
      </c>
      <c r="AD634" s="192">
        <v>253810.0</v>
      </c>
      <c r="AE634" s="193">
        <v>504620.0</v>
      </c>
      <c r="AF634" s="198" t="s">
        <v>1707</v>
      </c>
      <c r="AG634" s="191" t="s">
        <v>1706</v>
      </c>
      <c r="AH634" s="192" t="s">
        <v>1706</v>
      </c>
      <c r="AI634" s="193" t="s">
        <v>1706</v>
      </c>
      <c r="AJ634" s="199"/>
      <c r="AK634" s="191" t="s">
        <v>1706</v>
      </c>
      <c r="AL634" s="192" t="s">
        <v>1706</v>
      </c>
      <c r="AM634" s="193" t="s">
        <v>1706</v>
      </c>
      <c r="AN634" s="199"/>
      <c r="AO634" s="191" t="s">
        <v>1706</v>
      </c>
      <c r="AP634" s="192" t="s">
        <v>1706</v>
      </c>
      <c r="AQ634" s="193" t="s">
        <v>1706</v>
      </c>
      <c r="AR634" s="195"/>
    </row>
    <row r="635" ht="15.75" customHeight="1">
      <c r="A635" s="171" t="s">
        <v>1382</v>
      </c>
      <c r="B635" s="216" t="s">
        <v>71</v>
      </c>
      <c r="C635" s="216" t="s">
        <v>58</v>
      </c>
      <c r="D635" s="216" t="s">
        <v>82</v>
      </c>
      <c r="E635" s="216" t="s">
        <v>51</v>
      </c>
      <c r="F635" s="216" t="s">
        <v>70</v>
      </c>
      <c r="G635" s="171" t="s">
        <v>1383</v>
      </c>
      <c r="I635" s="191">
        <v>0.0</v>
      </c>
      <c r="J635" s="192">
        <v>0.0</v>
      </c>
      <c r="K635" s="193">
        <v>0.0</v>
      </c>
      <c r="L635" s="194"/>
      <c r="M635" s="191">
        <v>0.0</v>
      </c>
      <c r="N635" s="192">
        <v>0.0</v>
      </c>
      <c r="O635" s="193">
        <v>0.0</v>
      </c>
      <c r="P635" s="195"/>
      <c r="Q635" s="214" t="s">
        <v>1703</v>
      </c>
      <c r="R635" s="214" t="s">
        <v>1704</v>
      </c>
      <c r="S635" s="194" t="s">
        <v>1705</v>
      </c>
      <c r="T635" s="194"/>
      <c r="U635" s="191" t="s">
        <v>1706</v>
      </c>
      <c r="V635" s="192" t="s">
        <v>1706</v>
      </c>
      <c r="W635" s="193" t="s">
        <v>1706</v>
      </c>
      <c r="X635" s="194"/>
      <c r="Y635" s="191" t="s">
        <v>1706</v>
      </c>
      <c r="Z635" s="192" t="s">
        <v>1706</v>
      </c>
      <c r="AA635" s="193" t="s">
        <v>1706</v>
      </c>
      <c r="AB635" s="194"/>
      <c r="AC635" s="191">
        <v>120000.0</v>
      </c>
      <c r="AD635" s="192">
        <v>253810.0</v>
      </c>
      <c r="AE635" s="193">
        <v>504620.0</v>
      </c>
      <c r="AF635" s="198" t="s">
        <v>1707</v>
      </c>
      <c r="AG635" s="191" t="s">
        <v>1706</v>
      </c>
      <c r="AH635" s="192" t="s">
        <v>1706</v>
      </c>
      <c r="AI635" s="193" t="s">
        <v>1706</v>
      </c>
      <c r="AJ635" s="199"/>
      <c r="AK635" s="191" t="s">
        <v>1706</v>
      </c>
      <c r="AL635" s="192" t="s">
        <v>1706</v>
      </c>
      <c r="AM635" s="193" t="s">
        <v>1706</v>
      </c>
      <c r="AN635" s="199"/>
      <c r="AO635" s="191" t="s">
        <v>1706</v>
      </c>
      <c r="AP635" s="192" t="s">
        <v>1706</v>
      </c>
      <c r="AQ635" s="193" t="s">
        <v>1706</v>
      </c>
      <c r="AR635" s="195"/>
    </row>
    <row r="636" ht="15.75" customHeight="1">
      <c r="A636" s="171" t="s">
        <v>1384</v>
      </c>
      <c r="B636" s="216" t="s">
        <v>44</v>
      </c>
      <c r="C636" s="216" t="s">
        <v>66</v>
      </c>
      <c r="D636" s="216" t="s">
        <v>82</v>
      </c>
      <c r="E636" s="216" t="s">
        <v>51</v>
      </c>
      <c r="F636" s="216" t="s">
        <v>70</v>
      </c>
      <c r="G636" s="171" t="s">
        <v>1385</v>
      </c>
      <c r="I636" s="191">
        <v>0.0</v>
      </c>
      <c r="J636" s="192">
        <v>0.0</v>
      </c>
      <c r="K636" s="193">
        <v>0.0</v>
      </c>
      <c r="L636" s="194"/>
      <c r="M636" s="191">
        <v>0.0</v>
      </c>
      <c r="N636" s="192">
        <v>0.0</v>
      </c>
      <c r="O636" s="193">
        <v>0.0</v>
      </c>
      <c r="P636" s="195"/>
      <c r="Q636" s="214" t="s">
        <v>1703</v>
      </c>
      <c r="R636" s="214" t="s">
        <v>1704</v>
      </c>
      <c r="S636" s="194" t="s">
        <v>1705</v>
      </c>
      <c r="T636" s="194"/>
      <c r="U636" s="191" t="s">
        <v>1706</v>
      </c>
      <c r="V636" s="192" t="s">
        <v>1706</v>
      </c>
      <c r="W636" s="193" t="s">
        <v>1706</v>
      </c>
      <c r="X636" s="194"/>
      <c r="Y636" s="191" t="s">
        <v>1706</v>
      </c>
      <c r="Z636" s="192" t="s">
        <v>1706</v>
      </c>
      <c r="AA636" s="193" t="s">
        <v>1706</v>
      </c>
      <c r="AB636" s="194"/>
      <c r="AC636" s="191">
        <v>120000.0</v>
      </c>
      <c r="AD636" s="192">
        <v>253810.0</v>
      </c>
      <c r="AE636" s="193">
        <v>504620.0</v>
      </c>
      <c r="AF636" s="198" t="s">
        <v>1707</v>
      </c>
      <c r="AG636" s="191" t="s">
        <v>1706</v>
      </c>
      <c r="AH636" s="192" t="s">
        <v>1706</v>
      </c>
      <c r="AI636" s="193" t="s">
        <v>1706</v>
      </c>
      <c r="AJ636" s="199"/>
      <c r="AK636" s="191" t="s">
        <v>1706</v>
      </c>
      <c r="AL636" s="192" t="s">
        <v>1706</v>
      </c>
      <c r="AM636" s="193" t="s">
        <v>1706</v>
      </c>
      <c r="AN636" s="199"/>
      <c r="AO636" s="191" t="s">
        <v>1706</v>
      </c>
      <c r="AP636" s="192" t="s">
        <v>1706</v>
      </c>
      <c r="AQ636" s="193" t="s">
        <v>1706</v>
      </c>
      <c r="AR636" s="195"/>
    </row>
    <row r="637" ht="15.75" customHeight="1">
      <c r="A637" s="171" t="s">
        <v>1386</v>
      </c>
      <c r="B637" s="216" t="s">
        <v>54</v>
      </c>
      <c r="C637" s="216" t="s">
        <v>66</v>
      </c>
      <c r="D637" s="216" t="s">
        <v>82</v>
      </c>
      <c r="E637" s="216" t="s">
        <v>51</v>
      </c>
      <c r="F637" s="216" t="s">
        <v>70</v>
      </c>
      <c r="G637" s="171" t="s">
        <v>1387</v>
      </c>
      <c r="I637" s="191">
        <v>0.0</v>
      </c>
      <c r="J637" s="192">
        <v>0.0</v>
      </c>
      <c r="K637" s="193">
        <v>0.0</v>
      </c>
      <c r="L637" s="194"/>
      <c r="M637" s="191">
        <v>0.0</v>
      </c>
      <c r="N637" s="192">
        <v>0.0</v>
      </c>
      <c r="O637" s="193">
        <v>0.0</v>
      </c>
      <c r="P637" s="195"/>
      <c r="Q637" s="214" t="s">
        <v>1703</v>
      </c>
      <c r="R637" s="214" t="s">
        <v>1704</v>
      </c>
      <c r="S637" s="194" t="s">
        <v>1705</v>
      </c>
      <c r="T637" s="194"/>
      <c r="U637" s="191" t="s">
        <v>1706</v>
      </c>
      <c r="V637" s="192" t="s">
        <v>1706</v>
      </c>
      <c r="W637" s="193" t="s">
        <v>1706</v>
      </c>
      <c r="X637" s="194"/>
      <c r="Y637" s="191" t="s">
        <v>1706</v>
      </c>
      <c r="Z637" s="192" t="s">
        <v>1706</v>
      </c>
      <c r="AA637" s="193" t="s">
        <v>1706</v>
      </c>
      <c r="AB637" s="194"/>
      <c r="AC637" s="191">
        <v>120000.0</v>
      </c>
      <c r="AD637" s="192">
        <v>253810.0</v>
      </c>
      <c r="AE637" s="193">
        <v>504620.0</v>
      </c>
      <c r="AF637" s="198" t="s">
        <v>1707</v>
      </c>
      <c r="AG637" s="191" t="s">
        <v>1706</v>
      </c>
      <c r="AH637" s="192" t="s">
        <v>1706</v>
      </c>
      <c r="AI637" s="193" t="s">
        <v>1706</v>
      </c>
      <c r="AJ637" s="199"/>
      <c r="AK637" s="191" t="s">
        <v>1706</v>
      </c>
      <c r="AL637" s="192" t="s">
        <v>1706</v>
      </c>
      <c r="AM637" s="193" t="s">
        <v>1706</v>
      </c>
      <c r="AN637" s="199"/>
      <c r="AO637" s="191" t="s">
        <v>1706</v>
      </c>
      <c r="AP637" s="192" t="s">
        <v>1706</v>
      </c>
      <c r="AQ637" s="193" t="s">
        <v>1706</v>
      </c>
      <c r="AR637" s="195"/>
    </row>
    <row r="638" ht="15.75" customHeight="1">
      <c r="A638" s="171" t="s">
        <v>1388</v>
      </c>
      <c r="B638" s="216" t="s">
        <v>65</v>
      </c>
      <c r="C638" s="216" t="s">
        <v>66</v>
      </c>
      <c r="D638" s="216" t="s">
        <v>82</v>
      </c>
      <c r="E638" s="216" t="s">
        <v>51</v>
      </c>
      <c r="F638" s="216" t="s">
        <v>70</v>
      </c>
      <c r="G638" s="171" t="s">
        <v>1389</v>
      </c>
      <c r="I638" s="191">
        <v>0.0</v>
      </c>
      <c r="J638" s="192">
        <v>0.0</v>
      </c>
      <c r="K638" s="193">
        <v>0.0</v>
      </c>
      <c r="L638" s="194"/>
      <c r="M638" s="191">
        <v>0.0</v>
      </c>
      <c r="N638" s="192">
        <v>0.0</v>
      </c>
      <c r="O638" s="193">
        <v>0.0</v>
      </c>
      <c r="P638" s="195"/>
      <c r="Q638" s="214" t="s">
        <v>1703</v>
      </c>
      <c r="R638" s="214" t="s">
        <v>1704</v>
      </c>
      <c r="S638" s="194" t="s">
        <v>1705</v>
      </c>
      <c r="T638" s="194"/>
      <c r="U638" s="191" t="s">
        <v>1706</v>
      </c>
      <c r="V638" s="192" t="s">
        <v>1706</v>
      </c>
      <c r="W638" s="193" t="s">
        <v>1706</v>
      </c>
      <c r="X638" s="194"/>
      <c r="Y638" s="191" t="s">
        <v>1706</v>
      </c>
      <c r="Z638" s="192" t="s">
        <v>1706</v>
      </c>
      <c r="AA638" s="193" t="s">
        <v>1706</v>
      </c>
      <c r="AB638" s="194"/>
      <c r="AC638" s="191">
        <v>120000.0</v>
      </c>
      <c r="AD638" s="192">
        <v>253810.0</v>
      </c>
      <c r="AE638" s="193">
        <v>504620.0</v>
      </c>
      <c r="AF638" s="198" t="s">
        <v>1707</v>
      </c>
      <c r="AG638" s="191" t="s">
        <v>1706</v>
      </c>
      <c r="AH638" s="192" t="s">
        <v>1706</v>
      </c>
      <c r="AI638" s="193" t="s">
        <v>1706</v>
      </c>
      <c r="AJ638" s="199"/>
      <c r="AK638" s="191" t="s">
        <v>1706</v>
      </c>
      <c r="AL638" s="192" t="s">
        <v>1706</v>
      </c>
      <c r="AM638" s="193" t="s">
        <v>1706</v>
      </c>
      <c r="AN638" s="199"/>
      <c r="AO638" s="191" t="s">
        <v>1706</v>
      </c>
      <c r="AP638" s="192" t="s">
        <v>1706</v>
      </c>
      <c r="AQ638" s="193" t="s">
        <v>1706</v>
      </c>
      <c r="AR638" s="195"/>
    </row>
    <row r="639" ht="15.75" customHeight="1">
      <c r="A639" s="171" t="s">
        <v>1390</v>
      </c>
      <c r="B639" s="216" t="s">
        <v>71</v>
      </c>
      <c r="C639" s="216" t="s">
        <v>66</v>
      </c>
      <c r="D639" s="216" t="s">
        <v>82</v>
      </c>
      <c r="E639" s="216" t="s">
        <v>51</v>
      </c>
      <c r="F639" s="216" t="s">
        <v>70</v>
      </c>
      <c r="G639" s="171" t="s">
        <v>1391</v>
      </c>
      <c r="I639" s="191">
        <v>0.0</v>
      </c>
      <c r="J639" s="192">
        <v>0.0</v>
      </c>
      <c r="K639" s="193">
        <v>0.0</v>
      </c>
      <c r="L639" s="194"/>
      <c r="M639" s="191">
        <v>0.0</v>
      </c>
      <c r="N639" s="192">
        <v>0.0</v>
      </c>
      <c r="O639" s="193">
        <v>0.0</v>
      </c>
      <c r="P639" s="195"/>
      <c r="Q639" s="214" t="s">
        <v>1703</v>
      </c>
      <c r="R639" s="214" t="s">
        <v>1704</v>
      </c>
      <c r="S639" s="194" t="s">
        <v>1705</v>
      </c>
      <c r="T639" s="194"/>
      <c r="U639" s="191" t="s">
        <v>1706</v>
      </c>
      <c r="V639" s="192" t="s">
        <v>1706</v>
      </c>
      <c r="W639" s="193" t="s">
        <v>1706</v>
      </c>
      <c r="X639" s="194"/>
      <c r="Y639" s="191" t="s">
        <v>1706</v>
      </c>
      <c r="Z639" s="192" t="s">
        <v>1706</v>
      </c>
      <c r="AA639" s="193" t="s">
        <v>1706</v>
      </c>
      <c r="AB639" s="194"/>
      <c r="AC639" s="191">
        <v>120000.0</v>
      </c>
      <c r="AD639" s="192">
        <v>253810.0</v>
      </c>
      <c r="AE639" s="193">
        <v>504620.0</v>
      </c>
      <c r="AF639" s="198" t="s">
        <v>1707</v>
      </c>
      <c r="AG639" s="191" t="s">
        <v>1706</v>
      </c>
      <c r="AH639" s="192" t="s">
        <v>1706</v>
      </c>
      <c r="AI639" s="193" t="s">
        <v>1706</v>
      </c>
      <c r="AJ639" s="199"/>
      <c r="AK639" s="191" t="s">
        <v>1706</v>
      </c>
      <c r="AL639" s="192" t="s">
        <v>1706</v>
      </c>
      <c r="AM639" s="193" t="s">
        <v>1706</v>
      </c>
      <c r="AN639" s="199"/>
      <c r="AO639" s="191" t="s">
        <v>1706</v>
      </c>
      <c r="AP639" s="192" t="s">
        <v>1706</v>
      </c>
      <c r="AQ639" s="193" t="s">
        <v>1706</v>
      </c>
      <c r="AR639" s="195"/>
    </row>
    <row r="640" ht="15.75" customHeight="1">
      <c r="A640" s="171" t="s">
        <v>1392</v>
      </c>
      <c r="B640" s="216" t="s">
        <v>44</v>
      </c>
      <c r="C640" s="216" t="s">
        <v>72</v>
      </c>
      <c r="D640" s="216" t="s">
        <v>82</v>
      </c>
      <c r="E640" s="216" t="s">
        <v>51</v>
      </c>
      <c r="F640" s="216" t="s">
        <v>70</v>
      </c>
      <c r="G640" s="171" t="s">
        <v>1393</v>
      </c>
      <c r="I640" s="191">
        <v>0.0</v>
      </c>
      <c r="J640" s="192">
        <v>0.0</v>
      </c>
      <c r="K640" s="193">
        <v>0.0</v>
      </c>
      <c r="L640" s="194"/>
      <c r="M640" s="191">
        <v>0.0</v>
      </c>
      <c r="N640" s="192">
        <v>0.0</v>
      </c>
      <c r="O640" s="193">
        <v>0.0</v>
      </c>
      <c r="P640" s="195"/>
      <c r="Q640" s="214" t="s">
        <v>1703</v>
      </c>
      <c r="R640" s="214" t="s">
        <v>1704</v>
      </c>
      <c r="S640" s="194" t="s">
        <v>1705</v>
      </c>
      <c r="T640" s="194"/>
      <c r="U640" s="191" t="s">
        <v>1706</v>
      </c>
      <c r="V640" s="192" t="s">
        <v>1706</v>
      </c>
      <c r="W640" s="193" t="s">
        <v>1706</v>
      </c>
      <c r="X640" s="194"/>
      <c r="Y640" s="191" t="s">
        <v>1706</v>
      </c>
      <c r="Z640" s="192" t="s">
        <v>1706</v>
      </c>
      <c r="AA640" s="193" t="s">
        <v>1706</v>
      </c>
      <c r="AB640" s="194"/>
      <c r="AC640" s="191">
        <v>120000.0</v>
      </c>
      <c r="AD640" s="192">
        <v>253810.0</v>
      </c>
      <c r="AE640" s="193">
        <v>504620.0</v>
      </c>
      <c r="AF640" s="198" t="s">
        <v>1707</v>
      </c>
      <c r="AG640" s="191" t="s">
        <v>1706</v>
      </c>
      <c r="AH640" s="192" t="s">
        <v>1706</v>
      </c>
      <c r="AI640" s="193" t="s">
        <v>1706</v>
      </c>
      <c r="AJ640" s="199"/>
      <c r="AK640" s="191" t="s">
        <v>1706</v>
      </c>
      <c r="AL640" s="192" t="s">
        <v>1706</v>
      </c>
      <c r="AM640" s="193" t="s">
        <v>1706</v>
      </c>
      <c r="AN640" s="199"/>
      <c r="AO640" s="191" t="s">
        <v>1706</v>
      </c>
      <c r="AP640" s="192" t="s">
        <v>1706</v>
      </c>
      <c r="AQ640" s="193" t="s">
        <v>1706</v>
      </c>
      <c r="AR640" s="195"/>
    </row>
    <row r="641" ht="15.75" customHeight="1">
      <c r="A641" s="171" t="s">
        <v>1394</v>
      </c>
      <c r="B641" s="216" t="s">
        <v>54</v>
      </c>
      <c r="C641" s="216" t="s">
        <v>72</v>
      </c>
      <c r="D641" s="216" t="s">
        <v>82</v>
      </c>
      <c r="E641" s="216" t="s">
        <v>51</v>
      </c>
      <c r="F641" s="216" t="s">
        <v>70</v>
      </c>
      <c r="G641" s="171" t="s">
        <v>1395</v>
      </c>
      <c r="I641" s="191">
        <v>0.0</v>
      </c>
      <c r="J641" s="192">
        <v>0.0</v>
      </c>
      <c r="K641" s="193">
        <v>0.0</v>
      </c>
      <c r="L641" s="194"/>
      <c r="M641" s="191">
        <v>0.0</v>
      </c>
      <c r="N641" s="192">
        <v>0.0</v>
      </c>
      <c r="O641" s="193">
        <v>0.0</v>
      </c>
      <c r="P641" s="195"/>
      <c r="Q641" s="214" t="s">
        <v>1703</v>
      </c>
      <c r="R641" s="214" t="s">
        <v>1704</v>
      </c>
      <c r="S641" s="194" t="s">
        <v>1705</v>
      </c>
      <c r="T641" s="194"/>
      <c r="U641" s="191" t="s">
        <v>1706</v>
      </c>
      <c r="V641" s="192" t="s">
        <v>1706</v>
      </c>
      <c r="W641" s="193" t="s">
        <v>1706</v>
      </c>
      <c r="X641" s="194"/>
      <c r="Y641" s="191" t="s">
        <v>1706</v>
      </c>
      <c r="Z641" s="192" t="s">
        <v>1706</v>
      </c>
      <c r="AA641" s="193" t="s">
        <v>1706</v>
      </c>
      <c r="AB641" s="194"/>
      <c r="AC641" s="191">
        <v>120000.0</v>
      </c>
      <c r="AD641" s="192">
        <v>253810.0</v>
      </c>
      <c r="AE641" s="193">
        <v>504620.0</v>
      </c>
      <c r="AF641" s="198" t="s">
        <v>1707</v>
      </c>
      <c r="AG641" s="191" t="s">
        <v>1706</v>
      </c>
      <c r="AH641" s="192" t="s">
        <v>1706</v>
      </c>
      <c r="AI641" s="193" t="s">
        <v>1706</v>
      </c>
      <c r="AJ641" s="199"/>
      <c r="AK641" s="191" t="s">
        <v>1706</v>
      </c>
      <c r="AL641" s="192" t="s">
        <v>1706</v>
      </c>
      <c r="AM641" s="193" t="s">
        <v>1706</v>
      </c>
      <c r="AN641" s="199"/>
      <c r="AO641" s="191" t="s">
        <v>1706</v>
      </c>
      <c r="AP641" s="192" t="s">
        <v>1706</v>
      </c>
      <c r="AQ641" s="193" t="s">
        <v>1706</v>
      </c>
      <c r="AR641" s="195"/>
    </row>
    <row r="642" ht="15.75" customHeight="1">
      <c r="A642" s="171" t="s">
        <v>1396</v>
      </c>
      <c r="B642" s="216" t="s">
        <v>65</v>
      </c>
      <c r="C642" s="216" t="s">
        <v>72</v>
      </c>
      <c r="D642" s="216" t="s">
        <v>82</v>
      </c>
      <c r="E642" s="216" t="s">
        <v>51</v>
      </c>
      <c r="F642" s="216" t="s">
        <v>70</v>
      </c>
      <c r="G642" s="171" t="s">
        <v>1397</v>
      </c>
      <c r="I642" s="191">
        <v>0.0</v>
      </c>
      <c r="J642" s="192">
        <v>0.0</v>
      </c>
      <c r="K642" s="193">
        <v>0.0</v>
      </c>
      <c r="L642" s="194"/>
      <c r="M642" s="191">
        <v>0.0</v>
      </c>
      <c r="N642" s="192">
        <v>0.0</v>
      </c>
      <c r="O642" s="193">
        <v>0.0</v>
      </c>
      <c r="P642" s="195"/>
      <c r="Q642" s="214" t="s">
        <v>1703</v>
      </c>
      <c r="R642" s="214" t="s">
        <v>1704</v>
      </c>
      <c r="S642" s="194" t="s">
        <v>1705</v>
      </c>
      <c r="T642" s="194"/>
      <c r="U642" s="191" t="s">
        <v>1706</v>
      </c>
      <c r="V642" s="192" t="s">
        <v>1706</v>
      </c>
      <c r="W642" s="193" t="s">
        <v>1706</v>
      </c>
      <c r="X642" s="194"/>
      <c r="Y642" s="191" t="s">
        <v>1706</v>
      </c>
      <c r="Z642" s="192" t="s">
        <v>1706</v>
      </c>
      <c r="AA642" s="193" t="s">
        <v>1706</v>
      </c>
      <c r="AB642" s="194"/>
      <c r="AC642" s="191">
        <v>120000.0</v>
      </c>
      <c r="AD642" s="192">
        <v>253810.0</v>
      </c>
      <c r="AE642" s="193">
        <v>504620.0</v>
      </c>
      <c r="AF642" s="198" t="s">
        <v>1707</v>
      </c>
      <c r="AG642" s="191" t="s">
        <v>1706</v>
      </c>
      <c r="AH642" s="192" t="s">
        <v>1706</v>
      </c>
      <c r="AI642" s="193" t="s">
        <v>1706</v>
      </c>
      <c r="AJ642" s="199"/>
      <c r="AK642" s="191" t="s">
        <v>1706</v>
      </c>
      <c r="AL642" s="192" t="s">
        <v>1706</v>
      </c>
      <c r="AM642" s="193" t="s">
        <v>1706</v>
      </c>
      <c r="AN642" s="199"/>
      <c r="AO642" s="191" t="s">
        <v>1706</v>
      </c>
      <c r="AP642" s="192" t="s">
        <v>1706</v>
      </c>
      <c r="AQ642" s="193" t="s">
        <v>1706</v>
      </c>
      <c r="AR642" s="195"/>
    </row>
    <row r="643" ht="15.75" customHeight="1">
      <c r="A643" s="171" t="s">
        <v>1398</v>
      </c>
      <c r="B643" s="216" t="s">
        <v>71</v>
      </c>
      <c r="C643" s="216" t="s">
        <v>72</v>
      </c>
      <c r="D643" s="216" t="s">
        <v>82</v>
      </c>
      <c r="E643" s="216" t="s">
        <v>51</v>
      </c>
      <c r="F643" s="216" t="s">
        <v>70</v>
      </c>
      <c r="G643" s="171" t="s">
        <v>1399</v>
      </c>
      <c r="I643" s="191">
        <v>0.0</v>
      </c>
      <c r="J643" s="192">
        <v>0.0</v>
      </c>
      <c r="K643" s="193">
        <v>0.0</v>
      </c>
      <c r="L643" s="194"/>
      <c r="M643" s="191">
        <v>0.0</v>
      </c>
      <c r="N643" s="192">
        <v>0.0</v>
      </c>
      <c r="O643" s="193">
        <v>0.0</v>
      </c>
      <c r="P643" s="195"/>
      <c r="Q643" s="214" t="s">
        <v>1703</v>
      </c>
      <c r="R643" s="214" t="s">
        <v>1704</v>
      </c>
      <c r="S643" s="194" t="s">
        <v>1705</v>
      </c>
      <c r="T643" s="194"/>
      <c r="U643" s="191" t="s">
        <v>1706</v>
      </c>
      <c r="V643" s="192" t="s">
        <v>1706</v>
      </c>
      <c r="W643" s="193" t="s">
        <v>1706</v>
      </c>
      <c r="X643" s="194"/>
      <c r="Y643" s="191" t="s">
        <v>1706</v>
      </c>
      <c r="Z643" s="192" t="s">
        <v>1706</v>
      </c>
      <c r="AA643" s="193" t="s">
        <v>1706</v>
      </c>
      <c r="AB643" s="194"/>
      <c r="AC643" s="191">
        <v>120000.0</v>
      </c>
      <c r="AD643" s="192">
        <v>253810.0</v>
      </c>
      <c r="AE643" s="193">
        <v>504620.0</v>
      </c>
      <c r="AF643" s="198" t="s">
        <v>1707</v>
      </c>
      <c r="AG643" s="191" t="s">
        <v>1706</v>
      </c>
      <c r="AH643" s="192" t="s">
        <v>1706</v>
      </c>
      <c r="AI643" s="193" t="s">
        <v>1706</v>
      </c>
      <c r="AJ643" s="199"/>
      <c r="AK643" s="191" t="s">
        <v>1706</v>
      </c>
      <c r="AL643" s="192" t="s">
        <v>1706</v>
      </c>
      <c r="AM643" s="193" t="s">
        <v>1706</v>
      </c>
      <c r="AN643" s="199"/>
      <c r="AO643" s="191" t="s">
        <v>1706</v>
      </c>
      <c r="AP643" s="192" t="s">
        <v>1706</v>
      </c>
      <c r="AQ643" s="193" t="s">
        <v>1706</v>
      </c>
      <c r="AR643" s="195"/>
    </row>
    <row r="644" ht="15.75" customHeight="1">
      <c r="A644" s="171" t="s">
        <v>1400</v>
      </c>
      <c r="B644" s="216" t="s">
        <v>44</v>
      </c>
      <c r="C644" s="216" t="s">
        <v>78</v>
      </c>
      <c r="D644" s="216" t="s">
        <v>82</v>
      </c>
      <c r="E644" s="216" t="s">
        <v>51</v>
      </c>
      <c r="F644" s="216" t="s">
        <v>70</v>
      </c>
      <c r="G644" s="171" t="s">
        <v>1401</v>
      </c>
      <c r="I644" s="191">
        <v>0.0</v>
      </c>
      <c r="J644" s="192">
        <v>0.0</v>
      </c>
      <c r="K644" s="193">
        <v>0.0</v>
      </c>
      <c r="L644" s="194"/>
      <c r="M644" s="191">
        <v>0.0</v>
      </c>
      <c r="N644" s="192">
        <v>0.0</v>
      </c>
      <c r="O644" s="193">
        <v>0.0</v>
      </c>
      <c r="P644" s="195"/>
      <c r="Q644" s="214" t="s">
        <v>1703</v>
      </c>
      <c r="R644" s="214" t="s">
        <v>1704</v>
      </c>
      <c r="S644" s="194" t="s">
        <v>1705</v>
      </c>
      <c r="T644" s="194"/>
      <c r="U644" s="191" t="s">
        <v>1706</v>
      </c>
      <c r="V644" s="192" t="s">
        <v>1706</v>
      </c>
      <c r="W644" s="193" t="s">
        <v>1706</v>
      </c>
      <c r="X644" s="194"/>
      <c r="Y644" s="191" t="s">
        <v>1706</v>
      </c>
      <c r="Z644" s="192" t="s">
        <v>1706</v>
      </c>
      <c r="AA644" s="193" t="s">
        <v>1706</v>
      </c>
      <c r="AB644" s="194"/>
      <c r="AC644" s="191">
        <v>120000.0</v>
      </c>
      <c r="AD644" s="192">
        <v>253810.0</v>
      </c>
      <c r="AE644" s="193">
        <v>504620.0</v>
      </c>
      <c r="AF644" s="198" t="s">
        <v>1707</v>
      </c>
      <c r="AG644" s="191" t="s">
        <v>1706</v>
      </c>
      <c r="AH644" s="192" t="s">
        <v>1706</v>
      </c>
      <c r="AI644" s="193" t="s">
        <v>1706</v>
      </c>
      <c r="AJ644" s="199"/>
      <c r="AK644" s="191" t="s">
        <v>1706</v>
      </c>
      <c r="AL644" s="192" t="s">
        <v>1706</v>
      </c>
      <c r="AM644" s="193" t="s">
        <v>1706</v>
      </c>
      <c r="AN644" s="199"/>
      <c r="AO644" s="191" t="s">
        <v>1706</v>
      </c>
      <c r="AP644" s="192" t="s">
        <v>1706</v>
      </c>
      <c r="AQ644" s="193" t="s">
        <v>1706</v>
      </c>
      <c r="AR644" s="195"/>
    </row>
    <row r="645" ht="15.75" customHeight="1">
      <c r="A645" s="171" t="s">
        <v>1402</v>
      </c>
      <c r="B645" s="216" t="s">
        <v>54</v>
      </c>
      <c r="C645" s="216" t="s">
        <v>78</v>
      </c>
      <c r="D645" s="216" t="s">
        <v>82</v>
      </c>
      <c r="E645" s="216" t="s">
        <v>51</v>
      </c>
      <c r="F645" s="216" t="s">
        <v>70</v>
      </c>
      <c r="G645" s="171" t="s">
        <v>1403</v>
      </c>
      <c r="I645" s="191">
        <v>0.0</v>
      </c>
      <c r="J645" s="192">
        <v>0.0</v>
      </c>
      <c r="K645" s="193">
        <v>0.0</v>
      </c>
      <c r="L645" s="194"/>
      <c r="M645" s="191">
        <v>0.0</v>
      </c>
      <c r="N645" s="192">
        <v>0.0</v>
      </c>
      <c r="O645" s="193">
        <v>0.0</v>
      </c>
      <c r="P645" s="195"/>
      <c r="Q645" s="214" t="s">
        <v>1703</v>
      </c>
      <c r="R645" s="214" t="s">
        <v>1704</v>
      </c>
      <c r="S645" s="194" t="s">
        <v>1705</v>
      </c>
      <c r="T645" s="194"/>
      <c r="U645" s="191" t="s">
        <v>1706</v>
      </c>
      <c r="V645" s="192" t="s">
        <v>1706</v>
      </c>
      <c r="W645" s="193" t="s">
        <v>1706</v>
      </c>
      <c r="X645" s="194"/>
      <c r="Y645" s="191" t="s">
        <v>1706</v>
      </c>
      <c r="Z645" s="192" t="s">
        <v>1706</v>
      </c>
      <c r="AA645" s="193" t="s">
        <v>1706</v>
      </c>
      <c r="AB645" s="194"/>
      <c r="AC645" s="191">
        <v>120000.0</v>
      </c>
      <c r="AD645" s="192">
        <v>253810.0</v>
      </c>
      <c r="AE645" s="193">
        <v>504620.0</v>
      </c>
      <c r="AF645" s="198" t="s">
        <v>1707</v>
      </c>
      <c r="AG645" s="191" t="s">
        <v>1706</v>
      </c>
      <c r="AH645" s="192" t="s">
        <v>1706</v>
      </c>
      <c r="AI645" s="193" t="s">
        <v>1706</v>
      </c>
      <c r="AJ645" s="199"/>
      <c r="AK645" s="191" t="s">
        <v>1706</v>
      </c>
      <c r="AL645" s="192" t="s">
        <v>1706</v>
      </c>
      <c r="AM645" s="193" t="s">
        <v>1706</v>
      </c>
      <c r="AN645" s="199"/>
      <c r="AO645" s="191" t="s">
        <v>1706</v>
      </c>
      <c r="AP645" s="192" t="s">
        <v>1706</v>
      </c>
      <c r="AQ645" s="193" t="s">
        <v>1706</v>
      </c>
      <c r="AR645" s="195"/>
    </row>
    <row r="646" ht="15.75" customHeight="1">
      <c r="A646" s="171" t="s">
        <v>1404</v>
      </c>
      <c r="B646" s="216" t="s">
        <v>65</v>
      </c>
      <c r="C646" s="216" t="s">
        <v>78</v>
      </c>
      <c r="D646" s="216" t="s">
        <v>82</v>
      </c>
      <c r="E646" s="216" t="s">
        <v>51</v>
      </c>
      <c r="F646" s="216" t="s">
        <v>70</v>
      </c>
      <c r="G646" s="171" t="s">
        <v>1405</v>
      </c>
      <c r="I646" s="191">
        <v>0.0</v>
      </c>
      <c r="J646" s="192">
        <v>0.0</v>
      </c>
      <c r="K646" s="193">
        <v>0.0</v>
      </c>
      <c r="L646" s="194"/>
      <c r="M646" s="191">
        <v>0.0</v>
      </c>
      <c r="N646" s="192">
        <v>0.0</v>
      </c>
      <c r="O646" s="193">
        <v>0.0</v>
      </c>
      <c r="P646" s="195"/>
      <c r="Q646" s="214" t="s">
        <v>1703</v>
      </c>
      <c r="R646" s="214" t="s">
        <v>1704</v>
      </c>
      <c r="S646" s="194" t="s">
        <v>1705</v>
      </c>
      <c r="T646" s="194"/>
      <c r="U646" s="191" t="s">
        <v>1706</v>
      </c>
      <c r="V646" s="192" t="s">
        <v>1706</v>
      </c>
      <c r="W646" s="193" t="s">
        <v>1706</v>
      </c>
      <c r="X646" s="194"/>
      <c r="Y646" s="191" t="s">
        <v>1706</v>
      </c>
      <c r="Z646" s="192" t="s">
        <v>1706</v>
      </c>
      <c r="AA646" s="193" t="s">
        <v>1706</v>
      </c>
      <c r="AB646" s="194"/>
      <c r="AC646" s="191">
        <v>120000.0</v>
      </c>
      <c r="AD646" s="192">
        <v>253810.0</v>
      </c>
      <c r="AE646" s="193">
        <v>504620.0</v>
      </c>
      <c r="AF646" s="198" t="s">
        <v>1707</v>
      </c>
      <c r="AG646" s="191" t="s">
        <v>1706</v>
      </c>
      <c r="AH646" s="192" t="s">
        <v>1706</v>
      </c>
      <c r="AI646" s="193" t="s">
        <v>1706</v>
      </c>
      <c r="AJ646" s="199"/>
      <c r="AK646" s="191" t="s">
        <v>1706</v>
      </c>
      <c r="AL646" s="192" t="s">
        <v>1706</v>
      </c>
      <c r="AM646" s="193" t="s">
        <v>1706</v>
      </c>
      <c r="AN646" s="199"/>
      <c r="AO646" s="191" t="s">
        <v>1706</v>
      </c>
      <c r="AP646" s="192" t="s">
        <v>1706</v>
      </c>
      <c r="AQ646" s="193" t="s">
        <v>1706</v>
      </c>
      <c r="AR646" s="195"/>
    </row>
    <row r="647" ht="15.75" customHeight="1">
      <c r="A647" s="171" t="s">
        <v>1406</v>
      </c>
      <c r="B647" s="216" t="s">
        <v>71</v>
      </c>
      <c r="C647" s="216" t="s">
        <v>78</v>
      </c>
      <c r="D647" s="216" t="s">
        <v>82</v>
      </c>
      <c r="E647" s="216" t="s">
        <v>51</v>
      </c>
      <c r="F647" s="216" t="s">
        <v>70</v>
      </c>
      <c r="G647" s="171" t="s">
        <v>1407</v>
      </c>
      <c r="I647" s="191">
        <v>0.0</v>
      </c>
      <c r="J647" s="192">
        <v>0.0</v>
      </c>
      <c r="K647" s="193">
        <v>0.0</v>
      </c>
      <c r="L647" s="194"/>
      <c r="M647" s="191">
        <v>0.0</v>
      </c>
      <c r="N647" s="192">
        <v>0.0</v>
      </c>
      <c r="O647" s="193">
        <v>0.0</v>
      </c>
      <c r="P647" s="195"/>
      <c r="Q647" s="214" t="s">
        <v>1703</v>
      </c>
      <c r="R647" s="214" t="s">
        <v>1704</v>
      </c>
      <c r="S647" s="194" t="s">
        <v>1705</v>
      </c>
      <c r="T647" s="194"/>
      <c r="U647" s="191" t="s">
        <v>1706</v>
      </c>
      <c r="V647" s="192" t="s">
        <v>1706</v>
      </c>
      <c r="W647" s="193" t="s">
        <v>1706</v>
      </c>
      <c r="X647" s="194"/>
      <c r="Y647" s="191" t="s">
        <v>1706</v>
      </c>
      <c r="Z647" s="192" t="s">
        <v>1706</v>
      </c>
      <c r="AA647" s="193" t="s">
        <v>1706</v>
      </c>
      <c r="AB647" s="194"/>
      <c r="AC647" s="191">
        <v>120000.0</v>
      </c>
      <c r="AD647" s="192">
        <v>253810.0</v>
      </c>
      <c r="AE647" s="193">
        <v>504620.0</v>
      </c>
      <c r="AF647" s="198" t="s">
        <v>1707</v>
      </c>
      <c r="AG647" s="191" t="s">
        <v>1706</v>
      </c>
      <c r="AH647" s="192" t="s">
        <v>1706</v>
      </c>
      <c r="AI647" s="193" t="s">
        <v>1706</v>
      </c>
      <c r="AJ647" s="199"/>
      <c r="AK647" s="191" t="s">
        <v>1706</v>
      </c>
      <c r="AL647" s="192" t="s">
        <v>1706</v>
      </c>
      <c r="AM647" s="193" t="s">
        <v>1706</v>
      </c>
      <c r="AN647" s="199"/>
      <c r="AO647" s="191" t="s">
        <v>1706</v>
      </c>
      <c r="AP647" s="192" t="s">
        <v>1706</v>
      </c>
      <c r="AQ647" s="193" t="s">
        <v>1706</v>
      </c>
      <c r="AR647" s="195"/>
    </row>
    <row r="648" ht="15.75" customHeight="1">
      <c r="A648" s="171" t="s">
        <v>1408</v>
      </c>
      <c r="B648" s="216" t="s">
        <v>44</v>
      </c>
      <c r="C648" s="216" t="s">
        <v>48</v>
      </c>
      <c r="D648" s="216" t="s">
        <v>84</v>
      </c>
      <c r="E648" s="216" t="s">
        <v>51</v>
      </c>
      <c r="F648" s="216" t="s">
        <v>70</v>
      </c>
      <c r="G648" s="171" t="s">
        <v>1409</v>
      </c>
      <c r="I648" s="191">
        <v>0.0</v>
      </c>
      <c r="J648" s="192">
        <v>0.0</v>
      </c>
      <c r="K648" s="193">
        <v>0.0</v>
      </c>
      <c r="L648" s="194"/>
      <c r="M648" s="191">
        <v>0.0</v>
      </c>
      <c r="N648" s="192">
        <v>0.0</v>
      </c>
      <c r="O648" s="193">
        <v>0.0</v>
      </c>
      <c r="P648" s="195"/>
      <c r="Q648" s="214" t="s">
        <v>1703</v>
      </c>
      <c r="R648" s="214" t="s">
        <v>1704</v>
      </c>
      <c r="S648" s="194" t="s">
        <v>1705</v>
      </c>
      <c r="T648" s="194"/>
      <c r="U648" s="191" t="s">
        <v>1706</v>
      </c>
      <c r="V648" s="192" t="s">
        <v>1706</v>
      </c>
      <c r="W648" s="193" t="s">
        <v>1706</v>
      </c>
      <c r="X648" s="194"/>
      <c r="Y648" s="191" t="s">
        <v>1706</v>
      </c>
      <c r="Z648" s="192" t="s">
        <v>1706</v>
      </c>
      <c r="AA648" s="193" t="s">
        <v>1706</v>
      </c>
      <c r="AB648" s="194"/>
      <c r="AC648" s="191">
        <v>120000.0</v>
      </c>
      <c r="AD648" s="192">
        <v>253810.0</v>
      </c>
      <c r="AE648" s="193">
        <v>504620.0</v>
      </c>
      <c r="AF648" s="198" t="s">
        <v>1707</v>
      </c>
      <c r="AG648" s="191" t="s">
        <v>1706</v>
      </c>
      <c r="AH648" s="192" t="s">
        <v>1706</v>
      </c>
      <c r="AI648" s="193" t="s">
        <v>1706</v>
      </c>
      <c r="AJ648" s="199"/>
      <c r="AK648" s="191" t="s">
        <v>1706</v>
      </c>
      <c r="AL648" s="192" t="s">
        <v>1706</v>
      </c>
      <c r="AM648" s="193" t="s">
        <v>1706</v>
      </c>
      <c r="AN648" s="199"/>
      <c r="AO648" s="191" t="s">
        <v>1706</v>
      </c>
      <c r="AP648" s="192" t="s">
        <v>1706</v>
      </c>
      <c r="AQ648" s="193" t="s">
        <v>1706</v>
      </c>
      <c r="AR648" s="195"/>
    </row>
    <row r="649" ht="15.75" customHeight="1">
      <c r="A649" s="171" t="s">
        <v>1410</v>
      </c>
      <c r="B649" s="216" t="s">
        <v>54</v>
      </c>
      <c r="C649" s="216" t="s">
        <v>48</v>
      </c>
      <c r="D649" s="216" t="s">
        <v>84</v>
      </c>
      <c r="E649" s="216" t="s">
        <v>51</v>
      </c>
      <c r="F649" s="216" t="s">
        <v>70</v>
      </c>
      <c r="G649" s="171" t="s">
        <v>1411</v>
      </c>
      <c r="I649" s="191">
        <v>0.0</v>
      </c>
      <c r="J649" s="192">
        <v>0.0</v>
      </c>
      <c r="K649" s="193">
        <v>0.0</v>
      </c>
      <c r="L649" s="194"/>
      <c r="M649" s="191">
        <v>0.0</v>
      </c>
      <c r="N649" s="192">
        <v>0.0</v>
      </c>
      <c r="O649" s="193">
        <v>0.0</v>
      </c>
      <c r="P649" s="195"/>
      <c r="Q649" s="214" t="s">
        <v>1703</v>
      </c>
      <c r="R649" s="214" t="s">
        <v>1704</v>
      </c>
      <c r="S649" s="194" t="s">
        <v>1705</v>
      </c>
      <c r="T649" s="194"/>
      <c r="U649" s="191" t="s">
        <v>1706</v>
      </c>
      <c r="V649" s="192" t="s">
        <v>1706</v>
      </c>
      <c r="W649" s="193" t="s">
        <v>1706</v>
      </c>
      <c r="X649" s="194"/>
      <c r="Y649" s="191" t="s">
        <v>1706</v>
      </c>
      <c r="Z649" s="192" t="s">
        <v>1706</v>
      </c>
      <c r="AA649" s="193" t="s">
        <v>1706</v>
      </c>
      <c r="AB649" s="194"/>
      <c r="AC649" s="191">
        <v>120000.0</v>
      </c>
      <c r="AD649" s="192">
        <v>253810.0</v>
      </c>
      <c r="AE649" s="193">
        <v>504620.0</v>
      </c>
      <c r="AF649" s="198" t="s">
        <v>1707</v>
      </c>
      <c r="AG649" s="191" t="s">
        <v>1706</v>
      </c>
      <c r="AH649" s="192" t="s">
        <v>1706</v>
      </c>
      <c r="AI649" s="193" t="s">
        <v>1706</v>
      </c>
      <c r="AJ649" s="199"/>
      <c r="AK649" s="191" t="s">
        <v>1706</v>
      </c>
      <c r="AL649" s="192" t="s">
        <v>1706</v>
      </c>
      <c r="AM649" s="193" t="s">
        <v>1706</v>
      </c>
      <c r="AN649" s="199"/>
      <c r="AO649" s="191" t="s">
        <v>1706</v>
      </c>
      <c r="AP649" s="192" t="s">
        <v>1706</v>
      </c>
      <c r="AQ649" s="193" t="s">
        <v>1706</v>
      </c>
      <c r="AR649" s="195"/>
    </row>
    <row r="650" ht="15.75" customHeight="1">
      <c r="A650" s="171" t="s">
        <v>1412</v>
      </c>
      <c r="B650" s="216" t="s">
        <v>65</v>
      </c>
      <c r="C650" s="216" t="s">
        <v>48</v>
      </c>
      <c r="D650" s="216" t="s">
        <v>84</v>
      </c>
      <c r="E650" s="216" t="s">
        <v>51</v>
      </c>
      <c r="F650" s="216" t="s">
        <v>70</v>
      </c>
      <c r="G650" s="171" t="s">
        <v>1413</v>
      </c>
      <c r="I650" s="191">
        <v>0.0</v>
      </c>
      <c r="J650" s="192">
        <v>0.0</v>
      </c>
      <c r="K650" s="193">
        <v>0.0</v>
      </c>
      <c r="L650" s="194"/>
      <c r="M650" s="191">
        <v>0.0</v>
      </c>
      <c r="N650" s="192">
        <v>0.0</v>
      </c>
      <c r="O650" s="193">
        <v>0.0</v>
      </c>
      <c r="P650" s="195"/>
      <c r="Q650" s="214" t="s">
        <v>1703</v>
      </c>
      <c r="R650" s="214" t="s">
        <v>1704</v>
      </c>
      <c r="S650" s="194" t="s">
        <v>1705</v>
      </c>
      <c r="T650" s="194"/>
      <c r="U650" s="191" t="s">
        <v>1706</v>
      </c>
      <c r="V650" s="192" t="s">
        <v>1706</v>
      </c>
      <c r="W650" s="193" t="s">
        <v>1706</v>
      </c>
      <c r="X650" s="194"/>
      <c r="Y650" s="191" t="s">
        <v>1706</v>
      </c>
      <c r="Z650" s="192" t="s">
        <v>1706</v>
      </c>
      <c r="AA650" s="193" t="s">
        <v>1706</v>
      </c>
      <c r="AB650" s="194"/>
      <c r="AC650" s="191">
        <v>120000.0</v>
      </c>
      <c r="AD650" s="192">
        <v>253810.0</v>
      </c>
      <c r="AE650" s="193">
        <v>504620.0</v>
      </c>
      <c r="AF650" s="198" t="s">
        <v>1707</v>
      </c>
      <c r="AG650" s="191" t="s">
        <v>1706</v>
      </c>
      <c r="AH650" s="192" t="s">
        <v>1706</v>
      </c>
      <c r="AI650" s="193" t="s">
        <v>1706</v>
      </c>
      <c r="AJ650" s="199"/>
      <c r="AK650" s="191" t="s">
        <v>1706</v>
      </c>
      <c r="AL650" s="192" t="s">
        <v>1706</v>
      </c>
      <c r="AM650" s="193" t="s">
        <v>1706</v>
      </c>
      <c r="AN650" s="199"/>
      <c r="AO650" s="191" t="s">
        <v>1706</v>
      </c>
      <c r="AP650" s="192" t="s">
        <v>1706</v>
      </c>
      <c r="AQ650" s="193" t="s">
        <v>1706</v>
      </c>
      <c r="AR650" s="195"/>
    </row>
    <row r="651" ht="15.75" customHeight="1">
      <c r="A651" s="171" t="s">
        <v>1414</v>
      </c>
      <c r="B651" s="216" t="s">
        <v>71</v>
      </c>
      <c r="C651" s="216" t="s">
        <v>48</v>
      </c>
      <c r="D651" s="216" t="s">
        <v>84</v>
      </c>
      <c r="E651" s="216" t="s">
        <v>51</v>
      </c>
      <c r="F651" s="216" t="s">
        <v>70</v>
      </c>
      <c r="G651" s="171" t="s">
        <v>1415</v>
      </c>
      <c r="I651" s="191">
        <v>0.0</v>
      </c>
      <c r="J651" s="192">
        <v>0.0</v>
      </c>
      <c r="K651" s="193">
        <v>0.0</v>
      </c>
      <c r="L651" s="194"/>
      <c r="M651" s="191">
        <v>0.0</v>
      </c>
      <c r="N651" s="192">
        <v>0.0</v>
      </c>
      <c r="O651" s="193">
        <v>0.0</v>
      </c>
      <c r="P651" s="195"/>
      <c r="Q651" s="214" t="s">
        <v>1703</v>
      </c>
      <c r="R651" s="214" t="s">
        <v>1704</v>
      </c>
      <c r="S651" s="194" t="s">
        <v>1705</v>
      </c>
      <c r="T651" s="194"/>
      <c r="U651" s="191" t="s">
        <v>1706</v>
      </c>
      <c r="V651" s="192" t="s">
        <v>1706</v>
      </c>
      <c r="W651" s="193" t="s">
        <v>1706</v>
      </c>
      <c r="X651" s="194"/>
      <c r="Y651" s="191" t="s">
        <v>1706</v>
      </c>
      <c r="Z651" s="192" t="s">
        <v>1706</v>
      </c>
      <c r="AA651" s="193" t="s">
        <v>1706</v>
      </c>
      <c r="AB651" s="194"/>
      <c r="AC651" s="191">
        <v>120000.0</v>
      </c>
      <c r="AD651" s="192">
        <v>253810.0</v>
      </c>
      <c r="AE651" s="193">
        <v>504620.0</v>
      </c>
      <c r="AF651" s="198" t="s">
        <v>1707</v>
      </c>
      <c r="AG651" s="191" t="s">
        <v>1706</v>
      </c>
      <c r="AH651" s="192" t="s">
        <v>1706</v>
      </c>
      <c r="AI651" s="193" t="s">
        <v>1706</v>
      </c>
      <c r="AJ651" s="199"/>
      <c r="AK651" s="191" t="s">
        <v>1706</v>
      </c>
      <c r="AL651" s="192" t="s">
        <v>1706</v>
      </c>
      <c r="AM651" s="193" t="s">
        <v>1706</v>
      </c>
      <c r="AN651" s="199"/>
      <c r="AO651" s="191" t="s">
        <v>1706</v>
      </c>
      <c r="AP651" s="192" t="s">
        <v>1706</v>
      </c>
      <c r="AQ651" s="193" t="s">
        <v>1706</v>
      </c>
      <c r="AR651" s="195"/>
    </row>
    <row r="652" ht="15.75" customHeight="1">
      <c r="A652" s="171" t="s">
        <v>1416</v>
      </c>
      <c r="B652" s="216" t="s">
        <v>44</v>
      </c>
      <c r="C652" s="216" t="s">
        <v>58</v>
      </c>
      <c r="D652" s="216" t="s">
        <v>84</v>
      </c>
      <c r="E652" s="216" t="s">
        <v>51</v>
      </c>
      <c r="F652" s="216" t="s">
        <v>70</v>
      </c>
      <c r="G652" s="171" t="s">
        <v>1417</v>
      </c>
      <c r="I652" s="191">
        <v>0.0</v>
      </c>
      <c r="J652" s="192">
        <v>0.0</v>
      </c>
      <c r="K652" s="193">
        <v>0.0</v>
      </c>
      <c r="L652" s="194"/>
      <c r="M652" s="191">
        <v>0.0</v>
      </c>
      <c r="N652" s="192">
        <v>0.0</v>
      </c>
      <c r="O652" s="193">
        <v>0.0</v>
      </c>
      <c r="P652" s="195"/>
      <c r="Q652" s="214" t="s">
        <v>1703</v>
      </c>
      <c r="R652" s="214" t="s">
        <v>1704</v>
      </c>
      <c r="S652" s="194" t="s">
        <v>1705</v>
      </c>
      <c r="T652" s="194"/>
      <c r="U652" s="191" t="s">
        <v>1706</v>
      </c>
      <c r="V652" s="192" t="s">
        <v>1706</v>
      </c>
      <c r="W652" s="193" t="s">
        <v>1706</v>
      </c>
      <c r="X652" s="194"/>
      <c r="Y652" s="191" t="s">
        <v>1706</v>
      </c>
      <c r="Z652" s="192" t="s">
        <v>1706</v>
      </c>
      <c r="AA652" s="193" t="s">
        <v>1706</v>
      </c>
      <c r="AB652" s="194"/>
      <c r="AC652" s="191">
        <v>120000.0</v>
      </c>
      <c r="AD652" s="192">
        <v>253810.0</v>
      </c>
      <c r="AE652" s="193">
        <v>504620.0</v>
      </c>
      <c r="AF652" s="198" t="s">
        <v>1707</v>
      </c>
      <c r="AG652" s="191" t="s">
        <v>1706</v>
      </c>
      <c r="AH652" s="192" t="s">
        <v>1706</v>
      </c>
      <c r="AI652" s="193" t="s">
        <v>1706</v>
      </c>
      <c r="AJ652" s="199"/>
      <c r="AK652" s="191" t="s">
        <v>1706</v>
      </c>
      <c r="AL652" s="192" t="s">
        <v>1706</v>
      </c>
      <c r="AM652" s="193" t="s">
        <v>1706</v>
      </c>
      <c r="AN652" s="199"/>
      <c r="AO652" s="191" t="s">
        <v>1706</v>
      </c>
      <c r="AP652" s="192" t="s">
        <v>1706</v>
      </c>
      <c r="AQ652" s="193" t="s">
        <v>1706</v>
      </c>
      <c r="AR652" s="195"/>
    </row>
    <row r="653" ht="15.75" customHeight="1">
      <c r="A653" s="171" t="s">
        <v>1418</v>
      </c>
      <c r="B653" s="216" t="s">
        <v>54</v>
      </c>
      <c r="C653" s="216" t="s">
        <v>58</v>
      </c>
      <c r="D653" s="216" t="s">
        <v>84</v>
      </c>
      <c r="E653" s="216" t="s">
        <v>51</v>
      </c>
      <c r="F653" s="216" t="s">
        <v>70</v>
      </c>
      <c r="G653" s="171" t="s">
        <v>1419</v>
      </c>
      <c r="I653" s="191">
        <v>0.0</v>
      </c>
      <c r="J653" s="192">
        <v>0.0</v>
      </c>
      <c r="K653" s="193">
        <v>0.0</v>
      </c>
      <c r="L653" s="194"/>
      <c r="M653" s="191">
        <v>0.0</v>
      </c>
      <c r="N653" s="192">
        <v>0.0</v>
      </c>
      <c r="O653" s="193">
        <v>0.0</v>
      </c>
      <c r="P653" s="195"/>
      <c r="Q653" s="214" t="s">
        <v>1703</v>
      </c>
      <c r="R653" s="214" t="s">
        <v>1704</v>
      </c>
      <c r="S653" s="194" t="s">
        <v>1705</v>
      </c>
      <c r="T653" s="194"/>
      <c r="U653" s="191" t="s">
        <v>1706</v>
      </c>
      <c r="V653" s="192" t="s">
        <v>1706</v>
      </c>
      <c r="W653" s="193" t="s">
        <v>1706</v>
      </c>
      <c r="X653" s="194"/>
      <c r="Y653" s="191" t="s">
        <v>1706</v>
      </c>
      <c r="Z653" s="192" t="s">
        <v>1706</v>
      </c>
      <c r="AA653" s="193" t="s">
        <v>1706</v>
      </c>
      <c r="AB653" s="194"/>
      <c r="AC653" s="191">
        <v>120000.0</v>
      </c>
      <c r="AD653" s="192">
        <v>253810.0</v>
      </c>
      <c r="AE653" s="193">
        <v>504620.0</v>
      </c>
      <c r="AF653" s="198" t="s">
        <v>1707</v>
      </c>
      <c r="AG653" s="191" t="s">
        <v>1706</v>
      </c>
      <c r="AH653" s="192" t="s">
        <v>1706</v>
      </c>
      <c r="AI653" s="193" t="s">
        <v>1706</v>
      </c>
      <c r="AJ653" s="199"/>
      <c r="AK653" s="191" t="s">
        <v>1706</v>
      </c>
      <c r="AL653" s="192" t="s">
        <v>1706</v>
      </c>
      <c r="AM653" s="193" t="s">
        <v>1706</v>
      </c>
      <c r="AN653" s="199"/>
      <c r="AO653" s="191" t="s">
        <v>1706</v>
      </c>
      <c r="AP653" s="192" t="s">
        <v>1706</v>
      </c>
      <c r="AQ653" s="193" t="s">
        <v>1706</v>
      </c>
      <c r="AR653" s="195"/>
    </row>
    <row r="654" ht="15.75" customHeight="1">
      <c r="A654" s="171" t="s">
        <v>1420</v>
      </c>
      <c r="B654" s="216" t="s">
        <v>65</v>
      </c>
      <c r="C654" s="216" t="s">
        <v>58</v>
      </c>
      <c r="D654" s="216" t="s">
        <v>84</v>
      </c>
      <c r="E654" s="216" t="s">
        <v>51</v>
      </c>
      <c r="F654" s="216" t="s">
        <v>70</v>
      </c>
      <c r="G654" s="171" t="s">
        <v>1421</v>
      </c>
      <c r="I654" s="191">
        <v>0.0</v>
      </c>
      <c r="J654" s="192">
        <v>0.0</v>
      </c>
      <c r="K654" s="193">
        <v>0.0</v>
      </c>
      <c r="L654" s="194"/>
      <c r="M654" s="191">
        <v>0.0</v>
      </c>
      <c r="N654" s="192">
        <v>0.0</v>
      </c>
      <c r="O654" s="193">
        <v>0.0</v>
      </c>
      <c r="P654" s="195"/>
      <c r="Q654" s="214" t="s">
        <v>1703</v>
      </c>
      <c r="R654" s="214" t="s">
        <v>1704</v>
      </c>
      <c r="S654" s="194" t="s">
        <v>1705</v>
      </c>
      <c r="T654" s="194"/>
      <c r="U654" s="191" t="s">
        <v>1706</v>
      </c>
      <c r="V654" s="192" t="s">
        <v>1706</v>
      </c>
      <c r="W654" s="193" t="s">
        <v>1706</v>
      </c>
      <c r="X654" s="194"/>
      <c r="Y654" s="191" t="s">
        <v>1706</v>
      </c>
      <c r="Z654" s="192" t="s">
        <v>1706</v>
      </c>
      <c r="AA654" s="193" t="s">
        <v>1706</v>
      </c>
      <c r="AB654" s="194"/>
      <c r="AC654" s="191">
        <v>120000.0</v>
      </c>
      <c r="AD654" s="192">
        <v>253810.0</v>
      </c>
      <c r="AE654" s="193">
        <v>504620.0</v>
      </c>
      <c r="AF654" s="198" t="s">
        <v>1707</v>
      </c>
      <c r="AG654" s="191" t="s">
        <v>1706</v>
      </c>
      <c r="AH654" s="192" t="s">
        <v>1706</v>
      </c>
      <c r="AI654" s="193" t="s">
        <v>1706</v>
      </c>
      <c r="AJ654" s="199"/>
      <c r="AK654" s="191" t="s">
        <v>1706</v>
      </c>
      <c r="AL654" s="192" t="s">
        <v>1706</v>
      </c>
      <c r="AM654" s="193" t="s">
        <v>1706</v>
      </c>
      <c r="AN654" s="199"/>
      <c r="AO654" s="191" t="s">
        <v>1706</v>
      </c>
      <c r="AP654" s="192" t="s">
        <v>1706</v>
      </c>
      <c r="AQ654" s="193" t="s">
        <v>1706</v>
      </c>
      <c r="AR654" s="195"/>
    </row>
    <row r="655" ht="15.75" customHeight="1">
      <c r="A655" s="171" t="s">
        <v>1422</v>
      </c>
      <c r="B655" s="216" t="s">
        <v>71</v>
      </c>
      <c r="C655" s="216" t="s">
        <v>58</v>
      </c>
      <c r="D655" s="216" t="s">
        <v>84</v>
      </c>
      <c r="E655" s="216" t="s">
        <v>51</v>
      </c>
      <c r="F655" s="216" t="s">
        <v>70</v>
      </c>
      <c r="G655" s="171" t="s">
        <v>1423</v>
      </c>
      <c r="I655" s="191">
        <v>0.0</v>
      </c>
      <c r="J655" s="192">
        <v>0.0</v>
      </c>
      <c r="K655" s="193">
        <v>0.0</v>
      </c>
      <c r="L655" s="194"/>
      <c r="M655" s="191">
        <v>0.0</v>
      </c>
      <c r="N655" s="192">
        <v>0.0</v>
      </c>
      <c r="O655" s="193">
        <v>0.0</v>
      </c>
      <c r="P655" s="195"/>
      <c r="Q655" s="214" t="s">
        <v>1703</v>
      </c>
      <c r="R655" s="214" t="s">
        <v>1704</v>
      </c>
      <c r="S655" s="194" t="s">
        <v>1705</v>
      </c>
      <c r="T655" s="194"/>
      <c r="U655" s="191" t="s">
        <v>1706</v>
      </c>
      <c r="V655" s="192" t="s">
        <v>1706</v>
      </c>
      <c r="W655" s="193" t="s">
        <v>1706</v>
      </c>
      <c r="X655" s="194"/>
      <c r="Y655" s="191" t="s">
        <v>1706</v>
      </c>
      <c r="Z655" s="192" t="s">
        <v>1706</v>
      </c>
      <c r="AA655" s="193" t="s">
        <v>1706</v>
      </c>
      <c r="AB655" s="194"/>
      <c r="AC655" s="191">
        <v>120000.0</v>
      </c>
      <c r="AD655" s="192">
        <v>253810.0</v>
      </c>
      <c r="AE655" s="193">
        <v>504620.0</v>
      </c>
      <c r="AF655" s="198" t="s">
        <v>1707</v>
      </c>
      <c r="AG655" s="191" t="s">
        <v>1706</v>
      </c>
      <c r="AH655" s="192" t="s">
        <v>1706</v>
      </c>
      <c r="AI655" s="193" t="s">
        <v>1706</v>
      </c>
      <c r="AJ655" s="199"/>
      <c r="AK655" s="191" t="s">
        <v>1706</v>
      </c>
      <c r="AL655" s="192" t="s">
        <v>1706</v>
      </c>
      <c r="AM655" s="193" t="s">
        <v>1706</v>
      </c>
      <c r="AN655" s="199"/>
      <c r="AO655" s="191" t="s">
        <v>1706</v>
      </c>
      <c r="AP655" s="192" t="s">
        <v>1706</v>
      </c>
      <c r="AQ655" s="193" t="s">
        <v>1706</v>
      </c>
      <c r="AR655" s="195"/>
    </row>
    <row r="656" ht="15.75" customHeight="1">
      <c r="A656" s="171" t="s">
        <v>1424</v>
      </c>
      <c r="B656" s="216" t="s">
        <v>44</v>
      </c>
      <c r="C656" s="216" t="s">
        <v>66</v>
      </c>
      <c r="D656" s="216" t="s">
        <v>84</v>
      </c>
      <c r="E656" s="216" t="s">
        <v>51</v>
      </c>
      <c r="F656" s="216" t="s">
        <v>70</v>
      </c>
      <c r="G656" s="171" t="s">
        <v>1425</v>
      </c>
      <c r="I656" s="191">
        <v>0.0</v>
      </c>
      <c r="J656" s="192">
        <v>0.0</v>
      </c>
      <c r="K656" s="193">
        <v>0.0</v>
      </c>
      <c r="L656" s="194"/>
      <c r="M656" s="191">
        <v>0.0</v>
      </c>
      <c r="N656" s="192">
        <v>0.0</v>
      </c>
      <c r="O656" s="193">
        <v>0.0</v>
      </c>
      <c r="P656" s="195"/>
      <c r="Q656" s="214" t="s">
        <v>1703</v>
      </c>
      <c r="R656" s="214" t="s">
        <v>1704</v>
      </c>
      <c r="S656" s="194" t="s">
        <v>1705</v>
      </c>
      <c r="T656" s="194"/>
      <c r="U656" s="191" t="s">
        <v>1706</v>
      </c>
      <c r="V656" s="192" t="s">
        <v>1706</v>
      </c>
      <c r="W656" s="193" t="s">
        <v>1706</v>
      </c>
      <c r="X656" s="194"/>
      <c r="Y656" s="191" t="s">
        <v>1706</v>
      </c>
      <c r="Z656" s="192" t="s">
        <v>1706</v>
      </c>
      <c r="AA656" s="193" t="s">
        <v>1706</v>
      </c>
      <c r="AB656" s="194"/>
      <c r="AC656" s="191">
        <v>120000.0</v>
      </c>
      <c r="AD656" s="192">
        <v>253810.0</v>
      </c>
      <c r="AE656" s="193">
        <v>504620.0</v>
      </c>
      <c r="AF656" s="198" t="s">
        <v>1707</v>
      </c>
      <c r="AG656" s="191" t="s">
        <v>1706</v>
      </c>
      <c r="AH656" s="192" t="s">
        <v>1706</v>
      </c>
      <c r="AI656" s="193" t="s">
        <v>1706</v>
      </c>
      <c r="AJ656" s="199"/>
      <c r="AK656" s="191" t="s">
        <v>1706</v>
      </c>
      <c r="AL656" s="192" t="s">
        <v>1706</v>
      </c>
      <c r="AM656" s="193" t="s">
        <v>1706</v>
      </c>
      <c r="AN656" s="199"/>
      <c r="AO656" s="191" t="s">
        <v>1706</v>
      </c>
      <c r="AP656" s="192" t="s">
        <v>1706</v>
      </c>
      <c r="AQ656" s="193" t="s">
        <v>1706</v>
      </c>
      <c r="AR656" s="195"/>
    </row>
    <row r="657" ht="15.75" customHeight="1">
      <c r="A657" s="171" t="s">
        <v>1426</v>
      </c>
      <c r="B657" s="216" t="s">
        <v>54</v>
      </c>
      <c r="C657" s="216" t="s">
        <v>66</v>
      </c>
      <c r="D657" s="216" t="s">
        <v>84</v>
      </c>
      <c r="E657" s="216" t="s">
        <v>51</v>
      </c>
      <c r="F657" s="216" t="s">
        <v>70</v>
      </c>
      <c r="G657" s="171" t="s">
        <v>1427</v>
      </c>
      <c r="I657" s="191">
        <v>0.0</v>
      </c>
      <c r="J657" s="192">
        <v>0.0</v>
      </c>
      <c r="K657" s="193">
        <v>0.0</v>
      </c>
      <c r="L657" s="194"/>
      <c r="M657" s="191">
        <v>0.0</v>
      </c>
      <c r="N657" s="192">
        <v>0.0</v>
      </c>
      <c r="O657" s="193">
        <v>0.0</v>
      </c>
      <c r="P657" s="195"/>
      <c r="Q657" s="214" t="s">
        <v>1703</v>
      </c>
      <c r="R657" s="214" t="s">
        <v>1704</v>
      </c>
      <c r="S657" s="194" t="s">
        <v>1705</v>
      </c>
      <c r="T657" s="194"/>
      <c r="U657" s="191" t="s">
        <v>1706</v>
      </c>
      <c r="V657" s="192" t="s">
        <v>1706</v>
      </c>
      <c r="W657" s="193" t="s">
        <v>1706</v>
      </c>
      <c r="X657" s="194"/>
      <c r="Y657" s="191" t="s">
        <v>1706</v>
      </c>
      <c r="Z657" s="192" t="s">
        <v>1706</v>
      </c>
      <c r="AA657" s="193" t="s">
        <v>1706</v>
      </c>
      <c r="AB657" s="194"/>
      <c r="AC657" s="191">
        <v>120000.0</v>
      </c>
      <c r="AD657" s="192">
        <v>253810.0</v>
      </c>
      <c r="AE657" s="193">
        <v>504620.0</v>
      </c>
      <c r="AF657" s="198" t="s">
        <v>1707</v>
      </c>
      <c r="AG657" s="191" t="s">
        <v>1706</v>
      </c>
      <c r="AH657" s="192" t="s">
        <v>1706</v>
      </c>
      <c r="AI657" s="193" t="s">
        <v>1706</v>
      </c>
      <c r="AJ657" s="199"/>
      <c r="AK657" s="191" t="s">
        <v>1706</v>
      </c>
      <c r="AL657" s="192" t="s">
        <v>1706</v>
      </c>
      <c r="AM657" s="193" t="s">
        <v>1706</v>
      </c>
      <c r="AN657" s="199"/>
      <c r="AO657" s="191" t="s">
        <v>1706</v>
      </c>
      <c r="AP657" s="192" t="s">
        <v>1706</v>
      </c>
      <c r="AQ657" s="193" t="s">
        <v>1706</v>
      </c>
      <c r="AR657" s="195"/>
    </row>
    <row r="658" ht="15.75" customHeight="1">
      <c r="A658" s="171" t="s">
        <v>1428</v>
      </c>
      <c r="B658" s="216" t="s">
        <v>65</v>
      </c>
      <c r="C658" s="216" t="s">
        <v>66</v>
      </c>
      <c r="D658" s="216" t="s">
        <v>84</v>
      </c>
      <c r="E658" s="216" t="s">
        <v>51</v>
      </c>
      <c r="F658" s="216" t="s">
        <v>70</v>
      </c>
      <c r="G658" s="171" t="s">
        <v>1429</v>
      </c>
      <c r="I658" s="191">
        <v>0.0</v>
      </c>
      <c r="J658" s="192">
        <v>0.0</v>
      </c>
      <c r="K658" s="193">
        <v>0.0</v>
      </c>
      <c r="L658" s="194"/>
      <c r="M658" s="191">
        <v>0.0</v>
      </c>
      <c r="N658" s="192">
        <v>0.0</v>
      </c>
      <c r="O658" s="193">
        <v>0.0</v>
      </c>
      <c r="P658" s="195"/>
      <c r="Q658" s="214" t="s">
        <v>1703</v>
      </c>
      <c r="R658" s="214" t="s">
        <v>1704</v>
      </c>
      <c r="S658" s="194" t="s">
        <v>1705</v>
      </c>
      <c r="T658" s="194"/>
      <c r="U658" s="191" t="s">
        <v>1706</v>
      </c>
      <c r="V658" s="192" t="s">
        <v>1706</v>
      </c>
      <c r="W658" s="193" t="s">
        <v>1706</v>
      </c>
      <c r="X658" s="194"/>
      <c r="Y658" s="191" t="s">
        <v>1706</v>
      </c>
      <c r="Z658" s="192" t="s">
        <v>1706</v>
      </c>
      <c r="AA658" s="193" t="s">
        <v>1706</v>
      </c>
      <c r="AB658" s="194"/>
      <c r="AC658" s="191">
        <v>120000.0</v>
      </c>
      <c r="AD658" s="192">
        <v>253810.0</v>
      </c>
      <c r="AE658" s="193">
        <v>504620.0</v>
      </c>
      <c r="AF658" s="198" t="s">
        <v>1707</v>
      </c>
      <c r="AG658" s="191" t="s">
        <v>1706</v>
      </c>
      <c r="AH658" s="192" t="s">
        <v>1706</v>
      </c>
      <c r="AI658" s="193" t="s">
        <v>1706</v>
      </c>
      <c r="AJ658" s="199"/>
      <c r="AK658" s="191" t="s">
        <v>1706</v>
      </c>
      <c r="AL658" s="192" t="s">
        <v>1706</v>
      </c>
      <c r="AM658" s="193" t="s">
        <v>1706</v>
      </c>
      <c r="AN658" s="199"/>
      <c r="AO658" s="191" t="s">
        <v>1706</v>
      </c>
      <c r="AP658" s="192" t="s">
        <v>1706</v>
      </c>
      <c r="AQ658" s="193" t="s">
        <v>1706</v>
      </c>
      <c r="AR658" s="195"/>
    </row>
    <row r="659" ht="15.75" customHeight="1">
      <c r="A659" s="171" t="s">
        <v>1430</v>
      </c>
      <c r="B659" s="216" t="s">
        <v>71</v>
      </c>
      <c r="C659" s="216" t="s">
        <v>66</v>
      </c>
      <c r="D659" s="216" t="s">
        <v>84</v>
      </c>
      <c r="E659" s="216" t="s">
        <v>51</v>
      </c>
      <c r="F659" s="216" t="s">
        <v>70</v>
      </c>
      <c r="G659" s="171" t="s">
        <v>1431</v>
      </c>
      <c r="I659" s="191">
        <v>0.0</v>
      </c>
      <c r="J659" s="192">
        <v>0.0</v>
      </c>
      <c r="K659" s="193">
        <v>0.0</v>
      </c>
      <c r="L659" s="194"/>
      <c r="M659" s="191">
        <v>0.0</v>
      </c>
      <c r="N659" s="192">
        <v>0.0</v>
      </c>
      <c r="O659" s="193">
        <v>0.0</v>
      </c>
      <c r="P659" s="195"/>
      <c r="Q659" s="214" t="s">
        <v>1703</v>
      </c>
      <c r="R659" s="214" t="s">
        <v>1704</v>
      </c>
      <c r="S659" s="194" t="s">
        <v>1705</v>
      </c>
      <c r="T659" s="194"/>
      <c r="U659" s="191" t="s">
        <v>1706</v>
      </c>
      <c r="V659" s="192" t="s">
        <v>1706</v>
      </c>
      <c r="W659" s="193" t="s">
        <v>1706</v>
      </c>
      <c r="X659" s="194"/>
      <c r="Y659" s="191" t="s">
        <v>1706</v>
      </c>
      <c r="Z659" s="192" t="s">
        <v>1706</v>
      </c>
      <c r="AA659" s="193" t="s">
        <v>1706</v>
      </c>
      <c r="AB659" s="194"/>
      <c r="AC659" s="191">
        <v>120000.0</v>
      </c>
      <c r="AD659" s="192">
        <v>253810.0</v>
      </c>
      <c r="AE659" s="193">
        <v>504620.0</v>
      </c>
      <c r="AF659" s="198" t="s">
        <v>1707</v>
      </c>
      <c r="AG659" s="191" t="s">
        <v>1706</v>
      </c>
      <c r="AH659" s="192" t="s">
        <v>1706</v>
      </c>
      <c r="AI659" s="193" t="s">
        <v>1706</v>
      </c>
      <c r="AJ659" s="199"/>
      <c r="AK659" s="191" t="s">
        <v>1706</v>
      </c>
      <c r="AL659" s="192" t="s">
        <v>1706</v>
      </c>
      <c r="AM659" s="193" t="s">
        <v>1706</v>
      </c>
      <c r="AN659" s="199"/>
      <c r="AO659" s="191" t="s">
        <v>1706</v>
      </c>
      <c r="AP659" s="192" t="s">
        <v>1706</v>
      </c>
      <c r="AQ659" s="193" t="s">
        <v>1706</v>
      </c>
      <c r="AR659" s="195"/>
    </row>
    <row r="660" ht="15.75" customHeight="1">
      <c r="A660" s="171" t="s">
        <v>1432</v>
      </c>
      <c r="B660" s="216" t="s">
        <v>44</v>
      </c>
      <c r="C660" s="216" t="s">
        <v>72</v>
      </c>
      <c r="D660" s="216" t="s">
        <v>84</v>
      </c>
      <c r="E660" s="216" t="s">
        <v>51</v>
      </c>
      <c r="F660" s="216" t="s">
        <v>70</v>
      </c>
      <c r="G660" s="171" t="s">
        <v>1433</v>
      </c>
      <c r="I660" s="191">
        <v>0.0</v>
      </c>
      <c r="J660" s="192">
        <v>0.0</v>
      </c>
      <c r="K660" s="193">
        <v>0.0</v>
      </c>
      <c r="L660" s="194"/>
      <c r="M660" s="191">
        <v>0.0</v>
      </c>
      <c r="N660" s="192">
        <v>0.0</v>
      </c>
      <c r="O660" s="193">
        <v>0.0</v>
      </c>
      <c r="P660" s="195"/>
      <c r="Q660" s="214" t="s">
        <v>1703</v>
      </c>
      <c r="R660" s="214" t="s">
        <v>1704</v>
      </c>
      <c r="S660" s="194" t="s">
        <v>1705</v>
      </c>
      <c r="T660" s="194"/>
      <c r="U660" s="191" t="s">
        <v>1706</v>
      </c>
      <c r="V660" s="192" t="s">
        <v>1706</v>
      </c>
      <c r="W660" s="193" t="s">
        <v>1706</v>
      </c>
      <c r="X660" s="194"/>
      <c r="Y660" s="191" t="s">
        <v>1706</v>
      </c>
      <c r="Z660" s="192" t="s">
        <v>1706</v>
      </c>
      <c r="AA660" s="193" t="s">
        <v>1706</v>
      </c>
      <c r="AB660" s="194"/>
      <c r="AC660" s="191">
        <v>120000.0</v>
      </c>
      <c r="AD660" s="192">
        <v>253810.0</v>
      </c>
      <c r="AE660" s="193">
        <v>504620.0</v>
      </c>
      <c r="AF660" s="198" t="s">
        <v>1707</v>
      </c>
      <c r="AG660" s="191" t="s">
        <v>1706</v>
      </c>
      <c r="AH660" s="192" t="s">
        <v>1706</v>
      </c>
      <c r="AI660" s="193" t="s">
        <v>1706</v>
      </c>
      <c r="AJ660" s="199"/>
      <c r="AK660" s="191" t="s">
        <v>1706</v>
      </c>
      <c r="AL660" s="192" t="s">
        <v>1706</v>
      </c>
      <c r="AM660" s="193" t="s">
        <v>1706</v>
      </c>
      <c r="AN660" s="199"/>
      <c r="AO660" s="191" t="s">
        <v>1706</v>
      </c>
      <c r="AP660" s="192" t="s">
        <v>1706</v>
      </c>
      <c r="AQ660" s="193" t="s">
        <v>1706</v>
      </c>
      <c r="AR660" s="195"/>
    </row>
    <row r="661" ht="15.75" customHeight="1">
      <c r="A661" s="171" t="s">
        <v>1434</v>
      </c>
      <c r="B661" s="216" t="s">
        <v>54</v>
      </c>
      <c r="C661" s="216" t="s">
        <v>72</v>
      </c>
      <c r="D661" s="216" t="s">
        <v>84</v>
      </c>
      <c r="E661" s="216" t="s">
        <v>51</v>
      </c>
      <c r="F661" s="216" t="s">
        <v>70</v>
      </c>
      <c r="G661" s="171" t="s">
        <v>1435</v>
      </c>
      <c r="I661" s="191">
        <v>0.0</v>
      </c>
      <c r="J661" s="192">
        <v>0.0</v>
      </c>
      <c r="K661" s="193">
        <v>0.0</v>
      </c>
      <c r="L661" s="194"/>
      <c r="M661" s="191">
        <v>0.0</v>
      </c>
      <c r="N661" s="192">
        <v>0.0</v>
      </c>
      <c r="O661" s="193">
        <v>0.0</v>
      </c>
      <c r="P661" s="195"/>
      <c r="Q661" s="214" t="s">
        <v>1703</v>
      </c>
      <c r="R661" s="214" t="s">
        <v>1704</v>
      </c>
      <c r="S661" s="194" t="s">
        <v>1705</v>
      </c>
      <c r="T661" s="194"/>
      <c r="U661" s="191" t="s">
        <v>1706</v>
      </c>
      <c r="V661" s="192" t="s">
        <v>1706</v>
      </c>
      <c r="W661" s="193" t="s">
        <v>1706</v>
      </c>
      <c r="X661" s="194"/>
      <c r="Y661" s="191" t="s">
        <v>1706</v>
      </c>
      <c r="Z661" s="192" t="s">
        <v>1706</v>
      </c>
      <c r="AA661" s="193" t="s">
        <v>1706</v>
      </c>
      <c r="AB661" s="194"/>
      <c r="AC661" s="191">
        <v>120000.0</v>
      </c>
      <c r="AD661" s="192">
        <v>253810.0</v>
      </c>
      <c r="AE661" s="193">
        <v>504620.0</v>
      </c>
      <c r="AF661" s="198" t="s">
        <v>1707</v>
      </c>
      <c r="AG661" s="191" t="s">
        <v>1706</v>
      </c>
      <c r="AH661" s="192" t="s">
        <v>1706</v>
      </c>
      <c r="AI661" s="193" t="s">
        <v>1706</v>
      </c>
      <c r="AJ661" s="199"/>
      <c r="AK661" s="191" t="s">
        <v>1706</v>
      </c>
      <c r="AL661" s="192" t="s">
        <v>1706</v>
      </c>
      <c r="AM661" s="193" t="s">
        <v>1706</v>
      </c>
      <c r="AN661" s="199"/>
      <c r="AO661" s="191" t="s">
        <v>1706</v>
      </c>
      <c r="AP661" s="192" t="s">
        <v>1706</v>
      </c>
      <c r="AQ661" s="193" t="s">
        <v>1706</v>
      </c>
      <c r="AR661" s="195"/>
    </row>
    <row r="662" ht="15.75" customHeight="1">
      <c r="A662" s="171" t="s">
        <v>1436</v>
      </c>
      <c r="B662" s="216" t="s">
        <v>65</v>
      </c>
      <c r="C662" s="216" t="s">
        <v>72</v>
      </c>
      <c r="D662" s="216" t="s">
        <v>84</v>
      </c>
      <c r="E662" s="216" t="s">
        <v>51</v>
      </c>
      <c r="F662" s="216" t="s">
        <v>70</v>
      </c>
      <c r="G662" s="171" t="s">
        <v>1437</v>
      </c>
      <c r="I662" s="191">
        <v>0.0</v>
      </c>
      <c r="J662" s="192">
        <v>0.0</v>
      </c>
      <c r="K662" s="193">
        <v>0.0</v>
      </c>
      <c r="L662" s="194"/>
      <c r="M662" s="191">
        <v>0.0</v>
      </c>
      <c r="N662" s="192">
        <v>0.0</v>
      </c>
      <c r="O662" s="193">
        <v>0.0</v>
      </c>
      <c r="P662" s="195"/>
      <c r="Q662" s="214" t="s">
        <v>1703</v>
      </c>
      <c r="R662" s="214" t="s">
        <v>1704</v>
      </c>
      <c r="S662" s="194" t="s">
        <v>1705</v>
      </c>
      <c r="T662" s="194"/>
      <c r="U662" s="191" t="s">
        <v>1706</v>
      </c>
      <c r="V662" s="192" t="s">
        <v>1706</v>
      </c>
      <c r="W662" s="193" t="s">
        <v>1706</v>
      </c>
      <c r="X662" s="194"/>
      <c r="Y662" s="191" t="s">
        <v>1706</v>
      </c>
      <c r="Z662" s="192" t="s">
        <v>1706</v>
      </c>
      <c r="AA662" s="193" t="s">
        <v>1706</v>
      </c>
      <c r="AB662" s="194"/>
      <c r="AC662" s="191">
        <v>120000.0</v>
      </c>
      <c r="AD662" s="192">
        <v>253810.0</v>
      </c>
      <c r="AE662" s="193">
        <v>504620.0</v>
      </c>
      <c r="AF662" s="198" t="s">
        <v>1707</v>
      </c>
      <c r="AG662" s="191" t="s">
        <v>1706</v>
      </c>
      <c r="AH662" s="192" t="s">
        <v>1706</v>
      </c>
      <c r="AI662" s="193" t="s">
        <v>1706</v>
      </c>
      <c r="AJ662" s="199"/>
      <c r="AK662" s="191" t="s">
        <v>1706</v>
      </c>
      <c r="AL662" s="192" t="s">
        <v>1706</v>
      </c>
      <c r="AM662" s="193" t="s">
        <v>1706</v>
      </c>
      <c r="AN662" s="199"/>
      <c r="AO662" s="191" t="s">
        <v>1706</v>
      </c>
      <c r="AP662" s="192" t="s">
        <v>1706</v>
      </c>
      <c r="AQ662" s="193" t="s">
        <v>1706</v>
      </c>
      <c r="AR662" s="195"/>
    </row>
    <row r="663" ht="15.75" customHeight="1">
      <c r="A663" s="171" t="s">
        <v>1438</v>
      </c>
      <c r="B663" s="216" t="s">
        <v>71</v>
      </c>
      <c r="C663" s="216" t="s">
        <v>72</v>
      </c>
      <c r="D663" s="216" t="s">
        <v>84</v>
      </c>
      <c r="E663" s="216" t="s">
        <v>51</v>
      </c>
      <c r="F663" s="216" t="s">
        <v>70</v>
      </c>
      <c r="G663" s="171" t="s">
        <v>1439</v>
      </c>
      <c r="I663" s="191">
        <v>0.0</v>
      </c>
      <c r="J663" s="192">
        <v>0.0</v>
      </c>
      <c r="K663" s="193">
        <v>0.0</v>
      </c>
      <c r="L663" s="194"/>
      <c r="M663" s="191">
        <v>0.0</v>
      </c>
      <c r="N663" s="192">
        <v>0.0</v>
      </c>
      <c r="O663" s="193">
        <v>0.0</v>
      </c>
      <c r="P663" s="195"/>
      <c r="Q663" s="214" t="s">
        <v>1703</v>
      </c>
      <c r="R663" s="214" t="s">
        <v>1704</v>
      </c>
      <c r="S663" s="194" t="s">
        <v>1705</v>
      </c>
      <c r="T663" s="194"/>
      <c r="U663" s="191" t="s">
        <v>1706</v>
      </c>
      <c r="V663" s="192" t="s">
        <v>1706</v>
      </c>
      <c r="W663" s="193" t="s">
        <v>1706</v>
      </c>
      <c r="X663" s="194"/>
      <c r="Y663" s="191" t="s">
        <v>1706</v>
      </c>
      <c r="Z663" s="192" t="s">
        <v>1706</v>
      </c>
      <c r="AA663" s="193" t="s">
        <v>1706</v>
      </c>
      <c r="AB663" s="194"/>
      <c r="AC663" s="191">
        <v>120000.0</v>
      </c>
      <c r="AD663" s="192">
        <v>253810.0</v>
      </c>
      <c r="AE663" s="193">
        <v>504620.0</v>
      </c>
      <c r="AF663" s="198" t="s">
        <v>1707</v>
      </c>
      <c r="AG663" s="191" t="s">
        <v>1706</v>
      </c>
      <c r="AH663" s="192" t="s">
        <v>1706</v>
      </c>
      <c r="AI663" s="193" t="s">
        <v>1706</v>
      </c>
      <c r="AJ663" s="199"/>
      <c r="AK663" s="191" t="s">
        <v>1706</v>
      </c>
      <c r="AL663" s="192" t="s">
        <v>1706</v>
      </c>
      <c r="AM663" s="193" t="s">
        <v>1706</v>
      </c>
      <c r="AN663" s="199"/>
      <c r="AO663" s="191" t="s">
        <v>1706</v>
      </c>
      <c r="AP663" s="192" t="s">
        <v>1706</v>
      </c>
      <c r="AQ663" s="193" t="s">
        <v>1706</v>
      </c>
      <c r="AR663" s="195"/>
    </row>
    <row r="664" ht="15.75" customHeight="1">
      <c r="A664" s="171" t="s">
        <v>1440</v>
      </c>
      <c r="B664" s="216" t="s">
        <v>44</v>
      </c>
      <c r="C664" s="216" t="s">
        <v>78</v>
      </c>
      <c r="D664" s="216" t="s">
        <v>84</v>
      </c>
      <c r="E664" s="216" t="s">
        <v>51</v>
      </c>
      <c r="F664" s="216" t="s">
        <v>70</v>
      </c>
      <c r="G664" s="171" t="s">
        <v>1441</v>
      </c>
      <c r="I664" s="191">
        <v>0.0</v>
      </c>
      <c r="J664" s="192">
        <v>0.0</v>
      </c>
      <c r="K664" s="193">
        <v>0.0</v>
      </c>
      <c r="L664" s="194"/>
      <c r="M664" s="191">
        <v>0.0</v>
      </c>
      <c r="N664" s="192">
        <v>0.0</v>
      </c>
      <c r="O664" s="193">
        <v>0.0</v>
      </c>
      <c r="P664" s="195"/>
      <c r="Q664" s="214" t="s">
        <v>1703</v>
      </c>
      <c r="R664" s="214" t="s">
        <v>1704</v>
      </c>
      <c r="S664" s="194" t="s">
        <v>1705</v>
      </c>
      <c r="T664" s="194"/>
      <c r="U664" s="191" t="s">
        <v>1706</v>
      </c>
      <c r="V664" s="192" t="s">
        <v>1706</v>
      </c>
      <c r="W664" s="193" t="s">
        <v>1706</v>
      </c>
      <c r="X664" s="194"/>
      <c r="Y664" s="191" t="s">
        <v>1706</v>
      </c>
      <c r="Z664" s="192" t="s">
        <v>1706</v>
      </c>
      <c r="AA664" s="193" t="s">
        <v>1706</v>
      </c>
      <c r="AB664" s="194"/>
      <c r="AC664" s="191">
        <v>120000.0</v>
      </c>
      <c r="AD664" s="192">
        <v>253810.0</v>
      </c>
      <c r="AE664" s="193">
        <v>504620.0</v>
      </c>
      <c r="AF664" s="198" t="s">
        <v>1707</v>
      </c>
      <c r="AG664" s="191" t="s">
        <v>1706</v>
      </c>
      <c r="AH664" s="192" t="s">
        <v>1706</v>
      </c>
      <c r="AI664" s="193" t="s">
        <v>1706</v>
      </c>
      <c r="AJ664" s="199"/>
      <c r="AK664" s="191" t="s">
        <v>1706</v>
      </c>
      <c r="AL664" s="192" t="s">
        <v>1706</v>
      </c>
      <c r="AM664" s="193" t="s">
        <v>1706</v>
      </c>
      <c r="AN664" s="199"/>
      <c r="AO664" s="191" t="s">
        <v>1706</v>
      </c>
      <c r="AP664" s="192" t="s">
        <v>1706</v>
      </c>
      <c r="AQ664" s="193" t="s">
        <v>1706</v>
      </c>
      <c r="AR664" s="195"/>
    </row>
    <row r="665" ht="15.75" customHeight="1">
      <c r="A665" s="171" t="s">
        <v>1442</v>
      </c>
      <c r="B665" s="216" t="s">
        <v>54</v>
      </c>
      <c r="C665" s="216" t="s">
        <v>78</v>
      </c>
      <c r="D665" s="216" t="s">
        <v>84</v>
      </c>
      <c r="E665" s="216" t="s">
        <v>51</v>
      </c>
      <c r="F665" s="216" t="s">
        <v>70</v>
      </c>
      <c r="G665" s="171" t="s">
        <v>1443</v>
      </c>
      <c r="I665" s="191">
        <v>0.0</v>
      </c>
      <c r="J665" s="192">
        <v>0.0</v>
      </c>
      <c r="K665" s="193">
        <v>0.0</v>
      </c>
      <c r="L665" s="194"/>
      <c r="M665" s="191">
        <v>0.0</v>
      </c>
      <c r="N665" s="192">
        <v>0.0</v>
      </c>
      <c r="O665" s="193">
        <v>0.0</v>
      </c>
      <c r="P665" s="195"/>
      <c r="Q665" s="214" t="s">
        <v>1703</v>
      </c>
      <c r="R665" s="214" t="s">
        <v>1704</v>
      </c>
      <c r="S665" s="194" t="s">
        <v>1705</v>
      </c>
      <c r="T665" s="194"/>
      <c r="U665" s="191" t="s">
        <v>1706</v>
      </c>
      <c r="V665" s="192" t="s">
        <v>1706</v>
      </c>
      <c r="W665" s="193" t="s">
        <v>1706</v>
      </c>
      <c r="X665" s="194"/>
      <c r="Y665" s="191" t="s">
        <v>1706</v>
      </c>
      <c r="Z665" s="192" t="s">
        <v>1706</v>
      </c>
      <c r="AA665" s="193" t="s">
        <v>1706</v>
      </c>
      <c r="AB665" s="194"/>
      <c r="AC665" s="191">
        <v>120000.0</v>
      </c>
      <c r="AD665" s="192">
        <v>253810.0</v>
      </c>
      <c r="AE665" s="193">
        <v>504620.0</v>
      </c>
      <c r="AF665" s="198" t="s">
        <v>1707</v>
      </c>
      <c r="AG665" s="191" t="s">
        <v>1706</v>
      </c>
      <c r="AH665" s="192" t="s">
        <v>1706</v>
      </c>
      <c r="AI665" s="193" t="s">
        <v>1706</v>
      </c>
      <c r="AJ665" s="199"/>
      <c r="AK665" s="191" t="s">
        <v>1706</v>
      </c>
      <c r="AL665" s="192" t="s">
        <v>1706</v>
      </c>
      <c r="AM665" s="193" t="s">
        <v>1706</v>
      </c>
      <c r="AN665" s="199"/>
      <c r="AO665" s="191" t="s">
        <v>1706</v>
      </c>
      <c r="AP665" s="192" t="s">
        <v>1706</v>
      </c>
      <c r="AQ665" s="193" t="s">
        <v>1706</v>
      </c>
      <c r="AR665" s="195"/>
    </row>
    <row r="666" ht="15.75" customHeight="1">
      <c r="A666" s="171" t="s">
        <v>1444</v>
      </c>
      <c r="B666" s="216" t="s">
        <v>65</v>
      </c>
      <c r="C666" s="216" t="s">
        <v>78</v>
      </c>
      <c r="D666" s="216" t="s">
        <v>84</v>
      </c>
      <c r="E666" s="216" t="s">
        <v>51</v>
      </c>
      <c r="F666" s="216" t="s">
        <v>70</v>
      </c>
      <c r="G666" s="171" t="s">
        <v>1445</v>
      </c>
      <c r="I666" s="191">
        <v>0.0</v>
      </c>
      <c r="J666" s="192">
        <v>0.0</v>
      </c>
      <c r="K666" s="193">
        <v>0.0</v>
      </c>
      <c r="L666" s="194"/>
      <c r="M666" s="191">
        <v>0.0</v>
      </c>
      <c r="N666" s="192">
        <v>0.0</v>
      </c>
      <c r="O666" s="193">
        <v>0.0</v>
      </c>
      <c r="P666" s="195"/>
      <c r="Q666" s="214" t="s">
        <v>1703</v>
      </c>
      <c r="R666" s="214" t="s">
        <v>1704</v>
      </c>
      <c r="S666" s="194" t="s">
        <v>1705</v>
      </c>
      <c r="T666" s="194"/>
      <c r="U666" s="191" t="s">
        <v>1706</v>
      </c>
      <c r="V666" s="192" t="s">
        <v>1706</v>
      </c>
      <c r="W666" s="193" t="s">
        <v>1706</v>
      </c>
      <c r="X666" s="194"/>
      <c r="Y666" s="191" t="s">
        <v>1706</v>
      </c>
      <c r="Z666" s="192" t="s">
        <v>1706</v>
      </c>
      <c r="AA666" s="193" t="s">
        <v>1706</v>
      </c>
      <c r="AB666" s="194"/>
      <c r="AC666" s="191">
        <v>120000.0</v>
      </c>
      <c r="AD666" s="192">
        <v>253810.0</v>
      </c>
      <c r="AE666" s="193">
        <v>504620.0</v>
      </c>
      <c r="AF666" s="198" t="s">
        <v>1707</v>
      </c>
      <c r="AG666" s="191" t="s">
        <v>1706</v>
      </c>
      <c r="AH666" s="192" t="s">
        <v>1706</v>
      </c>
      <c r="AI666" s="193" t="s">
        <v>1706</v>
      </c>
      <c r="AJ666" s="199"/>
      <c r="AK666" s="191" t="s">
        <v>1706</v>
      </c>
      <c r="AL666" s="192" t="s">
        <v>1706</v>
      </c>
      <c r="AM666" s="193" t="s">
        <v>1706</v>
      </c>
      <c r="AN666" s="199"/>
      <c r="AO666" s="191" t="s">
        <v>1706</v>
      </c>
      <c r="AP666" s="192" t="s">
        <v>1706</v>
      </c>
      <c r="AQ666" s="193" t="s">
        <v>1706</v>
      </c>
      <c r="AR666" s="195"/>
    </row>
    <row r="667" ht="15.75" customHeight="1">
      <c r="A667" s="171" t="s">
        <v>1446</v>
      </c>
      <c r="B667" s="216" t="s">
        <v>71</v>
      </c>
      <c r="C667" s="216" t="s">
        <v>78</v>
      </c>
      <c r="D667" s="216" t="s">
        <v>84</v>
      </c>
      <c r="E667" s="216" t="s">
        <v>51</v>
      </c>
      <c r="F667" s="216" t="s">
        <v>70</v>
      </c>
      <c r="G667" s="171" t="s">
        <v>1447</v>
      </c>
      <c r="I667" s="191">
        <v>0.0</v>
      </c>
      <c r="J667" s="192">
        <v>0.0</v>
      </c>
      <c r="K667" s="193">
        <v>0.0</v>
      </c>
      <c r="L667" s="194"/>
      <c r="M667" s="191">
        <v>0.0</v>
      </c>
      <c r="N667" s="192">
        <v>0.0</v>
      </c>
      <c r="O667" s="193">
        <v>0.0</v>
      </c>
      <c r="P667" s="195"/>
      <c r="Q667" s="214" t="s">
        <v>1703</v>
      </c>
      <c r="R667" s="214" t="s">
        <v>1704</v>
      </c>
      <c r="S667" s="194" t="s">
        <v>1705</v>
      </c>
      <c r="T667" s="194"/>
      <c r="U667" s="191" t="s">
        <v>1706</v>
      </c>
      <c r="V667" s="192" t="s">
        <v>1706</v>
      </c>
      <c r="W667" s="193" t="s">
        <v>1706</v>
      </c>
      <c r="X667" s="194"/>
      <c r="Y667" s="191" t="s">
        <v>1706</v>
      </c>
      <c r="Z667" s="192" t="s">
        <v>1706</v>
      </c>
      <c r="AA667" s="193" t="s">
        <v>1706</v>
      </c>
      <c r="AB667" s="194"/>
      <c r="AC667" s="191">
        <v>120000.0</v>
      </c>
      <c r="AD667" s="192">
        <v>253810.0</v>
      </c>
      <c r="AE667" s="193">
        <v>504620.0</v>
      </c>
      <c r="AF667" s="198" t="s">
        <v>1707</v>
      </c>
      <c r="AG667" s="191" t="s">
        <v>1706</v>
      </c>
      <c r="AH667" s="192" t="s">
        <v>1706</v>
      </c>
      <c r="AI667" s="193" t="s">
        <v>1706</v>
      </c>
      <c r="AJ667" s="199"/>
      <c r="AK667" s="191" t="s">
        <v>1706</v>
      </c>
      <c r="AL667" s="192" t="s">
        <v>1706</v>
      </c>
      <c r="AM667" s="193" t="s">
        <v>1706</v>
      </c>
      <c r="AN667" s="199"/>
      <c r="AO667" s="191" t="s">
        <v>1706</v>
      </c>
      <c r="AP667" s="192" t="s">
        <v>1706</v>
      </c>
      <c r="AQ667" s="193" t="s">
        <v>1706</v>
      </c>
      <c r="AR667" s="195"/>
    </row>
    <row r="668" ht="15.75" customHeight="1">
      <c r="A668" s="171" t="s">
        <v>1448</v>
      </c>
      <c r="B668" s="216" t="s">
        <v>44</v>
      </c>
      <c r="C668" s="216" t="s">
        <v>48</v>
      </c>
      <c r="D668" s="216" t="s">
        <v>50</v>
      </c>
      <c r="E668" s="216" t="s">
        <v>62</v>
      </c>
      <c r="F668" s="216" t="s">
        <v>70</v>
      </c>
      <c r="G668" s="171" t="s">
        <v>1449</v>
      </c>
      <c r="I668" s="191">
        <v>0.0</v>
      </c>
      <c r="J668" s="192">
        <v>0.0</v>
      </c>
      <c r="K668" s="193">
        <v>0.0</v>
      </c>
      <c r="L668" s="194"/>
      <c r="M668" s="191">
        <v>0.0</v>
      </c>
      <c r="N668" s="192">
        <v>0.0</v>
      </c>
      <c r="O668" s="193">
        <v>0.0</v>
      </c>
      <c r="P668" s="195"/>
      <c r="Q668" s="214" t="s">
        <v>1703</v>
      </c>
      <c r="R668" s="214" t="s">
        <v>1704</v>
      </c>
      <c r="S668" s="194" t="s">
        <v>1705</v>
      </c>
      <c r="T668" s="194"/>
      <c r="U668" s="191" t="s">
        <v>1706</v>
      </c>
      <c r="V668" s="192" t="s">
        <v>1706</v>
      </c>
      <c r="W668" s="193" t="s">
        <v>1706</v>
      </c>
      <c r="X668" s="194"/>
      <c r="Y668" s="191" t="s">
        <v>1706</v>
      </c>
      <c r="Z668" s="192" t="s">
        <v>1706</v>
      </c>
      <c r="AA668" s="193" t="s">
        <v>1706</v>
      </c>
      <c r="AB668" s="194"/>
      <c r="AC668" s="191">
        <v>120000.0</v>
      </c>
      <c r="AD668" s="192">
        <v>253810.0</v>
      </c>
      <c r="AE668" s="193">
        <v>504620.0</v>
      </c>
      <c r="AF668" s="198" t="s">
        <v>1707</v>
      </c>
      <c r="AG668" s="191" t="s">
        <v>1706</v>
      </c>
      <c r="AH668" s="192" t="s">
        <v>1706</v>
      </c>
      <c r="AI668" s="193" t="s">
        <v>1706</v>
      </c>
      <c r="AJ668" s="199"/>
      <c r="AK668" s="191" t="s">
        <v>1706</v>
      </c>
      <c r="AL668" s="192" t="s">
        <v>1706</v>
      </c>
      <c r="AM668" s="193" t="s">
        <v>1706</v>
      </c>
      <c r="AN668" s="199"/>
      <c r="AO668" s="191" t="s">
        <v>1706</v>
      </c>
      <c r="AP668" s="192" t="s">
        <v>1706</v>
      </c>
      <c r="AQ668" s="193" t="s">
        <v>1706</v>
      </c>
      <c r="AR668" s="195"/>
    </row>
    <row r="669" ht="15.75" customHeight="1">
      <c r="A669" s="171" t="s">
        <v>1450</v>
      </c>
      <c r="B669" s="216" t="s">
        <v>54</v>
      </c>
      <c r="C669" s="216" t="s">
        <v>48</v>
      </c>
      <c r="D669" s="216" t="s">
        <v>50</v>
      </c>
      <c r="E669" s="216" t="s">
        <v>62</v>
      </c>
      <c r="F669" s="216" t="s">
        <v>70</v>
      </c>
      <c r="G669" s="171" t="s">
        <v>1451</v>
      </c>
      <c r="I669" s="191">
        <v>0.0</v>
      </c>
      <c r="J669" s="192">
        <v>0.0</v>
      </c>
      <c r="K669" s="193">
        <v>0.0</v>
      </c>
      <c r="L669" s="194"/>
      <c r="M669" s="191">
        <v>0.0</v>
      </c>
      <c r="N669" s="192">
        <v>0.0</v>
      </c>
      <c r="O669" s="193">
        <v>0.0</v>
      </c>
      <c r="P669" s="195"/>
      <c r="Q669" s="214" t="s">
        <v>1703</v>
      </c>
      <c r="R669" s="214" t="s">
        <v>1704</v>
      </c>
      <c r="S669" s="194" t="s">
        <v>1705</v>
      </c>
      <c r="T669" s="194"/>
      <c r="U669" s="191" t="s">
        <v>1706</v>
      </c>
      <c r="V669" s="192" t="s">
        <v>1706</v>
      </c>
      <c r="W669" s="193" t="s">
        <v>1706</v>
      </c>
      <c r="X669" s="194"/>
      <c r="Y669" s="191" t="s">
        <v>1706</v>
      </c>
      <c r="Z669" s="192" t="s">
        <v>1706</v>
      </c>
      <c r="AA669" s="193" t="s">
        <v>1706</v>
      </c>
      <c r="AB669" s="194"/>
      <c r="AC669" s="191">
        <v>120000.0</v>
      </c>
      <c r="AD669" s="192">
        <v>253810.0</v>
      </c>
      <c r="AE669" s="193">
        <v>504620.0</v>
      </c>
      <c r="AF669" s="198" t="s">
        <v>1707</v>
      </c>
      <c r="AG669" s="191" t="s">
        <v>1706</v>
      </c>
      <c r="AH669" s="192" t="s">
        <v>1706</v>
      </c>
      <c r="AI669" s="193" t="s">
        <v>1706</v>
      </c>
      <c r="AJ669" s="199"/>
      <c r="AK669" s="191" t="s">
        <v>1706</v>
      </c>
      <c r="AL669" s="192" t="s">
        <v>1706</v>
      </c>
      <c r="AM669" s="193" t="s">
        <v>1706</v>
      </c>
      <c r="AN669" s="199"/>
      <c r="AO669" s="191" t="s">
        <v>1706</v>
      </c>
      <c r="AP669" s="192" t="s">
        <v>1706</v>
      </c>
      <c r="AQ669" s="193" t="s">
        <v>1706</v>
      </c>
      <c r="AR669" s="195"/>
    </row>
    <row r="670" ht="15.75" customHeight="1">
      <c r="A670" s="171" t="s">
        <v>1452</v>
      </c>
      <c r="B670" s="216" t="s">
        <v>65</v>
      </c>
      <c r="C670" s="216" t="s">
        <v>48</v>
      </c>
      <c r="D670" s="216" t="s">
        <v>50</v>
      </c>
      <c r="E670" s="216" t="s">
        <v>62</v>
      </c>
      <c r="F670" s="216" t="s">
        <v>70</v>
      </c>
      <c r="G670" s="171" t="s">
        <v>1453</v>
      </c>
      <c r="I670" s="191">
        <v>0.0</v>
      </c>
      <c r="J670" s="192">
        <v>0.0</v>
      </c>
      <c r="K670" s="193">
        <v>0.0</v>
      </c>
      <c r="L670" s="194"/>
      <c r="M670" s="191">
        <v>0.0</v>
      </c>
      <c r="N670" s="192">
        <v>0.0</v>
      </c>
      <c r="O670" s="193">
        <v>0.0</v>
      </c>
      <c r="P670" s="195"/>
      <c r="Q670" s="214" t="s">
        <v>1703</v>
      </c>
      <c r="R670" s="214" t="s">
        <v>1704</v>
      </c>
      <c r="S670" s="194" t="s">
        <v>1705</v>
      </c>
      <c r="T670" s="194"/>
      <c r="U670" s="191" t="s">
        <v>1706</v>
      </c>
      <c r="V670" s="192" t="s">
        <v>1706</v>
      </c>
      <c r="W670" s="193" t="s">
        <v>1706</v>
      </c>
      <c r="X670" s="194"/>
      <c r="Y670" s="191" t="s">
        <v>1706</v>
      </c>
      <c r="Z670" s="192" t="s">
        <v>1706</v>
      </c>
      <c r="AA670" s="193" t="s">
        <v>1706</v>
      </c>
      <c r="AB670" s="194"/>
      <c r="AC670" s="191">
        <v>120000.0</v>
      </c>
      <c r="AD670" s="192">
        <v>253810.0</v>
      </c>
      <c r="AE670" s="193">
        <v>504620.0</v>
      </c>
      <c r="AF670" s="198" t="s">
        <v>1707</v>
      </c>
      <c r="AG670" s="191" t="s">
        <v>1706</v>
      </c>
      <c r="AH670" s="192" t="s">
        <v>1706</v>
      </c>
      <c r="AI670" s="193" t="s">
        <v>1706</v>
      </c>
      <c r="AJ670" s="199"/>
      <c r="AK670" s="191" t="s">
        <v>1706</v>
      </c>
      <c r="AL670" s="192" t="s">
        <v>1706</v>
      </c>
      <c r="AM670" s="193" t="s">
        <v>1706</v>
      </c>
      <c r="AN670" s="199"/>
      <c r="AO670" s="191" t="s">
        <v>1706</v>
      </c>
      <c r="AP670" s="192" t="s">
        <v>1706</v>
      </c>
      <c r="AQ670" s="193" t="s">
        <v>1706</v>
      </c>
      <c r="AR670" s="195"/>
    </row>
    <row r="671" ht="15.75" customHeight="1">
      <c r="A671" s="171" t="s">
        <v>1454</v>
      </c>
      <c r="B671" s="216" t="s">
        <v>71</v>
      </c>
      <c r="C671" s="216" t="s">
        <v>48</v>
      </c>
      <c r="D671" s="216" t="s">
        <v>50</v>
      </c>
      <c r="E671" s="216" t="s">
        <v>62</v>
      </c>
      <c r="F671" s="216" t="s">
        <v>70</v>
      </c>
      <c r="G671" s="171" t="s">
        <v>1455</v>
      </c>
      <c r="I671" s="191">
        <v>0.0</v>
      </c>
      <c r="J671" s="192">
        <v>0.0</v>
      </c>
      <c r="K671" s="193">
        <v>0.0</v>
      </c>
      <c r="L671" s="194"/>
      <c r="M671" s="191">
        <v>0.0</v>
      </c>
      <c r="N671" s="192">
        <v>0.0</v>
      </c>
      <c r="O671" s="193">
        <v>0.0</v>
      </c>
      <c r="P671" s="195"/>
      <c r="Q671" s="214" t="s">
        <v>1703</v>
      </c>
      <c r="R671" s="214" t="s">
        <v>1704</v>
      </c>
      <c r="S671" s="194" t="s">
        <v>1705</v>
      </c>
      <c r="T671" s="194"/>
      <c r="U671" s="191" t="s">
        <v>1706</v>
      </c>
      <c r="V671" s="192" t="s">
        <v>1706</v>
      </c>
      <c r="W671" s="193" t="s">
        <v>1706</v>
      </c>
      <c r="X671" s="194"/>
      <c r="Y671" s="191" t="s">
        <v>1706</v>
      </c>
      <c r="Z671" s="192" t="s">
        <v>1706</v>
      </c>
      <c r="AA671" s="193" t="s">
        <v>1706</v>
      </c>
      <c r="AB671" s="194"/>
      <c r="AC671" s="191">
        <v>120000.0</v>
      </c>
      <c r="AD671" s="192">
        <v>253810.0</v>
      </c>
      <c r="AE671" s="193">
        <v>504620.0</v>
      </c>
      <c r="AF671" s="198" t="s">
        <v>1707</v>
      </c>
      <c r="AG671" s="191" t="s">
        <v>1706</v>
      </c>
      <c r="AH671" s="192" t="s">
        <v>1706</v>
      </c>
      <c r="AI671" s="193" t="s">
        <v>1706</v>
      </c>
      <c r="AJ671" s="199"/>
      <c r="AK671" s="191" t="s">
        <v>1706</v>
      </c>
      <c r="AL671" s="192" t="s">
        <v>1706</v>
      </c>
      <c r="AM671" s="193" t="s">
        <v>1706</v>
      </c>
      <c r="AN671" s="199"/>
      <c r="AO671" s="191" t="s">
        <v>1706</v>
      </c>
      <c r="AP671" s="192" t="s">
        <v>1706</v>
      </c>
      <c r="AQ671" s="193" t="s">
        <v>1706</v>
      </c>
      <c r="AR671" s="195"/>
    </row>
    <row r="672" ht="15.75" customHeight="1">
      <c r="A672" s="171" t="s">
        <v>1456</v>
      </c>
      <c r="B672" s="216" t="s">
        <v>44</v>
      </c>
      <c r="C672" s="216" t="s">
        <v>58</v>
      </c>
      <c r="D672" s="216" t="s">
        <v>50</v>
      </c>
      <c r="E672" s="216" t="s">
        <v>62</v>
      </c>
      <c r="F672" s="216" t="s">
        <v>70</v>
      </c>
      <c r="G672" s="171" t="s">
        <v>1457</v>
      </c>
      <c r="I672" s="191">
        <v>0.0</v>
      </c>
      <c r="J672" s="192">
        <v>0.0</v>
      </c>
      <c r="K672" s="193">
        <v>0.0</v>
      </c>
      <c r="L672" s="194"/>
      <c r="M672" s="191">
        <v>0.0</v>
      </c>
      <c r="N672" s="192">
        <v>0.0</v>
      </c>
      <c r="O672" s="193">
        <v>0.0</v>
      </c>
      <c r="P672" s="195"/>
      <c r="Q672" s="214" t="s">
        <v>1703</v>
      </c>
      <c r="R672" s="214" t="s">
        <v>1704</v>
      </c>
      <c r="S672" s="194" t="s">
        <v>1705</v>
      </c>
      <c r="T672" s="194"/>
      <c r="U672" s="191" t="s">
        <v>1706</v>
      </c>
      <c r="V672" s="192" t="s">
        <v>1706</v>
      </c>
      <c r="W672" s="193" t="s">
        <v>1706</v>
      </c>
      <c r="X672" s="194"/>
      <c r="Y672" s="191" t="s">
        <v>1706</v>
      </c>
      <c r="Z672" s="192" t="s">
        <v>1706</v>
      </c>
      <c r="AA672" s="193" t="s">
        <v>1706</v>
      </c>
      <c r="AB672" s="194"/>
      <c r="AC672" s="191">
        <v>120000.0</v>
      </c>
      <c r="AD672" s="192">
        <v>253810.0</v>
      </c>
      <c r="AE672" s="193">
        <v>504620.0</v>
      </c>
      <c r="AF672" s="198" t="s">
        <v>1707</v>
      </c>
      <c r="AG672" s="191" t="s">
        <v>1706</v>
      </c>
      <c r="AH672" s="192" t="s">
        <v>1706</v>
      </c>
      <c r="AI672" s="193" t="s">
        <v>1706</v>
      </c>
      <c r="AJ672" s="199"/>
      <c r="AK672" s="191" t="s">
        <v>1706</v>
      </c>
      <c r="AL672" s="192" t="s">
        <v>1706</v>
      </c>
      <c r="AM672" s="193" t="s">
        <v>1706</v>
      </c>
      <c r="AN672" s="199"/>
      <c r="AO672" s="191" t="s">
        <v>1706</v>
      </c>
      <c r="AP672" s="192" t="s">
        <v>1706</v>
      </c>
      <c r="AQ672" s="193" t="s">
        <v>1706</v>
      </c>
      <c r="AR672" s="195"/>
    </row>
    <row r="673" ht="15.75" customHeight="1">
      <c r="A673" s="171" t="s">
        <v>1458</v>
      </c>
      <c r="B673" s="216" t="s">
        <v>54</v>
      </c>
      <c r="C673" s="216" t="s">
        <v>58</v>
      </c>
      <c r="D673" s="216" t="s">
        <v>50</v>
      </c>
      <c r="E673" s="216" t="s">
        <v>62</v>
      </c>
      <c r="F673" s="216" t="s">
        <v>70</v>
      </c>
      <c r="G673" s="171" t="s">
        <v>1459</v>
      </c>
      <c r="I673" s="191">
        <v>0.0</v>
      </c>
      <c r="J673" s="192">
        <v>0.0</v>
      </c>
      <c r="K673" s="193">
        <v>0.0</v>
      </c>
      <c r="L673" s="194"/>
      <c r="M673" s="191">
        <v>0.0</v>
      </c>
      <c r="N673" s="192">
        <v>0.0</v>
      </c>
      <c r="O673" s="193">
        <v>0.0</v>
      </c>
      <c r="P673" s="195"/>
      <c r="Q673" s="214" t="s">
        <v>1703</v>
      </c>
      <c r="R673" s="214" t="s">
        <v>1704</v>
      </c>
      <c r="S673" s="194" t="s">
        <v>1705</v>
      </c>
      <c r="T673" s="194"/>
      <c r="U673" s="191" t="s">
        <v>1706</v>
      </c>
      <c r="V673" s="192" t="s">
        <v>1706</v>
      </c>
      <c r="W673" s="193" t="s">
        <v>1706</v>
      </c>
      <c r="X673" s="194"/>
      <c r="Y673" s="191" t="s">
        <v>1706</v>
      </c>
      <c r="Z673" s="192" t="s">
        <v>1706</v>
      </c>
      <c r="AA673" s="193" t="s">
        <v>1706</v>
      </c>
      <c r="AB673" s="194"/>
      <c r="AC673" s="191">
        <v>120000.0</v>
      </c>
      <c r="AD673" s="192">
        <v>253810.0</v>
      </c>
      <c r="AE673" s="193">
        <v>504620.0</v>
      </c>
      <c r="AF673" s="198" t="s">
        <v>1707</v>
      </c>
      <c r="AG673" s="191" t="s">
        <v>1706</v>
      </c>
      <c r="AH673" s="192" t="s">
        <v>1706</v>
      </c>
      <c r="AI673" s="193" t="s">
        <v>1706</v>
      </c>
      <c r="AJ673" s="199"/>
      <c r="AK673" s="191" t="s">
        <v>1706</v>
      </c>
      <c r="AL673" s="192" t="s">
        <v>1706</v>
      </c>
      <c r="AM673" s="193" t="s">
        <v>1706</v>
      </c>
      <c r="AN673" s="199"/>
      <c r="AO673" s="191" t="s">
        <v>1706</v>
      </c>
      <c r="AP673" s="192" t="s">
        <v>1706</v>
      </c>
      <c r="AQ673" s="193" t="s">
        <v>1706</v>
      </c>
      <c r="AR673" s="195"/>
    </row>
    <row r="674" ht="15.75" customHeight="1">
      <c r="A674" s="171" t="s">
        <v>1460</v>
      </c>
      <c r="B674" s="216" t="s">
        <v>65</v>
      </c>
      <c r="C674" s="216" t="s">
        <v>58</v>
      </c>
      <c r="D674" s="216" t="s">
        <v>50</v>
      </c>
      <c r="E674" s="216" t="s">
        <v>62</v>
      </c>
      <c r="F674" s="216" t="s">
        <v>70</v>
      </c>
      <c r="G674" s="171" t="s">
        <v>1461</v>
      </c>
      <c r="I674" s="191">
        <v>0.0</v>
      </c>
      <c r="J674" s="192">
        <v>0.0</v>
      </c>
      <c r="K674" s="193">
        <v>0.0</v>
      </c>
      <c r="L674" s="194"/>
      <c r="M674" s="191">
        <v>0.0</v>
      </c>
      <c r="N674" s="192">
        <v>0.0</v>
      </c>
      <c r="O674" s="193">
        <v>0.0</v>
      </c>
      <c r="P674" s="195"/>
      <c r="Q674" s="214" t="s">
        <v>1703</v>
      </c>
      <c r="R674" s="214" t="s">
        <v>1704</v>
      </c>
      <c r="S674" s="194" t="s">
        <v>1705</v>
      </c>
      <c r="T674" s="194"/>
      <c r="U674" s="191" t="s">
        <v>1706</v>
      </c>
      <c r="V674" s="192" t="s">
        <v>1706</v>
      </c>
      <c r="W674" s="193" t="s">
        <v>1706</v>
      </c>
      <c r="X674" s="194"/>
      <c r="Y674" s="191" t="s">
        <v>1706</v>
      </c>
      <c r="Z674" s="192" t="s">
        <v>1706</v>
      </c>
      <c r="AA674" s="193" t="s">
        <v>1706</v>
      </c>
      <c r="AB674" s="194"/>
      <c r="AC674" s="191">
        <v>120000.0</v>
      </c>
      <c r="AD674" s="192">
        <v>253810.0</v>
      </c>
      <c r="AE674" s="193">
        <v>504620.0</v>
      </c>
      <c r="AF674" s="198" t="s">
        <v>1707</v>
      </c>
      <c r="AG674" s="191" t="s">
        <v>1706</v>
      </c>
      <c r="AH674" s="192" t="s">
        <v>1706</v>
      </c>
      <c r="AI674" s="193" t="s">
        <v>1706</v>
      </c>
      <c r="AJ674" s="199"/>
      <c r="AK674" s="191" t="s">
        <v>1706</v>
      </c>
      <c r="AL674" s="192" t="s">
        <v>1706</v>
      </c>
      <c r="AM674" s="193" t="s">
        <v>1706</v>
      </c>
      <c r="AN674" s="199"/>
      <c r="AO674" s="191" t="s">
        <v>1706</v>
      </c>
      <c r="AP674" s="192" t="s">
        <v>1706</v>
      </c>
      <c r="AQ674" s="193" t="s">
        <v>1706</v>
      </c>
      <c r="AR674" s="195"/>
    </row>
    <row r="675" ht="15.75" customHeight="1">
      <c r="A675" s="171" t="s">
        <v>1462</v>
      </c>
      <c r="B675" s="216" t="s">
        <v>71</v>
      </c>
      <c r="C675" s="216" t="s">
        <v>58</v>
      </c>
      <c r="D675" s="216" t="s">
        <v>50</v>
      </c>
      <c r="E675" s="216" t="s">
        <v>62</v>
      </c>
      <c r="F675" s="216" t="s">
        <v>70</v>
      </c>
      <c r="G675" s="171" t="s">
        <v>1463</v>
      </c>
      <c r="I675" s="191">
        <v>0.0</v>
      </c>
      <c r="J675" s="192">
        <v>0.0</v>
      </c>
      <c r="K675" s="193">
        <v>0.0</v>
      </c>
      <c r="L675" s="194"/>
      <c r="M675" s="191">
        <v>0.0</v>
      </c>
      <c r="N675" s="192">
        <v>0.0</v>
      </c>
      <c r="O675" s="193">
        <v>0.0</v>
      </c>
      <c r="P675" s="195"/>
      <c r="Q675" s="214" t="s">
        <v>1703</v>
      </c>
      <c r="R675" s="214" t="s">
        <v>1704</v>
      </c>
      <c r="S675" s="194" t="s">
        <v>1705</v>
      </c>
      <c r="T675" s="194"/>
      <c r="U675" s="191" t="s">
        <v>1706</v>
      </c>
      <c r="V675" s="192" t="s">
        <v>1706</v>
      </c>
      <c r="W675" s="193" t="s">
        <v>1706</v>
      </c>
      <c r="X675" s="194"/>
      <c r="Y675" s="191" t="s">
        <v>1706</v>
      </c>
      <c r="Z675" s="192" t="s">
        <v>1706</v>
      </c>
      <c r="AA675" s="193" t="s">
        <v>1706</v>
      </c>
      <c r="AB675" s="194"/>
      <c r="AC675" s="191">
        <v>120000.0</v>
      </c>
      <c r="AD675" s="192">
        <v>253810.0</v>
      </c>
      <c r="AE675" s="193">
        <v>504620.0</v>
      </c>
      <c r="AF675" s="198" t="s">
        <v>1707</v>
      </c>
      <c r="AG675" s="191" t="s">
        <v>1706</v>
      </c>
      <c r="AH675" s="192" t="s">
        <v>1706</v>
      </c>
      <c r="AI675" s="193" t="s">
        <v>1706</v>
      </c>
      <c r="AJ675" s="199"/>
      <c r="AK675" s="191" t="s">
        <v>1706</v>
      </c>
      <c r="AL675" s="192" t="s">
        <v>1706</v>
      </c>
      <c r="AM675" s="193" t="s">
        <v>1706</v>
      </c>
      <c r="AN675" s="199"/>
      <c r="AO675" s="191" t="s">
        <v>1706</v>
      </c>
      <c r="AP675" s="192" t="s">
        <v>1706</v>
      </c>
      <c r="AQ675" s="193" t="s">
        <v>1706</v>
      </c>
      <c r="AR675" s="195"/>
    </row>
    <row r="676" ht="15.75" customHeight="1">
      <c r="A676" s="171" t="s">
        <v>1464</v>
      </c>
      <c r="B676" s="216" t="s">
        <v>44</v>
      </c>
      <c r="C676" s="216" t="s">
        <v>66</v>
      </c>
      <c r="D676" s="216" t="s">
        <v>50</v>
      </c>
      <c r="E676" s="216" t="s">
        <v>62</v>
      </c>
      <c r="F676" s="216" t="s">
        <v>70</v>
      </c>
      <c r="G676" s="171" t="s">
        <v>1465</v>
      </c>
      <c r="I676" s="191">
        <v>0.0</v>
      </c>
      <c r="J676" s="192">
        <v>0.0</v>
      </c>
      <c r="K676" s="193">
        <v>0.0</v>
      </c>
      <c r="L676" s="194"/>
      <c r="M676" s="191">
        <v>0.0</v>
      </c>
      <c r="N676" s="192">
        <v>0.0</v>
      </c>
      <c r="O676" s="193">
        <v>0.0</v>
      </c>
      <c r="P676" s="195"/>
      <c r="Q676" s="214" t="s">
        <v>1703</v>
      </c>
      <c r="R676" s="214" t="s">
        <v>1704</v>
      </c>
      <c r="S676" s="194" t="s">
        <v>1705</v>
      </c>
      <c r="T676" s="194"/>
      <c r="U676" s="191" t="s">
        <v>1706</v>
      </c>
      <c r="V676" s="192" t="s">
        <v>1706</v>
      </c>
      <c r="W676" s="193" t="s">
        <v>1706</v>
      </c>
      <c r="X676" s="194"/>
      <c r="Y676" s="191" t="s">
        <v>1706</v>
      </c>
      <c r="Z676" s="192" t="s">
        <v>1706</v>
      </c>
      <c r="AA676" s="193" t="s">
        <v>1706</v>
      </c>
      <c r="AB676" s="194"/>
      <c r="AC676" s="191">
        <v>120000.0</v>
      </c>
      <c r="AD676" s="192">
        <v>253810.0</v>
      </c>
      <c r="AE676" s="193">
        <v>504620.0</v>
      </c>
      <c r="AF676" s="198" t="s">
        <v>1707</v>
      </c>
      <c r="AG676" s="191" t="s">
        <v>1706</v>
      </c>
      <c r="AH676" s="192" t="s">
        <v>1706</v>
      </c>
      <c r="AI676" s="193" t="s">
        <v>1706</v>
      </c>
      <c r="AJ676" s="199"/>
      <c r="AK676" s="191" t="s">
        <v>1706</v>
      </c>
      <c r="AL676" s="192" t="s">
        <v>1706</v>
      </c>
      <c r="AM676" s="193" t="s">
        <v>1706</v>
      </c>
      <c r="AN676" s="199"/>
      <c r="AO676" s="191" t="s">
        <v>1706</v>
      </c>
      <c r="AP676" s="192" t="s">
        <v>1706</v>
      </c>
      <c r="AQ676" s="193" t="s">
        <v>1706</v>
      </c>
      <c r="AR676" s="195"/>
    </row>
    <row r="677" ht="15.75" customHeight="1">
      <c r="A677" s="171" t="s">
        <v>1466</v>
      </c>
      <c r="B677" s="216" t="s">
        <v>54</v>
      </c>
      <c r="C677" s="216" t="s">
        <v>66</v>
      </c>
      <c r="D677" s="216" t="s">
        <v>50</v>
      </c>
      <c r="E677" s="216" t="s">
        <v>62</v>
      </c>
      <c r="F677" s="216" t="s">
        <v>70</v>
      </c>
      <c r="G677" s="171" t="s">
        <v>1467</v>
      </c>
      <c r="I677" s="191">
        <v>0.0</v>
      </c>
      <c r="J677" s="192">
        <v>0.0</v>
      </c>
      <c r="K677" s="193">
        <v>0.0</v>
      </c>
      <c r="L677" s="194"/>
      <c r="M677" s="191">
        <v>0.0</v>
      </c>
      <c r="N677" s="192">
        <v>0.0</v>
      </c>
      <c r="O677" s="193">
        <v>0.0</v>
      </c>
      <c r="P677" s="195"/>
      <c r="Q677" s="214" t="s">
        <v>1703</v>
      </c>
      <c r="R677" s="214" t="s">
        <v>1704</v>
      </c>
      <c r="S677" s="194" t="s">
        <v>1705</v>
      </c>
      <c r="T677" s="194"/>
      <c r="U677" s="191" t="s">
        <v>1706</v>
      </c>
      <c r="V677" s="192" t="s">
        <v>1706</v>
      </c>
      <c r="W677" s="193" t="s">
        <v>1706</v>
      </c>
      <c r="X677" s="194"/>
      <c r="Y677" s="191" t="s">
        <v>1706</v>
      </c>
      <c r="Z677" s="192" t="s">
        <v>1706</v>
      </c>
      <c r="AA677" s="193" t="s">
        <v>1706</v>
      </c>
      <c r="AB677" s="194"/>
      <c r="AC677" s="191">
        <v>120000.0</v>
      </c>
      <c r="AD677" s="192">
        <v>253810.0</v>
      </c>
      <c r="AE677" s="193">
        <v>504620.0</v>
      </c>
      <c r="AF677" s="198" t="s">
        <v>1707</v>
      </c>
      <c r="AG677" s="191" t="s">
        <v>1706</v>
      </c>
      <c r="AH677" s="192" t="s">
        <v>1706</v>
      </c>
      <c r="AI677" s="193" t="s">
        <v>1706</v>
      </c>
      <c r="AJ677" s="199"/>
      <c r="AK677" s="191" t="s">
        <v>1706</v>
      </c>
      <c r="AL677" s="192" t="s">
        <v>1706</v>
      </c>
      <c r="AM677" s="193" t="s">
        <v>1706</v>
      </c>
      <c r="AN677" s="199"/>
      <c r="AO677" s="191" t="s">
        <v>1706</v>
      </c>
      <c r="AP677" s="192" t="s">
        <v>1706</v>
      </c>
      <c r="AQ677" s="193" t="s">
        <v>1706</v>
      </c>
      <c r="AR677" s="195"/>
    </row>
    <row r="678" ht="15.75" customHeight="1">
      <c r="A678" s="171" t="s">
        <v>1468</v>
      </c>
      <c r="B678" s="216" t="s">
        <v>65</v>
      </c>
      <c r="C678" s="216" t="s">
        <v>66</v>
      </c>
      <c r="D678" s="216" t="s">
        <v>50</v>
      </c>
      <c r="E678" s="216" t="s">
        <v>62</v>
      </c>
      <c r="F678" s="216" t="s">
        <v>70</v>
      </c>
      <c r="G678" s="171" t="s">
        <v>1469</v>
      </c>
      <c r="I678" s="191">
        <v>0.0</v>
      </c>
      <c r="J678" s="192">
        <v>0.0</v>
      </c>
      <c r="K678" s="193">
        <v>0.0</v>
      </c>
      <c r="L678" s="194"/>
      <c r="M678" s="191">
        <v>0.0</v>
      </c>
      <c r="N678" s="192">
        <v>0.0</v>
      </c>
      <c r="O678" s="193">
        <v>0.0</v>
      </c>
      <c r="P678" s="195"/>
      <c r="Q678" s="214" t="s">
        <v>1703</v>
      </c>
      <c r="R678" s="214" t="s">
        <v>1704</v>
      </c>
      <c r="S678" s="194" t="s">
        <v>1705</v>
      </c>
      <c r="T678" s="194"/>
      <c r="U678" s="191" t="s">
        <v>1706</v>
      </c>
      <c r="V678" s="192" t="s">
        <v>1706</v>
      </c>
      <c r="W678" s="193" t="s">
        <v>1706</v>
      </c>
      <c r="X678" s="194"/>
      <c r="Y678" s="191" t="s">
        <v>1706</v>
      </c>
      <c r="Z678" s="192" t="s">
        <v>1706</v>
      </c>
      <c r="AA678" s="193" t="s">
        <v>1706</v>
      </c>
      <c r="AB678" s="194"/>
      <c r="AC678" s="191">
        <v>120000.0</v>
      </c>
      <c r="AD678" s="192">
        <v>253810.0</v>
      </c>
      <c r="AE678" s="193">
        <v>504620.0</v>
      </c>
      <c r="AF678" s="198" t="s">
        <v>1707</v>
      </c>
      <c r="AG678" s="191" t="s">
        <v>1706</v>
      </c>
      <c r="AH678" s="192" t="s">
        <v>1706</v>
      </c>
      <c r="AI678" s="193" t="s">
        <v>1706</v>
      </c>
      <c r="AJ678" s="199"/>
      <c r="AK678" s="191" t="s">
        <v>1706</v>
      </c>
      <c r="AL678" s="192" t="s">
        <v>1706</v>
      </c>
      <c r="AM678" s="193" t="s">
        <v>1706</v>
      </c>
      <c r="AN678" s="199"/>
      <c r="AO678" s="191" t="s">
        <v>1706</v>
      </c>
      <c r="AP678" s="192" t="s">
        <v>1706</v>
      </c>
      <c r="AQ678" s="193" t="s">
        <v>1706</v>
      </c>
      <c r="AR678" s="195"/>
    </row>
    <row r="679" ht="15.75" customHeight="1">
      <c r="A679" s="171" t="s">
        <v>1470</v>
      </c>
      <c r="B679" s="216" t="s">
        <v>71</v>
      </c>
      <c r="C679" s="216" t="s">
        <v>66</v>
      </c>
      <c r="D679" s="216" t="s">
        <v>50</v>
      </c>
      <c r="E679" s="216" t="s">
        <v>62</v>
      </c>
      <c r="F679" s="216" t="s">
        <v>70</v>
      </c>
      <c r="G679" s="171" t="s">
        <v>1471</v>
      </c>
      <c r="I679" s="191">
        <v>0.0</v>
      </c>
      <c r="J679" s="192">
        <v>0.0</v>
      </c>
      <c r="K679" s="193">
        <v>0.0</v>
      </c>
      <c r="L679" s="194"/>
      <c r="M679" s="191">
        <v>0.0</v>
      </c>
      <c r="N679" s="192">
        <v>0.0</v>
      </c>
      <c r="O679" s="193">
        <v>0.0</v>
      </c>
      <c r="P679" s="195"/>
      <c r="Q679" s="214" t="s">
        <v>1703</v>
      </c>
      <c r="R679" s="214" t="s">
        <v>1704</v>
      </c>
      <c r="S679" s="194" t="s">
        <v>1705</v>
      </c>
      <c r="T679" s="194"/>
      <c r="U679" s="191" t="s">
        <v>1706</v>
      </c>
      <c r="V679" s="192" t="s">
        <v>1706</v>
      </c>
      <c r="W679" s="193" t="s">
        <v>1706</v>
      </c>
      <c r="X679" s="194"/>
      <c r="Y679" s="191" t="s">
        <v>1706</v>
      </c>
      <c r="Z679" s="192" t="s">
        <v>1706</v>
      </c>
      <c r="AA679" s="193" t="s">
        <v>1706</v>
      </c>
      <c r="AB679" s="194"/>
      <c r="AC679" s="191">
        <v>120000.0</v>
      </c>
      <c r="AD679" s="192">
        <v>253810.0</v>
      </c>
      <c r="AE679" s="193">
        <v>504620.0</v>
      </c>
      <c r="AF679" s="198" t="s">
        <v>1707</v>
      </c>
      <c r="AG679" s="191" t="s">
        <v>1706</v>
      </c>
      <c r="AH679" s="192" t="s">
        <v>1706</v>
      </c>
      <c r="AI679" s="193" t="s">
        <v>1706</v>
      </c>
      <c r="AJ679" s="199"/>
      <c r="AK679" s="191" t="s">
        <v>1706</v>
      </c>
      <c r="AL679" s="192" t="s">
        <v>1706</v>
      </c>
      <c r="AM679" s="193" t="s">
        <v>1706</v>
      </c>
      <c r="AN679" s="199"/>
      <c r="AO679" s="191" t="s">
        <v>1706</v>
      </c>
      <c r="AP679" s="192" t="s">
        <v>1706</v>
      </c>
      <c r="AQ679" s="193" t="s">
        <v>1706</v>
      </c>
      <c r="AR679" s="195"/>
    </row>
    <row r="680" ht="15.75" customHeight="1">
      <c r="A680" s="171" t="s">
        <v>1472</v>
      </c>
      <c r="B680" s="216" t="s">
        <v>44</v>
      </c>
      <c r="C680" s="216" t="s">
        <v>72</v>
      </c>
      <c r="D680" s="216" t="s">
        <v>50</v>
      </c>
      <c r="E680" s="216" t="s">
        <v>62</v>
      </c>
      <c r="F680" s="216" t="s">
        <v>70</v>
      </c>
      <c r="G680" s="171" t="s">
        <v>1473</v>
      </c>
      <c r="I680" s="191">
        <v>0.0</v>
      </c>
      <c r="J680" s="192">
        <v>0.0</v>
      </c>
      <c r="K680" s="193">
        <v>0.0</v>
      </c>
      <c r="L680" s="194"/>
      <c r="M680" s="191">
        <v>0.0</v>
      </c>
      <c r="N680" s="192">
        <v>0.0</v>
      </c>
      <c r="O680" s="193">
        <v>0.0</v>
      </c>
      <c r="P680" s="195"/>
      <c r="Q680" s="214" t="s">
        <v>1703</v>
      </c>
      <c r="R680" s="214" t="s">
        <v>1704</v>
      </c>
      <c r="S680" s="194" t="s">
        <v>1705</v>
      </c>
      <c r="T680" s="194"/>
      <c r="U680" s="191" t="s">
        <v>1706</v>
      </c>
      <c r="V680" s="192" t="s">
        <v>1706</v>
      </c>
      <c r="W680" s="193" t="s">
        <v>1706</v>
      </c>
      <c r="X680" s="194"/>
      <c r="Y680" s="191" t="s">
        <v>1706</v>
      </c>
      <c r="Z680" s="192" t="s">
        <v>1706</v>
      </c>
      <c r="AA680" s="193" t="s">
        <v>1706</v>
      </c>
      <c r="AB680" s="194"/>
      <c r="AC680" s="191">
        <v>120000.0</v>
      </c>
      <c r="AD680" s="192">
        <v>253810.0</v>
      </c>
      <c r="AE680" s="193">
        <v>504620.0</v>
      </c>
      <c r="AF680" s="198" t="s">
        <v>1707</v>
      </c>
      <c r="AG680" s="191" t="s">
        <v>1706</v>
      </c>
      <c r="AH680" s="192" t="s">
        <v>1706</v>
      </c>
      <c r="AI680" s="193" t="s">
        <v>1706</v>
      </c>
      <c r="AJ680" s="199"/>
      <c r="AK680" s="191" t="s">
        <v>1706</v>
      </c>
      <c r="AL680" s="192" t="s">
        <v>1706</v>
      </c>
      <c r="AM680" s="193" t="s">
        <v>1706</v>
      </c>
      <c r="AN680" s="199"/>
      <c r="AO680" s="191" t="s">
        <v>1706</v>
      </c>
      <c r="AP680" s="192" t="s">
        <v>1706</v>
      </c>
      <c r="AQ680" s="193" t="s">
        <v>1706</v>
      </c>
      <c r="AR680" s="195"/>
    </row>
    <row r="681" ht="15.75" customHeight="1">
      <c r="A681" s="171" t="s">
        <v>1474</v>
      </c>
      <c r="B681" s="216" t="s">
        <v>54</v>
      </c>
      <c r="C681" s="216" t="s">
        <v>72</v>
      </c>
      <c r="D681" s="216" t="s">
        <v>50</v>
      </c>
      <c r="E681" s="216" t="s">
        <v>62</v>
      </c>
      <c r="F681" s="216" t="s">
        <v>70</v>
      </c>
      <c r="G681" s="171" t="s">
        <v>1475</v>
      </c>
      <c r="I681" s="191">
        <v>0.0</v>
      </c>
      <c r="J681" s="192">
        <v>0.0</v>
      </c>
      <c r="K681" s="193">
        <v>0.0</v>
      </c>
      <c r="L681" s="194"/>
      <c r="M681" s="191">
        <v>0.0</v>
      </c>
      <c r="N681" s="192">
        <v>0.0</v>
      </c>
      <c r="O681" s="193">
        <v>0.0</v>
      </c>
      <c r="P681" s="195"/>
      <c r="Q681" s="214" t="s">
        <v>1703</v>
      </c>
      <c r="R681" s="214" t="s">
        <v>1704</v>
      </c>
      <c r="S681" s="194" t="s">
        <v>1705</v>
      </c>
      <c r="T681" s="194"/>
      <c r="U681" s="191" t="s">
        <v>1706</v>
      </c>
      <c r="V681" s="192" t="s">
        <v>1706</v>
      </c>
      <c r="W681" s="193" t="s">
        <v>1706</v>
      </c>
      <c r="X681" s="194"/>
      <c r="Y681" s="191" t="s">
        <v>1706</v>
      </c>
      <c r="Z681" s="192" t="s">
        <v>1706</v>
      </c>
      <c r="AA681" s="193" t="s">
        <v>1706</v>
      </c>
      <c r="AB681" s="194"/>
      <c r="AC681" s="191">
        <v>120000.0</v>
      </c>
      <c r="AD681" s="192">
        <v>253810.0</v>
      </c>
      <c r="AE681" s="193">
        <v>504620.0</v>
      </c>
      <c r="AF681" s="198" t="s">
        <v>1707</v>
      </c>
      <c r="AG681" s="191" t="s">
        <v>1706</v>
      </c>
      <c r="AH681" s="192" t="s">
        <v>1706</v>
      </c>
      <c r="AI681" s="193" t="s">
        <v>1706</v>
      </c>
      <c r="AJ681" s="199"/>
      <c r="AK681" s="191" t="s">
        <v>1706</v>
      </c>
      <c r="AL681" s="192" t="s">
        <v>1706</v>
      </c>
      <c r="AM681" s="193" t="s">
        <v>1706</v>
      </c>
      <c r="AN681" s="199"/>
      <c r="AO681" s="191" t="s">
        <v>1706</v>
      </c>
      <c r="AP681" s="192" t="s">
        <v>1706</v>
      </c>
      <c r="AQ681" s="193" t="s">
        <v>1706</v>
      </c>
      <c r="AR681" s="195"/>
    </row>
    <row r="682" ht="15.75" customHeight="1">
      <c r="A682" s="171" t="s">
        <v>1476</v>
      </c>
      <c r="B682" s="216" t="s">
        <v>65</v>
      </c>
      <c r="C682" s="216" t="s">
        <v>72</v>
      </c>
      <c r="D682" s="216" t="s">
        <v>50</v>
      </c>
      <c r="E682" s="216" t="s">
        <v>62</v>
      </c>
      <c r="F682" s="216" t="s">
        <v>70</v>
      </c>
      <c r="G682" s="171" t="s">
        <v>1477</v>
      </c>
      <c r="I682" s="191">
        <v>0.0</v>
      </c>
      <c r="J682" s="192">
        <v>0.0</v>
      </c>
      <c r="K682" s="193">
        <v>0.0</v>
      </c>
      <c r="L682" s="194"/>
      <c r="M682" s="191">
        <v>0.0</v>
      </c>
      <c r="N682" s="192">
        <v>0.0</v>
      </c>
      <c r="O682" s="193">
        <v>0.0</v>
      </c>
      <c r="P682" s="195"/>
      <c r="Q682" s="214" t="s">
        <v>1703</v>
      </c>
      <c r="R682" s="214" t="s">
        <v>1704</v>
      </c>
      <c r="S682" s="194" t="s">
        <v>1705</v>
      </c>
      <c r="T682" s="194"/>
      <c r="U682" s="191" t="s">
        <v>1706</v>
      </c>
      <c r="V682" s="192" t="s">
        <v>1706</v>
      </c>
      <c r="W682" s="193" t="s">
        <v>1706</v>
      </c>
      <c r="X682" s="194"/>
      <c r="Y682" s="191" t="s">
        <v>1706</v>
      </c>
      <c r="Z682" s="192" t="s">
        <v>1706</v>
      </c>
      <c r="AA682" s="193" t="s">
        <v>1706</v>
      </c>
      <c r="AB682" s="194"/>
      <c r="AC682" s="191">
        <v>120000.0</v>
      </c>
      <c r="AD682" s="192">
        <v>253810.0</v>
      </c>
      <c r="AE682" s="193">
        <v>504620.0</v>
      </c>
      <c r="AF682" s="198" t="s">
        <v>1707</v>
      </c>
      <c r="AG682" s="191" t="s">
        <v>1706</v>
      </c>
      <c r="AH682" s="192" t="s">
        <v>1706</v>
      </c>
      <c r="AI682" s="193" t="s">
        <v>1706</v>
      </c>
      <c r="AJ682" s="199"/>
      <c r="AK682" s="191" t="s">
        <v>1706</v>
      </c>
      <c r="AL682" s="192" t="s">
        <v>1706</v>
      </c>
      <c r="AM682" s="193" t="s">
        <v>1706</v>
      </c>
      <c r="AN682" s="199"/>
      <c r="AO682" s="191" t="s">
        <v>1706</v>
      </c>
      <c r="AP682" s="192" t="s">
        <v>1706</v>
      </c>
      <c r="AQ682" s="193" t="s">
        <v>1706</v>
      </c>
      <c r="AR682" s="195"/>
    </row>
    <row r="683" ht="15.75" customHeight="1">
      <c r="A683" s="171" t="s">
        <v>1478</v>
      </c>
      <c r="B683" s="216" t="s">
        <v>71</v>
      </c>
      <c r="C683" s="216" t="s">
        <v>72</v>
      </c>
      <c r="D683" s="216" t="s">
        <v>50</v>
      </c>
      <c r="E683" s="216" t="s">
        <v>62</v>
      </c>
      <c r="F683" s="216" t="s">
        <v>70</v>
      </c>
      <c r="G683" s="171" t="s">
        <v>1479</v>
      </c>
      <c r="I683" s="191">
        <v>0.0</v>
      </c>
      <c r="J683" s="192">
        <v>0.0</v>
      </c>
      <c r="K683" s="193">
        <v>0.0</v>
      </c>
      <c r="L683" s="194"/>
      <c r="M683" s="191">
        <v>0.0</v>
      </c>
      <c r="N683" s="192">
        <v>0.0</v>
      </c>
      <c r="O683" s="193">
        <v>0.0</v>
      </c>
      <c r="P683" s="195"/>
      <c r="Q683" s="214" t="s">
        <v>1703</v>
      </c>
      <c r="R683" s="214" t="s">
        <v>1704</v>
      </c>
      <c r="S683" s="194" t="s">
        <v>1705</v>
      </c>
      <c r="T683" s="194"/>
      <c r="U683" s="191" t="s">
        <v>1706</v>
      </c>
      <c r="V683" s="192" t="s">
        <v>1706</v>
      </c>
      <c r="W683" s="193" t="s">
        <v>1706</v>
      </c>
      <c r="X683" s="194"/>
      <c r="Y683" s="191" t="s">
        <v>1706</v>
      </c>
      <c r="Z683" s="192" t="s">
        <v>1706</v>
      </c>
      <c r="AA683" s="193" t="s">
        <v>1706</v>
      </c>
      <c r="AB683" s="194"/>
      <c r="AC683" s="191">
        <v>120000.0</v>
      </c>
      <c r="AD683" s="192">
        <v>253810.0</v>
      </c>
      <c r="AE683" s="193">
        <v>504620.0</v>
      </c>
      <c r="AF683" s="198" t="s">
        <v>1707</v>
      </c>
      <c r="AG683" s="191" t="s">
        <v>1706</v>
      </c>
      <c r="AH683" s="192" t="s">
        <v>1706</v>
      </c>
      <c r="AI683" s="193" t="s">
        <v>1706</v>
      </c>
      <c r="AJ683" s="199"/>
      <c r="AK683" s="191" t="s">
        <v>1706</v>
      </c>
      <c r="AL683" s="192" t="s">
        <v>1706</v>
      </c>
      <c r="AM683" s="193" t="s">
        <v>1706</v>
      </c>
      <c r="AN683" s="199"/>
      <c r="AO683" s="191" t="s">
        <v>1706</v>
      </c>
      <c r="AP683" s="192" t="s">
        <v>1706</v>
      </c>
      <c r="AQ683" s="193" t="s">
        <v>1706</v>
      </c>
      <c r="AR683" s="195"/>
    </row>
    <row r="684" ht="15.75" customHeight="1">
      <c r="A684" s="171" t="s">
        <v>1480</v>
      </c>
      <c r="B684" s="216" t="s">
        <v>44</v>
      </c>
      <c r="C684" s="216" t="s">
        <v>78</v>
      </c>
      <c r="D684" s="216" t="s">
        <v>50</v>
      </c>
      <c r="E684" s="216" t="s">
        <v>62</v>
      </c>
      <c r="F684" s="216" t="s">
        <v>70</v>
      </c>
      <c r="G684" s="171" t="s">
        <v>1481</v>
      </c>
      <c r="I684" s="191">
        <v>0.0</v>
      </c>
      <c r="J684" s="192">
        <v>0.0</v>
      </c>
      <c r="K684" s="193">
        <v>0.0</v>
      </c>
      <c r="L684" s="194"/>
      <c r="M684" s="191">
        <v>0.0</v>
      </c>
      <c r="N684" s="192">
        <v>0.0</v>
      </c>
      <c r="O684" s="193">
        <v>0.0</v>
      </c>
      <c r="P684" s="195"/>
      <c r="Q684" s="214" t="s">
        <v>1703</v>
      </c>
      <c r="R684" s="214" t="s">
        <v>1704</v>
      </c>
      <c r="S684" s="194" t="s">
        <v>1705</v>
      </c>
      <c r="T684" s="194"/>
      <c r="U684" s="191" t="s">
        <v>1706</v>
      </c>
      <c r="V684" s="192" t="s">
        <v>1706</v>
      </c>
      <c r="W684" s="193" t="s">
        <v>1706</v>
      </c>
      <c r="X684" s="194"/>
      <c r="Y684" s="191" t="s">
        <v>1706</v>
      </c>
      <c r="Z684" s="192" t="s">
        <v>1706</v>
      </c>
      <c r="AA684" s="193" t="s">
        <v>1706</v>
      </c>
      <c r="AB684" s="194"/>
      <c r="AC684" s="191">
        <v>120000.0</v>
      </c>
      <c r="AD684" s="192">
        <v>253810.0</v>
      </c>
      <c r="AE684" s="193">
        <v>504620.0</v>
      </c>
      <c r="AF684" s="198" t="s">
        <v>1707</v>
      </c>
      <c r="AG684" s="191" t="s">
        <v>1706</v>
      </c>
      <c r="AH684" s="192" t="s">
        <v>1706</v>
      </c>
      <c r="AI684" s="193" t="s">
        <v>1706</v>
      </c>
      <c r="AJ684" s="199"/>
      <c r="AK684" s="191" t="s">
        <v>1706</v>
      </c>
      <c r="AL684" s="192" t="s">
        <v>1706</v>
      </c>
      <c r="AM684" s="193" t="s">
        <v>1706</v>
      </c>
      <c r="AN684" s="199"/>
      <c r="AO684" s="191" t="s">
        <v>1706</v>
      </c>
      <c r="AP684" s="192" t="s">
        <v>1706</v>
      </c>
      <c r="AQ684" s="193" t="s">
        <v>1706</v>
      </c>
      <c r="AR684" s="195"/>
    </row>
    <row r="685" ht="15.75" customHeight="1">
      <c r="A685" s="171" t="s">
        <v>1482</v>
      </c>
      <c r="B685" s="216" t="s">
        <v>54</v>
      </c>
      <c r="C685" s="216" t="s">
        <v>78</v>
      </c>
      <c r="D685" s="216" t="s">
        <v>50</v>
      </c>
      <c r="E685" s="216" t="s">
        <v>62</v>
      </c>
      <c r="F685" s="216" t="s">
        <v>70</v>
      </c>
      <c r="G685" s="171" t="s">
        <v>1483</v>
      </c>
      <c r="I685" s="191">
        <v>0.0</v>
      </c>
      <c r="J685" s="192">
        <v>0.0</v>
      </c>
      <c r="K685" s="193">
        <v>0.0</v>
      </c>
      <c r="L685" s="194"/>
      <c r="M685" s="191">
        <v>0.0</v>
      </c>
      <c r="N685" s="192">
        <v>0.0</v>
      </c>
      <c r="O685" s="193">
        <v>0.0</v>
      </c>
      <c r="P685" s="195"/>
      <c r="Q685" s="214" t="s">
        <v>1703</v>
      </c>
      <c r="R685" s="214" t="s">
        <v>1704</v>
      </c>
      <c r="S685" s="194" t="s">
        <v>1705</v>
      </c>
      <c r="T685" s="194"/>
      <c r="U685" s="191" t="s">
        <v>1706</v>
      </c>
      <c r="V685" s="192" t="s">
        <v>1706</v>
      </c>
      <c r="W685" s="193" t="s">
        <v>1706</v>
      </c>
      <c r="X685" s="194"/>
      <c r="Y685" s="191" t="s">
        <v>1706</v>
      </c>
      <c r="Z685" s="192" t="s">
        <v>1706</v>
      </c>
      <c r="AA685" s="193" t="s">
        <v>1706</v>
      </c>
      <c r="AB685" s="194"/>
      <c r="AC685" s="191">
        <v>120000.0</v>
      </c>
      <c r="AD685" s="192">
        <v>253810.0</v>
      </c>
      <c r="AE685" s="193">
        <v>504620.0</v>
      </c>
      <c r="AF685" s="198" t="s">
        <v>1707</v>
      </c>
      <c r="AG685" s="191" t="s">
        <v>1706</v>
      </c>
      <c r="AH685" s="192" t="s">
        <v>1706</v>
      </c>
      <c r="AI685" s="193" t="s">
        <v>1706</v>
      </c>
      <c r="AJ685" s="199"/>
      <c r="AK685" s="191" t="s">
        <v>1706</v>
      </c>
      <c r="AL685" s="192" t="s">
        <v>1706</v>
      </c>
      <c r="AM685" s="193" t="s">
        <v>1706</v>
      </c>
      <c r="AN685" s="199"/>
      <c r="AO685" s="191" t="s">
        <v>1706</v>
      </c>
      <c r="AP685" s="192" t="s">
        <v>1706</v>
      </c>
      <c r="AQ685" s="193" t="s">
        <v>1706</v>
      </c>
      <c r="AR685" s="195"/>
    </row>
    <row r="686" ht="15.75" customHeight="1">
      <c r="A686" s="171" t="s">
        <v>1484</v>
      </c>
      <c r="B686" s="216" t="s">
        <v>65</v>
      </c>
      <c r="C686" s="216" t="s">
        <v>78</v>
      </c>
      <c r="D686" s="216" t="s">
        <v>50</v>
      </c>
      <c r="E686" s="216" t="s">
        <v>62</v>
      </c>
      <c r="F686" s="216" t="s">
        <v>70</v>
      </c>
      <c r="G686" s="171" t="s">
        <v>1485</v>
      </c>
      <c r="I686" s="191">
        <v>0.0</v>
      </c>
      <c r="J686" s="192">
        <v>0.0</v>
      </c>
      <c r="K686" s="193">
        <v>0.0</v>
      </c>
      <c r="L686" s="194"/>
      <c r="M686" s="191">
        <v>0.0</v>
      </c>
      <c r="N686" s="192">
        <v>0.0</v>
      </c>
      <c r="O686" s="193">
        <v>0.0</v>
      </c>
      <c r="P686" s="195"/>
      <c r="Q686" s="214" t="s">
        <v>1703</v>
      </c>
      <c r="R686" s="214" t="s">
        <v>1704</v>
      </c>
      <c r="S686" s="194" t="s">
        <v>1705</v>
      </c>
      <c r="T686" s="194"/>
      <c r="U686" s="191" t="s">
        <v>1706</v>
      </c>
      <c r="V686" s="192" t="s">
        <v>1706</v>
      </c>
      <c r="W686" s="193" t="s">
        <v>1706</v>
      </c>
      <c r="X686" s="194"/>
      <c r="Y686" s="191" t="s">
        <v>1706</v>
      </c>
      <c r="Z686" s="192" t="s">
        <v>1706</v>
      </c>
      <c r="AA686" s="193" t="s">
        <v>1706</v>
      </c>
      <c r="AB686" s="194"/>
      <c r="AC686" s="191">
        <v>120000.0</v>
      </c>
      <c r="AD686" s="192">
        <v>253810.0</v>
      </c>
      <c r="AE686" s="193">
        <v>504620.0</v>
      </c>
      <c r="AF686" s="198" t="s">
        <v>1707</v>
      </c>
      <c r="AG686" s="191" t="s">
        <v>1706</v>
      </c>
      <c r="AH686" s="192" t="s">
        <v>1706</v>
      </c>
      <c r="AI686" s="193" t="s">
        <v>1706</v>
      </c>
      <c r="AJ686" s="199"/>
      <c r="AK686" s="191" t="s">
        <v>1706</v>
      </c>
      <c r="AL686" s="192" t="s">
        <v>1706</v>
      </c>
      <c r="AM686" s="193" t="s">
        <v>1706</v>
      </c>
      <c r="AN686" s="199"/>
      <c r="AO686" s="191" t="s">
        <v>1706</v>
      </c>
      <c r="AP686" s="192" t="s">
        <v>1706</v>
      </c>
      <c r="AQ686" s="193" t="s">
        <v>1706</v>
      </c>
      <c r="AR686" s="195"/>
    </row>
    <row r="687" ht="15.75" customHeight="1">
      <c r="A687" s="171" t="s">
        <v>1486</v>
      </c>
      <c r="B687" s="216" t="s">
        <v>71</v>
      </c>
      <c r="C687" s="216" t="s">
        <v>78</v>
      </c>
      <c r="D687" s="216" t="s">
        <v>50</v>
      </c>
      <c r="E687" s="216" t="s">
        <v>62</v>
      </c>
      <c r="F687" s="216" t="s">
        <v>70</v>
      </c>
      <c r="G687" s="171" t="s">
        <v>1487</v>
      </c>
      <c r="I687" s="191">
        <v>0.0</v>
      </c>
      <c r="J687" s="192">
        <v>0.0</v>
      </c>
      <c r="K687" s="193">
        <v>0.0</v>
      </c>
      <c r="L687" s="194"/>
      <c r="M687" s="191">
        <v>0.0</v>
      </c>
      <c r="N687" s="192">
        <v>0.0</v>
      </c>
      <c r="O687" s="193">
        <v>0.0</v>
      </c>
      <c r="P687" s="195"/>
      <c r="Q687" s="214" t="s">
        <v>1703</v>
      </c>
      <c r="R687" s="214" t="s">
        <v>1704</v>
      </c>
      <c r="S687" s="194" t="s">
        <v>1705</v>
      </c>
      <c r="T687" s="194"/>
      <c r="U687" s="191" t="s">
        <v>1706</v>
      </c>
      <c r="V687" s="192" t="s">
        <v>1706</v>
      </c>
      <c r="W687" s="193" t="s">
        <v>1706</v>
      </c>
      <c r="X687" s="194"/>
      <c r="Y687" s="191" t="s">
        <v>1706</v>
      </c>
      <c r="Z687" s="192" t="s">
        <v>1706</v>
      </c>
      <c r="AA687" s="193" t="s">
        <v>1706</v>
      </c>
      <c r="AB687" s="194"/>
      <c r="AC687" s="191">
        <v>120000.0</v>
      </c>
      <c r="AD687" s="192">
        <v>253810.0</v>
      </c>
      <c r="AE687" s="193">
        <v>504620.0</v>
      </c>
      <c r="AF687" s="198" t="s">
        <v>1707</v>
      </c>
      <c r="AG687" s="191" t="s">
        <v>1706</v>
      </c>
      <c r="AH687" s="192" t="s">
        <v>1706</v>
      </c>
      <c r="AI687" s="193" t="s">
        <v>1706</v>
      </c>
      <c r="AJ687" s="199"/>
      <c r="AK687" s="191" t="s">
        <v>1706</v>
      </c>
      <c r="AL687" s="192" t="s">
        <v>1706</v>
      </c>
      <c r="AM687" s="193" t="s">
        <v>1706</v>
      </c>
      <c r="AN687" s="199"/>
      <c r="AO687" s="191" t="s">
        <v>1706</v>
      </c>
      <c r="AP687" s="192" t="s">
        <v>1706</v>
      </c>
      <c r="AQ687" s="193" t="s">
        <v>1706</v>
      </c>
      <c r="AR687" s="195"/>
    </row>
    <row r="688" ht="15.75" customHeight="1">
      <c r="A688" s="171" t="s">
        <v>1488</v>
      </c>
      <c r="B688" s="216" t="s">
        <v>44</v>
      </c>
      <c r="C688" s="216" t="s">
        <v>48</v>
      </c>
      <c r="D688" s="216" t="s">
        <v>61</v>
      </c>
      <c r="E688" s="216" t="s">
        <v>62</v>
      </c>
      <c r="F688" s="216" t="s">
        <v>70</v>
      </c>
      <c r="G688" s="171" t="s">
        <v>1489</v>
      </c>
      <c r="I688" s="191">
        <v>0.0</v>
      </c>
      <c r="J688" s="192">
        <v>0.0</v>
      </c>
      <c r="K688" s="193">
        <v>0.0</v>
      </c>
      <c r="L688" s="194"/>
      <c r="M688" s="191">
        <v>0.0</v>
      </c>
      <c r="N688" s="192">
        <v>0.0</v>
      </c>
      <c r="O688" s="193">
        <v>0.0</v>
      </c>
      <c r="P688" s="195"/>
      <c r="Q688" s="214" t="s">
        <v>1703</v>
      </c>
      <c r="R688" s="214" t="s">
        <v>1704</v>
      </c>
      <c r="S688" s="194" t="s">
        <v>1705</v>
      </c>
      <c r="T688" s="194"/>
      <c r="U688" s="191" t="s">
        <v>1706</v>
      </c>
      <c r="V688" s="192" t="s">
        <v>1706</v>
      </c>
      <c r="W688" s="193" t="s">
        <v>1706</v>
      </c>
      <c r="X688" s="194"/>
      <c r="Y688" s="191" t="s">
        <v>1706</v>
      </c>
      <c r="Z688" s="192" t="s">
        <v>1706</v>
      </c>
      <c r="AA688" s="193" t="s">
        <v>1706</v>
      </c>
      <c r="AB688" s="194"/>
      <c r="AC688" s="191">
        <v>120000.0</v>
      </c>
      <c r="AD688" s="192">
        <v>253810.0</v>
      </c>
      <c r="AE688" s="193">
        <v>504620.0</v>
      </c>
      <c r="AF688" s="198" t="s">
        <v>1707</v>
      </c>
      <c r="AG688" s="191" t="s">
        <v>1706</v>
      </c>
      <c r="AH688" s="192" t="s">
        <v>1706</v>
      </c>
      <c r="AI688" s="193" t="s">
        <v>1706</v>
      </c>
      <c r="AJ688" s="199"/>
      <c r="AK688" s="191" t="s">
        <v>1706</v>
      </c>
      <c r="AL688" s="192" t="s">
        <v>1706</v>
      </c>
      <c r="AM688" s="193" t="s">
        <v>1706</v>
      </c>
      <c r="AN688" s="199"/>
      <c r="AO688" s="191" t="s">
        <v>1706</v>
      </c>
      <c r="AP688" s="192" t="s">
        <v>1706</v>
      </c>
      <c r="AQ688" s="193" t="s">
        <v>1706</v>
      </c>
      <c r="AR688" s="195"/>
    </row>
    <row r="689" ht="15.75" customHeight="1">
      <c r="A689" s="171" t="s">
        <v>1490</v>
      </c>
      <c r="B689" s="216" t="s">
        <v>54</v>
      </c>
      <c r="C689" s="216" t="s">
        <v>48</v>
      </c>
      <c r="D689" s="216" t="s">
        <v>61</v>
      </c>
      <c r="E689" s="216" t="s">
        <v>62</v>
      </c>
      <c r="F689" s="216" t="s">
        <v>70</v>
      </c>
      <c r="G689" s="171" t="s">
        <v>1491</v>
      </c>
      <c r="I689" s="191">
        <v>0.0</v>
      </c>
      <c r="J689" s="192">
        <v>0.0</v>
      </c>
      <c r="K689" s="193">
        <v>0.0</v>
      </c>
      <c r="L689" s="194"/>
      <c r="M689" s="191">
        <v>0.0</v>
      </c>
      <c r="N689" s="192">
        <v>0.0</v>
      </c>
      <c r="O689" s="193">
        <v>0.0</v>
      </c>
      <c r="P689" s="195"/>
      <c r="Q689" s="214" t="s">
        <v>1703</v>
      </c>
      <c r="R689" s="214" t="s">
        <v>1704</v>
      </c>
      <c r="S689" s="194" t="s">
        <v>1705</v>
      </c>
      <c r="T689" s="194"/>
      <c r="U689" s="191" t="s">
        <v>1706</v>
      </c>
      <c r="V689" s="192" t="s">
        <v>1706</v>
      </c>
      <c r="W689" s="193" t="s">
        <v>1706</v>
      </c>
      <c r="X689" s="194"/>
      <c r="Y689" s="191" t="s">
        <v>1706</v>
      </c>
      <c r="Z689" s="192" t="s">
        <v>1706</v>
      </c>
      <c r="AA689" s="193" t="s">
        <v>1706</v>
      </c>
      <c r="AB689" s="194"/>
      <c r="AC689" s="191">
        <v>120000.0</v>
      </c>
      <c r="AD689" s="192">
        <v>253810.0</v>
      </c>
      <c r="AE689" s="193">
        <v>504620.0</v>
      </c>
      <c r="AF689" s="198" t="s">
        <v>1707</v>
      </c>
      <c r="AG689" s="191" t="s">
        <v>1706</v>
      </c>
      <c r="AH689" s="192" t="s">
        <v>1706</v>
      </c>
      <c r="AI689" s="193" t="s">
        <v>1706</v>
      </c>
      <c r="AJ689" s="199"/>
      <c r="AK689" s="191" t="s">
        <v>1706</v>
      </c>
      <c r="AL689" s="192" t="s">
        <v>1706</v>
      </c>
      <c r="AM689" s="193" t="s">
        <v>1706</v>
      </c>
      <c r="AN689" s="199"/>
      <c r="AO689" s="191" t="s">
        <v>1706</v>
      </c>
      <c r="AP689" s="192" t="s">
        <v>1706</v>
      </c>
      <c r="AQ689" s="193" t="s">
        <v>1706</v>
      </c>
      <c r="AR689" s="195"/>
    </row>
    <row r="690" ht="15.75" customHeight="1">
      <c r="A690" s="171" t="s">
        <v>1492</v>
      </c>
      <c r="B690" s="216" t="s">
        <v>65</v>
      </c>
      <c r="C690" s="216" t="s">
        <v>48</v>
      </c>
      <c r="D690" s="216" t="s">
        <v>61</v>
      </c>
      <c r="E690" s="216" t="s">
        <v>62</v>
      </c>
      <c r="F690" s="216" t="s">
        <v>70</v>
      </c>
      <c r="G690" s="171" t="s">
        <v>1493</v>
      </c>
      <c r="I690" s="191">
        <v>0.0</v>
      </c>
      <c r="J690" s="192">
        <v>0.0</v>
      </c>
      <c r="K690" s="193">
        <v>0.0</v>
      </c>
      <c r="L690" s="194"/>
      <c r="M690" s="191">
        <v>0.0</v>
      </c>
      <c r="N690" s="192">
        <v>0.0</v>
      </c>
      <c r="O690" s="193">
        <v>0.0</v>
      </c>
      <c r="P690" s="195"/>
      <c r="Q690" s="214" t="s">
        <v>1703</v>
      </c>
      <c r="R690" s="214" t="s">
        <v>1704</v>
      </c>
      <c r="S690" s="194" t="s">
        <v>1705</v>
      </c>
      <c r="T690" s="194"/>
      <c r="U690" s="191" t="s">
        <v>1706</v>
      </c>
      <c r="V690" s="192" t="s">
        <v>1706</v>
      </c>
      <c r="W690" s="193" t="s">
        <v>1706</v>
      </c>
      <c r="X690" s="194"/>
      <c r="Y690" s="191" t="s">
        <v>1706</v>
      </c>
      <c r="Z690" s="192" t="s">
        <v>1706</v>
      </c>
      <c r="AA690" s="193" t="s">
        <v>1706</v>
      </c>
      <c r="AB690" s="194"/>
      <c r="AC690" s="191">
        <v>120000.0</v>
      </c>
      <c r="AD690" s="192">
        <v>253810.0</v>
      </c>
      <c r="AE690" s="193">
        <v>504620.0</v>
      </c>
      <c r="AF690" s="198" t="s">
        <v>1707</v>
      </c>
      <c r="AG690" s="191" t="s">
        <v>1706</v>
      </c>
      <c r="AH690" s="192" t="s">
        <v>1706</v>
      </c>
      <c r="AI690" s="193" t="s">
        <v>1706</v>
      </c>
      <c r="AJ690" s="199"/>
      <c r="AK690" s="191" t="s">
        <v>1706</v>
      </c>
      <c r="AL690" s="192" t="s">
        <v>1706</v>
      </c>
      <c r="AM690" s="193" t="s">
        <v>1706</v>
      </c>
      <c r="AN690" s="199"/>
      <c r="AO690" s="191" t="s">
        <v>1706</v>
      </c>
      <c r="AP690" s="192" t="s">
        <v>1706</v>
      </c>
      <c r="AQ690" s="193" t="s">
        <v>1706</v>
      </c>
      <c r="AR690" s="195"/>
    </row>
    <row r="691" ht="15.75" customHeight="1">
      <c r="A691" s="171" t="s">
        <v>1494</v>
      </c>
      <c r="B691" s="216" t="s">
        <v>71</v>
      </c>
      <c r="C691" s="216" t="s">
        <v>48</v>
      </c>
      <c r="D691" s="216" t="s">
        <v>61</v>
      </c>
      <c r="E691" s="216" t="s">
        <v>62</v>
      </c>
      <c r="F691" s="216" t="s">
        <v>70</v>
      </c>
      <c r="G691" s="171" t="s">
        <v>1495</v>
      </c>
      <c r="I691" s="191">
        <v>0.0</v>
      </c>
      <c r="J691" s="192">
        <v>0.0</v>
      </c>
      <c r="K691" s="193">
        <v>0.0</v>
      </c>
      <c r="L691" s="194"/>
      <c r="M691" s="191">
        <v>0.0</v>
      </c>
      <c r="N691" s="192">
        <v>0.0</v>
      </c>
      <c r="O691" s="193">
        <v>0.0</v>
      </c>
      <c r="P691" s="195"/>
      <c r="Q691" s="214" t="s">
        <v>1703</v>
      </c>
      <c r="R691" s="214" t="s">
        <v>1704</v>
      </c>
      <c r="S691" s="194" t="s">
        <v>1705</v>
      </c>
      <c r="T691" s="194"/>
      <c r="U691" s="191" t="s">
        <v>1706</v>
      </c>
      <c r="V691" s="192" t="s">
        <v>1706</v>
      </c>
      <c r="W691" s="193" t="s">
        <v>1706</v>
      </c>
      <c r="X691" s="194"/>
      <c r="Y691" s="191" t="s">
        <v>1706</v>
      </c>
      <c r="Z691" s="192" t="s">
        <v>1706</v>
      </c>
      <c r="AA691" s="193" t="s">
        <v>1706</v>
      </c>
      <c r="AB691" s="194"/>
      <c r="AC691" s="191">
        <v>120000.0</v>
      </c>
      <c r="AD691" s="192">
        <v>253810.0</v>
      </c>
      <c r="AE691" s="193">
        <v>504620.0</v>
      </c>
      <c r="AF691" s="198" t="s">
        <v>1707</v>
      </c>
      <c r="AG691" s="191" t="s">
        <v>1706</v>
      </c>
      <c r="AH691" s="192" t="s">
        <v>1706</v>
      </c>
      <c r="AI691" s="193" t="s">
        <v>1706</v>
      </c>
      <c r="AJ691" s="199"/>
      <c r="AK691" s="191" t="s">
        <v>1706</v>
      </c>
      <c r="AL691" s="192" t="s">
        <v>1706</v>
      </c>
      <c r="AM691" s="193" t="s">
        <v>1706</v>
      </c>
      <c r="AN691" s="199"/>
      <c r="AO691" s="191" t="s">
        <v>1706</v>
      </c>
      <c r="AP691" s="192" t="s">
        <v>1706</v>
      </c>
      <c r="AQ691" s="193" t="s">
        <v>1706</v>
      </c>
      <c r="AR691" s="195"/>
    </row>
    <row r="692" ht="15.75" customHeight="1">
      <c r="A692" s="171" t="s">
        <v>1496</v>
      </c>
      <c r="B692" s="216" t="s">
        <v>44</v>
      </c>
      <c r="C692" s="216" t="s">
        <v>58</v>
      </c>
      <c r="D692" s="216" t="s">
        <v>61</v>
      </c>
      <c r="E692" s="216" t="s">
        <v>62</v>
      </c>
      <c r="F692" s="216" t="s">
        <v>70</v>
      </c>
      <c r="G692" s="171" t="s">
        <v>1497</v>
      </c>
      <c r="I692" s="191">
        <v>0.0</v>
      </c>
      <c r="J692" s="192">
        <v>0.0</v>
      </c>
      <c r="K692" s="193">
        <v>0.0</v>
      </c>
      <c r="L692" s="194"/>
      <c r="M692" s="191">
        <v>0.0</v>
      </c>
      <c r="N692" s="192">
        <v>0.0</v>
      </c>
      <c r="O692" s="193">
        <v>0.0</v>
      </c>
      <c r="P692" s="195"/>
      <c r="Q692" s="214" t="s">
        <v>1703</v>
      </c>
      <c r="R692" s="214" t="s">
        <v>1704</v>
      </c>
      <c r="S692" s="194" t="s">
        <v>1705</v>
      </c>
      <c r="T692" s="194"/>
      <c r="U692" s="191" t="s">
        <v>1706</v>
      </c>
      <c r="V692" s="192" t="s">
        <v>1706</v>
      </c>
      <c r="W692" s="193" t="s">
        <v>1706</v>
      </c>
      <c r="X692" s="194"/>
      <c r="Y692" s="191" t="s">
        <v>1706</v>
      </c>
      <c r="Z692" s="192" t="s">
        <v>1706</v>
      </c>
      <c r="AA692" s="193" t="s">
        <v>1706</v>
      </c>
      <c r="AB692" s="194"/>
      <c r="AC692" s="191">
        <v>120000.0</v>
      </c>
      <c r="AD692" s="192">
        <v>253810.0</v>
      </c>
      <c r="AE692" s="193">
        <v>504620.0</v>
      </c>
      <c r="AF692" s="198" t="s">
        <v>1707</v>
      </c>
      <c r="AG692" s="191" t="s">
        <v>1706</v>
      </c>
      <c r="AH692" s="192" t="s">
        <v>1706</v>
      </c>
      <c r="AI692" s="193" t="s">
        <v>1706</v>
      </c>
      <c r="AJ692" s="199"/>
      <c r="AK692" s="191" t="s">
        <v>1706</v>
      </c>
      <c r="AL692" s="192" t="s">
        <v>1706</v>
      </c>
      <c r="AM692" s="193" t="s">
        <v>1706</v>
      </c>
      <c r="AN692" s="199"/>
      <c r="AO692" s="191" t="s">
        <v>1706</v>
      </c>
      <c r="AP692" s="192" t="s">
        <v>1706</v>
      </c>
      <c r="AQ692" s="193" t="s">
        <v>1706</v>
      </c>
      <c r="AR692" s="195"/>
    </row>
    <row r="693" ht="15.75" customHeight="1">
      <c r="A693" s="171" t="s">
        <v>1498</v>
      </c>
      <c r="B693" s="216" t="s">
        <v>54</v>
      </c>
      <c r="C693" s="216" t="s">
        <v>58</v>
      </c>
      <c r="D693" s="216" t="s">
        <v>61</v>
      </c>
      <c r="E693" s="216" t="s">
        <v>62</v>
      </c>
      <c r="F693" s="216" t="s">
        <v>70</v>
      </c>
      <c r="G693" s="171" t="s">
        <v>1499</v>
      </c>
      <c r="I693" s="191">
        <v>0.0</v>
      </c>
      <c r="J693" s="192">
        <v>0.0</v>
      </c>
      <c r="K693" s="193">
        <v>0.0</v>
      </c>
      <c r="L693" s="194"/>
      <c r="M693" s="191">
        <v>0.0</v>
      </c>
      <c r="N693" s="192">
        <v>0.0</v>
      </c>
      <c r="O693" s="193">
        <v>0.0</v>
      </c>
      <c r="P693" s="195"/>
      <c r="Q693" s="214" t="s">
        <v>1703</v>
      </c>
      <c r="R693" s="214" t="s">
        <v>1704</v>
      </c>
      <c r="S693" s="194" t="s">
        <v>1705</v>
      </c>
      <c r="T693" s="194"/>
      <c r="U693" s="191" t="s">
        <v>1706</v>
      </c>
      <c r="V693" s="192" t="s">
        <v>1706</v>
      </c>
      <c r="W693" s="193" t="s">
        <v>1706</v>
      </c>
      <c r="X693" s="194"/>
      <c r="Y693" s="191" t="s">
        <v>1706</v>
      </c>
      <c r="Z693" s="192" t="s">
        <v>1706</v>
      </c>
      <c r="AA693" s="193" t="s">
        <v>1706</v>
      </c>
      <c r="AB693" s="194"/>
      <c r="AC693" s="191">
        <v>120000.0</v>
      </c>
      <c r="AD693" s="192">
        <v>253810.0</v>
      </c>
      <c r="AE693" s="193">
        <v>504620.0</v>
      </c>
      <c r="AF693" s="198" t="s">
        <v>1707</v>
      </c>
      <c r="AG693" s="191" t="s">
        <v>1706</v>
      </c>
      <c r="AH693" s="192" t="s">
        <v>1706</v>
      </c>
      <c r="AI693" s="193" t="s">
        <v>1706</v>
      </c>
      <c r="AJ693" s="199"/>
      <c r="AK693" s="191" t="s">
        <v>1706</v>
      </c>
      <c r="AL693" s="192" t="s">
        <v>1706</v>
      </c>
      <c r="AM693" s="193" t="s">
        <v>1706</v>
      </c>
      <c r="AN693" s="199"/>
      <c r="AO693" s="191" t="s">
        <v>1706</v>
      </c>
      <c r="AP693" s="192" t="s">
        <v>1706</v>
      </c>
      <c r="AQ693" s="193" t="s">
        <v>1706</v>
      </c>
      <c r="AR693" s="195"/>
    </row>
    <row r="694" ht="15.75" customHeight="1">
      <c r="A694" s="171" t="s">
        <v>1500</v>
      </c>
      <c r="B694" s="216" t="s">
        <v>65</v>
      </c>
      <c r="C694" s="216" t="s">
        <v>58</v>
      </c>
      <c r="D694" s="216" t="s">
        <v>61</v>
      </c>
      <c r="E694" s="216" t="s">
        <v>62</v>
      </c>
      <c r="F694" s="216" t="s">
        <v>70</v>
      </c>
      <c r="G694" s="171" t="s">
        <v>1501</v>
      </c>
      <c r="I694" s="191">
        <v>0.0</v>
      </c>
      <c r="J694" s="192">
        <v>0.0</v>
      </c>
      <c r="K694" s="193">
        <v>0.0</v>
      </c>
      <c r="L694" s="194"/>
      <c r="M694" s="191">
        <v>0.0</v>
      </c>
      <c r="N694" s="192">
        <v>0.0</v>
      </c>
      <c r="O694" s="193">
        <v>0.0</v>
      </c>
      <c r="P694" s="195"/>
      <c r="Q694" s="214" t="s">
        <v>1703</v>
      </c>
      <c r="R694" s="214" t="s">
        <v>1704</v>
      </c>
      <c r="S694" s="194" t="s">
        <v>1705</v>
      </c>
      <c r="T694" s="194"/>
      <c r="U694" s="191" t="s">
        <v>1706</v>
      </c>
      <c r="V694" s="192" t="s">
        <v>1706</v>
      </c>
      <c r="W694" s="193" t="s">
        <v>1706</v>
      </c>
      <c r="X694" s="194"/>
      <c r="Y694" s="191" t="s">
        <v>1706</v>
      </c>
      <c r="Z694" s="192" t="s">
        <v>1706</v>
      </c>
      <c r="AA694" s="193" t="s">
        <v>1706</v>
      </c>
      <c r="AB694" s="194"/>
      <c r="AC694" s="191">
        <v>120000.0</v>
      </c>
      <c r="AD694" s="192">
        <v>253810.0</v>
      </c>
      <c r="AE694" s="193">
        <v>504620.0</v>
      </c>
      <c r="AF694" s="198" t="s">
        <v>1707</v>
      </c>
      <c r="AG694" s="191" t="s">
        <v>1706</v>
      </c>
      <c r="AH694" s="192" t="s">
        <v>1706</v>
      </c>
      <c r="AI694" s="193" t="s">
        <v>1706</v>
      </c>
      <c r="AJ694" s="199"/>
      <c r="AK694" s="191" t="s">
        <v>1706</v>
      </c>
      <c r="AL694" s="192" t="s">
        <v>1706</v>
      </c>
      <c r="AM694" s="193" t="s">
        <v>1706</v>
      </c>
      <c r="AN694" s="199"/>
      <c r="AO694" s="191" t="s">
        <v>1706</v>
      </c>
      <c r="AP694" s="192" t="s">
        <v>1706</v>
      </c>
      <c r="AQ694" s="193" t="s">
        <v>1706</v>
      </c>
      <c r="AR694" s="195"/>
    </row>
    <row r="695" ht="15.75" customHeight="1">
      <c r="A695" s="171" t="s">
        <v>1502</v>
      </c>
      <c r="B695" s="216" t="s">
        <v>71</v>
      </c>
      <c r="C695" s="216" t="s">
        <v>58</v>
      </c>
      <c r="D695" s="216" t="s">
        <v>61</v>
      </c>
      <c r="E695" s="216" t="s">
        <v>62</v>
      </c>
      <c r="F695" s="216" t="s">
        <v>70</v>
      </c>
      <c r="G695" s="171" t="s">
        <v>1503</v>
      </c>
      <c r="I695" s="191">
        <v>0.0</v>
      </c>
      <c r="J695" s="192">
        <v>0.0</v>
      </c>
      <c r="K695" s="193">
        <v>0.0</v>
      </c>
      <c r="L695" s="194"/>
      <c r="M695" s="191">
        <v>0.0</v>
      </c>
      <c r="N695" s="192">
        <v>0.0</v>
      </c>
      <c r="O695" s="193">
        <v>0.0</v>
      </c>
      <c r="P695" s="195"/>
      <c r="Q695" s="214" t="s">
        <v>1703</v>
      </c>
      <c r="R695" s="214" t="s">
        <v>1704</v>
      </c>
      <c r="S695" s="194" t="s">
        <v>1705</v>
      </c>
      <c r="T695" s="194"/>
      <c r="U695" s="191" t="s">
        <v>1706</v>
      </c>
      <c r="V695" s="192" t="s">
        <v>1706</v>
      </c>
      <c r="W695" s="193" t="s">
        <v>1706</v>
      </c>
      <c r="X695" s="194"/>
      <c r="Y695" s="191" t="s">
        <v>1706</v>
      </c>
      <c r="Z695" s="192" t="s">
        <v>1706</v>
      </c>
      <c r="AA695" s="193" t="s">
        <v>1706</v>
      </c>
      <c r="AB695" s="194"/>
      <c r="AC695" s="191">
        <v>120000.0</v>
      </c>
      <c r="AD695" s="192">
        <v>253810.0</v>
      </c>
      <c r="AE695" s="193">
        <v>504620.0</v>
      </c>
      <c r="AF695" s="198" t="s">
        <v>1707</v>
      </c>
      <c r="AG695" s="191" t="s">
        <v>1706</v>
      </c>
      <c r="AH695" s="192" t="s">
        <v>1706</v>
      </c>
      <c r="AI695" s="193" t="s">
        <v>1706</v>
      </c>
      <c r="AJ695" s="199"/>
      <c r="AK695" s="191" t="s">
        <v>1706</v>
      </c>
      <c r="AL695" s="192" t="s">
        <v>1706</v>
      </c>
      <c r="AM695" s="193" t="s">
        <v>1706</v>
      </c>
      <c r="AN695" s="199"/>
      <c r="AO695" s="191" t="s">
        <v>1706</v>
      </c>
      <c r="AP695" s="192" t="s">
        <v>1706</v>
      </c>
      <c r="AQ695" s="193" t="s">
        <v>1706</v>
      </c>
      <c r="AR695" s="195"/>
    </row>
    <row r="696" ht="15.75" customHeight="1">
      <c r="A696" s="171" t="s">
        <v>1504</v>
      </c>
      <c r="B696" s="216" t="s">
        <v>44</v>
      </c>
      <c r="C696" s="216" t="s">
        <v>66</v>
      </c>
      <c r="D696" s="216" t="s">
        <v>61</v>
      </c>
      <c r="E696" s="216" t="s">
        <v>62</v>
      </c>
      <c r="F696" s="216" t="s">
        <v>70</v>
      </c>
      <c r="G696" s="171" t="s">
        <v>1505</v>
      </c>
      <c r="I696" s="191">
        <v>0.0</v>
      </c>
      <c r="J696" s="192">
        <v>0.0</v>
      </c>
      <c r="K696" s="193">
        <v>0.0</v>
      </c>
      <c r="L696" s="194"/>
      <c r="M696" s="191">
        <v>0.0</v>
      </c>
      <c r="N696" s="192">
        <v>0.0</v>
      </c>
      <c r="O696" s="193">
        <v>0.0</v>
      </c>
      <c r="P696" s="195"/>
      <c r="Q696" s="214" t="s">
        <v>1703</v>
      </c>
      <c r="R696" s="214" t="s">
        <v>1704</v>
      </c>
      <c r="S696" s="194" t="s">
        <v>1705</v>
      </c>
      <c r="T696" s="194"/>
      <c r="U696" s="191" t="s">
        <v>1706</v>
      </c>
      <c r="V696" s="192" t="s">
        <v>1706</v>
      </c>
      <c r="W696" s="193" t="s">
        <v>1706</v>
      </c>
      <c r="X696" s="194"/>
      <c r="Y696" s="191" t="s">
        <v>1706</v>
      </c>
      <c r="Z696" s="192" t="s">
        <v>1706</v>
      </c>
      <c r="AA696" s="193" t="s">
        <v>1706</v>
      </c>
      <c r="AB696" s="194"/>
      <c r="AC696" s="191">
        <v>120000.0</v>
      </c>
      <c r="AD696" s="192">
        <v>253810.0</v>
      </c>
      <c r="AE696" s="193">
        <v>504620.0</v>
      </c>
      <c r="AF696" s="198" t="s">
        <v>1707</v>
      </c>
      <c r="AG696" s="191" t="s">
        <v>1706</v>
      </c>
      <c r="AH696" s="192" t="s">
        <v>1706</v>
      </c>
      <c r="AI696" s="193" t="s">
        <v>1706</v>
      </c>
      <c r="AJ696" s="199"/>
      <c r="AK696" s="191" t="s">
        <v>1706</v>
      </c>
      <c r="AL696" s="192" t="s">
        <v>1706</v>
      </c>
      <c r="AM696" s="193" t="s">
        <v>1706</v>
      </c>
      <c r="AN696" s="199"/>
      <c r="AO696" s="191" t="s">
        <v>1706</v>
      </c>
      <c r="AP696" s="192" t="s">
        <v>1706</v>
      </c>
      <c r="AQ696" s="193" t="s">
        <v>1706</v>
      </c>
      <c r="AR696" s="195"/>
    </row>
    <row r="697" ht="15.75" customHeight="1">
      <c r="A697" s="171" t="s">
        <v>1506</v>
      </c>
      <c r="B697" s="216" t="s">
        <v>54</v>
      </c>
      <c r="C697" s="216" t="s">
        <v>66</v>
      </c>
      <c r="D697" s="216" t="s">
        <v>61</v>
      </c>
      <c r="E697" s="216" t="s">
        <v>62</v>
      </c>
      <c r="F697" s="216" t="s">
        <v>70</v>
      </c>
      <c r="G697" s="171" t="s">
        <v>1507</v>
      </c>
      <c r="I697" s="191">
        <v>0.0</v>
      </c>
      <c r="J697" s="192">
        <v>0.0</v>
      </c>
      <c r="K697" s="193">
        <v>0.0</v>
      </c>
      <c r="L697" s="194"/>
      <c r="M697" s="191">
        <v>0.0</v>
      </c>
      <c r="N697" s="192">
        <v>0.0</v>
      </c>
      <c r="O697" s="193">
        <v>0.0</v>
      </c>
      <c r="P697" s="195"/>
      <c r="Q697" s="214" t="s">
        <v>1703</v>
      </c>
      <c r="R697" s="214" t="s">
        <v>1704</v>
      </c>
      <c r="S697" s="194" t="s">
        <v>1705</v>
      </c>
      <c r="T697" s="194"/>
      <c r="U697" s="191" t="s">
        <v>1706</v>
      </c>
      <c r="V697" s="192" t="s">
        <v>1706</v>
      </c>
      <c r="W697" s="193" t="s">
        <v>1706</v>
      </c>
      <c r="X697" s="194"/>
      <c r="Y697" s="191" t="s">
        <v>1706</v>
      </c>
      <c r="Z697" s="192" t="s">
        <v>1706</v>
      </c>
      <c r="AA697" s="193" t="s">
        <v>1706</v>
      </c>
      <c r="AB697" s="194"/>
      <c r="AC697" s="191">
        <v>120000.0</v>
      </c>
      <c r="AD697" s="192">
        <v>253810.0</v>
      </c>
      <c r="AE697" s="193">
        <v>504620.0</v>
      </c>
      <c r="AF697" s="198" t="s">
        <v>1707</v>
      </c>
      <c r="AG697" s="191" t="s">
        <v>1706</v>
      </c>
      <c r="AH697" s="192" t="s">
        <v>1706</v>
      </c>
      <c r="AI697" s="193" t="s">
        <v>1706</v>
      </c>
      <c r="AJ697" s="199"/>
      <c r="AK697" s="191" t="s">
        <v>1706</v>
      </c>
      <c r="AL697" s="192" t="s">
        <v>1706</v>
      </c>
      <c r="AM697" s="193" t="s">
        <v>1706</v>
      </c>
      <c r="AN697" s="199"/>
      <c r="AO697" s="191" t="s">
        <v>1706</v>
      </c>
      <c r="AP697" s="192" t="s">
        <v>1706</v>
      </c>
      <c r="AQ697" s="193" t="s">
        <v>1706</v>
      </c>
      <c r="AR697" s="195"/>
    </row>
    <row r="698" ht="15.75" customHeight="1">
      <c r="A698" s="171" t="s">
        <v>1508</v>
      </c>
      <c r="B698" s="216" t="s">
        <v>65</v>
      </c>
      <c r="C698" s="216" t="s">
        <v>66</v>
      </c>
      <c r="D698" s="216" t="s">
        <v>61</v>
      </c>
      <c r="E698" s="216" t="s">
        <v>62</v>
      </c>
      <c r="F698" s="216" t="s">
        <v>70</v>
      </c>
      <c r="G698" s="171" t="s">
        <v>1509</v>
      </c>
      <c r="I698" s="191">
        <v>0.0</v>
      </c>
      <c r="J698" s="192">
        <v>0.0</v>
      </c>
      <c r="K698" s="193">
        <v>0.0</v>
      </c>
      <c r="L698" s="194"/>
      <c r="M698" s="191">
        <v>0.0</v>
      </c>
      <c r="N698" s="192">
        <v>0.0</v>
      </c>
      <c r="O698" s="193">
        <v>0.0</v>
      </c>
      <c r="P698" s="195"/>
      <c r="Q698" s="214" t="s">
        <v>1703</v>
      </c>
      <c r="R698" s="214" t="s">
        <v>1704</v>
      </c>
      <c r="S698" s="194" t="s">
        <v>1705</v>
      </c>
      <c r="T698" s="194"/>
      <c r="U698" s="191" t="s">
        <v>1706</v>
      </c>
      <c r="V698" s="192" t="s">
        <v>1706</v>
      </c>
      <c r="W698" s="193" t="s">
        <v>1706</v>
      </c>
      <c r="X698" s="194"/>
      <c r="Y698" s="191" t="s">
        <v>1706</v>
      </c>
      <c r="Z698" s="192" t="s">
        <v>1706</v>
      </c>
      <c r="AA698" s="193" t="s">
        <v>1706</v>
      </c>
      <c r="AB698" s="194"/>
      <c r="AC698" s="191">
        <v>120000.0</v>
      </c>
      <c r="AD698" s="192">
        <v>253810.0</v>
      </c>
      <c r="AE698" s="193">
        <v>504620.0</v>
      </c>
      <c r="AF698" s="198" t="s">
        <v>1707</v>
      </c>
      <c r="AG698" s="191" t="s">
        <v>1706</v>
      </c>
      <c r="AH698" s="192" t="s">
        <v>1706</v>
      </c>
      <c r="AI698" s="193" t="s">
        <v>1706</v>
      </c>
      <c r="AJ698" s="199"/>
      <c r="AK698" s="191" t="s">
        <v>1706</v>
      </c>
      <c r="AL698" s="192" t="s">
        <v>1706</v>
      </c>
      <c r="AM698" s="193" t="s">
        <v>1706</v>
      </c>
      <c r="AN698" s="199"/>
      <c r="AO698" s="191" t="s">
        <v>1706</v>
      </c>
      <c r="AP698" s="192" t="s">
        <v>1706</v>
      </c>
      <c r="AQ698" s="193" t="s">
        <v>1706</v>
      </c>
      <c r="AR698" s="195"/>
    </row>
    <row r="699" ht="15.75" customHeight="1">
      <c r="A699" s="171" t="s">
        <v>1510</v>
      </c>
      <c r="B699" s="216" t="s">
        <v>71</v>
      </c>
      <c r="C699" s="216" t="s">
        <v>66</v>
      </c>
      <c r="D699" s="216" t="s">
        <v>61</v>
      </c>
      <c r="E699" s="216" t="s">
        <v>62</v>
      </c>
      <c r="F699" s="216" t="s">
        <v>70</v>
      </c>
      <c r="G699" s="171" t="s">
        <v>1511</v>
      </c>
      <c r="I699" s="191">
        <v>0.0</v>
      </c>
      <c r="J699" s="192">
        <v>0.0</v>
      </c>
      <c r="K699" s="193">
        <v>0.0</v>
      </c>
      <c r="L699" s="194"/>
      <c r="M699" s="191">
        <v>0.0</v>
      </c>
      <c r="N699" s="192">
        <v>0.0</v>
      </c>
      <c r="O699" s="193">
        <v>0.0</v>
      </c>
      <c r="P699" s="195"/>
      <c r="Q699" s="214" t="s">
        <v>1703</v>
      </c>
      <c r="R699" s="214" t="s">
        <v>1704</v>
      </c>
      <c r="S699" s="194" t="s">
        <v>1705</v>
      </c>
      <c r="T699" s="194"/>
      <c r="U699" s="191" t="s">
        <v>1706</v>
      </c>
      <c r="V699" s="192" t="s">
        <v>1706</v>
      </c>
      <c r="W699" s="193" t="s">
        <v>1706</v>
      </c>
      <c r="X699" s="194"/>
      <c r="Y699" s="191" t="s">
        <v>1706</v>
      </c>
      <c r="Z699" s="192" t="s">
        <v>1706</v>
      </c>
      <c r="AA699" s="193" t="s">
        <v>1706</v>
      </c>
      <c r="AB699" s="194"/>
      <c r="AC699" s="191">
        <v>120000.0</v>
      </c>
      <c r="AD699" s="192">
        <v>253810.0</v>
      </c>
      <c r="AE699" s="193">
        <v>504620.0</v>
      </c>
      <c r="AF699" s="198" t="s">
        <v>1707</v>
      </c>
      <c r="AG699" s="191" t="s">
        <v>1706</v>
      </c>
      <c r="AH699" s="192" t="s">
        <v>1706</v>
      </c>
      <c r="AI699" s="193" t="s">
        <v>1706</v>
      </c>
      <c r="AJ699" s="199"/>
      <c r="AK699" s="191" t="s">
        <v>1706</v>
      </c>
      <c r="AL699" s="192" t="s">
        <v>1706</v>
      </c>
      <c r="AM699" s="193" t="s">
        <v>1706</v>
      </c>
      <c r="AN699" s="199"/>
      <c r="AO699" s="191" t="s">
        <v>1706</v>
      </c>
      <c r="AP699" s="192" t="s">
        <v>1706</v>
      </c>
      <c r="AQ699" s="193" t="s">
        <v>1706</v>
      </c>
      <c r="AR699" s="195"/>
    </row>
    <row r="700" ht="15.75" customHeight="1">
      <c r="A700" s="171" t="s">
        <v>1512</v>
      </c>
      <c r="B700" s="216" t="s">
        <v>44</v>
      </c>
      <c r="C700" s="216" t="s">
        <v>72</v>
      </c>
      <c r="D700" s="216" t="s">
        <v>61</v>
      </c>
      <c r="E700" s="216" t="s">
        <v>62</v>
      </c>
      <c r="F700" s="216" t="s">
        <v>70</v>
      </c>
      <c r="G700" s="171" t="s">
        <v>1513</v>
      </c>
      <c r="I700" s="191">
        <v>0.0</v>
      </c>
      <c r="J700" s="192">
        <v>0.0</v>
      </c>
      <c r="K700" s="193">
        <v>0.0</v>
      </c>
      <c r="L700" s="194"/>
      <c r="M700" s="191">
        <v>0.0</v>
      </c>
      <c r="N700" s="192">
        <v>0.0</v>
      </c>
      <c r="O700" s="193">
        <v>0.0</v>
      </c>
      <c r="P700" s="195"/>
      <c r="Q700" s="214" t="s">
        <v>1703</v>
      </c>
      <c r="R700" s="214" t="s">
        <v>1704</v>
      </c>
      <c r="S700" s="194" t="s">
        <v>1705</v>
      </c>
      <c r="T700" s="194"/>
      <c r="U700" s="191" t="s">
        <v>1706</v>
      </c>
      <c r="V700" s="192" t="s">
        <v>1706</v>
      </c>
      <c r="W700" s="193" t="s">
        <v>1706</v>
      </c>
      <c r="X700" s="194"/>
      <c r="Y700" s="191" t="s">
        <v>1706</v>
      </c>
      <c r="Z700" s="192" t="s">
        <v>1706</v>
      </c>
      <c r="AA700" s="193" t="s">
        <v>1706</v>
      </c>
      <c r="AB700" s="194"/>
      <c r="AC700" s="191">
        <v>120000.0</v>
      </c>
      <c r="AD700" s="192">
        <v>253810.0</v>
      </c>
      <c r="AE700" s="193">
        <v>504620.0</v>
      </c>
      <c r="AF700" s="198" t="s">
        <v>1707</v>
      </c>
      <c r="AG700" s="191" t="s">
        <v>1706</v>
      </c>
      <c r="AH700" s="192" t="s">
        <v>1706</v>
      </c>
      <c r="AI700" s="193" t="s">
        <v>1706</v>
      </c>
      <c r="AJ700" s="199"/>
      <c r="AK700" s="191" t="s">
        <v>1706</v>
      </c>
      <c r="AL700" s="192" t="s">
        <v>1706</v>
      </c>
      <c r="AM700" s="193" t="s">
        <v>1706</v>
      </c>
      <c r="AN700" s="199"/>
      <c r="AO700" s="191" t="s">
        <v>1706</v>
      </c>
      <c r="AP700" s="192" t="s">
        <v>1706</v>
      </c>
      <c r="AQ700" s="193" t="s">
        <v>1706</v>
      </c>
      <c r="AR700" s="195"/>
    </row>
    <row r="701" ht="15.75" customHeight="1">
      <c r="A701" s="171" t="s">
        <v>1514</v>
      </c>
      <c r="B701" s="216" t="s">
        <v>54</v>
      </c>
      <c r="C701" s="216" t="s">
        <v>72</v>
      </c>
      <c r="D701" s="216" t="s">
        <v>61</v>
      </c>
      <c r="E701" s="216" t="s">
        <v>62</v>
      </c>
      <c r="F701" s="216" t="s">
        <v>70</v>
      </c>
      <c r="G701" s="171" t="s">
        <v>1515</v>
      </c>
      <c r="I701" s="191">
        <v>0.0</v>
      </c>
      <c r="J701" s="192">
        <v>0.0</v>
      </c>
      <c r="K701" s="193">
        <v>0.0</v>
      </c>
      <c r="L701" s="194"/>
      <c r="M701" s="191">
        <v>0.0</v>
      </c>
      <c r="N701" s="192">
        <v>0.0</v>
      </c>
      <c r="O701" s="193">
        <v>0.0</v>
      </c>
      <c r="P701" s="195"/>
      <c r="Q701" s="214" t="s">
        <v>1703</v>
      </c>
      <c r="R701" s="214" t="s">
        <v>1704</v>
      </c>
      <c r="S701" s="194" t="s">
        <v>1705</v>
      </c>
      <c r="T701" s="194"/>
      <c r="U701" s="191" t="s">
        <v>1706</v>
      </c>
      <c r="V701" s="192" t="s">
        <v>1706</v>
      </c>
      <c r="W701" s="193" t="s">
        <v>1706</v>
      </c>
      <c r="X701" s="194"/>
      <c r="Y701" s="191" t="s">
        <v>1706</v>
      </c>
      <c r="Z701" s="192" t="s">
        <v>1706</v>
      </c>
      <c r="AA701" s="193" t="s">
        <v>1706</v>
      </c>
      <c r="AB701" s="194"/>
      <c r="AC701" s="191">
        <v>120000.0</v>
      </c>
      <c r="AD701" s="192">
        <v>253810.0</v>
      </c>
      <c r="AE701" s="193">
        <v>504620.0</v>
      </c>
      <c r="AF701" s="198" t="s">
        <v>1707</v>
      </c>
      <c r="AG701" s="191" t="s">
        <v>1706</v>
      </c>
      <c r="AH701" s="192" t="s">
        <v>1706</v>
      </c>
      <c r="AI701" s="193" t="s">
        <v>1706</v>
      </c>
      <c r="AJ701" s="199"/>
      <c r="AK701" s="191" t="s">
        <v>1706</v>
      </c>
      <c r="AL701" s="192" t="s">
        <v>1706</v>
      </c>
      <c r="AM701" s="193" t="s">
        <v>1706</v>
      </c>
      <c r="AN701" s="199"/>
      <c r="AO701" s="191" t="s">
        <v>1706</v>
      </c>
      <c r="AP701" s="192" t="s">
        <v>1706</v>
      </c>
      <c r="AQ701" s="193" t="s">
        <v>1706</v>
      </c>
      <c r="AR701" s="195"/>
    </row>
    <row r="702" ht="15.75" customHeight="1">
      <c r="A702" s="171" t="s">
        <v>1516</v>
      </c>
      <c r="B702" s="216" t="s">
        <v>65</v>
      </c>
      <c r="C702" s="216" t="s">
        <v>72</v>
      </c>
      <c r="D702" s="216" t="s">
        <v>61</v>
      </c>
      <c r="E702" s="216" t="s">
        <v>62</v>
      </c>
      <c r="F702" s="216" t="s">
        <v>70</v>
      </c>
      <c r="G702" s="171" t="s">
        <v>1517</v>
      </c>
      <c r="I702" s="191">
        <v>0.0</v>
      </c>
      <c r="J702" s="192">
        <v>0.0</v>
      </c>
      <c r="K702" s="193">
        <v>0.0</v>
      </c>
      <c r="L702" s="194"/>
      <c r="M702" s="191">
        <v>0.0</v>
      </c>
      <c r="N702" s="192">
        <v>0.0</v>
      </c>
      <c r="O702" s="193">
        <v>0.0</v>
      </c>
      <c r="P702" s="195"/>
      <c r="Q702" s="214" t="s">
        <v>1703</v>
      </c>
      <c r="R702" s="214" t="s">
        <v>1704</v>
      </c>
      <c r="S702" s="194" t="s">
        <v>1705</v>
      </c>
      <c r="T702" s="194"/>
      <c r="U702" s="191" t="s">
        <v>1706</v>
      </c>
      <c r="V702" s="192" t="s">
        <v>1706</v>
      </c>
      <c r="W702" s="193" t="s">
        <v>1706</v>
      </c>
      <c r="X702" s="194"/>
      <c r="Y702" s="191" t="s">
        <v>1706</v>
      </c>
      <c r="Z702" s="192" t="s">
        <v>1706</v>
      </c>
      <c r="AA702" s="193" t="s">
        <v>1706</v>
      </c>
      <c r="AB702" s="194"/>
      <c r="AC702" s="191">
        <v>120000.0</v>
      </c>
      <c r="AD702" s="192">
        <v>253810.0</v>
      </c>
      <c r="AE702" s="193">
        <v>504620.0</v>
      </c>
      <c r="AF702" s="198" t="s">
        <v>1707</v>
      </c>
      <c r="AG702" s="191" t="s">
        <v>1706</v>
      </c>
      <c r="AH702" s="192" t="s">
        <v>1706</v>
      </c>
      <c r="AI702" s="193" t="s">
        <v>1706</v>
      </c>
      <c r="AJ702" s="199"/>
      <c r="AK702" s="191" t="s">
        <v>1706</v>
      </c>
      <c r="AL702" s="192" t="s">
        <v>1706</v>
      </c>
      <c r="AM702" s="193" t="s">
        <v>1706</v>
      </c>
      <c r="AN702" s="199"/>
      <c r="AO702" s="191" t="s">
        <v>1706</v>
      </c>
      <c r="AP702" s="192" t="s">
        <v>1706</v>
      </c>
      <c r="AQ702" s="193" t="s">
        <v>1706</v>
      </c>
      <c r="AR702" s="195"/>
    </row>
    <row r="703" ht="15.75" customHeight="1">
      <c r="A703" s="171" t="s">
        <v>1518</v>
      </c>
      <c r="B703" s="216" t="s">
        <v>71</v>
      </c>
      <c r="C703" s="216" t="s">
        <v>72</v>
      </c>
      <c r="D703" s="216" t="s">
        <v>61</v>
      </c>
      <c r="E703" s="216" t="s">
        <v>62</v>
      </c>
      <c r="F703" s="216" t="s">
        <v>70</v>
      </c>
      <c r="G703" s="171" t="s">
        <v>1519</v>
      </c>
      <c r="I703" s="191">
        <v>0.0</v>
      </c>
      <c r="J703" s="192">
        <v>0.0</v>
      </c>
      <c r="K703" s="193">
        <v>0.0</v>
      </c>
      <c r="L703" s="194"/>
      <c r="M703" s="191">
        <v>0.0</v>
      </c>
      <c r="N703" s="192">
        <v>0.0</v>
      </c>
      <c r="O703" s="193">
        <v>0.0</v>
      </c>
      <c r="P703" s="195"/>
      <c r="Q703" s="214" t="s">
        <v>1703</v>
      </c>
      <c r="R703" s="214" t="s">
        <v>1704</v>
      </c>
      <c r="S703" s="194" t="s">
        <v>1705</v>
      </c>
      <c r="T703" s="194"/>
      <c r="U703" s="191" t="s">
        <v>1706</v>
      </c>
      <c r="V703" s="192" t="s">
        <v>1706</v>
      </c>
      <c r="W703" s="193" t="s">
        <v>1706</v>
      </c>
      <c r="X703" s="194"/>
      <c r="Y703" s="191" t="s">
        <v>1706</v>
      </c>
      <c r="Z703" s="192" t="s">
        <v>1706</v>
      </c>
      <c r="AA703" s="193" t="s">
        <v>1706</v>
      </c>
      <c r="AB703" s="194"/>
      <c r="AC703" s="191">
        <v>120000.0</v>
      </c>
      <c r="AD703" s="192">
        <v>253810.0</v>
      </c>
      <c r="AE703" s="193">
        <v>504620.0</v>
      </c>
      <c r="AF703" s="198" t="s">
        <v>1707</v>
      </c>
      <c r="AG703" s="191" t="s">
        <v>1706</v>
      </c>
      <c r="AH703" s="192" t="s">
        <v>1706</v>
      </c>
      <c r="AI703" s="193" t="s">
        <v>1706</v>
      </c>
      <c r="AJ703" s="199"/>
      <c r="AK703" s="191" t="s">
        <v>1706</v>
      </c>
      <c r="AL703" s="192" t="s">
        <v>1706</v>
      </c>
      <c r="AM703" s="193" t="s">
        <v>1706</v>
      </c>
      <c r="AN703" s="199"/>
      <c r="AO703" s="191" t="s">
        <v>1706</v>
      </c>
      <c r="AP703" s="192" t="s">
        <v>1706</v>
      </c>
      <c r="AQ703" s="193" t="s">
        <v>1706</v>
      </c>
      <c r="AR703" s="195"/>
    </row>
    <row r="704" ht="15.75" customHeight="1">
      <c r="A704" s="171" t="s">
        <v>1520</v>
      </c>
      <c r="B704" s="216" t="s">
        <v>44</v>
      </c>
      <c r="C704" s="216" t="s">
        <v>78</v>
      </c>
      <c r="D704" s="216" t="s">
        <v>61</v>
      </c>
      <c r="E704" s="216" t="s">
        <v>62</v>
      </c>
      <c r="F704" s="216" t="s">
        <v>70</v>
      </c>
      <c r="G704" s="171" t="s">
        <v>1521</v>
      </c>
      <c r="I704" s="191">
        <v>0.0</v>
      </c>
      <c r="J704" s="192">
        <v>0.0</v>
      </c>
      <c r="K704" s="193">
        <v>0.0</v>
      </c>
      <c r="L704" s="194"/>
      <c r="M704" s="191">
        <v>0.0</v>
      </c>
      <c r="N704" s="192">
        <v>0.0</v>
      </c>
      <c r="O704" s="193">
        <v>0.0</v>
      </c>
      <c r="P704" s="195"/>
      <c r="Q704" s="214" t="s">
        <v>1703</v>
      </c>
      <c r="R704" s="214" t="s">
        <v>1704</v>
      </c>
      <c r="S704" s="194" t="s">
        <v>1705</v>
      </c>
      <c r="T704" s="194"/>
      <c r="U704" s="191" t="s">
        <v>1706</v>
      </c>
      <c r="V704" s="192" t="s">
        <v>1706</v>
      </c>
      <c r="W704" s="193" t="s">
        <v>1706</v>
      </c>
      <c r="X704" s="194"/>
      <c r="Y704" s="191" t="s">
        <v>1706</v>
      </c>
      <c r="Z704" s="192" t="s">
        <v>1706</v>
      </c>
      <c r="AA704" s="193" t="s">
        <v>1706</v>
      </c>
      <c r="AB704" s="194"/>
      <c r="AC704" s="191">
        <v>120000.0</v>
      </c>
      <c r="AD704" s="192">
        <v>253810.0</v>
      </c>
      <c r="AE704" s="193">
        <v>504620.0</v>
      </c>
      <c r="AF704" s="198" t="s">
        <v>1707</v>
      </c>
      <c r="AG704" s="191" t="s">
        <v>1706</v>
      </c>
      <c r="AH704" s="192" t="s">
        <v>1706</v>
      </c>
      <c r="AI704" s="193" t="s">
        <v>1706</v>
      </c>
      <c r="AJ704" s="199"/>
      <c r="AK704" s="191" t="s">
        <v>1706</v>
      </c>
      <c r="AL704" s="192" t="s">
        <v>1706</v>
      </c>
      <c r="AM704" s="193" t="s">
        <v>1706</v>
      </c>
      <c r="AN704" s="199"/>
      <c r="AO704" s="191" t="s">
        <v>1706</v>
      </c>
      <c r="AP704" s="192" t="s">
        <v>1706</v>
      </c>
      <c r="AQ704" s="193" t="s">
        <v>1706</v>
      </c>
      <c r="AR704" s="195"/>
    </row>
    <row r="705" ht="15.75" customHeight="1">
      <c r="A705" s="171" t="s">
        <v>1522</v>
      </c>
      <c r="B705" s="216" t="s">
        <v>54</v>
      </c>
      <c r="C705" s="216" t="s">
        <v>78</v>
      </c>
      <c r="D705" s="216" t="s">
        <v>61</v>
      </c>
      <c r="E705" s="216" t="s">
        <v>62</v>
      </c>
      <c r="F705" s="216" t="s">
        <v>70</v>
      </c>
      <c r="G705" s="171" t="s">
        <v>1523</v>
      </c>
      <c r="I705" s="191">
        <v>0.0</v>
      </c>
      <c r="J705" s="192">
        <v>0.0</v>
      </c>
      <c r="K705" s="193">
        <v>0.0</v>
      </c>
      <c r="L705" s="194"/>
      <c r="M705" s="191">
        <v>0.0</v>
      </c>
      <c r="N705" s="192">
        <v>0.0</v>
      </c>
      <c r="O705" s="193">
        <v>0.0</v>
      </c>
      <c r="P705" s="195"/>
      <c r="Q705" s="214" t="s">
        <v>1703</v>
      </c>
      <c r="R705" s="214" t="s">
        <v>1704</v>
      </c>
      <c r="S705" s="194" t="s">
        <v>1705</v>
      </c>
      <c r="T705" s="194"/>
      <c r="U705" s="191" t="s">
        <v>1706</v>
      </c>
      <c r="V705" s="192" t="s">
        <v>1706</v>
      </c>
      <c r="W705" s="193" t="s">
        <v>1706</v>
      </c>
      <c r="X705" s="194"/>
      <c r="Y705" s="191" t="s">
        <v>1706</v>
      </c>
      <c r="Z705" s="192" t="s">
        <v>1706</v>
      </c>
      <c r="AA705" s="193" t="s">
        <v>1706</v>
      </c>
      <c r="AB705" s="194"/>
      <c r="AC705" s="191">
        <v>120000.0</v>
      </c>
      <c r="AD705" s="192">
        <v>253810.0</v>
      </c>
      <c r="AE705" s="193">
        <v>504620.0</v>
      </c>
      <c r="AF705" s="198" t="s">
        <v>1707</v>
      </c>
      <c r="AG705" s="191" t="s">
        <v>1706</v>
      </c>
      <c r="AH705" s="192" t="s">
        <v>1706</v>
      </c>
      <c r="AI705" s="193" t="s">
        <v>1706</v>
      </c>
      <c r="AJ705" s="199"/>
      <c r="AK705" s="191" t="s">
        <v>1706</v>
      </c>
      <c r="AL705" s="192" t="s">
        <v>1706</v>
      </c>
      <c r="AM705" s="193" t="s">
        <v>1706</v>
      </c>
      <c r="AN705" s="199"/>
      <c r="AO705" s="191" t="s">
        <v>1706</v>
      </c>
      <c r="AP705" s="192" t="s">
        <v>1706</v>
      </c>
      <c r="AQ705" s="193" t="s">
        <v>1706</v>
      </c>
      <c r="AR705" s="195"/>
    </row>
    <row r="706" ht="15.75" customHeight="1">
      <c r="A706" s="171" t="s">
        <v>1524</v>
      </c>
      <c r="B706" s="216" t="s">
        <v>65</v>
      </c>
      <c r="C706" s="216" t="s">
        <v>78</v>
      </c>
      <c r="D706" s="216" t="s">
        <v>61</v>
      </c>
      <c r="E706" s="216" t="s">
        <v>62</v>
      </c>
      <c r="F706" s="216" t="s">
        <v>70</v>
      </c>
      <c r="G706" s="171" t="s">
        <v>1525</v>
      </c>
      <c r="I706" s="191">
        <v>0.0</v>
      </c>
      <c r="J706" s="192">
        <v>0.0</v>
      </c>
      <c r="K706" s="193">
        <v>0.0</v>
      </c>
      <c r="L706" s="194"/>
      <c r="M706" s="191">
        <v>0.0</v>
      </c>
      <c r="N706" s="192">
        <v>0.0</v>
      </c>
      <c r="O706" s="193">
        <v>0.0</v>
      </c>
      <c r="P706" s="195"/>
      <c r="Q706" s="214" t="s">
        <v>1703</v>
      </c>
      <c r="R706" s="214" t="s">
        <v>1704</v>
      </c>
      <c r="S706" s="194" t="s">
        <v>1705</v>
      </c>
      <c r="T706" s="194"/>
      <c r="U706" s="191" t="s">
        <v>1706</v>
      </c>
      <c r="V706" s="192" t="s">
        <v>1706</v>
      </c>
      <c r="W706" s="193" t="s">
        <v>1706</v>
      </c>
      <c r="X706" s="194"/>
      <c r="Y706" s="191" t="s">
        <v>1706</v>
      </c>
      <c r="Z706" s="192" t="s">
        <v>1706</v>
      </c>
      <c r="AA706" s="193" t="s">
        <v>1706</v>
      </c>
      <c r="AB706" s="194"/>
      <c r="AC706" s="191">
        <v>120000.0</v>
      </c>
      <c r="AD706" s="192">
        <v>253810.0</v>
      </c>
      <c r="AE706" s="193">
        <v>504620.0</v>
      </c>
      <c r="AF706" s="198" t="s">
        <v>1707</v>
      </c>
      <c r="AG706" s="191" t="s">
        <v>1706</v>
      </c>
      <c r="AH706" s="192" t="s">
        <v>1706</v>
      </c>
      <c r="AI706" s="193" t="s">
        <v>1706</v>
      </c>
      <c r="AJ706" s="199"/>
      <c r="AK706" s="191" t="s">
        <v>1706</v>
      </c>
      <c r="AL706" s="192" t="s">
        <v>1706</v>
      </c>
      <c r="AM706" s="193" t="s">
        <v>1706</v>
      </c>
      <c r="AN706" s="199"/>
      <c r="AO706" s="191" t="s">
        <v>1706</v>
      </c>
      <c r="AP706" s="192" t="s">
        <v>1706</v>
      </c>
      <c r="AQ706" s="193" t="s">
        <v>1706</v>
      </c>
      <c r="AR706" s="195"/>
    </row>
    <row r="707" ht="15.75" customHeight="1">
      <c r="A707" s="171" t="s">
        <v>1526</v>
      </c>
      <c r="B707" s="216" t="s">
        <v>71</v>
      </c>
      <c r="C707" s="216" t="s">
        <v>78</v>
      </c>
      <c r="D707" s="216" t="s">
        <v>61</v>
      </c>
      <c r="E707" s="216" t="s">
        <v>62</v>
      </c>
      <c r="F707" s="216" t="s">
        <v>70</v>
      </c>
      <c r="G707" s="171" t="s">
        <v>1527</v>
      </c>
      <c r="I707" s="191">
        <v>0.0</v>
      </c>
      <c r="J707" s="192">
        <v>0.0</v>
      </c>
      <c r="K707" s="193">
        <v>0.0</v>
      </c>
      <c r="L707" s="194"/>
      <c r="M707" s="191">
        <v>0.0</v>
      </c>
      <c r="N707" s="192">
        <v>0.0</v>
      </c>
      <c r="O707" s="193">
        <v>0.0</v>
      </c>
      <c r="P707" s="195"/>
      <c r="Q707" s="214" t="s">
        <v>1703</v>
      </c>
      <c r="R707" s="214" t="s">
        <v>1704</v>
      </c>
      <c r="S707" s="194" t="s">
        <v>1705</v>
      </c>
      <c r="T707" s="194"/>
      <c r="U707" s="191" t="s">
        <v>1706</v>
      </c>
      <c r="V707" s="192" t="s">
        <v>1706</v>
      </c>
      <c r="W707" s="193" t="s">
        <v>1706</v>
      </c>
      <c r="X707" s="194"/>
      <c r="Y707" s="191" t="s">
        <v>1706</v>
      </c>
      <c r="Z707" s="192" t="s">
        <v>1706</v>
      </c>
      <c r="AA707" s="193" t="s">
        <v>1706</v>
      </c>
      <c r="AB707" s="194"/>
      <c r="AC707" s="191">
        <v>120000.0</v>
      </c>
      <c r="AD707" s="192">
        <v>253810.0</v>
      </c>
      <c r="AE707" s="193">
        <v>504620.0</v>
      </c>
      <c r="AF707" s="198" t="s">
        <v>1707</v>
      </c>
      <c r="AG707" s="191" t="s">
        <v>1706</v>
      </c>
      <c r="AH707" s="192" t="s">
        <v>1706</v>
      </c>
      <c r="AI707" s="193" t="s">
        <v>1706</v>
      </c>
      <c r="AJ707" s="199"/>
      <c r="AK707" s="191" t="s">
        <v>1706</v>
      </c>
      <c r="AL707" s="192" t="s">
        <v>1706</v>
      </c>
      <c r="AM707" s="193" t="s">
        <v>1706</v>
      </c>
      <c r="AN707" s="199"/>
      <c r="AO707" s="191" t="s">
        <v>1706</v>
      </c>
      <c r="AP707" s="192" t="s">
        <v>1706</v>
      </c>
      <c r="AQ707" s="193" t="s">
        <v>1706</v>
      </c>
      <c r="AR707" s="195"/>
    </row>
    <row r="708" ht="15.75" customHeight="1">
      <c r="A708" s="171" t="s">
        <v>1528</v>
      </c>
      <c r="B708" s="216" t="s">
        <v>44</v>
      </c>
      <c r="C708" s="216" t="s">
        <v>48</v>
      </c>
      <c r="D708" s="216" t="s">
        <v>74</v>
      </c>
      <c r="E708" s="216" t="s">
        <v>62</v>
      </c>
      <c r="F708" s="216" t="s">
        <v>70</v>
      </c>
      <c r="G708" s="171" t="s">
        <v>1529</v>
      </c>
      <c r="I708" s="191">
        <v>0.0</v>
      </c>
      <c r="J708" s="192">
        <v>0.0</v>
      </c>
      <c r="K708" s="193">
        <v>0.0</v>
      </c>
      <c r="L708" s="194"/>
      <c r="M708" s="191">
        <v>0.0</v>
      </c>
      <c r="N708" s="192">
        <v>0.0</v>
      </c>
      <c r="O708" s="193">
        <v>0.0</v>
      </c>
      <c r="P708" s="195"/>
      <c r="Q708" s="214" t="s">
        <v>1703</v>
      </c>
      <c r="R708" s="214" t="s">
        <v>1704</v>
      </c>
      <c r="S708" s="194" t="s">
        <v>1705</v>
      </c>
      <c r="T708" s="194"/>
      <c r="U708" s="191" t="s">
        <v>1706</v>
      </c>
      <c r="V708" s="192" t="s">
        <v>1706</v>
      </c>
      <c r="W708" s="193" t="s">
        <v>1706</v>
      </c>
      <c r="X708" s="194"/>
      <c r="Y708" s="191" t="s">
        <v>1706</v>
      </c>
      <c r="Z708" s="192" t="s">
        <v>1706</v>
      </c>
      <c r="AA708" s="193" t="s">
        <v>1706</v>
      </c>
      <c r="AB708" s="194"/>
      <c r="AC708" s="191">
        <v>120000.0</v>
      </c>
      <c r="AD708" s="192">
        <v>253810.0</v>
      </c>
      <c r="AE708" s="193">
        <v>504620.0</v>
      </c>
      <c r="AF708" s="198" t="s">
        <v>1707</v>
      </c>
      <c r="AG708" s="191" t="s">
        <v>1706</v>
      </c>
      <c r="AH708" s="192" t="s">
        <v>1706</v>
      </c>
      <c r="AI708" s="193" t="s">
        <v>1706</v>
      </c>
      <c r="AJ708" s="199"/>
      <c r="AK708" s="191" t="s">
        <v>1706</v>
      </c>
      <c r="AL708" s="192" t="s">
        <v>1706</v>
      </c>
      <c r="AM708" s="193" t="s">
        <v>1706</v>
      </c>
      <c r="AN708" s="199"/>
      <c r="AO708" s="191" t="s">
        <v>1706</v>
      </c>
      <c r="AP708" s="192" t="s">
        <v>1706</v>
      </c>
      <c r="AQ708" s="193" t="s">
        <v>1706</v>
      </c>
      <c r="AR708" s="195"/>
    </row>
    <row r="709" ht="15.75" customHeight="1">
      <c r="A709" s="171" t="s">
        <v>1530</v>
      </c>
      <c r="B709" s="216" t="s">
        <v>54</v>
      </c>
      <c r="C709" s="216" t="s">
        <v>48</v>
      </c>
      <c r="D709" s="216" t="s">
        <v>74</v>
      </c>
      <c r="E709" s="216" t="s">
        <v>62</v>
      </c>
      <c r="F709" s="216" t="s">
        <v>70</v>
      </c>
      <c r="G709" s="171" t="s">
        <v>1531</v>
      </c>
      <c r="I709" s="191">
        <v>0.0</v>
      </c>
      <c r="J709" s="192">
        <v>0.0</v>
      </c>
      <c r="K709" s="193">
        <v>0.0</v>
      </c>
      <c r="L709" s="194"/>
      <c r="M709" s="191">
        <v>0.0</v>
      </c>
      <c r="N709" s="192">
        <v>0.0</v>
      </c>
      <c r="O709" s="193">
        <v>0.0</v>
      </c>
      <c r="P709" s="195"/>
      <c r="Q709" s="214" t="s">
        <v>1703</v>
      </c>
      <c r="R709" s="214" t="s">
        <v>1704</v>
      </c>
      <c r="S709" s="194" t="s">
        <v>1705</v>
      </c>
      <c r="T709" s="194"/>
      <c r="U709" s="191" t="s">
        <v>1706</v>
      </c>
      <c r="V709" s="192" t="s">
        <v>1706</v>
      </c>
      <c r="W709" s="193" t="s">
        <v>1706</v>
      </c>
      <c r="X709" s="194"/>
      <c r="Y709" s="191" t="s">
        <v>1706</v>
      </c>
      <c r="Z709" s="192" t="s">
        <v>1706</v>
      </c>
      <c r="AA709" s="193" t="s">
        <v>1706</v>
      </c>
      <c r="AB709" s="194"/>
      <c r="AC709" s="191">
        <v>120000.0</v>
      </c>
      <c r="AD709" s="192">
        <v>253810.0</v>
      </c>
      <c r="AE709" s="193">
        <v>504620.0</v>
      </c>
      <c r="AF709" s="198" t="s">
        <v>1707</v>
      </c>
      <c r="AG709" s="191" t="s">
        <v>1706</v>
      </c>
      <c r="AH709" s="192" t="s">
        <v>1706</v>
      </c>
      <c r="AI709" s="193" t="s">
        <v>1706</v>
      </c>
      <c r="AJ709" s="199"/>
      <c r="AK709" s="191" t="s">
        <v>1706</v>
      </c>
      <c r="AL709" s="192" t="s">
        <v>1706</v>
      </c>
      <c r="AM709" s="193" t="s">
        <v>1706</v>
      </c>
      <c r="AN709" s="199"/>
      <c r="AO709" s="191" t="s">
        <v>1706</v>
      </c>
      <c r="AP709" s="192" t="s">
        <v>1706</v>
      </c>
      <c r="AQ709" s="193" t="s">
        <v>1706</v>
      </c>
      <c r="AR709" s="195"/>
    </row>
    <row r="710" ht="15.75" customHeight="1">
      <c r="A710" s="171" t="s">
        <v>1532</v>
      </c>
      <c r="B710" s="216" t="s">
        <v>65</v>
      </c>
      <c r="C710" s="216" t="s">
        <v>48</v>
      </c>
      <c r="D710" s="216" t="s">
        <v>74</v>
      </c>
      <c r="E710" s="216" t="s">
        <v>62</v>
      </c>
      <c r="F710" s="216" t="s">
        <v>70</v>
      </c>
      <c r="G710" s="171" t="s">
        <v>1533</v>
      </c>
      <c r="I710" s="191">
        <v>0.0</v>
      </c>
      <c r="J710" s="192">
        <v>0.0</v>
      </c>
      <c r="K710" s="193">
        <v>0.0</v>
      </c>
      <c r="L710" s="194"/>
      <c r="M710" s="191">
        <v>0.0</v>
      </c>
      <c r="N710" s="192">
        <v>0.0</v>
      </c>
      <c r="O710" s="193">
        <v>0.0</v>
      </c>
      <c r="P710" s="195"/>
      <c r="Q710" s="214" t="s">
        <v>1703</v>
      </c>
      <c r="R710" s="214" t="s">
        <v>1704</v>
      </c>
      <c r="S710" s="194" t="s">
        <v>1705</v>
      </c>
      <c r="T710" s="194"/>
      <c r="U710" s="191" t="s">
        <v>1706</v>
      </c>
      <c r="V710" s="192" t="s">
        <v>1706</v>
      </c>
      <c r="W710" s="193" t="s">
        <v>1706</v>
      </c>
      <c r="X710" s="194"/>
      <c r="Y710" s="191" t="s">
        <v>1706</v>
      </c>
      <c r="Z710" s="192" t="s">
        <v>1706</v>
      </c>
      <c r="AA710" s="193" t="s">
        <v>1706</v>
      </c>
      <c r="AB710" s="194"/>
      <c r="AC710" s="191">
        <v>120000.0</v>
      </c>
      <c r="AD710" s="192">
        <v>253810.0</v>
      </c>
      <c r="AE710" s="193">
        <v>504620.0</v>
      </c>
      <c r="AF710" s="198" t="s">
        <v>1707</v>
      </c>
      <c r="AG710" s="191" t="s">
        <v>1706</v>
      </c>
      <c r="AH710" s="192" t="s">
        <v>1706</v>
      </c>
      <c r="AI710" s="193" t="s">
        <v>1706</v>
      </c>
      <c r="AJ710" s="199"/>
      <c r="AK710" s="191" t="s">
        <v>1706</v>
      </c>
      <c r="AL710" s="192" t="s">
        <v>1706</v>
      </c>
      <c r="AM710" s="193" t="s">
        <v>1706</v>
      </c>
      <c r="AN710" s="199"/>
      <c r="AO710" s="191" t="s">
        <v>1706</v>
      </c>
      <c r="AP710" s="192" t="s">
        <v>1706</v>
      </c>
      <c r="AQ710" s="193" t="s">
        <v>1706</v>
      </c>
      <c r="AR710" s="195"/>
    </row>
    <row r="711" ht="15.75" customHeight="1">
      <c r="A711" s="171" t="s">
        <v>1534</v>
      </c>
      <c r="B711" s="216" t="s">
        <v>71</v>
      </c>
      <c r="C711" s="216" t="s">
        <v>48</v>
      </c>
      <c r="D711" s="216" t="s">
        <v>74</v>
      </c>
      <c r="E711" s="216" t="s">
        <v>62</v>
      </c>
      <c r="F711" s="216" t="s">
        <v>70</v>
      </c>
      <c r="G711" s="171" t="s">
        <v>1535</v>
      </c>
      <c r="I711" s="191">
        <v>0.0</v>
      </c>
      <c r="J711" s="192">
        <v>0.0</v>
      </c>
      <c r="K711" s="193">
        <v>0.0</v>
      </c>
      <c r="L711" s="194"/>
      <c r="M711" s="191">
        <v>0.0</v>
      </c>
      <c r="N711" s="192">
        <v>0.0</v>
      </c>
      <c r="O711" s="193">
        <v>0.0</v>
      </c>
      <c r="P711" s="195"/>
      <c r="Q711" s="214" t="s">
        <v>1703</v>
      </c>
      <c r="R711" s="214" t="s">
        <v>1704</v>
      </c>
      <c r="S711" s="194" t="s">
        <v>1705</v>
      </c>
      <c r="T711" s="194"/>
      <c r="U711" s="191" t="s">
        <v>1706</v>
      </c>
      <c r="V711" s="192" t="s">
        <v>1706</v>
      </c>
      <c r="W711" s="193" t="s">
        <v>1706</v>
      </c>
      <c r="X711" s="194"/>
      <c r="Y711" s="191" t="s">
        <v>1706</v>
      </c>
      <c r="Z711" s="192" t="s">
        <v>1706</v>
      </c>
      <c r="AA711" s="193" t="s">
        <v>1706</v>
      </c>
      <c r="AB711" s="194"/>
      <c r="AC711" s="191">
        <v>120000.0</v>
      </c>
      <c r="AD711" s="192">
        <v>253810.0</v>
      </c>
      <c r="AE711" s="193">
        <v>504620.0</v>
      </c>
      <c r="AF711" s="198" t="s">
        <v>1707</v>
      </c>
      <c r="AG711" s="191" t="s">
        <v>1706</v>
      </c>
      <c r="AH711" s="192" t="s">
        <v>1706</v>
      </c>
      <c r="AI711" s="193" t="s">
        <v>1706</v>
      </c>
      <c r="AJ711" s="199"/>
      <c r="AK711" s="191" t="s">
        <v>1706</v>
      </c>
      <c r="AL711" s="192" t="s">
        <v>1706</v>
      </c>
      <c r="AM711" s="193" t="s">
        <v>1706</v>
      </c>
      <c r="AN711" s="199"/>
      <c r="AO711" s="191" t="s">
        <v>1706</v>
      </c>
      <c r="AP711" s="192" t="s">
        <v>1706</v>
      </c>
      <c r="AQ711" s="193" t="s">
        <v>1706</v>
      </c>
      <c r="AR711" s="195"/>
    </row>
    <row r="712" ht="15.75" customHeight="1">
      <c r="A712" s="171" t="s">
        <v>1536</v>
      </c>
      <c r="B712" s="216" t="s">
        <v>44</v>
      </c>
      <c r="C712" s="216" t="s">
        <v>58</v>
      </c>
      <c r="D712" s="216" t="s">
        <v>74</v>
      </c>
      <c r="E712" s="216" t="s">
        <v>62</v>
      </c>
      <c r="F712" s="216" t="s">
        <v>70</v>
      </c>
      <c r="G712" s="171" t="s">
        <v>1537</v>
      </c>
      <c r="I712" s="191">
        <v>0.0</v>
      </c>
      <c r="J712" s="192">
        <v>0.0</v>
      </c>
      <c r="K712" s="193">
        <v>0.0</v>
      </c>
      <c r="L712" s="194"/>
      <c r="M712" s="191">
        <v>0.0</v>
      </c>
      <c r="N712" s="192">
        <v>0.0</v>
      </c>
      <c r="O712" s="193">
        <v>0.0</v>
      </c>
      <c r="P712" s="195"/>
      <c r="Q712" s="214" t="s">
        <v>1703</v>
      </c>
      <c r="R712" s="214" t="s">
        <v>1704</v>
      </c>
      <c r="S712" s="194" t="s">
        <v>1705</v>
      </c>
      <c r="T712" s="194"/>
      <c r="U712" s="191" t="s">
        <v>1706</v>
      </c>
      <c r="V712" s="192" t="s">
        <v>1706</v>
      </c>
      <c r="W712" s="193" t="s">
        <v>1706</v>
      </c>
      <c r="X712" s="194"/>
      <c r="Y712" s="191" t="s">
        <v>1706</v>
      </c>
      <c r="Z712" s="192" t="s">
        <v>1706</v>
      </c>
      <c r="AA712" s="193" t="s">
        <v>1706</v>
      </c>
      <c r="AB712" s="194"/>
      <c r="AC712" s="191">
        <v>120000.0</v>
      </c>
      <c r="AD712" s="192">
        <v>253810.0</v>
      </c>
      <c r="AE712" s="193">
        <v>504620.0</v>
      </c>
      <c r="AF712" s="198" t="s">
        <v>1707</v>
      </c>
      <c r="AG712" s="191" t="s">
        <v>1706</v>
      </c>
      <c r="AH712" s="192" t="s">
        <v>1706</v>
      </c>
      <c r="AI712" s="193" t="s">
        <v>1706</v>
      </c>
      <c r="AJ712" s="199"/>
      <c r="AK712" s="191" t="s">
        <v>1706</v>
      </c>
      <c r="AL712" s="192" t="s">
        <v>1706</v>
      </c>
      <c r="AM712" s="193" t="s">
        <v>1706</v>
      </c>
      <c r="AN712" s="199"/>
      <c r="AO712" s="191" t="s">
        <v>1706</v>
      </c>
      <c r="AP712" s="192" t="s">
        <v>1706</v>
      </c>
      <c r="AQ712" s="193" t="s">
        <v>1706</v>
      </c>
      <c r="AR712" s="195"/>
    </row>
    <row r="713" ht="15.75" customHeight="1">
      <c r="A713" s="171" t="s">
        <v>1538</v>
      </c>
      <c r="B713" s="216" t="s">
        <v>54</v>
      </c>
      <c r="C713" s="216" t="s">
        <v>58</v>
      </c>
      <c r="D713" s="216" t="s">
        <v>74</v>
      </c>
      <c r="E713" s="216" t="s">
        <v>62</v>
      </c>
      <c r="F713" s="216" t="s">
        <v>70</v>
      </c>
      <c r="G713" s="171" t="s">
        <v>1539</v>
      </c>
      <c r="I713" s="191">
        <v>0.0</v>
      </c>
      <c r="J713" s="192">
        <v>0.0</v>
      </c>
      <c r="K713" s="193">
        <v>0.0</v>
      </c>
      <c r="L713" s="194"/>
      <c r="M713" s="191">
        <v>0.0</v>
      </c>
      <c r="N713" s="192">
        <v>0.0</v>
      </c>
      <c r="O713" s="193">
        <v>0.0</v>
      </c>
      <c r="P713" s="195"/>
      <c r="Q713" s="214" t="s">
        <v>1703</v>
      </c>
      <c r="R713" s="214" t="s">
        <v>1704</v>
      </c>
      <c r="S713" s="194" t="s">
        <v>1705</v>
      </c>
      <c r="T713" s="194"/>
      <c r="U713" s="191" t="s">
        <v>1706</v>
      </c>
      <c r="V713" s="192" t="s">
        <v>1706</v>
      </c>
      <c r="W713" s="193" t="s">
        <v>1706</v>
      </c>
      <c r="X713" s="194"/>
      <c r="Y713" s="191" t="s">
        <v>1706</v>
      </c>
      <c r="Z713" s="192" t="s">
        <v>1706</v>
      </c>
      <c r="AA713" s="193" t="s">
        <v>1706</v>
      </c>
      <c r="AB713" s="194"/>
      <c r="AC713" s="191">
        <v>120000.0</v>
      </c>
      <c r="AD713" s="192">
        <v>253810.0</v>
      </c>
      <c r="AE713" s="193">
        <v>504620.0</v>
      </c>
      <c r="AF713" s="198" t="s">
        <v>1707</v>
      </c>
      <c r="AG713" s="191" t="s">
        <v>1706</v>
      </c>
      <c r="AH713" s="192" t="s">
        <v>1706</v>
      </c>
      <c r="AI713" s="193" t="s">
        <v>1706</v>
      </c>
      <c r="AJ713" s="199"/>
      <c r="AK713" s="191" t="s">
        <v>1706</v>
      </c>
      <c r="AL713" s="192" t="s">
        <v>1706</v>
      </c>
      <c r="AM713" s="193" t="s">
        <v>1706</v>
      </c>
      <c r="AN713" s="199"/>
      <c r="AO713" s="191" t="s">
        <v>1706</v>
      </c>
      <c r="AP713" s="192" t="s">
        <v>1706</v>
      </c>
      <c r="AQ713" s="193" t="s">
        <v>1706</v>
      </c>
      <c r="AR713" s="195"/>
    </row>
    <row r="714" ht="15.75" customHeight="1">
      <c r="A714" s="171" t="s">
        <v>1540</v>
      </c>
      <c r="B714" s="216" t="s">
        <v>65</v>
      </c>
      <c r="C714" s="216" t="s">
        <v>58</v>
      </c>
      <c r="D714" s="216" t="s">
        <v>74</v>
      </c>
      <c r="E714" s="216" t="s">
        <v>62</v>
      </c>
      <c r="F714" s="216" t="s">
        <v>70</v>
      </c>
      <c r="G714" s="171" t="s">
        <v>1541</v>
      </c>
      <c r="I714" s="191">
        <v>0.0</v>
      </c>
      <c r="J714" s="192">
        <v>0.0</v>
      </c>
      <c r="K714" s="193">
        <v>0.0</v>
      </c>
      <c r="L714" s="194"/>
      <c r="M714" s="191">
        <v>0.0</v>
      </c>
      <c r="N714" s="192">
        <v>0.0</v>
      </c>
      <c r="O714" s="193">
        <v>0.0</v>
      </c>
      <c r="P714" s="195"/>
      <c r="Q714" s="214" t="s">
        <v>1703</v>
      </c>
      <c r="R714" s="214" t="s">
        <v>1704</v>
      </c>
      <c r="S714" s="194" t="s">
        <v>1705</v>
      </c>
      <c r="T714" s="194"/>
      <c r="U714" s="191" t="s">
        <v>1706</v>
      </c>
      <c r="V714" s="192" t="s">
        <v>1706</v>
      </c>
      <c r="W714" s="193" t="s">
        <v>1706</v>
      </c>
      <c r="X714" s="194"/>
      <c r="Y714" s="191" t="s">
        <v>1706</v>
      </c>
      <c r="Z714" s="192" t="s">
        <v>1706</v>
      </c>
      <c r="AA714" s="193" t="s">
        <v>1706</v>
      </c>
      <c r="AB714" s="194"/>
      <c r="AC714" s="191">
        <v>120000.0</v>
      </c>
      <c r="AD714" s="192">
        <v>253810.0</v>
      </c>
      <c r="AE714" s="193">
        <v>504620.0</v>
      </c>
      <c r="AF714" s="198" t="s">
        <v>1707</v>
      </c>
      <c r="AG714" s="191" t="s">
        <v>1706</v>
      </c>
      <c r="AH714" s="192" t="s">
        <v>1706</v>
      </c>
      <c r="AI714" s="193" t="s">
        <v>1706</v>
      </c>
      <c r="AJ714" s="199"/>
      <c r="AK714" s="191" t="s">
        <v>1706</v>
      </c>
      <c r="AL714" s="192" t="s">
        <v>1706</v>
      </c>
      <c r="AM714" s="193" t="s">
        <v>1706</v>
      </c>
      <c r="AN714" s="199"/>
      <c r="AO714" s="191" t="s">
        <v>1706</v>
      </c>
      <c r="AP714" s="192" t="s">
        <v>1706</v>
      </c>
      <c r="AQ714" s="193" t="s">
        <v>1706</v>
      </c>
      <c r="AR714" s="195"/>
    </row>
    <row r="715" ht="15.75" customHeight="1">
      <c r="A715" s="171" t="s">
        <v>1542</v>
      </c>
      <c r="B715" s="216" t="s">
        <v>71</v>
      </c>
      <c r="C715" s="216" t="s">
        <v>58</v>
      </c>
      <c r="D715" s="216" t="s">
        <v>74</v>
      </c>
      <c r="E715" s="216" t="s">
        <v>62</v>
      </c>
      <c r="F715" s="216" t="s">
        <v>70</v>
      </c>
      <c r="G715" s="171" t="s">
        <v>1543</v>
      </c>
      <c r="I715" s="191">
        <v>0.0</v>
      </c>
      <c r="J715" s="192">
        <v>0.0</v>
      </c>
      <c r="K715" s="193">
        <v>0.0</v>
      </c>
      <c r="L715" s="194"/>
      <c r="M715" s="191">
        <v>0.0</v>
      </c>
      <c r="N715" s="192">
        <v>0.0</v>
      </c>
      <c r="O715" s="193">
        <v>0.0</v>
      </c>
      <c r="P715" s="195"/>
      <c r="Q715" s="214" t="s">
        <v>1703</v>
      </c>
      <c r="R715" s="214" t="s">
        <v>1704</v>
      </c>
      <c r="S715" s="194" t="s">
        <v>1705</v>
      </c>
      <c r="T715" s="194"/>
      <c r="U715" s="191" t="s">
        <v>1706</v>
      </c>
      <c r="V715" s="192" t="s">
        <v>1706</v>
      </c>
      <c r="W715" s="193" t="s">
        <v>1706</v>
      </c>
      <c r="X715" s="194"/>
      <c r="Y715" s="191" t="s">
        <v>1706</v>
      </c>
      <c r="Z715" s="192" t="s">
        <v>1706</v>
      </c>
      <c r="AA715" s="193" t="s">
        <v>1706</v>
      </c>
      <c r="AB715" s="194"/>
      <c r="AC715" s="191">
        <v>120000.0</v>
      </c>
      <c r="AD715" s="192">
        <v>253810.0</v>
      </c>
      <c r="AE715" s="193">
        <v>504620.0</v>
      </c>
      <c r="AF715" s="198" t="s">
        <v>1707</v>
      </c>
      <c r="AG715" s="191" t="s">
        <v>1706</v>
      </c>
      <c r="AH715" s="192" t="s">
        <v>1706</v>
      </c>
      <c r="AI715" s="193" t="s">
        <v>1706</v>
      </c>
      <c r="AJ715" s="199"/>
      <c r="AK715" s="191" t="s">
        <v>1706</v>
      </c>
      <c r="AL715" s="192" t="s">
        <v>1706</v>
      </c>
      <c r="AM715" s="193" t="s">
        <v>1706</v>
      </c>
      <c r="AN715" s="199"/>
      <c r="AO715" s="191" t="s">
        <v>1706</v>
      </c>
      <c r="AP715" s="192" t="s">
        <v>1706</v>
      </c>
      <c r="AQ715" s="193" t="s">
        <v>1706</v>
      </c>
      <c r="AR715" s="195"/>
    </row>
    <row r="716" ht="15.75" customHeight="1">
      <c r="A716" s="171" t="s">
        <v>1544</v>
      </c>
      <c r="B716" s="216" t="s">
        <v>44</v>
      </c>
      <c r="C716" s="216" t="s">
        <v>66</v>
      </c>
      <c r="D716" s="216" t="s">
        <v>74</v>
      </c>
      <c r="E716" s="216" t="s">
        <v>62</v>
      </c>
      <c r="F716" s="216" t="s">
        <v>70</v>
      </c>
      <c r="G716" s="171" t="s">
        <v>1545</v>
      </c>
      <c r="I716" s="191">
        <v>0.0</v>
      </c>
      <c r="J716" s="192">
        <v>0.0</v>
      </c>
      <c r="K716" s="193">
        <v>0.0</v>
      </c>
      <c r="L716" s="194"/>
      <c r="M716" s="191">
        <v>0.0</v>
      </c>
      <c r="N716" s="192">
        <v>0.0</v>
      </c>
      <c r="O716" s="193">
        <v>0.0</v>
      </c>
      <c r="P716" s="195"/>
      <c r="Q716" s="214" t="s">
        <v>1703</v>
      </c>
      <c r="R716" s="214" t="s">
        <v>1704</v>
      </c>
      <c r="S716" s="194" t="s">
        <v>1705</v>
      </c>
      <c r="T716" s="194"/>
      <c r="U716" s="191" t="s">
        <v>1706</v>
      </c>
      <c r="V716" s="192" t="s">
        <v>1706</v>
      </c>
      <c r="W716" s="193" t="s">
        <v>1706</v>
      </c>
      <c r="X716" s="194"/>
      <c r="Y716" s="191" t="s">
        <v>1706</v>
      </c>
      <c r="Z716" s="192" t="s">
        <v>1706</v>
      </c>
      <c r="AA716" s="193" t="s">
        <v>1706</v>
      </c>
      <c r="AB716" s="194"/>
      <c r="AC716" s="191">
        <v>120000.0</v>
      </c>
      <c r="AD716" s="192">
        <v>253810.0</v>
      </c>
      <c r="AE716" s="193">
        <v>504620.0</v>
      </c>
      <c r="AF716" s="198" t="s">
        <v>1707</v>
      </c>
      <c r="AG716" s="191" t="s">
        <v>1706</v>
      </c>
      <c r="AH716" s="192" t="s">
        <v>1706</v>
      </c>
      <c r="AI716" s="193" t="s">
        <v>1706</v>
      </c>
      <c r="AJ716" s="199"/>
      <c r="AK716" s="191" t="s">
        <v>1706</v>
      </c>
      <c r="AL716" s="192" t="s">
        <v>1706</v>
      </c>
      <c r="AM716" s="193" t="s">
        <v>1706</v>
      </c>
      <c r="AN716" s="199"/>
      <c r="AO716" s="191" t="s">
        <v>1706</v>
      </c>
      <c r="AP716" s="192" t="s">
        <v>1706</v>
      </c>
      <c r="AQ716" s="193" t="s">
        <v>1706</v>
      </c>
      <c r="AR716" s="195"/>
    </row>
    <row r="717" ht="15.75" customHeight="1">
      <c r="A717" s="171" t="s">
        <v>1546</v>
      </c>
      <c r="B717" s="216" t="s">
        <v>54</v>
      </c>
      <c r="C717" s="216" t="s">
        <v>66</v>
      </c>
      <c r="D717" s="216" t="s">
        <v>74</v>
      </c>
      <c r="E717" s="216" t="s">
        <v>62</v>
      </c>
      <c r="F717" s="216" t="s">
        <v>70</v>
      </c>
      <c r="G717" s="171" t="s">
        <v>1547</v>
      </c>
      <c r="I717" s="191">
        <v>0.0</v>
      </c>
      <c r="J717" s="192">
        <v>0.0</v>
      </c>
      <c r="K717" s="193">
        <v>0.0</v>
      </c>
      <c r="L717" s="194"/>
      <c r="M717" s="191">
        <v>0.0</v>
      </c>
      <c r="N717" s="192">
        <v>0.0</v>
      </c>
      <c r="O717" s="193">
        <v>0.0</v>
      </c>
      <c r="P717" s="195"/>
      <c r="Q717" s="214" t="s">
        <v>1703</v>
      </c>
      <c r="R717" s="214" t="s">
        <v>1704</v>
      </c>
      <c r="S717" s="194" t="s">
        <v>1705</v>
      </c>
      <c r="T717" s="194"/>
      <c r="U717" s="191" t="s">
        <v>1706</v>
      </c>
      <c r="V717" s="192" t="s">
        <v>1706</v>
      </c>
      <c r="W717" s="193" t="s">
        <v>1706</v>
      </c>
      <c r="X717" s="194"/>
      <c r="Y717" s="191" t="s">
        <v>1706</v>
      </c>
      <c r="Z717" s="192" t="s">
        <v>1706</v>
      </c>
      <c r="AA717" s="193" t="s">
        <v>1706</v>
      </c>
      <c r="AB717" s="194"/>
      <c r="AC717" s="191">
        <v>120000.0</v>
      </c>
      <c r="AD717" s="192">
        <v>253810.0</v>
      </c>
      <c r="AE717" s="193">
        <v>504620.0</v>
      </c>
      <c r="AF717" s="198" t="s">
        <v>1707</v>
      </c>
      <c r="AG717" s="191" t="s">
        <v>1706</v>
      </c>
      <c r="AH717" s="192" t="s">
        <v>1706</v>
      </c>
      <c r="AI717" s="193" t="s">
        <v>1706</v>
      </c>
      <c r="AJ717" s="199"/>
      <c r="AK717" s="191" t="s">
        <v>1706</v>
      </c>
      <c r="AL717" s="192" t="s">
        <v>1706</v>
      </c>
      <c r="AM717" s="193" t="s">
        <v>1706</v>
      </c>
      <c r="AN717" s="199"/>
      <c r="AO717" s="191" t="s">
        <v>1706</v>
      </c>
      <c r="AP717" s="192" t="s">
        <v>1706</v>
      </c>
      <c r="AQ717" s="193" t="s">
        <v>1706</v>
      </c>
      <c r="AR717" s="195"/>
    </row>
    <row r="718" ht="15.75" customHeight="1">
      <c r="A718" s="171" t="s">
        <v>1548</v>
      </c>
      <c r="B718" s="216" t="s">
        <v>65</v>
      </c>
      <c r="C718" s="216" t="s">
        <v>66</v>
      </c>
      <c r="D718" s="216" t="s">
        <v>74</v>
      </c>
      <c r="E718" s="216" t="s">
        <v>62</v>
      </c>
      <c r="F718" s="216" t="s">
        <v>70</v>
      </c>
      <c r="G718" s="171" t="s">
        <v>1549</v>
      </c>
      <c r="I718" s="191">
        <v>0.0</v>
      </c>
      <c r="J718" s="192">
        <v>0.0</v>
      </c>
      <c r="K718" s="193">
        <v>0.0</v>
      </c>
      <c r="L718" s="194"/>
      <c r="M718" s="191">
        <v>0.0</v>
      </c>
      <c r="N718" s="192">
        <v>0.0</v>
      </c>
      <c r="O718" s="193">
        <v>0.0</v>
      </c>
      <c r="P718" s="195"/>
      <c r="Q718" s="214" t="s">
        <v>1703</v>
      </c>
      <c r="R718" s="214" t="s">
        <v>1704</v>
      </c>
      <c r="S718" s="194" t="s">
        <v>1705</v>
      </c>
      <c r="T718" s="194"/>
      <c r="U718" s="191" t="s">
        <v>1706</v>
      </c>
      <c r="V718" s="192" t="s">
        <v>1706</v>
      </c>
      <c r="W718" s="193" t="s">
        <v>1706</v>
      </c>
      <c r="X718" s="194"/>
      <c r="Y718" s="191" t="s">
        <v>1706</v>
      </c>
      <c r="Z718" s="192" t="s">
        <v>1706</v>
      </c>
      <c r="AA718" s="193" t="s">
        <v>1706</v>
      </c>
      <c r="AB718" s="194"/>
      <c r="AC718" s="191">
        <v>120000.0</v>
      </c>
      <c r="AD718" s="192">
        <v>253810.0</v>
      </c>
      <c r="AE718" s="193">
        <v>504620.0</v>
      </c>
      <c r="AF718" s="198" t="s">
        <v>1707</v>
      </c>
      <c r="AG718" s="191" t="s">
        <v>1706</v>
      </c>
      <c r="AH718" s="192" t="s">
        <v>1706</v>
      </c>
      <c r="AI718" s="193" t="s">
        <v>1706</v>
      </c>
      <c r="AJ718" s="199"/>
      <c r="AK718" s="191" t="s">
        <v>1706</v>
      </c>
      <c r="AL718" s="192" t="s">
        <v>1706</v>
      </c>
      <c r="AM718" s="193" t="s">
        <v>1706</v>
      </c>
      <c r="AN718" s="199"/>
      <c r="AO718" s="191" t="s">
        <v>1706</v>
      </c>
      <c r="AP718" s="192" t="s">
        <v>1706</v>
      </c>
      <c r="AQ718" s="193" t="s">
        <v>1706</v>
      </c>
      <c r="AR718" s="195"/>
    </row>
    <row r="719" ht="15.75" customHeight="1">
      <c r="A719" s="171" t="s">
        <v>1550</v>
      </c>
      <c r="B719" s="216" t="s">
        <v>71</v>
      </c>
      <c r="C719" s="216" t="s">
        <v>66</v>
      </c>
      <c r="D719" s="216" t="s">
        <v>74</v>
      </c>
      <c r="E719" s="216" t="s">
        <v>62</v>
      </c>
      <c r="F719" s="216" t="s">
        <v>70</v>
      </c>
      <c r="G719" s="171" t="s">
        <v>1551</v>
      </c>
      <c r="I719" s="191">
        <v>0.0</v>
      </c>
      <c r="J719" s="192">
        <v>0.0</v>
      </c>
      <c r="K719" s="193">
        <v>0.0</v>
      </c>
      <c r="L719" s="194"/>
      <c r="M719" s="191">
        <v>0.0</v>
      </c>
      <c r="N719" s="192">
        <v>0.0</v>
      </c>
      <c r="O719" s="193">
        <v>0.0</v>
      </c>
      <c r="P719" s="195"/>
      <c r="Q719" s="214" t="s">
        <v>1703</v>
      </c>
      <c r="R719" s="214" t="s">
        <v>1704</v>
      </c>
      <c r="S719" s="194" t="s">
        <v>1705</v>
      </c>
      <c r="T719" s="194"/>
      <c r="U719" s="191" t="s">
        <v>1706</v>
      </c>
      <c r="V719" s="192" t="s">
        <v>1706</v>
      </c>
      <c r="W719" s="193" t="s">
        <v>1706</v>
      </c>
      <c r="X719" s="194"/>
      <c r="Y719" s="191" t="s">
        <v>1706</v>
      </c>
      <c r="Z719" s="192" t="s">
        <v>1706</v>
      </c>
      <c r="AA719" s="193" t="s">
        <v>1706</v>
      </c>
      <c r="AB719" s="194"/>
      <c r="AC719" s="191">
        <v>120000.0</v>
      </c>
      <c r="AD719" s="192">
        <v>253810.0</v>
      </c>
      <c r="AE719" s="193">
        <v>504620.0</v>
      </c>
      <c r="AF719" s="198" t="s">
        <v>1707</v>
      </c>
      <c r="AG719" s="191" t="s">
        <v>1706</v>
      </c>
      <c r="AH719" s="192" t="s">
        <v>1706</v>
      </c>
      <c r="AI719" s="193" t="s">
        <v>1706</v>
      </c>
      <c r="AJ719" s="199"/>
      <c r="AK719" s="191" t="s">
        <v>1706</v>
      </c>
      <c r="AL719" s="192" t="s">
        <v>1706</v>
      </c>
      <c r="AM719" s="193" t="s">
        <v>1706</v>
      </c>
      <c r="AN719" s="199"/>
      <c r="AO719" s="191" t="s">
        <v>1706</v>
      </c>
      <c r="AP719" s="192" t="s">
        <v>1706</v>
      </c>
      <c r="AQ719" s="193" t="s">
        <v>1706</v>
      </c>
      <c r="AR719" s="195"/>
    </row>
    <row r="720" ht="15.75" customHeight="1">
      <c r="A720" s="171" t="s">
        <v>1552</v>
      </c>
      <c r="B720" s="216" t="s">
        <v>44</v>
      </c>
      <c r="C720" s="216" t="s">
        <v>72</v>
      </c>
      <c r="D720" s="216" t="s">
        <v>74</v>
      </c>
      <c r="E720" s="216" t="s">
        <v>62</v>
      </c>
      <c r="F720" s="216" t="s">
        <v>70</v>
      </c>
      <c r="G720" s="171" t="s">
        <v>1553</v>
      </c>
      <c r="I720" s="191">
        <v>0.0</v>
      </c>
      <c r="J720" s="192">
        <v>0.0</v>
      </c>
      <c r="K720" s="193">
        <v>0.0</v>
      </c>
      <c r="L720" s="194"/>
      <c r="M720" s="191">
        <v>0.0</v>
      </c>
      <c r="N720" s="192">
        <v>0.0</v>
      </c>
      <c r="O720" s="193">
        <v>0.0</v>
      </c>
      <c r="P720" s="195"/>
      <c r="Q720" s="214" t="s">
        <v>1703</v>
      </c>
      <c r="R720" s="214" t="s">
        <v>1704</v>
      </c>
      <c r="S720" s="194" t="s">
        <v>1705</v>
      </c>
      <c r="T720" s="194"/>
      <c r="U720" s="191" t="s">
        <v>1706</v>
      </c>
      <c r="V720" s="192" t="s">
        <v>1706</v>
      </c>
      <c r="W720" s="193" t="s">
        <v>1706</v>
      </c>
      <c r="X720" s="194"/>
      <c r="Y720" s="191" t="s">
        <v>1706</v>
      </c>
      <c r="Z720" s="192" t="s">
        <v>1706</v>
      </c>
      <c r="AA720" s="193" t="s">
        <v>1706</v>
      </c>
      <c r="AB720" s="194"/>
      <c r="AC720" s="191">
        <v>120000.0</v>
      </c>
      <c r="AD720" s="192">
        <v>253810.0</v>
      </c>
      <c r="AE720" s="193">
        <v>504620.0</v>
      </c>
      <c r="AF720" s="198" t="s">
        <v>1707</v>
      </c>
      <c r="AG720" s="191" t="s">
        <v>1706</v>
      </c>
      <c r="AH720" s="192" t="s">
        <v>1706</v>
      </c>
      <c r="AI720" s="193" t="s">
        <v>1706</v>
      </c>
      <c r="AJ720" s="199"/>
      <c r="AK720" s="191" t="s">
        <v>1706</v>
      </c>
      <c r="AL720" s="192" t="s">
        <v>1706</v>
      </c>
      <c r="AM720" s="193" t="s">
        <v>1706</v>
      </c>
      <c r="AN720" s="199"/>
      <c r="AO720" s="191" t="s">
        <v>1706</v>
      </c>
      <c r="AP720" s="192" t="s">
        <v>1706</v>
      </c>
      <c r="AQ720" s="193" t="s">
        <v>1706</v>
      </c>
      <c r="AR720" s="195"/>
    </row>
    <row r="721" ht="15.75" customHeight="1">
      <c r="A721" s="171" t="s">
        <v>1554</v>
      </c>
      <c r="B721" s="216" t="s">
        <v>54</v>
      </c>
      <c r="C721" s="216" t="s">
        <v>72</v>
      </c>
      <c r="D721" s="216" t="s">
        <v>74</v>
      </c>
      <c r="E721" s="216" t="s">
        <v>62</v>
      </c>
      <c r="F721" s="216" t="s">
        <v>70</v>
      </c>
      <c r="G721" s="171" t="s">
        <v>1555</v>
      </c>
      <c r="I721" s="191">
        <v>0.0</v>
      </c>
      <c r="J721" s="192">
        <v>0.0</v>
      </c>
      <c r="K721" s="193">
        <v>0.0</v>
      </c>
      <c r="L721" s="194"/>
      <c r="M721" s="191">
        <v>0.0</v>
      </c>
      <c r="N721" s="192">
        <v>0.0</v>
      </c>
      <c r="O721" s="193">
        <v>0.0</v>
      </c>
      <c r="P721" s="195"/>
      <c r="Q721" s="214" t="s">
        <v>1703</v>
      </c>
      <c r="R721" s="214" t="s">
        <v>1704</v>
      </c>
      <c r="S721" s="194" t="s">
        <v>1705</v>
      </c>
      <c r="T721" s="194"/>
      <c r="U721" s="191" t="s">
        <v>1706</v>
      </c>
      <c r="V721" s="192" t="s">
        <v>1706</v>
      </c>
      <c r="W721" s="193" t="s">
        <v>1706</v>
      </c>
      <c r="X721" s="194"/>
      <c r="Y721" s="191" t="s">
        <v>1706</v>
      </c>
      <c r="Z721" s="192" t="s">
        <v>1706</v>
      </c>
      <c r="AA721" s="193" t="s">
        <v>1706</v>
      </c>
      <c r="AB721" s="194"/>
      <c r="AC721" s="191">
        <v>120000.0</v>
      </c>
      <c r="AD721" s="192">
        <v>253810.0</v>
      </c>
      <c r="AE721" s="193">
        <v>504620.0</v>
      </c>
      <c r="AF721" s="198" t="s">
        <v>1707</v>
      </c>
      <c r="AG721" s="191" t="s">
        <v>1706</v>
      </c>
      <c r="AH721" s="192" t="s">
        <v>1706</v>
      </c>
      <c r="AI721" s="193" t="s">
        <v>1706</v>
      </c>
      <c r="AJ721" s="199"/>
      <c r="AK721" s="191" t="s">
        <v>1706</v>
      </c>
      <c r="AL721" s="192" t="s">
        <v>1706</v>
      </c>
      <c r="AM721" s="193" t="s">
        <v>1706</v>
      </c>
      <c r="AN721" s="199"/>
      <c r="AO721" s="191" t="s">
        <v>1706</v>
      </c>
      <c r="AP721" s="192" t="s">
        <v>1706</v>
      </c>
      <c r="AQ721" s="193" t="s">
        <v>1706</v>
      </c>
      <c r="AR721" s="195"/>
    </row>
    <row r="722" ht="15.75" customHeight="1">
      <c r="A722" s="171" t="s">
        <v>1556</v>
      </c>
      <c r="B722" s="216" t="s">
        <v>65</v>
      </c>
      <c r="C722" s="216" t="s">
        <v>72</v>
      </c>
      <c r="D722" s="216" t="s">
        <v>74</v>
      </c>
      <c r="E722" s="216" t="s">
        <v>62</v>
      </c>
      <c r="F722" s="216" t="s">
        <v>70</v>
      </c>
      <c r="G722" s="171" t="s">
        <v>1557</v>
      </c>
      <c r="I722" s="191">
        <v>0.0</v>
      </c>
      <c r="J722" s="192">
        <v>0.0</v>
      </c>
      <c r="K722" s="193">
        <v>0.0</v>
      </c>
      <c r="L722" s="194"/>
      <c r="M722" s="191">
        <v>0.0</v>
      </c>
      <c r="N722" s="192">
        <v>0.0</v>
      </c>
      <c r="O722" s="193">
        <v>0.0</v>
      </c>
      <c r="P722" s="195"/>
      <c r="Q722" s="214" t="s">
        <v>1703</v>
      </c>
      <c r="R722" s="214" t="s">
        <v>1704</v>
      </c>
      <c r="S722" s="194" t="s">
        <v>1705</v>
      </c>
      <c r="T722" s="194"/>
      <c r="U722" s="191" t="s">
        <v>1706</v>
      </c>
      <c r="V722" s="192" t="s">
        <v>1706</v>
      </c>
      <c r="W722" s="193" t="s">
        <v>1706</v>
      </c>
      <c r="X722" s="194"/>
      <c r="Y722" s="191" t="s">
        <v>1706</v>
      </c>
      <c r="Z722" s="192" t="s">
        <v>1706</v>
      </c>
      <c r="AA722" s="193" t="s">
        <v>1706</v>
      </c>
      <c r="AB722" s="194"/>
      <c r="AC722" s="191">
        <v>120000.0</v>
      </c>
      <c r="AD722" s="192">
        <v>253810.0</v>
      </c>
      <c r="AE722" s="193">
        <v>504620.0</v>
      </c>
      <c r="AF722" s="198" t="s">
        <v>1707</v>
      </c>
      <c r="AG722" s="191" t="s">
        <v>1706</v>
      </c>
      <c r="AH722" s="192" t="s">
        <v>1706</v>
      </c>
      <c r="AI722" s="193" t="s">
        <v>1706</v>
      </c>
      <c r="AJ722" s="199"/>
      <c r="AK722" s="191" t="s">
        <v>1706</v>
      </c>
      <c r="AL722" s="192" t="s">
        <v>1706</v>
      </c>
      <c r="AM722" s="193" t="s">
        <v>1706</v>
      </c>
      <c r="AN722" s="199"/>
      <c r="AO722" s="191" t="s">
        <v>1706</v>
      </c>
      <c r="AP722" s="192" t="s">
        <v>1706</v>
      </c>
      <c r="AQ722" s="193" t="s">
        <v>1706</v>
      </c>
      <c r="AR722" s="195"/>
    </row>
    <row r="723" ht="15.75" customHeight="1">
      <c r="A723" s="171" t="s">
        <v>1558</v>
      </c>
      <c r="B723" s="216" t="s">
        <v>71</v>
      </c>
      <c r="C723" s="216" t="s">
        <v>72</v>
      </c>
      <c r="D723" s="216" t="s">
        <v>74</v>
      </c>
      <c r="E723" s="216" t="s">
        <v>62</v>
      </c>
      <c r="F723" s="216" t="s">
        <v>70</v>
      </c>
      <c r="G723" s="171" t="s">
        <v>1559</v>
      </c>
      <c r="I723" s="191">
        <v>0.0</v>
      </c>
      <c r="J723" s="192">
        <v>0.0</v>
      </c>
      <c r="K723" s="193">
        <v>0.0</v>
      </c>
      <c r="L723" s="194"/>
      <c r="M723" s="191">
        <v>0.0</v>
      </c>
      <c r="N723" s="192">
        <v>0.0</v>
      </c>
      <c r="O723" s="193">
        <v>0.0</v>
      </c>
      <c r="P723" s="195"/>
      <c r="Q723" s="214" t="s">
        <v>1703</v>
      </c>
      <c r="R723" s="214" t="s">
        <v>1704</v>
      </c>
      <c r="S723" s="194" t="s">
        <v>1705</v>
      </c>
      <c r="T723" s="194"/>
      <c r="U723" s="191" t="s">
        <v>1706</v>
      </c>
      <c r="V723" s="192" t="s">
        <v>1706</v>
      </c>
      <c r="W723" s="193" t="s">
        <v>1706</v>
      </c>
      <c r="X723" s="194"/>
      <c r="Y723" s="191" t="s">
        <v>1706</v>
      </c>
      <c r="Z723" s="192" t="s">
        <v>1706</v>
      </c>
      <c r="AA723" s="193" t="s">
        <v>1706</v>
      </c>
      <c r="AB723" s="194"/>
      <c r="AC723" s="191">
        <v>120000.0</v>
      </c>
      <c r="AD723" s="192">
        <v>253810.0</v>
      </c>
      <c r="AE723" s="193">
        <v>504620.0</v>
      </c>
      <c r="AF723" s="198" t="s">
        <v>1707</v>
      </c>
      <c r="AG723" s="191" t="s">
        <v>1706</v>
      </c>
      <c r="AH723" s="192" t="s">
        <v>1706</v>
      </c>
      <c r="AI723" s="193" t="s">
        <v>1706</v>
      </c>
      <c r="AJ723" s="199"/>
      <c r="AK723" s="191" t="s">
        <v>1706</v>
      </c>
      <c r="AL723" s="192" t="s">
        <v>1706</v>
      </c>
      <c r="AM723" s="193" t="s">
        <v>1706</v>
      </c>
      <c r="AN723" s="199"/>
      <c r="AO723" s="191" t="s">
        <v>1706</v>
      </c>
      <c r="AP723" s="192" t="s">
        <v>1706</v>
      </c>
      <c r="AQ723" s="193" t="s">
        <v>1706</v>
      </c>
      <c r="AR723" s="195"/>
    </row>
    <row r="724" ht="15.75" customHeight="1">
      <c r="A724" s="171" t="s">
        <v>1560</v>
      </c>
      <c r="B724" s="216" t="s">
        <v>44</v>
      </c>
      <c r="C724" s="216" t="s">
        <v>78</v>
      </c>
      <c r="D724" s="216" t="s">
        <v>74</v>
      </c>
      <c r="E724" s="216" t="s">
        <v>62</v>
      </c>
      <c r="F724" s="216" t="s">
        <v>70</v>
      </c>
      <c r="G724" s="171" t="s">
        <v>1561</v>
      </c>
      <c r="I724" s="191">
        <v>0.0</v>
      </c>
      <c r="J724" s="192">
        <v>0.0</v>
      </c>
      <c r="K724" s="193">
        <v>0.0</v>
      </c>
      <c r="L724" s="194"/>
      <c r="M724" s="191">
        <v>0.0</v>
      </c>
      <c r="N724" s="192">
        <v>0.0</v>
      </c>
      <c r="O724" s="193">
        <v>0.0</v>
      </c>
      <c r="P724" s="195"/>
      <c r="Q724" s="214" t="s">
        <v>1703</v>
      </c>
      <c r="R724" s="214" t="s">
        <v>1704</v>
      </c>
      <c r="S724" s="194" t="s">
        <v>1705</v>
      </c>
      <c r="T724" s="194"/>
      <c r="U724" s="191" t="s">
        <v>1706</v>
      </c>
      <c r="V724" s="192" t="s">
        <v>1706</v>
      </c>
      <c r="W724" s="193" t="s">
        <v>1706</v>
      </c>
      <c r="X724" s="194"/>
      <c r="Y724" s="191" t="s">
        <v>1706</v>
      </c>
      <c r="Z724" s="192" t="s">
        <v>1706</v>
      </c>
      <c r="AA724" s="193" t="s">
        <v>1706</v>
      </c>
      <c r="AB724" s="194"/>
      <c r="AC724" s="191">
        <v>120000.0</v>
      </c>
      <c r="AD724" s="192">
        <v>253810.0</v>
      </c>
      <c r="AE724" s="193">
        <v>504620.0</v>
      </c>
      <c r="AF724" s="198" t="s">
        <v>1707</v>
      </c>
      <c r="AG724" s="191" t="s">
        <v>1706</v>
      </c>
      <c r="AH724" s="192" t="s">
        <v>1706</v>
      </c>
      <c r="AI724" s="193" t="s">
        <v>1706</v>
      </c>
      <c r="AJ724" s="199"/>
      <c r="AK724" s="191" t="s">
        <v>1706</v>
      </c>
      <c r="AL724" s="192" t="s">
        <v>1706</v>
      </c>
      <c r="AM724" s="193" t="s">
        <v>1706</v>
      </c>
      <c r="AN724" s="199"/>
      <c r="AO724" s="191" t="s">
        <v>1706</v>
      </c>
      <c r="AP724" s="192" t="s">
        <v>1706</v>
      </c>
      <c r="AQ724" s="193" t="s">
        <v>1706</v>
      </c>
      <c r="AR724" s="195"/>
    </row>
    <row r="725" ht="15.75" customHeight="1">
      <c r="A725" s="171" t="s">
        <v>1562</v>
      </c>
      <c r="B725" s="216" t="s">
        <v>54</v>
      </c>
      <c r="C725" s="216" t="s">
        <v>78</v>
      </c>
      <c r="D725" s="216" t="s">
        <v>74</v>
      </c>
      <c r="E725" s="216" t="s">
        <v>62</v>
      </c>
      <c r="F725" s="216" t="s">
        <v>70</v>
      </c>
      <c r="G725" s="171" t="s">
        <v>1563</v>
      </c>
      <c r="I725" s="191">
        <v>0.0</v>
      </c>
      <c r="J725" s="192">
        <v>0.0</v>
      </c>
      <c r="K725" s="193">
        <v>0.0</v>
      </c>
      <c r="L725" s="194"/>
      <c r="M725" s="191">
        <v>0.0</v>
      </c>
      <c r="N725" s="192">
        <v>0.0</v>
      </c>
      <c r="O725" s="193">
        <v>0.0</v>
      </c>
      <c r="P725" s="195"/>
      <c r="Q725" s="214" t="s">
        <v>1703</v>
      </c>
      <c r="R725" s="214" t="s">
        <v>1704</v>
      </c>
      <c r="S725" s="194" t="s">
        <v>1705</v>
      </c>
      <c r="T725" s="194"/>
      <c r="U725" s="191" t="s">
        <v>1706</v>
      </c>
      <c r="V725" s="192" t="s">
        <v>1706</v>
      </c>
      <c r="W725" s="193" t="s">
        <v>1706</v>
      </c>
      <c r="X725" s="194"/>
      <c r="Y725" s="191" t="s">
        <v>1706</v>
      </c>
      <c r="Z725" s="192" t="s">
        <v>1706</v>
      </c>
      <c r="AA725" s="193" t="s">
        <v>1706</v>
      </c>
      <c r="AB725" s="194"/>
      <c r="AC725" s="191">
        <v>120000.0</v>
      </c>
      <c r="AD725" s="192">
        <v>253810.0</v>
      </c>
      <c r="AE725" s="193">
        <v>504620.0</v>
      </c>
      <c r="AF725" s="198" t="s">
        <v>1707</v>
      </c>
      <c r="AG725" s="191" t="s">
        <v>1706</v>
      </c>
      <c r="AH725" s="192" t="s">
        <v>1706</v>
      </c>
      <c r="AI725" s="193" t="s">
        <v>1706</v>
      </c>
      <c r="AJ725" s="199"/>
      <c r="AK725" s="191" t="s">
        <v>1706</v>
      </c>
      <c r="AL725" s="192" t="s">
        <v>1706</v>
      </c>
      <c r="AM725" s="193" t="s">
        <v>1706</v>
      </c>
      <c r="AN725" s="199"/>
      <c r="AO725" s="191" t="s">
        <v>1706</v>
      </c>
      <c r="AP725" s="192" t="s">
        <v>1706</v>
      </c>
      <c r="AQ725" s="193" t="s">
        <v>1706</v>
      </c>
      <c r="AR725" s="195"/>
    </row>
    <row r="726" ht="15.75" customHeight="1">
      <c r="A726" s="171" t="s">
        <v>1564</v>
      </c>
      <c r="B726" s="216" t="s">
        <v>65</v>
      </c>
      <c r="C726" s="216" t="s">
        <v>78</v>
      </c>
      <c r="D726" s="216" t="s">
        <v>74</v>
      </c>
      <c r="E726" s="216" t="s">
        <v>62</v>
      </c>
      <c r="F726" s="216" t="s">
        <v>70</v>
      </c>
      <c r="G726" s="171" t="s">
        <v>1565</v>
      </c>
      <c r="I726" s="191">
        <v>0.0</v>
      </c>
      <c r="J726" s="192">
        <v>0.0</v>
      </c>
      <c r="K726" s="193">
        <v>0.0</v>
      </c>
      <c r="L726" s="194"/>
      <c r="M726" s="191">
        <v>0.0</v>
      </c>
      <c r="N726" s="192">
        <v>0.0</v>
      </c>
      <c r="O726" s="193">
        <v>0.0</v>
      </c>
      <c r="P726" s="195"/>
      <c r="Q726" s="214" t="s">
        <v>1703</v>
      </c>
      <c r="R726" s="214" t="s">
        <v>1704</v>
      </c>
      <c r="S726" s="194" t="s">
        <v>1705</v>
      </c>
      <c r="T726" s="194"/>
      <c r="U726" s="191" t="s">
        <v>1706</v>
      </c>
      <c r="V726" s="192" t="s">
        <v>1706</v>
      </c>
      <c r="W726" s="193" t="s">
        <v>1706</v>
      </c>
      <c r="X726" s="194"/>
      <c r="Y726" s="191" t="s">
        <v>1706</v>
      </c>
      <c r="Z726" s="192" t="s">
        <v>1706</v>
      </c>
      <c r="AA726" s="193" t="s">
        <v>1706</v>
      </c>
      <c r="AB726" s="194"/>
      <c r="AC726" s="191">
        <v>120000.0</v>
      </c>
      <c r="AD726" s="192">
        <v>253810.0</v>
      </c>
      <c r="AE726" s="193">
        <v>504620.0</v>
      </c>
      <c r="AF726" s="198" t="s">
        <v>1707</v>
      </c>
      <c r="AG726" s="191" t="s">
        <v>1706</v>
      </c>
      <c r="AH726" s="192" t="s">
        <v>1706</v>
      </c>
      <c r="AI726" s="193" t="s">
        <v>1706</v>
      </c>
      <c r="AJ726" s="199"/>
      <c r="AK726" s="191" t="s">
        <v>1706</v>
      </c>
      <c r="AL726" s="192" t="s">
        <v>1706</v>
      </c>
      <c r="AM726" s="193" t="s">
        <v>1706</v>
      </c>
      <c r="AN726" s="199"/>
      <c r="AO726" s="191" t="s">
        <v>1706</v>
      </c>
      <c r="AP726" s="192" t="s">
        <v>1706</v>
      </c>
      <c r="AQ726" s="193" t="s">
        <v>1706</v>
      </c>
      <c r="AR726" s="195"/>
    </row>
    <row r="727" ht="15.75" customHeight="1">
      <c r="A727" s="171" t="s">
        <v>1566</v>
      </c>
      <c r="B727" s="216" t="s">
        <v>71</v>
      </c>
      <c r="C727" s="216" t="s">
        <v>78</v>
      </c>
      <c r="D727" s="216" t="s">
        <v>74</v>
      </c>
      <c r="E727" s="216" t="s">
        <v>62</v>
      </c>
      <c r="F727" s="216" t="s">
        <v>70</v>
      </c>
      <c r="G727" s="171" t="s">
        <v>1567</v>
      </c>
      <c r="I727" s="191">
        <v>0.0</v>
      </c>
      <c r="J727" s="192">
        <v>0.0</v>
      </c>
      <c r="K727" s="193">
        <v>0.0</v>
      </c>
      <c r="L727" s="194"/>
      <c r="M727" s="191">
        <v>0.0</v>
      </c>
      <c r="N727" s="192">
        <v>0.0</v>
      </c>
      <c r="O727" s="193">
        <v>0.0</v>
      </c>
      <c r="P727" s="195"/>
      <c r="Q727" s="214" t="s">
        <v>1703</v>
      </c>
      <c r="R727" s="214" t="s">
        <v>1704</v>
      </c>
      <c r="S727" s="194" t="s">
        <v>1705</v>
      </c>
      <c r="T727" s="194"/>
      <c r="U727" s="191" t="s">
        <v>1706</v>
      </c>
      <c r="V727" s="192" t="s">
        <v>1706</v>
      </c>
      <c r="W727" s="193" t="s">
        <v>1706</v>
      </c>
      <c r="X727" s="194"/>
      <c r="Y727" s="191" t="s">
        <v>1706</v>
      </c>
      <c r="Z727" s="192" t="s">
        <v>1706</v>
      </c>
      <c r="AA727" s="193" t="s">
        <v>1706</v>
      </c>
      <c r="AB727" s="194"/>
      <c r="AC727" s="191">
        <v>120000.0</v>
      </c>
      <c r="AD727" s="192">
        <v>253810.0</v>
      </c>
      <c r="AE727" s="193">
        <v>504620.0</v>
      </c>
      <c r="AF727" s="198" t="s">
        <v>1707</v>
      </c>
      <c r="AG727" s="191" t="s">
        <v>1706</v>
      </c>
      <c r="AH727" s="192" t="s">
        <v>1706</v>
      </c>
      <c r="AI727" s="193" t="s">
        <v>1706</v>
      </c>
      <c r="AJ727" s="199"/>
      <c r="AK727" s="191" t="s">
        <v>1706</v>
      </c>
      <c r="AL727" s="192" t="s">
        <v>1706</v>
      </c>
      <c r="AM727" s="193" t="s">
        <v>1706</v>
      </c>
      <c r="AN727" s="199"/>
      <c r="AO727" s="191" t="s">
        <v>1706</v>
      </c>
      <c r="AP727" s="192" t="s">
        <v>1706</v>
      </c>
      <c r="AQ727" s="193" t="s">
        <v>1706</v>
      </c>
      <c r="AR727" s="195"/>
    </row>
    <row r="728" ht="15.75" customHeight="1">
      <c r="A728" s="171" t="s">
        <v>1568</v>
      </c>
      <c r="B728" s="216" t="s">
        <v>44</v>
      </c>
      <c r="C728" s="216" t="s">
        <v>48</v>
      </c>
      <c r="D728" s="216" t="s">
        <v>80</v>
      </c>
      <c r="E728" s="216" t="s">
        <v>62</v>
      </c>
      <c r="F728" s="216" t="s">
        <v>70</v>
      </c>
      <c r="G728" s="171" t="s">
        <v>1569</v>
      </c>
      <c r="I728" s="191">
        <v>0.0</v>
      </c>
      <c r="J728" s="192">
        <v>0.0</v>
      </c>
      <c r="K728" s="193">
        <v>0.0</v>
      </c>
      <c r="L728" s="194"/>
      <c r="M728" s="191">
        <v>0.0</v>
      </c>
      <c r="N728" s="192">
        <v>0.0</v>
      </c>
      <c r="O728" s="193">
        <v>0.0</v>
      </c>
      <c r="P728" s="195"/>
      <c r="Q728" s="214" t="s">
        <v>1703</v>
      </c>
      <c r="R728" s="214" t="s">
        <v>1704</v>
      </c>
      <c r="S728" s="194" t="s">
        <v>1705</v>
      </c>
      <c r="T728" s="194"/>
      <c r="U728" s="191" t="s">
        <v>1706</v>
      </c>
      <c r="V728" s="192" t="s">
        <v>1706</v>
      </c>
      <c r="W728" s="193" t="s">
        <v>1706</v>
      </c>
      <c r="X728" s="194"/>
      <c r="Y728" s="191" t="s">
        <v>1706</v>
      </c>
      <c r="Z728" s="192" t="s">
        <v>1706</v>
      </c>
      <c r="AA728" s="193" t="s">
        <v>1706</v>
      </c>
      <c r="AB728" s="194"/>
      <c r="AC728" s="191">
        <v>120000.0</v>
      </c>
      <c r="AD728" s="192">
        <v>253810.0</v>
      </c>
      <c r="AE728" s="193">
        <v>504620.0</v>
      </c>
      <c r="AF728" s="198" t="s">
        <v>1707</v>
      </c>
      <c r="AG728" s="191" t="s">
        <v>1706</v>
      </c>
      <c r="AH728" s="192" t="s">
        <v>1706</v>
      </c>
      <c r="AI728" s="193" t="s">
        <v>1706</v>
      </c>
      <c r="AJ728" s="199"/>
      <c r="AK728" s="191" t="s">
        <v>1706</v>
      </c>
      <c r="AL728" s="192" t="s">
        <v>1706</v>
      </c>
      <c r="AM728" s="193" t="s">
        <v>1706</v>
      </c>
      <c r="AN728" s="199"/>
      <c r="AO728" s="191" t="s">
        <v>1706</v>
      </c>
      <c r="AP728" s="192" t="s">
        <v>1706</v>
      </c>
      <c r="AQ728" s="193" t="s">
        <v>1706</v>
      </c>
      <c r="AR728" s="195"/>
    </row>
    <row r="729" ht="15.75" customHeight="1">
      <c r="A729" s="171" t="s">
        <v>1570</v>
      </c>
      <c r="B729" s="216" t="s">
        <v>54</v>
      </c>
      <c r="C729" s="216" t="s">
        <v>48</v>
      </c>
      <c r="D729" s="216" t="s">
        <v>80</v>
      </c>
      <c r="E729" s="216" t="s">
        <v>62</v>
      </c>
      <c r="F729" s="216" t="s">
        <v>70</v>
      </c>
      <c r="G729" s="171" t="s">
        <v>1571</v>
      </c>
      <c r="I729" s="191">
        <v>0.0</v>
      </c>
      <c r="J729" s="192">
        <v>0.0</v>
      </c>
      <c r="K729" s="193">
        <v>0.0</v>
      </c>
      <c r="L729" s="194"/>
      <c r="M729" s="191">
        <v>0.0</v>
      </c>
      <c r="N729" s="192">
        <v>0.0</v>
      </c>
      <c r="O729" s="193">
        <v>0.0</v>
      </c>
      <c r="P729" s="195"/>
      <c r="Q729" s="214" t="s">
        <v>1703</v>
      </c>
      <c r="R729" s="214" t="s">
        <v>1704</v>
      </c>
      <c r="S729" s="194" t="s">
        <v>1705</v>
      </c>
      <c r="T729" s="194"/>
      <c r="U729" s="191" t="s">
        <v>1706</v>
      </c>
      <c r="V729" s="192" t="s">
        <v>1706</v>
      </c>
      <c r="W729" s="193" t="s">
        <v>1706</v>
      </c>
      <c r="X729" s="194"/>
      <c r="Y729" s="191" t="s">
        <v>1706</v>
      </c>
      <c r="Z729" s="192" t="s">
        <v>1706</v>
      </c>
      <c r="AA729" s="193" t="s">
        <v>1706</v>
      </c>
      <c r="AB729" s="194"/>
      <c r="AC729" s="191">
        <v>120000.0</v>
      </c>
      <c r="AD729" s="192">
        <v>253810.0</v>
      </c>
      <c r="AE729" s="193">
        <v>504620.0</v>
      </c>
      <c r="AF729" s="198" t="s">
        <v>1707</v>
      </c>
      <c r="AG729" s="191" t="s">
        <v>1706</v>
      </c>
      <c r="AH729" s="192" t="s">
        <v>1706</v>
      </c>
      <c r="AI729" s="193" t="s">
        <v>1706</v>
      </c>
      <c r="AJ729" s="199"/>
      <c r="AK729" s="191" t="s">
        <v>1706</v>
      </c>
      <c r="AL729" s="192" t="s">
        <v>1706</v>
      </c>
      <c r="AM729" s="193" t="s">
        <v>1706</v>
      </c>
      <c r="AN729" s="199"/>
      <c r="AO729" s="191" t="s">
        <v>1706</v>
      </c>
      <c r="AP729" s="192" t="s">
        <v>1706</v>
      </c>
      <c r="AQ729" s="193" t="s">
        <v>1706</v>
      </c>
      <c r="AR729" s="195"/>
    </row>
    <row r="730" ht="15.75" customHeight="1">
      <c r="A730" s="171" t="s">
        <v>1572</v>
      </c>
      <c r="B730" s="216" t="s">
        <v>65</v>
      </c>
      <c r="C730" s="216" t="s">
        <v>48</v>
      </c>
      <c r="D730" s="216" t="s">
        <v>80</v>
      </c>
      <c r="E730" s="216" t="s">
        <v>62</v>
      </c>
      <c r="F730" s="216" t="s">
        <v>70</v>
      </c>
      <c r="G730" s="171" t="s">
        <v>1573</v>
      </c>
      <c r="I730" s="191">
        <v>0.0</v>
      </c>
      <c r="J730" s="192">
        <v>0.0</v>
      </c>
      <c r="K730" s="193">
        <v>0.0</v>
      </c>
      <c r="L730" s="194"/>
      <c r="M730" s="191">
        <v>0.0</v>
      </c>
      <c r="N730" s="192">
        <v>0.0</v>
      </c>
      <c r="O730" s="193">
        <v>0.0</v>
      </c>
      <c r="P730" s="195"/>
      <c r="Q730" s="214" t="s">
        <v>1703</v>
      </c>
      <c r="R730" s="214" t="s">
        <v>1704</v>
      </c>
      <c r="S730" s="194" t="s">
        <v>1705</v>
      </c>
      <c r="T730" s="194"/>
      <c r="U730" s="191" t="s">
        <v>1706</v>
      </c>
      <c r="V730" s="192" t="s">
        <v>1706</v>
      </c>
      <c r="W730" s="193" t="s">
        <v>1706</v>
      </c>
      <c r="X730" s="194"/>
      <c r="Y730" s="191" t="s">
        <v>1706</v>
      </c>
      <c r="Z730" s="192" t="s">
        <v>1706</v>
      </c>
      <c r="AA730" s="193" t="s">
        <v>1706</v>
      </c>
      <c r="AB730" s="194"/>
      <c r="AC730" s="191">
        <v>120000.0</v>
      </c>
      <c r="AD730" s="192">
        <v>253810.0</v>
      </c>
      <c r="AE730" s="193">
        <v>504620.0</v>
      </c>
      <c r="AF730" s="198" t="s">
        <v>1707</v>
      </c>
      <c r="AG730" s="191" t="s">
        <v>1706</v>
      </c>
      <c r="AH730" s="192" t="s">
        <v>1706</v>
      </c>
      <c r="AI730" s="193" t="s">
        <v>1706</v>
      </c>
      <c r="AJ730" s="199"/>
      <c r="AK730" s="191" t="s">
        <v>1706</v>
      </c>
      <c r="AL730" s="192" t="s">
        <v>1706</v>
      </c>
      <c r="AM730" s="193" t="s">
        <v>1706</v>
      </c>
      <c r="AN730" s="199"/>
      <c r="AO730" s="191" t="s">
        <v>1706</v>
      </c>
      <c r="AP730" s="192" t="s">
        <v>1706</v>
      </c>
      <c r="AQ730" s="193" t="s">
        <v>1706</v>
      </c>
      <c r="AR730" s="195"/>
    </row>
    <row r="731" ht="15.75" customHeight="1">
      <c r="A731" s="171" t="s">
        <v>1574</v>
      </c>
      <c r="B731" s="216" t="s">
        <v>71</v>
      </c>
      <c r="C731" s="216" t="s">
        <v>48</v>
      </c>
      <c r="D731" s="216" t="s">
        <v>80</v>
      </c>
      <c r="E731" s="216" t="s">
        <v>62</v>
      </c>
      <c r="F731" s="216" t="s">
        <v>70</v>
      </c>
      <c r="G731" s="171" t="s">
        <v>1575</v>
      </c>
      <c r="I731" s="191">
        <v>0.0</v>
      </c>
      <c r="J731" s="192">
        <v>0.0</v>
      </c>
      <c r="K731" s="193">
        <v>0.0</v>
      </c>
      <c r="L731" s="194"/>
      <c r="M731" s="191">
        <v>0.0</v>
      </c>
      <c r="N731" s="192">
        <v>0.0</v>
      </c>
      <c r="O731" s="193">
        <v>0.0</v>
      </c>
      <c r="P731" s="195"/>
      <c r="Q731" s="214" t="s">
        <v>1703</v>
      </c>
      <c r="R731" s="214" t="s">
        <v>1704</v>
      </c>
      <c r="S731" s="194" t="s">
        <v>1705</v>
      </c>
      <c r="T731" s="194"/>
      <c r="U731" s="191" t="s">
        <v>1706</v>
      </c>
      <c r="V731" s="192" t="s">
        <v>1706</v>
      </c>
      <c r="W731" s="193" t="s">
        <v>1706</v>
      </c>
      <c r="X731" s="194"/>
      <c r="Y731" s="191" t="s">
        <v>1706</v>
      </c>
      <c r="Z731" s="192" t="s">
        <v>1706</v>
      </c>
      <c r="AA731" s="193" t="s">
        <v>1706</v>
      </c>
      <c r="AB731" s="194"/>
      <c r="AC731" s="191">
        <v>120000.0</v>
      </c>
      <c r="AD731" s="192">
        <v>253810.0</v>
      </c>
      <c r="AE731" s="193">
        <v>504620.0</v>
      </c>
      <c r="AF731" s="198" t="s">
        <v>1707</v>
      </c>
      <c r="AG731" s="191" t="s">
        <v>1706</v>
      </c>
      <c r="AH731" s="192" t="s">
        <v>1706</v>
      </c>
      <c r="AI731" s="193" t="s">
        <v>1706</v>
      </c>
      <c r="AJ731" s="199"/>
      <c r="AK731" s="191" t="s">
        <v>1706</v>
      </c>
      <c r="AL731" s="192" t="s">
        <v>1706</v>
      </c>
      <c r="AM731" s="193" t="s">
        <v>1706</v>
      </c>
      <c r="AN731" s="199"/>
      <c r="AO731" s="191" t="s">
        <v>1706</v>
      </c>
      <c r="AP731" s="192" t="s">
        <v>1706</v>
      </c>
      <c r="AQ731" s="193" t="s">
        <v>1706</v>
      </c>
      <c r="AR731" s="195"/>
    </row>
    <row r="732" ht="15.75" customHeight="1">
      <c r="A732" s="171" t="s">
        <v>1576</v>
      </c>
      <c r="B732" s="216" t="s">
        <v>44</v>
      </c>
      <c r="C732" s="216" t="s">
        <v>58</v>
      </c>
      <c r="D732" s="216" t="s">
        <v>80</v>
      </c>
      <c r="E732" s="216" t="s">
        <v>62</v>
      </c>
      <c r="F732" s="216" t="s">
        <v>70</v>
      </c>
      <c r="G732" s="171" t="s">
        <v>1577</v>
      </c>
      <c r="I732" s="191">
        <v>0.0</v>
      </c>
      <c r="J732" s="192">
        <v>0.0</v>
      </c>
      <c r="K732" s="193">
        <v>0.0</v>
      </c>
      <c r="L732" s="194"/>
      <c r="M732" s="191">
        <v>0.0</v>
      </c>
      <c r="N732" s="192">
        <v>0.0</v>
      </c>
      <c r="O732" s="193">
        <v>0.0</v>
      </c>
      <c r="P732" s="195"/>
      <c r="Q732" s="214" t="s">
        <v>1703</v>
      </c>
      <c r="R732" s="214" t="s">
        <v>1704</v>
      </c>
      <c r="S732" s="194" t="s">
        <v>1705</v>
      </c>
      <c r="T732" s="194"/>
      <c r="U732" s="191" t="s">
        <v>1706</v>
      </c>
      <c r="V732" s="192" t="s">
        <v>1706</v>
      </c>
      <c r="W732" s="193" t="s">
        <v>1706</v>
      </c>
      <c r="X732" s="194"/>
      <c r="Y732" s="191" t="s">
        <v>1706</v>
      </c>
      <c r="Z732" s="192" t="s">
        <v>1706</v>
      </c>
      <c r="AA732" s="193" t="s">
        <v>1706</v>
      </c>
      <c r="AB732" s="194"/>
      <c r="AC732" s="191">
        <v>120000.0</v>
      </c>
      <c r="AD732" s="192">
        <v>253810.0</v>
      </c>
      <c r="AE732" s="193">
        <v>504620.0</v>
      </c>
      <c r="AF732" s="198" t="s">
        <v>1707</v>
      </c>
      <c r="AG732" s="191" t="s">
        <v>1706</v>
      </c>
      <c r="AH732" s="192" t="s">
        <v>1706</v>
      </c>
      <c r="AI732" s="193" t="s">
        <v>1706</v>
      </c>
      <c r="AJ732" s="199"/>
      <c r="AK732" s="191" t="s">
        <v>1706</v>
      </c>
      <c r="AL732" s="192" t="s">
        <v>1706</v>
      </c>
      <c r="AM732" s="193" t="s">
        <v>1706</v>
      </c>
      <c r="AN732" s="199"/>
      <c r="AO732" s="191" t="s">
        <v>1706</v>
      </c>
      <c r="AP732" s="192" t="s">
        <v>1706</v>
      </c>
      <c r="AQ732" s="193" t="s">
        <v>1706</v>
      </c>
      <c r="AR732" s="195"/>
    </row>
    <row r="733" ht="15.75" customHeight="1">
      <c r="A733" s="171" t="s">
        <v>1578</v>
      </c>
      <c r="B733" s="216" t="s">
        <v>54</v>
      </c>
      <c r="C733" s="216" t="s">
        <v>58</v>
      </c>
      <c r="D733" s="216" t="s">
        <v>80</v>
      </c>
      <c r="E733" s="216" t="s">
        <v>62</v>
      </c>
      <c r="F733" s="216" t="s">
        <v>70</v>
      </c>
      <c r="G733" s="171" t="s">
        <v>1579</v>
      </c>
      <c r="I733" s="191">
        <v>0.0</v>
      </c>
      <c r="J733" s="192">
        <v>0.0</v>
      </c>
      <c r="K733" s="193">
        <v>0.0</v>
      </c>
      <c r="L733" s="194"/>
      <c r="M733" s="191">
        <v>0.0</v>
      </c>
      <c r="N733" s="192">
        <v>0.0</v>
      </c>
      <c r="O733" s="193">
        <v>0.0</v>
      </c>
      <c r="P733" s="195"/>
      <c r="Q733" s="214" t="s">
        <v>1703</v>
      </c>
      <c r="R733" s="214" t="s">
        <v>1704</v>
      </c>
      <c r="S733" s="194" t="s">
        <v>1705</v>
      </c>
      <c r="T733" s="194"/>
      <c r="U733" s="191" t="s">
        <v>1706</v>
      </c>
      <c r="V733" s="192" t="s">
        <v>1706</v>
      </c>
      <c r="W733" s="193" t="s">
        <v>1706</v>
      </c>
      <c r="X733" s="194"/>
      <c r="Y733" s="191" t="s">
        <v>1706</v>
      </c>
      <c r="Z733" s="192" t="s">
        <v>1706</v>
      </c>
      <c r="AA733" s="193" t="s">
        <v>1706</v>
      </c>
      <c r="AB733" s="194"/>
      <c r="AC733" s="191">
        <v>120000.0</v>
      </c>
      <c r="AD733" s="192">
        <v>253810.0</v>
      </c>
      <c r="AE733" s="193">
        <v>504620.0</v>
      </c>
      <c r="AF733" s="198" t="s">
        <v>1707</v>
      </c>
      <c r="AG733" s="191" t="s">
        <v>1706</v>
      </c>
      <c r="AH733" s="192" t="s">
        <v>1706</v>
      </c>
      <c r="AI733" s="193" t="s">
        <v>1706</v>
      </c>
      <c r="AJ733" s="199"/>
      <c r="AK733" s="191" t="s">
        <v>1706</v>
      </c>
      <c r="AL733" s="192" t="s">
        <v>1706</v>
      </c>
      <c r="AM733" s="193" t="s">
        <v>1706</v>
      </c>
      <c r="AN733" s="199"/>
      <c r="AO733" s="191" t="s">
        <v>1706</v>
      </c>
      <c r="AP733" s="192" t="s">
        <v>1706</v>
      </c>
      <c r="AQ733" s="193" t="s">
        <v>1706</v>
      </c>
      <c r="AR733" s="195"/>
    </row>
    <row r="734" ht="15.75" customHeight="1">
      <c r="A734" s="171" t="s">
        <v>1580</v>
      </c>
      <c r="B734" s="216" t="s">
        <v>65</v>
      </c>
      <c r="C734" s="216" t="s">
        <v>58</v>
      </c>
      <c r="D734" s="216" t="s">
        <v>80</v>
      </c>
      <c r="E734" s="216" t="s">
        <v>62</v>
      </c>
      <c r="F734" s="216" t="s">
        <v>70</v>
      </c>
      <c r="G734" s="171" t="s">
        <v>1581</v>
      </c>
      <c r="I734" s="191">
        <v>0.0</v>
      </c>
      <c r="J734" s="192">
        <v>0.0</v>
      </c>
      <c r="K734" s="193">
        <v>0.0</v>
      </c>
      <c r="L734" s="194"/>
      <c r="M734" s="191">
        <v>0.0</v>
      </c>
      <c r="N734" s="192">
        <v>0.0</v>
      </c>
      <c r="O734" s="193">
        <v>0.0</v>
      </c>
      <c r="P734" s="195"/>
      <c r="Q734" s="214" t="s">
        <v>1703</v>
      </c>
      <c r="R734" s="214" t="s">
        <v>1704</v>
      </c>
      <c r="S734" s="194" t="s">
        <v>1705</v>
      </c>
      <c r="T734" s="194"/>
      <c r="U734" s="191" t="s">
        <v>1706</v>
      </c>
      <c r="V734" s="192" t="s">
        <v>1706</v>
      </c>
      <c r="W734" s="193" t="s">
        <v>1706</v>
      </c>
      <c r="X734" s="194"/>
      <c r="Y734" s="191" t="s">
        <v>1706</v>
      </c>
      <c r="Z734" s="192" t="s">
        <v>1706</v>
      </c>
      <c r="AA734" s="193" t="s">
        <v>1706</v>
      </c>
      <c r="AB734" s="194"/>
      <c r="AC734" s="191">
        <v>120000.0</v>
      </c>
      <c r="AD734" s="192">
        <v>253810.0</v>
      </c>
      <c r="AE734" s="193">
        <v>504620.0</v>
      </c>
      <c r="AF734" s="198" t="s">
        <v>1707</v>
      </c>
      <c r="AG734" s="191" t="s">
        <v>1706</v>
      </c>
      <c r="AH734" s="192" t="s">
        <v>1706</v>
      </c>
      <c r="AI734" s="193" t="s">
        <v>1706</v>
      </c>
      <c r="AJ734" s="199"/>
      <c r="AK734" s="191" t="s">
        <v>1706</v>
      </c>
      <c r="AL734" s="192" t="s">
        <v>1706</v>
      </c>
      <c r="AM734" s="193" t="s">
        <v>1706</v>
      </c>
      <c r="AN734" s="199"/>
      <c r="AO734" s="191" t="s">
        <v>1706</v>
      </c>
      <c r="AP734" s="192" t="s">
        <v>1706</v>
      </c>
      <c r="AQ734" s="193" t="s">
        <v>1706</v>
      </c>
      <c r="AR734" s="195"/>
    </row>
    <row r="735" ht="15.75" customHeight="1">
      <c r="A735" s="171" t="s">
        <v>1582</v>
      </c>
      <c r="B735" s="216" t="s">
        <v>71</v>
      </c>
      <c r="C735" s="216" t="s">
        <v>58</v>
      </c>
      <c r="D735" s="216" t="s">
        <v>80</v>
      </c>
      <c r="E735" s="216" t="s">
        <v>62</v>
      </c>
      <c r="F735" s="216" t="s">
        <v>70</v>
      </c>
      <c r="G735" s="171" t="s">
        <v>1583</v>
      </c>
      <c r="I735" s="191">
        <v>0.0</v>
      </c>
      <c r="J735" s="192">
        <v>0.0</v>
      </c>
      <c r="K735" s="193">
        <v>0.0</v>
      </c>
      <c r="L735" s="194"/>
      <c r="M735" s="191">
        <v>0.0</v>
      </c>
      <c r="N735" s="192">
        <v>0.0</v>
      </c>
      <c r="O735" s="193">
        <v>0.0</v>
      </c>
      <c r="P735" s="195"/>
      <c r="Q735" s="214" t="s">
        <v>1703</v>
      </c>
      <c r="R735" s="214" t="s">
        <v>1704</v>
      </c>
      <c r="S735" s="194" t="s">
        <v>1705</v>
      </c>
      <c r="T735" s="194"/>
      <c r="U735" s="191" t="s">
        <v>1706</v>
      </c>
      <c r="V735" s="192" t="s">
        <v>1706</v>
      </c>
      <c r="W735" s="193" t="s">
        <v>1706</v>
      </c>
      <c r="X735" s="194"/>
      <c r="Y735" s="191" t="s">
        <v>1706</v>
      </c>
      <c r="Z735" s="192" t="s">
        <v>1706</v>
      </c>
      <c r="AA735" s="193" t="s">
        <v>1706</v>
      </c>
      <c r="AB735" s="194"/>
      <c r="AC735" s="191">
        <v>120000.0</v>
      </c>
      <c r="AD735" s="192">
        <v>253810.0</v>
      </c>
      <c r="AE735" s="193">
        <v>504620.0</v>
      </c>
      <c r="AF735" s="198" t="s">
        <v>1707</v>
      </c>
      <c r="AG735" s="191" t="s">
        <v>1706</v>
      </c>
      <c r="AH735" s="192" t="s">
        <v>1706</v>
      </c>
      <c r="AI735" s="193" t="s">
        <v>1706</v>
      </c>
      <c r="AJ735" s="199"/>
      <c r="AK735" s="191" t="s">
        <v>1706</v>
      </c>
      <c r="AL735" s="192" t="s">
        <v>1706</v>
      </c>
      <c r="AM735" s="193" t="s">
        <v>1706</v>
      </c>
      <c r="AN735" s="199"/>
      <c r="AO735" s="191" t="s">
        <v>1706</v>
      </c>
      <c r="AP735" s="192" t="s">
        <v>1706</v>
      </c>
      <c r="AQ735" s="193" t="s">
        <v>1706</v>
      </c>
      <c r="AR735" s="195"/>
    </row>
    <row r="736" ht="15.75" customHeight="1">
      <c r="A736" s="171" t="s">
        <v>1584</v>
      </c>
      <c r="B736" s="216" t="s">
        <v>44</v>
      </c>
      <c r="C736" s="216" t="s">
        <v>66</v>
      </c>
      <c r="D736" s="216" t="s">
        <v>80</v>
      </c>
      <c r="E736" s="216" t="s">
        <v>62</v>
      </c>
      <c r="F736" s="216" t="s">
        <v>70</v>
      </c>
      <c r="G736" s="171" t="s">
        <v>1585</v>
      </c>
      <c r="I736" s="191">
        <v>0.0</v>
      </c>
      <c r="J736" s="192">
        <v>0.0</v>
      </c>
      <c r="K736" s="193">
        <v>0.0</v>
      </c>
      <c r="L736" s="194"/>
      <c r="M736" s="191">
        <v>0.0</v>
      </c>
      <c r="N736" s="192">
        <v>0.0</v>
      </c>
      <c r="O736" s="193">
        <v>0.0</v>
      </c>
      <c r="P736" s="195"/>
      <c r="Q736" s="214" t="s">
        <v>1703</v>
      </c>
      <c r="R736" s="214" t="s">
        <v>1704</v>
      </c>
      <c r="S736" s="194" t="s">
        <v>1705</v>
      </c>
      <c r="T736" s="194"/>
      <c r="U736" s="191" t="s">
        <v>1706</v>
      </c>
      <c r="V736" s="192" t="s">
        <v>1706</v>
      </c>
      <c r="W736" s="193" t="s">
        <v>1706</v>
      </c>
      <c r="X736" s="194"/>
      <c r="Y736" s="191" t="s">
        <v>1706</v>
      </c>
      <c r="Z736" s="192" t="s">
        <v>1706</v>
      </c>
      <c r="AA736" s="193" t="s">
        <v>1706</v>
      </c>
      <c r="AB736" s="194"/>
      <c r="AC736" s="191">
        <v>120000.0</v>
      </c>
      <c r="AD736" s="192">
        <v>253810.0</v>
      </c>
      <c r="AE736" s="193">
        <v>504620.0</v>
      </c>
      <c r="AF736" s="198" t="s">
        <v>1707</v>
      </c>
      <c r="AG736" s="191" t="s">
        <v>1706</v>
      </c>
      <c r="AH736" s="192" t="s">
        <v>1706</v>
      </c>
      <c r="AI736" s="193" t="s">
        <v>1706</v>
      </c>
      <c r="AJ736" s="199"/>
      <c r="AK736" s="191" t="s">
        <v>1706</v>
      </c>
      <c r="AL736" s="192" t="s">
        <v>1706</v>
      </c>
      <c r="AM736" s="193" t="s">
        <v>1706</v>
      </c>
      <c r="AN736" s="199"/>
      <c r="AO736" s="191" t="s">
        <v>1706</v>
      </c>
      <c r="AP736" s="192" t="s">
        <v>1706</v>
      </c>
      <c r="AQ736" s="193" t="s">
        <v>1706</v>
      </c>
      <c r="AR736" s="195"/>
    </row>
    <row r="737" ht="15.75" customHeight="1">
      <c r="A737" s="171" t="s">
        <v>1586</v>
      </c>
      <c r="B737" s="216" t="s">
        <v>54</v>
      </c>
      <c r="C737" s="216" t="s">
        <v>66</v>
      </c>
      <c r="D737" s="216" t="s">
        <v>80</v>
      </c>
      <c r="E737" s="216" t="s">
        <v>62</v>
      </c>
      <c r="F737" s="216" t="s">
        <v>70</v>
      </c>
      <c r="G737" s="171" t="s">
        <v>1587</v>
      </c>
      <c r="I737" s="191">
        <v>0.0</v>
      </c>
      <c r="J737" s="192">
        <v>0.0</v>
      </c>
      <c r="K737" s="193">
        <v>0.0</v>
      </c>
      <c r="L737" s="194"/>
      <c r="M737" s="191">
        <v>0.0</v>
      </c>
      <c r="N737" s="192">
        <v>0.0</v>
      </c>
      <c r="O737" s="193">
        <v>0.0</v>
      </c>
      <c r="P737" s="195"/>
      <c r="Q737" s="214" t="s">
        <v>1703</v>
      </c>
      <c r="R737" s="214" t="s">
        <v>1704</v>
      </c>
      <c r="S737" s="194" t="s">
        <v>1705</v>
      </c>
      <c r="T737" s="194"/>
      <c r="U737" s="191" t="s">
        <v>1706</v>
      </c>
      <c r="V737" s="192" t="s">
        <v>1706</v>
      </c>
      <c r="W737" s="193" t="s">
        <v>1706</v>
      </c>
      <c r="X737" s="194"/>
      <c r="Y737" s="191" t="s">
        <v>1706</v>
      </c>
      <c r="Z737" s="192" t="s">
        <v>1706</v>
      </c>
      <c r="AA737" s="193" t="s">
        <v>1706</v>
      </c>
      <c r="AB737" s="194"/>
      <c r="AC737" s="191">
        <v>120000.0</v>
      </c>
      <c r="AD737" s="192">
        <v>253810.0</v>
      </c>
      <c r="AE737" s="193">
        <v>504620.0</v>
      </c>
      <c r="AF737" s="198" t="s">
        <v>1707</v>
      </c>
      <c r="AG737" s="191" t="s">
        <v>1706</v>
      </c>
      <c r="AH737" s="192" t="s">
        <v>1706</v>
      </c>
      <c r="AI737" s="193" t="s">
        <v>1706</v>
      </c>
      <c r="AJ737" s="199"/>
      <c r="AK737" s="191" t="s">
        <v>1706</v>
      </c>
      <c r="AL737" s="192" t="s">
        <v>1706</v>
      </c>
      <c r="AM737" s="193" t="s">
        <v>1706</v>
      </c>
      <c r="AN737" s="199"/>
      <c r="AO737" s="191" t="s">
        <v>1706</v>
      </c>
      <c r="AP737" s="192" t="s">
        <v>1706</v>
      </c>
      <c r="AQ737" s="193" t="s">
        <v>1706</v>
      </c>
      <c r="AR737" s="195"/>
    </row>
    <row r="738" ht="15.75" customHeight="1">
      <c r="A738" s="171" t="s">
        <v>1588</v>
      </c>
      <c r="B738" s="216" t="s">
        <v>65</v>
      </c>
      <c r="C738" s="216" t="s">
        <v>66</v>
      </c>
      <c r="D738" s="216" t="s">
        <v>80</v>
      </c>
      <c r="E738" s="216" t="s">
        <v>62</v>
      </c>
      <c r="F738" s="216" t="s">
        <v>70</v>
      </c>
      <c r="G738" s="171" t="s">
        <v>1589</v>
      </c>
      <c r="I738" s="191">
        <v>0.0</v>
      </c>
      <c r="J738" s="192">
        <v>0.0</v>
      </c>
      <c r="K738" s="193">
        <v>0.0</v>
      </c>
      <c r="L738" s="194"/>
      <c r="M738" s="191">
        <v>0.0</v>
      </c>
      <c r="N738" s="192">
        <v>0.0</v>
      </c>
      <c r="O738" s="193">
        <v>0.0</v>
      </c>
      <c r="P738" s="195"/>
      <c r="Q738" s="214" t="s">
        <v>1703</v>
      </c>
      <c r="R738" s="214" t="s">
        <v>1704</v>
      </c>
      <c r="S738" s="194" t="s">
        <v>1705</v>
      </c>
      <c r="T738" s="194"/>
      <c r="U738" s="191" t="s">
        <v>1706</v>
      </c>
      <c r="V738" s="192" t="s">
        <v>1706</v>
      </c>
      <c r="W738" s="193" t="s">
        <v>1706</v>
      </c>
      <c r="X738" s="194"/>
      <c r="Y738" s="191" t="s">
        <v>1706</v>
      </c>
      <c r="Z738" s="192" t="s">
        <v>1706</v>
      </c>
      <c r="AA738" s="193" t="s">
        <v>1706</v>
      </c>
      <c r="AB738" s="194"/>
      <c r="AC738" s="191">
        <v>120000.0</v>
      </c>
      <c r="AD738" s="192">
        <v>253810.0</v>
      </c>
      <c r="AE738" s="193">
        <v>504620.0</v>
      </c>
      <c r="AF738" s="198" t="s">
        <v>1707</v>
      </c>
      <c r="AG738" s="191" t="s">
        <v>1706</v>
      </c>
      <c r="AH738" s="192" t="s">
        <v>1706</v>
      </c>
      <c r="AI738" s="193" t="s">
        <v>1706</v>
      </c>
      <c r="AJ738" s="199"/>
      <c r="AK738" s="191" t="s">
        <v>1706</v>
      </c>
      <c r="AL738" s="192" t="s">
        <v>1706</v>
      </c>
      <c r="AM738" s="193" t="s">
        <v>1706</v>
      </c>
      <c r="AN738" s="199"/>
      <c r="AO738" s="191" t="s">
        <v>1706</v>
      </c>
      <c r="AP738" s="192" t="s">
        <v>1706</v>
      </c>
      <c r="AQ738" s="193" t="s">
        <v>1706</v>
      </c>
      <c r="AR738" s="195"/>
    </row>
    <row r="739" ht="15.75" customHeight="1">
      <c r="A739" s="171" t="s">
        <v>1590</v>
      </c>
      <c r="B739" s="216" t="s">
        <v>71</v>
      </c>
      <c r="C739" s="216" t="s">
        <v>66</v>
      </c>
      <c r="D739" s="216" t="s">
        <v>80</v>
      </c>
      <c r="E739" s="216" t="s">
        <v>62</v>
      </c>
      <c r="F739" s="216" t="s">
        <v>70</v>
      </c>
      <c r="G739" s="171" t="s">
        <v>1591</v>
      </c>
      <c r="I739" s="191">
        <v>0.0</v>
      </c>
      <c r="J739" s="192">
        <v>0.0</v>
      </c>
      <c r="K739" s="193">
        <v>0.0</v>
      </c>
      <c r="L739" s="194"/>
      <c r="M739" s="191">
        <v>0.0</v>
      </c>
      <c r="N739" s="192">
        <v>0.0</v>
      </c>
      <c r="O739" s="193">
        <v>0.0</v>
      </c>
      <c r="P739" s="195"/>
      <c r="Q739" s="214" t="s">
        <v>1703</v>
      </c>
      <c r="R739" s="214" t="s">
        <v>1704</v>
      </c>
      <c r="S739" s="194" t="s">
        <v>1705</v>
      </c>
      <c r="T739" s="194"/>
      <c r="U739" s="191" t="s">
        <v>1706</v>
      </c>
      <c r="V739" s="192" t="s">
        <v>1706</v>
      </c>
      <c r="W739" s="193" t="s">
        <v>1706</v>
      </c>
      <c r="X739" s="194"/>
      <c r="Y739" s="191" t="s">
        <v>1706</v>
      </c>
      <c r="Z739" s="192" t="s">
        <v>1706</v>
      </c>
      <c r="AA739" s="193" t="s">
        <v>1706</v>
      </c>
      <c r="AB739" s="194"/>
      <c r="AC739" s="191">
        <v>120000.0</v>
      </c>
      <c r="AD739" s="192">
        <v>253810.0</v>
      </c>
      <c r="AE739" s="193">
        <v>504620.0</v>
      </c>
      <c r="AF739" s="198" t="s">
        <v>1707</v>
      </c>
      <c r="AG739" s="191" t="s">
        <v>1706</v>
      </c>
      <c r="AH739" s="192" t="s">
        <v>1706</v>
      </c>
      <c r="AI739" s="193" t="s">
        <v>1706</v>
      </c>
      <c r="AJ739" s="199"/>
      <c r="AK739" s="191" t="s">
        <v>1706</v>
      </c>
      <c r="AL739" s="192" t="s">
        <v>1706</v>
      </c>
      <c r="AM739" s="193" t="s">
        <v>1706</v>
      </c>
      <c r="AN739" s="199"/>
      <c r="AO739" s="191" t="s">
        <v>1706</v>
      </c>
      <c r="AP739" s="192" t="s">
        <v>1706</v>
      </c>
      <c r="AQ739" s="193" t="s">
        <v>1706</v>
      </c>
      <c r="AR739" s="195"/>
    </row>
    <row r="740" ht="15.75" customHeight="1">
      <c r="A740" s="171" t="s">
        <v>1592</v>
      </c>
      <c r="B740" s="216" t="s">
        <v>44</v>
      </c>
      <c r="C740" s="216" t="s">
        <v>72</v>
      </c>
      <c r="D740" s="216" t="s">
        <v>80</v>
      </c>
      <c r="E740" s="216" t="s">
        <v>62</v>
      </c>
      <c r="F740" s="216" t="s">
        <v>70</v>
      </c>
      <c r="G740" s="171" t="s">
        <v>1593</v>
      </c>
      <c r="I740" s="191">
        <v>0.0</v>
      </c>
      <c r="J740" s="192">
        <v>0.0</v>
      </c>
      <c r="K740" s="193">
        <v>0.0</v>
      </c>
      <c r="L740" s="194"/>
      <c r="M740" s="191">
        <v>0.0</v>
      </c>
      <c r="N740" s="192">
        <v>0.0</v>
      </c>
      <c r="O740" s="193">
        <v>0.0</v>
      </c>
      <c r="P740" s="195"/>
      <c r="Q740" s="214" t="s">
        <v>1703</v>
      </c>
      <c r="R740" s="214" t="s">
        <v>1704</v>
      </c>
      <c r="S740" s="194" t="s">
        <v>1705</v>
      </c>
      <c r="T740" s="194"/>
      <c r="U740" s="191" t="s">
        <v>1706</v>
      </c>
      <c r="V740" s="192" t="s">
        <v>1706</v>
      </c>
      <c r="W740" s="193" t="s">
        <v>1706</v>
      </c>
      <c r="X740" s="194"/>
      <c r="Y740" s="191" t="s">
        <v>1706</v>
      </c>
      <c r="Z740" s="192" t="s">
        <v>1706</v>
      </c>
      <c r="AA740" s="193" t="s">
        <v>1706</v>
      </c>
      <c r="AB740" s="194"/>
      <c r="AC740" s="191">
        <v>120000.0</v>
      </c>
      <c r="AD740" s="192">
        <v>253810.0</v>
      </c>
      <c r="AE740" s="193">
        <v>504620.0</v>
      </c>
      <c r="AF740" s="198" t="s">
        <v>1707</v>
      </c>
      <c r="AG740" s="191" t="s">
        <v>1706</v>
      </c>
      <c r="AH740" s="192" t="s">
        <v>1706</v>
      </c>
      <c r="AI740" s="193" t="s">
        <v>1706</v>
      </c>
      <c r="AJ740" s="199"/>
      <c r="AK740" s="191" t="s">
        <v>1706</v>
      </c>
      <c r="AL740" s="192" t="s">
        <v>1706</v>
      </c>
      <c r="AM740" s="193" t="s">
        <v>1706</v>
      </c>
      <c r="AN740" s="199"/>
      <c r="AO740" s="191" t="s">
        <v>1706</v>
      </c>
      <c r="AP740" s="192" t="s">
        <v>1706</v>
      </c>
      <c r="AQ740" s="193" t="s">
        <v>1706</v>
      </c>
      <c r="AR740" s="195"/>
    </row>
    <row r="741" ht="15.75" customHeight="1">
      <c r="A741" s="171" t="s">
        <v>1594</v>
      </c>
      <c r="B741" s="216" t="s">
        <v>54</v>
      </c>
      <c r="C741" s="216" t="s">
        <v>72</v>
      </c>
      <c r="D741" s="216" t="s">
        <v>80</v>
      </c>
      <c r="E741" s="216" t="s">
        <v>62</v>
      </c>
      <c r="F741" s="216" t="s">
        <v>70</v>
      </c>
      <c r="G741" s="171" t="s">
        <v>1595</v>
      </c>
      <c r="I741" s="191">
        <v>0.0</v>
      </c>
      <c r="J741" s="192">
        <v>0.0</v>
      </c>
      <c r="K741" s="193">
        <v>0.0</v>
      </c>
      <c r="L741" s="194"/>
      <c r="M741" s="191">
        <v>0.0</v>
      </c>
      <c r="N741" s="192">
        <v>0.0</v>
      </c>
      <c r="O741" s="193">
        <v>0.0</v>
      </c>
      <c r="P741" s="195"/>
      <c r="Q741" s="214" t="s">
        <v>1703</v>
      </c>
      <c r="R741" s="214" t="s">
        <v>1704</v>
      </c>
      <c r="S741" s="194" t="s">
        <v>1705</v>
      </c>
      <c r="T741" s="194"/>
      <c r="U741" s="191" t="s">
        <v>1706</v>
      </c>
      <c r="V741" s="192" t="s">
        <v>1706</v>
      </c>
      <c r="W741" s="193" t="s">
        <v>1706</v>
      </c>
      <c r="X741" s="194"/>
      <c r="Y741" s="191" t="s">
        <v>1706</v>
      </c>
      <c r="Z741" s="192" t="s">
        <v>1706</v>
      </c>
      <c r="AA741" s="193" t="s">
        <v>1706</v>
      </c>
      <c r="AB741" s="194"/>
      <c r="AC741" s="191">
        <v>120000.0</v>
      </c>
      <c r="AD741" s="192">
        <v>253810.0</v>
      </c>
      <c r="AE741" s="193">
        <v>504620.0</v>
      </c>
      <c r="AF741" s="198" t="s">
        <v>1707</v>
      </c>
      <c r="AG741" s="191" t="s">
        <v>1706</v>
      </c>
      <c r="AH741" s="192" t="s">
        <v>1706</v>
      </c>
      <c r="AI741" s="193" t="s">
        <v>1706</v>
      </c>
      <c r="AJ741" s="199"/>
      <c r="AK741" s="191" t="s">
        <v>1706</v>
      </c>
      <c r="AL741" s="192" t="s">
        <v>1706</v>
      </c>
      <c r="AM741" s="193" t="s">
        <v>1706</v>
      </c>
      <c r="AN741" s="199"/>
      <c r="AO741" s="191" t="s">
        <v>1706</v>
      </c>
      <c r="AP741" s="192" t="s">
        <v>1706</v>
      </c>
      <c r="AQ741" s="193" t="s">
        <v>1706</v>
      </c>
      <c r="AR741" s="195"/>
    </row>
    <row r="742" ht="15.75" customHeight="1">
      <c r="A742" s="171" t="s">
        <v>1596</v>
      </c>
      <c r="B742" s="216" t="s">
        <v>65</v>
      </c>
      <c r="C742" s="216" t="s">
        <v>72</v>
      </c>
      <c r="D742" s="216" t="s">
        <v>80</v>
      </c>
      <c r="E742" s="216" t="s">
        <v>62</v>
      </c>
      <c r="F742" s="216" t="s">
        <v>70</v>
      </c>
      <c r="G742" s="171" t="s">
        <v>1597</v>
      </c>
      <c r="I742" s="191">
        <v>0.0</v>
      </c>
      <c r="J742" s="192">
        <v>0.0</v>
      </c>
      <c r="K742" s="193">
        <v>0.0</v>
      </c>
      <c r="L742" s="194"/>
      <c r="M742" s="191">
        <v>0.0</v>
      </c>
      <c r="N742" s="192">
        <v>0.0</v>
      </c>
      <c r="O742" s="193">
        <v>0.0</v>
      </c>
      <c r="P742" s="195"/>
      <c r="Q742" s="214" t="s">
        <v>1703</v>
      </c>
      <c r="R742" s="214" t="s">
        <v>1704</v>
      </c>
      <c r="S742" s="194" t="s">
        <v>1705</v>
      </c>
      <c r="T742" s="194"/>
      <c r="U742" s="191" t="s">
        <v>1706</v>
      </c>
      <c r="V742" s="192" t="s">
        <v>1706</v>
      </c>
      <c r="W742" s="193" t="s">
        <v>1706</v>
      </c>
      <c r="X742" s="194"/>
      <c r="Y742" s="191" t="s">
        <v>1706</v>
      </c>
      <c r="Z742" s="192" t="s">
        <v>1706</v>
      </c>
      <c r="AA742" s="193" t="s">
        <v>1706</v>
      </c>
      <c r="AB742" s="194"/>
      <c r="AC742" s="191">
        <v>120000.0</v>
      </c>
      <c r="AD742" s="192">
        <v>253810.0</v>
      </c>
      <c r="AE742" s="193">
        <v>504620.0</v>
      </c>
      <c r="AF742" s="198" t="s">
        <v>1707</v>
      </c>
      <c r="AG742" s="191" t="s">
        <v>1706</v>
      </c>
      <c r="AH742" s="192" t="s">
        <v>1706</v>
      </c>
      <c r="AI742" s="193" t="s">
        <v>1706</v>
      </c>
      <c r="AJ742" s="199"/>
      <c r="AK742" s="191" t="s">
        <v>1706</v>
      </c>
      <c r="AL742" s="192" t="s">
        <v>1706</v>
      </c>
      <c r="AM742" s="193" t="s">
        <v>1706</v>
      </c>
      <c r="AN742" s="199"/>
      <c r="AO742" s="191" t="s">
        <v>1706</v>
      </c>
      <c r="AP742" s="192" t="s">
        <v>1706</v>
      </c>
      <c r="AQ742" s="193" t="s">
        <v>1706</v>
      </c>
      <c r="AR742" s="195"/>
    </row>
    <row r="743" ht="15.75" customHeight="1">
      <c r="A743" s="171" t="s">
        <v>1598</v>
      </c>
      <c r="B743" s="216" t="s">
        <v>71</v>
      </c>
      <c r="C743" s="216" t="s">
        <v>72</v>
      </c>
      <c r="D743" s="216" t="s">
        <v>80</v>
      </c>
      <c r="E743" s="216" t="s">
        <v>62</v>
      </c>
      <c r="F743" s="216" t="s">
        <v>70</v>
      </c>
      <c r="G743" s="171" t="s">
        <v>1599</v>
      </c>
      <c r="I743" s="191">
        <v>0.0</v>
      </c>
      <c r="J743" s="192">
        <v>0.0</v>
      </c>
      <c r="K743" s="193">
        <v>0.0</v>
      </c>
      <c r="L743" s="194"/>
      <c r="M743" s="191">
        <v>0.0</v>
      </c>
      <c r="N743" s="192">
        <v>0.0</v>
      </c>
      <c r="O743" s="193">
        <v>0.0</v>
      </c>
      <c r="P743" s="195"/>
      <c r="Q743" s="214" t="s">
        <v>1703</v>
      </c>
      <c r="R743" s="214" t="s">
        <v>1704</v>
      </c>
      <c r="S743" s="194" t="s">
        <v>1705</v>
      </c>
      <c r="T743" s="194"/>
      <c r="U743" s="191" t="s">
        <v>1706</v>
      </c>
      <c r="V743" s="192" t="s">
        <v>1706</v>
      </c>
      <c r="W743" s="193" t="s">
        <v>1706</v>
      </c>
      <c r="X743" s="194"/>
      <c r="Y743" s="191" t="s">
        <v>1706</v>
      </c>
      <c r="Z743" s="192" t="s">
        <v>1706</v>
      </c>
      <c r="AA743" s="193" t="s">
        <v>1706</v>
      </c>
      <c r="AB743" s="194"/>
      <c r="AC743" s="191">
        <v>120000.0</v>
      </c>
      <c r="AD743" s="192">
        <v>253810.0</v>
      </c>
      <c r="AE743" s="193">
        <v>504620.0</v>
      </c>
      <c r="AF743" s="198" t="s">
        <v>1707</v>
      </c>
      <c r="AG743" s="191" t="s">
        <v>1706</v>
      </c>
      <c r="AH743" s="192" t="s">
        <v>1706</v>
      </c>
      <c r="AI743" s="193" t="s">
        <v>1706</v>
      </c>
      <c r="AJ743" s="199"/>
      <c r="AK743" s="191" t="s">
        <v>1706</v>
      </c>
      <c r="AL743" s="192" t="s">
        <v>1706</v>
      </c>
      <c r="AM743" s="193" t="s">
        <v>1706</v>
      </c>
      <c r="AN743" s="199"/>
      <c r="AO743" s="191" t="s">
        <v>1706</v>
      </c>
      <c r="AP743" s="192" t="s">
        <v>1706</v>
      </c>
      <c r="AQ743" s="193" t="s">
        <v>1706</v>
      </c>
      <c r="AR743" s="195"/>
    </row>
    <row r="744" ht="15.75" customHeight="1">
      <c r="A744" s="171" t="s">
        <v>1600</v>
      </c>
      <c r="B744" s="216" t="s">
        <v>44</v>
      </c>
      <c r="C744" s="216" t="s">
        <v>78</v>
      </c>
      <c r="D744" s="216" t="s">
        <v>80</v>
      </c>
      <c r="E744" s="216" t="s">
        <v>62</v>
      </c>
      <c r="F744" s="216" t="s">
        <v>70</v>
      </c>
      <c r="G744" s="171" t="s">
        <v>1601</v>
      </c>
      <c r="I744" s="191">
        <v>0.0</v>
      </c>
      <c r="J744" s="192">
        <v>0.0</v>
      </c>
      <c r="K744" s="193">
        <v>0.0</v>
      </c>
      <c r="L744" s="194"/>
      <c r="M744" s="191">
        <v>0.0</v>
      </c>
      <c r="N744" s="192">
        <v>0.0</v>
      </c>
      <c r="O744" s="193">
        <v>0.0</v>
      </c>
      <c r="P744" s="195"/>
      <c r="Q744" s="214" t="s">
        <v>1703</v>
      </c>
      <c r="R744" s="214" t="s">
        <v>1704</v>
      </c>
      <c r="S744" s="194" t="s">
        <v>1705</v>
      </c>
      <c r="T744" s="194"/>
      <c r="U744" s="191" t="s">
        <v>1706</v>
      </c>
      <c r="V744" s="192" t="s">
        <v>1706</v>
      </c>
      <c r="W744" s="193" t="s">
        <v>1706</v>
      </c>
      <c r="X744" s="194"/>
      <c r="Y744" s="191" t="s">
        <v>1706</v>
      </c>
      <c r="Z744" s="192" t="s">
        <v>1706</v>
      </c>
      <c r="AA744" s="193" t="s">
        <v>1706</v>
      </c>
      <c r="AB744" s="194"/>
      <c r="AC744" s="191">
        <v>120000.0</v>
      </c>
      <c r="AD744" s="192">
        <v>253810.0</v>
      </c>
      <c r="AE744" s="193">
        <v>504620.0</v>
      </c>
      <c r="AF744" s="198" t="s">
        <v>1707</v>
      </c>
      <c r="AG744" s="191" t="s">
        <v>1706</v>
      </c>
      <c r="AH744" s="192" t="s">
        <v>1706</v>
      </c>
      <c r="AI744" s="193" t="s">
        <v>1706</v>
      </c>
      <c r="AJ744" s="199"/>
      <c r="AK744" s="191" t="s">
        <v>1706</v>
      </c>
      <c r="AL744" s="192" t="s">
        <v>1706</v>
      </c>
      <c r="AM744" s="193" t="s">
        <v>1706</v>
      </c>
      <c r="AN744" s="199"/>
      <c r="AO744" s="191" t="s">
        <v>1706</v>
      </c>
      <c r="AP744" s="192" t="s">
        <v>1706</v>
      </c>
      <c r="AQ744" s="193" t="s">
        <v>1706</v>
      </c>
      <c r="AR744" s="195"/>
    </row>
    <row r="745" ht="15.75" customHeight="1">
      <c r="A745" s="171" t="s">
        <v>1602</v>
      </c>
      <c r="B745" s="216" t="s">
        <v>54</v>
      </c>
      <c r="C745" s="216" t="s">
        <v>78</v>
      </c>
      <c r="D745" s="216" t="s">
        <v>80</v>
      </c>
      <c r="E745" s="216" t="s">
        <v>62</v>
      </c>
      <c r="F745" s="216" t="s">
        <v>70</v>
      </c>
      <c r="G745" s="171" t="s">
        <v>1603</v>
      </c>
      <c r="I745" s="191">
        <v>0.0</v>
      </c>
      <c r="J745" s="192">
        <v>0.0</v>
      </c>
      <c r="K745" s="193">
        <v>0.0</v>
      </c>
      <c r="L745" s="194"/>
      <c r="M745" s="191">
        <v>0.0</v>
      </c>
      <c r="N745" s="192">
        <v>0.0</v>
      </c>
      <c r="O745" s="193">
        <v>0.0</v>
      </c>
      <c r="P745" s="195"/>
      <c r="Q745" s="214" t="s">
        <v>1703</v>
      </c>
      <c r="R745" s="214" t="s">
        <v>1704</v>
      </c>
      <c r="S745" s="194" t="s">
        <v>1705</v>
      </c>
      <c r="T745" s="194"/>
      <c r="U745" s="191" t="s">
        <v>1706</v>
      </c>
      <c r="V745" s="192" t="s">
        <v>1706</v>
      </c>
      <c r="W745" s="193" t="s">
        <v>1706</v>
      </c>
      <c r="X745" s="194"/>
      <c r="Y745" s="191" t="s">
        <v>1706</v>
      </c>
      <c r="Z745" s="192" t="s">
        <v>1706</v>
      </c>
      <c r="AA745" s="193" t="s">
        <v>1706</v>
      </c>
      <c r="AB745" s="194"/>
      <c r="AC745" s="191">
        <v>120000.0</v>
      </c>
      <c r="AD745" s="192">
        <v>253810.0</v>
      </c>
      <c r="AE745" s="193">
        <v>504620.0</v>
      </c>
      <c r="AF745" s="198" t="s">
        <v>1707</v>
      </c>
      <c r="AG745" s="191" t="s">
        <v>1706</v>
      </c>
      <c r="AH745" s="192" t="s">
        <v>1706</v>
      </c>
      <c r="AI745" s="193" t="s">
        <v>1706</v>
      </c>
      <c r="AJ745" s="199"/>
      <c r="AK745" s="191" t="s">
        <v>1706</v>
      </c>
      <c r="AL745" s="192" t="s">
        <v>1706</v>
      </c>
      <c r="AM745" s="193" t="s">
        <v>1706</v>
      </c>
      <c r="AN745" s="199"/>
      <c r="AO745" s="191" t="s">
        <v>1706</v>
      </c>
      <c r="AP745" s="192" t="s">
        <v>1706</v>
      </c>
      <c r="AQ745" s="193" t="s">
        <v>1706</v>
      </c>
      <c r="AR745" s="195"/>
    </row>
    <row r="746" ht="15.75" customHeight="1">
      <c r="A746" s="171" t="s">
        <v>1604</v>
      </c>
      <c r="B746" s="216" t="s">
        <v>65</v>
      </c>
      <c r="C746" s="216" t="s">
        <v>78</v>
      </c>
      <c r="D746" s="216" t="s">
        <v>80</v>
      </c>
      <c r="E746" s="216" t="s">
        <v>62</v>
      </c>
      <c r="F746" s="216" t="s">
        <v>70</v>
      </c>
      <c r="G746" s="171" t="s">
        <v>1605</v>
      </c>
      <c r="I746" s="191">
        <v>0.0</v>
      </c>
      <c r="J746" s="192">
        <v>0.0</v>
      </c>
      <c r="K746" s="193">
        <v>0.0</v>
      </c>
      <c r="L746" s="194"/>
      <c r="M746" s="191">
        <v>0.0</v>
      </c>
      <c r="N746" s="192">
        <v>0.0</v>
      </c>
      <c r="O746" s="193">
        <v>0.0</v>
      </c>
      <c r="P746" s="195"/>
      <c r="Q746" s="214" t="s">
        <v>1703</v>
      </c>
      <c r="R746" s="214" t="s">
        <v>1704</v>
      </c>
      <c r="S746" s="194" t="s">
        <v>1705</v>
      </c>
      <c r="T746" s="194"/>
      <c r="U746" s="191" t="s">
        <v>1706</v>
      </c>
      <c r="V746" s="192" t="s">
        <v>1706</v>
      </c>
      <c r="W746" s="193" t="s">
        <v>1706</v>
      </c>
      <c r="X746" s="194"/>
      <c r="Y746" s="191" t="s">
        <v>1706</v>
      </c>
      <c r="Z746" s="192" t="s">
        <v>1706</v>
      </c>
      <c r="AA746" s="193" t="s">
        <v>1706</v>
      </c>
      <c r="AB746" s="194"/>
      <c r="AC746" s="191">
        <v>120000.0</v>
      </c>
      <c r="AD746" s="192">
        <v>253810.0</v>
      </c>
      <c r="AE746" s="193">
        <v>504620.0</v>
      </c>
      <c r="AF746" s="198" t="s">
        <v>1707</v>
      </c>
      <c r="AG746" s="191" t="s">
        <v>1706</v>
      </c>
      <c r="AH746" s="192" t="s">
        <v>1706</v>
      </c>
      <c r="AI746" s="193" t="s">
        <v>1706</v>
      </c>
      <c r="AJ746" s="199"/>
      <c r="AK746" s="191" t="s">
        <v>1706</v>
      </c>
      <c r="AL746" s="192" t="s">
        <v>1706</v>
      </c>
      <c r="AM746" s="193" t="s">
        <v>1706</v>
      </c>
      <c r="AN746" s="199"/>
      <c r="AO746" s="191" t="s">
        <v>1706</v>
      </c>
      <c r="AP746" s="192" t="s">
        <v>1706</v>
      </c>
      <c r="AQ746" s="193" t="s">
        <v>1706</v>
      </c>
      <c r="AR746" s="195"/>
    </row>
    <row r="747" ht="15.75" customHeight="1">
      <c r="A747" s="171" t="s">
        <v>1606</v>
      </c>
      <c r="B747" s="216" t="s">
        <v>71</v>
      </c>
      <c r="C747" s="216" t="s">
        <v>78</v>
      </c>
      <c r="D747" s="216" t="s">
        <v>80</v>
      </c>
      <c r="E747" s="216" t="s">
        <v>62</v>
      </c>
      <c r="F747" s="216" t="s">
        <v>70</v>
      </c>
      <c r="G747" s="171" t="s">
        <v>1607</v>
      </c>
      <c r="I747" s="191">
        <v>0.0</v>
      </c>
      <c r="J747" s="192">
        <v>0.0</v>
      </c>
      <c r="K747" s="193">
        <v>0.0</v>
      </c>
      <c r="L747" s="194"/>
      <c r="M747" s="191">
        <v>0.0</v>
      </c>
      <c r="N747" s="192">
        <v>0.0</v>
      </c>
      <c r="O747" s="193">
        <v>0.0</v>
      </c>
      <c r="P747" s="195"/>
      <c r="Q747" s="214" t="s">
        <v>1703</v>
      </c>
      <c r="R747" s="214" t="s">
        <v>1704</v>
      </c>
      <c r="S747" s="194" t="s">
        <v>1705</v>
      </c>
      <c r="T747" s="194"/>
      <c r="U747" s="191" t="s">
        <v>1706</v>
      </c>
      <c r="V747" s="192" t="s">
        <v>1706</v>
      </c>
      <c r="W747" s="193" t="s">
        <v>1706</v>
      </c>
      <c r="X747" s="194"/>
      <c r="Y747" s="191" t="s">
        <v>1706</v>
      </c>
      <c r="Z747" s="192" t="s">
        <v>1706</v>
      </c>
      <c r="AA747" s="193" t="s">
        <v>1706</v>
      </c>
      <c r="AB747" s="194"/>
      <c r="AC747" s="191">
        <v>120000.0</v>
      </c>
      <c r="AD747" s="192">
        <v>253810.0</v>
      </c>
      <c r="AE747" s="193">
        <v>504620.0</v>
      </c>
      <c r="AF747" s="198" t="s">
        <v>1707</v>
      </c>
      <c r="AG747" s="191" t="s">
        <v>1706</v>
      </c>
      <c r="AH747" s="192" t="s">
        <v>1706</v>
      </c>
      <c r="AI747" s="193" t="s">
        <v>1706</v>
      </c>
      <c r="AJ747" s="199"/>
      <c r="AK747" s="191" t="s">
        <v>1706</v>
      </c>
      <c r="AL747" s="192" t="s">
        <v>1706</v>
      </c>
      <c r="AM747" s="193" t="s">
        <v>1706</v>
      </c>
      <c r="AN747" s="199"/>
      <c r="AO747" s="191" t="s">
        <v>1706</v>
      </c>
      <c r="AP747" s="192" t="s">
        <v>1706</v>
      </c>
      <c r="AQ747" s="193" t="s">
        <v>1706</v>
      </c>
      <c r="AR747" s="195"/>
    </row>
    <row r="748" ht="15.75" customHeight="1">
      <c r="A748" s="171" t="s">
        <v>1608</v>
      </c>
      <c r="B748" s="216" t="s">
        <v>44</v>
      </c>
      <c r="C748" s="216" t="s">
        <v>48</v>
      </c>
      <c r="D748" s="216" t="s">
        <v>82</v>
      </c>
      <c r="E748" s="216" t="s">
        <v>62</v>
      </c>
      <c r="F748" s="216" t="s">
        <v>70</v>
      </c>
      <c r="G748" s="171" t="s">
        <v>1609</v>
      </c>
      <c r="I748" s="191">
        <v>0.0</v>
      </c>
      <c r="J748" s="192">
        <v>0.0</v>
      </c>
      <c r="K748" s="193">
        <v>0.0</v>
      </c>
      <c r="L748" s="194"/>
      <c r="M748" s="191">
        <v>0.0</v>
      </c>
      <c r="N748" s="192">
        <v>0.0</v>
      </c>
      <c r="O748" s="193">
        <v>0.0</v>
      </c>
      <c r="P748" s="195"/>
      <c r="Q748" s="214" t="s">
        <v>1703</v>
      </c>
      <c r="R748" s="214" t="s">
        <v>1704</v>
      </c>
      <c r="S748" s="194" t="s">
        <v>1705</v>
      </c>
      <c r="T748" s="194"/>
      <c r="U748" s="191" t="s">
        <v>1706</v>
      </c>
      <c r="V748" s="192" t="s">
        <v>1706</v>
      </c>
      <c r="W748" s="193" t="s">
        <v>1706</v>
      </c>
      <c r="X748" s="194"/>
      <c r="Y748" s="191" t="s">
        <v>1706</v>
      </c>
      <c r="Z748" s="192" t="s">
        <v>1706</v>
      </c>
      <c r="AA748" s="193" t="s">
        <v>1706</v>
      </c>
      <c r="AB748" s="194"/>
      <c r="AC748" s="191">
        <v>120000.0</v>
      </c>
      <c r="AD748" s="192">
        <v>253810.0</v>
      </c>
      <c r="AE748" s="193">
        <v>504620.0</v>
      </c>
      <c r="AF748" s="198" t="s">
        <v>1707</v>
      </c>
      <c r="AG748" s="191" t="s">
        <v>1706</v>
      </c>
      <c r="AH748" s="192" t="s">
        <v>1706</v>
      </c>
      <c r="AI748" s="193" t="s">
        <v>1706</v>
      </c>
      <c r="AJ748" s="199"/>
      <c r="AK748" s="191" t="s">
        <v>1706</v>
      </c>
      <c r="AL748" s="192" t="s">
        <v>1706</v>
      </c>
      <c r="AM748" s="193" t="s">
        <v>1706</v>
      </c>
      <c r="AN748" s="199"/>
      <c r="AO748" s="191" t="s">
        <v>1706</v>
      </c>
      <c r="AP748" s="192" t="s">
        <v>1706</v>
      </c>
      <c r="AQ748" s="193" t="s">
        <v>1706</v>
      </c>
      <c r="AR748" s="195"/>
    </row>
    <row r="749" ht="15.75" customHeight="1">
      <c r="A749" s="171" t="s">
        <v>1610</v>
      </c>
      <c r="B749" s="216" t="s">
        <v>54</v>
      </c>
      <c r="C749" s="216" t="s">
        <v>48</v>
      </c>
      <c r="D749" s="216" t="s">
        <v>82</v>
      </c>
      <c r="E749" s="216" t="s">
        <v>62</v>
      </c>
      <c r="F749" s="216" t="s">
        <v>70</v>
      </c>
      <c r="G749" s="171" t="s">
        <v>1611</v>
      </c>
      <c r="I749" s="191">
        <v>0.0</v>
      </c>
      <c r="J749" s="192">
        <v>0.0</v>
      </c>
      <c r="K749" s="193">
        <v>0.0</v>
      </c>
      <c r="L749" s="194"/>
      <c r="M749" s="191">
        <v>0.0</v>
      </c>
      <c r="N749" s="192">
        <v>0.0</v>
      </c>
      <c r="O749" s="193">
        <v>0.0</v>
      </c>
      <c r="P749" s="195"/>
      <c r="Q749" s="214" t="s">
        <v>1703</v>
      </c>
      <c r="R749" s="214" t="s">
        <v>1704</v>
      </c>
      <c r="S749" s="194" t="s">
        <v>1705</v>
      </c>
      <c r="T749" s="194"/>
      <c r="U749" s="191" t="s">
        <v>1706</v>
      </c>
      <c r="V749" s="192" t="s">
        <v>1706</v>
      </c>
      <c r="W749" s="193" t="s">
        <v>1706</v>
      </c>
      <c r="X749" s="194"/>
      <c r="Y749" s="191" t="s">
        <v>1706</v>
      </c>
      <c r="Z749" s="192" t="s">
        <v>1706</v>
      </c>
      <c r="AA749" s="193" t="s">
        <v>1706</v>
      </c>
      <c r="AB749" s="194"/>
      <c r="AC749" s="191">
        <v>120000.0</v>
      </c>
      <c r="AD749" s="192">
        <v>253810.0</v>
      </c>
      <c r="AE749" s="193">
        <v>504620.0</v>
      </c>
      <c r="AF749" s="198" t="s">
        <v>1707</v>
      </c>
      <c r="AG749" s="191" t="s">
        <v>1706</v>
      </c>
      <c r="AH749" s="192" t="s">
        <v>1706</v>
      </c>
      <c r="AI749" s="193" t="s">
        <v>1706</v>
      </c>
      <c r="AJ749" s="199"/>
      <c r="AK749" s="191" t="s">
        <v>1706</v>
      </c>
      <c r="AL749" s="192" t="s">
        <v>1706</v>
      </c>
      <c r="AM749" s="193" t="s">
        <v>1706</v>
      </c>
      <c r="AN749" s="199"/>
      <c r="AO749" s="191" t="s">
        <v>1706</v>
      </c>
      <c r="AP749" s="192" t="s">
        <v>1706</v>
      </c>
      <c r="AQ749" s="193" t="s">
        <v>1706</v>
      </c>
      <c r="AR749" s="195"/>
    </row>
    <row r="750" ht="15.75" customHeight="1">
      <c r="A750" s="171" t="s">
        <v>1612</v>
      </c>
      <c r="B750" s="216" t="s">
        <v>65</v>
      </c>
      <c r="C750" s="216" t="s">
        <v>48</v>
      </c>
      <c r="D750" s="216" t="s">
        <v>82</v>
      </c>
      <c r="E750" s="216" t="s">
        <v>62</v>
      </c>
      <c r="F750" s="216" t="s">
        <v>70</v>
      </c>
      <c r="G750" s="171" t="s">
        <v>1613</v>
      </c>
      <c r="I750" s="191">
        <v>0.0</v>
      </c>
      <c r="J750" s="192">
        <v>0.0</v>
      </c>
      <c r="K750" s="193">
        <v>0.0</v>
      </c>
      <c r="L750" s="194"/>
      <c r="M750" s="191">
        <v>0.0</v>
      </c>
      <c r="N750" s="192">
        <v>0.0</v>
      </c>
      <c r="O750" s="193">
        <v>0.0</v>
      </c>
      <c r="P750" s="195"/>
      <c r="Q750" s="214" t="s">
        <v>1703</v>
      </c>
      <c r="R750" s="214" t="s">
        <v>1704</v>
      </c>
      <c r="S750" s="194" t="s">
        <v>1705</v>
      </c>
      <c r="T750" s="194"/>
      <c r="U750" s="191" t="s">
        <v>1706</v>
      </c>
      <c r="V750" s="192" t="s">
        <v>1706</v>
      </c>
      <c r="W750" s="193" t="s">
        <v>1706</v>
      </c>
      <c r="X750" s="194"/>
      <c r="Y750" s="191" t="s">
        <v>1706</v>
      </c>
      <c r="Z750" s="192" t="s">
        <v>1706</v>
      </c>
      <c r="AA750" s="193" t="s">
        <v>1706</v>
      </c>
      <c r="AB750" s="194"/>
      <c r="AC750" s="191">
        <v>120000.0</v>
      </c>
      <c r="AD750" s="192">
        <v>253810.0</v>
      </c>
      <c r="AE750" s="193">
        <v>504620.0</v>
      </c>
      <c r="AF750" s="198" t="s">
        <v>1707</v>
      </c>
      <c r="AG750" s="191" t="s">
        <v>1706</v>
      </c>
      <c r="AH750" s="192" t="s">
        <v>1706</v>
      </c>
      <c r="AI750" s="193" t="s">
        <v>1706</v>
      </c>
      <c r="AJ750" s="199"/>
      <c r="AK750" s="191" t="s">
        <v>1706</v>
      </c>
      <c r="AL750" s="192" t="s">
        <v>1706</v>
      </c>
      <c r="AM750" s="193" t="s">
        <v>1706</v>
      </c>
      <c r="AN750" s="199"/>
      <c r="AO750" s="191" t="s">
        <v>1706</v>
      </c>
      <c r="AP750" s="192" t="s">
        <v>1706</v>
      </c>
      <c r="AQ750" s="193" t="s">
        <v>1706</v>
      </c>
      <c r="AR750" s="195"/>
    </row>
    <row r="751" ht="15.75" customHeight="1">
      <c r="A751" s="171" t="s">
        <v>1614</v>
      </c>
      <c r="B751" s="216" t="s">
        <v>71</v>
      </c>
      <c r="C751" s="216" t="s">
        <v>48</v>
      </c>
      <c r="D751" s="216" t="s">
        <v>82</v>
      </c>
      <c r="E751" s="216" t="s">
        <v>62</v>
      </c>
      <c r="F751" s="216" t="s">
        <v>70</v>
      </c>
      <c r="G751" s="171" t="s">
        <v>1615</v>
      </c>
      <c r="I751" s="191">
        <v>0.0</v>
      </c>
      <c r="J751" s="192">
        <v>0.0</v>
      </c>
      <c r="K751" s="193">
        <v>0.0</v>
      </c>
      <c r="L751" s="194"/>
      <c r="M751" s="191">
        <v>0.0</v>
      </c>
      <c r="N751" s="192">
        <v>0.0</v>
      </c>
      <c r="O751" s="193">
        <v>0.0</v>
      </c>
      <c r="P751" s="195"/>
      <c r="Q751" s="214" t="s">
        <v>1703</v>
      </c>
      <c r="R751" s="214" t="s">
        <v>1704</v>
      </c>
      <c r="S751" s="194" t="s">
        <v>1705</v>
      </c>
      <c r="T751" s="194"/>
      <c r="U751" s="191" t="s">
        <v>1706</v>
      </c>
      <c r="V751" s="192" t="s">
        <v>1706</v>
      </c>
      <c r="W751" s="193" t="s">
        <v>1706</v>
      </c>
      <c r="X751" s="194"/>
      <c r="Y751" s="191" t="s">
        <v>1706</v>
      </c>
      <c r="Z751" s="192" t="s">
        <v>1706</v>
      </c>
      <c r="AA751" s="193" t="s">
        <v>1706</v>
      </c>
      <c r="AB751" s="194"/>
      <c r="AC751" s="191">
        <v>120000.0</v>
      </c>
      <c r="AD751" s="192">
        <v>253810.0</v>
      </c>
      <c r="AE751" s="193">
        <v>504620.0</v>
      </c>
      <c r="AF751" s="198" t="s">
        <v>1707</v>
      </c>
      <c r="AG751" s="191" t="s">
        <v>1706</v>
      </c>
      <c r="AH751" s="192" t="s">
        <v>1706</v>
      </c>
      <c r="AI751" s="193" t="s">
        <v>1706</v>
      </c>
      <c r="AJ751" s="199"/>
      <c r="AK751" s="191" t="s">
        <v>1706</v>
      </c>
      <c r="AL751" s="192" t="s">
        <v>1706</v>
      </c>
      <c r="AM751" s="193" t="s">
        <v>1706</v>
      </c>
      <c r="AN751" s="199"/>
      <c r="AO751" s="191" t="s">
        <v>1706</v>
      </c>
      <c r="AP751" s="192" t="s">
        <v>1706</v>
      </c>
      <c r="AQ751" s="193" t="s">
        <v>1706</v>
      </c>
      <c r="AR751" s="195"/>
    </row>
    <row r="752" ht="15.75" customHeight="1">
      <c r="A752" s="171" t="s">
        <v>1616</v>
      </c>
      <c r="B752" s="216" t="s">
        <v>44</v>
      </c>
      <c r="C752" s="216" t="s">
        <v>58</v>
      </c>
      <c r="D752" s="216" t="s">
        <v>82</v>
      </c>
      <c r="E752" s="216" t="s">
        <v>62</v>
      </c>
      <c r="F752" s="216" t="s">
        <v>70</v>
      </c>
      <c r="G752" s="171" t="s">
        <v>1617</v>
      </c>
      <c r="I752" s="191">
        <v>0.0</v>
      </c>
      <c r="J752" s="192">
        <v>0.0</v>
      </c>
      <c r="K752" s="193">
        <v>0.0</v>
      </c>
      <c r="L752" s="194"/>
      <c r="M752" s="191">
        <v>0.0</v>
      </c>
      <c r="N752" s="192">
        <v>0.0</v>
      </c>
      <c r="O752" s="193">
        <v>0.0</v>
      </c>
      <c r="P752" s="195"/>
      <c r="Q752" s="214" t="s">
        <v>1703</v>
      </c>
      <c r="R752" s="214" t="s">
        <v>1704</v>
      </c>
      <c r="S752" s="194" t="s">
        <v>1705</v>
      </c>
      <c r="T752" s="194"/>
      <c r="U752" s="191" t="s">
        <v>1706</v>
      </c>
      <c r="V752" s="192" t="s">
        <v>1706</v>
      </c>
      <c r="W752" s="193" t="s">
        <v>1706</v>
      </c>
      <c r="X752" s="194"/>
      <c r="Y752" s="191" t="s">
        <v>1706</v>
      </c>
      <c r="Z752" s="192" t="s">
        <v>1706</v>
      </c>
      <c r="AA752" s="193" t="s">
        <v>1706</v>
      </c>
      <c r="AB752" s="194"/>
      <c r="AC752" s="191">
        <v>120000.0</v>
      </c>
      <c r="AD752" s="192">
        <v>253810.0</v>
      </c>
      <c r="AE752" s="193">
        <v>504620.0</v>
      </c>
      <c r="AF752" s="198" t="s">
        <v>1707</v>
      </c>
      <c r="AG752" s="191" t="s">
        <v>1706</v>
      </c>
      <c r="AH752" s="192" t="s">
        <v>1706</v>
      </c>
      <c r="AI752" s="193" t="s">
        <v>1706</v>
      </c>
      <c r="AJ752" s="199"/>
      <c r="AK752" s="191" t="s">
        <v>1706</v>
      </c>
      <c r="AL752" s="192" t="s">
        <v>1706</v>
      </c>
      <c r="AM752" s="193" t="s">
        <v>1706</v>
      </c>
      <c r="AN752" s="199"/>
      <c r="AO752" s="191" t="s">
        <v>1706</v>
      </c>
      <c r="AP752" s="192" t="s">
        <v>1706</v>
      </c>
      <c r="AQ752" s="193" t="s">
        <v>1706</v>
      </c>
      <c r="AR752" s="195"/>
    </row>
    <row r="753" ht="15.75" customHeight="1">
      <c r="A753" s="171" t="s">
        <v>1618</v>
      </c>
      <c r="B753" s="216" t="s">
        <v>54</v>
      </c>
      <c r="C753" s="216" t="s">
        <v>58</v>
      </c>
      <c r="D753" s="216" t="s">
        <v>82</v>
      </c>
      <c r="E753" s="216" t="s">
        <v>62</v>
      </c>
      <c r="F753" s="216" t="s">
        <v>70</v>
      </c>
      <c r="G753" s="171" t="s">
        <v>1619</v>
      </c>
      <c r="I753" s="191">
        <v>0.0</v>
      </c>
      <c r="J753" s="192">
        <v>0.0</v>
      </c>
      <c r="K753" s="193">
        <v>0.0</v>
      </c>
      <c r="L753" s="194"/>
      <c r="M753" s="191">
        <v>0.0</v>
      </c>
      <c r="N753" s="192">
        <v>0.0</v>
      </c>
      <c r="O753" s="193">
        <v>0.0</v>
      </c>
      <c r="P753" s="195"/>
      <c r="Q753" s="214" t="s">
        <v>1703</v>
      </c>
      <c r="R753" s="214" t="s">
        <v>1704</v>
      </c>
      <c r="S753" s="194" t="s">
        <v>1705</v>
      </c>
      <c r="T753" s="194"/>
      <c r="U753" s="191" t="s">
        <v>1706</v>
      </c>
      <c r="V753" s="192" t="s">
        <v>1706</v>
      </c>
      <c r="W753" s="193" t="s">
        <v>1706</v>
      </c>
      <c r="X753" s="194"/>
      <c r="Y753" s="191" t="s">
        <v>1706</v>
      </c>
      <c r="Z753" s="192" t="s">
        <v>1706</v>
      </c>
      <c r="AA753" s="193" t="s">
        <v>1706</v>
      </c>
      <c r="AB753" s="194"/>
      <c r="AC753" s="191">
        <v>120000.0</v>
      </c>
      <c r="AD753" s="192">
        <v>253810.0</v>
      </c>
      <c r="AE753" s="193">
        <v>504620.0</v>
      </c>
      <c r="AF753" s="198" t="s">
        <v>1707</v>
      </c>
      <c r="AG753" s="191" t="s">
        <v>1706</v>
      </c>
      <c r="AH753" s="192" t="s">
        <v>1706</v>
      </c>
      <c r="AI753" s="193" t="s">
        <v>1706</v>
      </c>
      <c r="AJ753" s="199"/>
      <c r="AK753" s="191" t="s">
        <v>1706</v>
      </c>
      <c r="AL753" s="192" t="s">
        <v>1706</v>
      </c>
      <c r="AM753" s="193" t="s">
        <v>1706</v>
      </c>
      <c r="AN753" s="199"/>
      <c r="AO753" s="191" t="s">
        <v>1706</v>
      </c>
      <c r="AP753" s="192" t="s">
        <v>1706</v>
      </c>
      <c r="AQ753" s="193" t="s">
        <v>1706</v>
      </c>
      <c r="AR753" s="195"/>
    </row>
    <row r="754" ht="15.75" customHeight="1">
      <c r="A754" s="171" t="s">
        <v>1620</v>
      </c>
      <c r="B754" s="216" t="s">
        <v>65</v>
      </c>
      <c r="C754" s="216" t="s">
        <v>58</v>
      </c>
      <c r="D754" s="216" t="s">
        <v>82</v>
      </c>
      <c r="E754" s="216" t="s">
        <v>62</v>
      </c>
      <c r="F754" s="216" t="s">
        <v>70</v>
      </c>
      <c r="G754" s="171" t="s">
        <v>1621</v>
      </c>
      <c r="I754" s="191">
        <v>0.0</v>
      </c>
      <c r="J754" s="192">
        <v>0.0</v>
      </c>
      <c r="K754" s="193">
        <v>0.0</v>
      </c>
      <c r="L754" s="194"/>
      <c r="M754" s="191">
        <v>0.0</v>
      </c>
      <c r="N754" s="192">
        <v>0.0</v>
      </c>
      <c r="O754" s="193">
        <v>0.0</v>
      </c>
      <c r="P754" s="195"/>
      <c r="Q754" s="214" t="s">
        <v>1703</v>
      </c>
      <c r="R754" s="214" t="s">
        <v>1704</v>
      </c>
      <c r="S754" s="194" t="s">
        <v>1705</v>
      </c>
      <c r="T754" s="194"/>
      <c r="U754" s="191" t="s">
        <v>1706</v>
      </c>
      <c r="V754" s="192" t="s">
        <v>1706</v>
      </c>
      <c r="W754" s="193" t="s">
        <v>1706</v>
      </c>
      <c r="X754" s="194"/>
      <c r="Y754" s="191" t="s">
        <v>1706</v>
      </c>
      <c r="Z754" s="192" t="s">
        <v>1706</v>
      </c>
      <c r="AA754" s="193" t="s">
        <v>1706</v>
      </c>
      <c r="AB754" s="194"/>
      <c r="AC754" s="191">
        <v>120000.0</v>
      </c>
      <c r="AD754" s="192">
        <v>253810.0</v>
      </c>
      <c r="AE754" s="193">
        <v>504620.0</v>
      </c>
      <c r="AF754" s="198" t="s">
        <v>1707</v>
      </c>
      <c r="AG754" s="191" t="s">
        <v>1706</v>
      </c>
      <c r="AH754" s="192" t="s">
        <v>1706</v>
      </c>
      <c r="AI754" s="193" t="s">
        <v>1706</v>
      </c>
      <c r="AJ754" s="199"/>
      <c r="AK754" s="191" t="s">
        <v>1706</v>
      </c>
      <c r="AL754" s="192" t="s">
        <v>1706</v>
      </c>
      <c r="AM754" s="193" t="s">
        <v>1706</v>
      </c>
      <c r="AN754" s="199"/>
      <c r="AO754" s="191" t="s">
        <v>1706</v>
      </c>
      <c r="AP754" s="192" t="s">
        <v>1706</v>
      </c>
      <c r="AQ754" s="193" t="s">
        <v>1706</v>
      </c>
      <c r="AR754" s="195"/>
    </row>
    <row r="755" ht="15.75" customHeight="1">
      <c r="A755" s="171" t="s">
        <v>1622</v>
      </c>
      <c r="B755" s="216" t="s">
        <v>71</v>
      </c>
      <c r="C755" s="216" t="s">
        <v>58</v>
      </c>
      <c r="D755" s="216" t="s">
        <v>82</v>
      </c>
      <c r="E755" s="216" t="s">
        <v>62</v>
      </c>
      <c r="F755" s="216" t="s">
        <v>70</v>
      </c>
      <c r="G755" s="171" t="s">
        <v>1623</v>
      </c>
      <c r="I755" s="191">
        <v>0.0</v>
      </c>
      <c r="J755" s="192">
        <v>0.0</v>
      </c>
      <c r="K755" s="193">
        <v>0.0</v>
      </c>
      <c r="L755" s="194"/>
      <c r="M755" s="191">
        <v>0.0</v>
      </c>
      <c r="N755" s="192">
        <v>0.0</v>
      </c>
      <c r="O755" s="193">
        <v>0.0</v>
      </c>
      <c r="P755" s="195"/>
      <c r="Q755" s="214" t="s">
        <v>1703</v>
      </c>
      <c r="R755" s="214" t="s">
        <v>1704</v>
      </c>
      <c r="S755" s="194" t="s">
        <v>1705</v>
      </c>
      <c r="T755" s="194"/>
      <c r="U755" s="191" t="s">
        <v>1706</v>
      </c>
      <c r="V755" s="192" t="s">
        <v>1706</v>
      </c>
      <c r="W755" s="193" t="s">
        <v>1706</v>
      </c>
      <c r="X755" s="194"/>
      <c r="Y755" s="191" t="s">
        <v>1706</v>
      </c>
      <c r="Z755" s="192" t="s">
        <v>1706</v>
      </c>
      <c r="AA755" s="193" t="s">
        <v>1706</v>
      </c>
      <c r="AB755" s="194"/>
      <c r="AC755" s="191">
        <v>120000.0</v>
      </c>
      <c r="AD755" s="192">
        <v>253810.0</v>
      </c>
      <c r="AE755" s="193">
        <v>504620.0</v>
      </c>
      <c r="AF755" s="198" t="s">
        <v>1707</v>
      </c>
      <c r="AG755" s="191" t="s">
        <v>1706</v>
      </c>
      <c r="AH755" s="192" t="s">
        <v>1706</v>
      </c>
      <c r="AI755" s="193" t="s">
        <v>1706</v>
      </c>
      <c r="AJ755" s="199"/>
      <c r="AK755" s="191" t="s">
        <v>1706</v>
      </c>
      <c r="AL755" s="192" t="s">
        <v>1706</v>
      </c>
      <c r="AM755" s="193" t="s">
        <v>1706</v>
      </c>
      <c r="AN755" s="199"/>
      <c r="AO755" s="191" t="s">
        <v>1706</v>
      </c>
      <c r="AP755" s="192" t="s">
        <v>1706</v>
      </c>
      <c r="AQ755" s="193" t="s">
        <v>1706</v>
      </c>
      <c r="AR755" s="195"/>
    </row>
    <row r="756" ht="15.75" customHeight="1">
      <c r="A756" s="171" t="s">
        <v>1624</v>
      </c>
      <c r="B756" s="216" t="s">
        <v>44</v>
      </c>
      <c r="C756" s="216" t="s">
        <v>66</v>
      </c>
      <c r="D756" s="216" t="s">
        <v>82</v>
      </c>
      <c r="E756" s="216" t="s">
        <v>62</v>
      </c>
      <c r="F756" s="216" t="s">
        <v>70</v>
      </c>
      <c r="G756" s="171" t="s">
        <v>1625</v>
      </c>
      <c r="I756" s="191">
        <v>0.0</v>
      </c>
      <c r="J756" s="192">
        <v>0.0</v>
      </c>
      <c r="K756" s="193">
        <v>0.0</v>
      </c>
      <c r="L756" s="194"/>
      <c r="M756" s="191">
        <v>0.0</v>
      </c>
      <c r="N756" s="192">
        <v>0.0</v>
      </c>
      <c r="O756" s="193">
        <v>0.0</v>
      </c>
      <c r="P756" s="195"/>
      <c r="Q756" s="214" t="s">
        <v>1703</v>
      </c>
      <c r="R756" s="214" t="s">
        <v>1704</v>
      </c>
      <c r="S756" s="194" t="s">
        <v>1705</v>
      </c>
      <c r="T756" s="194"/>
      <c r="U756" s="191" t="s">
        <v>1706</v>
      </c>
      <c r="V756" s="192" t="s">
        <v>1706</v>
      </c>
      <c r="W756" s="193" t="s">
        <v>1706</v>
      </c>
      <c r="X756" s="194"/>
      <c r="Y756" s="191" t="s">
        <v>1706</v>
      </c>
      <c r="Z756" s="192" t="s">
        <v>1706</v>
      </c>
      <c r="AA756" s="193" t="s">
        <v>1706</v>
      </c>
      <c r="AB756" s="194"/>
      <c r="AC756" s="191">
        <v>120000.0</v>
      </c>
      <c r="AD756" s="192">
        <v>253810.0</v>
      </c>
      <c r="AE756" s="193">
        <v>504620.0</v>
      </c>
      <c r="AF756" s="198" t="s">
        <v>1707</v>
      </c>
      <c r="AG756" s="191" t="s">
        <v>1706</v>
      </c>
      <c r="AH756" s="192" t="s">
        <v>1706</v>
      </c>
      <c r="AI756" s="193" t="s">
        <v>1706</v>
      </c>
      <c r="AJ756" s="199"/>
      <c r="AK756" s="191" t="s">
        <v>1706</v>
      </c>
      <c r="AL756" s="192" t="s">
        <v>1706</v>
      </c>
      <c r="AM756" s="193" t="s">
        <v>1706</v>
      </c>
      <c r="AN756" s="199"/>
      <c r="AO756" s="191" t="s">
        <v>1706</v>
      </c>
      <c r="AP756" s="192" t="s">
        <v>1706</v>
      </c>
      <c r="AQ756" s="193" t="s">
        <v>1706</v>
      </c>
      <c r="AR756" s="195"/>
    </row>
    <row r="757" ht="15.75" customHeight="1">
      <c r="A757" s="171" t="s">
        <v>1626</v>
      </c>
      <c r="B757" s="216" t="s">
        <v>54</v>
      </c>
      <c r="C757" s="216" t="s">
        <v>66</v>
      </c>
      <c r="D757" s="216" t="s">
        <v>82</v>
      </c>
      <c r="E757" s="216" t="s">
        <v>62</v>
      </c>
      <c r="F757" s="216" t="s">
        <v>70</v>
      </c>
      <c r="G757" s="171" t="s">
        <v>1627</v>
      </c>
      <c r="I757" s="191">
        <v>0.0</v>
      </c>
      <c r="J757" s="192">
        <v>0.0</v>
      </c>
      <c r="K757" s="193">
        <v>0.0</v>
      </c>
      <c r="L757" s="194"/>
      <c r="M757" s="191">
        <v>0.0</v>
      </c>
      <c r="N757" s="192">
        <v>0.0</v>
      </c>
      <c r="O757" s="193">
        <v>0.0</v>
      </c>
      <c r="P757" s="195"/>
      <c r="Q757" s="214" t="s">
        <v>1703</v>
      </c>
      <c r="R757" s="214" t="s">
        <v>1704</v>
      </c>
      <c r="S757" s="194" t="s">
        <v>1705</v>
      </c>
      <c r="T757" s="194"/>
      <c r="U757" s="191" t="s">
        <v>1706</v>
      </c>
      <c r="V757" s="192" t="s">
        <v>1706</v>
      </c>
      <c r="W757" s="193" t="s">
        <v>1706</v>
      </c>
      <c r="X757" s="194"/>
      <c r="Y757" s="191" t="s">
        <v>1706</v>
      </c>
      <c r="Z757" s="192" t="s">
        <v>1706</v>
      </c>
      <c r="AA757" s="193" t="s">
        <v>1706</v>
      </c>
      <c r="AB757" s="194"/>
      <c r="AC757" s="191">
        <v>120000.0</v>
      </c>
      <c r="AD757" s="192">
        <v>253810.0</v>
      </c>
      <c r="AE757" s="193">
        <v>504620.0</v>
      </c>
      <c r="AF757" s="198" t="s">
        <v>1707</v>
      </c>
      <c r="AG757" s="191" t="s">
        <v>1706</v>
      </c>
      <c r="AH757" s="192" t="s">
        <v>1706</v>
      </c>
      <c r="AI757" s="193" t="s">
        <v>1706</v>
      </c>
      <c r="AJ757" s="199"/>
      <c r="AK757" s="191" t="s">
        <v>1706</v>
      </c>
      <c r="AL757" s="192" t="s">
        <v>1706</v>
      </c>
      <c r="AM757" s="193" t="s">
        <v>1706</v>
      </c>
      <c r="AN757" s="199"/>
      <c r="AO757" s="191" t="s">
        <v>1706</v>
      </c>
      <c r="AP757" s="192" t="s">
        <v>1706</v>
      </c>
      <c r="AQ757" s="193" t="s">
        <v>1706</v>
      </c>
      <c r="AR757" s="195"/>
    </row>
    <row r="758" ht="15.75" customHeight="1">
      <c r="A758" s="171" t="s">
        <v>1628</v>
      </c>
      <c r="B758" s="216" t="s">
        <v>65</v>
      </c>
      <c r="C758" s="216" t="s">
        <v>66</v>
      </c>
      <c r="D758" s="216" t="s">
        <v>82</v>
      </c>
      <c r="E758" s="216" t="s">
        <v>62</v>
      </c>
      <c r="F758" s="216" t="s">
        <v>70</v>
      </c>
      <c r="G758" s="171" t="s">
        <v>1629</v>
      </c>
      <c r="I758" s="191">
        <v>0.0</v>
      </c>
      <c r="J758" s="192">
        <v>0.0</v>
      </c>
      <c r="K758" s="193">
        <v>0.0</v>
      </c>
      <c r="L758" s="194"/>
      <c r="M758" s="191">
        <v>0.0</v>
      </c>
      <c r="N758" s="192">
        <v>0.0</v>
      </c>
      <c r="O758" s="193">
        <v>0.0</v>
      </c>
      <c r="P758" s="195"/>
      <c r="Q758" s="214" t="s">
        <v>1703</v>
      </c>
      <c r="R758" s="214" t="s">
        <v>1704</v>
      </c>
      <c r="S758" s="194" t="s">
        <v>1705</v>
      </c>
      <c r="T758" s="194"/>
      <c r="U758" s="191" t="s">
        <v>1706</v>
      </c>
      <c r="V758" s="192" t="s">
        <v>1706</v>
      </c>
      <c r="W758" s="193" t="s">
        <v>1706</v>
      </c>
      <c r="X758" s="194"/>
      <c r="Y758" s="191" t="s">
        <v>1706</v>
      </c>
      <c r="Z758" s="192" t="s">
        <v>1706</v>
      </c>
      <c r="AA758" s="193" t="s">
        <v>1706</v>
      </c>
      <c r="AB758" s="194"/>
      <c r="AC758" s="191">
        <v>120000.0</v>
      </c>
      <c r="AD758" s="192">
        <v>253810.0</v>
      </c>
      <c r="AE758" s="193">
        <v>504620.0</v>
      </c>
      <c r="AF758" s="198" t="s">
        <v>1707</v>
      </c>
      <c r="AG758" s="191" t="s">
        <v>1706</v>
      </c>
      <c r="AH758" s="192" t="s">
        <v>1706</v>
      </c>
      <c r="AI758" s="193" t="s">
        <v>1706</v>
      </c>
      <c r="AJ758" s="199"/>
      <c r="AK758" s="191" t="s">
        <v>1706</v>
      </c>
      <c r="AL758" s="192" t="s">
        <v>1706</v>
      </c>
      <c r="AM758" s="193" t="s">
        <v>1706</v>
      </c>
      <c r="AN758" s="199"/>
      <c r="AO758" s="191" t="s">
        <v>1706</v>
      </c>
      <c r="AP758" s="192" t="s">
        <v>1706</v>
      </c>
      <c r="AQ758" s="193" t="s">
        <v>1706</v>
      </c>
      <c r="AR758" s="195"/>
    </row>
    <row r="759" ht="15.75" customHeight="1">
      <c r="A759" s="171" t="s">
        <v>1630</v>
      </c>
      <c r="B759" s="216" t="s">
        <v>71</v>
      </c>
      <c r="C759" s="216" t="s">
        <v>66</v>
      </c>
      <c r="D759" s="216" t="s">
        <v>82</v>
      </c>
      <c r="E759" s="216" t="s">
        <v>62</v>
      </c>
      <c r="F759" s="216" t="s">
        <v>70</v>
      </c>
      <c r="G759" s="171" t="s">
        <v>1631</v>
      </c>
      <c r="I759" s="191">
        <v>0.0</v>
      </c>
      <c r="J759" s="192">
        <v>0.0</v>
      </c>
      <c r="K759" s="193">
        <v>0.0</v>
      </c>
      <c r="L759" s="194"/>
      <c r="M759" s="191">
        <v>0.0</v>
      </c>
      <c r="N759" s="192">
        <v>0.0</v>
      </c>
      <c r="O759" s="193">
        <v>0.0</v>
      </c>
      <c r="P759" s="195"/>
      <c r="Q759" s="214" t="s">
        <v>1703</v>
      </c>
      <c r="R759" s="214" t="s">
        <v>1704</v>
      </c>
      <c r="S759" s="194" t="s">
        <v>1705</v>
      </c>
      <c r="T759" s="194"/>
      <c r="U759" s="191" t="s">
        <v>1706</v>
      </c>
      <c r="V759" s="192" t="s">
        <v>1706</v>
      </c>
      <c r="W759" s="193" t="s">
        <v>1706</v>
      </c>
      <c r="X759" s="194"/>
      <c r="Y759" s="191" t="s">
        <v>1706</v>
      </c>
      <c r="Z759" s="192" t="s">
        <v>1706</v>
      </c>
      <c r="AA759" s="193" t="s">
        <v>1706</v>
      </c>
      <c r="AB759" s="194"/>
      <c r="AC759" s="191">
        <v>120000.0</v>
      </c>
      <c r="AD759" s="192">
        <v>253810.0</v>
      </c>
      <c r="AE759" s="193">
        <v>504620.0</v>
      </c>
      <c r="AF759" s="198" t="s">
        <v>1707</v>
      </c>
      <c r="AG759" s="191" t="s">
        <v>1706</v>
      </c>
      <c r="AH759" s="192" t="s">
        <v>1706</v>
      </c>
      <c r="AI759" s="193" t="s">
        <v>1706</v>
      </c>
      <c r="AJ759" s="199"/>
      <c r="AK759" s="191" t="s">
        <v>1706</v>
      </c>
      <c r="AL759" s="192" t="s">
        <v>1706</v>
      </c>
      <c r="AM759" s="193" t="s">
        <v>1706</v>
      </c>
      <c r="AN759" s="199"/>
      <c r="AO759" s="191" t="s">
        <v>1706</v>
      </c>
      <c r="AP759" s="192" t="s">
        <v>1706</v>
      </c>
      <c r="AQ759" s="193" t="s">
        <v>1706</v>
      </c>
      <c r="AR759" s="195"/>
    </row>
    <row r="760" ht="15.75" customHeight="1">
      <c r="A760" s="171" t="s">
        <v>1632</v>
      </c>
      <c r="B760" s="216" t="s">
        <v>44</v>
      </c>
      <c r="C760" s="216" t="s">
        <v>72</v>
      </c>
      <c r="D760" s="216" t="s">
        <v>82</v>
      </c>
      <c r="E760" s="216" t="s">
        <v>62</v>
      </c>
      <c r="F760" s="216" t="s">
        <v>70</v>
      </c>
      <c r="G760" s="171" t="s">
        <v>1633</v>
      </c>
      <c r="I760" s="191">
        <v>0.0</v>
      </c>
      <c r="J760" s="192">
        <v>0.0</v>
      </c>
      <c r="K760" s="193">
        <v>0.0</v>
      </c>
      <c r="L760" s="194"/>
      <c r="M760" s="191">
        <v>0.0</v>
      </c>
      <c r="N760" s="192">
        <v>0.0</v>
      </c>
      <c r="O760" s="193">
        <v>0.0</v>
      </c>
      <c r="P760" s="195"/>
      <c r="Q760" s="214" t="s">
        <v>1703</v>
      </c>
      <c r="R760" s="214" t="s">
        <v>1704</v>
      </c>
      <c r="S760" s="194" t="s">
        <v>1705</v>
      </c>
      <c r="T760" s="194"/>
      <c r="U760" s="191" t="s">
        <v>1706</v>
      </c>
      <c r="V760" s="192" t="s">
        <v>1706</v>
      </c>
      <c r="W760" s="193" t="s">
        <v>1706</v>
      </c>
      <c r="X760" s="194"/>
      <c r="Y760" s="191" t="s">
        <v>1706</v>
      </c>
      <c r="Z760" s="192" t="s">
        <v>1706</v>
      </c>
      <c r="AA760" s="193" t="s">
        <v>1706</v>
      </c>
      <c r="AB760" s="194"/>
      <c r="AC760" s="191">
        <v>120000.0</v>
      </c>
      <c r="AD760" s="192">
        <v>253810.0</v>
      </c>
      <c r="AE760" s="193">
        <v>504620.0</v>
      </c>
      <c r="AF760" s="198" t="s">
        <v>1707</v>
      </c>
      <c r="AG760" s="191" t="s">
        <v>1706</v>
      </c>
      <c r="AH760" s="192" t="s">
        <v>1706</v>
      </c>
      <c r="AI760" s="193" t="s">
        <v>1706</v>
      </c>
      <c r="AJ760" s="199"/>
      <c r="AK760" s="191" t="s">
        <v>1706</v>
      </c>
      <c r="AL760" s="192" t="s">
        <v>1706</v>
      </c>
      <c r="AM760" s="193" t="s">
        <v>1706</v>
      </c>
      <c r="AN760" s="199"/>
      <c r="AO760" s="191" t="s">
        <v>1706</v>
      </c>
      <c r="AP760" s="192" t="s">
        <v>1706</v>
      </c>
      <c r="AQ760" s="193" t="s">
        <v>1706</v>
      </c>
      <c r="AR760" s="195"/>
    </row>
    <row r="761" ht="15.75" customHeight="1">
      <c r="A761" s="171" t="s">
        <v>1634</v>
      </c>
      <c r="B761" s="216" t="s">
        <v>54</v>
      </c>
      <c r="C761" s="216" t="s">
        <v>72</v>
      </c>
      <c r="D761" s="216" t="s">
        <v>82</v>
      </c>
      <c r="E761" s="216" t="s">
        <v>62</v>
      </c>
      <c r="F761" s="216" t="s">
        <v>70</v>
      </c>
      <c r="G761" s="171" t="s">
        <v>1635</v>
      </c>
      <c r="I761" s="191">
        <v>0.0</v>
      </c>
      <c r="J761" s="192">
        <v>0.0</v>
      </c>
      <c r="K761" s="193">
        <v>0.0</v>
      </c>
      <c r="L761" s="194"/>
      <c r="M761" s="191">
        <v>0.0</v>
      </c>
      <c r="N761" s="192">
        <v>0.0</v>
      </c>
      <c r="O761" s="193">
        <v>0.0</v>
      </c>
      <c r="P761" s="195"/>
      <c r="Q761" s="214" t="s">
        <v>1703</v>
      </c>
      <c r="R761" s="214" t="s">
        <v>1704</v>
      </c>
      <c r="S761" s="194" t="s">
        <v>1705</v>
      </c>
      <c r="T761" s="194"/>
      <c r="U761" s="191" t="s">
        <v>1706</v>
      </c>
      <c r="V761" s="192" t="s">
        <v>1706</v>
      </c>
      <c r="W761" s="193" t="s">
        <v>1706</v>
      </c>
      <c r="X761" s="194"/>
      <c r="Y761" s="191" t="s">
        <v>1706</v>
      </c>
      <c r="Z761" s="192" t="s">
        <v>1706</v>
      </c>
      <c r="AA761" s="193" t="s">
        <v>1706</v>
      </c>
      <c r="AB761" s="194"/>
      <c r="AC761" s="191">
        <v>120000.0</v>
      </c>
      <c r="AD761" s="192">
        <v>253810.0</v>
      </c>
      <c r="AE761" s="193">
        <v>504620.0</v>
      </c>
      <c r="AF761" s="198" t="s">
        <v>1707</v>
      </c>
      <c r="AG761" s="191" t="s">
        <v>1706</v>
      </c>
      <c r="AH761" s="192" t="s">
        <v>1706</v>
      </c>
      <c r="AI761" s="193" t="s">
        <v>1706</v>
      </c>
      <c r="AJ761" s="199"/>
      <c r="AK761" s="191" t="s">
        <v>1706</v>
      </c>
      <c r="AL761" s="192" t="s">
        <v>1706</v>
      </c>
      <c r="AM761" s="193" t="s">
        <v>1706</v>
      </c>
      <c r="AN761" s="199"/>
      <c r="AO761" s="191" t="s">
        <v>1706</v>
      </c>
      <c r="AP761" s="192" t="s">
        <v>1706</v>
      </c>
      <c r="AQ761" s="193" t="s">
        <v>1706</v>
      </c>
      <c r="AR761" s="195"/>
    </row>
    <row r="762" ht="15.75" customHeight="1">
      <c r="A762" s="171" t="s">
        <v>1636</v>
      </c>
      <c r="B762" s="216" t="s">
        <v>65</v>
      </c>
      <c r="C762" s="216" t="s">
        <v>72</v>
      </c>
      <c r="D762" s="216" t="s">
        <v>82</v>
      </c>
      <c r="E762" s="216" t="s">
        <v>62</v>
      </c>
      <c r="F762" s="216" t="s">
        <v>70</v>
      </c>
      <c r="G762" s="171" t="s">
        <v>1637</v>
      </c>
      <c r="I762" s="191">
        <v>0.0</v>
      </c>
      <c r="J762" s="192">
        <v>0.0</v>
      </c>
      <c r="K762" s="193">
        <v>0.0</v>
      </c>
      <c r="L762" s="194"/>
      <c r="M762" s="191">
        <v>0.0</v>
      </c>
      <c r="N762" s="192">
        <v>0.0</v>
      </c>
      <c r="O762" s="193">
        <v>0.0</v>
      </c>
      <c r="P762" s="195"/>
      <c r="Q762" s="214" t="s">
        <v>1703</v>
      </c>
      <c r="R762" s="214" t="s">
        <v>1704</v>
      </c>
      <c r="S762" s="194" t="s">
        <v>1705</v>
      </c>
      <c r="T762" s="194"/>
      <c r="U762" s="191" t="s">
        <v>1706</v>
      </c>
      <c r="V762" s="192" t="s">
        <v>1706</v>
      </c>
      <c r="W762" s="193" t="s">
        <v>1706</v>
      </c>
      <c r="X762" s="194"/>
      <c r="Y762" s="191" t="s">
        <v>1706</v>
      </c>
      <c r="Z762" s="192" t="s">
        <v>1706</v>
      </c>
      <c r="AA762" s="193" t="s">
        <v>1706</v>
      </c>
      <c r="AB762" s="194"/>
      <c r="AC762" s="191">
        <v>120000.0</v>
      </c>
      <c r="AD762" s="192">
        <v>253810.0</v>
      </c>
      <c r="AE762" s="193">
        <v>504620.0</v>
      </c>
      <c r="AF762" s="198" t="s">
        <v>1707</v>
      </c>
      <c r="AG762" s="191" t="s">
        <v>1706</v>
      </c>
      <c r="AH762" s="192" t="s">
        <v>1706</v>
      </c>
      <c r="AI762" s="193" t="s">
        <v>1706</v>
      </c>
      <c r="AJ762" s="199"/>
      <c r="AK762" s="191" t="s">
        <v>1706</v>
      </c>
      <c r="AL762" s="192" t="s">
        <v>1706</v>
      </c>
      <c r="AM762" s="193" t="s">
        <v>1706</v>
      </c>
      <c r="AN762" s="199"/>
      <c r="AO762" s="191" t="s">
        <v>1706</v>
      </c>
      <c r="AP762" s="192" t="s">
        <v>1706</v>
      </c>
      <c r="AQ762" s="193" t="s">
        <v>1706</v>
      </c>
      <c r="AR762" s="195"/>
    </row>
    <row r="763" ht="15.75" customHeight="1">
      <c r="A763" s="171" t="s">
        <v>1638</v>
      </c>
      <c r="B763" s="216" t="s">
        <v>71</v>
      </c>
      <c r="C763" s="216" t="s">
        <v>72</v>
      </c>
      <c r="D763" s="216" t="s">
        <v>82</v>
      </c>
      <c r="E763" s="216" t="s">
        <v>62</v>
      </c>
      <c r="F763" s="216" t="s">
        <v>70</v>
      </c>
      <c r="G763" s="171" t="s">
        <v>1639</v>
      </c>
      <c r="I763" s="191">
        <v>0.0</v>
      </c>
      <c r="J763" s="192">
        <v>0.0</v>
      </c>
      <c r="K763" s="193">
        <v>0.0</v>
      </c>
      <c r="L763" s="194"/>
      <c r="M763" s="191">
        <v>0.0</v>
      </c>
      <c r="N763" s="192">
        <v>0.0</v>
      </c>
      <c r="O763" s="193">
        <v>0.0</v>
      </c>
      <c r="P763" s="195"/>
      <c r="Q763" s="214" t="s">
        <v>1703</v>
      </c>
      <c r="R763" s="214" t="s">
        <v>1704</v>
      </c>
      <c r="S763" s="194" t="s">
        <v>1705</v>
      </c>
      <c r="T763" s="194"/>
      <c r="U763" s="191" t="s">
        <v>1706</v>
      </c>
      <c r="V763" s="192" t="s">
        <v>1706</v>
      </c>
      <c r="W763" s="193" t="s">
        <v>1706</v>
      </c>
      <c r="X763" s="194"/>
      <c r="Y763" s="191" t="s">
        <v>1706</v>
      </c>
      <c r="Z763" s="192" t="s">
        <v>1706</v>
      </c>
      <c r="AA763" s="193" t="s">
        <v>1706</v>
      </c>
      <c r="AB763" s="194"/>
      <c r="AC763" s="191">
        <v>120000.0</v>
      </c>
      <c r="AD763" s="192">
        <v>253810.0</v>
      </c>
      <c r="AE763" s="193">
        <v>504620.0</v>
      </c>
      <c r="AF763" s="198" t="s">
        <v>1707</v>
      </c>
      <c r="AG763" s="191" t="s">
        <v>1706</v>
      </c>
      <c r="AH763" s="192" t="s">
        <v>1706</v>
      </c>
      <c r="AI763" s="193" t="s">
        <v>1706</v>
      </c>
      <c r="AJ763" s="199"/>
      <c r="AK763" s="191" t="s">
        <v>1706</v>
      </c>
      <c r="AL763" s="192" t="s">
        <v>1706</v>
      </c>
      <c r="AM763" s="193" t="s">
        <v>1706</v>
      </c>
      <c r="AN763" s="199"/>
      <c r="AO763" s="191" t="s">
        <v>1706</v>
      </c>
      <c r="AP763" s="192" t="s">
        <v>1706</v>
      </c>
      <c r="AQ763" s="193" t="s">
        <v>1706</v>
      </c>
      <c r="AR763" s="195"/>
    </row>
    <row r="764" ht="15.75" customHeight="1">
      <c r="A764" s="171" t="s">
        <v>1640</v>
      </c>
      <c r="B764" s="216" t="s">
        <v>44</v>
      </c>
      <c r="C764" s="216" t="s">
        <v>78</v>
      </c>
      <c r="D764" s="216" t="s">
        <v>82</v>
      </c>
      <c r="E764" s="216" t="s">
        <v>62</v>
      </c>
      <c r="F764" s="216" t="s">
        <v>70</v>
      </c>
      <c r="G764" s="171" t="s">
        <v>1641</v>
      </c>
      <c r="I764" s="191">
        <v>0.0</v>
      </c>
      <c r="J764" s="192">
        <v>0.0</v>
      </c>
      <c r="K764" s="193">
        <v>0.0</v>
      </c>
      <c r="L764" s="194"/>
      <c r="M764" s="191">
        <v>0.0</v>
      </c>
      <c r="N764" s="192">
        <v>0.0</v>
      </c>
      <c r="O764" s="193">
        <v>0.0</v>
      </c>
      <c r="P764" s="195"/>
      <c r="Q764" s="214" t="s">
        <v>1703</v>
      </c>
      <c r="R764" s="214" t="s">
        <v>1704</v>
      </c>
      <c r="S764" s="194" t="s">
        <v>1705</v>
      </c>
      <c r="T764" s="194"/>
      <c r="U764" s="191" t="s">
        <v>1706</v>
      </c>
      <c r="V764" s="192" t="s">
        <v>1706</v>
      </c>
      <c r="W764" s="193" t="s">
        <v>1706</v>
      </c>
      <c r="X764" s="194"/>
      <c r="Y764" s="191" t="s">
        <v>1706</v>
      </c>
      <c r="Z764" s="192" t="s">
        <v>1706</v>
      </c>
      <c r="AA764" s="193" t="s">
        <v>1706</v>
      </c>
      <c r="AB764" s="194"/>
      <c r="AC764" s="191">
        <v>120000.0</v>
      </c>
      <c r="AD764" s="192">
        <v>253810.0</v>
      </c>
      <c r="AE764" s="193">
        <v>504620.0</v>
      </c>
      <c r="AF764" s="198" t="s">
        <v>1707</v>
      </c>
      <c r="AG764" s="191" t="s">
        <v>1706</v>
      </c>
      <c r="AH764" s="192" t="s">
        <v>1706</v>
      </c>
      <c r="AI764" s="193" t="s">
        <v>1706</v>
      </c>
      <c r="AJ764" s="199"/>
      <c r="AK764" s="191" t="s">
        <v>1706</v>
      </c>
      <c r="AL764" s="192" t="s">
        <v>1706</v>
      </c>
      <c r="AM764" s="193" t="s">
        <v>1706</v>
      </c>
      <c r="AN764" s="199"/>
      <c r="AO764" s="191" t="s">
        <v>1706</v>
      </c>
      <c r="AP764" s="192" t="s">
        <v>1706</v>
      </c>
      <c r="AQ764" s="193" t="s">
        <v>1706</v>
      </c>
      <c r="AR764" s="195"/>
    </row>
    <row r="765" ht="15.75" customHeight="1">
      <c r="A765" s="171" t="s">
        <v>1642</v>
      </c>
      <c r="B765" s="216" t="s">
        <v>54</v>
      </c>
      <c r="C765" s="216" t="s">
        <v>78</v>
      </c>
      <c r="D765" s="216" t="s">
        <v>82</v>
      </c>
      <c r="E765" s="216" t="s">
        <v>62</v>
      </c>
      <c r="F765" s="216" t="s">
        <v>70</v>
      </c>
      <c r="G765" s="171" t="s">
        <v>1643</v>
      </c>
      <c r="I765" s="191">
        <v>0.0</v>
      </c>
      <c r="J765" s="192">
        <v>0.0</v>
      </c>
      <c r="K765" s="193">
        <v>0.0</v>
      </c>
      <c r="L765" s="194"/>
      <c r="M765" s="191">
        <v>0.0</v>
      </c>
      <c r="N765" s="192">
        <v>0.0</v>
      </c>
      <c r="O765" s="193">
        <v>0.0</v>
      </c>
      <c r="P765" s="195"/>
      <c r="Q765" s="214" t="s">
        <v>1703</v>
      </c>
      <c r="R765" s="214" t="s">
        <v>1704</v>
      </c>
      <c r="S765" s="194" t="s">
        <v>1705</v>
      </c>
      <c r="T765" s="194"/>
      <c r="U765" s="191" t="s">
        <v>1706</v>
      </c>
      <c r="V765" s="192" t="s">
        <v>1706</v>
      </c>
      <c r="W765" s="193" t="s">
        <v>1706</v>
      </c>
      <c r="X765" s="194"/>
      <c r="Y765" s="191" t="s">
        <v>1706</v>
      </c>
      <c r="Z765" s="192" t="s">
        <v>1706</v>
      </c>
      <c r="AA765" s="193" t="s">
        <v>1706</v>
      </c>
      <c r="AB765" s="194"/>
      <c r="AC765" s="191">
        <v>120000.0</v>
      </c>
      <c r="AD765" s="192">
        <v>253810.0</v>
      </c>
      <c r="AE765" s="193">
        <v>504620.0</v>
      </c>
      <c r="AF765" s="198" t="s">
        <v>1707</v>
      </c>
      <c r="AG765" s="191" t="s">
        <v>1706</v>
      </c>
      <c r="AH765" s="192" t="s">
        <v>1706</v>
      </c>
      <c r="AI765" s="193" t="s">
        <v>1706</v>
      </c>
      <c r="AJ765" s="199"/>
      <c r="AK765" s="191" t="s">
        <v>1706</v>
      </c>
      <c r="AL765" s="192" t="s">
        <v>1706</v>
      </c>
      <c r="AM765" s="193" t="s">
        <v>1706</v>
      </c>
      <c r="AN765" s="199"/>
      <c r="AO765" s="191" t="s">
        <v>1706</v>
      </c>
      <c r="AP765" s="192" t="s">
        <v>1706</v>
      </c>
      <c r="AQ765" s="193" t="s">
        <v>1706</v>
      </c>
      <c r="AR765" s="195"/>
    </row>
    <row r="766" ht="15.75" customHeight="1">
      <c r="A766" s="171" t="s">
        <v>1644</v>
      </c>
      <c r="B766" s="216" t="s">
        <v>65</v>
      </c>
      <c r="C766" s="216" t="s">
        <v>78</v>
      </c>
      <c r="D766" s="216" t="s">
        <v>82</v>
      </c>
      <c r="E766" s="216" t="s">
        <v>62</v>
      </c>
      <c r="F766" s="216" t="s">
        <v>70</v>
      </c>
      <c r="G766" s="171" t="s">
        <v>1645</v>
      </c>
      <c r="I766" s="191">
        <v>0.0</v>
      </c>
      <c r="J766" s="192">
        <v>0.0</v>
      </c>
      <c r="K766" s="193">
        <v>0.0</v>
      </c>
      <c r="L766" s="194"/>
      <c r="M766" s="191">
        <v>0.0</v>
      </c>
      <c r="N766" s="192">
        <v>0.0</v>
      </c>
      <c r="O766" s="193">
        <v>0.0</v>
      </c>
      <c r="P766" s="195"/>
      <c r="Q766" s="214" t="s">
        <v>1703</v>
      </c>
      <c r="R766" s="214" t="s">
        <v>1704</v>
      </c>
      <c r="S766" s="194" t="s">
        <v>1705</v>
      </c>
      <c r="T766" s="194"/>
      <c r="U766" s="191" t="s">
        <v>1706</v>
      </c>
      <c r="V766" s="192" t="s">
        <v>1706</v>
      </c>
      <c r="W766" s="193" t="s">
        <v>1706</v>
      </c>
      <c r="X766" s="194"/>
      <c r="Y766" s="191" t="s">
        <v>1706</v>
      </c>
      <c r="Z766" s="192" t="s">
        <v>1706</v>
      </c>
      <c r="AA766" s="193" t="s">
        <v>1706</v>
      </c>
      <c r="AB766" s="194"/>
      <c r="AC766" s="191">
        <v>120000.0</v>
      </c>
      <c r="AD766" s="192">
        <v>253810.0</v>
      </c>
      <c r="AE766" s="193">
        <v>504620.0</v>
      </c>
      <c r="AF766" s="198" t="s">
        <v>1707</v>
      </c>
      <c r="AG766" s="191" t="s">
        <v>1706</v>
      </c>
      <c r="AH766" s="192" t="s">
        <v>1706</v>
      </c>
      <c r="AI766" s="193" t="s">
        <v>1706</v>
      </c>
      <c r="AJ766" s="199"/>
      <c r="AK766" s="191" t="s">
        <v>1706</v>
      </c>
      <c r="AL766" s="192" t="s">
        <v>1706</v>
      </c>
      <c r="AM766" s="193" t="s">
        <v>1706</v>
      </c>
      <c r="AN766" s="199"/>
      <c r="AO766" s="191" t="s">
        <v>1706</v>
      </c>
      <c r="AP766" s="192" t="s">
        <v>1706</v>
      </c>
      <c r="AQ766" s="193" t="s">
        <v>1706</v>
      </c>
      <c r="AR766" s="195"/>
    </row>
    <row r="767" ht="15.75" customHeight="1">
      <c r="A767" s="171" t="s">
        <v>1646</v>
      </c>
      <c r="B767" s="216" t="s">
        <v>71</v>
      </c>
      <c r="C767" s="216" t="s">
        <v>78</v>
      </c>
      <c r="D767" s="216" t="s">
        <v>82</v>
      </c>
      <c r="E767" s="216" t="s">
        <v>62</v>
      </c>
      <c r="F767" s="216" t="s">
        <v>70</v>
      </c>
      <c r="G767" s="171" t="s">
        <v>1647</v>
      </c>
      <c r="I767" s="191">
        <v>0.0</v>
      </c>
      <c r="J767" s="192">
        <v>0.0</v>
      </c>
      <c r="K767" s="193">
        <v>0.0</v>
      </c>
      <c r="L767" s="194"/>
      <c r="M767" s="191">
        <v>0.0</v>
      </c>
      <c r="N767" s="192">
        <v>0.0</v>
      </c>
      <c r="O767" s="193">
        <v>0.0</v>
      </c>
      <c r="P767" s="195"/>
      <c r="Q767" s="214" t="s">
        <v>1703</v>
      </c>
      <c r="R767" s="214" t="s">
        <v>1704</v>
      </c>
      <c r="S767" s="194" t="s">
        <v>1705</v>
      </c>
      <c r="T767" s="194"/>
      <c r="U767" s="191" t="s">
        <v>1706</v>
      </c>
      <c r="V767" s="192" t="s">
        <v>1706</v>
      </c>
      <c r="W767" s="193" t="s">
        <v>1706</v>
      </c>
      <c r="X767" s="194"/>
      <c r="Y767" s="191" t="s">
        <v>1706</v>
      </c>
      <c r="Z767" s="192" t="s">
        <v>1706</v>
      </c>
      <c r="AA767" s="193" t="s">
        <v>1706</v>
      </c>
      <c r="AB767" s="194"/>
      <c r="AC767" s="191">
        <v>120000.0</v>
      </c>
      <c r="AD767" s="192">
        <v>253810.0</v>
      </c>
      <c r="AE767" s="193">
        <v>504620.0</v>
      </c>
      <c r="AF767" s="198" t="s">
        <v>1707</v>
      </c>
      <c r="AG767" s="191" t="s">
        <v>1706</v>
      </c>
      <c r="AH767" s="192" t="s">
        <v>1706</v>
      </c>
      <c r="AI767" s="193" t="s">
        <v>1706</v>
      </c>
      <c r="AJ767" s="199"/>
      <c r="AK767" s="191" t="s">
        <v>1706</v>
      </c>
      <c r="AL767" s="192" t="s">
        <v>1706</v>
      </c>
      <c r="AM767" s="193" t="s">
        <v>1706</v>
      </c>
      <c r="AN767" s="199"/>
      <c r="AO767" s="191" t="s">
        <v>1706</v>
      </c>
      <c r="AP767" s="192" t="s">
        <v>1706</v>
      </c>
      <c r="AQ767" s="193" t="s">
        <v>1706</v>
      </c>
      <c r="AR767" s="195"/>
    </row>
    <row r="768" ht="15.75" customHeight="1">
      <c r="A768" s="171" t="s">
        <v>1648</v>
      </c>
      <c r="B768" s="216" t="s">
        <v>44</v>
      </c>
      <c r="C768" s="216" t="s">
        <v>48</v>
      </c>
      <c r="D768" s="216" t="s">
        <v>84</v>
      </c>
      <c r="E768" s="216" t="s">
        <v>62</v>
      </c>
      <c r="F768" s="216" t="s">
        <v>70</v>
      </c>
      <c r="G768" s="171" t="s">
        <v>1649</v>
      </c>
      <c r="I768" s="191">
        <v>0.0</v>
      </c>
      <c r="J768" s="192">
        <v>0.0</v>
      </c>
      <c r="K768" s="193">
        <v>0.0</v>
      </c>
      <c r="L768" s="194"/>
      <c r="M768" s="191">
        <v>0.0</v>
      </c>
      <c r="N768" s="192">
        <v>0.0</v>
      </c>
      <c r="O768" s="193">
        <v>0.0</v>
      </c>
      <c r="P768" s="195"/>
      <c r="Q768" s="214" t="s">
        <v>1703</v>
      </c>
      <c r="R768" s="214" t="s">
        <v>1704</v>
      </c>
      <c r="S768" s="194" t="s">
        <v>1705</v>
      </c>
      <c r="T768" s="194"/>
      <c r="U768" s="191" t="s">
        <v>1706</v>
      </c>
      <c r="V768" s="192" t="s">
        <v>1706</v>
      </c>
      <c r="W768" s="193" t="s">
        <v>1706</v>
      </c>
      <c r="X768" s="194"/>
      <c r="Y768" s="191" t="s">
        <v>1706</v>
      </c>
      <c r="Z768" s="192" t="s">
        <v>1706</v>
      </c>
      <c r="AA768" s="193" t="s">
        <v>1706</v>
      </c>
      <c r="AB768" s="194"/>
      <c r="AC768" s="191">
        <v>120000.0</v>
      </c>
      <c r="AD768" s="192">
        <v>253810.0</v>
      </c>
      <c r="AE768" s="193">
        <v>504620.0</v>
      </c>
      <c r="AF768" s="198" t="s">
        <v>1707</v>
      </c>
      <c r="AG768" s="191" t="s">
        <v>1706</v>
      </c>
      <c r="AH768" s="192" t="s">
        <v>1706</v>
      </c>
      <c r="AI768" s="193" t="s">
        <v>1706</v>
      </c>
      <c r="AJ768" s="199"/>
      <c r="AK768" s="191" t="s">
        <v>1706</v>
      </c>
      <c r="AL768" s="192" t="s">
        <v>1706</v>
      </c>
      <c r="AM768" s="193" t="s">
        <v>1706</v>
      </c>
      <c r="AN768" s="199"/>
      <c r="AO768" s="191" t="s">
        <v>1706</v>
      </c>
      <c r="AP768" s="192" t="s">
        <v>1706</v>
      </c>
      <c r="AQ768" s="193" t="s">
        <v>1706</v>
      </c>
      <c r="AR768" s="195"/>
    </row>
    <row r="769" ht="15.75" customHeight="1">
      <c r="A769" s="171" t="s">
        <v>1650</v>
      </c>
      <c r="B769" s="216" t="s">
        <v>54</v>
      </c>
      <c r="C769" s="216" t="s">
        <v>48</v>
      </c>
      <c r="D769" s="216" t="s">
        <v>84</v>
      </c>
      <c r="E769" s="216" t="s">
        <v>62</v>
      </c>
      <c r="F769" s="216" t="s">
        <v>70</v>
      </c>
      <c r="G769" s="171" t="s">
        <v>1651</v>
      </c>
      <c r="I769" s="191">
        <v>0.0</v>
      </c>
      <c r="J769" s="192">
        <v>0.0</v>
      </c>
      <c r="K769" s="193">
        <v>0.0</v>
      </c>
      <c r="L769" s="194"/>
      <c r="M769" s="191">
        <v>0.0</v>
      </c>
      <c r="N769" s="192">
        <v>0.0</v>
      </c>
      <c r="O769" s="193">
        <v>0.0</v>
      </c>
      <c r="P769" s="195"/>
      <c r="Q769" s="214" t="s">
        <v>1703</v>
      </c>
      <c r="R769" s="214" t="s">
        <v>1704</v>
      </c>
      <c r="S769" s="194" t="s">
        <v>1705</v>
      </c>
      <c r="T769" s="194"/>
      <c r="U769" s="191" t="s">
        <v>1706</v>
      </c>
      <c r="V769" s="192" t="s">
        <v>1706</v>
      </c>
      <c r="W769" s="193" t="s">
        <v>1706</v>
      </c>
      <c r="X769" s="194"/>
      <c r="Y769" s="191" t="s">
        <v>1706</v>
      </c>
      <c r="Z769" s="192" t="s">
        <v>1706</v>
      </c>
      <c r="AA769" s="193" t="s">
        <v>1706</v>
      </c>
      <c r="AB769" s="194"/>
      <c r="AC769" s="191">
        <v>120000.0</v>
      </c>
      <c r="AD769" s="192">
        <v>253810.0</v>
      </c>
      <c r="AE769" s="193">
        <v>504620.0</v>
      </c>
      <c r="AF769" s="198" t="s">
        <v>1707</v>
      </c>
      <c r="AG769" s="191" t="s">
        <v>1706</v>
      </c>
      <c r="AH769" s="192" t="s">
        <v>1706</v>
      </c>
      <c r="AI769" s="193" t="s">
        <v>1706</v>
      </c>
      <c r="AJ769" s="199"/>
      <c r="AK769" s="191" t="s">
        <v>1706</v>
      </c>
      <c r="AL769" s="192" t="s">
        <v>1706</v>
      </c>
      <c r="AM769" s="193" t="s">
        <v>1706</v>
      </c>
      <c r="AN769" s="199"/>
      <c r="AO769" s="191" t="s">
        <v>1706</v>
      </c>
      <c r="AP769" s="192" t="s">
        <v>1706</v>
      </c>
      <c r="AQ769" s="193" t="s">
        <v>1706</v>
      </c>
      <c r="AR769" s="195"/>
    </row>
    <row r="770" ht="15.75" customHeight="1">
      <c r="A770" s="171" t="s">
        <v>1652</v>
      </c>
      <c r="B770" s="216" t="s">
        <v>65</v>
      </c>
      <c r="C770" s="216" t="s">
        <v>48</v>
      </c>
      <c r="D770" s="216" t="s">
        <v>84</v>
      </c>
      <c r="E770" s="216" t="s">
        <v>62</v>
      </c>
      <c r="F770" s="216" t="s">
        <v>70</v>
      </c>
      <c r="G770" s="171" t="s">
        <v>1653</v>
      </c>
      <c r="I770" s="191">
        <v>0.0</v>
      </c>
      <c r="J770" s="192">
        <v>0.0</v>
      </c>
      <c r="K770" s="193">
        <v>0.0</v>
      </c>
      <c r="L770" s="194"/>
      <c r="M770" s="191">
        <v>0.0</v>
      </c>
      <c r="N770" s="192">
        <v>0.0</v>
      </c>
      <c r="O770" s="193">
        <v>0.0</v>
      </c>
      <c r="P770" s="195"/>
      <c r="Q770" s="214" t="s">
        <v>1703</v>
      </c>
      <c r="R770" s="214" t="s">
        <v>1704</v>
      </c>
      <c r="S770" s="194" t="s">
        <v>1705</v>
      </c>
      <c r="T770" s="194"/>
      <c r="U770" s="191" t="s">
        <v>1706</v>
      </c>
      <c r="V770" s="192" t="s">
        <v>1706</v>
      </c>
      <c r="W770" s="193" t="s">
        <v>1706</v>
      </c>
      <c r="X770" s="194"/>
      <c r="Y770" s="191" t="s">
        <v>1706</v>
      </c>
      <c r="Z770" s="192" t="s">
        <v>1706</v>
      </c>
      <c r="AA770" s="193" t="s">
        <v>1706</v>
      </c>
      <c r="AB770" s="194"/>
      <c r="AC770" s="191">
        <v>120000.0</v>
      </c>
      <c r="AD770" s="192">
        <v>253810.0</v>
      </c>
      <c r="AE770" s="193">
        <v>504620.0</v>
      </c>
      <c r="AF770" s="198" t="s">
        <v>1707</v>
      </c>
      <c r="AG770" s="191" t="s">
        <v>1706</v>
      </c>
      <c r="AH770" s="192" t="s">
        <v>1706</v>
      </c>
      <c r="AI770" s="193" t="s">
        <v>1706</v>
      </c>
      <c r="AJ770" s="199"/>
      <c r="AK770" s="191" t="s">
        <v>1706</v>
      </c>
      <c r="AL770" s="192" t="s">
        <v>1706</v>
      </c>
      <c r="AM770" s="193" t="s">
        <v>1706</v>
      </c>
      <c r="AN770" s="199"/>
      <c r="AO770" s="191" t="s">
        <v>1706</v>
      </c>
      <c r="AP770" s="192" t="s">
        <v>1706</v>
      </c>
      <c r="AQ770" s="193" t="s">
        <v>1706</v>
      </c>
      <c r="AR770" s="195"/>
    </row>
    <row r="771" ht="15.75" customHeight="1">
      <c r="A771" s="171" t="s">
        <v>1654</v>
      </c>
      <c r="B771" s="216" t="s">
        <v>71</v>
      </c>
      <c r="C771" s="216" t="s">
        <v>48</v>
      </c>
      <c r="D771" s="216" t="s">
        <v>84</v>
      </c>
      <c r="E771" s="216" t="s">
        <v>62</v>
      </c>
      <c r="F771" s="216" t="s">
        <v>70</v>
      </c>
      <c r="G771" s="171" t="s">
        <v>1655</v>
      </c>
      <c r="I771" s="191">
        <v>0.0</v>
      </c>
      <c r="J771" s="192">
        <v>0.0</v>
      </c>
      <c r="K771" s="193">
        <v>0.0</v>
      </c>
      <c r="L771" s="194"/>
      <c r="M771" s="191">
        <v>0.0</v>
      </c>
      <c r="N771" s="192">
        <v>0.0</v>
      </c>
      <c r="O771" s="193">
        <v>0.0</v>
      </c>
      <c r="P771" s="195"/>
      <c r="Q771" s="214" t="s">
        <v>1703</v>
      </c>
      <c r="R771" s="214" t="s">
        <v>1704</v>
      </c>
      <c r="S771" s="194" t="s">
        <v>1705</v>
      </c>
      <c r="T771" s="194"/>
      <c r="U771" s="191" t="s">
        <v>1706</v>
      </c>
      <c r="V771" s="192" t="s">
        <v>1706</v>
      </c>
      <c r="W771" s="193" t="s">
        <v>1706</v>
      </c>
      <c r="X771" s="194"/>
      <c r="Y771" s="191" t="s">
        <v>1706</v>
      </c>
      <c r="Z771" s="192" t="s">
        <v>1706</v>
      </c>
      <c r="AA771" s="193" t="s">
        <v>1706</v>
      </c>
      <c r="AB771" s="194"/>
      <c r="AC771" s="191">
        <v>120000.0</v>
      </c>
      <c r="AD771" s="192">
        <v>253810.0</v>
      </c>
      <c r="AE771" s="193">
        <v>504620.0</v>
      </c>
      <c r="AF771" s="198" t="s">
        <v>1707</v>
      </c>
      <c r="AG771" s="191" t="s">
        <v>1706</v>
      </c>
      <c r="AH771" s="192" t="s">
        <v>1706</v>
      </c>
      <c r="AI771" s="193" t="s">
        <v>1706</v>
      </c>
      <c r="AJ771" s="199"/>
      <c r="AK771" s="191" t="s">
        <v>1706</v>
      </c>
      <c r="AL771" s="192" t="s">
        <v>1706</v>
      </c>
      <c r="AM771" s="193" t="s">
        <v>1706</v>
      </c>
      <c r="AN771" s="199"/>
      <c r="AO771" s="191" t="s">
        <v>1706</v>
      </c>
      <c r="AP771" s="192" t="s">
        <v>1706</v>
      </c>
      <c r="AQ771" s="193" t="s">
        <v>1706</v>
      </c>
      <c r="AR771" s="195"/>
    </row>
    <row r="772" ht="15.75" customHeight="1">
      <c r="A772" s="171" t="s">
        <v>1656</v>
      </c>
      <c r="B772" s="216" t="s">
        <v>44</v>
      </c>
      <c r="C772" s="216" t="s">
        <v>58</v>
      </c>
      <c r="D772" s="216" t="s">
        <v>84</v>
      </c>
      <c r="E772" s="216" t="s">
        <v>62</v>
      </c>
      <c r="F772" s="216" t="s">
        <v>70</v>
      </c>
      <c r="G772" s="171" t="s">
        <v>1657</v>
      </c>
      <c r="I772" s="191">
        <v>0.0</v>
      </c>
      <c r="J772" s="192">
        <v>0.0</v>
      </c>
      <c r="K772" s="193">
        <v>0.0</v>
      </c>
      <c r="L772" s="194"/>
      <c r="M772" s="191">
        <v>0.0</v>
      </c>
      <c r="N772" s="192">
        <v>0.0</v>
      </c>
      <c r="O772" s="193">
        <v>0.0</v>
      </c>
      <c r="P772" s="195"/>
      <c r="Q772" s="214" t="s">
        <v>1703</v>
      </c>
      <c r="R772" s="214" t="s">
        <v>1704</v>
      </c>
      <c r="S772" s="194" t="s">
        <v>1705</v>
      </c>
      <c r="T772" s="194"/>
      <c r="U772" s="191" t="s">
        <v>1706</v>
      </c>
      <c r="V772" s="192" t="s">
        <v>1706</v>
      </c>
      <c r="W772" s="193" t="s">
        <v>1706</v>
      </c>
      <c r="X772" s="194"/>
      <c r="Y772" s="191" t="s">
        <v>1706</v>
      </c>
      <c r="Z772" s="192" t="s">
        <v>1706</v>
      </c>
      <c r="AA772" s="193" t="s">
        <v>1706</v>
      </c>
      <c r="AB772" s="194"/>
      <c r="AC772" s="191">
        <v>120000.0</v>
      </c>
      <c r="AD772" s="192">
        <v>253810.0</v>
      </c>
      <c r="AE772" s="193">
        <v>504620.0</v>
      </c>
      <c r="AF772" s="198" t="s">
        <v>1707</v>
      </c>
      <c r="AG772" s="191" t="s">
        <v>1706</v>
      </c>
      <c r="AH772" s="192" t="s">
        <v>1706</v>
      </c>
      <c r="AI772" s="193" t="s">
        <v>1706</v>
      </c>
      <c r="AJ772" s="199"/>
      <c r="AK772" s="191" t="s">
        <v>1706</v>
      </c>
      <c r="AL772" s="192" t="s">
        <v>1706</v>
      </c>
      <c r="AM772" s="193" t="s">
        <v>1706</v>
      </c>
      <c r="AN772" s="199"/>
      <c r="AO772" s="191" t="s">
        <v>1706</v>
      </c>
      <c r="AP772" s="192" t="s">
        <v>1706</v>
      </c>
      <c r="AQ772" s="193" t="s">
        <v>1706</v>
      </c>
      <c r="AR772" s="195"/>
    </row>
    <row r="773" ht="15.75" customHeight="1">
      <c r="A773" s="171" t="s">
        <v>1658</v>
      </c>
      <c r="B773" s="216" t="s">
        <v>54</v>
      </c>
      <c r="C773" s="216" t="s">
        <v>58</v>
      </c>
      <c r="D773" s="216" t="s">
        <v>84</v>
      </c>
      <c r="E773" s="216" t="s">
        <v>62</v>
      </c>
      <c r="F773" s="216" t="s">
        <v>70</v>
      </c>
      <c r="G773" s="171" t="s">
        <v>1659</v>
      </c>
      <c r="I773" s="191">
        <v>0.0</v>
      </c>
      <c r="J773" s="192">
        <v>0.0</v>
      </c>
      <c r="K773" s="193">
        <v>0.0</v>
      </c>
      <c r="L773" s="194"/>
      <c r="M773" s="191">
        <v>0.0</v>
      </c>
      <c r="N773" s="192">
        <v>0.0</v>
      </c>
      <c r="O773" s="193">
        <v>0.0</v>
      </c>
      <c r="P773" s="195"/>
      <c r="Q773" s="214" t="s">
        <v>1703</v>
      </c>
      <c r="R773" s="214" t="s">
        <v>1704</v>
      </c>
      <c r="S773" s="194" t="s">
        <v>1705</v>
      </c>
      <c r="T773" s="194"/>
      <c r="U773" s="191" t="s">
        <v>1706</v>
      </c>
      <c r="V773" s="192" t="s">
        <v>1706</v>
      </c>
      <c r="W773" s="193" t="s">
        <v>1706</v>
      </c>
      <c r="X773" s="194"/>
      <c r="Y773" s="191" t="s">
        <v>1706</v>
      </c>
      <c r="Z773" s="192" t="s">
        <v>1706</v>
      </c>
      <c r="AA773" s="193" t="s">
        <v>1706</v>
      </c>
      <c r="AB773" s="194"/>
      <c r="AC773" s="191">
        <v>120000.0</v>
      </c>
      <c r="AD773" s="192">
        <v>253810.0</v>
      </c>
      <c r="AE773" s="193">
        <v>504620.0</v>
      </c>
      <c r="AF773" s="198" t="s">
        <v>1707</v>
      </c>
      <c r="AG773" s="191" t="s">
        <v>1706</v>
      </c>
      <c r="AH773" s="192" t="s">
        <v>1706</v>
      </c>
      <c r="AI773" s="193" t="s">
        <v>1706</v>
      </c>
      <c r="AJ773" s="199"/>
      <c r="AK773" s="191" t="s">
        <v>1706</v>
      </c>
      <c r="AL773" s="192" t="s">
        <v>1706</v>
      </c>
      <c r="AM773" s="193" t="s">
        <v>1706</v>
      </c>
      <c r="AN773" s="199"/>
      <c r="AO773" s="191" t="s">
        <v>1706</v>
      </c>
      <c r="AP773" s="192" t="s">
        <v>1706</v>
      </c>
      <c r="AQ773" s="193" t="s">
        <v>1706</v>
      </c>
      <c r="AR773" s="195"/>
    </row>
    <row r="774" ht="15.75" customHeight="1">
      <c r="A774" s="171" t="s">
        <v>1660</v>
      </c>
      <c r="B774" s="216" t="s">
        <v>65</v>
      </c>
      <c r="C774" s="216" t="s">
        <v>58</v>
      </c>
      <c r="D774" s="216" t="s">
        <v>84</v>
      </c>
      <c r="E774" s="216" t="s">
        <v>62</v>
      </c>
      <c r="F774" s="216" t="s">
        <v>70</v>
      </c>
      <c r="G774" s="171" t="s">
        <v>1661</v>
      </c>
      <c r="I774" s="191">
        <v>0.0</v>
      </c>
      <c r="J774" s="192">
        <v>0.0</v>
      </c>
      <c r="K774" s="193">
        <v>0.0</v>
      </c>
      <c r="L774" s="194"/>
      <c r="M774" s="191">
        <v>0.0</v>
      </c>
      <c r="N774" s="192">
        <v>0.0</v>
      </c>
      <c r="O774" s="193">
        <v>0.0</v>
      </c>
      <c r="P774" s="195"/>
      <c r="Q774" s="214" t="s">
        <v>1703</v>
      </c>
      <c r="R774" s="214" t="s">
        <v>1704</v>
      </c>
      <c r="S774" s="194" t="s">
        <v>1705</v>
      </c>
      <c r="T774" s="194"/>
      <c r="U774" s="191" t="s">
        <v>1706</v>
      </c>
      <c r="V774" s="192" t="s">
        <v>1706</v>
      </c>
      <c r="W774" s="193" t="s">
        <v>1706</v>
      </c>
      <c r="X774" s="194"/>
      <c r="Y774" s="191" t="s">
        <v>1706</v>
      </c>
      <c r="Z774" s="192" t="s">
        <v>1706</v>
      </c>
      <c r="AA774" s="193" t="s">
        <v>1706</v>
      </c>
      <c r="AB774" s="194"/>
      <c r="AC774" s="191">
        <v>120000.0</v>
      </c>
      <c r="AD774" s="192">
        <v>253810.0</v>
      </c>
      <c r="AE774" s="193">
        <v>504620.0</v>
      </c>
      <c r="AF774" s="198" t="s">
        <v>1707</v>
      </c>
      <c r="AG774" s="191" t="s">
        <v>1706</v>
      </c>
      <c r="AH774" s="192" t="s">
        <v>1706</v>
      </c>
      <c r="AI774" s="193" t="s">
        <v>1706</v>
      </c>
      <c r="AJ774" s="199"/>
      <c r="AK774" s="191" t="s">
        <v>1706</v>
      </c>
      <c r="AL774" s="192" t="s">
        <v>1706</v>
      </c>
      <c r="AM774" s="193" t="s">
        <v>1706</v>
      </c>
      <c r="AN774" s="199"/>
      <c r="AO774" s="191" t="s">
        <v>1706</v>
      </c>
      <c r="AP774" s="192" t="s">
        <v>1706</v>
      </c>
      <c r="AQ774" s="193" t="s">
        <v>1706</v>
      </c>
      <c r="AR774" s="195"/>
    </row>
    <row r="775" ht="15.75" customHeight="1">
      <c r="A775" s="171" t="s">
        <v>1662</v>
      </c>
      <c r="B775" s="216" t="s">
        <v>71</v>
      </c>
      <c r="C775" s="216" t="s">
        <v>58</v>
      </c>
      <c r="D775" s="216" t="s">
        <v>84</v>
      </c>
      <c r="E775" s="216" t="s">
        <v>62</v>
      </c>
      <c r="F775" s="216" t="s">
        <v>70</v>
      </c>
      <c r="G775" s="171" t="s">
        <v>1663</v>
      </c>
      <c r="I775" s="191">
        <v>0.0</v>
      </c>
      <c r="J775" s="192">
        <v>0.0</v>
      </c>
      <c r="K775" s="193">
        <v>0.0</v>
      </c>
      <c r="L775" s="194"/>
      <c r="M775" s="191">
        <v>0.0</v>
      </c>
      <c r="N775" s="192">
        <v>0.0</v>
      </c>
      <c r="O775" s="193">
        <v>0.0</v>
      </c>
      <c r="P775" s="195"/>
      <c r="Q775" s="214" t="s">
        <v>1703</v>
      </c>
      <c r="R775" s="214" t="s">
        <v>1704</v>
      </c>
      <c r="S775" s="194" t="s">
        <v>1705</v>
      </c>
      <c r="T775" s="194"/>
      <c r="U775" s="191" t="s">
        <v>1706</v>
      </c>
      <c r="V775" s="192" t="s">
        <v>1706</v>
      </c>
      <c r="W775" s="193" t="s">
        <v>1706</v>
      </c>
      <c r="X775" s="194"/>
      <c r="Y775" s="191" t="s">
        <v>1706</v>
      </c>
      <c r="Z775" s="192" t="s">
        <v>1706</v>
      </c>
      <c r="AA775" s="193" t="s">
        <v>1706</v>
      </c>
      <c r="AB775" s="194"/>
      <c r="AC775" s="191">
        <v>120000.0</v>
      </c>
      <c r="AD775" s="192">
        <v>253810.0</v>
      </c>
      <c r="AE775" s="193">
        <v>504620.0</v>
      </c>
      <c r="AF775" s="198" t="s">
        <v>1707</v>
      </c>
      <c r="AG775" s="191" t="s">
        <v>1706</v>
      </c>
      <c r="AH775" s="192" t="s">
        <v>1706</v>
      </c>
      <c r="AI775" s="193" t="s">
        <v>1706</v>
      </c>
      <c r="AJ775" s="199"/>
      <c r="AK775" s="191" t="s">
        <v>1706</v>
      </c>
      <c r="AL775" s="192" t="s">
        <v>1706</v>
      </c>
      <c r="AM775" s="193" t="s">
        <v>1706</v>
      </c>
      <c r="AN775" s="199"/>
      <c r="AO775" s="191" t="s">
        <v>1706</v>
      </c>
      <c r="AP775" s="192" t="s">
        <v>1706</v>
      </c>
      <c r="AQ775" s="193" t="s">
        <v>1706</v>
      </c>
      <c r="AR775" s="195"/>
    </row>
    <row r="776" ht="15.75" customHeight="1">
      <c r="A776" s="171" t="s">
        <v>1664</v>
      </c>
      <c r="B776" s="216" t="s">
        <v>44</v>
      </c>
      <c r="C776" s="216" t="s">
        <v>66</v>
      </c>
      <c r="D776" s="216" t="s">
        <v>84</v>
      </c>
      <c r="E776" s="216" t="s">
        <v>62</v>
      </c>
      <c r="F776" s="216" t="s">
        <v>70</v>
      </c>
      <c r="G776" s="171" t="s">
        <v>1665</v>
      </c>
      <c r="I776" s="191">
        <v>0.0</v>
      </c>
      <c r="J776" s="192">
        <v>0.0</v>
      </c>
      <c r="K776" s="193">
        <v>0.0</v>
      </c>
      <c r="L776" s="194"/>
      <c r="M776" s="191">
        <v>0.0</v>
      </c>
      <c r="N776" s="192">
        <v>0.0</v>
      </c>
      <c r="O776" s="193">
        <v>0.0</v>
      </c>
      <c r="P776" s="195"/>
      <c r="Q776" s="214" t="s">
        <v>1703</v>
      </c>
      <c r="R776" s="214" t="s">
        <v>1704</v>
      </c>
      <c r="S776" s="194" t="s">
        <v>1705</v>
      </c>
      <c r="T776" s="194"/>
      <c r="U776" s="191" t="s">
        <v>1706</v>
      </c>
      <c r="V776" s="192" t="s">
        <v>1706</v>
      </c>
      <c r="W776" s="193" t="s">
        <v>1706</v>
      </c>
      <c r="X776" s="194"/>
      <c r="Y776" s="191" t="s">
        <v>1706</v>
      </c>
      <c r="Z776" s="192" t="s">
        <v>1706</v>
      </c>
      <c r="AA776" s="193" t="s">
        <v>1706</v>
      </c>
      <c r="AB776" s="194"/>
      <c r="AC776" s="191">
        <v>120000.0</v>
      </c>
      <c r="AD776" s="192">
        <v>253810.0</v>
      </c>
      <c r="AE776" s="193">
        <v>504620.0</v>
      </c>
      <c r="AF776" s="198" t="s">
        <v>1707</v>
      </c>
      <c r="AG776" s="191" t="s">
        <v>1706</v>
      </c>
      <c r="AH776" s="192" t="s">
        <v>1706</v>
      </c>
      <c r="AI776" s="193" t="s">
        <v>1706</v>
      </c>
      <c r="AJ776" s="199"/>
      <c r="AK776" s="191" t="s">
        <v>1706</v>
      </c>
      <c r="AL776" s="192" t="s">
        <v>1706</v>
      </c>
      <c r="AM776" s="193" t="s">
        <v>1706</v>
      </c>
      <c r="AN776" s="199"/>
      <c r="AO776" s="191" t="s">
        <v>1706</v>
      </c>
      <c r="AP776" s="192" t="s">
        <v>1706</v>
      </c>
      <c r="AQ776" s="193" t="s">
        <v>1706</v>
      </c>
      <c r="AR776" s="195"/>
    </row>
    <row r="777" ht="15.75" customHeight="1">
      <c r="A777" s="171" t="s">
        <v>1666</v>
      </c>
      <c r="B777" s="216" t="s">
        <v>54</v>
      </c>
      <c r="C777" s="216" t="s">
        <v>66</v>
      </c>
      <c r="D777" s="216" t="s">
        <v>84</v>
      </c>
      <c r="E777" s="216" t="s">
        <v>62</v>
      </c>
      <c r="F777" s="216" t="s">
        <v>70</v>
      </c>
      <c r="G777" s="171" t="s">
        <v>1667</v>
      </c>
      <c r="I777" s="191">
        <v>0.0</v>
      </c>
      <c r="J777" s="192">
        <v>0.0</v>
      </c>
      <c r="K777" s="193">
        <v>0.0</v>
      </c>
      <c r="L777" s="194"/>
      <c r="M777" s="191">
        <v>0.0</v>
      </c>
      <c r="N777" s="192">
        <v>0.0</v>
      </c>
      <c r="O777" s="193">
        <v>0.0</v>
      </c>
      <c r="P777" s="195"/>
      <c r="Q777" s="214" t="s">
        <v>1703</v>
      </c>
      <c r="R777" s="214" t="s">
        <v>1704</v>
      </c>
      <c r="S777" s="194" t="s">
        <v>1705</v>
      </c>
      <c r="T777" s="194"/>
      <c r="U777" s="191" t="s">
        <v>1706</v>
      </c>
      <c r="V777" s="192" t="s">
        <v>1706</v>
      </c>
      <c r="W777" s="193" t="s">
        <v>1706</v>
      </c>
      <c r="X777" s="194"/>
      <c r="Y777" s="191" t="s">
        <v>1706</v>
      </c>
      <c r="Z777" s="192" t="s">
        <v>1706</v>
      </c>
      <c r="AA777" s="193" t="s">
        <v>1706</v>
      </c>
      <c r="AB777" s="194"/>
      <c r="AC777" s="191">
        <v>120000.0</v>
      </c>
      <c r="AD777" s="192">
        <v>253810.0</v>
      </c>
      <c r="AE777" s="193">
        <v>504620.0</v>
      </c>
      <c r="AF777" s="198" t="s">
        <v>1707</v>
      </c>
      <c r="AG777" s="191" t="s">
        <v>1706</v>
      </c>
      <c r="AH777" s="192" t="s">
        <v>1706</v>
      </c>
      <c r="AI777" s="193" t="s">
        <v>1706</v>
      </c>
      <c r="AJ777" s="199"/>
      <c r="AK777" s="191" t="s">
        <v>1706</v>
      </c>
      <c r="AL777" s="192" t="s">
        <v>1706</v>
      </c>
      <c r="AM777" s="193" t="s">
        <v>1706</v>
      </c>
      <c r="AN777" s="199"/>
      <c r="AO777" s="191" t="s">
        <v>1706</v>
      </c>
      <c r="AP777" s="192" t="s">
        <v>1706</v>
      </c>
      <c r="AQ777" s="193" t="s">
        <v>1706</v>
      </c>
      <c r="AR777" s="195"/>
    </row>
    <row r="778" ht="15.75" customHeight="1">
      <c r="A778" s="171" t="s">
        <v>1668</v>
      </c>
      <c r="B778" s="216" t="s">
        <v>65</v>
      </c>
      <c r="C778" s="216" t="s">
        <v>66</v>
      </c>
      <c r="D778" s="216" t="s">
        <v>84</v>
      </c>
      <c r="E778" s="216" t="s">
        <v>62</v>
      </c>
      <c r="F778" s="216" t="s">
        <v>70</v>
      </c>
      <c r="G778" s="171" t="s">
        <v>1669</v>
      </c>
      <c r="I778" s="191">
        <v>0.0</v>
      </c>
      <c r="J778" s="192">
        <v>0.0</v>
      </c>
      <c r="K778" s="193">
        <v>0.0</v>
      </c>
      <c r="L778" s="194"/>
      <c r="M778" s="191">
        <v>0.0</v>
      </c>
      <c r="N778" s="192">
        <v>0.0</v>
      </c>
      <c r="O778" s="193">
        <v>0.0</v>
      </c>
      <c r="P778" s="195"/>
      <c r="Q778" s="214" t="s">
        <v>1703</v>
      </c>
      <c r="R778" s="214" t="s">
        <v>1704</v>
      </c>
      <c r="S778" s="194" t="s">
        <v>1705</v>
      </c>
      <c r="T778" s="194"/>
      <c r="U778" s="191" t="s">
        <v>1706</v>
      </c>
      <c r="V778" s="192" t="s">
        <v>1706</v>
      </c>
      <c r="W778" s="193" t="s">
        <v>1706</v>
      </c>
      <c r="X778" s="194"/>
      <c r="Y778" s="191" t="s">
        <v>1706</v>
      </c>
      <c r="Z778" s="192" t="s">
        <v>1706</v>
      </c>
      <c r="AA778" s="193" t="s">
        <v>1706</v>
      </c>
      <c r="AB778" s="194"/>
      <c r="AC778" s="191">
        <v>120000.0</v>
      </c>
      <c r="AD778" s="192">
        <v>253810.0</v>
      </c>
      <c r="AE778" s="193">
        <v>504620.0</v>
      </c>
      <c r="AF778" s="198" t="s">
        <v>1707</v>
      </c>
      <c r="AG778" s="191" t="s">
        <v>1706</v>
      </c>
      <c r="AH778" s="192" t="s">
        <v>1706</v>
      </c>
      <c r="AI778" s="193" t="s">
        <v>1706</v>
      </c>
      <c r="AJ778" s="199"/>
      <c r="AK778" s="191" t="s">
        <v>1706</v>
      </c>
      <c r="AL778" s="192" t="s">
        <v>1706</v>
      </c>
      <c r="AM778" s="193" t="s">
        <v>1706</v>
      </c>
      <c r="AN778" s="199"/>
      <c r="AO778" s="191" t="s">
        <v>1706</v>
      </c>
      <c r="AP778" s="192" t="s">
        <v>1706</v>
      </c>
      <c r="AQ778" s="193" t="s">
        <v>1706</v>
      </c>
      <c r="AR778" s="195"/>
    </row>
    <row r="779" ht="15.75" customHeight="1">
      <c r="A779" s="171" t="s">
        <v>1670</v>
      </c>
      <c r="B779" s="216" t="s">
        <v>71</v>
      </c>
      <c r="C779" s="216" t="s">
        <v>66</v>
      </c>
      <c r="D779" s="216" t="s">
        <v>84</v>
      </c>
      <c r="E779" s="216" t="s">
        <v>62</v>
      </c>
      <c r="F779" s="216" t="s">
        <v>70</v>
      </c>
      <c r="G779" s="171" t="s">
        <v>1671</v>
      </c>
      <c r="I779" s="191">
        <v>0.0</v>
      </c>
      <c r="J779" s="192">
        <v>0.0</v>
      </c>
      <c r="K779" s="193">
        <v>0.0</v>
      </c>
      <c r="L779" s="194"/>
      <c r="M779" s="191">
        <v>0.0</v>
      </c>
      <c r="N779" s="192">
        <v>0.0</v>
      </c>
      <c r="O779" s="193">
        <v>0.0</v>
      </c>
      <c r="P779" s="195"/>
      <c r="Q779" s="214" t="s">
        <v>1703</v>
      </c>
      <c r="R779" s="214" t="s">
        <v>1704</v>
      </c>
      <c r="S779" s="194" t="s">
        <v>1705</v>
      </c>
      <c r="T779" s="194"/>
      <c r="U779" s="191" t="s">
        <v>1706</v>
      </c>
      <c r="V779" s="192" t="s">
        <v>1706</v>
      </c>
      <c r="W779" s="193" t="s">
        <v>1706</v>
      </c>
      <c r="X779" s="194"/>
      <c r="Y779" s="191" t="s">
        <v>1706</v>
      </c>
      <c r="Z779" s="192" t="s">
        <v>1706</v>
      </c>
      <c r="AA779" s="193" t="s">
        <v>1706</v>
      </c>
      <c r="AB779" s="194"/>
      <c r="AC779" s="191">
        <v>120000.0</v>
      </c>
      <c r="AD779" s="192">
        <v>253810.0</v>
      </c>
      <c r="AE779" s="193">
        <v>504620.0</v>
      </c>
      <c r="AF779" s="198" t="s">
        <v>1707</v>
      </c>
      <c r="AG779" s="191" t="s">
        <v>1706</v>
      </c>
      <c r="AH779" s="192" t="s">
        <v>1706</v>
      </c>
      <c r="AI779" s="193" t="s">
        <v>1706</v>
      </c>
      <c r="AJ779" s="199"/>
      <c r="AK779" s="191" t="s">
        <v>1706</v>
      </c>
      <c r="AL779" s="192" t="s">
        <v>1706</v>
      </c>
      <c r="AM779" s="193" t="s">
        <v>1706</v>
      </c>
      <c r="AN779" s="199"/>
      <c r="AO779" s="191" t="s">
        <v>1706</v>
      </c>
      <c r="AP779" s="192" t="s">
        <v>1706</v>
      </c>
      <c r="AQ779" s="193" t="s">
        <v>1706</v>
      </c>
      <c r="AR779" s="195"/>
    </row>
    <row r="780" ht="15.75" customHeight="1">
      <c r="A780" s="171" t="s">
        <v>1672</v>
      </c>
      <c r="B780" s="216" t="s">
        <v>44</v>
      </c>
      <c r="C780" s="216" t="s">
        <v>72</v>
      </c>
      <c r="D780" s="216" t="s">
        <v>84</v>
      </c>
      <c r="E780" s="216" t="s">
        <v>62</v>
      </c>
      <c r="F780" s="216" t="s">
        <v>70</v>
      </c>
      <c r="G780" s="171" t="s">
        <v>1673</v>
      </c>
      <c r="I780" s="191">
        <v>0.0</v>
      </c>
      <c r="J780" s="192">
        <v>0.0</v>
      </c>
      <c r="K780" s="193">
        <v>0.0</v>
      </c>
      <c r="L780" s="194"/>
      <c r="M780" s="191">
        <v>0.0</v>
      </c>
      <c r="N780" s="192">
        <v>0.0</v>
      </c>
      <c r="O780" s="193">
        <v>0.0</v>
      </c>
      <c r="P780" s="195"/>
      <c r="Q780" s="214" t="s">
        <v>1703</v>
      </c>
      <c r="R780" s="214" t="s">
        <v>1704</v>
      </c>
      <c r="S780" s="194" t="s">
        <v>1705</v>
      </c>
      <c r="T780" s="194"/>
      <c r="U780" s="191" t="s">
        <v>1706</v>
      </c>
      <c r="V780" s="192" t="s">
        <v>1706</v>
      </c>
      <c r="W780" s="193" t="s">
        <v>1706</v>
      </c>
      <c r="X780" s="194"/>
      <c r="Y780" s="191" t="s">
        <v>1706</v>
      </c>
      <c r="Z780" s="192" t="s">
        <v>1706</v>
      </c>
      <c r="AA780" s="193" t="s">
        <v>1706</v>
      </c>
      <c r="AB780" s="194"/>
      <c r="AC780" s="191">
        <v>120000.0</v>
      </c>
      <c r="AD780" s="192">
        <v>253810.0</v>
      </c>
      <c r="AE780" s="193">
        <v>504620.0</v>
      </c>
      <c r="AF780" s="198" t="s">
        <v>1707</v>
      </c>
      <c r="AG780" s="191" t="s">
        <v>1706</v>
      </c>
      <c r="AH780" s="192" t="s">
        <v>1706</v>
      </c>
      <c r="AI780" s="193" t="s">
        <v>1706</v>
      </c>
      <c r="AJ780" s="199"/>
      <c r="AK780" s="191" t="s">
        <v>1706</v>
      </c>
      <c r="AL780" s="192" t="s">
        <v>1706</v>
      </c>
      <c r="AM780" s="193" t="s">
        <v>1706</v>
      </c>
      <c r="AN780" s="199"/>
      <c r="AO780" s="191" t="s">
        <v>1706</v>
      </c>
      <c r="AP780" s="192" t="s">
        <v>1706</v>
      </c>
      <c r="AQ780" s="193" t="s">
        <v>1706</v>
      </c>
      <c r="AR780" s="195"/>
    </row>
    <row r="781" ht="15.75" customHeight="1">
      <c r="A781" s="171" t="s">
        <v>1674</v>
      </c>
      <c r="B781" s="216" t="s">
        <v>54</v>
      </c>
      <c r="C781" s="216" t="s">
        <v>72</v>
      </c>
      <c r="D781" s="216" t="s">
        <v>84</v>
      </c>
      <c r="E781" s="216" t="s">
        <v>62</v>
      </c>
      <c r="F781" s="216" t="s">
        <v>70</v>
      </c>
      <c r="G781" s="171" t="s">
        <v>1675</v>
      </c>
      <c r="I781" s="191">
        <v>0.0</v>
      </c>
      <c r="J781" s="192">
        <v>0.0</v>
      </c>
      <c r="K781" s="193">
        <v>0.0</v>
      </c>
      <c r="L781" s="194"/>
      <c r="M781" s="191">
        <v>0.0</v>
      </c>
      <c r="N781" s="192">
        <v>0.0</v>
      </c>
      <c r="O781" s="193">
        <v>0.0</v>
      </c>
      <c r="P781" s="195"/>
      <c r="Q781" s="214" t="s">
        <v>1703</v>
      </c>
      <c r="R781" s="214" t="s">
        <v>1704</v>
      </c>
      <c r="S781" s="194" t="s">
        <v>1705</v>
      </c>
      <c r="T781" s="194"/>
      <c r="U781" s="191" t="s">
        <v>1706</v>
      </c>
      <c r="V781" s="192" t="s">
        <v>1706</v>
      </c>
      <c r="W781" s="193" t="s">
        <v>1706</v>
      </c>
      <c r="X781" s="194"/>
      <c r="Y781" s="191" t="s">
        <v>1706</v>
      </c>
      <c r="Z781" s="192" t="s">
        <v>1706</v>
      </c>
      <c r="AA781" s="193" t="s">
        <v>1706</v>
      </c>
      <c r="AB781" s="194"/>
      <c r="AC781" s="191">
        <v>120000.0</v>
      </c>
      <c r="AD781" s="192">
        <v>253810.0</v>
      </c>
      <c r="AE781" s="193">
        <v>504620.0</v>
      </c>
      <c r="AF781" s="198" t="s">
        <v>1707</v>
      </c>
      <c r="AG781" s="191" t="s">
        <v>1706</v>
      </c>
      <c r="AH781" s="192" t="s">
        <v>1706</v>
      </c>
      <c r="AI781" s="193" t="s">
        <v>1706</v>
      </c>
      <c r="AJ781" s="199"/>
      <c r="AK781" s="191" t="s">
        <v>1706</v>
      </c>
      <c r="AL781" s="192" t="s">
        <v>1706</v>
      </c>
      <c r="AM781" s="193" t="s">
        <v>1706</v>
      </c>
      <c r="AN781" s="199"/>
      <c r="AO781" s="191" t="s">
        <v>1706</v>
      </c>
      <c r="AP781" s="192" t="s">
        <v>1706</v>
      </c>
      <c r="AQ781" s="193" t="s">
        <v>1706</v>
      </c>
      <c r="AR781" s="195"/>
    </row>
    <row r="782" ht="15.75" customHeight="1">
      <c r="A782" s="171" t="s">
        <v>1676</v>
      </c>
      <c r="B782" s="216" t="s">
        <v>65</v>
      </c>
      <c r="C782" s="216" t="s">
        <v>72</v>
      </c>
      <c r="D782" s="216" t="s">
        <v>84</v>
      </c>
      <c r="E782" s="216" t="s">
        <v>62</v>
      </c>
      <c r="F782" s="216" t="s">
        <v>70</v>
      </c>
      <c r="G782" s="171" t="s">
        <v>1677</v>
      </c>
      <c r="I782" s="191">
        <v>0.0</v>
      </c>
      <c r="J782" s="192">
        <v>0.0</v>
      </c>
      <c r="K782" s="193">
        <v>0.0</v>
      </c>
      <c r="L782" s="194"/>
      <c r="M782" s="191">
        <v>0.0</v>
      </c>
      <c r="N782" s="192">
        <v>0.0</v>
      </c>
      <c r="O782" s="193">
        <v>0.0</v>
      </c>
      <c r="P782" s="195"/>
      <c r="Q782" s="214" t="s">
        <v>1703</v>
      </c>
      <c r="R782" s="214" t="s">
        <v>1704</v>
      </c>
      <c r="S782" s="194" t="s">
        <v>1705</v>
      </c>
      <c r="T782" s="194"/>
      <c r="U782" s="191" t="s">
        <v>1706</v>
      </c>
      <c r="V782" s="192" t="s">
        <v>1706</v>
      </c>
      <c r="W782" s="193" t="s">
        <v>1706</v>
      </c>
      <c r="X782" s="194"/>
      <c r="Y782" s="191" t="s">
        <v>1706</v>
      </c>
      <c r="Z782" s="192" t="s">
        <v>1706</v>
      </c>
      <c r="AA782" s="193" t="s">
        <v>1706</v>
      </c>
      <c r="AB782" s="194"/>
      <c r="AC782" s="191">
        <v>120000.0</v>
      </c>
      <c r="AD782" s="192">
        <v>253810.0</v>
      </c>
      <c r="AE782" s="193">
        <v>504620.0</v>
      </c>
      <c r="AF782" s="198" t="s">
        <v>1707</v>
      </c>
      <c r="AG782" s="191" t="s">
        <v>1706</v>
      </c>
      <c r="AH782" s="192" t="s">
        <v>1706</v>
      </c>
      <c r="AI782" s="193" t="s">
        <v>1706</v>
      </c>
      <c r="AJ782" s="199"/>
      <c r="AK782" s="191" t="s">
        <v>1706</v>
      </c>
      <c r="AL782" s="192" t="s">
        <v>1706</v>
      </c>
      <c r="AM782" s="193" t="s">
        <v>1706</v>
      </c>
      <c r="AN782" s="199"/>
      <c r="AO782" s="191" t="s">
        <v>1706</v>
      </c>
      <c r="AP782" s="192" t="s">
        <v>1706</v>
      </c>
      <c r="AQ782" s="193" t="s">
        <v>1706</v>
      </c>
      <c r="AR782" s="195"/>
    </row>
    <row r="783" ht="15.75" customHeight="1">
      <c r="A783" s="171" t="s">
        <v>1678</v>
      </c>
      <c r="B783" s="216" t="s">
        <v>71</v>
      </c>
      <c r="C783" s="216" t="s">
        <v>72</v>
      </c>
      <c r="D783" s="216" t="s">
        <v>84</v>
      </c>
      <c r="E783" s="216" t="s">
        <v>62</v>
      </c>
      <c r="F783" s="216" t="s">
        <v>70</v>
      </c>
      <c r="G783" s="171" t="s">
        <v>1679</v>
      </c>
      <c r="I783" s="191">
        <v>0.0</v>
      </c>
      <c r="J783" s="192">
        <v>0.0</v>
      </c>
      <c r="K783" s="193">
        <v>0.0</v>
      </c>
      <c r="L783" s="194"/>
      <c r="M783" s="191">
        <v>0.0</v>
      </c>
      <c r="N783" s="192">
        <v>0.0</v>
      </c>
      <c r="O783" s="193">
        <v>0.0</v>
      </c>
      <c r="P783" s="195"/>
      <c r="Q783" s="214" t="s">
        <v>1703</v>
      </c>
      <c r="R783" s="214" t="s">
        <v>1704</v>
      </c>
      <c r="S783" s="194" t="s">
        <v>1705</v>
      </c>
      <c r="T783" s="194"/>
      <c r="U783" s="191" t="s">
        <v>1706</v>
      </c>
      <c r="V783" s="192" t="s">
        <v>1706</v>
      </c>
      <c r="W783" s="193" t="s">
        <v>1706</v>
      </c>
      <c r="X783" s="194"/>
      <c r="Y783" s="191" t="s">
        <v>1706</v>
      </c>
      <c r="Z783" s="192" t="s">
        <v>1706</v>
      </c>
      <c r="AA783" s="193" t="s">
        <v>1706</v>
      </c>
      <c r="AB783" s="194"/>
      <c r="AC783" s="191">
        <v>120000.0</v>
      </c>
      <c r="AD783" s="192">
        <v>253810.0</v>
      </c>
      <c r="AE783" s="193">
        <v>504620.0</v>
      </c>
      <c r="AF783" s="198" t="s">
        <v>1707</v>
      </c>
      <c r="AG783" s="191" t="s">
        <v>1706</v>
      </c>
      <c r="AH783" s="192" t="s">
        <v>1706</v>
      </c>
      <c r="AI783" s="193" t="s">
        <v>1706</v>
      </c>
      <c r="AJ783" s="199"/>
      <c r="AK783" s="191" t="s">
        <v>1706</v>
      </c>
      <c r="AL783" s="192" t="s">
        <v>1706</v>
      </c>
      <c r="AM783" s="193" t="s">
        <v>1706</v>
      </c>
      <c r="AN783" s="199"/>
      <c r="AO783" s="191" t="s">
        <v>1706</v>
      </c>
      <c r="AP783" s="192" t="s">
        <v>1706</v>
      </c>
      <c r="AQ783" s="193" t="s">
        <v>1706</v>
      </c>
      <c r="AR783" s="195"/>
    </row>
    <row r="784" ht="15.75" customHeight="1">
      <c r="A784" s="171" t="s">
        <v>1680</v>
      </c>
      <c r="B784" s="216" t="s">
        <v>44</v>
      </c>
      <c r="C784" s="216" t="s">
        <v>78</v>
      </c>
      <c r="D784" s="216" t="s">
        <v>84</v>
      </c>
      <c r="E784" s="216" t="s">
        <v>62</v>
      </c>
      <c r="F784" s="216" t="s">
        <v>70</v>
      </c>
      <c r="G784" s="171" t="s">
        <v>1681</v>
      </c>
      <c r="I784" s="191">
        <v>0.0</v>
      </c>
      <c r="J784" s="192">
        <v>0.0</v>
      </c>
      <c r="K784" s="193">
        <v>0.0</v>
      </c>
      <c r="L784" s="194"/>
      <c r="M784" s="191">
        <v>0.0</v>
      </c>
      <c r="N784" s="192">
        <v>0.0</v>
      </c>
      <c r="O784" s="193">
        <v>0.0</v>
      </c>
      <c r="P784" s="195"/>
      <c r="Q784" s="214" t="s">
        <v>1703</v>
      </c>
      <c r="R784" s="214" t="s">
        <v>1704</v>
      </c>
      <c r="S784" s="194" t="s">
        <v>1705</v>
      </c>
      <c r="T784" s="194"/>
      <c r="U784" s="191" t="s">
        <v>1706</v>
      </c>
      <c r="V784" s="192" t="s">
        <v>1706</v>
      </c>
      <c r="W784" s="193" t="s">
        <v>1706</v>
      </c>
      <c r="X784" s="194"/>
      <c r="Y784" s="191" t="s">
        <v>1706</v>
      </c>
      <c r="Z784" s="192" t="s">
        <v>1706</v>
      </c>
      <c r="AA784" s="193" t="s">
        <v>1706</v>
      </c>
      <c r="AB784" s="194"/>
      <c r="AC784" s="191">
        <v>120000.0</v>
      </c>
      <c r="AD784" s="192">
        <v>253810.0</v>
      </c>
      <c r="AE784" s="193">
        <v>504620.0</v>
      </c>
      <c r="AF784" s="198" t="s">
        <v>1707</v>
      </c>
      <c r="AG784" s="191" t="s">
        <v>1706</v>
      </c>
      <c r="AH784" s="192" t="s">
        <v>1706</v>
      </c>
      <c r="AI784" s="193" t="s">
        <v>1706</v>
      </c>
      <c r="AJ784" s="199"/>
      <c r="AK784" s="191" t="s">
        <v>1706</v>
      </c>
      <c r="AL784" s="192" t="s">
        <v>1706</v>
      </c>
      <c r="AM784" s="193" t="s">
        <v>1706</v>
      </c>
      <c r="AN784" s="199"/>
      <c r="AO784" s="191" t="s">
        <v>1706</v>
      </c>
      <c r="AP784" s="192" t="s">
        <v>1706</v>
      </c>
      <c r="AQ784" s="193" t="s">
        <v>1706</v>
      </c>
      <c r="AR784" s="195"/>
    </row>
    <row r="785" ht="15.75" customHeight="1">
      <c r="A785" s="171" t="s">
        <v>1682</v>
      </c>
      <c r="B785" s="216" t="s">
        <v>54</v>
      </c>
      <c r="C785" s="216" t="s">
        <v>78</v>
      </c>
      <c r="D785" s="216" t="s">
        <v>84</v>
      </c>
      <c r="E785" s="216" t="s">
        <v>62</v>
      </c>
      <c r="F785" s="216" t="s">
        <v>70</v>
      </c>
      <c r="G785" s="171" t="s">
        <v>1683</v>
      </c>
      <c r="I785" s="191">
        <v>0.0</v>
      </c>
      <c r="J785" s="192">
        <v>0.0</v>
      </c>
      <c r="K785" s="193">
        <v>0.0</v>
      </c>
      <c r="L785" s="194"/>
      <c r="M785" s="191">
        <v>0.0</v>
      </c>
      <c r="N785" s="192">
        <v>0.0</v>
      </c>
      <c r="O785" s="193">
        <v>0.0</v>
      </c>
      <c r="P785" s="195"/>
      <c r="Q785" s="214" t="s">
        <v>1703</v>
      </c>
      <c r="R785" s="214" t="s">
        <v>1704</v>
      </c>
      <c r="S785" s="194" t="s">
        <v>1705</v>
      </c>
      <c r="T785" s="194"/>
      <c r="U785" s="191" t="s">
        <v>1706</v>
      </c>
      <c r="V785" s="192" t="s">
        <v>1706</v>
      </c>
      <c r="W785" s="193" t="s">
        <v>1706</v>
      </c>
      <c r="X785" s="194"/>
      <c r="Y785" s="191" t="s">
        <v>1706</v>
      </c>
      <c r="Z785" s="192" t="s">
        <v>1706</v>
      </c>
      <c r="AA785" s="193" t="s">
        <v>1706</v>
      </c>
      <c r="AB785" s="194"/>
      <c r="AC785" s="191">
        <v>120000.0</v>
      </c>
      <c r="AD785" s="192">
        <v>253810.0</v>
      </c>
      <c r="AE785" s="193">
        <v>504620.0</v>
      </c>
      <c r="AF785" s="198" t="s">
        <v>1707</v>
      </c>
      <c r="AG785" s="191" t="s">
        <v>1706</v>
      </c>
      <c r="AH785" s="192" t="s">
        <v>1706</v>
      </c>
      <c r="AI785" s="193" t="s">
        <v>1706</v>
      </c>
      <c r="AJ785" s="199"/>
      <c r="AK785" s="191" t="s">
        <v>1706</v>
      </c>
      <c r="AL785" s="192" t="s">
        <v>1706</v>
      </c>
      <c r="AM785" s="193" t="s">
        <v>1706</v>
      </c>
      <c r="AN785" s="199"/>
      <c r="AO785" s="191" t="s">
        <v>1706</v>
      </c>
      <c r="AP785" s="192" t="s">
        <v>1706</v>
      </c>
      <c r="AQ785" s="193" t="s">
        <v>1706</v>
      </c>
      <c r="AR785" s="195"/>
    </row>
    <row r="786" ht="15.75" customHeight="1">
      <c r="A786" s="171" t="s">
        <v>1684</v>
      </c>
      <c r="B786" s="216" t="s">
        <v>65</v>
      </c>
      <c r="C786" s="216" t="s">
        <v>78</v>
      </c>
      <c r="D786" s="216" t="s">
        <v>84</v>
      </c>
      <c r="E786" s="216" t="s">
        <v>62</v>
      </c>
      <c r="F786" s="216" t="s">
        <v>70</v>
      </c>
      <c r="G786" s="171" t="s">
        <v>1685</v>
      </c>
      <c r="I786" s="191">
        <v>0.0</v>
      </c>
      <c r="J786" s="192">
        <v>0.0</v>
      </c>
      <c r="K786" s="193">
        <v>0.0</v>
      </c>
      <c r="L786" s="194"/>
      <c r="M786" s="191">
        <v>0.0</v>
      </c>
      <c r="N786" s="192">
        <v>0.0</v>
      </c>
      <c r="O786" s="193">
        <v>0.0</v>
      </c>
      <c r="P786" s="195"/>
      <c r="Q786" s="214" t="s">
        <v>1703</v>
      </c>
      <c r="R786" s="214" t="s">
        <v>1704</v>
      </c>
      <c r="S786" s="194" t="s">
        <v>1705</v>
      </c>
      <c r="T786" s="194"/>
      <c r="U786" s="191" t="s">
        <v>1706</v>
      </c>
      <c r="V786" s="192" t="s">
        <v>1706</v>
      </c>
      <c r="W786" s="193" t="s">
        <v>1706</v>
      </c>
      <c r="X786" s="194"/>
      <c r="Y786" s="191" t="s">
        <v>1706</v>
      </c>
      <c r="Z786" s="192" t="s">
        <v>1706</v>
      </c>
      <c r="AA786" s="193" t="s">
        <v>1706</v>
      </c>
      <c r="AB786" s="194"/>
      <c r="AC786" s="191">
        <v>120000.0</v>
      </c>
      <c r="AD786" s="192">
        <v>253810.0</v>
      </c>
      <c r="AE786" s="193">
        <v>504620.0</v>
      </c>
      <c r="AF786" s="198" t="s">
        <v>1707</v>
      </c>
      <c r="AG786" s="191" t="s">
        <v>1706</v>
      </c>
      <c r="AH786" s="192" t="s">
        <v>1706</v>
      </c>
      <c r="AI786" s="193" t="s">
        <v>1706</v>
      </c>
      <c r="AJ786" s="199"/>
      <c r="AK786" s="191" t="s">
        <v>1706</v>
      </c>
      <c r="AL786" s="192" t="s">
        <v>1706</v>
      </c>
      <c r="AM786" s="193" t="s">
        <v>1706</v>
      </c>
      <c r="AN786" s="199"/>
      <c r="AO786" s="191" t="s">
        <v>1706</v>
      </c>
      <c r="AP786" s="192" t="s">
        <v>1706</v>
      </c>
      <c r="AQ786" s="193" t="s">
        <v>1706</v>
      </c>
      <c r="AR786" s="195"/>
    </row>
    <row r="787" ht="15.75" customHeight="1">
      <c r="A787" s="171" t="s">
        <v>1686</v>
      </c>
      <c r="B787" s="216" t="s">
        <v>71</v>
      </c>
      <c r="C787" s="216" t="s">
        <v>78</v>
      </c>
      <c r="D787" s="216" t="s">
        <v>84</v>
      </c>
      <c r="E787" s="216" t="s">
        <v>62</v>
      </c>
      <c r="F787" s="216" t="s">
        <v>70</v>
      </c>
      <c r="G787" s="171" t="s">
        <v>1687</v>
      </c>
      <c r="I787" s="191">
        <v>0.0</v>
      </c>
      <c r="J787" s="192">
        <v>0.0</v>
      </c>
      <c r="K787" s="193">
        <v>0.0</v>
      </c>
      <c r="L787" s="194"/>
      <c r="M787" s="191">
        <v>0.0</v>
      </c>
      <c r="N787" s="192">
        <v>0.0</v>
      </c>
      <c r="O787" s="193">
        <v>0.0</v>
      </c>
      <c r="P787" s="195"/>
      <c r="Q787" s="214" t="s">
        <v>1703</v>
      </c>
      <c r="R787" s="214" t="s">
        <v>1704</v>
      </c>
      <c r="S787" s="194" t="s">
        <v>1705</v>
      </c>
      <c r="T787" s="194"/>
      <c r="U787" s="191" t="s">
        <v>1706</v>
      </c>
      <c r="V787" s="192" t="s">
        <v>1706</v>
      </c>
      <c r="W787" s="193" t="s">
        <v>1706</v>
      </c>
      <c r="X787" s="194"/>
      <c r="Y787" s="191" t="s">
        <v>1706</v>
      </c>
      <c r="Z787" s="192" t="s">
        <v>1706</v>
      </c>
      <c r="AA787" s="193" t="s">
        <v>1706</v>
      </c>
      <c r="AB787" s="194"/>
      <c r="AC787" s="191">
        <v>120000.0</v>
      </c>
      <c r="AD787" s="192">
        <v>253810.0</v>
      </c>
      <c r="AE787" s="193">
        <v>504620.0</v>
      </c>
      <c r="AF787" s="198" t="s">
        <v>1707</v>
      </c>
      <c r="AG787" s="191" t="s">
        <v>1706</v>
      </c>
      <c r="AH787" s="192" t="s">
        <v>1706</v>
      </c>
      <c r="AI787" s="193" t="s">
        <v>1706</v>
      </c>
      <c r="AJ787" s="199"/>
      <c r="AK787" s="191" t="s">
        <v>1706</v>
      </c>
      <c r="AL787" s="192" t="s">
        <v>1706</v>
      </c>
      <c r="AM787" s="193" t="s">
        <v>1706</v>
      </c>
      <c r="AN787" s="199"/>
      <c r="AO787" s="191" t="s">
        <v>1706</v>
      </c>
      <c r="AP787" s="192" t="s">
        <v>1706</v>
      </c>
      <c r="AQ787" s="193" t="s">
        <v>1706</v>
      </c>
      <c r="AR787" s="195"/>
    </row>
  </sheetData>
  <customSheetViews>
    <customSheetView guid="{BD4DDE1F-3AC4-4A95-B6F2-3B445BB6E61F}" filter="1" showAutoFilter="1">
      <autoFilter ref="$A$7:$T$787">
        <filterColumn colId="1">
          <filters>
            <filter val="Super Laser military capability"/>
            <filter val="1 million+ Death Star crew"/>
            <filter val="Death Star Blueprints"/>
            <filter val="Imperial Starfleet Personnell PII"/>
          </filters>
        </filterColumn>
      </autoFilter>
    </customSheetView>
    <customSheetView guid="{34C54A50-CC8E-46A4-91B2-4BB983113AE6}" filter="1" showAutoFilter="1">
      <autoFilter ref="$A$7:$T$787"/>
    </customSheetView>
    <customSheetView guid="{B1DCB79E-68C8-49EF-8456-D2A549AC6032}" filter="1" showAutoFilter="1">
      <autoFilter ref="$A$7:$T$787">
        <sortState ref="A7:T787">
          <sortCondition descending="1" ref="D7:D787"/>
          <sortCondition ref="C7:C787"/>
          <sortCondition ref="G7:G787"/>
          <sortCondition ref="F7:F787"/>
        </sortState>
      </autoFilter>
    </customSheetView>
    <customSheetView guid="{636B5F61-05FF-4175-B4F4-42A8F56DE70A}" filter="1" showAutoFilter="1">
      <autoFilter ref="$A$7:$T$787">
        <filterColumn colId="2">
          <filters>
            <filter val="Scarif Data Vault"/>
            <filter val="Death Star Facility"/>
            <filter val="Scarif Data Vault auxiliary door"/>
            <filter val="Super Laser Reactors in Prod (Northern hemisphere)"/>
            <filter val="Super Laser Reactors in Dev (Northern hemisphere)"/>
          </filters>
        </filterColumn>
        <filterColumn colId="3">
          <filters>
            <filter val="external attackers (Jedi)"/>
            <filter val="malicious software"/>
            <filter val="Senate spies"/>
            <filter val="external attackers (small vessel)"/>
            <filter val="privileged insiders (Imperial Starfleet Staff, Droids, &amp; Vendors)"/>
            <filter val="external attackers (large vessel)"/>
            <filter val="non-privileged insiders (Imperial Starfleet &amp; Vendors)"/>
          </filters>
        </filterColumn>
      </autoFilter>
    </customSheetView>
    <customSheetView guid="{B5E7515F-BCF9-49B6-B9E0-BEACA5518105}" filter="1" showAutoFilter="1">
      <autoFilter ref="$A$7:$T$787">
        <filterColumn colId="6">
          <customFilters>
            <customFilter val="privileged*"/>
          </customFilters>
        </filterColumn>
      </autoFilter>
    </customSheetView>
    <customSheetView guid="{392685B3-0D24-45AD-831E-F62EF3B28AAE}" filter="1" showAutoFilter="1">
      <autoFilter ref="$A$7:$AR$787">
        <filterColumn colId="2">
          <filters>
            <filter val="Scarif Data Vault"/>
            <filter val="Death Star Facility"/>
            <filter val="Scarif Data Vault auxiliary door"/>
            <filter val="Super Laser Reactors in Prod (Northern hemisphere)"/>
            <filter val="Super Laser Reactors in Dev (Northern hemisphere)"/>
          </filters>
        </filterColumn>
      </autoFilter>
    </customSheetView>
  </customSheetViews>
  <mergeCells count="9">
    <mergeCell ref="AK5:AN5"/>
    <mergeCell ref="AO5:AR5"/>
    <mergeCell ref="H3:H5"/>
    <mergeCell ref="Q3:T5"/>
    <mergeCell ref="U3:AR4"/>
    <mergeCell ref="U5:X5"/>
    <mergeCell ref="Y5:AB5"/>
    <mergeCell ref="AC5:AF5"/>
    <mergeCell ref="AG5:AJ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11.29"/>
    <col customWidth="1" min="2" max="8" width="4.0"/>
    <col customWidth="1" min="9" max="9" width="7.57"/>
    <col customWidth="1" min="10" max="47" width="4.0"/>
  </cols>
  <sheetData>
    <row r="1" ht="15.75" customHeight="1">
      <c r="A1" s="218" t="s">
        <v>24</v>
      </c>
      <c r="B1" s="219"/>
      <c r="C1" s="219"/>
      <c r="D1" s="219"/>
      <c r="E1" s="219"/>
      <c r="F1" s="219"/>
      <c r="G1" s="219"/>
      <c r="H1" s="220"/>
      <c r="I1" s="219" t="s">
        <v>1709</v>
      </c>
      <c r="J1" s="221"/>
      <c r="K1" s="221"/>
      <c r="L1" s="221"/>
      <c r="M1" s="221" t="s">
        <v>1690</v>
      </c>
      <c r="N1" s="221" t="s">
        <v>1690</v>
      </c>
      <c r="O1" s="221" t="s">
        <v>1690</v>
      </c>
      <c r="P1" s="222"/>
      <c r="Q1" s="222"/>
      <c r="R1" s="222"/>
      <c r="S1" s="221"/>
      <c r="T1" s="221"/>
      <c r="U1" s="221"/>
      <c r="V1" s="219"/>
      <c r="W1" s="221"/>
      <c r="X1" s="221"/>
      <c r="Y1" s="221"/>
      <c r="Z1" s="221" t="s">
        <v>1690</v>
      </c>
      <c r="AA1" s="221" t="s">
        <v>1690</v>
      </c>
      <c r="AB1" s="221" t="s">
        <v>1690</v>
      </c>
      <c r="AC1" s="222"/>
      <c r="AD1" s="222"/>
      <c r="AE1" s="222"/>
      <c r="AF1" s="221"/>
      <c r="AG1" s="221"/>
      <c r="AH1" s="221"/>
      <c r="AI1" s="219"/>
      <c r="AJ1" s="221"/>
      <c r="AK1" s="221"/>
      <c r="AL1" s="221"/>
      <c r="AM1" s="221" t="s">
        <v>1690</v>
      </c>
      <c r="AN1" s="221" t="s">
        <v>1690</v>
      </c>
      <c r="AO1" s="221" t="s">
        <v>1690</v>
      </c>
      <c r="AP1" s="222"/>
      <c r="AQ1" s="222"/>
      <c r="AR1" s="222"/>
      <c r="AS1" s="221"/>
      <c r="AT1" s="221"/>
      <c r="AU1" s="221"/>
    </row>
    <row r="2" ht="15.75" customHeight="1">
      <c r="A2" s="223" t="s">
        <v>1710</v>
      </c>
      <c r="B2" s="224"/>
      <c r="C2" s="224"/>
      <c r="D2" s="224"/>
      <c r="E2" s="224"/>
      <c r="F2" s="224"/>
      <c r="G2" s="224"/>
      <c r="H2" s="225"/>
      <c r="I2" s="226"/>
      <c r="J2" s="227">
        <f t="shared" ref="J2:O2" si="1">MIN(J12:J35)</f>
        <v>0</v>
      </c>
      <c r="K2" s="227">
        <f t="shared" si="1"/>
        <v>0</v>
      </c>
      <c r="L2" s="227">
        <f t="shared" si="1"/>
        <v>0</v>
      </c>
      <c r="M2" s="227">
        <f t="shared" si="1"/>
        <v>0</v>
      </c>
      <c r="N2" s="227">
        <f t="shared" si="1"/>
        <v>0</v>
      </c>
      <c r="O2" s="228">
        <f t="shared" si="1"/>
        <v>0</v>
      </c>
      <c r="P2" s="222"/>
      <c r="Q2" s="222"/>
      <c r="R2" s="229"/>
      <c r="S2" s="227">
        <f t="shared" ref="S2:U2" si="2">MIN(S12:S35)</f>
        <v>120000</v>
      </c>
      <c r="T2" s="227">
        <f t="shared" si="2"/>
        <v>253810</v>
      </c>
      <c r="U2" s="228">
        <f t="shared" si="2"/>
        <v>504620</v>
      </c>
      <c r="V2" s="226"/>
      <c r="W2" s="227">
        <f t="shared" ref="W2:AB2" si="3">MIN(W12:W35)</f>
        <v>0</v>
      </c>
      <c r="X2" s="227">
        <f t="shared" si="3"/>
        <v>0</v>
      </c>
      <c r="Y2" s="227">
        <f t="shared" si="3"/>
        <v>0</v>
      </c>
      <c r="Z2" s="227">
        <f t="shared" si="3"/>
        <v>0</v>
      </c>
      <c r="AA2" s="227">
        <f t="shared" si="3"/>
        <v>0</v>
      </c>
      <c r="AB2" s="228">
        <f t="shared" si="3"/>
        <v>0</v>
      </c>
      <c r="AC2" s="222"/>
      <c r="AD2" s="222"/>
      <c r="AE2" s="229"/>
      <c r="AF2" s="227">
        <f t="shared" ref="AF2:AH2" si="4">MIN(AF12:AF35)</f>
        <v>120000</v>
      </c>
      <c r="AG2" s="227">
        <f t="shared" si="4"/>
        <v>253810</v>
      </c>
      <c r="AH2" s="228">
        <f t="shared" si="4"/>
        <v>504620</v>
      </c>
      <c r="AI2" s="226"/>
      <c r="AJ2" s="227">
        <f t="shared" ref="AJ2:AO2" si="5">MIN(AJ12:AJ35)</f>
        <v>0</v>
      </c>
      <c r="AK2" s="227">
        <f t="shared" si="5"/>
        <v>0</v>
      </c>
      <c r="AL2" s="227">
        <f t="shared" si="5"/>
        <v>0</v>
      </c>
      <c r="AM2" s="227">
        <f t="shared" si="5"/>
        <v>0</v>
      </c>
      <c r="AN2" s="227">
        <f t="shared" si="5"/>
        <v>0</v>
      </c>
      <c r="AO2" s="228">
        <f t="shared" si="5"/>
        <v>0</v>
      </c>
      <c r="AP2" s="222"/>
      <c r="AQ2" s="222"/>
      <c r="AR2" s="229"/>
      <c r="AS2" s="227">
        <f t="shared" ref="AS2:AU2" si="6">MIN(AS12:AS35)</f>
        <v>120000</v>
      </c>
      <c r="AT2" s="227">
        <f t="shared" si="6"/>
        <v>253810</v>
      </c>
      <c r="AU2" s="227">
        <f t="shared" si="6"/>
        <v>504620</v>
      </c>
    </row>
    <row r="3" ht="15.75" customHeight="1">
      <c r="A3" s="230" t="s">
        <v>1711</v>
      </c>
      <c r="B3" s="224"/>
      <c r="C3" s="224"/>
      <c r="D3" s="224"/>
      <c r="E3" s="224"/>
      <c r="F3" s="224"/>
      <c r="G3" s="224"/>
      <c r="H3" s="225"/>
      <c r="I3" s="226"/>
      <c r="J3" s="231">
        <f t="shared" ref="J3:O3" si="7">AVERAGE(J12:J35)</f>
        <v>0</v>
      </c>
      <c r="K3" s="231">
        <f t="shared" si="7"/>
        <v>0</v>
      </c>
      <c r="L3" s="231">
        <f t="shared" si="7"/>
        <v>0</v>
      </c>
      <c r="M3" s="231">
        <f t="shared" si="7"/>
        <v>0</v>
      </c>
      <c r="N3" s="231">
        <f t="shared" si="7"/>
        <v>0</v>
      </c>
      <c r="O3" s="232">
        <f t="shared" si="7"/>
        <v>0</v>
      </c>
      <c r="P3" s="222"/>
      <c r="Q3" s="222"/>
      <c r="R3" s="229"/>
      <c r="S3" s="231">
        <f t="shared" ref="S3:U3" si="8">AVERAGE(S12:S35)</f>
        <v>120000</v>
      </c>
      <c r="T3" s="231">
        <f t="shared" si="8"/>
        <v>253810</v>
      </c>
      <c r="U3" s="232">
        <f t="shared" si="8"/>
        <v>504620</v>
      </c>
      <c r="V3" s="226"/>
      <c r="W3" s="231">
        <f t="shared" ref="W3:AB3" si="9">AVERAGE(W12:W35)</f>
        <v>0</v>
      </c>
      <c r="X3" s="231">
        <f t="shared" si="9"/>
        <v>0</v>
      </c>
      <c r="Y3" s="231">
        <f t="shared" si="9"/>
        <v>0</v>
      </c>
      <c r="Z3" s="231">
        <f t="shared" si="9"/>
        <v>0</v>
      </c>
      <c r="AA3" s="231">
        <f t="shared" si="9"/>
        <v>0</v>
      </c>
      <c r="AB3" s="232">
        <f t="shared" si="9"/>
        <v>0</v>
      </c>
      <c r="AC3" s="222"/>
      <c r="AD3" s="222"/>
      <c r="AE3" s="229"/>
      <c r="AF3" s="231">
        <f t="shared" ref="AF3:AH3" si="10">AVERAGE(AF12:AF35)</f>
        <v>120000</v>
      </c>
      <c r="AG3" s="231">
        <f t="shared" si="10"/>
        <v>253810</v>
      </c>
      <c r="AH3" s="232">
        <f t="shared" si="10"/>
        <v>504620</v>
      </c>
      <c r="AI3" s="226"/>
      <c r="AJ3" s="231">
        <f t="shared" ref="AJ3:AO3" si="11">AVERAGE(AJ12:AJ35)</f>
        <v>0</v>
      </c>
      <c r="AK3" s="231">
        <f t="shared" si="11"/>
        <v>0</v>
      </c>
      <c r="AL3" s="231">
        <f t="shared" si="11"/>
        <v>0</v>
      </c>
      <c r="AM3" s="231">
        <f t="shared" si="11"/>
        <v>0</v>
      </c>
      <c r="AN3" s="231">
        <f t="shared" si="11"/>
        <v>0</v>
      </c>
      <c r="AO3" s="232">
        <f t="shared" si="11"/>
        <v>0</v>
      </c>
      <c r="AP3" s="222"/>
      <c r="AQ3" s="222"/>
      <c r="AR3" s="229"/>
      <c r="AS3" s="231">
        <f t="shared" ref="AS3:AU3" si="12">AVERAGE(AS12:AS35)</f>
        <v>120000</v>
      </c>
      <c r="AT3" s="231">
        <f t="shared" si="12"/>
        <v>253810</v>
      </c>
      <c r="AU3" s="231">
        <f t="shared" si="12"/>
        <v>504620</v>
      </c>
    </row>
    <row r="4" ht="15.75" customHeight="1">
      <c r="A4" s="233" t="s">
        <v>1712</v>
      </c>
      <c r="B4" s="224"/>
      <c r="C4" s="224"/>
      <c r="D4" s="224"/>
      <c r="E4" s="224"/>
      <c r="F4" s="224"/>
      <c r="G4" s="224"/>
      <c r="H4" s="225"/>
      <c r="I4" s="234"/>
      <c r="J4" s="235">
        <f t="shared" ref="J4:O4" si="13">QUARTILE(J12:J35,3)</f>
        <v>0</v>
      </c>
      <c r="K4" s="235">
        <f t="shared" si="13"/>
        <v>0</v>
      </c>
      <c r="L4" s="235">
        <f t="shared" si="13"/>
        <v>0</v>
      </c>
      <c r="M4" s="235">
        <f t="shared" si="13"/>
        <v>0</v>
      </c>
      <c r="N4" s="235">
        <f t="shared" si="13"/>
        <v>0</v>
      </c>
      <c r="O4" s="236">
        <f t="shared" si="13"/>
        <v>0</v>
      </c>
      <c r="P4" s="222"/>
      <c r="Q4" s="222"/>
      <c r="R4" s="229"/>
      <c r="S4" s="235">
        <f t="shared" ref="S4:U4" si="14">QUARTILE(S12:S35,3)</f>
        <v>120000</v>
      </c>
      <c r="T4" s="235">
        <f t="shared" si="14"/>
        <v>253810</v>
      </c>
      <c r="U4" s="236">
        <f t="shared" si="14"/>
        <v>504620</v>
      </c>
      <c r="V4" s="226"/>
      <c r="W4" s="235">
        <f t="shared" ref="W4:AB4" si="15">QUARTILE(W12:W35,3)</f>
        <v>0</v>
      </c>
      <c r="X4" s="235">
        <f t="shared" si="15"/>
        <v>0</v>
      </c>
      <c r="Y4" s="235">
        <f t="shared" si="15"/>
        <v>0</v>
      </c>
      <c r="Z4" s="235">
        <f t="shared" si="15"/>
        <v>0</v>
      </c>
      <c r="AA4" s="235">
        <f t="shared" si="15"/>
        <v>0</v>
      </c>
      <c r="AB4" s="236">
        <f t="shared" si="15"/>
        <v>0</v>
      </c>
      <c r="AC4" s="222"/>
      <c r="AD4" s="222"/>
      <c r="AE4" s="229"/>
      <c r="AF4" s="235">
        <f t="shared" ref="AF4:AH4" si="16">QUARTILE(AF12:AF35,3)</f>
        <v>120000</v>
      </c>
      <c r="AG4" s="235">
        <f t="shared" si="16"/>
        <v>253810</v>
      </c>
      <c r="AH4" s="236">
        <f t="shared" si="16"/>
        <v>504620</v>
      </c>
      <c r="AI4" s="226"/>
      <c r="AJ4" s="235">
        <f t="shared" ref="AJ4:AO4" si="17">QUARTILE(AJ12:AJ35,3)</f>
        <v>0</v>
      </c>
      <c r="AK4" s="235">
        <f t="shared" si="17"/>
        <v>0</v>
      </c>
      <c r="AL4" s="235">
        <f t="shared" si="17"/>
        <v>0</v>
      </c>
      <c r="AM4" s="235">
        <f t="shared" si="17"/>
        <v>0</v>
      </c>
      <c r="AN4" s="235">
        <f t="shared" si="17"/>
        <v>0</v>
      </c>
      <c r="AO4" s="236">
        <f t="shared" si="17"/>
        <v>0</v>
      </c>
      <c r="AP4" s="222"/>
      <c r="AQ4" s="222"/>
      <c r="AR4" s="229"/>
      <c r="AS4" s="235">
        <f t="shared" ref="AS4:AU4" si="18">QUARTILE(AS12:AS35,3)</f>
        <v>120000</v>
      </c>
      <c r="AT4" s="235">
        <f t="shared" si="18"/>
        <v>253810</v>
      </c>
      <c r="AU4" s="235">
        <f t="shared" si="18"/>
        <v>504620</v>
      </c>
    </row>
    <row r="5" ht="15.75" customHeight="1">
      <c r="A5" s="237" t="s">
        <v>1713</v>
      </c>
      <c r="B5" s="224"/>
      <c r="C5" s="224"/>
      <c r="D5" s="224"/>
      <c r="E5" s="224"/>
      <c r="F5" s="224"/>
      <c r="G5" s="224"/>
      <c r="H5" s="225"/>
      <c r="I5" s="226"/>
      <c r="J5" s="238">
        <f t="shared" ref="J5:O5" si="19">MAX(J12:J35)</f>
        <v>0</v>
      </c>
      <c r="K5" s="238">
        <f t="shared" si="19"/>
        <v>0</v>
      </c>
      <c r="L5" s="238">
        <f t="shared" si="19"/>
        <v>0</v>
      </c>
      <c r="M5" s="238">
        <f t="shared" si="19"/>
        <v>0</v>
      </c>
      <c r="N5" s="238">
        <f t="shared" si="19"/>
        <v>0</v>
      </c>
      <c r="O5" s="239">
        <f t="shared" si="19"/>
        <v>0</v>
      </c>
      <c r="P5" s="222"/>
      <c r="Q5" s="222"/>
      <c r="R5" s="229"/>
      <c r="S5" s="238">
        <f t="shared" ref="S5:U5" si="20">MAX(S12:S35)</f>
        <v>120000</v>
      </c>
      <c r="T5" s="238">
        <f t="shared" si="20"/>
        <v>253810</v>
      </c>
      <c r="U5" s="239">
        <f t="shared" si="20"/>
        <v>504620</v>
      </c>
      <c r="V5" s="226"/>
      <c r="W5" s="238">
        <f t="shared" ref="W5:AB5" si="21">MAX(W12:W35)</f>
        <v>0</v>
      </c>
      <c r="X5" s="238">
        <f t="shared" si="21"/>
        <v>0</v>
      </c>
      <c r="Y5" s="238">
        <f t="shared" si="21"/>
        <v>0</v>
      </c>
      <c r="Z5" s="238">
        <f t="shared" si="21"/>
        <v>0</v>
      </c>
      <c r="AA5" s="238">
        <f t="shared" si="21"/>
        <v>0</v>
      </c>
      <c r="AB5" s="239">
        <f t="shared" si="21"/>
        <v>0</v>
      </c>
      <c r="AC5" s="222"/>
      <c r="AD5" s="222"/>
      <c r="AE5" s="229"/>
      <c r="AF5" s="238">
        <f t="shared" ref="AF5:AH5" si="22">MAX(AF12:AF35)</f>
        <v>120000</v>
      </c>
      <c r="AG5" s="238">
        <f t="shared" si="22"/>
        <v>253810</v>
      </c>
      <c r="AH5" s="239">
        <f t="shared" si="22"/>
        <v>504620</v>
      </c>
      <c r="AI5" s="226"/>
      <c r="AJ5" s="238">
        <f t="shared" ref="AJ5:AO5" si="23">MAX(AJ12:AJ35)</f>
        <v>0</v>
      </c>
      <c r="AK5" s="238">
        <f t="shared" si="23"/>
        <v>0</v>
      </c>
      <c r="AL5" s="238">
        <f t="shared" si="23"/>
        <v>0</v>
      </c>
      <c r="AM5" s="238">
        <f t="shared" si="23"/>
        <v>0</v>
      </c>
      <c r="AN5" s="238">
        <f t="shared" si="23"/>
        <v>0</v>
      </c>
      <c r="AO5" s="239">
        <f t="shared" si="23"/>
        <v>0</v>
      </c>
      <c r="AP5" s="222"/>
      <c r="AQ5" s="222"/>
      <c r="AR5" s="229"/>
      <c r="AS5" s="238">
        <f t="shared" ref="AS5:AU5" si="24">MAX(AS12:AS35)</f>
        <v>120000</v>
      </c>
      <c r="AT5" s="238">
        <f t="shared" si="24"/>
        <v>253810</v>
      </c>
      <c r="AU5" s="238">
        <f t="shared" si="24"/>
        <v>504620</v>
      </c>
    </row>
    <row r="6" ht="15.75" customHeight="1">
      <c r="A6" s="240" t="s">
        <v>1714</v>
      </c>
      <c r="B6" s="219"/>
      <c r="C6" s="219"/>
      <c r="D6" s="219"/>
      <c r="E6" s="219"/>
      <c r="F6" s="219"/>
      <c r="G6" s="219"/>
      <c r="H6" s="220"/>
      <c r="I6" s="226"/>
      <c r="J6" s="241">
        <f t="shared" ref="J6:O6" si="25">J5-J2</f>
        <v>0</v>
      </c>
      <c r="K6" s="241">
        <f t="shared" si="25"/>
        <v>0</v>
      </c>
      <c r="L6" s="241">
        <f t="shared" si="25"/>
        <v>0</v>
      </c>
      <c r="M6" s="241">
        <f t="shared" si="25"/>
        <v>0</v>
      </c>
      <c r="N6" s="241">
        <f t="shared" si="25"/>
        <v>0</v>
      </c>
      <c r="O6" s="242">
        <f t="shared" si="25"/>
        <v>0</v>
      </c>
      <c r="P6" s="222"/>
      <c r="Q6" s="222"/>
      <c r="R6" s="229"/>
      <c r="S6" s="241">
        <f t="shared" ref="S6:U6" si="26">S5-S2</f>
        <v>0</v>
      </c>
      <c r="T6" s="241">
        <f t="shared" si="26"/>
        <v>0</v>
      </c>
      <c r="U6" s="242">
        <f t="shared" si="26"/>
        <v>0</v>
      </c>
      <c r="V6" s="226"/>
      <c r="W6" s="241">
        <f t="shared" ref="W6:AB6" si="27">W5-W2</f>
        <v>0</v>
      </c>
      <c r="X6" s="241">
        <f t="shared" si="27"/>
        <v>0</v>
      </c>
      <c r="Y6" s="241">
        <f t="shared" si="27"/>
        <v>0</v>
      </c>
      <c r="Z6" s="241">
        <f t="shared" si="27"/>
        <v>0</v>
      </c>
      <c r="AA6" s="241">
        <f t="shared" si="27"/>
        <v>0</v>
      </c>
      <c r="AB6" s="242">
        <f t="shared" si="27"/>
        <v>0</v>
      </c>
      <c r="AC6" s="222"/>
      <c r="AD6" s="222"/>
      <c r="AE6" s="229"/>
      <c r="AF6" s="241">
        <f t="shared" ref="AF6:AH6" si="28">AF5-AF2</f>
        <v>0</v>
      </c>
      <c r="AG6" s="241">
        <f t="shared" si="28"/>
        <v>0</v>
      </c>
      <c r="AH6" s="243">
        <f t="shared" si="28"/>
        <v>0</v>
      </c>
      <c r="AI6" s="226"/>
      <c r="AJ6" s="241">
        <f t="shared" ref="AJ6:AO6" si="29">AJ5-AJ2</f>
        <v>0</v>
      </c>
      <c r="AK6" s="244">
        <f t="shared" si="29"/>
        <v>0</v>
      </c>
      <c r="AL6" s="244">
        <f t="shared" si="29"/>
        <v>0</v>
      </c>
      <c r="AM6" s="241">
        <f t="shared" si="29"/>
        <v>0</v>
      </c>
      <c r="AN6" s="244">
        <f t="shared" si="29"/>
        <v>0</v>
      </c>
      <c r="AO6" s="245">
        <f t="shared" si="29"/>
        <v>0</v>
      </c>
      <c r="AP6" s="222"/>
      <c r="AQ6" s="222"/>
      <c r="AR6" s="229"/>
      <c r="AS6" s="241">
        <f t="shared" ref="AS6:AU6" si="30">AS5-AS2</f>
        <v>0</v>
      </c>
      <c r="AT6" s="241">
        <f t="shared" si="30"/>
        <v>0</v>
      </c>
      <c r="AU6" s="246">
        <f t="shared" si="30"/>
        <v>0</v>
      </c>
    </row>
    <row r="7" ht="21.0" customHeight="1">
      <c r="A7" s="219" t="str">
        <f>A9</f>
        <v>Loss Events</v>
      </c>
      <c r="B7" s="219"/>
      <c r="C7" s="219"/>
      <c r="D7" s="219"/>
      <c r="E7" s="219"/>
      <c r="F7" s="219"/>
      <c r="G7" s="219"/>
      <c r="H7" s="220"/>
      <c r="I7" s="247" t="s">
        <v>1715</v>
      </c>
      <c r="J7" s="248"/>
      <c r="K7" s="248"/>
      <c r="L7" s="248"/>
      <c r="M7" s="248"/>
      <c r="N7" s="248"/>
      <c r="O7" s="222"/>
      <c r="P7" s="222"/>
      <c r="Q7" s="222"/>
      <c r="R7" s="222"/>
      <c r="S7" s="222"/>
      <c r="T7" s="222"/>
      <c r="U7" s="249"/>
      <c r="V7" s="250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49"/>
      <c r="AI7" s="250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2"/>
    </row>
    <row r="8" ht="15.75" customHeight="1">
      <c r="A8" s="219"/>
      <c r="B8" s="219"/>
      <c r="C8" s="219"/>
      <c r="D8" s="219"/>
      <c r="E8" s="219"/>
      <c r="F8" s="219"/>
      <c r="G8" s="219"/>
      <c r="H8" s="220"/>
      <c r="I8" s="219" t="s">
        <v>653</v>
      </c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51"/>
      <c r="V8" s="252" t="s">
        <v>745</v>
      </c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222"/>
      <c r="AH8" s="251"/>
      <c r="AI8" s="252" t="s">
        <v>1688</v>
      </c>
      <c r="AJ8" s="222"/>
      <c r="AK8" s="222"/>
      <c r="AL8" s="222"/>
      <c r="AM8" s="222"/>
      <c r="AN8" s="222"/>
      <c r="AO8" s="222"/>
      <c r="AP8" s="222"/>
      <c r="AQ8" s="222"/>
      <c r="AR8" s="222"/>
      <c r="AS8" s="222"/>
      <c r="AT8" s="222"/>
      <c r="AU8" s="222"/>
    </row>
    <row r="9" ht="15.75" customHeight="1">
      <c r="A9" s="219" t="str">
        <f t="array" ref="A9:G10">Scenarios!A2:G3</f>
        <v>Loss Events</v>
      </c>
      <c r="B9" s="219"/>
      <c r="C9" s="219"/>
      <c r="D9" s="219"/>
      <c r="E9" s="219"/>
      <c r="F9" s="219"/>
      <c r="G9" s="219"/>
      <c r="H9" s="220"/>
      <c r="I9" s="219" t="s">
        <v>1691</v>
      </c>
      <c r="J9" s="253" t="s">
        <v>1694</v>
      </c>
      <c r="K9" s="248"/>
      <c r="L9" s="222"/>
      <c r="M9" s="254" t="s">
        <v>1716</v>
      </c>
      <c r="N9" s="248"/>
      <c r="O9" s="222"/>
      <c r="P9" s="253" t="s">
        <v>1717</v>
      </c>
      <c r="Q9" s="248"/>
      <c r="R9" s="222"/>
      <c r="S9" s="253" t="s">
        <v>1718</v>
      </c>
      <c r="T9" s="248"/>
      <c r="U9" s="251"/>
      <c r="V9" s="219" t="s">
        <v>1691</v>
      </c>
      <c r="W9" s="253" t="s">
        <v>1694</v>
      </c>
      <c r="X9" s="248"/>
      <c r="Y9" s="222"/>
      <c r="Z9" s="254" t="s">
        <v>1716</v>
      </c>
      <c r="AA9" s="248"/>
      <c r="AB9" s="222"/>
      <c r="AC9" s="253" t="s">
        <v>1717</v>
      </c>
      <c r="AD9" s="248"/>
      <c r="AE9" s="222"/>
      <c r="AF9" s="253" t="s">
        <v>1718</v>
      </c>
      <c r="AG9" s="248"/>
      <c r="AH9" s="251"/>
      <c r="AI9" s="219" t="s">
        <v>1691</v>
      </c>
      <c r="AJ9" s="253" t="s">
        <v>1694</v>
      </c>
      <c r="AK9" s="248"/>
      <c r="AL9" s="222"/>
      <c r="AM9" s="254" t="s">
        <v>1716</v>
      </c>
      <c r="AN9" s="248"/>
      <c r="AO9" s="222"/>
      <c r="AP9" s="253" t="s">
        <v>1717</v>
      </c>
      <c r="AQ9" s="248"/>
      <c r="AR9" s="222"/>
      <c r="AS9" s="253" t="s">
        <v>1718</v>
      </c>
      <c r="AT9" s="248"/>
      <c r="AU9" s="222"/>
    </row>
    <row r="10" ht="15.75" customHeight="1">
      <c r="A10" s="219" t="s">
        <v>111</v>
      </c>
      <c r="B10" s="219" t="s">
        <v>32</v>
      </c>
      <c r="C10" s="219" t="s">
        <v>33</v>
      </c>
      <c r="D10" s="219" t="s">
        <v>36</v>
      </c>
      <c r="E10" s="219" t="s">
        <v>37</v>
      </c>
      <c r="F10" s="219" t="s">
        <v>38</v>
      </c>
      <c r="G10" s="252" t="s">
        <v>738</v>
      </c>
      <c r="H10" s="220"/>
      <c r="I10" s="219"/>
      <c r="J10" s="222" t="s">
        <v>1719</v>
      </c>
      <c r="K10" s="222" t="s">
        <v>1719</v>
      </c>
      <c r="L10" s="253" t="s">
        <v>1719</v>
      </c>
      <c r="M10" s="222"/>
      <c r="N10" s="222"/>
      <c r="O10" s="222"/>
      <c r="P10" s="219"/>
      <c r="Q10" s="222"/>
      <c r="R10" s="222"/>
      <c r="S10" s="222"/>
      <c r="T10" s="222"/>
      <c r="U10" s="251"/>
      <c r="V10" s="219"/>
      <c r="W10" s="222" t="s">
        <v>1719</v>
      </c>
      <c r="X10" s="222" t="s">
        <v>1719</v>
      </c>
      <c r="Y10" s="253" t="s">
        <v>1719</v>
      </c>
      <c r="Z10" s="222"/>
      <c r="AA10" s="222"/>
      <c r="AB10" s="222"/>
      <c r="AC10" s="222"/>
      <c r="AD10" s="222"/>
      <c r="AE10" s="222"/>
      <c r="AF10" s="222"/>
      <c r="AG10" s="222"/>
      <c r="AH10" s="251"/>
      <c r="AI10" s="219"/>
      <c r="AJ10" s="222" t="s">
        <v>1719</v>
      </c>
      <c r="AK10" s="222" t="s">
        <v>1719</v>
      </c>
      <c r="AL10" s="253" t="s">
        <v>1719</v>
      </c>
      <c r="AM10" s="222"/>
      <c r="AN10" s="222"/>
      <c r="AO10" s="222"/>
      <c r="AP10" s="222"/>
      <c r="AQ10" s="222"/>
      <c r="AR10" s="222"/>
      <c r="AS10" s="222"/>
      <c r="AT10" s="222"/>
      <c r="AU10" s="222"/>
    </row>
    <row r="11" ht="15.75" customHeight="1">
      <c r="A11" s="219" t="str">
        <f t="shared" ref="A11:G11" si="31">A10</f>
        <v>UID</v>
      </c>
      <c r="B11" s="219" t="str">
        <f t="shared" si="31"/>
        <v>Assets at risk</v>
      </c>
      <c r="C11" s="219" t="str">
        <f t="shared" si="31"/>
        <v>Containers/Points of attack</v>
      </c>
      <c r="D11" s="219" t="str">
        <f t="shared" si="31"/>
        <v>Threat communities</v>
      </c>
      <c r="E11" s="219" t="str">
        <f t="shared" si="31"/>
        <v>Threat Types</v>
      </c>
      <c r="F11" s="219" t="str">
        <f t="shared" si="31"/>
        <v>Effects</v>
      </c>
      <c r="G11" s="219" t="str">
        <f t="shared" si="31"/>
        <v>Scenario</v>
      </c>
      <c r="H11" s="255" t="s">
        <v>1720</v>
      </c>
      <c r="I11" s="256" t="s">
        <v>1721</v>
      </c>
      <c r="J11" s="222" t="s">
        <v>1722</v>
      </c>
      <c r="K11" s="222" t="s">
        <v>1723</v>
      </c>
      <c r="L11" s="257" t="s">
        <v>1724</v>
      </c>
      <c r="M11" s="258" t="s">
        <v>1725</v>
      </c>
      <c r="N11" s="258" t="s">
        <v>1726</v>
      </c>
      <c r="O11" s="259" t="s">
        <v>1727</v>
      </c>
      <c r="P11" s="222" t="s">
        <v>1728</v>
      </c>
      <c r="Q11" s="222" t="s">
        <v>1729</v>
      </c>
      <c r="R11" s="257" t="s">
        <v>1730</v>
      </c>
      <c r="S11" s="260" t="s">
        <v>1731</v>
      </c>
      <c r="T11" s="260" t="s">
        <v>1732</v>
      </c>
      <c r="U11" s="261" t="s">
        <v>1733</v>
      </c>
      <c r="V11" s="256" t="s">
        <v>1734</v>
      </c>
      <c r="W11" s="222" t="s">
        <v>1735</v>
      </c>
      <c r="X11" s="222" t="s">
        <v>1736</v>
      </c>
      <c r="Y11" s="257" t="s">
        <v>1737</v>
      </c>
      <c r="Z11" s="258" t="s">
        <v>1738</v>
      </c>
      <c r="AA11" s="258" t="s">
        <v>1739</v>
      </c>
      <c r="AB11" s="258" t="s">
        <v>1740</v>
      </c>
      <c r="AC11" s="222" t="s">
        <v>1741</v>
      </c>
      <c r="AD11" s="222" t="s">
        <v>1742</v>
      </c>
      <c r="AE11" s="222" t="s">
        <v>1743</v>
      </c>
      <c r="AF11" s="260" t="s">
        <v>1744</v>
      </c>
      <c r="AG11" s="260" t="s">
        <v>1745</v>
      </c>
      <c r="AH11" s="261" t="s">
        <v>1746</v>
      </c>
      <c r="AI11" s="256" t="s">
        <v>1747</v>
      </c>
      <c r="AJ11" s="222" t="s">
        <v>1748</v>
      </c>
      <c r="AK11" s="222" t="s">
        <v>1749</v>
      </c>
      <c r="AL11" s="257" t="s">
        <v>1750</v>
      </c>
      <c r="AM11" s="258" t="s">
        <v>1751</v>
      </c>
      <c r="AN11" s="258" t="s">
        <v>1752</v>
      </c>
      <c r="AO11" s="258" t="s">
        <v>1753</v>
      </c>
      <c r="AP11" s="222" t="s">
        <v>1754</v>
      </c>
      <c r="AQ11" s="222" t="s">
        <v>1755</v>
      </c>
      <c r="AR11" s="222" t="s">
        <v>1756</v>
      </c>
      <c r="AS11" s="260" t="s">
        <v>1757</v>
      </c>
      <c r="AT11" s="260" t="s">
        <v>1758</v>
      </c>
      <c r="AU11" s="260" t="s">
        <v>1759</v>
      </c>
    </row>
    <row r="12" ht="15.75" customHeight="1">
      <c r="A12" s="219" t="str">
        <f t="array" ref="A12:G791">Scenarios!A4:G791</f>
        <v>Risk-1</v>
      </c>
      <c r="B12" s="219" t="s">
        <v>44</v>
      </c>
      <c r="C12" s="219" t="s">
        <v>48</v>
      </c>
      <c r="D12" s="219" t="s">
        <v>50</v>
      </c>
      <c r="E12" s="219" t="s">
        <v>51</v>
      </c>
      <c r="F12" s="219" t="s">
        <v>53</v>
      </c>
      <c r="G12" s="252" t="s">
        <v>114</v>
      </c>
      <c r="H12" s="220"/>
      <c r="I12" s="219" t="str">
        <f t="array" ref="I12:L791">'Plan-A Valuation'!H8:K791</f>
        <v/>
      </c>
      <c r="J12" s="262">
        <v>0.0</v>
      </c>
      <c r="K12" s="262">
        <v>0.0</v>
      </c>
      <c r="L12" s="262">
        <v>0.0</v>
      </c>
      <c r="M12" s="262">
        <f t="array" ref="M12:O791">'Plan-A Valuation'!M8:O791</f>
        <v>0</v>
      </c>
      <c r="N12" s="262">
        <v>0.0</v>
      </c>
      <c r="O12" s="262">
        <v>0.0</v>
      </c>
      <c r="P12" s="219" t="str">
        <f t="array" ref="P12:R791">'Plan-A Valuation'!Q8:S791</f>
        <v>1 in 5</v>
      </c>
      <c r="Q12" s="222" t="s">
        <v>1704</v>
      </c>
      <c r="R12" s="222" t="s">
        <v>1705</v>
      </c>
      <c r="S12" s="219">
        <f>SUM('Plan-A Valuation'!U8,'Plan-A Valuation'!Y8,'Plan-A Valuation'!AC8,'Plan-A Valuation'!AG8,'Plan-A Valuation'!AK8,'Plan-A Valuation'!AO8)</f>
        <v>120000</v>
      </c>
      <c r="T12" s="262">
        <f>SUM('Plan-A Valuation'!V8,'Plan-A Valuation'!Z8,'Plan-A Valuation'!AD8,'Plan-A Valuation'!AH8,'Plan-A Valuation'!AL8,'Plan-A Valuation'!AP8)</f>
        <v>253810</v>
      </c>
      <c r="U12" s="263">
        <f>SUM('Plan-A Valuation'!W8,'Plan-A Valuation'!AA8,'Plan-A Valuation'!AE8,'Plan-A Valuation'!AI8,'Plan-A Valuation'!AM8,'Plan-A Valuation'!AQ8)</f>
        <v>504620</v>
      </c>
      <c r="V12" s="219" t="str">
        <f t="array" ref="V12:Y791">'Plan-B Valuation'!H8:K791</f>
        <v/>
      </c>
      <c r="W12" s="262">
        <v>0.0</v>
      </c>
      <c r="X12" s="262">
        <v>0.0</v>
      </c>
      <c r="Y12" s="262">
        <v>0.0</v>
      </c>
      <c r="Z12" s="262">
        <f t="array" ref="Z12:AB791">'Plan-B Valuation'!M8:O791</f>
        <v>0</v>
      </c>
      <c r="AA12" s="262">
        <v>0.0</v>
      </c>
      <c r="AB12" s="262">
        <v>0.0</v>
      </c>
      <c r="AC12" s="222" t="str">
        <f t="array" ref="AC12:AE791">'Plan-B Valuation'!Q8:S791</f>
        <v>1 in 5</v>
      </c>
      <c r="AD12" s="222" t="s">
        <v>1704</v>
      </c>
      <c r="AE12" s="222" t="s">
        <v>1705</v>
      </c>
      <c r="AF12" s="262">
        <f>SUM('Plan-B Valuation'!U8,'Plan-B Valuation'!Y8,'Plan-B Valuation'!AC8,'Plan-B Valuation'!AG8,'Plan-B Valuation'!AK8,'Plan-B Valuation'!AO8)</f>
        <v>120000</v>
      </c>
      <c r="AG12" s="262">
        <f>SUM('Plan-B Valuation'!V8,'Plan-B Valuation'!Z8,'Plan-B Valuation'!AD8,'Plan-B Valuation'!AH8,'Plan-B Valuation'!AL8,'Plan-B Valuation'!AP8)</f>
        <v>253810</v>
      </c>
      <c r="AH12" s="263">
        <f>SUM('Plan-B Valuation'!W8,'Plan-B Valuation'!AA8,'Plan-B Valuation'!AE8,'Plan-B Valuation'!AI8,'Plan-B Valuation'!AM8,'Plan-B Valuation'!AQ8)</f>
        <v>504620</v>
      </c>
      <c r="AI12" s="219" t="str">
        <f t="array" ref="AI12:AL791">'Plan-C Valuation'!H8:K791</f>
        <v/>
      </c>
      <c r="AJ12" s="262">
        <v>0.0</v>
      </c>
      <c r="AK12" s="262">
        <v>0.0</v>
      </c>
      <c r="AL12" s="262">
        <v>0.0</v>
      </c>
      <c r="AM12" s="262">
        <f t="array" ref="AM12:AO791">'Plan-C Valuation'!M8:O791</f>
        <v>0</v>
      </c>
      <c r="AN12" s="262">
        <v>0.0</v>
      </c>
      <c r="AO12" s="262">
        <v>0.0</v>
      </c>
      <c r="AP12" s="222" t="str">
        <f t="array" ref="AP12:AR791">'Plan-C Valuation'!Q8:S791</f>
        <v>1 in 5</v>
      </c>
      <c r="AQ12" s="222" t="s">
        <v>1704</v>
      </c>
      <c r="AR12" s="222" t="s">
        <v>1705</v>
      </c>
      <c r="AS12" s="262">
        <f>SUM('Plan-C Valuation'!U8,'Plan-C Valuation'!Y8,'Plan-C Valuation'!AC8,'Plan-C Valuation'!AG8,'Plan-C Valuation'!AK8,'Plan-C Valuation'!AO8)</f>
        <v>120000</v>
      </c>
      <c r="AT12" s="262">
        <f>SUM('Plan-C Valuation'!V8,'Plan-C Valuation'!Z8,'Plan-C Valuation'!AD8,'Plan-C Valuation'!AH8,'Plan-C Valuation'!AL8,'Plan-C Valuation'!AP8)</f>
        <v>253810</v>
      </c>
      <c r="AU12" s="262">
        <f>SUM('Plan-C Valuation'!W8,'Plan-C Valuation'!AA8,'Plan-C Valuation'!AE8,'Plan-C Valuation'!AI8,'Plan-C Valuation'!AM8,'Plan-C Valuation'!AQ8)</f>
        <v>504620</v>
      </c>
    </row>
    <row r="13" ht="15.75" customHeight="1">
      <c r="A13" s="219" t="s">
        <v>115</v>
      </c>
      <c r="B13" s="219" t="s">
        <v>54</v>
      </c>
      <c r="C13" s="219" t="s">
        <v>48</v>
      </c>
      <c r="D13" s="219" t="s">
        <v>50</v>
      </c>
      <c r="E13" s="219" t="s">
        <v>51</v>
      </c>
      <c r="F13" s="219" t="s">
        <v>53</v>
      </c>
      <c r="G13" s="252" t="s">
        <v>116</v>
      </c>
      <c r="H13" s="264"/>
      <c r="I13" s="219"/>
      <c r="J13" s="262">
        <v>0.0</v>
      </c>
      <c r="K13" s="262">
        <v>0.0</v>
      </c>
      <c r="L13" s="262">
        <v>0.0</v>
      </c>
      <c r="M13" s="262">
        <v>0.0</v>
      </c>
      <c r="N13" s="262">
        <v>0.0</v>
      </c>
      <c r="O13" s="262">
        <v>0.0</v>
      </c>
      <c r="P13" s="222" t="s">
        <v>1703</v>
      </c>
      <c r="Q13" s="222" t="s">
        <v>1704</v>
      </c>
      <c r="R13" s="222" t="s">
        <v>1705</v>
      </c>
      <c r="S13" s="219">
        <f>SUM('Plan-A Valuation'!U9,'Plan-A Valuation'!Y9,'Plan-A Valuation'!AC9,'Plan-A Valuation'!AG9,'Plan-A Valuation'!AK9,'Plan-A Valuation'!AO9)</f>
        <v>120000</v>
      </c>
      <c r="T13" s="262">
        <f>SUM('Plan-A Valuation'!V9,'Plan-A Valuation'!Z9,'Plan-A Valuation'!AD9,'Plan-A Valuation'!AH9,'Plan-A Valuation'!AL9,'Plan-A Valuation'!AP9)</f>
        <v>253810</v>
      </c>
      <c r="U13" s="263">
        <f>SUM('Plan-A Valuation'!W9,'Plan-A Valuation'!AA9,'Plan-A Valuation'!AE9,'Plan-A Valuation'!AI9,'Plan-A Valuation'!AM9,'Plan-A Valuation'!AQ9)</f>
        <v>504620</v>
      </c>
      <c r="V13" s="219" t="s">
        <v>1708</v>
      </c>
      <c r="W13" s="262">
        <v>0.0</v>
      </c>
      <c r="X13" s="262">
        <v>0.0</v>
      </c>
      <c r="Y13" s="262">
        <v>0.0</v>
      </c>
      <c r="Z13" s="262">
        <v>0.0</v>
      </c>
      <c r="AA13" s="262">
        <v>0.0</v>
      </c>
      <c r="AB13" s="262">
        <v>0.0</v>
      </c>
      <c r="AC13" s="222" t="s">
        <v>1703</v>
      </c>
      <c r="AD13" s="222" t="s">
        <v>1704</v>
      </c>
      <c r="AE13" s="222" t="s">
        <v>1705</v>
      </c>
      <c r="AF13" s="262">
        <f>SUM('Plan-B Valuation'!U9,'Plan-B Valuation'!Y9,'Plan-B Valuation'!AC9,'Plan-B Valuation'!AG9,'Plan-B Valuation'!AK9,'Plan-B Valuation'!AO9)</f>
        <v>120000</v>
      </c>
      <c r="AG13" s="262">
        <f>SUM('Plan-B Valuation'!V9,'Plan-B Valuation'!Z9,'Plan-B Valuation'!AD9,'Plan-B Valuation'!AH9,'Plan-B Valuation'!AL9,'Plan-B Valuation'!AP9)</f>
        <v>253810</v>
      </c>
      <c r="AH13" s="263">
        <f>SUM('Plan-B Valuation'!W9,'Plan-B Valuation'!AA9,'Plan-B Valuation'!AE9,'Plan-B Valuation'!AI9,'Plan-B Valuation'!AM9,'Plan-B Valuation'!AQ9)</f>
        <v>504620</v>
      </c>
      <c r="AI13" s="219" t="s">
        <v>1708</v>
      </c>
      <c r="AJ13" s="262">
        <v>0.0</v>
      </c>
      <c r="AK13" s="262">
        <v>0.0</v>
      </c>
      <c r="AL13" s="262">
        <v>0.0</v>
      </c>
      <c r="AM13" s="262">
        <v>0.0</v>
      </c>
      <c r="AN13" s="262">
        <v>0.0</v>
      </c>
      <c r="AO13" s="262">
        <v>0.0</v>
      </c>
      <c r="AP13" s="222" t="s">
        <v>1703</v>
      </c>
      <c r="AQ13" s="222" t="s">
        <v>1704</v>
      </c>
      <c r="AR13" s="222" t="s">
        <v>1705</v>
      </c>
      <c r="AS13" s="262">
        <f>SUM('Plan-C Valuation'!U9,'Plan-C Valuation'!Y9,'Plan-C Valuation'!AC9,'Plan-C Valuation'!AG9,'Plan-C Valuation'!AK9,'Plan-C Valuation'!AO9)</f>
        <v>120000</v>
      </c>
      <c r="AT13" s="262">
        <f>SUM('Plan-C Valuation'!V9,'Plan-C Valuation'!Z9,'Plan-C Valuation'!AD9,'Plan-C Valuation'!AH9,'Plan-C Valuation'!AL9,'Plan-C Valuation'!AP9)</f>
        <v>253810</v>
      </c>
      <c r="AU13" s="262">
        <f>SUM('Plan-C Valuation'!W9,'Plan-C Valuation'!AA9,'Plan-C Valuation'!AE9,'Plan-C Valuation'!AI9,'Plan-C Valuation'!AM9,'Plan-C Valuation'!AQ9)</f>
        <v>504620</v>
      </c>
    </row>
    <row r="14" ht="15.75" customHeight="1">
      <c r="A14" s="219" t="s">
        <v>117</v>
      </c>
      <c r="B14" s="219" t="s">
        <v>65</v>
      </c>
      <c r="C14" s="219" t="s">
        <v>48</v>
      </c>
      <c r="D14" s="219" t="s">
        <v>50</v>
      </c>
      <c r="E14" s="219" t="s">
        <v>51</v>
      </c>
      <c r="F14" s="219" t="s">
        <v>53</v>
      </c>
      <c r="G14" s="252" t="s">
        <v>118</v>
      </c>
      <c r="H14" s="264"/>
      <c r="I14" s="219"/>
      <c r="J14" s="262">
        <v>0.0</v>
      </c>
      <c r="K14" s="262">
        <v>0.0</v>
      </c>
      <c r="L14" s="262">
        <v>0.0</v>
      </c>
      <c r="M14" s="262">
        <v>0.0</v>
      </c>
      <c r="N14" s="262">
        <v>0.0</v>
      </c>
      <c r="O14" s="262">
        <v>0.0</v>
      </c>
      <c r="P14" s="222" t="s">
        <v>1703</v>
      </c>
      <c r="Q14" s="222" t="s">
        <v>1704</v>
      </c>
      <c r="R14" s="222" t="s">
        <v>1705</v>
      </c>
      <c r="S14" s="219">
        <f>SUM('Plan-A Valuation'!U10,'Plan-A Valuation'!Y10,'Plan-A Valuation'!AC10,'Plan-A Valuation'!AG10,'Plan-A Valuation'!AK10,'Plan-A Valuation'!AO10)</f>
        <v>120000</v>
      </c>
      <c r="T14" s="262">
        <f>SUM('Plan-A Valuation'!V10,'Plan-A Valuation'!Z10,'Plan-A Valuation'!AD10,'Plan-A Valuation'!AH10,'Plan-A Valuation'!AL10,'Plan-A Valuation'!AP10)</f>
        <v>253810</v>
      </c>
      <c r="U14" s="263">
        <f>SUM('Plan-A Valuation'!W10,'Plan-A Valuation'!AA10,'Plan-A Valuation'!AE10,'Plan-A Valuation'!AI10,'Plan-A Valuation'!AM10,'Plan-A Valuation'!AQ10)</f>
        <v>504620</v>
      </c>
      <c r="V14" s="219" t="s">
        <v>1708</v>
      </c>
      <c r="W14" s="262">
        <v>0.0</v>
      </c>
      <c r="X14" s="262">
        <v>0.0</v>
      </c>
      <c r="Y14" s="262">
        <v>0.0</v>
      </c>
      <c r="Z14" s="262">
        <v>0.0</v>
      </c>
      <c r="AA14" s="262">
        <v>0.0</v>
      </c>
      <c r="AB14" s="262">
        <v>0.0</v>
      </c>
      <c r="AC14" s="222" t="s">
        <v>1703</v>
      </c>
      <c r="AD14" s="222" t="s">
        <v>1704</v>
      </c>
      <c r="AE14" s="222" t="s">
        <v>1705</v>
      </c>
      <c r="AF14" s="262">
        <f>SUM('Plan-B Valuation'!U10,'Plan-B Valuation'!Y10,'Plan-B Valuation'!AC10,'Plan-B Valuation'!AG10,'Plan-B Valuation'!AK10,'Plan-B Valuation'!AO10)</f>
        <v>120000</v>
      </c>
      <c r="AG14" s="262">
        <f>SUM('Plan-B Valuation'!V10,'Plan-B Valuation'!Z10,'Plan-B Valuation'!AD10,'Plan-B Valuation'!AH10,'Plan-B Valuation'!AL10,'Plan-B Valuation'!AP10)</f>
        <v>253810</v>
      </c>
      <c r="AH14" s="263">
        <f>SUM('Plan-B Valuation'!W10,'Plan-B Valuation'!AA10,'Plan-B Valuation'!AE10,'Plan-B Valuation'!AI10,'Plan-B Valuation'!AM10,'Plan-B Valuation'!AQ10)</f>
        <v>504620</v>
      </c>
      <c r="AI14" s="219" t="s">
        <v>1708</v>
      </c>
      <c r="AJ14" s="262">
        <v>0.0</v>
      </c>
      <c r="AK14" s="262">
        <v>0.0</v>
      </c>
      <c r="AL14" s="262">
        <v>0.0</v>
      </c>
      <c r="AM14" s="262">
        <v>0.0</v>
      </c>
      <c r="AN14" s="262">
        <v>0.0</v>
      </c>
      <c r="AO14" s="262">
        <v>0.0</v>
      </c>
      <c r="AP14" s="222" t="s">
        <v>1703</v>
      </c>
      <c r="AQ14" s="222" t="s">
        <v>1704</v>
      </c>
      <c r="AR14" s="222" t="s">
        <v>1705</v>
      </c>
      <c r="AS14" s="262">
        <f>SUM('Plan-C Valuation'!U10,'Plan-C Valuation'!Y10,'Plan-C Valuation'!AC10,'Plan-C Valuation'!AG10,'Plan-C Valuation'!AK10,'Plan-C Valuation'!AO10)</f>
        <v>120000</v>
      </c>
      <c r="AT14" s="262">
        <f>SUM('Plan-C Valuation'!V10,'Plan-C Valuation'!Z10,'Plan-C Valuation'!AD10,'Plan-C Valuation'!AH10,'Plan-C Valuation'!AL10,'Plan-C Valuation'!AP10)</f>
        <v>253810</v>
      </c>
      <c r="AU14" s="262">
        <f>SUM('Plan-C Valuation'!W10,'Plan-C Valuation'!AA10,'Plan-C Valuation'!AE10,'Plan-C Valuation'!AI10,'Plan-C Valuation'!AM10,'Plan-C Valuation'!AQ10)</f>
        <v>504620</v>
      </c>
    </row>
    <row r="15" ht="15.75" customHeight="1">
      <c r="A15" s="219" t="s">
        <v>119</v>
      </c>
      <c r="B15" s="219" t="s">
        <v>71</v>
      </c>
      <c r="C15" s="219" t="s">
        <v>48</v>
      </c>
      <c r="D15" s="219" t="s">
        <v>50</v>
      </c>
      <c r="E15" s="219" t="s">
        <v>51</v>
      </c>
      <c r="F15" s="219" t="s">
        <v>53</v>
      </c>
      <c r="G15" s="252" t="s">
        <v>120</v>
      </c>
      <c r="H15" s="264"/>
      <c r="I15" s="219"/>
      <c r="J15" s="262">
        <v>0.0</v>
      </c>
      <c r="K15" s="262">
        <v>0.0</v>
      </c>
      <c r="L15" s="262">
        <v>0.0</v>
      </c>
      <c r="M15" s="262">
        <v>0.0</v>
      </c>
      <c r="N15" s="262">
        <v>0.0</v>
      </c>
      <c r="O15" s="262">
        <v>0.0</v>
      </c>
      <c r="P15" s="222" t="s">
        <v>1703</v>
      </c>
      <c r="Q15" s="222" t="s">
        <v>1704</v>
      </c>
      <c r="R15" s="222" t="s">
        <v>1705</v>
      </c>
      <c r="S15" s="219">
        <f>SUM('Plan-A Valuation'!U11,'Plan-A Valuation'!Y11,'Plan-A Valuation'!AC11,'Plan-A Valuation'!AG11,'Plan-A Valuation'!AK11,'Plan-A Valuation'!AO11)</f>
        <v>120000</v>
      </c>
      <c r="T15" s="262">
        <f>SUM('Plan-A Valuation'!V11,'Plan-A Valuation'!Z11,'Plan-A Valuation'!AD11,'Plan-A Valuation'!AH11,'Plan-A Valuation'!AL11,'Plan-A Valuation'!AP11)</f>
        <v>253810</v>
      </c>
      <c r="U15" s="263">
        <f>SUM('Plan-A Valuation'!W11,'Plan-A Valuation'!AA11,'Plan-A Valuation'!AE11,'Plan-A Valuation'!AI11,'Plan-A Valuation'!AM11,'Plan-A Valuation'!AQ11)</f>
        <v>504620</v>
      </c>
      <c r="V15" s="219" t="s">
        <v>1708</v>
      </c>
      <c r="W15" s="262">
        <v>0.0</v>
      </c>
      <c r="X15" s="262">
        <v>0.0</v>
      </c>
      <c r="Y15" s="262">
        <v>0.0</v>
      </c>
      <c r="Z15" s="262">
        <v>0.0</v>
      </c>
      <c r="AA15" s="262">
        <v>0.0</v>
      </c>
      <c r="AB15" s="262">
        <v>0.0</v>
      </c>
      <c r="AC15" s="222" t="s">
        <v>1703</v>
      </c>
      <c r="AD15" s="222" t="s">
        <v>1704</v>
      </c>
      <c r="AE15" s="222" t="s">
        <v>1705</v>
      </c>
      <c r="AF15" s="262">
        <f>SUM('Plan-B Valuation'!U11,'Plan-B Valuation'!Y11,'Plan-B Valuation'!AC11,'Plan-B Valuation'!AG11,'Plan-B Valuation'!AK11,'Plan-B Valuation'!AO11)</f>
        <v>120000</v>
      </c>
      <c r="AG15" s="262">
        <f>SUM('Plan-B Valuation'!V11,'Plan-B Valuation'!Z11,'Plan-B Valuation'!AD11,'Plan-B Valuation'!AH11,'Plan-B Valuation'!AL11,'Plan-B Valuation'!AP11)</f>
        <v>253810</v>
      </c>
      <c r="AH15" s="263">
        <f>SUM('Plan-B Valuation'!W11,'Plan-B Valuation'!AA11,'Plan-B Valuation'!AE11,'Plan-B Valuation'!AI11,'Plan-B Valuation'!AM11,'Plan-B Valuation'!AQ11)</f>
        <v>504620</v>
      </c>
      <c r="AI15" s="219" t="s">
        <v>1708</v>
      </c>
      <c r="AJ15" s="262">
        <v>0.0</v>
      </c>
      <c r="AK15" s="262">
        <v>0.0</v>
      </c>
      <c r="AL15" s="262">
        <v>0.0</v>
      </c>
      <c r="AM15" s="262">
        <v>0.0</v>
      </c>
      <c r="AN15" s="262">
        <v>0.0</v>
      </c>
      <c r="AO15" s="262">
        <v>0.0</v>
      </c>
      <c r="AP15" s="222" t="s">
        <v>1703</v>
      </c>
      <c r="AQ15" s="222" t="s">
        <v>1704</v>
      </c>
      <c r="AR15" s="222" t="s">
        <v>1705</v>
      </c>
      <c r="AS15" s="262">
        <f>SUM('Plan-C Valuation'!U11,'Plan-C Valuation'!Y11,'Plan-C Valuation'!AC11,'Plan-C Valuation'!AG11,'Plan-C Valuation'!AK11,'Plan-C Valuation'!AO11)</f>
        <v>120000</v>
      </c>
      <c r="AT15" s="262">
        <f>SUM('Plan-C Valuation'!V11,'Plan-C Valuation'!Z11,'Plan-C Valuation'!AD11,'Plan-C Valuation'!AH11,'Plan-C Valuation'!AL11,'Plan-C Valuation'!AP11)</f>
        <v>253810</v>
      </c>
      <c r="AU15" s="262">
        <f>SUM('Plan-C Valuation'!W11,'Plan-C Valuation'!AA11,'Plan-C Valuation'!AE11,'Plan-C Valuation'!AI11,'Plan-C Valuation'!AM11,'Plan-C Valuation'!AQ11)</f>
        <v>504620</v>
      </c>
    </row>
    <row r="16" ht="15.75" customHeight="1">
      <c r="A16" s="219" t="s">
        <v>121</v>
      </c>
      <c r="B16" s="219" t="s">
        <v>44</v>
      </c>
      <c r="C16" s="219" t="s">
        <v>58</v>
      </c>
      <c r="D16" s="219" t="s">
        <v>50</v>
      </c>
      <c r="E16" s="219" t="s">
        <v>51</v>
      </c>
      <c r="F16" s="219" t="s">
        <v>53</v>
      </c>
      <c r="G16" s="252" t="s">
        <v>122</v>
      </c>
      <c r="H16" s="264"/>
      <c r="I16" s="219"/>
      <c r="J16" s="262">
        <v>0.0</v>
      </c>
      <c r="K16" s="262">
        <v>0.0</v>
      </c>
      <c r="L16" s="262">
        <v>0.0</v>
      </c>
      <c r="M16" s="262">
        <v>0.0</v>
      </c>
      <c r="N16" s="262">
        <v>0.0</v>
      </c>
      <c r="O16" s="262">
        <v>0.0</v>
      </c>
      <c r="P16" s="222" t="s">
        <v>1703</v>
      </c>
      <c r="Q16" s="222" t="s">
        <v>1704</v>
      </c>
      <c r="R16" s="222" t="s">
        <v>1705</v>
      </c>
      <c r="S16" s="219">
        <f>SUM('Plan-A Valuation'!U12,'Plan-A Valuation'!Y12,'Plan-A Valuation'!AC12,'Plan-A Valuation'!AG12,'Plan-A Valuation'!AK12,'Plan-A Valuation'!AO12)</f>
        <v>120000</v>
      </c>
      <c r="T16" s="262">
        <f>SUM('Plan-A Valuation'!V12,'Plan-A Valuation'!Z12,'Plan-A Valuation'!AD12,'Plan-A Valuation'!AH12,'Plan-A Valuation'!AL12,'Plan-A Valuation'!AP12)</f>
        <v>253810</v>
      </c>
      <c r="U16" s="263">
        <f>SUM('Plan-A Valuation'!W12,'Plan-A Valuation'!AA12,'Plan-A Valuation'!AE12,'Plan-A Valuation'!AI12,'Plan-A Valuation'!AM12,'Plan-A Valuation'!AQ12)</f>
        <v>504620</v>
      </c>
      <c r="V16" s="219" t="s">
        <v>1708</v>
      </c>
      <c r="W16" s="262">
        <v>0.0</v>
      </c>
      <c r="X16" s="262">
        <v>0.0</v>
      </c>
      <c r="Y16" s="262">
        <v>0.0</v>
      </c>
      <c r="Z16" s="262">
        <v>0.0</v>
      </c>
      <c r="AA16" s="262">
        <v>0.0</v>
      </c>
      <c r="AB16" s="262">
        <v>0.0</v>
      </c>
      <c r="AC16" s="222" t="s">
        <v>1703</v>
      </c>
      <c r="AD16" s="222" t="s">
        <v>1704</v>
      </c>
      <c r="AE16" s="222" t="s">
        <v>1705</v>
      </c>
      <c r="AF16" s="262">
        <f>SUM('Plan-B Valuation'!U12,'Plan-B Valuation'!Y12,'Plan-B Valuation'!AC12,'Plan-B Valuation'!AG12,'Plan-B Valuation'!AK12,'Plan-B Valuation'!AO12)</f>
        <v>120000</v>
      </c>
      <c r="AG16" s="262">
        <f>SUM('Plan-B Valuation'!V12,'Plan-B Valuation'!Z12,'Plan-B Valuation'!AD12,'Plan-B Valuation'!AH12,'Plan-B Valuation'!AL12,'Plan-B Valuation'!AP12)</f>
        <v>253810</v>
      </c>
      <c r="AH16" s="263">
        <f>SUM('Plan-B Valuation'!W12,'Plan-B Valuation'!AA12,'Plan-B Valuation'!AE12,'Plan-B Valuation'!AI12,'Plan-B Valuation'!AM12,'Plan-B Valuation'!AQ12)</f>
        <v>504620</v>
      </c>
      <c r="AI16" s="219" t="s">
        <v>1708</v>
      </c>
      <c r="AJ16" s="262">
        <v>0.0</v>
      </c>
      <c r="AK16" s="262">
        <v>0.0</v>
      </c>
      <c r="AL16" s="262">
        <v>0.0</v>
      </c>
      <c r="AM16" s="262">
        <v>0.0</v>
      </c>
      <c r="AN16" s="262">
        <v>0.0</v>
      </c>
      <c r="AO16" s="262">
        <v>0.0</v>
      </c>
      <c r="AP16" s="222" t="s">
        <v>1703</v>
      </c>
      <c r="AQ16" s="222" t="s">
        <v>1704</v>
      </c>
      <c r="AR16" s="222" t="s">
        <v>1705</v>
      </c>
      <c r="AS16" s="262">
        <f>SUM('Plan-C Valuation'!U12,'Plan-C Valuation'!Y12,'Plan-C Valuation'!AC12,'Plan-C Valuation'!AG12,'Plan-C Valuation'!AK12,'Plan-C Valuation'!AO12)</f>
        <v>120000</v>
      </c>
      <c r="AT16" s="262">
        <f>SUM('Plan-C Valuation'!V12,'Plan-C Valuation'!Z12,'Plan-C Valuation'!AD12,'Plan-C Valuation'!AH12,'Plan-C Valuation'!AL12,'Plan-C Valuation'!AP12)</f>
        <v>253810</v>
      </c>
      <c r="AU16" s="262">
        <f>SUM('Plan-C Valuation'!W12,'Plan-C Valuation'!AA12,'Plan-C Valuation'!AE12,'Plan-C Valuation'!AI12,'Plan-C Valuation'!AM12,'Plan-C Valuation'!AQ12)</f>
        <v>504620</v>
      </c>
    </row>
    <row r="17" ht="15.75" customHeight="1">
      <c r="A17" s="219" t="s">
        <v>123</v>
      </c>
      <c r="B17" s="219" t="s">
        <v>54</v>
      </c>
      <c r="C17" s="219" t="s">
        <v>58</v>
      </c>
      <c r="D17" s="219" t="s">
        <v>50</v>
      </c>
      <c r="E17" s="219" t="s">
        <v>51</v>
      </c>
      <c r="F17" s="219" t="s">
        <v>53</v>
      </c>
      <c r="G17" s="252" t="s">
        <v>124</v>
      </c>
      <c r="H17" s="264"/>
      <c r="I17" s="219"/>
      <c r="J17" s="262">
        <v>0.0</v>
      </c>
      <c r="K17" s="262">
        <v>0.0</v>
      </c>
      <c r="L17" s="262">
        <v>0.0</v>
      </c>
      <c r="M17" s="262">
        <v>0.0</v>
      </c>
      <c r="N17" s="262">
        <v>0.0</v>
      </c>
      <c r="O17" s="262">
        <v>0.0</v>
      </c>
      <c r="P17" s="222" t="s">
        <v>1703</v>
      </c>
      <c r="Q17" s="222" t="s">
        <v>1704</v>
      </c>
      <c r="R17" s="222" t="s">
        <v>1705</v>
      </c>
      <c r="S17" s="219">
        <f>SUM('Plan-A Valuation'!U13,'Plan-A Valuation'!Y13,'Plan-A Valuation'!AC13,'Plan-A Valuation'!AG13,'Plan-A Valuation'!AK13,'Plan-A Valuation'!AO13)</f>
        <v>120000</v>
      </c>
      <c r="T17" s="262">
        <f>SUM('Plan-A Valuation'!V13,'Plan-A Valuation'!Z13,'Plan-A Valuation'!AD13,'Plan-A Valuation'!AH13,'Plan-A Valuation'!AL13,'Plan-A Valuation'!AP13)</f>
        <v>253810</v>
      </c>
      <c r="U17" s="263">
        <f>SUM('Plan-A Valuation'!W13,'Plan-A Valuation'!AA13,'Plan-A Valuation'!AE13,'Plan-A Valuation'!AI13,'Plan-A Valuation'!AM13,'Plan-A Valuation'!AQ13)</f>
        <v>504620</v>
      </c>
      <c r="V17" s="219" t="s">
        <v>1708</v>
      </c>
      <c r="W17" s="262">
        <v>0.0</v>
      </c>
      <c r="X17" s="262">
        <v>0.0</v>
      </c>
      <c r="Y17" s="262">
        <v>0.0</v>
      </c>
      <c r="Z17" s="262">
        <v>0.0</v>
      </c>
      <c r="AA17" s="262">
        <v>0.0</v>
      </c>
      <c r="AB17" s="262">
        <v>0.0</v>
      </c>
      <c r="AC17" s="222" t="s">
        <v>1703</v>
      </c>
      <c r="AD17" s="222" t="s">
        <v>1704</v>
      </c>
      <c r="AE17" s="222" t="s">
        <v>1705</v>
      </c>
      <c r="AF17" s="262">
        <f>SUM('Plan-B Valuation'!U13,'Plan-B Valuation'!Y13,'Plan-B Valuation'!AC13,'Plan-B Valuation'!AG13,'Plan-B Valuation'!AK13,'Plan-B Valuation'!AO13)</f>
        <v>120000</v>
      </c>
      <c r="AG17" s="262">
        <f>SUM('Plan-B Valuation'!V13,'Plan-B Valuation'!Z13,'Plan-B Valuation'!AD13,'Plan-B Valuation'!AH13,'Plan-B Valuation'!AL13,'Plan-B Valuation'!AP13)</f>
        <v>253810</v>
      </c>
      <c r="AH17" s="263">
        <f>SUM('Plan-B Valuation'!W13,'Plan-B Valuation'!AA13,'Plan-B Valuation'!AE13,'Plan-B Valuation'!AI13,'Plan-B Valuation'!AM13,'Plan-B Valuation'!AQ13)</f>
        <v>504620</v>
      </c>
      <c r="AI17" s="219" t="s">
        <v>1708</v>
      </c>
      <c r="AJ17" s="262">
        <v>0.0</v>
      </c>
      <c r="AK17" s="262">
        <v>0.0</v>
      </c>
      <c r="AL17" s="262">
        <v>0.0</v>
      </c>
      <c r="AM17" s="262">
        <v>0.0</v>
      </c>
      <c r="AN17" s="262">
        <v>0.0</v>
      </c>
      <c r="AO17" s="262">
        <v>0.0</v>
      </c>
      <c r="AP17" s="222" t="s">
        <v>1703</v>
      </c>
      <c r="AQ17" s="222" t="s">
        <v>1704</v>
      </c>
      <c r="AR17" s="222" t="s">
        <v>1705</v>
      </c>
      <c r="AS17" s="262">
        <f>SUM('Plan-C Valuation'!U13,'Plan-C Valuation'!Y13,'Plan-C Valuation'!AC13,'Plan-C Valuation'!AG13,'Plan-C Valuation'!AK13,'Plan-C Valuation'!AO13)</f>
        <v>120000</v>
      </c>
      <c r="AT17" s="262">
        <f>SUM('Plan-C Valuation'!V13,'Plan-C Valuation'!Z13,'Plan-C Valuation'!AD13,'Plan-C Valuation'!AH13,'Plan-C Valuation'!AL13,'Plan-C Valuation'!AP13)</f>
        <v>253810</v>
      </c>
      <c r="AU17" s="262">
        <f>SUM('Plan-C Valuation'!W13,'Plan-C Valuation'!AA13,'Plan-C Valuation'!AE13,'Plan-C Valuation'!AI13,'Plan-C Valuation'!AM13,'Plan-C Valuation'!AQ13)</f>
        <v>504620</v>
      </c>
    </row>
    <row r="18" ht="15.75" customHeight="1">
      <c r="A18" s="219" t="s">
        <v>125</v>
      </c>
      <c r="B18" s="219" t="s">
        <v>65</v>
      </c>
      <c r="C18" s="219" t="s">
        <v>58</v>
      </c>
      <c r="D18" s="219" t="s">
        <v>50</v>
      </c>
      <c r="E18" s="219" t="s">
        <v>51</v>
      </c>
      <c r="F18" s="219" t="s">
        <v>53</v>
      </c>
      <c r="G18" s="252" t="s">
        <v>126</v>
      </c>
      <c r="H18" s="264"/>
      <c r="I18" s="219"/>
      <c r="J18" s="262">
        <v>0.0</v>
      </c>
      <c r="K18" s="262">
        <v>0.0</v>
      </c>
      <c r="L18" s="262">
        <v>0.0</v>
      </c>
      <c r="M18" s="262">
        <v>0.0</v>
      </c>
      <c r="N18" s="262">
        <v>0.0</v>
      </c>
      <c r="O18" s="262">
        <v>0.0</v>
      </c>
      <c r="P18" s="222" t="s">
        <v>1703</v>
      </c>
      <c r="Q18" s="222" t="s">
        <v>1704</v>
      </c>
      <c r="R18" s="222" t="s">
        <v>1705</v>
      </c>
      <c r="S18" s="219">
        <f>SUM('Plan-A Valuation'!U14,'Plan-A Valuation'!Y14,'Plan-A Valuation'!AC14,'Plan-A Valuation'!AG14,'Plan-A Valuation'!AK14,'Plan-A Valuation'!AO14)</f>
        <v>120000</v>
      </c>
      <c r="T18" s="262">
        <f>SUM('Plan-A Valuation'!V14,'Plan-A Valuation'!Z14,'Plan-A Valuation'!AD14,'Plan-A Valuation'!AH14,'Plan-A Valuation'!AL14,'Plan-A Valuation'!AP14)</f>
        <v>253810</v>
      </c>
      <c r="U18" s="263">
        <f>SUM('Plan-A Valuation'!W14,'Plan-A Valuation'!AA14,'Plan-A Valuation'!AE14,'Plan-A Valuation'!AI14,'Plan-A Valuation'!AM14,'Plan-A Valuation'!AQ14)</f>
        <v>504620</v>
      </c>
      <c r="V18" s="219" t="s">
        <v>1708</v>
      </c>
      <c r="W18" s="262">
        <v>0.0</v>
      </c>
      <c r="X18" s="262">
        <v>0.0</v>
      </c>
      <c r="Y18" s="262">
        <v>0.0</v>
      </c>
      <c r="Z18" s="262">
        <v>0.0</v>
      </c>
      <c r="AA18" s="262">
        <v>0.0</v>
      </c>
      <c r="AB18" s="262">
        <v>0.0</v>
      </c>
      <c r="AC18" s="222" t="s">
        <v>1703</v>
      </c>
      <c r="AD18" s="222" t="s">
        <v>1704</v>
      </c>
      <c r="AE18" s="222" t="s">
        <v>1705</v>
      </c>
      <c r="AF18" s="262">
        <f>SUM('Plan-B Valuation'!U14,'Plan-B Valuation'!Y14,'Plan-B Valuation'!AC14,'Plan-B Valuation'!AG14,'Plan-B Valuation'!AK14,'Plan-B Valuation'!AO14)</f>
        <v>120000</v>
      </c>
      <c r="AG18" s="262">
        <f>SUM('Plan-B Valuation'!V14,'Plan-B Valuation'!Z14,'Plan-B Valuation'!AD14,'Plan-B Valuation'!AH14,'Plan-B Valuation'!AL14,'Plan-B Valuation'!AP14)</f>
        <v>253810</v>
      </c>
      <c r="AH18" s="263">
        <f>SUM('Plan-B Valuation'!W14,'Plan-B Valuation'!AA14,'Plan-B Valuation'!AE14,'Plan-B Valuation'!AI14,'Plan-B Valuation'!AM14,'Plan-B Valuation'!AQ14)</f>
        <v>504620</v>
      </c>
      <c r="AI18" s="219" t="s">
        <v>1708</v>
      </c>
      <c r="AJ18" s="262">
        <v>0.0</v>
      </c>
      <c r="AK18" s="262">
        <v>0.0</v>
      </c>
      <c r="AL18" s="262">
        <v>0.0</v>
      </c>
      <c r="AM18" s="262">
        <v>0.0</v>
      </c>
      <c r="AN18" s="262">
        <v>0.0</v>
      </c>
      <c r="AO18" s="262">
        <v>0.0</v>
      </c>
      <c r="AP18" s="222" t="s">
        <v>1703</v>
      </c>
      <c r="AQ18" s="222" t="s">
        <v>1704</v>
      </c>
      <c r="AR18" s="222" t="s">
        <v>1705</v>
      </c>
      <c r="AS18" s="262">
        <f>SUM('Plan-C Valuation'!U14,'Plan-C Valuation'!Y14,'Plan-C Valuation'!AC14,'Plan-C Valuation'!AG14,'Plan-C Valuation'!AK14,'Plan-C Valuation'!AO14)</f>
        <v>120000</v>
      </c>
      <c r="AT18" s="262">
        <f>SUM('Plan-C Valuation'!V14,'Plan-C Valuation'!Z14,'Plan-C Valuation'!AD14,'Plan-C Valuation'!AH14,'Plan-C Valuation'!AL14,'Plan-C Valuation'!AP14)</f>
        <v>253810</v>
      </c>
      <c r="AU18" s="262">
        <f>SUM('Plan-C Valuation'!W14,'Plan-C Valuation'!AA14,'Plan-C Valuation'!AE14,'Plan-C Valuation'!AI14,'Plan-C Valuation'!AM14,'Plan-C Valuation'!AQ14)</f>
        <v>504620</v>
      </c>
    </row>
    <row r="19" ht="15.75" customHeight="1">
      <c r="A19" s="219" t="s">
        <v>127</v>
      </c>
      <c r="B19" s="219" t="s">
        <v>71</v>
      </c>
      <c r="C19" s="219" t="s">
        <v>58</v>
      </c>
      <c r="D19" s="219" t="s">
        <v>50</v>
      </c>
      <c r="E19" s="219" t="s">
        <v>51</v>
      </c>
      <c r="F19" s="219" t="s">
        <v>53</v>
      </c>
      <c r="G19" s="252" t="s">
        <v>128</v>
      </c>
      <c r="H19" s="264"/>
      <c r="I19" s="219"/>
      <c r="J19" s="262">
        <v>0.0</v>
      </c>
      <c r="K19" s="262">
        <v>0.0</v>
      </c>
      <c r="L19" s="262">
        <v>0.0</v>
      </c>
      <c r="M19" s="262">
        <v>0.0</v>
      </c>
      <c r="N19" s="262">
        <v>0.0</v>
      </c>
      <c r="O19" s="262">
        <v>0.0</v>
      </c>
      <c r="P19" s="222" t="s">
        <v>1703</v>
      </c>
      <c r="Q19" s="222" t="s">
        <v>1704</v>
      </c>
      <c r="R19" s="222" t="s">
        <v>1705</v>
      </c>
      <c r="S19" s="219">
        <f>SUM('Plan-A Valuation'!U15,'Plan-A Valuation'!Y15,'Plan-A Valuation'!AC15,'Plan-A Valuation'!AG15,'Plan-A Valuation'!AK15,'Plan-A Valuation'!AO15)</f>
        <v>120000</v>
      </c>
      <c r="T19" s="262">
        <f>SUM('Plan-A Valuation'!V15,'Plan-A Valuation'!Z15,'Plan-A Valuation'!AD15,'Plan-A Valuation'!AH15,'Plan-A Valuation'!AL15,'Plan-A Valuation'!AP15)</f>
        <v>253810</v>
      </c>
      <c r="U19" s="263">
        <f>SUM('Plan-A Valuation'!W15,'Plan-A Valuation'!AA15,'Plan-A Valuation'!AE15,'Plan-A Valuation'!AI15,'Plan-A Valuation'!AM15,'Plan-A Valuation'!AQ15)</f>
        <v>504620</v>
      </c>
      <c r="V19" s="219" t="s">
        <v>1708</v>
      </c>
      <c r="W19" s="262">
        <v>0.0</v>
      </c>
      <c r="X19" s="262">
        <v>0.0</v>
      </c>
      <c r="Y19" s="262">
        <v>0.0</v>
      </c>
      <c r="Z19" s="262">
        <v>0.0</v>
      </c>
      <c r="AA19" s="262">
        <v>0.0</v>
      </c>
      <c r="AB19" s="262">
        <v>0.0</v>
      </c>
      <c r="AC19" s="222" t="s">
        <v>1703</v>
      </c>
      <c r="AD19" s="222" t="s">
        <v>1704</v>
      </c>
      <c r="AE19" s="222" t="s">
        <v>1705</v>
      </c>
      <c r="AF19" s="262">
        <f>SUM('Plan-B Valuation'!U15,'Plan-B Valuation'!Y15,'Plan-B Valuation'!AC15,'Plan-B Valuation'!AG15,'Plan-B Valuation'!AK15,'Plan-B Valuation'!AO15)</f>
        <v>120000</v>
      </c>
      <c r="AG19" s="262">
        <f>SUM('Plan-B Valuation'!V15,'Plan-B Valuation'!Z15,'Plan-B Valuation'!AD15,'Plan-B Valuation'!AH15,'Plan-B Valuation'!AL15,'Plan-B Valuation'!AP15)</f>
        <v>253810</v>
      </c>
      <c r="AH19" s="263">
        <f>SUM('Plan-B Valuation'!W15,'Plan-B Valuation'!AA15,'Plan-B Valuation'!AE15,'Plan-B Valuation'!AI15,'Plan-B Valuation'!AM15,'Plan-B Valuation'!AQ15)</f>
        <v>504620</v>
      </c>
      <c r="AI19" s="219" t="s">
        <v>1708</v>
      </c>
      <c r="AJ19" s="262">
        <v>0.0</v>
      </c>
      <c r="AK19" s="262">
        <v>0.0</v>
      </c>
      <c r="AL19" s="262">
        <v>0.0</v>
      </c>
      <c r="AM19" s="262">
        <v>0.0</v>
      </c>
      <c r="AN19" s="262">
        <v>0.0</v>
      </c>
      <c r="AO19" s="262">
        <v>0.0</v>
      </c>
      <c r="AP19" s="222" t="s">
        <v>1703</v>
      </c>
      <c r="AQ19" s="222" t="s">
        <v>1704</v>
      </c>
      <c r="AR19" s="222" t="s">
        <v>1705</v>
      </c>
      <c r="AS19" s="262">
        <f>SUM('Plan-C Valuation'!U15,'Plan-C Valuation'!Y15,'Plan-C Valuation'!AC15,'Plan-C Valuation'!AG15,'Plan-C Valuation'!AK15,'Plan-C Valuation'!AO15)</f>
        <v>120000</v>
      </c>
      <c r="AT19" s="262">
        <f>SUM('Plan-C Valuation'!V15,'Plan-C Valuation'!Z15,'Plan-C Valuation'!AD15,'Plan-C Valuation'!AH15,'Plan-C Valuation'!AL15,'Plan-C Valuation'!AP15)</f>
        <v>253810</v>
      </c>
      <c r="AU19" s="262">
        <f>SUM('Plan-C Valuation'!W15,'Plan-C Valuation'!AA15,'Plan-C Valuation'!AE15,'Plan-C Valuation'!AI15,'Plan-C Valuation'!AM15,'Plan-C Valuation'!AQ15)</f>
        <v>504620</v>
      </c>
    </row>
    <row r="20" ht="15.75" customHeight="1">
      <c r="A20" s="219" t="s">
        <v>129</v>
      </c>
      <c r="B20" s="219" t="s">
        <v>44</v>
      </c>
      <c r="C20" s="219" t="s">
        <v>66</v>
      </c>
      <c r="D20" s="219" t="s">
        <v>50</v>
      </c>
      <c r="E20" s="219" t="s">
        <v>51</v>
      </c>
      <c r="F20" s="219" t="s">
        <v>53</v>
      </c>
      <c r="G20" s="252" t="s">
        <v>130</v>
      </c>
      <c r="H20" s="264"/>
      <c r="I20" s="219"/>
      <c r="J20" s="262">
        <v>0.0</v>
      </c>
      <c r="K20" s="262">
        <v>0.0</v>
      </c>
      <c r="L20" s="262">
        <v>0.0</v>
      </c>
      <c r="M20" s="262">
        <v>0.0</v>
      </c>
      <c r="N20" s="262">
        <v>0.0</v>
      </c>
      <c r="O20" s="262">
        <v>0.0</v>
      </c>
      <c r="P20" s="222" t="s">
        <v>1703</v>
      </c>
      <c r="Q20" s="222" t="s">
        <v>1704</v>
      </c>
      <c r="R20" s="222" t="s">
        <v>1705</v>
      </c>
      <c r="S20" s="219">
        <f>SUM('Plan-A Valuation'!U16,'Plan-A Valuation'!Y16,'Plan-A Valuation'!AC16,'Plan-A Valuation'!AG16,'Plan-A Valuation'!AK16,'Plan-A Valuation'!AO16)</f>
        <v>120000</v>
      </c>
      <c r="T20" s="262">
        <f>SUM('Plan-A Valuation'!V16,'Plan-A Valuation'!Z16,'Plan-A Valuation'!AD16,'Plan-A Valuation'!AH16,'Plan-A Valuation'!AL16,'Plan-A Valuation'!AP16)</f>
        <v>253810</v>
      </c>
      <c r="U20" s="263">
        <f>SUM('Plan-A Valuation'!W16,'Plan-A Valuation'!AA16,'Plan-A Valuation'!AE16,'Plan-A Valuation'!AI16,'Plan-A Valuation'!AM16,'Plan-A Valuation'!AQ16)</f>
        <v>504620</v>
      </c>
      <c r="V20" s="219" t="s">
        <v>1708</v>
      </c>
      <c r="W20" s="262">
        <v>0.0</v>
      </c>
      <c r="X20" s="262">
        <v>0.0</v>
      </c>
      <c r="Y20" s="262">
        <v>0.0</v>
      </c>
      <c r="Z20" s="262">
        <v>0.0</v>
      </c>
      <c r="AA20" s="262">
        <v>0.0</v>
      </c>
      <c r="AB20" s="262">
        <v>0.0</v>
      </c>
      <c r="AC20" s="222" t="s">
        <v>1703</v>
      </c>
      <c r="AD20" s="222" t="s">
        <v>1704</v>
      </c>
      <c r="AE20" s="222" t="s">
        <v>1705</v>
      </c>
      <c r="AF20" s="262">
        <f>SUM('Plan-B Valuation'!U16,'Plan-B Valuation'!Y16,'Plan-B Valuation'!AC16,'Plan-B Valuation'!AG16,'Plan-B Valuation'!AK16,'Plan-B Valuation'!AO16)</f>
        <v>120000</v>
      </c>
      <c r="AG20" s="262">
        <f>SUM('Plan-B Valuation'!V16,'Plan-B Valuation'!Z16,'Plan-B Valuation'!AD16,'Plan-B Valuation'!AH16,'Plan-B Valuation'!AL16,'Plan-B Valuation'!AP16)</f>
        <v>253810</v>
      </c>
      <c r="AH20" s="263">
        <f>SUM('Plan-B Valuation'!W16,'Plan-B Valuation'!AA16,'Plan-B Valuation'!AE16,'Plan-B Valuation'!AI16,'Plan-B Valuation'!AM16,'Plan-B Valuation'!AQ16)</f>
        <v>504620</v>
      </c>
      <c r="AI20" s="219" t="s">
        <v>1708</v>
      </c>
      <c r="AJ20" s="262">
        <v>0.0</v>
      </c>
      <c r="AK20" s="262">
        <v>0.0</v>
      </c>
      <c r="AL20" s="262">
        <v>0.0</v>
      </c>
      <c r="AM20" s="262">
        <v>0.0</v>
      </c>
      <c r="AN20" s="262">
        <v>0.0</v>
      </c>
      <c r="AO20" s="262">
        <v>0.0</v>
      </c>
      <c r="AP20" s="222" t="s">
        <v>1703</v>
      </c>
      <c r="AQ20" s="222" t="s">
        <v>1704</v>
      </c>
      <c r="AR20" s="222" t="s">
        <v>1705</v>
      </c>
      <c r="AS20" s="262">
        <f>SUM('Plan-C Valuation'!U16,'Plan-C Valuation'!Y16,'Plan-C Valuation'!AC16,'Plan-C Valuation'!AG16,'Plan-C Valuation'!AK16,'Plan-C Valuation'!AO16)</f>
        <v>120000</v>
      </c>
      <c r="AT20" s="262">
        <f>SUM('Plan-C Valuation'!V16,'Plan-C Valuation'!Z16,'Plan-C Valuation'!AD16,'Plan-C Valuation'!AH16,'Plan-C Valuation'!AL16,'Plan-C Valuation'!AP16)</f>
        <v>253810</v>
      </c>
      <c r="AU20" s="262">
        <f>SUM('Plan-C Valuation'!W16,'Plan-C Valuation'!AA16,'Plan-C Valuation'!AE16,'Plan-C Valuation'!AI16,'Plan-C Valuation'!AM16,'Plan-C Valuation'!AQ16)</f>
        <v>504620</v>
      </c>
    </row>
    <row r="21" ht="15.75" customHeight="1">
      <c r="A21" s="219" t="s">
        <v>131</v>
      </c>
      <c r="B21" s="219" t="s">
        <v>54</v>
      </c>
      <c r="C21" s="219" t="s">
        <v>66</v>
      </c>
      <c r="D21" s="219" t="s">
        <v>50</v>
      </c>
      <c r="E21" s="219" t="s">
        <v>51</v>
      </c>
      <c r="F21" s="219" t="s">
        <v>53</v>
      </c>
      <c r="G21" s="252" t="s">
        <v>132</v>
      </c>
      <c r="H21" s="264"/>
      <c r="I21" s="219"/>
      <c r="J21" s="262">
        <v>0.0</v>
      </c>
      <c r="K21" s="262">
        <v>0.0</v>
      </c>
      <c r="L21" s="262">
        <v>0.0</v>
      </c>
      <c r="M21" s="262">
        <v>0.0</v>
      </c>
      <c r="N21" s="262">
        <v>0.0</v>
      </c>
      <c r="O21" s="262">
        <v>0.0</v>
      </c>
      <c r="P21" s="222" t="s">
        <v>1703</v>
      </c>
      <c r="Q21" s="222" t="s">
        <v>1704</v>
      </c>
      <c r="R21" s="222" t="s">
        <v>1705</v>
      </c>
      <c r="S21" s="219">
        <f>SUM('Plan-A Valuation'!U17,'Plan-A Valuation'!Y17,'Plan-A Valuation'!AC17,'Plan-A Valuation'!AG17,'Plan-A Valuation'!AK17,'Plan-A Valuation'!AO17)</f>
        <v>120000</v>
      </c>
      <c r="T21" s="262">
        <f>SUM('Plan-A Valuation'!V17,'Plan-A Valuation'!Z17,'Plan-A Valuation'!AD17,'Plan-A Valuation'!AH17,'Plan-A Valuation'!AL17,'Plan-A Valuation'!AP17)</f>
        <v>253810</v>
      </c>
      <c r="U21" s="263">
        <f>SUM('Plan-A Valuation'!W17,'Plan-A Valuation'!AA17,'Plan-A Valuation'!AE17,'Plan-A Valuation'!AI17,'Plan-A Valuation'!AM17,'Plan-A Valuation'!AQ17)</f>
        <v>504620</v>
      </c>
      <c r="V21" s="219" t="s">
        <v>1708</v>
      </c>
      <c r="W21" s="262">
        <v>0.0</v>
      </c>
      <c r="X21" s="262">
        <v>0.0</v>
      </c>
      <c r="Y21" s="262">
        <v>0.0</v>
      </c>
      <c r="Z21" s="262">
        <v>0.0</v>
      </c>
      <c r="AA21" s="262">
        <v>0.0</v>
      </c>
      <c r="AB21" s="262">
        <v>0.0</v>
      </c>
      <c r="AC21" s="222" t="s">
        <v>1703</v>
      </c>
      <c r="AD21" s="222" t="s">
        <v>1704</v>
      </c>
      <c r="AE21" s="222" t="s">
        <v>1705</v>
      </c>
      <c r="AF21" s="262">
        <f>SUM('Plan-B Valuation'!U17,'Plan-B Valuation'!Y17,'Plan-B Valuation'!AC17,'Plan-B Valuation'!AG17,'Plan-B Valuation'!AK17,'Plan-B Valuation'!AO17)</f>
        <v>120000</v>
      </c>
      <c r="AG21" s="262">
        <f>SUM('Plan-B Valuation'!V17,'Plan-B Valuation'!Z17,'Plan-B Valuation'!AD17,'Plan-B Valuation'!AH17,'Plan-B Valuation'!AL17,'Plan-B Valuation'!AP17)</f>
        <v>253810</v>
      </c>
      <c r="AH21" s="263">
        <f>SUM('Plan-B Valuation'!W17,'Plan-B Valuation'!AA17,'Plan-B Valuation'!AE17,'Plan-B Valuation'!AI17,'Plan-B Valuation'!AM17,'Plan-B Valuation'!AQ17)</f>
        <v>504620</v>
      </c>
      <c r="AI21" s="219" t="s">
        <v>1708</v>
      </c>
      <c r="AJ21" s="262">
        <v>0.0</v>
      </c>
      <c r="AK21" s="262">
        <v>0.0</v>
      </c>
      <c r="AL21" s="262">
        <v>0.0</v>
      </c>
      <c r="AM21" s="262">
        <v>0.0</v>
      </c>
      <c r="AN21" s="262">
        <v>0.0</v>
      </c>
      <c r="AO21" s="262">
        <v>0.0</v>
      </c>
      <c r="AP21" s="222" t="s">
        <v>1703</v>
      </c>
      <c r="AQ21" s="222" t="s">
        <v>1704</v>
      </c>
      <c r="AR21" s="222" t="s">
        <v>1705</v>
      </c>
      <c r="AS21" s="262">
        <f>SUM('Plan-C Valuation'!U17,'Plan-C Valuation'!Y17,'Plan-C Valuation'!AC17,'Plan-C Valuation'!AG17,'Plan-C Valuation'!AK17,'Plan-C Valuation'!AO17)</f>
        <v>120000</v>
      </c>
      <c r="AT21" s="262">
        <f>SUM('Plan-C Valuation'!V17,'Plan-C Valuation'!Z17,'Plan-C Valuation'!AD17,'Plan-C Valuation'!AH17,'Plan-C Valuation'!AL17,'Plan-C Valuation'!AP17)</f>
        <v>253810</v>
      </c>
      <c r="AU21" s="262">
        <f>SUM('Plan-C Valuation'!W17,'Plan-C Valuation'!AA17,'Plan-C Valuation'!AE17,'Plan-C Valuation'!AI17,'Plan-C Valuation'!AM17,'Plan-C Valuation'!AQ17)</f>
        <v>504620</v>
      </c>
    </row>
    <row r="22" ht="15.75" customHeight="1">
      <c r="A22" s="219" t="s">
        <v>133</v>
      </c>
      <c r="B22" s="219" t="s">
        <v>65</v>
      </c>
      <c r="C22" s="219" t="s">
        <v>66</v>
      </c>
      <c r="D22" s="219" t="s">
        <v>50</v>
      </c>
      <c r="E22" s="219" t="s">
        <v>51</v>
      </c>
      <c r="F22" s="219" t="s">
        <v>53</v>
      </c>
      <c r="G22" s="252" t="s">
        <v>134</v>
      </c>
      <c r="H22" s="264"/>
      <c r="I22" s="219"/>
      <c r="J22" s="262">
        <v>0.0</v>
      </c>
      <c r="K22" s="262">
        <v>0.0</v>
      </c>
      <c r="L22" s="262">
        <v>0.0</v>
      </c>
      <c r="M22" s="262">
        <v>0.0</v>
      </c>
      <c r="N22" s="262">
        <v>0.0</v>
      </c>
      <c r="O22" s="262">
        <v>0.0</v>
      </c>
      <c r="P22" s="222" t="s">
        <v>1703</v>
      </c>
      <c r="Q22" s="222" t="s">
        <v>1704</v>
      </c>
      <c r="R22" s="222" t="s">
        <v>1705</v>
      </c>
      <c r="S22" s="219">
        <f>SUM('Plan-A Valuation'!U18,'Plan-A Valuation'!Y18,'Plan-A Valuation'!AC18,'Plan-A Valuation'!AG18,'Plan-A Valuation'!AK18,'Plan-A Valuation'!AO18)</f>
        <v>120000</v>
      </c>
      <c r="T22" s="262">
        <f>SUM('Plan-A Valuation'!V18,'Plan-A Valuation'!Z18,'Plan-A Valuation'!AD18,'Plan-A Valuation'!AH18,'Plan-A Valuation'!AL18,'Plan-A Valuation'!AP18)</f>
        <v>253810</v>
      </c>
      <c r="U22" s="263">
        <f>SUM('Plan-A Valuation'!W18,'Plan-A Valuation'!AA18,'Plan-A Valuation'!AE18,'Plan-A Valuation'!AI18,'Plan-A Valuation'!AM18,'Plan-A Valuation'!AQ18)</f>
        <v>504620</v>
      </c>
      <c r="V22" s="219" t="s">
        <v>1708</v>
      </c>
      <c r="W22" s="262">
        <v>0.0</v>
      </c>
      <c r="X22" s="262">
        <v>0.0</v>
      </c>
      <c r="Y22" s="262">
        <v>0.0</v>
      </c>
      <c r="Z22" s="262">
        <v>0.0</v>
      </c>
      <c r="AA22" s="262">
        <v>0.0</v>
      </c>
      <c r="AB22" s="262">
        <v>0.0</v>
      </c>
      <c r="AC22" s="222" t="s">
        <v>1703</v>
      </c>
      <c r="AD22" s="222" t="s">
        <v>1704</v>
      </c>
      <c r="AE22" s="222" t="s">
        <v>1705</v>
      </c>
      <c r="AF22" s="262">
        <f>SUM('Plan-B Valuation'!U18,'Plan-B Valuation'!Y18,'Plan-B Valuation'!AC18,'Plan-B Valuation'!AG18,'Plan-B Valuation'!AK18,'Plan-B Valuation'!AO18)</f>
        <v>120000</v>
      </c>
      <c r="AG22" s="262">
        <f>SUM('Plan-B Valuation'!V18,'Plan-B Valuation'!Z18,'Plan-B Valuation'!AD18,'Plan-B Valuation'!AH18,'Plan-B Valuation'!AL18,'Plan-B Valuation'!AP18)</f>
        <v>253810</v>
      </c>
      <c r="AH22" s="263">
        <f>SUM('Plan-B Valuation'!W18,'Plan-B Valuation'!AA18,'Plan-B Valuation'!AE18,'Plan-B Valuation'!AI18,'Plan-B Valuation'!AM18,'Plan-B Valuation'!AQ18)</f>
        <v>504620</v>
      </c>
      <c r="AI22" s="219" t="s">
        <v>1708</v>
      </c>
      <c r="AJ22" s="262">
        <v>0.0</v>
      </c>
      <c r="AK22" s="262">
        <v>0.0</v>
      </c>
      <c r="AL22" s="262">
        <v>0.0</v>
      </c>
      <c r="AM22" s="262">
        <v>0.0</v>
      </c>
      <c r="AN22" s="262">
        <v>0.0</v>
      </c>
      <c r="AO22" s="262">
        <v>0.0</v>
      </c>
      <c r="AP22" s="222" t="s">
        <v>1703</v>
      </c>
      <c r="AQ22" s="222" t="s">
        <v>1704</v>
      </c>
      <c r="AR22" s="222" t="s">
        <v>1705</v>
      </c>
      <c r="AS22" s="262">
        <f>SUM('Plan-C Valuation'!U18,'Plan-C Valuation'!Y18,'Plan-C Valuation'!AC18,'Plan-C Valuation'!AG18,'Plan-C Valuation'!AK18,'Plan-C Valuation'!AO18)</f>
        <v>120000</v>
      </c>
      <c r="AT22" s="262">
        <f>SUM('Plan-C Valuation'!V18,'Plan-C Valuation'!Z18,'Plan-C Valuation'!AD18,'Plan-C Valuation'!AH18,'Plan-C Valuation'!AL18,'Plan-C Valuation'!AP18)</f>
        <v>253810</v>
      </c>
      <c r="AU22" s="262">
        <f>SUM('Plan-C Valuation'!W18,'Plan-C Valuation'!AA18,'Plan-C Valuation'!AE18,'Plan-C Valuation'!AI18,'Plan-C Valuation'!AM18,'Plan-C Valuation'!AQ18)</f>
        <v>504620</v>
      </c>
    </row>
    <row r="23" ht="15.75" customHeight="1">
      <c r="A23" s="219" t="s">
        <v>135</v>
      </c>
      <c r="B23" s="219" t="s">
        <v>71</v>
      </c>
      <c r="C23" s="219" t="s">
        <v>66</v>
      </c>
      <c r="D23" s="219" t="s">
        <v>50</v>
      </c>
      <c r="E23" s="219" t="s">
        <v>51</v>
      </c>
      <c r="F23" s="219" t="s">
        <v>53</v>
      </c>
      <c r="G23" s="252" t="s">
        <v>136</v>
      </c>
      <c r="H23" s="264"/>
      <c r="I23" s="219"/>
      <c r="J23" s="262">
        <v>0.0</v>
      </c>
      <c r="K23" s="262">
        <v>0.0</v>
      </c>
      <c r="L23" s="262">
        <v>0.0</v>
      </c>
      <c r="M23" s="262">
        <v>0.0</v>
      </c>
      <c r="N23" s="262">
        <v>0.0</v>
      </c>
      <c r="O23" s="262">
        <v>0.0</v>
      </c>
      <c r="P23" s="222" t="s">
        <v>1703</v>
      </c>
      <c r="Q23" s="222" t="s">
        <v>1704</v>
      </c>
      <c r="R23" s="222" t="s">
        <v>1705</v>
      </c>
      <c r="S23" s="219">
        <f>SUM('Plan-A Valuation'!U19,'Plan-A Valuation'!Y19,'Plan-A Valuation'!AC19,'Plan-A Valuation'!AG19,'Plan-A Valuation'!AK19,'Plan-A Valuation'!AO19)</f>
        <v>120000</v>
      </c>
      <c r="T23" s="262">
        <f>SUM('Plan-A Valuation'!V19,'Plan-A Valuation'!Z19,'Plan-A Valuation'!AD19,'Plan-A Valuation'!AH19,'Plan-A Valuation'!AL19,'Plan-A Valuation'!AP19)</f>
        <v>253810</v>
      </c>
      <c r="U23" s="263">
        <f>SUM('Plan-A Valuation'!W19,'Plan-A Valuation'!AA19,'Plan-A Valuation'!AE19,'Plan-A Valuation'!AI19,'Plan-A Valuation'!AM19,'Plan-A Valuation'!AQ19)</f>
        <v>504620</v>
      </c>
      <c r="V23" s="219" t="s">
        <v>1708</v>
      </c>
      <c r="W23" s="262">
        <v>0.0</v>
      </c>
      <c r="X23" s="262">
        <v>0.0</v>
      </c>
      <c r="Y23" s="262">
        <v>0.0</v>
      </c>
      <c r="Z23" s="262">
        <v>0.0</v>
      </c>
      <c r="AA23" s="262">
        <v>0.0</v>
      </c>
      <c r="AB23" s="262">
        <v>0.0</v>
      </c>
      <c r="AC23" s="222" t="s">
        <v>1703</v>
      </c>
      <c r="AD23" s="222" t="s">
        <v>1704</v>
      </c>
      <c r="AE23" s="222" t="s">
        <v>1705</v>
      </c>
      <c r="AF23" s="262">
        <f>SUM('Plan-B Valuation'!U19,'Plan-B Valuation'!Y19,'Plan-B Valuation'!AC19,'Plan-B Valuation'!AG19,'Plan-B Valuation'!AK19,'Plan-B Valuation'!AO19)</f>
        <v>120000</v>
      </c>
      <c r="AG23" s="262">
        <f>SUM('Plan-B Valuation'!V19,'Plan-B Valuation'!Z19,'Plan-B Valuation'!AD19,'Plan-B Valuation'!AH19,'Plan-B Valuation'!AL19,'Plan-B Valuation'!AP19)</f>
        <v>253810</v>
      </c>
      <c r="AH23" s="263">
        <f>SUM('Plan-B Valuation'!W19,'Plan-B Valuation'!AA19,'Plan-B Valuation'!AE19,'Plan-B Valuation'!AI19,'Plan-B Valuation'!AM19,'Plan-B Valuation'!AQ19)</f>
        <v>504620</v>
      </c>
      <c r="AI23" s="219" t="s">
        <v>1708</v>
      </c>
      <c r="AJ23" s="262">
        <v>0.0</v>
      </c>
      <c r="AK23" s="262">
        <v>0.0</v>
      </c>
      <c r="AL23" s="262">
        <v>0.0</v>
      </c>
      <c r="AM23" s="262">
        <v>0.0</v>
      </c>
      <c r="AN23" s="262">
        <v>0.0</v>
      </c>
      <c r="AO23" s="262">
        <v>0.0</v>
      </c>
      <c r="AP23" s="222" t="s">
        <v>1703</v>
      </c>
      <c r="AQ23" s="222" t="s">
        <v>1704</v>
      </c>
      <c r="AR23" s="222" t="s">
        <v>1705</v>
      </c>
      <c r="AS23" s="262">
        <f>SUM('Plan-C Valuation'!U19,'Plan-C Valuation'!Y19,'Plan-C Valuation'!AC19,'Plan-C Valuation'!AG19,'Plan-C Valuation'!AK19,'Plan-C Valuation'!AO19)</f>
        <v>120000</v>
      </c>
      <c r="AT23" s="262">
        <f>SUM('Plan-C Valuation'!V19,'Plan-C Valuation'!Z19,'Plan-C Valuation'!AD19,'Plan-C Valuation'!AH19,'Plan-C Valuation'!AL19,'Plan-C Valuation'!AP19)</f>
        <v>253810</v>
      </c>
      <c r="AU23" s="262">
        <f>SUM('Plan-C Valuation'!W19,'Plan-C Valuation'!AA19,'Plan-C Valuation'!AE19,'Plan-C Valuation'!AI19,'Plan-C Valuation'!AM19,'Plan-C Valuation'!AQ19)</f>
        <v>504620</v>
      </c>
    </row>
    <row r="24" ht="15.75" customHeight="1">
      <c r="A24" s="219" t="s">
        <v>137</v>
      </c>
      <c r="B24" s="219" t="s">
        <v>44</v>
      </c>
      <c r="C24" s="219" t="s">
        <v>72</v>
      </c>
      <c r="D24" s="219" t="s">
        <v>50</v>
      </c>
      <c r="E24" s="219" t="s">
        <v>51</v>
      </c>
      <c r="F24" s="219" t="s">
        <v>53</v>
      </c>
      <c r="G24" s="252" t="s">
        <v>138</v>
      </c>
      <c r="H24" s="264"/>
      <c r="I24" s="219"/>
      <c r="J24" s="262">
        <v>0.0</v>
      </c>
      <c r="K24" s="262">
        <v>0.0</v>
      </c>
      <c r="L24" s="262">
        <v>0.0</v>
      </c>
      <c r="M24" s="262">
        <v>0.0</v>
      </c>
      <c r="N24" s="262">
        <v>0.0</v>
      </c>
      <c r="O24" s="262">
        <v>0.0</v>
      </c>
      <c r="P24" s="222" t="s">
        <v>1703</v>
      </c>
      <c r="Q24" s="222" t="s">
        <v>1704</v>
      </c>
      <c r="R24" s="222" t="s">
        <v>1705</v>
      </c>
      <c r="S24" s="219">
        <f>SUM('Plan-A Valuation'!U20,'Plan-A Valuation'!Y20,'Plan-A Valuation'!AC20,'Plan-A Valuation'!AG20,'Plan-A Valuation'!AK20,'Plan-A Valuation'!AO20)</f>
        <v>120000</v>
      </c>
      <c r="T24" s="262">
        <f>SUM('Plan-A Valuation'!V20,'Plan-A Valuation'!Z20,'Plan-A Valuation'!AD20,'Plan-A Valuation'!AH20,'Plan-A Valuation'!AL20,'Plan-A Valuation'!AP20)</f>
        <v>253810</v>
      </c>
      <c r="U24" s="263">
        <f>SUM('Plan-A Valuation'!W20,'Plan-A Valuation'!AA20,'Plan-A Valuation'!AE20,'Plan-A Valuation'!AI20,'Plan-A Valuation'!AM20,'Plan-A Valuation'!AQ20)</f>
        <v>504620</v>
      </c>
      <c r="V24" s="219" t="s">
        <v>1708</v>
      </c>
      <c r="W24" s="262">
        <v>0.0</v>
      </c>
      <c r="X24" s="262">
        <v>0.0</v>
      </c>
      <c r="Y24" s="262">
        <v>0.0</v>
      </c>
      <c r="Z24" s="262">
        <v>0.0</v>
      </c>
      <c r="AA24" s="262">
        <v>0.0</v>
      </c>
      <c r="AB24" s="262">
        <v>0.0</v>
      </c>
      <c r="AC24" s="222" t="s">
        <v>1703</v>
      </c>
      <c r="AD24" s="222" t="s">
        <v>1704</v>
      </c>
      <c r="AE24" s="222" t="s">
        <v>1705</v>
      </c>
      <c r="AF24" s="262">
        <f>SUM('Plan-B Valuation'!U20,'Plan-B Valuation'!Y20,'Plan-B Valuation'!AC20,'Plan-B Valuation'!AG20,'Plan-B Valuation'!AK20,'Plan-B Valuation'!AO20)</f>
        <v>120000</v>
      </c>
      <c r="AG24" s="262">
        <f>SUM('Plan-B Valuation'!V20,'Plan-B Valuation'!Z20,'Plan-B Valuation'!AD20,'Plan-B Valuation'!AH20,'Plan-B Valuation'!AL20,'Plan-B Valuation'!AP20)</f>
        <v>253810</v>
      </c>
      <c r="AH24" s="263">
        <f>SUM('Plan-B Valuation'!W20,'Plan-B Valuation'!AA20,'Plan-B Valuation'!AE20,'Plan-B Valuation'!AI20,'Plan-B Valuation'!AM20,'Plan-B Valuation'!AQ20)</f>
        <v>504620</v>
      </c>
      <c r="AI24" s="219" t="s">
        <v>1708</v>
      </c>
      <c r="AJ24" s="262">
        <v>0.0</v>
      </c>
      <c r="AK24" s="262">
        <v>0.0</v>
      </c>
      <c r="AL24" s="262">
        <v>0.0</v>
      </c>
      <c r="AM24" s="262">
        <v>0.0</v>
      </c>
      <c r="AN24" s="262">
        <v>0.0</v>
      </c>
      <c r="AO24" s="262">
        <v>0.0</v>
      </c>
      <c r="AP24" s="222" t="s">
        <v>1703</v>
      </c>
      <c r="AQ24" s="222" t="s">
        <v>1704</v>
      </c>
      <c r="AR24" s="222" t="s">
        <v>1705</v>
      </c>
      <c r="AS24" s="262">
        <f>SUM('Plan-C Valuation'!U20,'Plan-C Valuation'!Y20,'Plan-C Valuation'!AC20,'Plan-C Valuation'!AG20,'Plan-C Valuation'!AK20,'Plan-C Valuation'!AO20)</f>
        <v>120000</v>
      </c>
      <c r="AT24" s="262">
        <f>SUM('Plan-C Valuation'!V20,'Plan-C Valuation'!Z20,'Plan-C Valuation'!AD20,'Plan-C Valuation'!AH20,'Plan-C Valuation'!AL20,'Plan-C Valuation'!AP20)</f>
        <v>253810</v>
      </c>
      <c r="AU24" s="262">
        <f>SUM('Plan-C Valuation'!W20,'Plan-C Valuation'!AA20,'Plan-C Valuation'!AE20,'Plan-C Valuation'!AI20,'Plan-C Valuation'!AM20,'Plan-C Valuation'!AQ20)</f>
        <v>504620</v>
      </c>
    </row>
    <row r="25" ht="15.75" customHeight="1">
      <c r="A25" s="219" t="s">
        <v>139</v>
      </c>
      <c r="B25" s="219" t="s">
        <v>54</v>
      </c>
      <c r="C25" s="219" t="s">
        <v>72</v>
      </c>
      <c r="D25" s="219" t="s">
        <v>50</v>
      </c>
      <c r="E25" s="219" t="s">
        <v>51</v>
      </c>
      <c r="F25" s="219" t="s">
        <v>53</v>
      </c>
      <c r="G25" s="252" t="s">
        <v>140</v>
      </c>
      <c r="H25" s="264"/>
      <c r="I25" s="219"/>
      <c r="J25" s="262">
        <v>0.0</v>
      </c>
      <c r="K25" s="262">
        <v>0.0</v>
      </c>
      <c r="L25" s="262">
        <v>0.0</v>
      </c>
      <c r="M25" s="262">
        <v>0.0</v>
      </c>
      <c r="N25" s="262">
        <v>0.0</v>
      </c>
      <c r="O25" s="262">
        <v>0.0</v>
      </c>
      <c r="P25" s="222" t="s">
        <v>1703</v>
      </c>
      <c r="Q25" s="222" t="s">
        <v>1704</v>
      </c>
      <c r="R25" s="222" t="s">
        <v>1705</v>
      </c>
      <c r="S25" s="219">
        <f>SUM('Plan-A Valuation'!U21,'Plan-A Valuation'!Y21,'Plan-A Valuation'!AC21,'Plan-A Valuation'!AG21,'Plan-A Valuation'!AK21,'Plan-A Valuation'!AO21)</f>
        <v>120000</v>
      </c>
      <c r="T25" s="262">
        <f>SUM('Plan-A Valuation'!V21,'Plan-A Valuation'!Z21,'Plan-A Valuation'!AD21,'Plan-A Valuation'!AH21,'Plan-A Valuation'!AL21,'Plan-A Valuation'!AP21)</f>
        <v>253810</v>
      </c>
      <c r="U25" s="263">
        <f>SUM('Plan-A Valuation'!W21,'Plan-A Valuation'!AA21,'Plan-A Valuation'!AE21,'Plan-A Valuation'!AI21,'Plan-A Valuation'!AM21,'Plan-A Valuation'!AQ21)</f>
        <v>504620</v>
      </c>
      <c r="V25" s="219" t="s">
        <v>1708</v>
      </c>
      <c r="W25" s="262">
        <v>0.0</v>
      </c>
      <c r="X25" s="262">
        <v>0.0</v>
      </c>
      <c r="Y25" s="262">
        <v>0.0</v>
      </c>
      <c r="Z25" s="262">
        <v>0.0</v>
      </c>
      <c r="AA25" s="262">
        <v>0.0</v>
      </c>
      <c r="AB25" s="262">
        <v>0.0</v>
      </c>
      <c r="AC25" s="222" t="s">
        <v>1703</v>
      </c>
      <c r="AD25" s="222" t="s">
        <v>1704</v>
      </c>
      <c r="AE25" s="222" t="s">
        <v>1705</v>
      </c>
      <c r="AF25" s="262">
        <f>SUM('Plan-B Valuation'!U21,'Plan-B Valuation'!Y21,'Plan-B Valuation'!AC21,'Plan-B Valuation'!AG21,'Plan-B Valuation'!AK21,'Plan-B Valuation'!AO21)</f>
        <v>120000</v>
      </c>
      <c r="AG25" s="262">
        <f>SUM('Plan-B Valuation'!V21,'Plan-B Valuation'!Z21,'Plan-B Valuation'!AD21,'Plan-B Valuation'!AH21,'Plan-B Valuation'!AL21,'Plan-B Valuation'!AP21)</f>
        <v>253810</v>
      </c>
      <c r="AH25" s="263">
        <f>SUM('Plan-B Valuation'!W21,'Plan-B Valuation'!AA21,'Plan-B Valuation'!AE21,'Plan-B Valuation'!AI21,'Plan-B Valuation'!AM21,'Plan-B Valuation'!AQ21)</f>
        <v>504620</v>
      </c>
      <c r="AI25" s="219" t="s">
        <v>1708</v>
      </c>
      <c r="AJ25" s="262">
        <v>0.0</v>
      </c>
      <c r="AK25" s="262">
        <v>0.0</v>
      </c>
      <c r="AL25" s="262">
        <v>0.0</v>
      </c>
      <c r="AM25" s="262">
        <v>0.0</v>
      </c>
      <c r="AN25" s="262">
        <v>0.0</v>
      </c>
      <c r="AO25" s="262">
        <v>0.0</v>
      </c>
      <c r="AP25" s="222" t="s">
        <v>1703</v>
      </c>
      <c r="AQ25" s="222" t="s">
        <v>1704</v>
      </c>
      <c r="AR25" s="222" t="s">
        <v>1705</v>
      </c>
      <c r="AS25" s="262">
        <f>SUM('Plan-C Valuation'!U21,'Plan-C Valuation'!Y21,'Plan-C Valuation'!AC21,'Plan-C Valuation'!AG21,'Plan-C Valuation'!AK21,'Plan-C Valuation'!AO21)</f>
        <v>120000</v>
      </c>
      <c r="AT25" s="262">
        <f>SUM('Plan-C Valuation'!V21,'Plan-C Valuation'!Z21,'Plan-C Valuation'!AD21,'Plan-C Valuation'!AH21,'Plan-C Valuation'!AL21,'Plan-C Valuation'!AP21)</f>
        <v>253810</v>
      </c>
      <c r="AU25" s="262">
        <f>SUM('Plan-C Valuation'!W21,'Plan-C Valuation'!AA21,'Plan-C Valuation'!AE21,'Plan-C Valuation'!AI21,'Plan-C Valuation'!AM21,'Plan-C Valuation'!AQ21)</f>
        <v>504620</v>
      </c>
    </row>
    <row r="26" ht="15.75" customHeight="1">
      <c r="A26" s="219" t="s">
        <v>141</v>
      </c>
      <c r="B26" s="219" t="s">
        <v>65</v>
      </c>
      <c r="C26" s="219" t="s">
        <v>72</v>
      </c>
      <c r="D26" s="219" t="s">
        <v>50</v>
      </c>
      <c r="E26" s="219" t="s">
        <v>51</v>
      </c>
      <c r="F26" s="219" t="s">
        <v>53</v>
      </c>
      <c r="G26" s="252" t="s">
        <v>142</v>
      </c>
      <c r="H26" s="264"/>
      <c r="I26" s="219"/>
      <c r="J26" s="262">
        <v>0.0</v>
      </c>
      <c r="K26" s="262">
        <v>0.0</v>
      </c>
      <c r="L26" s="262">
        <v>0.0</v>
      </c>
      <c r="M26" s="262">
        <v>0.0</v>
      </c>
      <c r="N26" s="262">
        <v>0.0</v>
      </c>
      <c r="O26" s="262">
        <v>0.0</v>
      </c>
      <c r="P26" s="222" t="s">
        <v>1703</v>
      </c>
      <c r="Q26" s="222" t="s">
        <v>1704</v>
      </c>
      <c r="R26" s="222" t="s">
        <v>1705</v>
      </c>
      <c r="S26" s="219">
        <f>SUM('Plan-A Valuation'!U22,'Plan-A Valuation'!Y22,'Plan-A Valuation'!AC22,'Plan-A Valuation'!AG22,'Plan-A Valuation'!AK22,'Plan-A Valuation'!AO22)</f>
        <v>120000</v>
      </c>
      <c r="T26" s="262">
        <f>SUM('Plan-A Valuation'!V22,'Plan-A Valuation'!Z22,'Plan-A Valuation'!AD22,'Plan-A Valuation'!AH22,'Plan-A Valuation'!AL22,'Plan-A Valuation'!AP22)</f>
        <v>253810</v>
      </c>
      <c r="U26" s="263">
        <f>SUM('Plan-A Valuation'!W22,'Plan-A Valuation'!AA22,'Plan-A Valuation'!AE22,'Plan-A Valuation'!AI22,'Plan-A Valuation'!AM22,'Plan-A Valuation'!AQ22)</f>
        <v>504620</v>
      </c>
      <c r="V26" s="219" t="s">
        <v>1708</v>
      </c>
      <c r="W26" s="262">
        <v>0.0</v>
      </c>
      <c r="X26" s="262">
        <v>0.0</v>
      </c>
      <c r="Y26" s="262">
        <v>0.0</v>
      </c>
      <c r="Z26" s="262">
        <v>0.0</v>
      </c>
      <c r="AA26" s="262">
        <v>0.0</v>
      </c>
      <c r="AB26" s="262">
        <v>0.0</v>
      </c>
      <c r="AC26" s="222" t="s">
        <v>1703</v>
      </c>
      <c r="AD26" s="222" t="s">
        <v>1704</v>
      </c>
      <c r="AE26" s="222" t="s">
        <v>1705</v>
      </c>
      <c r="AF26" s="262">
        <f>SUM('Plan-B Valuation'!U22,'Plan-B Valuation'!Y22,'Plan-B Valuation'!AC22,'Plan-B Valuation'!AG22,'Plan-B Valuation'!AK22,'Plan-B Valuation'!AO22)</f>
        <v>120000</v>
      </c>
      <c r="AG26" s="262">
        <f>SUM('Plan-B Valuation'!V22,'Plan-B Valuation'!Z22,'Plan-B Valuation'!AD22,'Plan-B Valuation'!AH22,'Plan-B Valuation'!AL22,'Plan-B Valuation'!AP22)</f>
        <v>253810</v>
      </c>
      <c r="AH26" s="263">
        <f>SUM('Plan-B Valuation'!W22,'Plan-B Valuation'!AA22,'Plan-B Valuation'!AE22,'Plan-B Valuation'!AI22,'Plan-B Valuation'!AM22,'Plan-B Valuation'!AQ22)</f>
        <v>504620</v>
      </c>
      <c r="AI26" s="219" t="s">
        <v>1708</v>
      </c>
      <c r="AJ26" s="262">
        <v>0.0</v>
      </c>
      <c r="AK26" s="262">
        <v>0.0</v>
      </c>
      <c r="AL26" s="262">
        <v>0.0</v>
      </c>
      <c r="AM26" s="262">
        <v>0.0</v>
      </c>
      <c r="AN26" s="262">
        <v>0.0</v>
      </c>
      <c r="AO26" s="262">
        <v>0.0</v>
      </c>
      <c r="AP26" s="222" t="s">
        <v>1703</v>
      </c>
      <c r="AQ26" s="222" t="s">
        <v>1704</v>
      </c>
      <c r="AR26" s="222" t="s">
        <v>1705</v>
      </c>
      <c r="AS26" s="262">
        <f>SUM('Plan-C Valuation'!U22,'Plan-C Valuation'!Y22,'Plan-C Valuation'!AC22,'Plan-C Valuation'!AG22,'Plan-C Valuation'!AK22,'Plan-C Valuation'!AO22)</f>
        <v>120000</v>
      </c>
      <c r="AT26" s="262">
        <f>SUM('Plan-C Valuation'!V22,'Plan-C Valuation'!Z22,'Plan-C Valuation'!AD22,'Plan-C Valuation'!AH22,'Plan-C Valuation'!AL22,'Plan-C Valuation'!AP22)</f>
        <v>253810</v>
      </c>
      <c r="AU26" s="262">
        <f>SUM('Plan-C Valuation'!W22,'Plan-C Valuation'!AA22,'Plan-C Valuation'!AE22,'Plan-C Valuation'!AI22,'Plan-C Valuation'!AM22,'Plan-C Valuation'!AQ22)</f>
        <v>504620</v>
      </c>
    </row>
    <row r="27" ht="15.75" customHeight="1">
      <c r="A27" s="219" t="s">
        <v>143</v>
      </c>
      <c r="B27" s="219" t="s">
        <v>71</v>
      </c>
      <c r="C27" s="219" t="s">
        <v>72</v>
      </c>
      <c r="D27" s="219" t="s">
        <v>50</v>
      </c>
      <c r="E27" s="219" t="s">
        <v>51</v>
      </c>
      <c r="F27" s="219" t="s">
        <v>53</v>
      </c>
      <c r="G27" s="252" t="s">
        <v>144</v>
      </c>
      <c r="H27" s="264"/>
      <c r="I27" s="219"/>
      <c r="J27" s="262">
        <v>0.0</v>
      </c>
      <c r="K27" s="262">
        <v>0.0</v>
      </c>
      <c r="L27" s="262">
        <v>0.0</v>
      </c>
      <c r="M27" s="262">
        <v>0.0</v>
      </c>
      <c r="N27" s="262">
        <v>0.0</v>
      </c>
      <c r="O27" s="262">
        <v>0.0</v>
      </c>
      <c r="P27" s="222" t="s">
        <v>1703</v>
      </c>
      <c r="Q27" s="222" t="s">
        <v>1704</v>
      </c>
      <c r="R27" s="222" t="s">
        <v>1705</v>
      </c>
      <c r="S27" s="219">
        <f>SUM('Plan-A Valuation'!U23,'Plan-A Valuation'!Y23,'Plan-A Valuation'!AC23,'Plan-A Valuation'!AG23,'Plan-A Valuation'!AK23,'Plan-A Valuation'!AO23)</f>
        <v>120000</v>
      </c>
      <c r="T27" s="262">
        <f>SUM('Plan-A Valuation'!V23,'Plan-A Valuation'!Z23,'Plan-A Valuation'!AD23,'Plan-A Valuation'!AH23,'Plan-A Valuation'!AL23,'Plan-A Valuation'!AP23)</f>
        <v>253810</v>
      </c>
      <c r="U27" s="263">
        <f>SUM('Plan-A Valuation'!W23,'Plan-A Valuation'!AA23,'Plan-A Valuation'!AE23,'Plan-A Valuation'!AI23,'Plan-A Valuation'!AM23,'Plan-A Valuation'!AQ23)</f>
        <v>504620</v>
      </c>
      <c r="V27" s="219" t="s">
        <v>1708</v>
      </c>
      <c r="W27" s="262">
        <v>0.0</v>
      </c>
      <c r="X27" s="262">
        <v>0.0</v>
      </c>
      <c r="Y27" s="262">
        <v>0.0</v>
      </c>
      <c r="Z27" s="262">
        <v>0.0</v>
      </c>
      <c r="AA27" s="262">
        <v>0.0</v>
      </c>
      <c r="AB27" s="262">
        <v>0.0</v>
      </c>
      <c r="AC27" s="222" t="s">
        <v>1703</v>
      </c>
      <c r="AD27" s="222" t="s">
        <v>1704</v>
      </c>
      <c r="AE27" s="222" t="s">
        <v>1705</v>
      </c>
      <c r="AF27" s="262">
        <f>SUM('Plan-B Valuation'!U23,'Plan-B Valuation'!Y23,'Plan-B Valuation'!AC23,'Plan-B Valuation'!AG23,'Plan-B Valuation'!AK23,'Plan-B Valuation'!AO23)</f>
        <v>120000</v>
      </c>
      <c r="AG27" s="262">
        <f>SUM('Plan-B Valuation'!V23,'Plan-B Valuation'!Z23,'Plan-B Valuation'!AD23,'Plan-B Valuation'!AH23,'Plan-B Valuation'!AL23,'Plan-B Valuation'!AP23)</f>
        <v>253810</v>
      </c>
      <c r="AH27" s="263">
        <f>SUM('Plan-B Valuation'!W23,'Plan-B Valuation'!AA23,'Plan-B Valuation'!AE23,'Plan-B Valuation'!AI23,'Plan-B Valuation'!AM23,'Plan-B Valuation'!AQ23)</f>
        <v>504620</v>
      </c>
      <c r="AI27" s="219" t="s">
        <v>1708</v>
      </c>
      <c r="AJ27" s="262">
        <v>0.0</v>
      </c>
      <c r="AK27" s="262">
        <v>0.0</v>
      </c>
      <c r="AL27" s="262">
        <v>0.0</v>
      </c>
      <c r="AM27" s="262">
        <v>0.0</v>
      </c>
      <c r="AN27" s="262">
        <v>0.0</v>
      </c>
      <c r="AO27" s="262">
        <v>0.0</v>
      </c>
      <c r="AP27" s="222" t="s">
        <v>1703</v>
      </c>
      <c r="AQ27" s="222" t="s">
        <v>1704</v>
      </c>
      <c r="AR27" s="222" t="s">
        <v>1705</v>
      </c>
      <c r="AS27" s="262">
        <f>SUM('Plan-C Valuation'!U23,'Plan-C Valuation'!Y23,'Plan-C Valuation'!AC23,'Plan-C Valuation'!AG23,'Plan-C Valuation'!AK23,'Plan-C Valuation'!AO23)</f>
        <v>120000</v>
      </c>
      <c r="AT27" s="262">
        <f>SUM('Plan-C Valuation'!V23,'Plan-C Valuation'!Z23,'Plan-C Valuation'!AD23,'Plan-C Valuation'!AH23,'Plan-C Valuation'!AL23,'Plan-C Valuation'!AP23)</f>
        <v>253810</v>
      </c>
      <c r="AU27" s="262">
        <f>SUM('Plan-C Valuation'!W23,'Plan-C Valuation'!AA23,'Plan-C Valuation'!AE23,'Plan-C Valuation'!AI23,'Plan-C Valuation'!AM23,'Plan-C Valuation'!AQ23)</f>
        <v>504620</v>
      </c>
    </row>
    <row r="28" ht="15.75" customHeight="1">
      <c r="A28" s="219" t="s">
        <v>145</v>
      </c>
      <c r="B28" s="219" t="s">
        <v>44</v>
      </c>
      <c r="C28" s="219" t="s">
        <v>78</v>
      </c>
      <c r="D28" s="219" t="s">
        <v>50</v>
      </c>
      <c r="E28" s="219" t="s">
        <v>51</v>
      </c>
      <c r="F28" s="219" t="s">
        <v>53</v>
      </c>
      <c r="G28" s="252" t="s">
        <v>146</v>
      </c>
      <c r="H28" s="264"/>
      <c r="I28" s="219"/>
      <c r="J28" s="262">
        <v>0.0</v>
      </c>
      <c r="K28" s="262">
        <v>0.0</v>
      </c>
      <c r="L28" s="262">
        <v>0.0</v>
      </c>
      <c r="M28" s="262">
        <v>0.0</v>
      </c>
      <c r="N28" s="262">
        <v>0.0</v>
      </c>
      <c r="O28" s="262">
        <v>0.0</v>
      </c>
      <c r="P28" s="222" t="s">
        <v>1703</v>
      </c>
      <c r="Q28" s="222" t="s">
        <v>1704</v>
      </c>
      <c r="R28" s="222" t="s">
        <v>1705</v>
      </c>
      <c r="S28" s="219">
        <f>SUM('Plan-A Valuation'!U24,'Plan-A Valuation'!Y24,'Plan-A Valuation'!AC24,'Plan-A Valuation'!AG24,'Plan-A Valuation'!AK24,'Plan-A Valuation'!AO24)</f>
        <v>120000</v>
      </c>
      <c r="T28" s="262">
        <f>SUM('Plan-A Valuation'!V24,'Plan-A Valuation'!Z24,'Plan-A Valuation'!AD24,'Plan-A Valuation'!AH24,'Plan-A Valuation'!AL24,'Plan-A Valuation'!AP24)</f>
        <v>253810</v>
      </c>
      <c r="U28" s="263">
        <f>SUM('Plan-A Valuation'!W24,'Plan-A Valuation'!AA24,'Plan-A Valuation'!AE24,'Plan-A Valuation'!AI24,'Plan-A Valuation'!AM24,'Plan-A Valuation'!AQ24)</f>
        <v>504620</v>
      </c>
      <c r="V28" s="219" t="s">
        <v>1708</v>
      </c>
      <c r="W28" s="262">
        <v>0.0</v>
      </c>
      <c r="X28" s="262">
        <v>0.0</v>
      </c>
      <c r="Y28" s="262">
        <v>0.0</v>
      </c>
      <c r="Z28" s="262">
        <v>0.0</v>
      </c>
      <c r="AA28" s="262">
        <v>0.0</v>
      </c>
      <c r="AB28" s="262">
        <v>0.0</v>
      </c>
      <c r="AC28" s="222" t="s">
        <v>1703</v>
      </c>
      <c r="AD28" s="222" t="s">
        <v>1704</v>
      </c>
      <c r="AE28" s="222" t="s">
        <v>1705</v>
      </c>
      <c r="AF28" s="262">
        <f>SUM('Plan-B Valuation'!U24,'Plan-B Valuation'!Y24,'Plan-B Valuation'!AC24,'Plan-B Valuation'!AG24,'Plan-B Valuation'!AK24,'Plan-B Valuation'!AO24)</f>
        <v>120000</v>
      </c>
      <c r="AG28" s="262">
        <f>SUM('Plan-B Valuation'!V24,'Plan-B Valuation'!Z24,'Plan-B Valuation'!AD24,'Plan-B Valuation'!AH24,'Plan-B Valuation'!AL24,'Plan-B Valuation'!AP24)</f>
        <v>253810</v>
      </c>
      <c r="AH28" s="263">
        <f>SUM('Plan-B Valuation'!W24,'Plan-B Valuation'!AA24,'Plan-B Valuation'!AE24,'Plan-B Valuation'!AI24,'Plan-B Valuation'!AM24,'Plan-B Valuation'!AQ24)</f>
        <v>504620</v>
      </c>
      <c r="AI28" s="219" t="s">
        <v>1708</v>
      </c>
      <c r="AJ28" s="262">
        <v>0.0</v>
      </c>
      <c r="AK28" s="262">
        <v>0.0</v>
      </c>
      <c r="AL28" s="262">
        <v>0.0</v>
      </c>
      <c r="AM28" s="262">
        <v>0.0</v>
      </c>
      <c r="AN28" s="262">
        <v>0.0</v>
      </c>
      <c r="AO28" s="262">
        <v>0.0</v>
      </c>
      <c r="AP28" s="222" t="s">
        <v>1703</v>
      </c>
      <c r="AQ28" s="222" t="s">
        <v>1704</v>
      </c>
      <c r="AR28" s="222" t="s">
        <v>1705</v>
      </c>
      <c r="AS28" s="262">
        <f>SUM('Plan-C Valuation'!U24,'Plan-C Valuation'!Y24,'Plan-C Valuation'!AC24,'Plan-C Valuation'!AG24,'Plan-C Valuation'!AK24,'Plan-C Valuation'!AO24)</f>
        <v>120000</v>
      </c>
      <c r="AT28" s="262">
        <f>SUM('Plan-C Valuation'!V24,'Plan-C Valuation'!Z24,'Plan-C Valuation'!AD24,'Plan-C Valuation'!AH24,'Plan-C Valuation'!AL24,'Plan-C Valuation'!AP24)</f>
        <v>253810</v>
      </c>
      <c r="AU28" s="262">
        <f>SUM('Plan-C Valuation'!W24,'Plan-C Valuation'!AA24,'Plan-C Valuation'!AE24,'Plan-C Valuation'!AI24,'Plan-C Valuation'!AM24,'Plan-C Valuation'!AQ24)</f>
        <v>504620</v>
      </c>
    </row>
    <row r="29" ht="15.75" customHeight="1">
      <c r="A29" s="219" t="s">
        <v>147</v>
      </c>
      <c r="B29" s="219" t="s">
        <v>54</v>
      </c>
      <c r="C29" s="219" t="s">
        <v>78</v>
      </c>
      <c r="D29" s="219" t="s">
        <v>50</v>
      </c>
      <c r="E29" s="219" t="s">
        <v>51</v>
      </c>
      <c r="F29" s="219" t="s">
        <v>53</v>
      </c>
      <c r="G29" s="252" t="s">
        <v>148</v>
      </c>
      <c r="H29" s="264"/>
      <c r="I29" s="219"/>
      <c r="J29" s="262">
        <v>0.0</v>
      </c>
      <c r="K29" s="262">
        <v>0.0</v>
      </c>
      <c r="L29" s="262">
        <v>0.0</v>
      </c>
      <c r="M29" s="262">
        <v>0.0</v>
      </c>
      <c r="N29" s="262">
        <v>0.0</v>
      </c>
      <c r="O29" s="262">
        <v>0.0</v>
      </c>
      <c r="P29" s="222" t="s">
        <v>1703</v>
      </c>
      <c r="Q29" s="222" t="s">
        <v>1704</v>
      </c>
      <c r="R29" s="222" t="s">
        <v>1705</v>
      </c>
      <c r="S29" s="219">
        <f>SUM('Plan-A Valuation'!U25,'Plan-A Valuation'!Y25,'Plan-A Valuation'!AC25,'Plan-A Valuation'!AG25,'Plan-A Valuation'!AK25,'Plan-A Valuation'!AO25)</f>
        <v>120000</v>
      </c>
      <c r="T29" s="262">
        <f>SUM('Plan-A Valuation'!V25,'Plan-A Valuation'!Z25,'Plan-A Valuation'!AD25,'Plan-A Valuation'!AH25,'Plan-A Valuation'!AL25,'Plan-A Valuation'!AP25)</f>
        <v>253810</v>
      </c>
      <c r="U29" s="263">
        <f>SUM('Plan-A Valuation'!W25,'Plan-A Valuation'!AA25,'Plan-A Valuation'!AE25,'Plan-A Valuation'!AI25,'Plan-A Valuation'!AM25,'Plan-A Valuation'!AQ25)</f>
        <v>504620</v>
      </c>
      <c r="V29" s="219" t="s">
        <v>1708</v>
      </c>
      <c r="W29" s="262">
        <v>0.0</v>
      </c>
      <c r="X29" s="262">
        <v>0.0</v>
      </c>
      <c r="Y29" s="262">
        <v>0.0</v>
      </c>
      <c r="Z29" s="262">
        <v>0.0</v>
      </c>
      <c r="AA29" s="262">
        <v>0.0</v>
      </c>
      <c r="AB29" s="262">
        <v>0.0</v>
      </c>
      <c r="AC29" s="222" t="s">
        <v>1703</v>
      </c>
      <c r="AD29" s="222" t="s">
        <v>1704</v>
      </c>
      <c r="AE29" s="222" t="s">
        <v>1705</v>
      </c>
      <c r="AF29" s="262">
        <f>SUM('Plan-B Valuation'!U25,'Plan-B Valuation'!Y25,'Plan-B Valuation'!AC25,'Plan-B Valuation'!AG25,'Plan-B Valuation'!AK25,'Plan-B Valuation'!AO25)</f>
        <v>120000</v>
      </c>
      <c r="AG29" s="262">
        <f>SUM('Plan-B Valuation'!V25,'Plan-B Valuation'!Z25,'Plan-B Valuation'!AD25,'Plan-B Valuation'!AH25,'Plan-B Valuation'!AL25,'Plan-B Valuation'!AP25)</f>
        <v>253810</v>
      </c>
      <c r="AH29" s="263">
        <f>SUM('Plan-B Valuation'!W25,'Plan-B Valuation'!AA25,'Plan-B Valuation'!AE25,'Plan-B Valuation'!AI25,'Plan-B Valuation'!AM25,'Plan-B Valuation'!AQ25)</f>
        <v>504620</v>
      </c>
      <c r="AI29" s="219" t="s">
        <v>1708</v>
      </c>
      <c r="AJ29" s="262">
        <v>0.0</v>
      </c>
      <c r="AK29" s="262">
        <v>0.0</v>
      </c>
      <c r="AL29" s="262">
        <v>0.0</v>
      </c>
      <c r="AM29" s="262">
        <v>0.0</v>
      </c>
      <c r="AN29" s="262">
        <v>0.0</v>
      </c>
      <c r="AO29" s="262">
        <v>0.0</v>
      </c>
      <c r="AP29" s="222" t="s">
        <v>1703</v>
      </c>
      <c r="AQ29" s="222" t="s">
        <v>1704</v>
      </c>
      <c r="AR29" s="222" t="s">
        <v>1705</v>
      </c>
      <c r="AS29" s="262">
        <f>SUM('Plan-C Valuation'!U25,'Plan-C Valuation'!Y25,'Plan-C Valuation'!AC25,'Plan-C Valuation'!AG25,'Plan-C Valuation'!AK25,'Plan-C Valuation'!AO25)</f>
        <v>120000</v>
      </c>
      <c r="AT29" s="262">
        <f>SUM('Plan-C Valuation'!V25,'Plan-C Valuation'!Z25,'Plan-C Valuation'!AD25,'Plan-C Valuation'!AH25,'Plan-C Valuation'!AL25,'Plan-C Valuation'!AP25)</f>
        <v>253810</v>
      </c>
      <c r="AU29" s="262">
        <f>SUM('Plan-C Valuation'!W25,'Plan-C Valuation'!AA25,'Plan-C Valuation'!AE25,'Plan-C Valuation'!AI25,'Plan-C Valuation'!AM25,'Plan-C Valuation'!AQ25)</f>
        <v>504620</v>
      </c>
    </row>
    <row r="30" ht="15.75" customHeight="1">
      <c r="A30" s="219" t="s">
        <v>149</v>
      </c>
      <c r="B30" s="219" t="s">
        <v>65</v>
      </c>
      <c r="C30" s="219" t="s">
        <v>78</v>
      </c>
      <c r="D30" s="219" t="s">
        <v>50</v>
      </c>
      <c r="E30" s="219" t="s">
        <v>51</v>
      </c>
      <c r="F30" s="219" t="s">
        <v>53</v>
      </c>
      <c r="G30" s="252" t="s">
        <v>150</v>
      </c>
      <c r="H30" s="264"/>
      <c r="I30" s="219"/>
      <c r="J30" s="262">
        <v>0.0</v>
      </c>
      <c r="K30" s="262">
        <v>0.0</v>
      </c>
      <c r="L30" s="262">
        <v>0.0</v>
      </c>
      <c r="M30" s="262">
        <v>0.0</v>
      </c>
      <c r="N30" s="262">
        <v>0.0</v>
      </c>
      <c r="O30" s="262">
        <v>0.0</v>
      </c>
      <c r="P30" s="222" t="s">
        <v>1703</v>
      </c>
      <c r="Q30" s="222" t="s">
        <v>1704</v>
      </c>
      <c r="R30" s="222" t="s">
        <v>1705</v>
      </c>
      <c r="S30" s="219">
        <f>SUM('Plan-A Valuation'!U26,'Plan-A Valuation'!Y26,'Plan-A Valuation'!AC26,'Plan-A Valuation'!AG26,'Plan-A Valuation'!AK26,'Plan-A Valuation'!AO26)</f>
        <v>120000</v>
      </c>
      <c r="T30" s="262">
        <f>SUM('Plan-A Valuation'!V26,'Plan-A Valuation'!Z26,'Plan-A Valuation'!AD26,'Plan-A Valuation'!AH26,'Plan-A Valuation'!AL26,'Plan-A Valuation'!AP26)</f>
        <v>253810</v>
      </c>
      <c r="U30" s="263">
        <f>SUM('Plan-A Valuation'!W26,'Plan-A Valuation'!AA26,'Plan-A Valuation'!AE26,'Plan-A Valuation'!AI26,'Plan-A Valuation'!AM26,'Plan-A Valuation'!AQ26)</f>
        <v>504620</v>
      </c>
      <c r="V30" s="219" t="s">
        <v>1708</v>
      </c>
      <c r="W30" s="262">
        <v>0.0</v>
      </c>
      <c r="X30" s="262">
        <v>0.0</v>
      </c>
      <c r="Y30" s="262">
        <v>0.0</v>
      </c>
      <c r="Z30" s="262">
        <v>0.0</v>
      </c>
      <c r="AA30" s="262">
        <v>0.0</v>
      </c>
      <c r="AB30" s="262">
        <v>0.0</v>
      </c>
      <c r="AC30" s="222" t="s">
        <v>1703</v>
      </c>
      <c r="AD30" s="222" t="s">
        <v>1704</v>
      </c>
      <c r="AE30" s="222" t="s">
        <v>1705</v>
      </c>
      <c r="AF30" s="262">
        <f>SUM('Plan-B Valuation'!U26,'Plan-B Valuation'!Y26,'Plan-B Valuation'!AC26,'Plan-B Valuation'!AG26,'Plan-B Valuation'!AK26,'Plan-B Valuation'!AO26)</f>
        <v>120000</v>
      </c>
      <c r="AG30" s="262">
        <f>SUM('Plan-B Valuation'!V26,'Plan-B Valuation'!Z26,'Plan-B Valuation'!AD26,'Plan-B Valuation'!AH26,'Plan-B Valuation'!AL26,'Plan-B Valuation'!AP26)</f>
        <v>253810</v>
      </c>
      <c r="AH30" s="263">
        <f>SUM('Plan-B Valuation'!W26,'Plan-B Valuation'!AA26,'Plan-B Valuation'!AE26,'Plan-B Valuation'!AI26,'Plan-B Valuation'!AM26,'Plan-B Valuation'!AQ26)</f>
        <v>504620</v>
      </c>
      <c r="AI30" s="219" t="s">
        <v>1708</v>
      </c>
      <c r="AJ30" s="262">
        <v>0.0</v>
      </c>
      <c r="AK30" s="262">
        <v>0.0</v>
      </c>
      <c r="AL30" s="262">
        <v>0.0</v>
      </c>
      <c r="AM30" s="262">
        <v>0.0</v>
      </c>
      <c r="AN30" s="262">
        <v>0.0</v>
      </c>
      <c r="AO30" s="262">
        <v>0.0</v>
      </c>
      <c r="AP30" s="222" t="s">
        <v>1703</v>
      </c>
      <c r="AQ30" s="222" t="s">
        <v>1704</v>
      </c>
      <c r="AR30" s="222" t="s">
        <v>1705</v>
      </c>
      <c r="AS30" s="262">
        <f>SUM('Plan-C Valuation'!U26,'Plan-C Valuation'!Y26,'Plan-C Valuation'!AC26,'Plan-C Valuation'!AG26,'Plan-C Valuation'!AK26,'Plan-C Valuation'!AO26)</f>
        <v>120000</v>
      </c>
      <c r="AT30" s="262">
        <f>SUM('Plan-C Valuation'!V26,'Plan-C Valuation'!Z26,'Plan-C Valuation'!AD26,'Plan-C Valuation'!AH26,'Plan-C Valuation'!AL26,'Plan-C Valuation'!AP26)</f>
        <v>253810</v>
      </c>
      <c r="AU30" s="262">
        <f>SUM('Plan-C Valuation'!W26,'Plan-C Valuation'!AA26,'Plan-C Valuation'!AE26,'Plan-C Valuation'!AI26,'Plan-C Valuation'!AM26,'Plan-C Valuation'!AQ26)</f>
        <v>504620</v>
      </c>
    </row>
    <row r="31" ht="15.75" customHeight="1">
      <c r="A31" s="219" t="s">
        <v>151</v>
      </c>
      <c r="B31" s="219" t="s">
        <v>71</v>
      </c>
      <c r="C31" s="219" t="s">
        <v>78</v>
      </c>
      <c r="D31" s="219" t="s">
        <v>50</v>
      </c>
      <c r="E31" s="219" t="s">
        <v>51</v>
      </c>
      <c r="F31" s="219" t="s">
        <v>53</v>
      </c>
      <c r="G31" s="252" t="s">
        <v>152</v>
      </c>
      <c r="H31" s="264"/>
      <c r="I31" s="219"/>
      <c r="J31" s="262">
        <v>0.0</v>
      </c>
      <c r="K31" s="262">
        <v>0.0</v>
      </c>
      <c r="L31" s="262">
        <v>0.0</v>
      </c>
      <c r="M31" s="262">
        <v>0.0</v>
      </c>
      <c r="N31" s="262">
        <v>0.0</v>
      </c>
      <c r="O31" s="262">
        <v>0.0</v>
      </c>
      <c r="P31" s="222" t="s">
        <v>1703</v>
      </c>
      <c r="Q31" s="222" t="s">
        <v>1704</v>
      </c>
      <c r="R31" s="222" t="s">
        <v>1705</v>
      </c>
      <c r="S31" s="219">
        <f>SUM('Plan-A Valuation'!U27,'Plan-A Valuation'!Y27,'Plan-A Valuation'!AC27,'Plan-A Valuation'!AG27,'Plan-A Valuation'!AK27,'Plan-A Valuation'!AO27)</f>
        <v>120000</v>
      </c>
      <c r="T31" s="262">
        <f>SUM('Plan-A Valuation'!V27,'Plan-A Valuation'!Z27,'Plan-A Valuation'!AD27,'Plan-A Valuation'!AH27,'Plan-A Valuation'!AL27,'Plan-A Valuation'!AP27)</f>
        <v>253810</v>
      </c>
      <c r="U31" s="263">
        <f>SUM('Plan-A Valuation'!W27,'Plan-A Valuation'!AA27,'Plan-A Valuation'!AE27,'Plan-A Valuation'!AI27,'Plan-A Valuation'!AM27,'Plan-A Valuation'!AQ27)</f>
        <v>504620</v>
      </c>
      <c r="V31" s="219" t="s">
        <v>1708</v>
      </c>
      <c r="W31" s="262">
        <v>0.0</v>
      </c>
      <c r="X31" s="262">
        <v>0.0</v>
      </c>
      <c r="Y31" s="262">
        <v>0.0</v>
      </c>
      <c r="Z31" s="262">
        <v>0.0</v>
      </c>
      <c r="AA31" s="262">
        <v>0.0</v>
      </c>
      <c r="AB31" s="262">
        <v>0.0</v>
      </c>
      <c r="AC31" s="222" t="s">
        <v>1703</v>
      </c>
      <c r="AD31" s="222" t="s">
        <v>1704</v>
      </c>
      <c r="AE31" s="222" t="s">
        <v>1705</v>
      </c>
      <c r="AF31" s="262">
        <f>SUM('Plan-B Valuation'!U27,'Plan-B Valuation'!Y27,'Plan-B Valuation'!AC27,'Plan-B Valuation'!AG27,'Plan-B Valuation'!AK27,'Plan-B Valuation'!AO27)</f>
        <v>120000</v>
      </c>
      <c r="AG31" s="262">
        <f>SUM('Plan-B Valuation'!V27,'Plan-B Valuation'!Z27,'Plan-B Valuation'!AD27,'Plan-B Valuation'!AH27,'Plan-B Valuation'!AL27,'Plan-B Valuation'!AP27)</f>
        <v>253810</v>
      </c>
      <c r="AH31" s="263">
        <f>SUM('Plan-B Valuation'!W27,'Plan-B Valuation'!AA27,'Plan-B Valuation'!AE27,'Plan-B Valuation'!AI27,'Plan-B Valuation'!AM27,'Plan-B Valuation'!AQ27)</f>
        <v>504620</v>
      </c>
      <c r="AI31" s="219" t="s">
        <v>1708</v>
      </c>
      <c r="AJ31" s="262">
        <v>0.0</v>
      </c>
      <c r="AK31" s="262">
        <v>0.0</v>
      </c>
      <c r="AL31" s="262">
        <v>0.0</v>
      </c>
      <c r="AM31" s="262">
        <v>0.0</v>
      </c>
      <c r="AN31" s="262">
        <v>0.0</v>
      </c>
      <c r="AO31" s="262">
        <v>0.0</v>
      </c>
      <c r="AP31" s="222" t="s">
        <v>1703</v>
      </c>
      <c r="AQ31" s="222" t="s">
        <v>1704</v>
      </c>
      <c r="AR31" s="222" t="s">
        <v>1705</v>
      </c>
      <c r="AS31" s="262">
        <f>SUM('Plan-C Valuation'!U27,'Plan-C Valuation'!Y27,'Plan-C Valuation'!AC27,'Plan-C Valuation'!AG27,'Plan-C Valuation'!AK27,'Plan-C Valuation'!AO27)</f>
        <v>120000</v>
      </c>
      <c r="AT31" s="262">
        <f>SUM('Plan-C Valuation'!V27,'Plan-C Valuation'!Z27,'Plan-C Valuation'!AD27,'Plan-C Valuation'!AH27,'Plan-C Valuation'!AL27,'Plan-C Valuation'!AP27)</f>
        <v>253810</v>
      </c>
      <c r="AU31" s="262">
        <f>SUM('Plan-C Valuation'!W27,'Plan-C Valuation'!AA27,'Plan-C Valuation'!AE27,'Plan-C Valuation'!AI27,'Plan-C Valuation'!AM27,'Plan-C Valuation'!AQ27)</f>
        <v>504620</v>
      </c>
    </row>
    <row r="32" ht="15.75" customHeight="1">
      <c r="A32" s="219" t="s">
        <v>153</v>
      </c>
      <c r="B32" s="219" t="s">
        <v>44</v>
      </c>
      <c r="C32" s="219" t="s">
        <v>48</v>
      </c>
      <c r="D32" s="219" t="s">
        <v>61</v>
      </c>
      <c r="E32" s="219" t="s">
        <v>51</v>
      </c>
      <c r="F32" s="219" t="s">
        <v>53</v>
      </c>
      <c r="G32" s="252" t="s">
        <v>154</v>
      </c>
      <c r="H32" s="264"/>
      <c r="I32" s="219"/>
      <c r="J32" s="262">
        <v>0.0</v>
      </c>
      <c r="K32" s="262">
        <v>0.0</v>
      </c>
      <c r="L32" s="262">
        <v>0.0</v>
      </c>
      <c r="M32" s="262">
        <v>0.0</v>
      </c>
      <c r="N32" s="262">
        <v>0.0</v>
      </c>
      <c r="O32" s="262">
        <v>0.0</v>
      </c>
      <c r="P32" s="222" t="s">
        <v>1703</v>
      </c>
      <c r="Q32" s="222" t="s">
        <v>1704</v>
      </c>
      <c r="R32" s="222" t="s">
        <v>1705</v>
      </c>
      <c r="S32" s="219">
        <f>SUM('Plan-A Valuation'!U28,'Plan-A Valuation'!Y28,'Plan-A Valuation'!AC28,'Plan-A Valuation'!AG28,'Plan-A Valuation'!AK28,'Plan-A Valuation'!AO28)</f>
        <v>120000</v>
      </c>
      <c r="T32" s="262">
        <f>SUM('Plan-A Valuation'!V28,'Plan-A Valuation'!Z28,'Plan-A Valuation'!AD28,'Plan-A Valuation'!AH28,'Plan-A Valuation'!AL28,'Plan-A Valuation'!AP28)</f>
        <v>253810</v>
      </c>
      <c r="U32" s="263">
        <f>SUM('Plan-A Valuation'!W28,'Plan-A Valuation'!AA28,'Plan-A Valuation'!AE28,'Plan-A Valuation'!AI28,'Plan-A Valuation'!AM28,'Plan-A Valuation'!AQ28)</f>
        <v>504620</v>
      </c>
      <c r="V32" s="219" t="s">
        <v>1708</v>
      </c>
      <c r="W32" s="262">
        <v>0.0</v>
      </c>
      <c r="X32" s="262">
        <v>0.0</v>
      </c>
      <c r="Y32" s="262">
        <v>0.0</v>
      </c>
      <c r="Z32" s="262">
        <v>0.0</v>
      </c>
      <c r="AA32" s="262">
        <v>0.0</v>
      </c>
      <c r="AB32" s="262">
        <v>0.0</v>
      </c>
      <c r="AC32" s="222" t="s">
        <v>1703</v>
      </c>
      <c r="AD32" s="222" t="s">
        <v>1704</v>
      </c>
      <c r="AE32" s="222" t="s">
        <v>1705</v>
      </c>
      <c r="AF32" s="262">
        <f>SUM('Plan-B Valuation'!U28,'Plan-B Valuation'!Y28,'Plan-B Valuation'!AC28,'Plan-B Valuation'!AG28,'Plan-B Valuation'!AK28,'Plan-B Valuation'!AO28)</f>
        <v>120000</v>
      </c>
      <c r="AG32" s="262">
        <f>SUM('Plan-B Valuation'!V28,'Plan-B Valuation'!Z28,'Plan-B Valuation'!AD28,'Plan-B Valuation'!AH28,'Plan-B Valuation'!AL28,'Plan-B Valuation'!AP28)</f>
        <v>253810</v>
      </c>
      <c r="AH32" s="263">
        <f>SUM('Plan-B Valuation'!W28,'Plan-B Valuation'!AA28,'Plan-B Valuation'!AE28,'Plan-B Valuation'!AI28,'Plan-B Valuation'!AM28,'Plan-B Valuation'!AQ28)</f>
        <v>504620</v>
      </c>
      <c r="AI32" s="219" t="s">
        <v>1708</v>
      </c>
      <c r="AJ32" s="262">
        <v>0.0</v>
      </c>
      <c r="AK32" s="262">
        <v>0.0</v>
      </c>
      <c r="AL32" s="262">
        <v>0.0</v>
      </c>
      <c r="AM32" s="262">
        <v>0.0</v>
      </c>
      <c r="AN32" s="262">
        <v>0.0</v>
      </c>
      <c r="AO32" s="262">
        <v>0.0</v>
      </c>
      <c r="AP32" s="222" t="s">
        <v>1703</v>
      </c>
      <c r="AQ32" s="222" t="s">
        <v>1704</v>
      </c>
      <c r="AR32" s="222" t="s">
        <v>1705</v>
      </c>
      <c r="AS32" s="262">
        <f>SUM('Plan-C Valuation'!U28,'Plan-C Valuation'!Y28,'Plan-C Valuation'!AC28,'Plan-C Valuation'!AG28,'Plan-C Valuation'!AK28,'Plan-C Valuation'!AO28)</f>
        <v>120000</v>
      </c>
      <c r="AT32" s="262">
        <f>SUM('Plan-C Valuation'!V28,'Plan-C Valuation'!Z28,'Plan-C Valuation'!AD28,'Plan-C Valuation'!AH28,'Plan-C Valuation'!AL28,'Plan-C Valuation'!AP28)</f>
        <v>253810</v>
      </c>
      <c r="AU32" s="262">
        <f>SUM('Plan-C Valuation'!W28,'Plan-C Valuation'!AA28,'Plan-C Valuation'!AE28,'Plan-C Valuation'!AI28,'Plan-C Valuation'!AM28,'Plan-C Valuation'!AQ28)</f>
        <v>504620</v>
      </c>
    </row>
    <row r="33" ht="15.75" customHeight="1">
      <c r="A33" s="219" t="s">
        <v>155</v>
      </c>
      <c r="B33" s="219" t="s">
        <v>54</v>
      </c>
      <c r="C33" s="219" t="s">
        <v>48</v>
      </c>
      <c r="D33" s="219" t="s">
        <v>61</v>
      </c>
      <c r="E33" s="219" t="s">
        <v>51</v>
      </c>
      <c r="F33" s="219" t="s">
        <v>53</v>
      </c>
      <c r="G33" s="252" t="s">
        <v>156</v>
      </c>
      <c r="H33" s="264"/>
      <c r="I33" s="219"/>
      <c r="J33" s="262">
        <v>0.0</v>
      </c>
      <c r="K33" s="262">
        <v>0.0</v>
      </c>
      <c r="L33" s="262">
        <v>0.0</v>
      </c>
      <c r="M33" s="262">
        <v>0.0</v>
      </c>
      <c r="N33" s="262">
        <v>0.0</v>
      </c>
      <c r="O33" s="262">
        <v>0.0</v>
      </c>
      <c r="P33" s="222" t="s">
        <v>1703</v>
      </c>
      <c r="Q33" s="222" t="s">
        <v>1704</v>
      </c>
      <c r="R33" s="222" t="s">
        <v>1705</v>
      </c>
      <c r="S33" s="219">
        <f>SUM('Plan-A Valuation'!U29,'Plan-A Valuation'!Y29,'Plan-A Valuation'!AC29,'Plan-A Valuation'!AG29,'Plan-A Valuation'!AK29,'Plan-A Valuation'!AO29)</f>
        <v>120000</v>
      </c>
      <c r="T33" s="262">
        <f>SUM('Plan-A Valuation'!V29,'Plan-A Valuation'!Z29,'Plan-A Valuation'!AD29,'Plan-A Valuation'!AH29,'Plan-A Valuation'!AL29,'Plan-A Valuation'!AP29)</f>
        <v>253810</v>
      </c>
      <c r="U33" s="263">
        <f>SUM('Plan-A Valuation'!W29,'Plan-A Valuation'!AA29,'Plan-A Valuation'!AE29,'Plan-A Valuation'!AI29,'Plan-A Valuation'!AM29,'Plan-A Valuation'!AQ29)</f>
        <v>504620</v>
      </c>
      <c r="V33" s="219" t="s">
        <v>1708</v>
      </c>
      <c r="W33" s="262">
        <v>0.0</v>
      </c>
      <c r="X33" s="262">
        <v>0.0</v>
      </c>
      <c r="Y33" s="262">
        <v>0.0</v>
      </c>
      <c r="Z33" s="262">
        <v>0.0</v>
      </c>
      <c r="AA33" s="262">
        <v>0.0</v>
      </c>
      <c r="AB33" s="262">
        <v>0.0</v>
      </c>
      <c r="AC33" s="222" t="s">
        <v>1703</v>
      </c>
      <c r="AD33" s="222" t="s">
        <v>1704</v>
      </c>
      <c r="AE33" s="222" t="s">
        <v>1705</v>
      </c>
      <c r="AF33" s="262">
        <f>SUM('Plan-B Valuation'!U29,'Plan-B Valuation'!Y29,'Plan-B Valuation'!AC29,'Plan-B Valuation'!AG29,'Plan-B Valuation'!AK29,'Plan-B Valuation'!AO29)</f>
        <v>120000</v>
      </c>
      <c r="AG33" s="262">
        <f>SUM('Plan-B Valuation'!V29,'Plan-B Valuation'!Z29,'Plan-B Valuation'!AD29,'Plan-B Valuation'!AH29,'Plan-B Valuation'!AL29,'Plan-B Valuation'!AP29)</f>
        <v>253810</v>
      </c>
      <c r="AH33" s="263">
        <f>SUM('Plan-B Valuation'!W29,'Plan-B Valuation'!AA29,'Plan-B Valuation'!AE29,'Plan-B Valuation'!AI29,'Plan-B Valuation'!AM29,'Plan-B Valuation'!AQ29)</f>
        <v>504620</v>
      </c>
      <c r="AI33" s="219" t="s">
        <v>1708</v>
      </c>
      <c r="AJ33" s="262">
        <v>0.0</v>
      </c>
      <c r="AK33" s="262">
        <v>0.0</v>
      </c>
      <c r="AL33" s="262">
        <v>0.0</v>
      </c>
      <c r="AM33" s="262">
        <v>0.0</v>
      </c>
      <c r="AN33" s="262">
        <v>0.0</v>
      </c>
      <c r="AO33" s="262">
        <v>0.0</v>
      </c>
      <c r="AP33" s="222" t="s">
        <v>1703</v>
      </c>
      <c r="AQ33" s="222" t="s">
        <v>1704</v>
      </c>
      <c r="AR33" s="222" t="s">
        <v>1705</v>
      </c>
      <c r="AS33" s="262">
        <f>SUM('Plan-C Valuation'!U29,'Plan-C Valuation'!Y29,'Plan-C Valuation'!AC29,'Plan-C Valuation'!AG29,'Plan-C Valuation'!AK29,'Plan-C Valuation'!AO29)</f>
        <v>120000</v>
      </c>
      <c r="AT33" s="262">
        <f>SUM('Plan-C Valuation'!V29,'Plan-C Valuation'!Z29,'Plan-C Valuation'!AD29,'Plan-C Valuation'!AH29,'Plan-C Valuation'!AL29,'Plan-C Valuation'!AP29)</f>
        <v>253810</v>
      </c>
      <c r="AU33" s="262">
        <f>SUM('Plan-C Valuation'!W29,'Plan-C Valuation'!AA29,'Plan-C Valuation'!AE29,'Plan-C Valuation'!AI29,'Plan-C Valuation'!AM29,'Plan-C Valuation'!AQ29)</f>
        <v>504620</v>
      </c>
    </row>
    <row r="34" ht="15.75" customHeight="1">
      <c r="A34" s="219" t="s">
        <v>157</v>
      </c>
      <c r="B34" s="219" t="s">
        <v>65</v>
      </c>
      <c r="C34" s="219" t="s">
        <v>48</v>
      </c>
      <c r="D34" s="219" t="s">
        <v>61</v>
      </c>
      <c r="E34" s="219" t="s">
        <v>51</v>
      </c>
      <c r="F34" s="219" t="s">
        <v>53</v>
      </c>
      <c r="G34" s="252" t="s">
        <v>158</v>
      </c>
      <c r="H34" s="264"/>
      <c r="I34" s="219"/>
      <c r="J34" s="262">
        <v>0.0</v>
      </c>
      <c r="K34" s="262">
        <v>0.0</v>
      </c>
      <c r="L34" s="262">
        <v>0.0</v>
      </c>
      <c r="M34" s="262">
        <v>0.0</v>
      </c>
      <c r="N34" s="262">
        <v>0.0</v>
      </c>
      <c r="O34" s="262">
        <v>0.0</v>
      </c>
      <c r="P34" s="222" t="s">
        <v>1703</v>
      </c>
      <c r="Q34" s="222" t="s">
        <v>1704</v>
      </c>
      <c r="R34" s="222" t="s">
        <v>1705</v>
      </c>
      <c r="S34" s="219">
        <f>SUM('Plan-A Valuation'!U30,'Plan-A Valuation'!Y30,'Plan-A Valuation'!AC30,'Plan-A Valuation'!AG30,'Plan-A Valuation'!AK30,'Plan-A Valuation'!AO30)</f>
        <v>120000</v>
      </c>
      <c r="T34" s="262">
        <f>SUM('Plan-A Valuation'!V30,'Plan-A Valuation'!Z30,'Plan-A Valuation'!AD30,'Plan-A Valuation'!AH30,'Plan-A Valuation'!AL30,'Plan-A Valuation'!AP30)</f>
        <v>253810</v>
      </c>
      <c r="U34" s="263">
        <f>SUM('Plan-A Valuation'!W30,'Plan-A Valuation'!AA30,'Plan-A Valuation'!AE30,'Plan-A Valuation'!AI30,'Plan-A Valuation'!AM30,'Plan-A Valuation'!AQ30)</f>
        <v>504620</v>
      </c>
      <c r="V34" s="219" t="s">
        <v>1708</v>
      </c>
      <c r="W34" s="262">
        <v>0.0</v>
      </c>
      <c r="X34" s="262">
        <v>0.0</v>
      </c>
      <c r="Y34" s="262">
        <v>0.0</v>
      </c>
      <c r="Z34" s="262">
        <v>0.0</v>
      </c>
      <c r="AA34" s="262">
        <v>0.0</v>
      </c>
      <c r="AB34" s="262">
        <v>0.0</v>
      </c>
      <c r="AC34" s="222" t="s">
        <v>1703</v>
      </c>
      <c r="AD34" s="222" t="s">
        <v>1704</v>
      </c>
      <c r="AE34" s="222" t="s">
        <v>1705</v>
      </c>
      <c r="AF34" s="262">
        <f>SUM('Plan-B Valuation'!U30,'Plan-B Valuation'!Y30,'Plan-B Valuation'!AC30,'Plan-B Valuation'!AG30,'Plan-B Valuation'!AK30,'Plan-B Valuation'!AO30)</f>
        <v>120000</v>
      </c>
      <c r="AG34" s="262">
        <f>SUM('Plan-B Valuation'!V30,'Plan-B Valuation'!Z30,'Plan-B Valuation'!AD30,'Plan-B Valuation'!AH30,'Plan-B Valuation'!AL30,'Plan-B Valuation'!AP30)</f>
        <v>253810</v>
      </c>
      <c r="AH34" s="263">
        <f>SUM('Plan-B Valuation'!W30,'Plan-B Valuation'!AA30,'Plan-B Valuation'!AE30,'Plan-B Valuation'!AI30,'Plan-B Valuation'!AM30,'Plan-B Valuation'!AQ30)</f>
        <v>504620</v>
      </c>
      <c r="AI34" s="219" t="s">
        <v>1708</v>
      </c>
      <c r="AJ34" s="262">
        <v>0.0</v>
      </c>
      <c r="AK34" s="262">
        <v>0.0</v>
      </c>
      <c r="AL34" s="262">
        <v>0.0</v>
      </c>
      <c r="AM34" s="262">
        <v>0.0</v>
      </c>
      <c r="AN34" s="262">
        <v>0.0</v>
      </c>
      <c r="AO34" s="262">
        <v>0.0</v>
      </c>
      <c r="AP34" s="222" t="s">
        <v>1703</v>
      </c>
      <c r="AQ34" s="222" t="s">
        <v>1704</v>
      </c>
      <c r="AR34" s="222" t="s">
        <v>1705</v>
      </c>
      <c r="AS34" s="262">
        <f>SUM('Plan-C Valuation'!U30,'Plan-C Valuation'!Y30,'Plan-C Valuation'!AC30,'Plan-C Valuation'!AG30,'Plan-C Valuation'!AK30,'Plan-C Valuation'!AO30)</f>
        <v>120000</v>
      </c>
      <c r="AT34" s="262">
        <f>SUM('Plan-C Valuation'!V30,'Plan-C Valuation'!Z30,'Plan-C Valuation'!AD30,'Plan-C Valuation'!AH30,'Plan-C Valuation'!AL30,'Plan-C Valuation'!AP30)</f>
        <v>253810</v>
      </c>
      <c r="AU34" s="262">
        <f>SUM('Plan-C Valuation'!W30,'Plan-C Valuation'!AA30,'Plan-C Valuation'!AE30,'Plan-C Valuation'!AI30,'Plan-C Valuation'!AM30,'Plan-C Valuation'!AQ30)</f>
        <v>504620</v>
      </c>
    </row>
    <row r="35" ht="15.75" customHeight="1">
      <c r="A35" s="219" t="s">
        <v>159</v>
      </c>
      <c r="B35" s="219" t="s">
        <v>71</v>
      </c>
      <c r="C35" s="219" t="s">
        <v>48</v>
      </c>
      <c r="D35" s="219" t="s">
        <v>61</v>
      </c>
      <c r="E35" s="219" t="s">
        <v>51</v>
      </c>
      <c r="F35" s="219" t="s">
        <v>53</v>
      </c>
      <c r="G35" s="252" t="s">
        <v>160</v>
      </c>
      <c r="H35" s="264"/>
      <c r="I35" s="219"/>
      <c r="J35" s="262">
        <v>0.0</v>
      </c>
      <c r="K35" s="262">
        <v>0.0</v>
      </c>
      <c r="L35" s="262">
        <v>0.0</v>
      </c>
      <c r="M35" s="262">
        <v>0.0</v>
      </c>
      <c r="N35" s="262">
        <v>0.0</v>
      </c>
      <c r="O35" s="262">
        <v>0.0</v>
      </c>
      <c r="P35" s="222" t="s">
        <v>1703</v>
      </c>
      <c r="Q35" s="222" t="s">
        <v>1704</v>
      </c>
      <c r="R35" s="222" t="s">
        <v>1705</v>
      </c>
      <c r="S35" s="219">
        <f>SUM('Plan-A Valuation'!U31,'Plan-A Valuation'!Y31,'Plan-A Valuation'!AC31,'Plan-A Valuation'!AG31,'Plan-A Valuation'!AK31,'Plan-A Valuation'!AO31)</f>
        <v>120000</v>
      </c>
      <c r="T35" s="262">
        <f>SUM('Plan-A Valuation'!V31,'Plan-A Valuation'!Z31,'Plan-A Valuation'!AD31,'Plan-A Valuation'!AH31,'Plan-A Valuation'!AL31,'Plan-A Valuation'!AP31)</f>
        <v>253810</v>
      </c>
      <c r="U35" s="263">
        <f>SUM('Plan-A Valuation'!W31,'Plan-A Valuation'!AA31,'Plan-A Valuation'!AE31,'Plan-A Valuation'!AI31,'Plan-A Valuation'!AM31,'Plan-A Valuation'!AQ31)</f>
        <v>504620</v>
      </c>
      <c r="V35" s="219" t="s">
        <v>1708</v>
      </c>
      <c r="W35" s="262">
        <v>0.0</v>
      </c>
      <c r="X35" s="262">
        <v>0.0</v>
      </c>
      <c r="Y35" s="262">
        <v>0.0</v>
      </c>
      <c r="Z35" s="262">
        <v>0.0</v>
      </c>
      <c r="AA35" s="262">
        <v>0.0</v>
      </c>
      <c r="AB35" s="262">
        <v>0.0</v>
      </c>
      <c r="AC35" s="222" t="s">
        <v>1703</v>
      </c>
      <c r="AD35" s="222" t="s">
        <v>1704</v>
      </c>
      <c r="AE35" s="222" t="s">
        <v>1705</v>
      </c>
      <c r="AF35" s="262">
        <f>SUM('Plan-B Valuation'!U31,'Plan-B Valuation'!Y31,'Plan-B Valuation'!AC31,'Plan-B Valuation'!AG31,'Plan-B Valuation'!AK31,'Plan-B Valuation'!AO31)</f>
        <v>120000</v>
      </c>
      <c r="AG35" s="262">
        <f>SUM('Plan-B Valuation'!V31,'Plan-B Valuation'!Z31,'Plan-B Valuation'!AD31,'Plan-B Valuation'!AH31,'Plan-B Valuation'!AL31,'Plan-B Valuation'!AP31)</f>
        <v>253810</v>
      </c>
      <c r="AH35" s="263">
        <f>SUM('Plan-B Valuation'!W31,'Plan-B Valuation'!AA31,'Plan-B Valuation'!AE31,'Plan-B Valuation'!AI31,'Plan-B Valuation'!AM31,'Plan-B Valuation'!AQ31)</f>
        <v>504620</v>
      </c>
      <c r="AI35" s="219" t="s">
        <v>1708</v>
      </c>
      <c r="AJ35" s="262">
        <v>0.0</v>
      </c>
      <c r="AK35" s="262">
        <v>0.0</v>
      </c>
      <c r="AL35" s="262">
        <v>0.0</v>
      </c>
      <c r="AM35" s="262">
        <v>0.0</v>
      </c>
      <c r="AN35" s="262">
        <v>0.0</v>
      </c>
      <c r="AO35" s="262">
        <v>0.0</v>
      </c>
      <c r="AP35" s="222" t="s">
        <v>1703</v>
      </c>
      <c r="AQ35" s="222" t="s">
        <v>1704</v>
      </c>
      <c r="AR35" s="222" t="s">
        <v>1705</v>
      </c>
      <c r="AS35" s="262">
        <f>SUM('Plan-C Valuation'!U31,'Plan-C Valuation'!Y31,'Plan-C Valuation'!AC31,'Plan-C Valuation'!AG31,'Plan-C Valuation'!AK31,'Plan-C Valuation'!AO31)</f>
        <v>120000</v>
      </c>
      <c r="AT35" s="262">
        <f>SUM('Plan-C Valuation'!V31,'Plan-C Valuation'!Z31,'Plan-C Valuation'!AD31,'Plan-C Valuation'!AH31,'Plan-C Valuation'!AL31,'Plan-C Valuation'!AP31)</f>
        <v>253810</v>
      </c>
      <c r="AU35" s="262">
        <f>SUM('Plan-C Valuation'!W31,'Plan-C Valuation'!AA31,'Plan-C Valuation'!AE31,'Plan-C Valuation'!AI31,'Plan-C Valuation'!AM31,'Plan-C Valuation'!AQ31)</f>
        <v>504620</v>
      </c>
    </row>
    <row r="36" ht="15.75" customHeight="1">
      <c r="A36" s="219" t="s">
        <v>161</v>
      </c>
      <c r="B36" s="219" t="s">
        <v>44</v>
      </c>
      <c r="C36" s="219" t="s">
        <v>58</v>
      </c>
      <c r="D36" s="219" t="s">
        <v>61</v>
      </c>
      <c r="E36" s="219" t="s">
        <v>51</v>
      </c>
      <c r="F36" s="219" t="s">
        <v>53</v>
      </c>
      <c r="G36" s="252" t="s">
        <v>162</v>
      </c>
      <c r="H36" s="264"/>
      <c r="I36" s="219"/>
      <c r="J36" s="262">
        <v>0.0</v>
      </c>
      <c r="K36" s="262">
        <v>0.0</v>
      </c>
      <c r="L36" s="262">
        <v>0.0</v>
      </c>
      <c r="M36" s="262">
        <v>0.0</v>
      </c>
      <c r="N36" s="262">
        <v>0.0</v>
      </c>
      <c r="O36" s="262">
        <v>0.0</v>
      </c>
      <c r="P36" s="222" t="s">
        <v>1703</v>
      </c>
      <c r="Q36" s="222" t="s">
        <v>1704</v>
      </c>
      <c r="R36" s="222" t="s">
        <v>1705</v>
      </c>
      <c r="S36" s="219">
        <f>SUM('Plan-A Valuation'!U32,'Plan-A Valuation'!Y32,'Plan-A Valuation'!AC32,'Plan-A Valuation'!AG32,'Plan-A Valuation'!AK32,'Plan-A Valuation'!AO32)</f>
        <v>120000</v>
      </c>
      <c r="T36" s="262">
        <f>SUM('Plan-A Valuation'!V32,'Plan-A Valuation'!Z32,'Plan-A Valuation'!AD32,'Plan-A Valuation'!AH32,'Plan-A Valuation'!AL32,'Plan-A Valuation'!AP32)</f>
        <v>253810</v>
      </c>
      <c r="U36" s="263">
        <f>SUM('Plan-A Valuation'!W32,'Plan-A Valuation'!AA32,'Plan-A Valuation'!AE32,'Plan-A Valuation'!AI32,'Plan-A Valuation'!AM32,'Plan-A Valuation'!AQ32)</f>
        <v>504620</v>
      </c>
      <c r="V36" s="219"/>
      <c r="W36" s="262">
        <v>0.0</v>
      </c>
      <c r="X36" s="262">
        <v>0.0</v>
      </c>
      <c r="Y36" s="262">
        <v>0.0</v>
      </c>
      <c r="Z36" s="262">
        <v>0.0</v>
      </c>
      <c r="AA36" s="262">
        <v>0.0</v>
      </c>
      <c r="AB36" s="262">
        <v>0.0</v>
      </c>
      <c r="AC36" s="222" t="s">
        <v>1703</v>
      </c>
      <c r="AD36" s="222" t="s">
        <v>1704</v>
      </c>
      <c r="AE36" s="222" t="s">
        <v>1705</v>
      </c>
      <c r="AF36" s="262">
        <f>SUM('Plan-B Valuation'!U32,'Plan-B Valuation'!Y32,'Plan-B Valuation'!AC32,'Plan-B Valuation'!AG32,'Plan-B Valuation'!AK32,'Plan-B Valuation'!AO32)</f>
        <v>120000</v>
      </c>
      <c r="AG36" s="262">
        <f>SUM('Plan-B Valuation'!V32,'Plan-B Valuation'!Z32,'Plan-B Valuation'!AD32,'Plan-B Valuation'!AH32,'Plan-B Valuation'!AL32,'Plan-B Valuation'!AP32)</f>
        <v>253810</v>
      </c>
      <c r="AH36" s="262">
        <f>SUM('Plan-B Valuation'!W32,'Plan-B Valuation'!AA32,'Plan-B Valuation'!AE32,'Plan-B Valuation'!AI32,'Plan-B Valuation'!AM32,'Plan-B Valuation'!AQ32)</f>
        <v>504620</v>
      </c>
      <c r="AI36" s="219"/>
      <c r="AJ36" s="262">
        <v>0.0</v>
      </c>
      <c r="AK36" s="262">
        <v>0.0</v>
      </c>
      <c r="AL36" s="262">
        <v>0.0</v>
      </c>
      <c r="AM36" s="262">
        <v>0.0</v>
      </c>
      <c r="AN36" s="262">
        <v>0.0</v>
      </c>
      <c r="AO36" s="262">
        <v>0.0</v>
      </c>
      <c r="AP36" s="222" t="s">
        <v>1703</v>
      </c>
      <c r="AQ36" s="222" t="s">
        <v>1704</v>
      </c>
      <c r="AR36" s="222" t="s">
        <v>1705</v>
      </c>
      <c r="AS36" s="262">
        <f>SUM('Plan-C Valuation'!U32,'Plan-C Valuation'!Y32,'Plan-C Valuation'!AC32,'Plan-C Valuation'!AG32,'Plan-C Valuation'!AK32,'Plan-C Valuation'!AO32)</f>
        <v>120000</v>
      </c>
      <c r="AT36" s="262">
        <f>SUM('Plan-C Valuation'!V32,'Plan-C Valuation'!Z32,'Plan-C Valuation'!AD32,'Plan-C Valuation'!AH32,'Plan-C Valuation'!AL32,'Plan-C Valuation'!AP32)</f>
        <v>253810</v>
      </c>
      <c r="AU36" s="262">
        <f>SUM('Plan-C Valuation'!W32,'Plan-C Valuation'!AA32,'Plan-C Valuation'!AE32,'Plan-C Valuation'!AI32,'Plan-C Valuation'!AM32,'Plan-C Valuation'!AQ32)</f>
        <v>504620</v>
      </c>
    </row>
    <row r="37" ht="15.75" customHeight="1">
      <c r="A37" s="219" t="s">
        <v>163</v>
      </c>
      <c r="B37" s="219" t="s">
        <v>54</v>
      </c>
      <c r="C37" s="219" t="s">
        <v>58</v>
      </c>
      <c r="D37" s="219" t="s">
        <v>61</v>
      </c>
      <c r="E37" s="219" t="s">
        <v>51</v>
      </c>
      <c r="F37" s="219" t="s">
        <v>53</v>
      </c>
      <c r="G37" s="252" t="s">
        <v>164</v>
      </c>
      <c r="H37" s="264"/>
      <c r="I37" s="219"/>
      <c r="J37" s="262">
        <v>0.0</v>
      </c>
      <c r="K37" s="262">
        <v>0.0</v>
      </c>
      <c r="L37" s="262">
        <v>0.0</v>
      </c>
      <c r="M37" s="262">
        <v>0.0</v>
      </c>
      <c r="N37" s="262">
        <v>0.0</v>
      </c>
      <c r="O37" s="262">
        <v>0.0</v>
      </c>
      <c r="P37" s="222" t="s">
        <v>1703</v>
      </c>
      <c r="Q37" s="222" t="s">
        <v>1704</v>
      </c>
      <c r="R37" s="222" t="s">
        <v>1705</v>
      </c>
      <c r="S37" s="219">
        <f>SUM('Plan-A Valuation'!U33,'Plan-A Valuation'!Y33,'Plan-A Valuation'!AC33,'Plan-A Valuation'!AG33,'Plan-A Valuation'!AK33,'Plan-A Valuation'!AO33)</f>
        <v>120000</v>
      </c>
      <c r="T37" s="262">
        <f>SUM('Plan-A Valuation'!V33,'Plan-A Valuation'!Z33,'Plan-A Valuation'!AD33,'Plan-A Valuation'!AH33,'Plan-A Valuation'!AL33,'Plan-A Valuation'!AP33)</f>
        <v>253810</v>
      </c>
      <c r="U37" s="263">
        <f>SUM('Plan-A Valuation'!W33,'Plan-A Valuation'!AA33,'Plan-A Valuation'!AE33,'Plan-A Valuation'!AI33,'Plan-A Valuation'!AM33,'Plan-A Valuation'!AQ33)</f>
        <v>504620</v>
      </c>
      <c r="V37" s="219"/>
      <c r="W37" s="262">
        <v>0.0</v>
      </c>
      <c r="X37" s="262">
        <v>0.0</v>
      </c>
      <c r="Y37" s="262">
        <v>0.0</v>
      </c>
      <c r="Z37" s="262">
        <v>0.0</v>
      </c>
      <c r="AA37" s="262">
        <v>0.0</v>
      </c>
      <c r="AB37" s="262">
        <v>0.0</v>
      </c>
      <c r="AC37" s="222" t="s">
        <v>1703</v>
      </c>
      <c r="AD37" s="222" t="s">
        <v>1704</v>
      </c>
      <c r="AE37" s="222" t="s">
        <v>1705</v>
      </c>
      <c r="AF37" s="262">
        <f>SUM('Plan-B Valuation'!U33,'Plan-B Valuation'!Y33,'Plan-B Valuation'!AC33,'Plan-B Valuation'!AG33,'Plan-B Valuation'!AK33,'Plan-B Valuation'!AO33)</f>
        <v>120000</v>
      </c>
      <c r="AG37" s="262">
        <f>SUM('Plan-B Valuation'!V33,'Plan-B Valuation'!Z33,'Plan-B Valuation'!AD33,'Plan-B Valuation'!AH33,'Plan-B Valuation'!AL33,'Plan-B Valuation'!AP33)</f>
        <v>253810</v>
      </c>
      <c r="AH37" s="262">
        <f>SUM('Plan-B Valuation'!W33,'Plan-B Valuation'!AA33,'Plan-B Valuation'!AE33,'Plan-B Valuation'!AI33,'Plan-B Valuation'!AM33,'Plan-B Valuation'!AQ33)</f>
        <v>504620</v>
      </c>
      <c r="AI37" s="219"/>
      <c r="AJ37" s="262">
        <v>0.0</v>
      </c>
      <c r="AK37" s="262">
        <v>0.0</v>
      </c>
      <c r="AL37" s="262">
        <v>0.0</v>
      </c>
      <c r="AM37" s="262">
        <v>0.0</v>
      </c>
      <c r="AN37" s="262">
        <v>0.0</v>
      </c>
      <c r="AO37" s="262">
        <v>0.0</v>
      </c>
      <c r="AP37" s="222" t="s">
        <v>1703</v>
      </c>
      <c r="AQ37" s="222" t="s">
        <v>1704</v>
      </c>
      <c r="AR37" s="222" t="s">
        <v>1705</v>
      </c>
      <c r="AS37" s="262">
        <f>SUM('Plan-C Valuation'!U33,'Plan-C Valuation'!Y33,'Plan-C Valuation'!AC33,'Plan-C Valuation'!AG33,'Plan-C Valuation'!AK33,'Plan-C Valuation'!AO33)</f>
        <v>120000</v>
      </c>
      <c r="AT37" s="262">
        <f>SUM('Plan-C Valuation'!V33,'Plan-C Valuation'!Z33,'Plan-C Valuation'!AD33,'Plan-C Valuation'!AH33,'Plan-C Valuation'!AL33,'Plan-C Valuation'!AP33)</f>
        <v>253810</v>
      </c>
      <c r="AU37" s="262">
        <f>SUM('Plan-C Valuation'!W33,'Plan-C Valuation'!AA33,'Plan-C Valuation'!AE33,'Plan-C Valuation'!AI33,'Plan-C Valuation'!AM33,'Plan-C Valuation'!AQ33)</f>
        <v>504620</v>
      </c>
    </row>
    <row r="38" ht="15.75" customHeight="1">
      <c r="A38" s="219" t="s">
        <v>165</v>
      </c>
      <c r="B38" s="219" t="s">
        <v>65</v>
      </c>
      <c r="C38" s="219" t="s">
        <v>58</v>
      </c>
      <c r="D38" s="219" t="s">
        <v>61</v>
      </c>
      <c r="E38" s="219" t="s">
        <v>51</v>
      </c>
      <c r="F38" s="219" t="s">
        <v>53</v>
      </c>
      <c r="G38" s="252" t="s">
        <v>166</v>
      </c>
      <c r="H38" s="264"/>
      <c r="I38" s="219"/>
      <c r="J38" s="262">
        <v>0.0</v>
      </c>
      <c r="K38" s="262">
        <v>0.0</v>
      </c>
      <c r="L38" s="262">
        <v>0.0</v>
      </c>
      <c r="M38" s="262">
        <v>0.0</v>
      </c>
      <c r="N38" s="262">
        <v>0.0</v>
      </c>
      <c r="O38" s="262">
        <v>0.0</v>
      </c>
      <c r="P38" s="222" t="s">
        <v>1703</v>
      </c>
      <c r="Q38" s="222" t="s">
        <v>1704</v>
      </c>
      <c r="R38" s="222" t="s">
        <v>1705</v>
      </c>
      <c r="S38" s="219">
        <f>SUM('Plan-A Valuation'!U34,'Plan-A Valuation'!Y34,'Plan-A Valuation'!AC34,'Plan-A Valuation'!AG34,'Plan-A Valuation'!AK34,'Plan-A Valuation'!AO34)</f>
        <v>120000</v>
      </c>
      <c r="T38" s="262">
        <f>SUM('Plan-A Valuation'!V34,'Plan-A Valuation'!Z34,'Plan-A Valuation'!AD34,'Plan-A Valuation'!AH34,'Plan-A Valuation'!AL34,'Plan-A Valuation'!AP34)</f>
        <v>253810</v>
      </c>
      <c r="U38" s="263">
        <f>SUM('Plan-A Valuation'!W34,'Plan-A Valuation'!AA34,'Plan-A Valuation'!AE34,'Plan-A Valuation'!AI34,'Plan-A Valuation'!AM34,'Plan-A Valuation'!AQ34)</f>
        <v>504620</v>
      </c>
      <c r="V38" s="219"/>
      <c r="W38" s="262">
        <v>0.0</v>
      </c>
      <c r="X38" s="262">
        <v>0.0</v>
      </c>
      <c r="Y38" s="262">
        <v>0.0</v>
      </c>
      <c r="Z38" s="262">
        <v>0.0</v>
      </c>
      <c r="AA38" s="262">
        <v>0.0</v>
      </c>
      <c r="AB38" s="262">
        <v>0.0</v>
      </c>
      <c r="AC38" s="222" t="s">
        <v>1703</v>
      </c>
      <c r="AD38" s="222" t="s">
        <v>1704</v>
      </c>
      <c r="AE38" s="222" t="s">
        <v>1705</v>
      </c>
      <c r="AF38" s="262">
        <f>SUM('Plan-B Valuation'!U34,'Plan-B Valuation'!Y34,'Plan-B Valuation'!AC34,'Plan-B Valuation'!AG34,'Plan-B Valuation'!AK34,'Plan-B Valuation'!AO34)</f>
        <v>120000</v>
      </c>
      <c r="AG38" s="262">
        <f>SUM('Plan-B Valuation'!V34,'Plan-B Valuation'!Z34,'Plan-B Valuation'!AD34,'Plan-B Valuation'!AH34,'Plan-B Valuation'!AL34,'Plan-B Valuation'!AP34)</f>
        <v>253810</v>
      </c>
      <c r="AH38" s="262">
        <f>SUM('Plan-B Valuation'!W34,'Plan-B Valuation'!AA34,'Plan-B Valuation'!AE34,'Plan-B Valuation'!AI34,'Plan-B Valuation'!AM34,'Plan-B Valuation'!AQ34)</f>
        <v>504620</v>
      </c>
      <c r="AI38" s="219"/>
      <c r="AJ38" s="262">
        <v>0.0</v>
      </c>
      <c r="AK38" s="262">
        <v>0.0</v>
      </c>
      <c r="AL38" s="262">
        <v>0.0</v>
      </c>
      <c r="AM38" s="262">
        <v>0.0</v>
      </c>
      <c r="AN38" s="262">
        <v>0.0</v>
      </c>
      <c r="AO38" s="262">
        <v>0.0</v>
      </c>
      <c r="AP38" s="222" t="s">
        <v>1703</v>
      </c>
      <c r="AQ38" s="222" t="s">
        <v>1704</v>
      </c>
      <c r="AR38" s="222" t="s">
        <v>1705</v>
      </c>
      <c r="AS38" s="262">
        <f>SUM('Plan-C Valuation'!U34,'Plan-C Valuation'!Y34,'Plan-C Valuation'!AC34,'Plan-C Valuation'!AG34,'Plan-C Valuation'!AK34,'Plan-C Valuation'!AO34)</f>
        <v>120000</v>
      </c>
      <c r="AT38" s="262">
        <f>SUM('Plan-C Valuation'!V34,'Plan-C Valuation'!Z34,'Plan-C Valuation'!AD34,'Plan-C Valuation'!AH34,'Plan-C Valuation'!AL34,'Plan-C Valuation'!AP34)</f>
        <v>253810</v>
      </c>
      <c r="AU38" s="262">
        <f>SUM('Plan-C Valuation'!W34,'Plan-C Valuation'!AA34,'Plan-C Valuation'!AE34,'Plan-C Valuation'!AI34,'Plan-C Valuation'!AM34,'Plan-C Valuation'!AQ34)</f>
        <v>504620</v>
      </c>
    </row>
    <row r="39" ht="15.75" customHeight="1">
      <c r="A39" s="219" t="s">
        <v>167</v>
      </c>
      <c r="B39" s="219" t="s">
        <v>71</v>
      </c>
      <c r="C39" s="219" t="s">
        <v>58</v>
      </c>
      <c r="D39" s="219" t="s">
        <v>61</v>
      </c>
      <c r="E39" s="219" t="s">
        <v>51</v>
      </c>
      <c r="F39" s="219" t="s">
        <v>53</v>
      </c>
      <c r="G39" s="252" t="s">
        <v>168</v>
      </c>
      <c r="H39" s="264"/>
      <c r="I39" s="219"/>
      <c r="J39" s="262">
        <v>0.0</v>
      </c>
      <c r="K39" s="262">
        <v>0.0</v>
      </c>
      <c r="L39" s="262">
        <v>0.0</v>
      </c>
      <c r="M39" s="262">
        <v>0.0</v>
      </c>
      <c r="N39" s="262">
        <v>0.0</v>
      </c>
      <c r="O39" s="262">
        <v>0.0</v>
      </c>
      <c r="P39" s="222" t="s">
        <v>1703</v>
      </c>
      <c r="Q39" s="222" t="s">
        <v>1704</v>
      </c>
      <c r="R39" s="222" t="s">
        <v>1705</v>
      </c>
      <c r="S39" s="219">
        <f>SUM('Plan-A Valuation'!U35,'Plan-A Valuation'!Y35,'Plan-A Valuation'!AC35,'Plan-A Valuation'!AG35,'Plan-A Valuation'!AK35,'Plan-A Valuation'!AO35)</f>
        <v>120000</v>
      </c>
      <c r="T39" s="262">
        <f>SUM('Plan-A Valuation'!V35,'Plan-A Valuation'!Z35,'Plan-A Valuation'!AD35,'Plan-A Valuation'!AH35,'Plan-A Valuation'!AL35,'Plan-A Valuation'!AP35)</f>
        <v>253810</v>
      </c>
      <c r="U39" s="263">
        <f>SUM('Plan-A Valuation'!W35,'Plan-A Valuation'!AA35,'Plan-A Valuation'!AE35,'Plan-A Valuation'!AI35,'Plan-A Valuation'!AM35,'Plan-A Valuation'!AQ35)</f>
        <v>504620</v>
      </c>
      <c r="V39" s="219"/>
      <c r="W39" s="262">
        <v>0.0</v>
      </c>
      <c r="X39" s="262">
        <v>0.0</v>
      </c>
      <c r="Y39" s="262">
        <v>0.0</v>
      </c>
      <c r="Z39" s="262">
        <v>0.0</v>
      </c>
      <c r="AA39" s="262">
        <v>0.0</v>
      </c>
      <c r="AB39" s="262">
        <v>0.0</v>
      </c>
      <c r="AC39" s="222" t="s">
        <v>1703</v>
      </c>
      <c r="AD39" s="222" t="s">
        <v>1704</v>
      </c>
      <c r="AE39" s="222" t="s">
        <v>1705</v>
      </c>
      <c r="AF39" s="262">
        <f>SUM('Plan-B Valuation'!U35,'Plan-B Valuation'!Y35,'Plan-B Valuation'!AC35,'Plan-B Valuation'!AG35,'Plan-B Valuation'!AK35,'Plan-B Valuation'!AO35)</f>
        <v>120000</v>
      </c>
      <c r="AG39" s="262">
        <f>SUM('Plan-B Valuation'!V35,'Plan-B Valuation'!Z35,'Plan-B Valuation'!AD35,'Plan-B Valuation'!AH35,'Plan-B Valuation'!AL35,'Plan-B Valuation'!AP35)</f>
        <v>253810</v>
      </c>
      <c r="AH39" s="262">
        <f>SUM('Plan-B Valuation'!W35,'Plan-B Valuation'!AA35,'Plan-B Valuation'!AE35,'Plan-B Valuation'!AI35,'Plan-B Valuation'!AM35,'Plan-B Valuation'!AQ35)</f>
        <v>504620</v>
      </c>
      <c r="AI39" s="219"/>
      <c r="AJ39" s="262">
        <v>0.0</v>
      </c>
      <c r="AK39" s="262">
        <v>0.0</v>
      </c>
      <c r="AL39" s="262">
        <v>0.0</v>
      </c>
      <c r="AM39" s="262">
        <v>0.0</v>
      </c>
      <c r="AN39" s="262">
        <v>0.0</v>
      </c>
      <c r="AO39" s="262">
        <v>0.0</v>
      </c>
      <c r="AP39" s="222" t="s">
        <v>1703</v>
      </c>
      <c r="AQ39" s="222" t="s">
        <v>1704</v>
      </c>
      <c r="AR39" s="222" t="s">
        <v>1705</v>
      </c>
      <c r="AS39" s="262">
        <f>SUM('Plan-C Valuation'!U35,'Plan-C Valuation'!Y35,'Plan-C Valuation'!AC35,'Plan-C Valuation'!AG35,'Plan-C Valuation'!AK35,'Plan-C Valuation'!AO35)</f>
        <v>120000</v>
      </c>
      <c r="AT39" s="262">
        <f>SUM('Plan-C Valuation'!V35,'Plan-C Valuation'!Z35,'Plan-C Valuation'!AD35,'Plan-C Valuation'!AH35,'Plan-C Valuation'!AL35,'Plan-C Valuation'!AP35)</f>
        <v>253810</v>
      </c>
      <c r="AU39" s="262">
        <f>SUM('Plan-C Valuation'!W35,'Plan-C Valuation'!AA35,'Plan-C Valuation'!AE35,'Plan-C Valuation'!AI35,'Plan-C Valuation'!AM35,'Plan-C Valuation'!AQ35)</f>
        <v>504620</v>
      </c>
    </row>
    <row r="40" ht="15.75" customHeight="1">
      <c r="A40" s="219" t="s">
        <v>169</v>
      </c>
      <c r="B40" s="219" t="s">
        <v>44</v>
      </c>
      <c r="C40" s="219" t="s">
        <v>66</v>
      </c>
      <c r="D40" s="219" t="s">
        <v>61</v>
      </c>
      <c r="E40" s="219" t="s">
        <v>51</v>
      </c>
      <c r="F40" s="219" t="s">
        <v>53</v>
      </c>
      <c r="G40" s="252" t="s">
        <v>170</v>
      </c>
      <c r="H40" s="264"/>
      <c r="I40" s="219"/>
      <c r="J40" s="262">
        <v>0.0</v>
      </c>
      <c r="K40" s="262">
        <v>0.0</v>
      </c>
      <c r="L40" s="262">
        <v>0.0</v>
      </c>
      <c r="M40" s="262">
        <v>0.0</v>
      </c>
      <c r="N40" s="262">
        <v>0.0</v>
      </c>
      <c r="O40" s="262">
        <v>0.0</v>
      </c>
      <c r="P40" s="222" t="s">
        <v>1703</v>
      </c>
      <c r="Q40" s="222" t="s">
        <v>1704</v>
      </c>
      <c r="R40" s="222" t="s">
        <v>1705</v>
      </c>
      <c r="S40" s="219">
        <f>SUM('Plan-A Valuation'!U36,'Plan-A Valuation'!Y36,'Plan-A Valuation'!AC36,'Plan-A Valuation'!AG36,'Plan-A Valuation'!AK36,'Plan-A Valuation'!AO36)</f>
        <v>120000</v>
      </c>
      <c r="T40" s="262">
        <f>SUM('Plan-A Valuation'!V36,'Plan-A Valuation'!Z36,'Plan-A Valuation'!AD36,'Plan-A Valuation'!AH36,'Plan-A Valuation'!AL36,'Plan-A Valuation'!AP36)</f>
        <v>253810</v>
      </c>
      <c r="U40" s="263">
        <f>SUM('Plan-A Valuation'!W36,'Plan-A Valuation'!AA36,'Plan-A Valuation'!AE36,'Plan-A Valuation'!AI36,'Plan-A Valuation'!AM36,'Plan-A Valuation'!AQ36)</f>
        <v>504620</v>
      </c>
      <c r="V40" s="219"/>
      <c r="W40" s="262">
        <v>0.0</v>
      </c>
      <c r="X40" s="262">
        <v>0.0</v>
      </c>
      <c r="Y40" s="262">
        <v>0.0</v>
      </c>
      <c r="Z40" s="262">
        <v>0.0</v>
      </c>
      <c r="AA40" s="262">
        <v>0.0</v>
      </c>
      <c r="AB40" s="262">
        <v>0.0</v>
      </c>
      <c r="AC40" s="222" t="s">
        <v>1703</v>
      </c>
      <c r="AD40" s="222" t="s">
        <v>1704</v>
      </c>
      <c r="AE40" s="222" t="s">
        <v>1705</v>
      </c>
      <c r="AF40" s="262">
        <f>SUM('Plan-B Valuation'!U36,'Plan-B Valuation'!Y36,'Plan-B Valuation'!AC36,'Plan-B Valuation'!AG36,'Plan-B Valuation'!AK36,'Plan-B Valuation'!AO36)</f>
        <v>120000</v>
      </c>
      <c r="AG40" s="262">
        <f>SUM('Plan-B Valuation'!V36,'Plan-B Valuation'!Z36,'Plan-B Valuation'!AD36,'Plan-B Valuation'!AH36,'Plan-B Valuation'!AL36,'Plan-B Valuation'!AP36)</f>
        <v>253810</v>
      </c>
      <c r="AH40" s="262">
        <f>SUM('Plan-B Valuation'!W36,'Plan-B Valuation'!AA36,'Plan-B Valuation'!AE36,'Plan-B Valuation'!AI36,'Plan-B Valuation'!AM36,'Plan-B Valuation'!AQ36)</f>
        <v>504620</v>
      </c>
      <c r="AI40" s="219"/>
      <c r="AJ40" s="262">
        <v>0.0</v>
      </c>
      <c r="AK40" s="262">
        <v>0.0</v>
      </c>
      <c r="AL40" s="262">
        <v>0.0</v>
      </c>
      <c r="AM40" s="262">
        <v>0.0</v>
      </c>
      <c r="AN40" s="262">
        <v>0.0</v>
      </c>
      <c r="AO40" s="262">
        <v>0.0</v>
      </c>
      <c r="AP40" s="222" t="s">
        <v>1703</v>
      </c>
      <c r="AQ40" s="222" t="s">
        <v>1704</v>
      </c>
      <c r="AR40" s="222" t="s">
        <v>1705</v>
      </c>
      <c r="AS40" s="262">
        <f>SUM('Plan-C Valuation'!U36,'Plan-C Valuation'!Y36,'Plan-C Valuation'!AC36,'Plan-C Valuation'!AG36,'Plan-C Valuation'!AK36,'Plan-C Valuation'!AO36)</f>
        <v>120000</v>
      </c>
      <c r="AT40" s="262">
        <f>SUM('Plan-C Valuation'!V36,'Plan-C Valuation'!Z36,'Plan-C Valuation'!AD36,'Plan-C Valuation'!AH36,'Plan-C Valuation'!AL36,'Plan-C Valuation'!AP36)</f>
        <v>253810</v>
      </c>
      <c r="AU40" s="262">
        <f>SUM('Plan-C Valuation'!W36,'Plan-C Valuation'!AA36,'Plan-C Valuation'!AE36,'Plan-C Valuation'!AI36,'Plan-C Valuation'!AM36,'Plan-C Valuation'!AQ36)</f>
        <v>504620</v>
      </c>
    </row>
    <row r="41" ht="15.75" customHeight="1">
      <c r="A41" s="219" t="s">
        <v>171</v>
      </c>
      <c r="B41" s="219" t="s">
        <v>54</v>
      </c>
      <c r="C41" s="219" t="s">
        <v>66</v>
      </c>
      <c r="D41" s="219" t="s">
        <v>61</v>
      </c>
      <c r="E41" s="219" t="s">
        <v>51</v>
      </c>
      <c r="F41" s="219" t="s">
        <v>53</v>
      </c>
      <c r="G41" s="252" t="s">
        <v>172</v>
      </c>
      <c r="H41" s="264"/>
      <c r="I41" s="219"/>
      <c r="J41" s="262">
        <v>0.0</v>
      </c>
      <c r="K41" s="262">
        <v>0.0</v>
      </c>
      <c r="L41" s="262">
        <v>0.0</v>
      </c>
      <c r="M41" s="262">
        <v>0.0</v>
      </c>
      <c r="N41" s="262">
        <v>0.0</v>
      </c>
      <c r="O41" s="262">
        <v>0.0</v>
      </c>
      <c r="P41" s="222" t="s">
        <v>1703</v>
      </c>
      <c r="Q41" s="222" t="s">
        <v>1704</v>
      </c>
      <c r="R41" s="222" t="s">
        <v>1705</v>
      </c>
      <c r="S41" s="219">
        <f>SUM('Plan-A Valuation'!U37,'Plan-A Valuation'!Y37,'Plan-A Valuation'!AC37,'Plan-A Valuation'!AG37,'Plan-A Valuation'!AK37,'Plan-A Valuation'!AO37)</f>
        <v>120000</v>
      </c>
      <c r="T41" s="262">
        <f>SUM('Plan-A Valuation'!V37,'Plan-A Valuation'!Z37,'Plan-A Valuation'!AD37,'Plan-A Valuation'!AH37,'Plan-A Valuation'!AL37,'Plan-A Valuation'!AP37)</f>
        <v>253810</v>
      </c>
      <c r="U41" s="263">
        <f>SUM('Plan-A Valuation'!W37,'Plan-A Valuation'!AA37,'Plan-A Valuation'!AE37,'Plan-A Valuation'!AI37,'Plan-A Valuation'!AM37,'Plan-A Valuation'!AQ37)</f>
        <v>504620</v>
      </c>
      <c r="V41" s="219"/>
      <c r="W41" s="262">
        <v>0.0</v>
      </c>
      <c r="X41" s="262">
        <v>0.0</v>
      </c>
      <c r="Y41" s="262">
        <v>0.0</v>
      </c>
      <c r="Z41" s="262">
        <v>0.0</v>
      </c>
      <c r="AA41" s="262">
        <v>0.0</v>
      </c>
      <c r="AB41" s="262">
        <v>0.0</v>
      </c>
      <c r="AC41" s="222" t="s">
        <v>1703</v>
      </c>
      <c r="AD41" s="222" t="s">
        <v>1704</v>
      </c>
      <c r="AE41" s="222" t="s">
        <v>1705</v>
      </c>
      <c r="AF41" s="262">
        <f>SUM('Plan-B Valuation'!U37,'Plan-B Valuation'!Y37,'Plan-B Valuation'!AC37,'Plan-B Valuation'!AG37,'Plan-B Valuation'!AK37,'Plan-B Valuation'!AO37)</f>
        <v>120000</v>
      </c>
      <c r="AG41" s="262">
        <f>SUM('Plan-B Valuation'!V37,'Plan-B Valuation'!Z37,'Plan-B Valuation'!AD37,'Plan-B Valuation'!AH37,'Plan-B Valuation'!AL37,'Plan-B Valuation'!AP37)</f>
        <v>253810</v>
      </c>
      <c r="AH41" s="262">
        <f>SUM('Plan-B Valuation'!W37,'Plan-B Valuation'!AA37,'Plan-B Valuation'!AE37,'Plan-B Valuation'!AI37,'Plan-B Valuation'!AM37,'Plan-B Valuation'!AQ37)</f>
        <v>504620</v>
      </c>
      <c r="AI41" s="219"/>
      <c r="AJ41" s="262">
        <v>0.0</v>
      </c>
      <c r="AK41" s="262">
        <v>0.0</v>
      </c>
      <c r="AL41" s="262">
        <v>0.0</v>
      </c>
      <c r="AM41" s="262">
        <v>0.0</v>
      </c>
      <c r="AN41" s="262">
        <v>0.0</v>
      </c>
      <c r="AO41" s="262">
        <v>0.0</v>
      </c>
      <c r="AP41" s="222" t="s">
        <v>1703</v>
      </c>
      <c r="AQ41" s="222" t="s">
        <v>1704</v>
      </c>
      <c r="AR41" s="222" t="s">
        <v>1705</v>
      </c>
      <c r="AS41" s="262">
        <f>SUM('Plan-C Valuation'!U37,'Plan-C Valuation'!Y37,'Plan-C Valuation'!AC37,'Plan-C Valuation'!AG37,'Plan-C Valuation'!AK37,'Plan-C Valuation'!AO37)</f>
        <v>120000</v>
      </c>
      <c r="AT41" s="262">
        <f>SUM('Plan-C Valuation'!V37,'Plan-C Valuation'!Z37,'Plan-C Valuation'!AD37,'Plan-C Valuation'!AH37,'Plan-C Valuation'!AL37,'Plan-C Valuation'!AP37)</f>
        <v>253810</v>
      </c>
      <c r="AU41" s="262">
        <f>SUM('Plan-C Valuation'!W37,'Plan-C Valuation'!AA37,'Plan-C Valuation'!AE37,'Plan-C Valuation'!AI37,'Plan-C Valuation'!AM37,'Plan-C Valuation'!AQ37)</f>
        <v>504620</v>
      </c>
    </row>
    <row r="42" ht="15.75" customHeight="1">
      <c r="A42" s="219" t="s">
        <v>173</v>
      </c>
      <c r="B42" s="219" t="s">
        <v>65</v>
      </c>
      <c r="C42" s="219" t="s">
        <v>66</v>
      </c>
      <c r="D42" s="219" t="s">
        <v>61</v>
      </c>
      <c r="E42" s="219" t="s">
        <v>51</v>
      </c>
      <c r="F42" s="219" t="s">
        <v>53</v>
      </c>
      <c r="G42" s="252" t="s">
        <v>174</v>
      </c>
      <c r="H42" s="264"/>
      <c r="I42" s="219"/>
      <c r="J42" s="262">
        <v>0.0</v>
      </c>
      <c r="K42" s="262">
        <v>0.0</v>
      </c>
      <c r="L42" s="262">
        <v>0.0</v>
      </c>
      <c r="M42" s="262">
        <v>0.0</v>
      </c>
      <c r="N42" s="262">
        <v>0.0</v>
      </c>
      <c r="O42" s="262">
        <v>0.0</v>
      </c>
      <c r="P42" s="222" t="s">
        <v>1703</v>
      </c>
      <c r="Q42" s="222" t="s">
        <v>1704</v>
      </c>
      <c r="R42" s="222" t="s">
        <v>1705</v>
      </c>
      <c r="S42" s="219">
        <f>SUM('Plan-A Valuation'!U38,'Plan-A Valuation'!Y38,'Plan-A Valuation'!AC38,'Plan-A Valuation'!AG38,'Plan-A Valuation'!AK38,'Plan-A Valuation'!AO38)</f>
        <v>120000</v>
      </c>
      <c r="T42" s="262">
        <f>SUM('Plan-A Valuation'!V38,'Plan-A Valuation'!Z38,'Plan-A Valuation'!AD38,'Plan-A Valuation'!AH38,'Plan-A Valuation'!AL38,'Plan-A Valuation'!AP38)</f>
        <v>253810</v>
      </c>
      <c r="U42" s="263">
        <f>SUM('Plan-A Valuation'!W38,'Plan-A Valuation'!AA38,'Plan-A Valuation'!AE38,'Plan-A Valuation'!AI38,'Plan-A Valuation'!AM38,'Plan-A Valuation'!AQ38)</f>
        <v>504620</v>
      </c>
      <c r="V42" s="219"/>
      <c r="W42" s="262">
        <v>0.0</v>
      </c>
      <c r="X42" s="262">
        <v>0.0</v>
      </c>
      <c r="Y42" s="262">
        <v>0.0</v>
      </c>
      <c r="Z42" s="262">
        <v>0.0</v>
      </c>
      <c r="AA42" s="262">
        <v>0.0</v>
      </c>
      <c r="AB42" s="262">
        <v>0.0</v>
      </c>
      <c r="AC42" s="222" t="s">
        <v>1703</v>
      </c>
      <c r="AD42" s="222" t="s">
        <v>1704</v>
      </c>
      <c r="AE42" s="222" t="s">
        <v>1705</v>
      </c>
      <c r="AF42" s="262">
        <f>SUM('Plan-B Valuation'!U38,'Plan-B Valuation'!Y38,'Plan-B Valuation'!AC38,'Plan-B Valuation'!AG38,'Plan-B Valuation'!AK38,'Plan-B Valuation'!AO38)</f>
        <v>120000</v>
      </c>
      <c r="AG42" s="262">
        <f>SUM('Plan-B Valuation'!V38,'Plan-B Valuation'!Z38,'Plan-B Valuation'!AD38,'Plan-B Valuation'!AH38,'Plan-B Valuation'!AL38,'Plan-B Valuation'!AP38)</f>
        <v>253810</v>
      </c>
      <c r="AH42" s="262">
        <f>SUM('Plan-B Valuation'!W38,'Plan-B Valuation'!AA38,'Plan-B Valuation'!AE38,'Plan-B Valuation'!AI38,'Plan-B Valuation'!AM38,'Plan-B Valuation'!AQ38)</f>
        <v>504620</v>
      </c>
      <c r="AI42" s="219"/>
      <c r="AJ42" s="262">
        <v>0.0</v>
      </c>
      <c r="AK42" s="262">
        <v>0.0</v>
      </c>
      <c r="AL42" s="262">
        <v>0.0</v>
      </c>
      <c r="AM42" s="262">
        <v>0.0</v>
      </c>
      <c r="AN42" s="262">
        <v>0.0</v>
      </c>
      <c r="AO42" s="262">
        <v>0.0</v>
      </c>
      <c r="AP42" s="222" t="s">
        <v>1703</v>
      </c>
      <c r="AQ42" s="222" t="s">
        <v>1704</v>
      </c>
      <c r="AR42" s="222" t="s">
        <v>1705</v>
      </c>
      <c r="AS42" s="262">
        <f>SUM('Plan-C Valuation'!U38,'Plan-C Valuation'!Y38,'Plan-C Valuation'!AC38,'Plan-C Valuation'!AG38,'Plan-C Valuation'!AK38,'Plan-C Valuation'!AO38)</f>
        <v>120000</v>
      </c>
      <c r="AT42" s="262">
        <f>SUM('Plan-C Valuation'!V38,'Plan-C Valuation'!Z38,'Plan-C Valuation'!AD38,'Plan-C Valuation'!AH38,'Plan-C Valuation'!AL38,'Plan-C Valuation'!AP38)</f>
        <v>253810</v>
      </c>
      <c r="AU42" s="262">
        <f>SUM('Plan-C Valuation'!W38,'Plan-C Valuation'!AA38,'Plan-C Valuation'!AE38,'Plan-C Valuation'!AI38,'Plan-C Valuation'!AM38,'Plan-C Valuation'!AQ38)</f>
        <v>504620</v>
      </c>
    </row>
    <row r="43" ht="15.75" customHeight="1">
      <c r="A43" s="219" t="s">
        <v>175</v>
      </c>
      <c r="B43" s="219" t="s">
        <v>71</v>
      </c>
      <c r="C43" s="219" t="s">
        <v>66</v>
      </c>
      <c r="D43" s="219" t="s">
        <v>61</v>
      </c>
      <c r="E43" s="219" t="s">
        <v>51</v>
      </c>
      <c r="F43" s="219" t="s">
        <v>53</v>
      </c>
      <c r="G43" s="252" t="s">
        <v>176</v>
      </c>
      <c r="H43" s="264"/>
      <c r="I43" s="219"/>
      <c r="J43" s="262">
        <v>0.0</v>
      </c>
      <c r="K43" s="262">
        <v>0.0</v>
      </c>
      <c r="L43" s="262">
        <v>0.0</v>
      </c>
      <c r="M43" s="262">
        <v>0.0</v>
      </c>
      <c r="N43" s="262">
        <v>0.0</v>
      </c>
      <c r="O43" s="262">
        <v>0.0</v>
      </c>
      <c r="P43" s="222" t="s">
        <v>1703</v>
      </c>
      <c r="Q43" s="222" t="s">
        <v>1704</v>
      </c>
      <c r="R43" s="222" t="s">
        <v>1705</v>
      </c>
      <c r="S43" s="219">
        <f>SUM('Plan-A Valuation'!U39,'Plan-A Valuation'!Y39,'Plan-A Valuation'!AC39,'Plan-A Valuation'!AG39,'Plan-A Valuation'!AK39,'Plan-A Valuation'!AO39)</f>
        <v>120000</v>
      </c>
      <c r="T43" s="262">
        <f>SUM('Plan-A Valuation'!V39,'Plan-A Valuation'!Z39,'Plan-A Valuation'!AD39,'Plan-A Valuation'!AH39,'Plan-A Valuation'!AL39,'Plan-A Valuation'!AP39)</f>
        <v>253810</v>
      </c>
      <c r="U43" s="263">
        <f>SUM('Plan-A Valuation'!W39,'Plan-A Valuation'!AA39,'Plan-A Valuation'!AE39,'Plan-A Valuation'!AI39,'Plan-A Valuation'!AM39,'Plan-A Valuation'!AQ39)</f>
        <v>504620</v>
      </c>
      <c r="V43" s="219"/>
      <c r="W43" s="262">
        <v>0.0</v>
      </c>
      <c r="X43" s="262">
        <v>0.0</v>
      </c>
      <c r="Y43" s="262">
        <v>0.0</v>
      </c>
      <c r="Z43" s="262">
        <v>0.0</v>
      </c>
      <c r="AA43" s="262">
        <v>0.0</v>
      </c>
      <c r="AB43" s="262">
        <v>0.0</v>
      </c>
      <c r="AC43" s="222" t="s">
        <v>1703</v>
      </c>
      <c r="AD43" s="222" t="s">
        <v>1704</v>
      </c>
      <c r="AE43" s="222" t="s">
        <v>1705</v>
      </c>
      <c r="AF43" s="262">
        <f>SUM('Plan-B Valuation'!U39,'Plan-B Valuation'!Y39,'Plan-B Valuation'!AC39,'Plan-B Valuation'!AG39,'Plan-B Valuation'!AK39,'Plan-B Valuation'!AO39)</f>
        <v>120000</v>
      </c>
      <c r="AG43" s="262">
        <f>SUM('Plan-B Valuation'!V39,'Plan-B Valuation'!Z39,'Plan-B Valuation'!AD39,'Plan-B Valuation'!AH39,'Plan-B Valuation'!AL39,'Plan-B Valuation'!AP39)</f>
        <v>253810</v>
      </c>
      <c r="AH43" s="262">
        <f>SUM('Plan-B Valuation'!W39,'Plan-B Valuation'!AA39,'Plan-B Valuation'!AE39,'Plan-B Valuation'!AI39,'Plan-B Valuation'!AM39,'Plan-B Valuation'!AQ39)</f>
        <v>504620</v>
      </c>
      <c r="AI43" s="219"/>
      <c r="AJ43" s="262">
        <v>0.0</v>
      </c>
      <c r="AK43" s="262">
        <v>0.0</v>
      </c>
      <c r="AL43" s="262">
        <v>0.0</v>
      </c>
      <c r="AM43" s="262">
        <v>0.0</v>
      </c>
      <c r="AN43" s="262">
        <v>0.0</v>
      </c>
      <c r="AO43" s="262">
        <v>0.0</v>
      </c>
      <c r="AP43" s="222" t="s">
        <v>1703</v>
      </c>
      <c r="AQ43" s="222" t="s">
        <v>1704</v>
      </c>
      <c r="AR43" s="222" t="s">
        <v>1705</v>
      </c>
      <c r="AS43" s="262">
        <f>SUM('Plan-C Valuation'!U39,'Plan-C Valuation'!Y39,'Plan-C Valuation'!AC39,'Plan-C Valuation'!AG39,'Plan-C Valuation'!AK39,'Plan-C Valuation'!AO39)</f>
        <v>120000</v>
      </c>
      <c r="AT43" s="262">
        <f>SUM('Plan-C Valuation'!V39,'Plan-C Valuation'!Z39,'Plan-C Valuation'!AD39,'Plan-C Valuation'!AH39,'Plan-C Valuation'!AL39,'Plan-C Valuation'!AP39)</f>
        <v>253810</v>
      </c>
      <c r="AU43" s="262">
        <f>SUM('Plan-C Valuation'!W39,'Plan-C Valuation'!AA39,'Plan-C Valuation'!AE39,'Plan-C Valuation'!AI39,'Plan-C Valuation'!AM39,'Plan-C Valuation'!AQ39)</f>
        <v>504620</v>
      </c>
    </row>
    <row r="44" ht="15.75" customHeight="1">
      <c r="A44" s="219" t="s">
        <v>177</v>
      </c>
      <c r="B44" s="219" t="s">
        <v>44</v>
      </c>
      <c r="C44" s="219" t="s">
        <v>72</v>
      </c>
      <c r="D44" s="219" t="s">
        <v>61</v>
      </c>
      <c r="E44" s="219" t="s">
        <v>51</v>
      </c>
      <c r="F44" s="219" t="s">
        <v>53</v>
      </c>
      <c r="G44" s="252" t="s">
        <v>178</v>
      </c>
      <c r="H44" s="264"/>
      <c r="I44" s="219"/>
      <c r="J44" s="262">
        <v>0.0</v>
      </c>
      <c r="K44" s="262">
        <v>0.0</v>
      </c>
      <c r="L44" s="262">
        <v>0.0</v>
      </c>
      <c r="M44" s="262">
        <v>0.0</v>
      </c>
      <c r="N44" s="262">
        <v>0.0</v>
      </c>
      <c r="O44" s="262">
        <v>0.0</v>
      </c>
      <c r="P44" s="222" t="s">
        <v>1703</v>
      </c>
      <c r="Q44" s="222" t="s">
        <v>1704</v>
      </c>
      <c r="R44" s="222" t="s">
        <v>1705</v>
      </c>
      <c r="S44" s="219">
        <f>SUM('Plan-A Valuation'!U40,'Plan-A Valuation'!Y40,'Plan-A Valuation'!AC40,'Plan-A Valuation'!AG40,'Plan-A Valuation'!AK40,'Plan-A Valuation'!AO40)</f>
        <v>120000</v>
      </c>
      <c r="T44" s="262">
        <f>SUM('Plan-A Valuation'!V40,'Plan-A Valuation'!Z40,'Plan-A Valuation'!AD40,'Plan-A Valuation'!AH40,'Plan-A Valuation'!AL40,'Plan-A Valuation'!AP40)</f>
        <v>253810</v>
      </c>
      <c r="U44" s="263">
        <f>SUM('Plan-A Valuation'!W40,'Plan-A Valuation'!AA40,'Plan-A Valuation'!AE40,'Plan-A Valuation'!AI40,'Plan-A Valuation'!AM40,'Plan-A Valuation'!AQ40)</f>
        <v>504620</v>
      </c>
      <c r="V44" s="219"/>
      <c r="W44" s="262">
        <v>0.0</v>
      </c>
      <c r="X44" s="262">
        <v>0.0</v>
      </c>
      <c r="Y44" s="262">
        <v>0.0</v>
      </c>
      <c r="Z44" s="262">
        <v>0.0</v>
      </c>
      <c r="AA44" s="262">
        <v>0.0</v>
      </c>
      <c r="AB44" s="262">
        <v>0.0</v>
      </c>
      <c r="AC44" s="222" t="s">
        <v>1703</v>
      </c>
      <c r="AD44" s="222" t="s">
        <v>1704</v>
      </c>
      <c r="AE44" s="222" t="s">
        <v>1705</v>
      </c>
      <c r="AF44" s="262">
        <f>SUM('Plan-B Valuation'!U40,'Plan-B Valuation'!Y40,'Plan-B Valuation'!AC40,'Plan-B Valuation'!AG40,'Plan-B Valuation'!AK40,'Plan-B Valuation'!AO40)</f>
        <v>120000</v>
      </c>
      <c r="AG44" s="262">
        <f>SUM('Plan-B Valuation'!V40,'Plan-B Valuation'!Z40,'Plan-B Valuation'!AD40,'Plan-B Valuation'!AH40,'Plan-B Valuation'!AL40,'Plan-B Valuation'!AP40)</f>
        <v>253810</v>
      </c>
      <c r="AH44" s="262">
        <f>SUM('Plan-B Valuation'!W40,'Plan-B Valuation'!AA40,'Plan-B Valuation'!AE40,'Plan-B Valuation'!AI40,'Plan-B Valuation'!AM40,'Plan-B Valuation'!AQ40)</f>
        <v>504620</v>
      </c>
      <c r="AI44" s="219"/>
      <c r="AJ44" s="262">
        <v>0.0</v>
      </c>
      <c r="AK44" s="262">
        <v>0.0</v>
      </c>
      <c r="AL44" s="262">
        <v>0.0</v>
      </c>
      <c r="AM44" s="262">
        <v>0.0</v>
      </c>
      <c r="AN44" s="262">
        <v>0.0</v>
      </c>
      <c r="AO44" s="262">
        <v>0.0</v>
      </c>
      <c r="AP44" s="222" t="s">
        <v>1703</v>
      </c>
      <c r="AQ44" s="222" t="s">
        <v>1704</v>
      </c>
      <c r="AR44" s="222" t="s">
        <v>1705</v>
      </c>
      <c r="AS44" s="262">
        <f>SUM('Plan-C Valuation'!U40,'Plan-C Valuation'!Y40,'Plan-C Valuation'!AC40,'Plan-C Valuation'!AG40,'Plan-C Valuation'!AK40,'Plan-C Valuation'!AO40)</f>
        <v>120000</v>
      </c>
      <c r="AT44" s="262">
        <f>SUM('Plan-C Valuation'!V40,'Plan-C Valuation'!Z40,'Plan-C Valuation'!AD40,'Plan-C Valuation'!AH40,'Plan-C Valuation'!AL40,'Plan-C Valuation'!AP40)</f>
        <v>253810</v>
      </c>
      <c r="AU44" s="262">
        <f>SUM('Plan-C Valuation'!W40,'Plan-C Valuation'!AA40,'Plan-C Valuation'!AE40,'Plan-C Valuation'!AI40,'Plan-C Valuation'!AM40,'Plan-C Valuation'!AQ40)</f>
        <v>504620</v>
      </c>
    </row>
    <row r="45" ht="15.75" customHeight="1">
      <c r="A45" s="219" t="s">
        <v>179</v>
      </c>
      <c r="B45" s="219" t="s">
        <v>54</v>
      </c>
      <c r="C45" s="219" t="s">
        <v>72</v>
      </c>
      <c r="D45" s="219" t="s">
        <v>61</v>
      </c>
      <c r="E45" s="219" t="s">
        <v>51</v>
      </c>
      <c r="F45" s="219" t="s">
        <v>53</v>
      </c>
      <c r="G45" s="252" t="s">
        <v>180</v>
      </c>
      <c r="H45" s="264"/>
      <c r="I45" s="219"/>
      <c r="J45" s="262">
        <v>0.0</v>
      </c>
      <c r="K45" s="262">
        <v>0.0</v>
      </c>
      <c r="L45" s="262">
        <v>0.0</v>
      </c>
      <c r="M45" s="262">
        <v>0.0</v>
      </c>
      <c r="N45" s="262">
        <v>0.0</v>
      </c>
      <c r="O45" s="262">
        <v>0.0</v>
      </c>
      <c r="P45" s="222" t="s">
        <v>1703</v>
      </c>
      <c r="Q45" s="222" t="s">
        <v>1704</v>
      </c>
      <c r="R45" s="222" t="s">
        <v>1705</v>
      </c>
      <c r="S45" s="219">
        <f>SUM('Plan-A Valuation'!U41,'Plan-A Valuation'!Y41,'Plan-A Valuation'!AC41,'Plan-A Valuation'!AG41,'Plan-A Valuation'!AK41,'Plan-A Valuation'!AO41)</f>
        <v>120000</v>
      </c>
      <c r="T45" s="262">
        <f>SUM('Plan-A Valuation'!V41,'Plan-A Valuation'!Z41,'Plan-A Valuation'!AD41,'Plan-A Valuation'!AH41,'Plan-A Valuation'!AL41,'Plan-A Valuation'!AP41)</f>
        <v>253810</v>
      </c>
      <c r="U45" s="263">
        <f>SUM('Plan-A Valuation'!W41,'Plan-A Valuation'!AA41,'Plan-A Valuation'!AE41,'Plan-A Valuation'!AI41,'Plan-A Valuation'!AM41,'Plan-A Valuation'!AQ41)</f>
        <v>504620</v>
      </c>
      <c r="V45" s="219"/>
      <c r="W45" s="262">
        <v>0.0</v>
      </c>
      <c r="X45" s="262">
        <v>0.0</v>
      </c>
      <c r="Y45" s="262">
        <v>0.0</v>
      </c>
      <c r="Z45" s="262">
        <v>0.0</v>
      </c>
      <c r="AA45" s="262">
        <v>0.0</v>
      </c>
      <c r="AB45" s="262">
        <v>0.0</v>
      </c>
      <c r="AC45" s="222" t="s">
        <v>1703</v>
      </c>
      <c r="AD45" s="222" t="s">
        <v>1704</v>
      </c>
      <c r="AE45" s="222" t="s">
        <v>1705</v>
      </c>
      <c r="AF45" s="262">
        <f>SUM('Plan-B Valuation'!U41,'Plan-B Valuation'!Y41,'Plan-B Valuation'!AC41,'Plan-B Valuation'!AG41,'Plan-B Valuation'!AK41,'Plan-B Valuation'!AO41)</f>
        <v>120000</v>
      </c>
      <c r="AG45" s="262">
        <f>SUM('Plan-B Valuation'!V41,'Plan-B Valuation'!Z41,'Plan-B Valuation'!AD41,'Plan-B Valuation'!AH41,'Plan-B Valuation'!AL41,'Plan-B Valuation'!AP41)</f>
        <v>253810</v>
      </c>
      <c r="AH45" s="262">
        <f>SUM('Plan-B Valuation'!W41,'Plan-B Valuation'!AA41,'Plan-B Valuation'!AE41,'Plan-B Valuation'!AI41,'Plan-B Valuation'!AM41,'Plan-B Valuation'!AQ41)</f>
        <v>504620</v>
      </c>
      <c r="AI45" s="219"/>
      <c r="AJ45" s="262">
        <v>0.0</v>
      </c>
      <c r="AK45" s="262">
        <v>0.0</v>
      </c>
      <c r="AL45" s="262">
        <v>0.0</v>
      </c>
      <c r="AM45" s="262">
        <v>0.0</v>
      </c>
      <c r="AN45" s="262">
        <v>0.0</v>
      </c>
      <c r="AO45" s="262">
        <v>0.0</v>
      </c>
      <c r="AP45" s="222" t="s">
        <v>1703</v>
      </c>
      <c r="AQ45" s="222" t="s">
        <v>1704</v>
      </c>
      <c r="AR45" s="222" t="s">
        <v>1705</v>
      </c>
      <c r="AS45" s="262">
        <f>SUM('Plan-C Valuation'!U41,'Plan-C Valuation'!Y41,'Plan-C Valuation'!AC41,'Plan-C Valuation'!AG41,'Plan-C Valuation'!AK41,'Plan-C Valuation'!AO41)</f>
        <v>120000</v>
      </c>
      <c r="AT45" s="262">
        <f>SUM('Plan-C Valuation'!V41,'Plan-C Valuation'!Z41,'Plan-C Valuation'!AD41,'Plan-C Valuation'!AH41,'Plan-C Valuation'!AL41,'Plan-C Valuation'!AP41)</f>
        <v>253810</v>
      </c>
      <c r="AU45" s="262">
        <f>SUM('Plan-C Valuation'!W41,'Plan-C Valuation'!AA41,'Plan-C Valuation'!AE41,'Plan-C Valuation'!AI41,'Plan-C Valuation'!AM41,'Plan-C Valuation'!AQ41)</f>
        <v>504620</v>
      </c>
    </row>
    <row r="46" ht="15.75" customHeight="1">
      <c r="A46" s="219" t="s">
        <v>181</v>
      </c>
      <c r="B46" s="219" t="s">
        <v>65</v>
      </c>
      <c r="C46" s="219" t="s">
        <v>72</v>
      </c>
      <c r="D46" s="219" t="s">
        <v>61</v>
      </c>
      <c r="E46" s="219" t="s">
        <v>51</v>
      </c>
      <c r="F46" s="219" t="s">
        <v>53</v>
      </c>
      <c r="G46" s="252" t="s">
        <v>182</v>
      </c>
      <c r="H46" s="264"/>
      <c r="I46" s="219"/>
      <c r="J46" s="262">
        <v>0.0</v>
      </c>
      <c r="K46" s="262">
        <v>0.0</v>
      </c>
      <c r="L46" s="262">
        <v>0.0</v>
      </c>
      <c r="M46" s="262">
        <v>0.0</v>
      </c>
      <c r="N46" s="262">
        <v>0.0</v>
      </c>
      <c r="O46" s="262">
        <v>0.0</v>
      </c>
      <c r="P46" s="222" t="s">
        <v>1703</v>
      </c>
      <c r="Q46" s="222" t="s">
        <v>1704</v>
      </c>
      <c r="R46" s="222" t="s">
        <v>1705</v>
      </c>
      <c r="S46" s="219">
        <f>SUM('Plan-A Valuation'!U42,'Plan-A Valuation'!Y42,'Plan-A Valuation'!AC42,'Plan-A Valuation'!AG42,'Plan-A Valuation'!AK42,'Plan-A Valuation'!AO42)</f>
        <v>120000</v>
      </c>
      <c r="T46" s="262">
        <f>SUM('Plan-A Valuation'!V42,'Plan-A Valuation'!Z42,'Plan-A Valuation'!AD42,'Plan-A Valuation'!AH42,'Plan-A Valuation'!AL42,'Plan-A Valuation'!AP42)</f>
        <v>253810</v>
      </c>
      <c r="U46" s="263">
        <f>SUM('Plan-A Valuation'!W42,'Plan-A Valuation'!AA42,'Plan-A Valuation'!AE42,'Plan-A Valuation'!AI42,'Plan-A Valuation'!AM42,'Plan-A Valuation'!AQ42)</f>
        <v>504620</v>
      </c>
      <c r="V46" s="219"/>
      <c r="W46" s="262">
        <v>0.0</v>
      </c>
      <c r="X46" s="262">
        <v>0.0</v>
      </c>
      <c r="Y46" s="262">
        <v>0.0</v>
      </c>
      <c r="Z46" s="262">
        <v>0.0</v>
      </c>
      <c r="AA46" s="262">
        <v>0.0</v>
      </c>
      <c r="AB46" s="262">
        <v>0.0</v>
      </c>
      <c r="AC46" s="222" t="s">
        <v>1703</v>
      </c>
      <c r="AD46" s="222" t="s">
        <v>1704</v>
      </c>
      <c r="AE46" s="222" t="s">
        <v>1705</v>
      </c>
      <c r="AF46" s="262">
        <f>SUM('Plan-B Valuation'!U42,'Plan-B Valuation'!Y42,'Plan-B Valuation'!AC42,'Plan-B Valuation'!AG42,'Plan-B Valuation'!AK42,'Plan-B Valuation'!AO42)</f>
        <v>120000</v>
      </c>
      <c r="AG46" s="262">
        <f>SUM('Plan-B Valuation'!V42,'Plan-B Valuation'!Z42,'Plan-B Valuation'!AD42,'Plan-B Valuation'!AH42,'Plan-B Valuation'!AL42,'Plan-B Valuation'!AP42)</f>
        <v>253810</v>
      </c>
      <c r="AH46" s="262">
        <f>SUM('Plan-B Valuation'!W42,'Plan-B Valuation'!AA42,'Plan-B Valuation'!AE42,'Plan-B Valuation'!AI42,'Plan-B Valuation'!AM42,'Plan-B Valuation'!AQ42)</f>
        <v>504620</v>
      </c>
      <c r="AI46" s="219"/>
      <c r="AJ46" s="262">
        <v>0.0</v>
      </c>
      <c r="AK46" s="262">
        <v>0.0</v>
      </c>
      <c r="AL46" s="262">
        <v>0.0</v>
      </c>
      <c r="AM46" s="262">
        <v>0.0</v>
      </c>
      <c r="AN46" s="262">
        <v>0.0</v>
      </c>
      <c r="AO46" s="262">
        <v>0.0</v>
      </c>
      <c r="AP46" s="222" t="s">
        <v>1703</v>
      </c>
      <c r="AQ46" s="222" t="s">
        <v>1704</v>
      </c>
      <c r="AR46" s="222" t="s">
        <v>1705</v>
      </c>
      <c r="AS46" s="262">
        <f>SUM('Plan-C Valuation'!U42,'Plan-C Valuation'!Y42,'Plan-C Valuation'!AC42,'Plan-C Valuation'!AG42,'Plan-C Valuation'!AK42,'Plan-C Valuation'!AO42)</f>
        <v>120000</v>
      </c>
      <c r="AT46" s="262">
        <f>SUM('Plan-C Valuation'!V42,'Plan-C Valuation'!Z42,'Plan-C Valuation'!AD42,'Plan-C Valuation'!AH42,'Plan-C Valuation'!AL42,'Plan-C Valuation'!AP42)</f>
        <v>253810</v>
      </c>
      <c r="AU46" s="262">
        <f>SUM('Plan-C Valuation'!W42,'Plan-C Valuation'!AA42,'Plan-C Valuation'!AE42,'Plan-C Valuation'!AI42,'Plan-C Valuation'!AM42,'Plan-C Valuation'!AQ42)</f>
        <v>504620</v>
      </c>
    </row>
    <row r="47" ht="15.75" customHeight="1">
      <c r="A47" s="219" t="s">
        <v>183</v>
      </c>
      <c r="B47" s="219" t="s">
        <v>71</v>
      </c>
      <c r="C47" s="219" t="s">
        <v>72</v>
      </c>
      <c r="D47" s="219" t="s">
        <v>61</v>
      </c>
      <c r="E47" s="219" t="s">
        <v>51</v>
      </c>
      <c r="F47" s="219" t="s">
        <v>53</v>
      </c>
      <c r="G47" s="252" t="s">
        <v>184</v>
      </c>
      <c r="H47" s="264"/>
      <c r="I47" s="219"/>
      <c r="J47" s="262">
        <v>0.0</v>
      </c>
      <c r="K47" s="262">
        <v>0.0</v>
      </c>
      <c r="L47" s="262">
        <v>0.0</v>
      </c>
      <c r="M47" s="262">
        <v>0.0</v>
      </c>
      <c r="N47" s="262">
        <v>0.0</v>
      </c>
      <c r="O47" s="262">
        <v>0.0</v>
      </c>
      <c r="P47" s="222" t="s">
        <v>1703</v>
      </c>
      <c r="Q47" s="222" t="s">
        <v>1704</v>
      </c>
      <c r="R47" s="222" t="s">
        <v>1705</v>
      </c>
      <c r="S47" s="219">
        <f>SUM('Plan-A Valuation'!U43,'Plan-A Valuation'!Y43,'Plan-A Valuation'!AC43,'Plan-A Valuation'!AG43,'Plan-A Valuation'!AK43,'Plan-A Valuation'!AO43)</f>
        <v>120000</v>
      </c>
      <c r="T47" s="262">
        <f>SUM('Plan-A Valuation'!V43,'Plan-A Valuation'!Z43,'Plan-A Valuation'!AD43,'Plan-A Valuation'!AH43,'Plan-A Valuation'!AL43,'Plan-A Valuation'!AP43)</f>
        <v>253810</v>
      </c>
      <c r="U47" s="263">
        <f>SUM('Plan-A Valuation'!W43,'Plan-A Valuation'!AA43,'Plan-A Valuation'!AE43,'Plan-A Valuation'!AI43,'Plan-A Valuation'!AM43,'Plan-A Valuation'!AQ43)</f>
        <v>504620</v>
      </c>
      <c r="V47" s="219"/>
      <c r="W47" s="262">
        <v>0.0</v>
      </c>
      <c r="X47" s="262">
        <v>0.0</v>
      </c>
      <c r="Y47" s="262">
        <v>0.0</v>
      </c>
      <c r="Z47" s="262">
        <v>0.0</v>
      </c>
      <c r="AA47" s="262">
        <v>0.0</v>
      </c>
      <c r="AB47" s="262">
        <v>0.0</v>
      </c>
      <c r="AC47" s="222" t="s">
        <v>1703</v>
      </c>
      <c r="AD47" s="222" t="s">
        <v>1704</v>
      </c>
      <c r="AE47" s="222" t="s">
        <v>1705</v>
      </c>
      <c r="AF47" s="262">
        <f>SUM('Plan-B Valuation'!U43,'Plan-B Valuation'!Y43,'Plan-B Valuation'!AC43,'Plan-B Valuation'!AG43,'Plan-B Valuation'!AK43,'Plan-B Valuation'!AO43)</f>
        <v>120000</v>
      </c>
      <c r="AG47" s="262">
        <f>SUM('Plan-B Valuation'!V43,'Plan-B Valuation'!Z43,'Plan-B Valuation'!AD43,'Plan-B Valuation'!AH43,'Plan-B Valuation'!AL43,'Plan-B Valuation'!AP43)</f>
        <v>253810</v>
      </c>
      <c r="AH47" s="262">
        <f>SUM('Plan-B Valuation'!W43,'Plan-B Valuation'!AA43,'Plan-B Valuation'!AE43,'Plan-B Valuation'!AI43,'Plan-B Valuation'!AM43,'Plan-B Valuation'!AQ43)</f>
        <v>504620</v>
      </c>
      <c r="AI47" s="219"/>
      <c r="AJ47" s="262">
        <v>0.0</v>
      </c>
      <c r="AK47" s="262">
        <v>0.0</v>
      </c>
      <c r="AL47" s="262">
        <v>0.0</v>
      </c>
      <c r="AM47" s="262">
        <v>0.0</v>
      </c>
      <c r="AN47" s="262">
        <v>0.0</v>
      </c>
      <c r="AO47" s="262">
        <v>0.0</v>
      </c>
      <c r="AP47" s="222" t="s">
        <v>1703</v>
      </c>
      <c r="AQ47" s="222" t="s">
        <v>1704</v>
      </c>
      <c r="AR47" s="222" t="s">
        <v>1705</v>
      </c>
      <c r="AS47" s="262">
        <f>SUM('Plan-C Valuation'!U43,'Plan-C Valuation'!Y43,'Plan-C Valuation'!AC43,'Plan-C Valuation'!AG43,'Plan-C Valuation'!AK43,'Plan-C Valuation'!AO43)</f>
        <v>120000</v>
      </c>
      <c r="AT47" s="262">
        <f>SUM('Plan-C Valuation'!V43,'Plan-C Valuation'!Z43,'Plan-C Valuation'!AD43,'Plan-C Valuation'!AH43,'Plan-C Valuation'!AL43,'Plan-C Valuation'!AP43)</f>
        <v>253810</v>
      </c>
      <c r="AU47" s="262">
        <f>SUM('Plan-C Valuation'!W43,'Plan-C Valuation'!AA43,'Plan-C Valuation'!AE43,'Plan-C Valuation'!AI43,'Plan-C Valuation'!AM43,'Plan-C Valuation'!AQ43)</f>
        <v>504620</v>
      </c>
    </row>
    <row r="48" ht="15.75" customHeight="1">
      <c r="A48" s="219" t="s">
        <v>185</v>
      </c>
      <c r="B48" s="219" t="s">
        <v>44</v>
      </c>
      <c r="C48" s="219" t="s">
        <v>78</v>
      </c>
      <c r="D48" s="219" t="s">
        <v>61</v>
      </c>
      <c r="E48" s="219" t="s">
        <v>51</v>
      </c>
      <c r="F48" s="219" t="s">
        <v>53</v>
      </c>
      <c r="G48" s="252" t="s">
        <v>186</v>
      </c>
      <c r="H48" s="264"/>
      <c r="I48" s="219"/>
      <c r="J48" s="262">
        <v>0.0</v>
      </c>
      <c r="K48" s="262">
        <v>0.0</v>
      </c>
      <c r="L48" s="262">
        <v>0.0</v>
      </c>
      <c r="M48" s="262">
        <v>0.0</v>
      </c>
      <c r="N48" s="262">
        <v>0.0</v>
      </c>
      <c r="O48" s="262">
        <v>0.0</v>
      </c>
      <c r="P48" s="222" t="s">
        <v>1703</v>
      </c>
      <c r="Q48" s="222" t="s">
        <v>1704</v>
      </c>
      <c r="R48" s="222" t="s">
        <v>1705</v>
      </c>
      <c r="S48" s="219">
        <f>SUM('Plan-A Valuation'!U44,'Plan-A Valuation'!Y44,'Plan-A Valuation'!AC44,'Plan-A Valuation'!AG44,'Plan-A Valuation'!AK44,'Plan-A Valuation'!AO44)</f>
        <v>120000</v>
      </c>
      <c r="T48" s="262">
        <f>SUM('Plan-A Valuation'!V44,'Plan-A Valuation'!Z44,'Plan-A Valuation'!AD44,'Plan-A Valuation'!AH44,'Plan-A Valuation'!AL44,'Plan-A Valuation'!AP44)</f>
        <v>253810</v>
      </c>
      <c r="U48" s="263">
        <f>SUM('Plan-A Valuation'!W44,'Plan-A Valuation'!AA44,'Plan-A Valuation'!AE44,'Plan-A Valuation'!AI44,'Plan-A Valuation'!AM44,'Plan-A Valuation'!AQ44)</f>
        <v>504620</v>
      </c>
      <c r="V48" s="219"/>
      <c r="W48" s="262">
        <v>0.0</v>
      </c>
      <c r="X48" s="262">
        <v>0.0</v>
      </c>
      <c r="Y48" s="262">
        <v>0.0</v>
      </c>
      <c r="Z48" s="262">
        <v>0.0</v>
      </c>
      <c r="AA48" s="262">
        <v>0.0</v>
      </c>
      <c r="AB48" s="262">
        <v>0.0</v>
      </c>
      <c r="AC48" s="222" t="s">
        <v>1703</v>
      </c>
      <c r="AD48" s="222" t="s">
        <v>1704</v>
      </c>
      <c r="AE48" s="222" t="s">
        <v>1705</v>
      </c>
      <c r="AF48" s="262">
        <f>SUM('Plan-B Valuation'!U44,'Plan-B Valuation'!Y44,'Plan-B Valuation'!AC44,'Plan-B Valuation'!AG44,'Plan-B Valuation'!AK44,'Plan-B Valuation'!AO44)</f>
        <v>120000</v>
      </c>
      <c r="AG48" s="262">
        <f>SUM('Plan-B Valuation'!V44,'Plan-B Valuation'!Z44,'Plan-B Valuation'!AD44,'Plan-B Valuation'!AH44,'Plan-B Valuation'!AL44,'Plan-B Valuation'!AP44)</f>
        <v>253810</v>
      </c>
      <c r="AH48" s="262">
        <f>SUM('Plan-B Valuation'!W44,'Plan-B Valuation'!AA44,'Plan-B Valuation'!AE44,'Plan-B Valuation'!AI44,'Plan-B Valuation'!AM44,'Plan-B Valuation'!AQ44)</f>
        <v>504620</v>
      </c>
      <c r="AI48" s="219"/>
      <c r="AJ48" s="262">
        <v>0.0</v>
      </c>
      <c r="AK48" s="262">
        <v>0.0</v>
      </c>
      <c r="AL48" s="262">
        <v>0.0</v>
      </c>
      <c r="AM48" s="262">
        <v>0.0</v>
      </c>
      <c r="AN48" s="262">
        <v>0.0</v>
      </c>
      <c r="AO48" s="262">
        <v>0.0</v>
      </c>
      <c r="AP48" s="222" t="s">
        <v>1703</v>
      </c>
      <c r="AQ48" s="222" t="s">
        <v>1704</v>
      </c>
      <c r="AR48" s="222" t="s">
        <v>1705</v>
      </c>
      <c r="AS48" s="262">
        <f>SUM('Plan-C Valuation'!U44,'Plan-C Valuation'!Y44,'Plan-C Valuation'!AC44,'Plan-C Valuation'!AG44,'Plan-C Valuation'!AK44,'Plan-C Valuation'!AO44)</f>
        <v>120000</v>
      </c>
      <c r="AT48" s="262">
        <f>SUM('Plan-C Valuation'!V44,'Plan-C Valuation'!Z44,'Plan-C Valuation'!AD44,'Plan-C Valuation'!AH44,'Plan-C Valuation'!AL44,'Plan-C Valuation'!AP44)</f>
        <v>253810</v>
      </c>
      <c r="AU48" s="262">
        <f>SUM('Plan-C Valuation'!W44,'Plan-C Valuation'!AA44,'Plan-C Valuation'!AE44,'Plan-C Valuation'!AI44,'Plan-C Valuation'!AM44,'Plan-C Valuation'!AQ44)</f>
        <v>504620</v>
      </c>
    </row>
    <row r="49" ht="15.75" customHeight="1">
      <c r="A49" s="219" t="s">
        <v>187</v>
      </c>
      <c r="B49" s="219" t="s">
        <v>54</v>
      </c>
      <c r="C49" s="219" t="s">
        <v>78</v>
      </c>
      <c r="D49" s="219" t="s">
        <v>61</v>
      </c>
      <c r="E49" s="219" t="s">
        <v>51</v>
      </c>
      <c r="F49" s="219" t="s">
        <v>53</v>
      </c>
      <c r="G49" s="252" t="s">
        <v>188</v>
      </c>
      <c r="H49" s="264"/>
      <c r="I49" s="219"/>
      <c r="J49" s="262">
        <v>0.0</v>
      </c>
      <c r="K49" s="262">
        <v>0.0</v>
      </c>
      <c r="L49" s="262">
        <v>0.0</v>
      </c>
      <c r="M49" s="262">
        <v>0.0</v>
      </c>
      <c r="N49" s="262">
        <v>0.0</v>
      </c>
      <c r="O49" s="262">
        <v>0.0</v>
      </c>
      <c r="P49" s="222" t="s">
        <v>1703</v>
      </c>
      <c r="Q49" s="222" t="s">
        <v>1704</v>
      </c>
      <c r="R49" s="222" t="s">
        <v>1705</v>
      </c>
      <c r="S49" s="219">
        <f>SUM('Plan-A Valuation'!U45,'Plan-A Valuation'!Y45,'Plan-A Valuation'!AC45,'Plan-A Valuation'!AG45,'Plan-A Valuation'!AK45,'Plan-A Valuation'!AO45)</f>
        <v>120000</v>
      </c>
      <c r="T49" s="262">
        <f>SUM('Plan-A Valuation'!V45,'Plan-A Valuation'!Z45,'Plan-A Valuation'!AD45,'Plan-A Valuation'!AH45,'Plan-A Valuation'!AL45,'Plan-A Valuation'!AP45)</f>
        <v>253810</v>
      </c>
      <c r="U49" s="263">
        <f>SUM('Plan-A Valuation'!W45,'Plan-A Valuation'!AA45,'Plan-A Valuation'!AE45,'Plan-A Valuation'!AI45,'Plan-A Valuation'!AM45,'Plan-A Valuation'!AQ45)</f>
        <v>504620</v>
      </c>
      <c r="V49" s="219"/>
      <c r="W49" s="262">
        <v>0.0</v>
      </c>
      <c r="X49" s="262">
        <v>0.0</v>
      </c>
      <c r="Y49" s="262">
        <v>0.0</v>
      </c>
      <c r="Z49" s="262">
        <v>0.0</v>
      </c>
      <c r="AA49" s="262">
        <v>0.0</v>
      </c>
      <c r="AB49" s="262">
        <v>0.0</v>
      </c>
      <c r="AC49" s="222" t="s">
        <v>1703</v>
      </c>
      <c r="AD49" s="222" t="s">
        <v>1704</v>
      </c>
      <c r="AE49" s="222" t="s">
        <v>1705</v>
      </c>
      <c r="AF49" s="262">
        <f>SUM('Plan-B Valuation'!U45,'Plan-B Valuation'!Y45,'Plan-B Valuation'!AC45,'Plan-B Valuation'!AG45,'Plan-B Valuation'!AK45,'Plan-B Valuation'!AO45)</f>
        <v>120000</v>
      </c>
      <c r="AG49" s="262">
        <f>SUM('Plan-B Valuation'!V45,'Plan-B Valuation'!Z45,'Plan-B Valuation'!AD45,'Plan-B Valuation'!AH45,'Plan-B Valuation'!AL45,'Plan-B Valuation'!AP45)</f>
        <v>253810</v>
      </c>
      <c r="AH49" s="262">
        <f>SUM('Plan-B Valuation'!W45,'Plan-B Valuation'!AA45,'Plan-B Valuation'!AE45,'Plan-B Valuation'!AI45,'Plan-B Valuation'!AM45,'Plan-B Valuation'!AQ45)</f>
        <v>504620</v>
      </c>
      <c r="AI49" s="219"/>
      <c r="AJ49" s="262">
        <v>0.0</v>
      </c>
      <c r="AK49" s="262">
        <v>0.0</v>
      </c>
      <c r="AL49" s="262">
        <v>0.0</v>
      </c>
      <c r="AM49" s="262">
        <v>0.0</v>
      </c>
      <c r="AN49" s="262">
        <v>0.0</v>
      </c>
      <c r="AO49" s="262">
        <v>0.0</v>
      </c>
      <c r="AP49" s="222" t="s">
        <v>1703</v>
      </c>
      <c r="AQ49" s="222" t="s">
        <v>1704</v>
      </c>
      <c r="AR49" s="222" t="s">
        <v>1705</v>
      </c>
      <c r="AS49" s="262">
        <f>SUM('Plan-C Valuation'!U45,'Plan-C Valuation'!Y45,'Plan-C Valuation'!AC45,'Plan-C Valuation'!AG45,'Plan-C Valuation'!AK45,'Plan-C Valuation'!AO45)</f>
        <v>120000</v>
      </c>
      <c r="AT49" s="262">
        <f>SUM('Plan-C Valuation'!V45,'Plan-C Valuation'!Z45,'Plan-C Valuation'!AD45,'Plan-C Valuation'!AH45,'Plan-C Valuation'!AL45,'Plan-C Valuation'!AP45)</f>
        <v>253810</v>
      </c>
      <c r="AU49" s="262">
        <f>SUM('Plan-C Valuation'!W45,'Plan-C Valuation'!AA45,'Plan-C Valuation'!AE45,'Plan-C Valuation'!AI45,'Plan-C Valuation'!AM45,'Plan-C Valuation'!AQ45)</f>
        <v>504620</v>
      </c>
    </row>
    <row r="50" ht="15.75" customHeight="1">
      <c r="A50" s="219" t="s">
        <v>189</v>
      </c>
      <c r="B50" s="219" t="s">
        <v>65</v>
      </c>
      <c r="C50" s="219" t="s">
        <v>78</v>
      </c>
      <c r="D50" s="219" t="s">
        <v>61</v>
      </c>
      <c r="E50" s="219" t="s">
        <v>51</v>
      </c>
      <c r="F50" s="219" t="s">
        <v>53</v>
      </c>
      <c r="G50" s="252" t="s">
        <v>190</v>
      </c>
      <c r="H50" s="264"/>
      <c r="I50" s="219"/>
      <c r="J50" s="262">
        <v>0.0</v>
      </c>
      <c r="K50" s="262">
        <v>0.0</v>
      </c>
      <c r="L50" s="262">
        <v>0.0</v>
      </c>
      <c r="M50" s="262">
        <v>0.0</v>
      </c>
      <c r="N50" s="262">
        <v>0.0</v>
      </c>
      <c r="O50" s="262">
        <v>0.0</v>
      </c>
      <c r="P50" s="222" t="s">
        <v>1703</v>
      </c>
      <c r="Q50" s="222" t="s">
        <v>1704</v>
      </c>
      <c r="R50" s="222" t="s">
        <v>1705</v>
      </c>
      <c r="S50" s="219">
        <f>SUM('Plan-A Valuation'!U46,'Plan-A Valuation'!Y46,'Plan-A Valuation'!AC46,'Plan-A Valuation'!AG46,'Plan-A Valuation'!AK46,'Plan-A Valuation'!AO46)</f>
        <v>120000</v>
      </c>
      <c r="T50" s="262">
        <f>SUM('Plan-A Valuation'!V46,'Plan-A Valuation'!Z46,'Plan-A Valuation'!AD46,'Plan-A Valuation'!AH46,'Plan-A Valuation'!AL46,'Plan-A Valuation'!AP46)</f>
        <v>253810</v>
      </c>
      <c r="U50" s="263">
        <f>SUM('Plan-A Valuation'!W46,'Plan-A Valuation'!AA46,'Plan-A Valuation'!AE46,'Plan-A Valuation'!AI46,'Plan-A Valuation'!AM46,'Plan-A Valuation'!AQ46)</f>
        <v>504620</v>
      </c>
      <c r="V50" s="219"/>
      <c r="W50" s="262">
        <v>0.0</v>
      </c>
      <c r="X50" s="262">
        <v>0.0</v>
      </c>
      <c r="Y50" s="262">
        <v>0.0</v>
      </c>
      <c r="Z50" s="262">
        <v>0.0</v>
      </c>
      <c r="AA50" s="262">
        <v>0.0</v>
      </c>
      <c r="AB50" s="262">
        <v>0.0</v>
      </c>
      <c r="AC50" s="222" t="s">
        <v>1703</v>
      </c>
      <c r="AD50" s="222" t="s">
        <v>1704</v>
      </c>
      <c r="AE50" s="222" t="s">
        <v>1705</v>
      </c>
      <c r="AF50" s="262">
        <f>SUM('Plan-B Valuation'!U46,'Plan-B Valuation'!Y46,'Plan-B Valuation'!AC46,'Plan-B Valuation'!AG46,'Plan-B Valuation'!AK46,'Plan-B Valuation'!AO46)</f>
        <v>120000</v>
      </c>
      <c r="AG50" s="262">
        <f>SUM('Plan-B Valuation'!V46,'Plan-B Valuation'!Z46,'Plan-B Valuation'!AD46,'Plan-B Valuation'!AH46,'Plan-B Valuation'!AL46,'Plan-B Valuation'!AP46)</f>
        <v>253810</v>
      </c>
      <c r="AH50" s="262">
        <f>SUM('Plan-B Valuation'!W46,'Plan-B Valuation'!AA46,'Plan-B Valuation'!AE46,'Plan-B Valuation'!AI46,'Plan-B Valuation'!AM46,'Plan-B Valuation'!AQ46)</f>
        <v>504620</v>
      </c>
      <c r="AI50" s="219"/>
      <c r="AJ50" s="262">
        <v>0.0</v>
      </c>
      <c r="AK50" s="262">
        <v>0.0</v>
      </c>
      <c r="AL50" s="262">
        <v>0.0</v>
      </c>
      <c r="AM50" s="262">
        <v>0.0</v>
      </c>
      <c r="AN50" s="262">
        <v>0.0</v>
      </c>
      <c r="AO50" s="262">
        <v>0.0</v>
      </c>
      <c r="AP50" s="222" t="s">
        <v>1703</v>
      </c>
      <c r="AQ50" s="222" t="s">
        <v>1704</v>
      </c>
      <c r="AR50" s="222" t="s">
        <v>1705</v>
      </c>
      <c r="AS50" s="262">
        <f>SUM('Plan-C Valuation'!U46,'Plan-C Valuation'!Y46,'Plan-C Valuation'!AC46,'Plan-C Valuation'!AG46,'Plan-C Valuation'!AK46,'Plan-C Valuation'!AO46)</f>
        <v>120000</v>
      </c>
      <c r="AT50" s="262">
        <f>SUM('Plan-C Valuation'!V46,'Plan-C Valuation'!Z46,'Plan-C Valuation'!AD46,'Plan-C Valuation'!AH46,'Plan-C Valuation'!AL46,'Plan-C Valuation'!AP46)</f>
        <v>253810</v>
      </c>
      <c r="AU50" s="262">
        <f>SUM('Plan-C Valuation'!W46,'Plan-C Valuation'!AA46,'Plan-C Valuation'!AE46,'Plan-C Valuation'!AI46,'Plan-C Valuation'!AM46,'Plan-C Valuation'!AQ46)</f>
        <v>504620</v>
      </c>
    </row>
    <row r="51" ht="15.75" customHeight="1">
      <c r="A51" s="219" t="s">
        <v>191</v>
      </c>
      <c r="B51" s="219" t="s">
        <v>71</v>
      </c>
      <c r="C51" s="219" t="s">
        <v>78</v>
      </c>
      <c r="D51" s="219" t="s">
        <v>61</v>
      </c>
      <c r="E51" s="219" t="s">
        <v>51</v>
      </c>
      <c r="F51" s="219" t="s">
        <v>53</v>
      </c>
      <c r="G51" s="252" t="s">
        <v>192</v>
      </c>
      <c r="H51" s="264"/>
      <c r="I51" s="219"/>
      <c r="J51" s="262">
        <v>0.0</v>
      </c>
      <c r="K51" s="262">
        <v>0.0</v>
      </c>
      <c r="L51" s="262">
        <v>0.0</v>
      </c>
      <c r="M51" s="262">
        <v>0.0</v>
      </c>
      <c r="N51" s="262">
        <v>0.0</v>
      </c>
      <c r="O51" s="262">
        <v>0.0</v>
      </c>
      <c r="P51" s="222" t="s">
        <v>1703</v>
      </c>
      <c r="Q51" s="222" t="s">
        <v>1704</v>
      </c>
      <c r="R51" s="222" t="s">
        <v>1705</v>
      </c>
      <c r="S51" s="219">
        <f>SUM('Plan-A Valuation'!U47,'Plan-A Valuation'!Y47,'Plan-A Valuation'!AC47,'Plan-A Valuation'!AG47,'Plan-A Valuation'!AK47,'Plan-A Valuation'!AO47)</f>
        <v>120000</v>
      </c>
      <c r="T51" s="262">
        <f>SUM('Plan-A Valuation'!V47,'Plan-A Valuation'!Z47,'Plan-A Valuation'!AD47,'Plan-A Valuation'!AH47,'Plan-A Valuation'!AL47,'Plan-A Valuation'!AP47)</f>
        <v>253810</v>
      </c>
      <c r="U51" s="263">
        <f>SUM('Plan-A Valuation'!W47,'Plan-A Valuation'!AA47,'Plan-A Valuation'!AE47,'Plan-A Valuation'!AI47,'Plan-A Valuation'!AM47,'Plan-A Valuation'!AQ47)</f>
        <v>504620</v>
      </c>
      <c r="V51" s="219"/>
      <c r="W51" s="262">
        <v>0.0</v>
      </c>
      <c r="X51" s="262">
        <v>0.0</v>
      </c>
      <c r="Y51" s="262">
        <v>0.0</v>
      </c>
      <c r="Z51" s="262">
        <v>0.0</v>
      </c>
      <c r="AA51" s="262">
        <v>0.0</v>
      </c>
      <c r="AB51" s="262">
        <v>0.0</v>
      </c>
      <c r="AC51" s="222" t="s">
        <v>1703</v>
      </c>
      <c r="AD51" s="222" t="s">
        <v>1704</v>
      </c>
      <c r="AE51" s="222" t="s">
        <v>1705</v>
      </c>
      <c r="AF51" s="262">
        <f>SUM('Plan-B Valuation'!U47,'Plan-B Valuation'!Y47,'Plan-B Valuation'!AC47,'Plan-B Valuation'!AG47,'Plan-B Valuation'!AK47,'Plan-B Valuation'!AO47)</f>
        <v>120000</v>
      </c>
      <c r="AG51" s="262">
        <f>SUM('Plan-B Valuation'!V47,'Plan-B Valuation'!Z47,'Plan-B Valuation'!AD47,'Plan-B Valuation'!AH47,'Plan-B Valuation'!AL47,'Plan-B Valuation'!AP47)</f>
        <v>253810</v>
      </c>
      <c r="AH51" s="262">
        <f>SUM('Plan-B Valuation'!W47,'Plan-B Valuation'!AA47,'Plan-B Valuation'!AE47,'Plan-B Valuation'!AI47,'Plan-B Valuation'!AM47,'Plan-B Valuation'!AQ47)</f>
        <v>504620</v>
      </c>
      <c r="AI51" s="219"/>
      <c r="AJ51" s="262">
        <v>0.0</v>
      </c>
      <c r="AK51" s="262">
        <v>0.0</v>
      </c>
      <c r="AL51" s="262">
        <v>0.0</v>
      </c>
      <c r="AM51" s="262">
        <v>0.0</v>
      </c>
      <c r="AN51" s="262">
        <v>0.0</v>
      </c>
      <c r="AO51" s="262">
        <v>0.0</v>
      </c>
      <c r="AP51" s="222" t="s">
        <v>1703</v>
      </c>
      <c r="AQ51" s="222" t="s">
        <v>1704</v>
      </c>
      <c r="AR51" s="222" t="s">
        <v>1705</v>
      </c>
      <c r="AS51" s="262">
        <f>SUM('Plan-C Valuation'!U47,'Plan-C Valuation'!Y47,'Plan-C Valuation'!AC47,'Plan-C Valuation'!AG47,'Plan-C Valuation'!AK47,'Plan-C Valuation'!AO47)</f>
        <v>120000</v>
      </c>
      <c r="AT51" s="262">
        <f>SUM('Plan-C Valuation'!V47,'Plan-C Valuation'!Z47,'Plan-C Valuation'!AD47,'Plan-C Valuation'!AH47,'Plan-C Valuation'!AL47,'Plan-C Valuation'!AP47)</f>
        <v>253810</v>
      </c>
      <c r="AU51" s="262">
        <f>SUM('Plan-C Valuation'!W47,'Plan-C Valuation'!AA47,'Plan-C Valuation'!AE47,'Plan-C Valuation'!AI47,'Plan-C Valuation'!AM47,'Plan-C Valuation'!AQ47)</f>
        <v>504620</v>
      </c>
    </row>
    <row r="52" ht="15.75" customHeight="1">
      <c r="A52" s="219" t="s">
        <v>193</v>
      </c>
      <c r="B52" s="219" t="s">
        <v>44</v>
      </c>
      <c r="C52" s="219" t="s">
        <v>48</v>
      </c>
      <c r="D52" s="219" t="s">
        <v>68</v>
      </c>
      <c r="E52" s="219" t="s">
        <v>51</v>
      </c>
      <c r="F52" s="219" t="s">
        <v>53</v>
      </c>
      <c r="G52" s="252" t="s">
        <v>194</v>
      </c>
      <c r="H52" s="264"/>
      <c r="I52" s="219"/>
      <c r="J52" s="262">
        <v>0.0</v>
      </c>
      <c r="K52" s="262">
        <v>0.0</v>
      </c>
      <c r="L52" s="262">
        <v>0.0</v>
      </c>
      <c r="M52" s="262">
        <v>0.0</v>
      </c>
      <c r="N52" s="262">
        <v>0.0</v>
      </c>
      <c r="O52" s="262">
        <v>0.0</v>
      </c>
      <c r="P52" s="222" t="s">
        <v>1703</v>
      </c>
      <c r="Q52" s="222" t="s">
        <v>1704</v>
      </c>
      <c r="R52" s="222" t="s">
        <v>1705</v>
      </c>
      <c r="S52" s="219">
        <f>SUM('Plan-A Valuation'!U48,'Plan-A Valuation'!Y48,'Plan-A Valuation'!AC48,'Plan-A Valuation'!AG48,'Plan-A Valuation'!AK48,'Plan-A Valuation'!AO48)</f>
        <v>120000</v>
      </c>
      <c r="T52" s="262">
        <f>SUM('Plan-A Valuation'!V48,'Plan-A Valuation'!Z48,'Plan-A Valuation'!AD48,'Plan-A Valuation'!AH48,'Plan-A Valuation'!AL48,'Plan-A Valuation'!AP48)</f>
        <v>253810</v>
      </c>
      <c r="U52" s="263">
        <f>SUM('Plan-A Valuation'!W48,'Plan-A Valuation'!AA48,'Plan-A Valuation'!AE48,'Plan-A Valuation'!AI48,'Plan-A Valuation'!AM48,'Plan-A Valuation'!AQ48)</f>
        <v>504620</v>
      </c>
      <c r="V52" s="219"/>
      <c r="W52" s="262">
        <v>0.0</v>
      </c>
      <c r="X52" s="262">
        <v>0.0</v>
      </c>
      <c r="Y52" s="262">
        <v>0.0</v>
      </c>
      <c r="Z52" s="262">
        <v>0.0</v>
      </c>
      <c r="AA52" s="262">
        <v>0.0</v>
      </c>
      <c r="AB52" s="262">
        <v>0.0</v>
      </c>
      <c r="AC52" s="222" t="s">
        <v>1703</v>
      </c>
      <c r="AD52" s="222" t="s">
        <v>1704</v>
      </c>
      <c r="AE52" s="222" t="s">
        <v>1705</v>
      </c>
      <c r="AF52" s="262">
        <f>SUM('Plan-B Valuation'!U48,'Plan-B Valuation'!Y48,'Plan-B Valuation'!AC48,'Plan-B Valuation'!AG48,'Plan-B Valuation'!AK48,'Plan-B Valuation'!AO48)</f>
        <v>120000</v>
      </c>
      <c r="AG52" s="262">
        <f>SUM('Plan-B Valuation'!V48,'Plan-B Valuation'!Z48,'Plan-B Valuation'!AD48,'Plan-B Valuation'!AH48,'Plan-B Valuation'!AL48,'Plan-B Valuation'!AP48)</f>
        <v>253810</v>
      </c>
      <c r="AH52" s="262">
        <f>SUM('Plan-B Valuation'!W48,'Plan-B Valuation'!AA48,'Plan-B Valuation'!AE48,'Plan-B Valuation'!AI48,'Plan-B Valuation'!AM48,'Plan-B Valuation'!AQ48)</f>
        <v>504620</v>
      </c>
      <c r="AI52" s="219"/>
      <c r="AJ52" s="262">
        <v>0.0</v>
      </c>
      <c r="AK52" s="262">
        <v>0.0</v>
      </c>
      <c r="AL52" s="262">
        <v>0.0</v>
      </c>
      <c r="AM52" s="262">
        <v>0.0</v>
      </c>
      <c r="AN52" s="262">
        <v>0.0</v>
      </c>
      <c r="AO52" s="262">
        <v>0.0</v>
      </c>
      <c r="AP52" s="222" t="s">
        <v>1703</v>
      </c>
      <c r="AQ52" s="222" t="s">
        <v>1704</v>
      </c>
      <c r="AR52" s="222" t="s">
        <v>1705</v>
      </c>
      <c r="AS52" s="262">
        <f>SUM('Plan-C Valuation'!U48,'Plan-C Valuation'!Y48,'Plan-C Valuation'!AC48,'Plan-C Valuation'!AG48,'Plan-C Valuation'!AK48,'Plan-C Valuation'!AO48)</f>
        <v>120000</v>
      </c>
      <c r="AT52" s="262">
        <f>SUM('Plan-C Valuation'!V48,'Plan-C Valuation'!Z48,'Plan-C Valuation'!AD48,'Plan-C Valuation'!AH48,'Plan-C Valuation'!AL48,'Plan-C Valuation'!AP48)</f>
        <v>253810</v>
      </c>
      <c r="AU52" s="262">
        <f>SUM('Plan-C Valuation'!W48,'Plan-C Valuation'!AA48,'Plan-C Valuation'!AE48,'Plan-C Valuation'!AI48,'Plan-C Valuation'!AM48,'Plan-C Valuation'!AQ48)</f>
        <v>504620</v>
      </c>
    </row>
    <row r="53" ht="15.75" customHeight="1">
      <c r="A53" s="219" t="s">
        <v>195</v>
      </c>
      <c r="B53" s="219" t="s">
        <v>54</v>
      </c>
      <c r="C53" s="219" t="s">
        <v>48</v>
      </c>
      <c r="D53" s="219" t="s">
        <v>68</v>
      </c>
      <c r="E53" s="219" t="s">
        <v>51</v>
      </c>
      <c r="F53" s="219" t="s">
        <v>53</v>
      </c>
      <c r="G53" s="252" t="s">
        <v>196</v>
      </c>
      <c r="H53" s="264"/>
      <c r="I53" s="219"/>
      <c r="J53" s="262">
        <v>0.0</v>
      </c>
      <c r="K53" s="262">
        <v>0.0</v>
      </c>
      <c r="L53" s="262">
        <v>0.0</v>
      </c>
      <c r="M53" s="262">
        <v>0.0</v>
      </c>
      <c r="N53" s="262">
        <v>0.0</v>
      </c>
      <c r="O53" s="262">
        <v>0.0</v>
      </c>
      <c r="P53" s="222" t="s">
        <v>1703</v>
      </c>
      <c r="Q53" s="222" t="s">
        <v>1704</v>
      </c>
      <c r="R53" s="222" t="s">
        <v>1705</v>
      </c>
      <c r="S53" s="219">
        <f>SUM('Plan-A Valuation'!U49,'Plan-A Valuation'!Y49,'Plan-A Valuation'!AC49,'Plan-A Valuation'!AG49,'Plan-A Valuation'!AK49,'Plan-A Valuation'!AO49)</f>
        <v>120000</v>
      </c>
      <c r="T53" s="262">
        <f>SUM('Plan-A Valuation'!V49,'Plan-A Valuation'!Z49,'Plan-A Valuation'!AD49,'Plan-A Valuation'!AH49,'Plan-A Valuation'!AL49,'Plan-A Valuation'!AP49)</f>
        <v>253810</v>
      </c>
      <c r="U53" s="263">
        <f>SUM('Plan-A Valuation'!W49,'Plan-A Valuation'!AA49,'Plan-A Valuation'!AE49,'Plan-A Valuation'!AI49,'Plan-A Valuation'!AM49,'Plan-A Valuation'!AQ49)</f>
        <v>504620</v>
      </c>
      <c r="V53" s="219"/>
      <c r="W53" s="262">
        <v>0.0</v>
      </c>
      <c r="X53" s="262">
        <v>0.0</v>
      </c>
      <c r="Y53" s="262">
        <v>0.0</v>
      </c>
      <c r="Z53" s="262">
        <v>0.0</v>
      </c>
      <c r="AA53" s="262">
        <v>0.0</v>
      </c>
      <c r="AB53" s="262">
        <v>0.0</v>
      </c>
      <c r="AC53" s="222" t="s">
        <v>1703</v>
      </c>
      <c r="AD53" s="222" t="s">
        <v>1704</v>
      </c>
      <c r="AE53" s="222" t="s">
        <v>1705</v>
      </c>
      <c r="AF53" s="262">
        <f>SUM('Plan-B Valuation'!U49,'Plan-B Valuation'!Y49,'Plan-B Valuation'!AC49,'Plan-B Valuation'!AG49,'Plan-B Valuation'!AK49,'Plan-B Valuation'!AO49)</f>
        <v>120000</v>
      </c>
      <c r="AG53" s="262">
        <f>SUM('Plan-B Valuation'!V49,'Plan-B Valuation'!Z49,'Plan-B Valuation'!AD49,'Plan-B Valuation'!AH49,'Plan-B Valuation'!AL49,'Plan-B Valuation'!AP49)</f>
        <v>253810</v>
      </c>
      <c r="AH53" s="262">
        <f>SUM('Plan-B Valuation'!W49,'Plan-B Valuation'!AA49,'Plan-B Valuation'!AE49,'Plan-B Valuation'!AI49,'Plan-B Valuation'!AM49,'Plan-B Valuation'!AQ49)</f>
        <v>504620</v>
      </c>
      <c r="AI53" s="219"/>
      <c r="AJ53" s="262">
        <v>0.0</v>
      </c>
      <c r="AK53" s="262">
        <v>0.0</v>
      </c>
      <c r="AL53" s="262">
        <v>0.0</v>
      </c>
      <c r="AM53" s="262">
        <v>0.0</v>
      </c>
      <c r="AN53" s="262">
        <v>0.0</v>
      </c>
      <c r="AO53" s="262">
        <v>0.0</v>
      </c>
      <c r="AP53" s="222" t="s">
        <v>1703</v>
      </c>
      <c r="AQ53" s="222" t="s">
        <v>1704</v>
      </c>
      <c r="AR53" s="222" t="s">
        <v>1705</v>
      </c>
      <c r="AS53" s="262">
        <f>SUM('Plan-C Valuation'!U49,'Plan-C Valuation'!Y49,'Plan-C Valuation'!AC49,'Plan-C Valuation'!AG49,'Plan-C Valuation'!AK49,'Plan-C Valuation'!AO49)</f>
        <v>120000</v>
      </c>
      <c r="AT53" s="262">
        <f>SUM('Plan-C Valuation'!V49,'Plan-C Valuation'!Z49,'Plan-C Valuation'!AD49,'Plan-C Valuation'!AH49,'Plan-C Valuation'!AL49,'Plan-C Valuation'!AP49)</f>
        <v>253810</v>
      </c>
      <c r="AU53" s="262">
        <f>SUM('Plan-C Valuation'!W49,'Plan-C Valuation'!AA49,'Plan-C Valuation'!AE49,'Plan-C Valuation'!AI49,'Plan-C Valuation'!AM49,'Plan-C Valuation'!AQ49)</f>
        <v>504620</v>
      </c>
    </row>
    <row r="54" ht="15.75" customHeight="1">
      <c r="A54" s="219" t="s">
        <v>197</v>
      </c>
      <c r="B54" s="219" t="s">
        <v>65</v>
      </c>
      <c r="C54" s="219" t="s">
        <v>48</v>
      </c>
      <c r="D54" s="219" t="s">
        <v>68</v>
      </c>
      <c r="E54" s="219" t="s">
        <v>51</v>
      </c>
      <c r="F54" s="219" t="s">
        <v>53</v>
      </c>
      <c r="G54" s="252" t="s">
        <v>198</v>
      </c>
      <c r="H54" s="264"/>
      <c r="I54" s="219"/>
      <c r="J54" s="262">
        <v>0.0</v>
      </c>
      <c r="K54" s="262">
        <v>0.0</v>
      </c>
      <c r="L54" s="262">
        <v>0.0</v>
      </c>
      <c r="M54" s="262">
        <v>0.0</v>
      </c>
      <c r="N54" s="262">
        <v>0.0</v>
      </c>
      <c r="O54" s="262">
        <v>0.0</v>
      </c>
      <c r="P54" s="222" t="s">
        <v>1703</v>
      </c>
      <c r="Q54" s="222" t="s">
        <v>1704</v>
      </c>
      <c r="R54" s="222" t="s">
        <v>1705</v>
      </c>
      <c r="S54" s="219">
        <f>SUM('Plan-A Valuation'!U50,'Plan-A Valuation'!Y50,'Plan-A Valuation'!AC50,'Plan-A Valuation'!AG50,'Plan-A Valuation'!AK50,'Plan-A Valuation'!AO50)</f>
        <v>120000</v>
      </c>
      <c r="T54" s="262">
        <f>SUM('Plan-A Valuation'!V50,'Plan-A Valuation'!Z50,'Plan-A Valuation'!AD50,'Plan-A Valuation'!AH50,'Plan-A Valuation'!AL50,'Plan-A Valuation'!AP50)</f>
        <v>253810</v>
      </c>
      <c r="U54" s="263">
        <f>SUM('Plan-A Valuation'!W50,'Plan-A Valuation'!AA50,'Plan-A Valuation'!AE50,'Plan-A Valuation'!AI50,'Plan-A Valuation'!AM50,'Plan-A Valuation'!AQ50)</f>
        <v>504620</v>
      </c>
      <c r="V54" s="219"/>
      <c r="W54" s="262">
        <v>0.0</v>
      </c>
      <c r="X54" s="262">
        <v>0.0</v>
      </c>
      <c r="Y54" s="262">
        <v>0.0</v>
      </c>
      <c r="Z54" s="262">
        <v>0.0</v>
      </c>
      <c r="AA54" s="262">
        <v>0.0</v>
      </c>
      <c r="AB54" s="262">
        <v>0.0</v>
      </c>
      <c r="AC54" s="222" t="s">
        <v>1703</v>
      </c>
      <c r="AD54" s="222" t="s">
        <v>1704</v>
      </c>
      <c r="AE54" s="222" t="s">
        <v>1705</v>
      </c>
      <c r="AF54" s="262">
        <f>SUM('Plan-B Valuation'!U50,'Plan-B Valuation'!Y50,'Plan-B Valuation'!AC50,'Plan-B Valuation'!AG50,'Plan-B Valuation'!AK50,'Plan-B Valuation'!AO50)</f>
        <v>120000</v>
      </c>
      <c r="AG54" s="262">
        <f>SUM('Plan-B Valuation'!V50,'Plan-B Valuation'!Z50,'Plan-B Valuation'!AD50,'Plan-B Valuation'!AH50,'Plan-B Valuation'!AL50,'Plan-B Valuation'!AP50)</f>
        <v>253810</v>
      </c>
      <c r="AH54" s="262">
        <f>SUM('Plan-B Valuation'!W50,'Plan-B Valuation'!AA50,'Plan-B Valuation'!AE50,'Plan-B Valuation'!AI50,'Plan-B Valuation'!AM50,'Plan-B Valuation'!AQ50)</f>
        <v>504620</v>
      </c>
      <c r="AI54" s="219"/>
      <c r="AJ54" s="262">
        <v>0.0</v>
      </c>
      <c r="AK54" s="262">
        <v>0.0</v>
      </c>
      <c r="AL54" s="262">
        <v>0.0</v>
      </c>
      <c r="AM54" s="262">
        <v>0.0</v>
      </c>
      <c r="AN54" s="262">
        <v>0.0</v>
      </c>
      <c r="AO54" s="262">
        <v>0.0</v>
      </c>
      <c r="AP54" s="222" t="s">
        <v>1703</v>
      </c>
      <c r="AQ54" s="222" t="s">
        <v>1704</v>
      </c>
      <c r="AR54" s="222" t="s">
        <v>1705</v>
      </c>
      <c r="AS54" s="262">
        <f>SUM('Plan-C Valuation'!U50,'Plan-C Valuation'!Y50,'Plan-C Valuation'!AC50,'Plan-C Valuation'!AG50,'Plan-C Valuation'!AK50,'Plan-C Valuation'!AO50)</f>
        <v>120000</v>
      </c>
      <c r="AT54" s="262">
        <f>SUM('Plan-C Valuation'!V50,'Plan-C Valuation'!Z50,'Plan-C Valuation'!AD50,'Plan-C Valuation'!AH50,'Plan-C Valuation'!AL50,'Plan-C Valuation'!AP50)</f>
        <v>253810</v>
      </c>
      <c r="AU54" s="262">
        <f>SUM('Plan-C Valuation'!W50,'Plan-C Valuation'!AA50,'Plan-C Valuation'!AE50,'Plan-C Valuation'!AI50,'Plan-C Valuation'!AM50,'Plan-C Valuation'!AQ50)</f>
        <v>504620</v>
      </c>
    </row>
    <row r="55" ht="15.75" customHeight="1">
      <c r="A55" s="219" t="s">
        <v>199</v>
      </c>
      <c r="B55" s="219" t="s">
        <v>71</v>
      </c>
      <c r="C55" s="219" t="s">
        <v>48</v>
      </c>
      <c r="D55" s="219" t="s">
        <v>68</v>
      </c>
      <c r="E55" s="219" t="s">
        <v>51</v>
      </c>
      <c r="F55" s="219" t="s">
        <v>53</v>
      </c>
      <c r="G55" s="252" t="s">
        <v>200</v>
      </c>
      <c r="H55" s="264"/>
      <c r="I55" s="219"/>
      <c r="J55" s="262">
        <v>0.0</v>
      </c>
      <c r="K55" s="262">
        <v>0.0</v>
      </c>
      <c r="L55" s="262">
        <v>0.0</v>
      </c>
      <c r="M55" s="262">
        <v>0.0</v>
      </c>
      <c r="N55" s="262">
        <v>0.0</v>
      </c>
      <c r="O55" s="262">
        <v>0.0</v>
      </c>
      <c r="P55" s="222" t="s">
        <v>1703</v>
      </c>
      <c r="Q55" s="222" t="s">
        <v>1704</v>
      </c>
      <c r="R55" s="222" t="s">
        <v>1705</v>
      </c>
      <c r="S55" s="219">
        <f>SUM('Plan-A Valuation'!U51,'Plan-A Valuation'!Y51,'Plan-A Valuation'!AC51,'Plan-A Valuation'!AG51,'Plan-A Valuation'!AK51,'Plan-A Valuation'!AO51)</f>
        <v>120000</v>
      </c>
      <c r="T55" s="262">
        <f>SUM('Plan-A Valuation'!V51,'Plan-A Valuation'!Z51,'Plan-A Valuation'!AD51,'Plan-A Valuation'!AH51,'Plan-A Valuation'!AL51,'Plan-A Valuation'!AP51)</f>
        <v>253810</v>
      </c>
      <c r="U55" s="263">
        <f>SUM('Plan-A Valuation'!W51,'Plan-A Valuation'!AA51,'Plan-A Valuation'!AE51,'Plan-A Valuation'!AI51,'Plan-A Valuation'!AM51,'Plan-A Valuation'!AQ51)</f>
        <v>504620</v>
      </c>
      <c r="V55" s="219"/>
      <c r="W55" s="262">
        <v>0.0</v>
      </c>
      <c r="X55" s="262">
        <v>0.0</v>
      </c>
      <c r="Y55" s="262">
        <v>0.0</v>
      </c>
      <c r="Z55" s="262">
        <v>0.0</v>
      </c>
      <c r="AA55" s="262">
        <v>0.0</v>
      </c>
      <c r="AB55" s="262">
        <v>0.0</v>
      </c>
      <c r="AC55" s="222" t="s">
        <v>1703</v>
      </c>
      <c r="AD55" s="222" t="s">
        <v>1704</v>
      </c>
      <c r="AE55" s="222" t="s">
        <v>1705</v>
      </c>
      <c r="AF55" s="262">
        <f>SUM('Plan-B Valuation'!U51,'Plan-B Valuation'!Y51,'Plan-B Valuation'!AC51,'Plan-B Valuation'!AG51,'Plan-B Valuation'!AK51,'Plan-B Valuation'!AO51)</f>
        <v>120000</v>
      </c>
      <c r="AG55" s="262">
        <f>SUM('Plan-B Valuation'!V51,'Plan-B Valuation'!Z51,'Plan-B Valuation'!AD51,'Plan-B Valuation'!AH51,'Plan-B Valuation'!AL51,'Plan-B Valuation'!AP51)</f>
        <v>253810</v>
      </c>
      <c r="AH55" s="262">
        <f>SUM('Plan-B Valuation'!W51,'Plan-B Valuation'!AA51,'Plan-B Valuation'!AE51,'Plan-B Valuation'!AI51,'Plan-B Valuation'!AM51,'Plan-B Valuation'!AQ51)</f>
        <v>504620</v>
      </c>
      <c r="AI55" s="219"/>
      <c r="AJ55" s="262">
        <v>0.0</v>
      </c>
      <c r="AK55" s="262">
        <v>0.0</v>
      </c>
      <c r="AL55" s="262">
        <v>0.0</v>
      </c>
      <c r="AM55" s="262">
        <v>0.0</v>
      </c>
      <c r="AN55" s="262">
        <v>0.0</v>
      </c>
      <c r="AO55" s="262">
        <v>0.0</v>
      </c>
      <c r="AP55" s="222" t="s">
        <v>1703</v>
      </c>
      <c r="AQ55" s="222" t="s">
        <v>1704</v>
      </c>
      <c r="AR55" s="222" t="s">
        <v>1705</v>
      </c>
      <c r="AS55" s="262">
        <f>SUM('Plan-C Valuation'!U51,'Plan-C Valuation'!Y51,'Plan-C Valuation'!AC51,'Plan-C Valuation'!AG51,'Plan-C Valuation'!AK51,'Plan-C Valuation'!AO51)</f>
        <v>120000</v>
      </c>
      <c r="AT55" s="262">
        <f>SUM('Plan-C Valuation'!V51,'Plan-C Valuation'!Z51,'Plan-C Valuation'!AD51,'Plan-C Valuation'!AH51,'Plan-C Valuation'!AL51,'Plan-C Valuation'!AP51)</f>
        <v>253810</v>
      </c>
      <c r="AU55" s="262">
        <f>SUM('Plan-C Valuation'!W51,'Plan-C Valuation'!AA51,'Plan-C Valuation'!AE51,'Plan-C Valuation'!AI51,'Plan-C Valuation'!AM51,'Plan-C Valuation'!AQ51)</f>
        <v>504620</v>
      </c>
    </row>
    <row r="56" ht="15.75" customHeight="1">
      <c r="A56" s="219" t="s">
        <v>201</v>
      </c>
      <c r="B56" s="219" t="s">
        <v>44</v>
      </c>
      <c r="C56" s="219" t="s">
        <v>58</v>
      </c>
      <c r="D56" s="219" t="s">
        <v>68</v>
      </c>
      <c r="E56" s="219" t="s">
        <v>51</v>
      </c>
      <c r="F56" s="219" t="s">
        <v>53</v>
      </c>
      <c r="G56" s="252" t="s">
        <v>202</v>
      </c>
      <c r="H56" s="264"/>
      <c r="I56" s="219"/>
      <c r="J56" s="262">
        <v>0.0</v>
      </c>
      <c r="K56" s="262">
        <v>0.0</v>
      </c>
      <c r="L56" s="262">
        <v>0.0</v>
      </c>
      <c r="M56" s="262">
        <v>0.0</v>
      </c>
      <c r="N56" s="262">
        <v>0.0</v>
      </c>
      <c r="O56" s="262">
        <v>0.0</v>
      </c>
      <c r="P56" s="222" t="s">
        <v>1703</v>
      </c>
      <c r="Q56" s="222" t="s">
        <v>1704</v>
      </c>
      <c r="R56" s="222" t="s">
        <v>1705</v>
      </c>
      <c r="S56" s="219">
        <f>SUM('Plan-A Valuation'!U52,'Plan-A Valuation'!Y52,'Plan-A Valuation'!AC52,'Plan-A Valuation'!AG52,'Plan-A Valuation'!AK52,'Plan-A Valuation'!AO52)</f>
        <v>120000</v>
      </c>
      <c r="T56" s="262">
        <f>SUM('Plan-A Valuation'!V52,'Plan-A Valuation'!Z52,'Plan-A Valuation'!AD52,'Plan-A Valuation'!AH52,'Plan-A Valuation'!AL52,'Plan-A Valuation'!AP52)</f>
        <v>253810</v>
      </c>
      <c r="U56" s="263">
        <f>SUM('Plan-A Valuation'!W52,'Plan-A Valuation'!AA52,'Plan-A Valuation'!AE52,'Plan-A Valuation'!AI52,'Plan-A Valuation'!AM52,'Plan-A Valuation'!AQ52)</f>
        <v>504620</v>
      </c>
      <c r="V56" s="219"/>
      <c r="W56" s="262">
        <v>0.0</v>
      </c>
      <c r="X56" s="262">
        <v>0.0</v>
      </c>
      <c r="Y56" s="262">
        <v>0.0</v>
      </c>
      <c r="Z56" s="262">
        <v>0.0</v>
      </c>
      <c r="AA56" s="262">
        <v>0.0</v>
      </c>
      <c r="AB56" s="262">
        <v>0.0</v>
      </c>
      <c r="AC56" s="222" t="s">
        <v>1703</v>
      </c>
      <c r="AD56" s="222" t="s">
        <v>1704</v>
      </c>
      <c r="AE56" s="222" t="s">
        <v>1705</v>
      </c>
      <c r="AF56" s="262">
        <f>SUM('Plan-B Valuation'!U52,'Plan-B Valuation'!Y52,'Plan-B Valuation'!AC52,'Plan-B Valuation'!AG52,'Plan-B Valuation'!AK52,'Plan-B Valuation'!AO52)</f>
        <v>120000</v>
      </c>
      <c r="AG56" s="262">
        <f>SUM('Plan-B Valuation'!V52,'Plan-B Valuation'!Z52,'Plan-B Valuation'!AD52,'Plan-B Valuation'!AH52,'Plan-B Valuation'!AL52,'Plan-B Valuation'!AP52)</f>
        <v>253810</v>
      </c>
      <c r="AH56" s="262">
        <f>SUM('Plan-B Valuation'!W52,'Plan-B Valuation'!AA52,'Plan-B Valuation'!AE52,'Plan-B Valuation'!AI52,'Plan-B Valuation'!AM52,'Plan-B Valuation'!AQ52)</f>
        <v>504620</v>
      </c>
      <c r="AI56" s="219"/>
      <c r="AJ56" s="262">
        <v>0.0</v>
      </c>
      <c r="AK56" s="262">
        <v>0.0</v>
      </c>
      <c r="AL56" s="262">
        <v>0.0</v>
      </c>
      <c r="AM56" s="262">
        <v>0.0</v>
      </c>
      <c r="AN56" s="262">
        <v>0.0</v>
      </c>
      <c r="AO56" s="262">
        <v>0.0</v>
      </c>
      <c r="AP56" s="222" t="s">
        <v>1703</v>
      </c>
      <c r="AQ56" s="222" t="s">
        <v>1704</v>
      </c>
      <c r="AR56" s="222" t="s">
        <v>1705</v>
      </c>
      <c r="AS56" s="262">
        <f>SUM('Plan-C Valuation'!U52,'Plan-C Valuation'!Y52,'Plan-C Valuation'!AC52,'Plan-C Valuation'!AG52,'Plan-C Valuation'!AK52,'Plan-C Valuation'!AO52)</f>
        <v>120000</v>
      </c>
      <c r="AT56" s="262">
        <f>SUM('Plan-C Valuation'!V52,'Plan-C Valuation'!Z52,'Plan-C Valuation'!AD52,'Plan-C Valuation'!AH52,'Plan-C Valuation'!AL52,'Plan-C Valuation'!AP52)</f>
        <v>253810</v>
      </c>
      <c r="AU56" s="262">
        <f>SUM('Plan-C Valuation'!W52,'Plan-C Valuation'!AA52,'Plan-C Valuation'!AE52,'Plan-C Valuation'!AI52,'Plan-C Valuation'!AM52,'Plan-C Valuation'!AQ52)</f>
        <v>504620</v>
      </c>
    </row>
    <row r="57" ht="15.75" customHeight="1">
      <c r="A57" s="219" t="s">
        <v>203</v>
      </c>
      <c r="B57" s="219" t="s">
        <v>54</v>
      </c>
      <c r="C57" s="219" t="s">
        <v>58</v>
      </c>
      <c r="D57" s="219" t="s">
        <v>68</v>
      </c>
      <c r="E57" s="219" t="s">
        <v>51</v>
      </c>
      <c r="F57" s="219" t="s">
        <v>53</v>
      </c>
      <c r="G57" s="252" t="s">
        <v>204</v>
      </c>
      <c r="H57" s="264"/>
      <c r="I57" s="219"/>
      <c r="J57" s="262">
        <v>0.0</v>
      </c>
      <c r="K57" s="262">
        <v>0.0</v>
      </c>
      <c r="L57" s="262">
        <v>0.0</v>
      </c>
      <c r="M57" s="262">
        <v>0.0</v>
      </c>
      <c r="N57" s="262">
        <v>0.0</v>
      </c>
      <c r="O57" s="262">
        <v>0.0</v>
      </c>
      <c r="P57" s="222" t="s">
        <v>1703</v>
      </c>
      <c r="Q57" s="222" t="s">
        <v>1704</v>
      </c>
      <c r="R57" s="222" t="s">
        <v>1705</v>
      </c>
      <c r="S57" s="219">
        <f>SUM('Plan-A Valuation'!U53,'Plan-A Valuation'!Y53,'Plan-A Valuation'!AC53,'Plan-A Valuation'!AG53,'Plan-A Valuation'!AK53,'Plan-A Valuation'!AO53)</f>
        <v>120000</v>
      </c>
      <c r="T57" s="262">
        <f>SUM('Plan-A Valuation'!V53,'Plan-A Valuation'!Z53,'Plan-A Valuation'!AD53,'Plan-A Valuation'!AH53,'Plan-A Valuation'!AL53,'Plan-A Valuation'!AP53)</f>
        <v>253810</v>
      </c>
      <c r="U57" s="263">
        <f>SUM('Plan-A Valuation'!W53,'Plan-A Valuation'!AA53,'Plan-A Valuation'!AE53,'Plan-A Valuation'!AI53,'Plan-A Valuation'!AM53,'Plan-A Valuation'!AQ53)</f>
        <v>504620</v>
      </c>
      <c r="V57" s="219"/>
      <c r="W57" s="262">
        <v>0.0</v>
      </c>
      <c r="X57" s="262">
        <v>0.0</v>
      </c>
      <c r="Y57" s="262">
        <v>0.0</v>
      </c>
      <c r="Z57" s="262">
        <v>0.0</v>
      </c>
      <c r="AA57" s="262">
        <v>0.0</v>
      </c>
      <c r="AB57" s="262">
        <v>0.0</v>
      </c>
      <c r="AC57" s="222" t="s">
        <v>1703</v>
      </c>
      <c r="AD57" s="222" t="s">
        <v>1704</v>
      </c>
      <c r="AE57" s="222" t="s">
        <v>1705</v>
      </c>
      <c r="AF57" s="262">
        <f>SUM('Plan-B Valuation'!U53,'Plan-B Valuation'!Y53,'Plan-B Valuation'!AC53,'Plan-B Valuation'!AG53,'Plan-B Valuation'!AK53,'Plan-B Valuation'!AO53)</f>
        <v>120000</v>
      </c>
      <c r="AG57" s="262">
        <f>SUM('Plan-B Valuation'!V53,'Plan-B Valuation'!Z53,'Plan-B Valuation'!AD53,'Plan-B Valuation'!AH53,'Plan-B Valuation'!AL53,'Plan-B Valuation'!AP53)</f>
        <v>253810</v>
      </c>
      <c r="AH57" s="262">
        <f>SUM('Plan-B Valuation'!W53,'Plan-B Valuation'!AA53,'Plan-B Valuation'!AE53,'Plan-B Valuation'!AI53,'Plan-B Valuation'!AM53,'Plan-B Valuation'!AQ53)</f>
        <v>504620</v>
      </c>
      <c r="AI57" s="219"/>
      <c r="AJ57" s="262">
        <v>0.0</v>
      </c>
      <c r="AK57" s="262">
        <v>0.0</v>
      </c>
      <c r="AL57" s="262">
        <v>0.0</v>
      </c>
      <c r="AM57" s="262">
        <v>0.0</v>
      </c>
      <c r="AN57" s="262">
        <v>0.0</v>
      </c>
      <c r="AO57" s="262">
        <v>0.0</v>
      </c>
      <c r="AP57" s="222" t="s">
        <v>1703</v>
      </c>
      <c r="AQ57" s="222" t="s">
        <v>1704</v>
      </c>
      <c r="AR57" s="222" t="s">
        <v>1705</v>
      </c>
      <c r="AS57" s="262">
        <f>SUM('Plan-C Valuation'!U53,'Plan-C Valuation'!Y53,'Plan-C Valuation'!AC53,'Plan-C Valuation'!AG53,'Plan-C Valuation'!AK53,'Plan-C Valuation'!AO53)</f>
        <v>120000</v>
      </c>
      <c r="AT57" s="262">
        <f>SUM('Plan-C Valuation'!V53,'Plan-C Valuation'!Z53,'Plan-C Valuation'!AD53,'Plan-C Valuation'!AH53,'Plan-C Valuation'!AL53,'Plan-C Valuation'!AP53)</f>
        <v>253810</v>
      </c>
      <c r="AU57" s="262">
        <f>SUM('Plan-C Valuation'!W53,'Plan-C Valuation'!AA53,'Plan-C Valuation'!AE53,'Plan-C Valuation'!AI53,'Plan-C Valuation'!AM53,'Plan-C Valuation'!AQ53)</f>
        <v>504620</v>
      </c>
    </row>
    <row r="58" ht="15.75" customHeight="1">
      <c r="A58" s="219" t="s">
        <v>205</v>
      </c>
      <c r="B58" s="219" t="s">
        <v>65</v>
      </c>
      <c r="C58" s="219" t="s">
        <v>58</v>
      </c>
      <c r="D58" s="219" t="s">
        <v>68</v>
      </c>
      <c r="E58" s="219" t="s">
        <v>51</v>
      </c>
      <c r="F58" s="219" t="s">
        <v>53</v>
      </c>
      <c r="G58" s="252" t="s">
        <v>206</v>
      </c>
      <c r="H58" s="264"/>
      <c r="I58" s="219"/>
      <c r="J58" s="262">
        <v>0.0</v>
      </c>
      <c r="K58" s="262">
        <v>0.0</v>
      </c>
      <c r="L58" s="262">
        <v>0.0</v>
      </c>
      <c r="M58" s="262">
        <v>0.0</v>
      </c>
      <c r="N58" s="262">
        <v>0.0</v>
      </c>
      <c r="O58" s="262">
        <v>0.0</v>
      </c>
      <c r="P58" s="222" t="s">
        <v>1703</v>
      </c>
      <c r="Q58" s="222" t="s">
        <v>1704</v>
      </c>
      <c r="R58" s="222" t="s">
        <v>1705</v>
      </c>
      <c r="S58" s="219">
        <f>SUM('Plan-A Valuation'!U54,'Plan-A Valuation'!Y54,'Plan-A Valuation'!AC54,'Plan-A Valuation'!AG54,'Plan-A Valuation'!AK54,'Plan-A Valuation'!AO54)</f>
        <v>120000</v>
      </c>
      <c r="T58" s="262">
        <f>SUM('Plan-A Valuation'!V54,'Plan-A Valuation'!Z54,'Plan-A Valuation'!AD54,'Plan-A Valuation'!AH54,'Plan-A Valuation'!AL54,'Plan-A Valuation'!AP54)</f>
        <v>253810</v>
      </c>
      <c r="U58" s="263">
        <f>SUM('Plan-A Valuation'!W54,'Plan-A Valuation'!AA54,'Plan-A Valuation'!AE54,'Plan-A Valuation'!AI54,'Plan-A Valuation'!AM54,'Plan-A Valuation'!AQ54)</f>
        <v>504620</v>
      </c>
      <c r="V58" s="219"/>
      <c r="W58" s="262">
        <v>0.0</v>
      </c>
      <c r="X58" s="262">
        <v>0.0</v>
      </c>
      <c r="Y58" s="262">
        <v>0.0</v>
      </c>
      <c r="Z58" s="262">
        <v>0.0</v>
      </c>
      <c r="AA58" s="262">
        <v>0.0</v>
      </c>
      <c r="AB58" s="262">
        <v>0.0</v>
      </c>
      <c r="AC58" s="222" t="s">
        <v>1703</v>
      </c>
      <c r="AD58" s="222" t="s">
        <v>1704</v>
      </c>
      <c r="AE58" s="222" t="s">
        <v>1705</v>
      </c>
      <c r="AF58" s="262">
        <f>SUM('Plan-B Valuation'!U54,'Plan-B Valuation'!Y54,'Plan-B Valuation'!AC54,'Plan-B Valuation'!AG54,'Plan-B Valuation'!AK54,'Plan-B Valuation'!AO54)</f>
        <v>120000</v>
      </c>
      <c r="AG58" s="262">
        <f>SUM('Plan-B Valuation'!V54,'Plan-B Valuation'!Z54,'Plan-B Valuation'!AD54,'Plan-B Valuation'!AH54,'Plan-B Valuation'!AL54,'Plan-B Valuation'!AP54)</f>
        <v>253810</v>
      </c>
      <c r="AH58" s="262">
        <f>SUM('Plan-B Valuation'!W54,'Plan-B Valuation'!AA54,'Plan-B Valuation'!AE54,'Plan-B Valuation'!AI54,'Plan-B Valuation'!AM54,'Plan-B Valuation'!AQ54)</f>
        <v>504620</v>
      </c>
      <c r="AI58" s="219"/>
      <c r="AJ58" s="262">
        <v>0.0</v>
      </c>
      <c r="AK58" s="262">
        <v>0.0</v>
      </c>
      <c r="AL58" s="262">
        <v>0.0</v>
      </c>
      <c r="AM58" s="262">
        <v>0.0</v>
      </c>
      <c r="AN58" s="262">
        <v>0.0</v>
      </c>
      <c r="AO58" s="262">
        <v>0.0</v>
      </c>
      <c r="AP58" s="222" t="s">
        <v>1703</v>
      </c>
      <c r="AQ58" s="222" t="s">
        <v>1704</v>
      </c>
      <c r="AR58" s="222" t="s">
        <v>1705</v>
      </c>
      <c r="AS58" s="262">
        <f>SUM('Plan-C Valuation'!U54,'Plan-C Valuation'!Y54,'Plan-C Valuation'!AC54,'Plan-C Valuation'!AG54,'Plan-C Valuation'!AK54,'Plan-C Valuation'!AO54)</f>
        <v>120000</v>
      </c>
      <c r="AT58" s="262">
        <f>SUM('Plan-C Valuation'!V54,'Plan-C Valuation'!Z54,'Plan-C Valuation'!AD54,'Plan-C Valuation'!AH54,'Plan-C Valuation'!AL54,'Plan-C Valuation'!AP54)</f>
        <v>253810</v>
      </c>
      <c r="AU58" s="262">
        <f>SUM('Plan-C Valuation'!W54,'Plan-C Valuation'!AA54,'Plan-C Valuation'!AE54,'Plan-C Valuation'!AI54,'Plan-C Valuation'!AM54,'Plan-C Valuation'!AQ54)</f>
        <v>504620</v>
      </c>
    </row>
    <row r="59" ht="15.75" customHeight="1">
      <c r="A59" s="219" t="s">
        <v>207</v>
      </c>
      <c r="B59" s="219" t="s">
        <v>71</v>
      </c>
      <c r="C59" s="219" t="s">
        <v>58</v>
      </c>
      <c r="D59" s="219" t="s">
        <v>68</v>
      </c>
      <c r="E59" s="219" t="s">
        <v>51</v>
      </c>
      <c r="F59" s="219" t="s">
        <v>53</v>
      </c>
      <c r="G59" s="252" t="s">
        <v>208</v>
      </c>
      <c r="H59" s="264"/>
      <c r="I59" s="219"/>
      <c r="J59" s="262">
        <v>0.0</v>
      </c>
      <c r="K59" s="262">
        <v>0.0</v>
      </c>
      <c r="L59" s="262">
        <v>0.0</v>
      </c>
      <c r="M59" s="262">
        <v>0.0</v>
      </c>
      <c r="N59" s="262">
        <v>0.0</v>
      </c>
      <c r="O59" s="262">
        <v>0.0</v>
      </c>
      <c r="P59" s="222" t="s">
        <v>1703</v>
      </c>
      <c r="Q59" s="222" t="s">
        <v>1704</v>
      </c>
      <c r="R59" s="222" t="s">
        <v>1705</v>
      </c>
      <c r="S59" s="219">
        <f>SUM('Plan-A Valuation'!U55,'Plan-A Valuation'!Y55,'Plan-A Valuation'!AC55,'Plan-A Valuation'!AG55,'Plan-A Valuation'!AK55,'Plan-A Valuation'!AO55)</f>
        <v>120000</v>
      </c>
      <c r="T59" s="262">
        <f>SUM('Plan-A Valuation'!V55,'Plan-A Valuation'!Z55,'Plan-A Valuation'!AD55,'Plan-A Valuation'!AH55,'Plan-A Valuation'!AL55,'Plan-A Valuation'!AP55)</f>
        <v>253810</v>
      </c>
      <c r="U59" s="263">
        <f>SUM('Plan-A Valuation'!W55,'Plan-A Valuation'!AA55,'Plan-A Valuation'!AE55,'Plan-A Valuation'!AI55,'Plan-A Valuation'!AM55,'Plan-A Valuation'!AQ55)</f>
        <v>504620</v>
      </c>
      <c r="V59" s="219"/>
      <c r="W59" s="262">
        <v>0.0</v>
      </c>
      <c r="X59" s="262">
        <v>0.0</v>
      </c>
      <c r="Y59" s="262">
        <v>0.0</v>
      </c>
      <c r="Z59" s="262">
        <v>0.0</v>
      </c>
      <c r="AA59" s="262">
        <v>0.0</v>
      </c>
      <c r="AB59" s="262">
        <v>0.0</v>
      </c>
      <c r="AC59" s="222" t="s">
        <v>1703</v>
      </c>
      <c r="AD59" s="222" t="s">
        <v>1704</v>
      </c>
      <c r="AE59" s="222" t="s">
        <v>1705</v>
      </c>
      <c r="AF59" s="262">
        <f>SUM('Plan-B Valuation'!U55,'Plan-B Valuation'!Y55,'Plan-B Valuation'!AC55,'Plan-B Valuation'!AG55,'Plan-B Valuation'!AK55,'Plan-B Valuation'!AO55)</f>
        <v>120000</v>
      </c>
      <c r="AG59" s="262">
        <f>SUM('Plan-B Valuation'!V55,'Plan-B Valuation'!Z55,'Plan-B Valuation'!AD55,'Plan-B Valuation'!AH55,'Plan-B Valuation'!AL55,'Plan-B Valuation'!AP55)</f>
        <v>253810</v>
      </c>
      <c r="AH59" s="262">
        <f>SUM('Plan-B Valuation'!W55,'Plan-B Valuation'!AA55,'Plan-B Valuation'!AE55,'Plan-B Valuation'!AI55,'Plan-B Valuation'!AM55,'Plan-B Valuation'!AQ55)</f>
        <v>504620</v>
      </c>
      <c r="AI59" s="219"/>
      <c r="AJ59" s="262">
        <v>0.0</v>
      </c>
      <c r="AK59" s="262">
        <v>0.0</v>
      </c>
      <c r="AL59" s="262">
        <v>0.0</v>
      </c>
      <c r="AM59" s="262">
        <v>0.0</v>
      </c>
      <c r="AN59" s="262">
        <v>0.0</v>
      </c>
      <c r="AO59" s="262">
        <v>0.0</v>
      </c>
      <c r="AP59" s="222" t="s">
        <v>1703</v>
      </c>
      <c r="AQ59" s="222" t="s">
        <v>1704</v>
      </c>
      <c r="AR59" s="222" t="s">
        <v>1705</v>
      </c>
      <c r="AS59" s="262">
        <f>SUM('Plan-C Valuation'!U55,'Plan-C Valuation'!Y55,'Plan-C Valuation'!AC55,'Plan-C Valuation'!AG55,'Plan-C Valuation'!AK55,'Plan-C Valuation'!AO55)</f>
        <v>120000</v>
      </c>
      <c r="AT59" s="262">
        <f>SUM('Plan-C Valuation'!V55,'Plan-C Valuation'!Z55,'Plan-C Valuation'!AD55,'Plan-C Valuation'!AH55,'Plan-C Valuation'!AL55,'Plan-C Valuation'!AP55)</f>
        <v>253810</v>
      </c>
      <c r="AU59" s="262">
        <f>SUM('Plan-C Valuation'!W55,'Plan-C Valuation'!AA55,'Plan-C Valuation'!AE55,'Plan-C Valuation'!AI55,'Plan-C Valuation'!AM55,'Plan-C Valuation'!AQ55)</f>
        <v>504620</v>
      </c>
    </row>
    <row r="60" ht="15.75" customHeight="1">
      <c r="A60" s="219" t="s">
        <v>209</v>
      </c>
      <c r="B60" s="219" t="s">
        <v>44</v>
      </c>
      <c r="C60" s="219" t="s">
        <v>66</v>
      </c>
      <c r="D60" s="219" t="s">
        <v>68</v>
      </c>
      <c r="E60" s="219" t="s">
        <v>51</v>
      </c>
      <c r="F60" s="219" t="s">
        <v>53</v>
      </c>
      <c r="G60" s="252" t="s">
        <v>210</v>
      </c>
      <c r="H60" s="264"/>
      <c r="I60" s="219"/>
      <c r="J60" s="262">
        <v>0.0</v>
      </c>
      <c r="K60" s="262">
        <v>0.0</v>
      </c>
      <c r="L60" s="262">
        <v>0.0</v>
      </c>
      <c r="M60" s="262">
        <v>0.0</v>
      </c>
      <c r="N60" s="262">
        <v>0.0</v>
      </c>
      <c r="O60" s="262">
        <v>0.0</v>
      </c>
      <c r="P60" s="222" t="s">
        <v>1703</v>
      </c>
      <c r="Q60" s="222" t="s">
        <v>1704</v>
      </c>
      <c r="R60" s="222" t="s">
        <v>1705</v>
      </c>
      <c r="S60" s="219">
        <f>SUM('Plan-A Valuation'!U56,'Plan-A Valuation'!Y56,'Plan-A Valuation'!AC56,'Plan-A Valuation'!AG56,'Plan-A Valuation'!AK56,'Plan-A Valuation'!AO56)</f>
        <v>120000</v>
      </c>
      <c r="T60" s="262">
        <f>SUM('Plan-A Valuation'!V56,'Plan-A Valuation'!Z56,'Plan-A Valuation'!AD56,'Plan-A Valuation'!AH56,'Plan-A Valuation'!AL56,'Plan-A Valuation'!AP56)</f>
        <v>253810</v>
      </c>
      <c r="U60" s="263">
        <f>SUM('Plan-A Valuation'!W56,'Plan-A Valuation'!AA56,'Plan-A Valuation'!AE56,'Plan-A Valuation'!AI56,'Plan-A Valuation'!AM56,'Plan-A Valuation'!AQ56)</f>
        <v>504620</v>
      </c>
      <c r="V60" s="219"/>
      <c r="W60" s="262">
        <v>0.0</v>
      </c>
      <c r="X60" s="262">
        <v>0.0</v>
      </c>
      <c r="Y60" s="262">
        <v>0.0</v>
      </c>
      <c r="Z60" s="262">
        <v>0.0</v>
      </c>
      <c r="AA60" s="262">
        <v>0.0</v>
      </c>
      <c r="AB60" s="262">
        <v>0.0</v>
      </c>
      <c r="AC60" s="222" t="s">
        <v>1703</v>
      </c>
      <c r="AD60" s="222" t="s">
        <v>1704</v>
      </c>
      <c r="AE60" s="222" t="s">
        <v>1705</v>
      </c>
      <c r="AF60" s="262">
        <f>SUM('Plan-B Valuation'!U56,'Plan-B Valuation'!Y56,'Plan-B Valuation'!AC56,'Plan-B Valuation'!AG56,'Plan-B Valuation'!AK56,'Plan-B Valuation'!AO56)</f>
        <v>120000</v>
      </c>
      <c r="AG60" s="262">
        <f>SUM('Plan-B Valuation'!V56,'Plan-B Valuation'!Z56,'Plan-B Valuation'!AD56,'Plan-B Valuation'!AH56,'Plan-B Valuation'!AL56,'Plan-B Valuation'!AP56)</f>
        <v>253810</v>
      </c>
      <c r="AH60" s="262">
        <f>SUM('Plan-B Valuation'!W56,'Plan-B Valuation'!AA56,'Plan-B Valuation'!AE56,'Plan-B Valuation'!AI56,'Plan-B Valuation'!AM56,'Plan-B Valuation'!AQ56)</f>
        <v>504620</v>
      </c>
      <c r="AI60" s="219"/>
      <c r="AJ60" s="262">
        <v>0.0</v>
      </c>
      <c r="AK60" s="262">
        <v>0.0</v>
      </c>
      <c r="AL60" s="262">
        <v>0.0</v>
      </c>
      <c r="AM60" s="262">
        <v>0.0</v>
      </c>
      <c r="AN60" s="262">
        <v>0.0</v>
      </c>
      <c r="AO60" s="262">
        <v>0.0</v>
      </c>
      <c r="AP60" s="222" t="s">
        <v>1703</v>
      </c>
      <c r="AQ60" s="222" t="s">
        <v>1704</v>
      </c>
      <c r="AR60" s="222" t="s">
        <v>1705</v>
      </c>
      <c r="AS60" s="262">
        <f>SUM('Plan-C Valuation'!U56,'Plan-C Valuation'!Y56,'Plan-C Valuation'!AC56,'Plan-C Valuation'!AG56,'Plan-C Valuation'!AK56,'Plan-C Valuation'!AO56)</f>
        <v>120000</v>
      </c>
      <c r="AT60" s="262">
        <f>SUM('Plan-C Valuation'!V56,'Plan-C Valuation'!Z56,'Plan-C Valuation'!AD56,'Plan-C Valuation'!AH56,'Plan-C Valuation'!AL56,'Plan-C Valuation'!AP56)</f>
        <v>253810</v>
      </c>
      <c r="AU60" s="262">
        <f>SUM('Plan-C Valuation'!W56,'Plan-C Valuation'!AA56,'Plan-C Valuation'!AE56,'Plan-C Valuation'!AI56,'Plan-C Valuation'!AM56,'Plan-C Valuation'!AQ56)</f>
        <v>504620</v>
      </c>
    </row>
    <row r="61" ht="15.75" customHeight="1">
      <c r="A61" s="219" t="s">
        <v>211</v>
      </c>
      <c r="B61" s="219" t="s">
        <v>54</v>
      </c>
      <c r="C61" s="219" t="s">
        <v>66</v>
      </c>
      <c r="D61" s="219" t="s">
        <v>68</v>
      </c>
      <c r="E61" s="219" t="s">
        <v>51</v>
      </c>
      <c r="F61" s="219" t="s">
        <v>53</v>
      </c>
      <c r="G61" s="252" t="s">
        <v>212</v>
      </c>
      <c r="H61" s="264"/>
      <c r="I61" s="219"/>
      <c r="J61" s="262">
        <v>0.0</v>
      </c>
      <c r="K61" s="262">
        <v>0.0</v>
      </c>
      <c r="L61" s="262">
        <v>0.0</v>
      </c>
      <c r="M61" s="262">
        <v>0.0</v>
      </c>
      <c r="N61" s="262">
        <v>0.0</v>
      </c>
      <c r="O61" s="262">
        <v>0.0</v>
      </c>
      <c r="P61" s="222" t="s">
        <v>1703</v>
      </c>
      <c r="Q61" s="222" t="s">
        <v>1704</v>
      </c>
      <c r="R61" s="222" t="s">
        <v>1705</v>
      </c>
      <c r="S61" s="219">
        <f>SUM('Plan-A Valuation'!U57,'Plan-A Valuation'!Y57,'Plan-A Valuation'!AC57,'Plan-A Valuation'!AG57,'Plan-A Valuation'!AK57,'Plan-A Valuation'!AO57)</f>
        <v>120000</v>
      </c>
      <c r="T61" s="262">
        <f>SUM('Plan-A Valuation'!V57,'Plan-A Valuation'!Z57,'Plan-A Valuation'!AD57,'Plan-A Valuation'!AH57,'Plan-A Valuation'!AL57,'Plan-A Valuation'!AP57)</f>
        <v>253810</v>
      </c>
      <c r="U61" s="263">
        <f>SUM('Plan-A Valuation'!W57,'Plan-A Valuation'!AA57,'Plan-A Valuation'!AE57,'Plan-A Valuation'!AI57,'Plan-A Valuation'!AM57,'Plan-A Valuation'!AQ57)</f>
        <v>504620</v>
      </c>
      <c r="V61" s="219"/>
      <c r="W61" s="262">
        <v>0.0</v>
      </c>
      <c r="X61" s="262">
        <v>0.0</v>
      </c>
      <c r="Y61" s="262">
        <v>0.0</v>
      </c>
      <c r="Z61" s="262">
        <v>0.0</v>
      </c>
      <c r="AA61" s="262">
        <v>0.0</v>
      </c>
      <c r="AB61" s="262">
        <v>0.0</v>
      </c>
      <c r="AC61" s="222" t="s">
        <v>1703</v>
      </c>
      <c r="AD61" s="222" t="s">
        <v>1704</v>
      </c>
      <c r="AE61" s="222" t="s">
        <v>1705</v>
      </c>
      <c r="AF61" s="262">
        <f>SUM('Plan-B Valuation'!U57,'Plan-B Valuation'!Y57,'Plan-B Valuation'!AC57,'Plan-B Valuation'!AG57,'Plan-B Valuation'!AK57,'Plan-B Valuation'!AO57)</f>
        <v>120000</v>
      </c>
      <c r="AG61" s="262">
        <f>SUM('Plan-B Valuation'!V57,'Plan-B Valuation'!Z57,'Plan-B Valuation'!AD57,'Plan-B Valuation'!AH57,'Plan-B Valuation'!AL57,'Plan-B Valuation'!AP57)</f>
        <v>253810</v>
      </c>
      <c r="AH61" s="262">
        <f>SUM('Plan-B Valuation'!W57,'Plan-B Valuation'!AA57,'Plan-B Valuation'!AE57,'Plan-B Valuation'!AI57,'Plan-B Valuation'!AM57,'Plan-B Valuation'!AQ57)</f>
        <v>504620</v>
      </c>
      <c r="AI61" s="219"/>
      <c r="AJ61" s="262">
        <v>0.0</v>
      </c>
      <c r="AK61" s="262">
        <v>0.0</v>
      </c>
      <c r="AL61" s="262">
        <v>0.0</v>
      </c>
      <c r="AM61" s="262">
        <v>0.0</v>
      </c>
      <c r="AN61" s="262">
        <v>0.0</v>
      </c>
      <c r="AO61" s="262">
        <v>0.0</v>
      </c>
      <c r="AP61" s="222" t="s">
        <v>1703</v>
      </c>
      <c r="AQ61" s="222" t="s">
        <v>1704</v>
      </c>
      <c r="AR61" s="222" t="s">
        <v>1705</v>
      </c>
      <c r="AS61" s="262">
        <f>SUM('Plan-C Valuation'!U57,'Plan-C Valuation'!Y57,'Plan-C Valuation'!AC57,'Plan-C Valuation'!AG57,'Plan-C Valuation'!AK57,'Plan-C Valuation'!AO57)</f>
        <v>120000</v>
      </c>
      <c r="AT61" s="262">
        <f>SUM('Plan-C Valuation'!V57,'Plan-C Valuation'!Z57,'Plan-C Valuation'!AD57,'Plan-C Valuation'!AH57,'Plan-C Valuation'!AL57,'Plan-C Valuation'!AP57)</f>
        <v>253810</v>
      </c>
      <c r="AU61" s="262">
        <f>SUM('Plan-C Valuation'!W57,'Plan-C Valuation'!AA57,'Plan-C Valuation'!AE57,'Plan-C Valuation'!AI57,'Plan-C Valuation'!AM57,'Plan-C Valuation'!AQ57)</f>
        <v>504620</v>
      </c>
    </row>
    <row r="62" ht="15.75" customHeight="1">
      <c r="A62" s="219" t="s">
        <v>213</v>
      </c>
      <c r="B62" s="219" t="s">
        <v>65</v>
      </c>
      <c r="C62" s="219" t="s">
        <v>66</v>
      </c>
      <c r="D62" s="219" t="s">
        <v>68</v>
      </c>
      <c r="E62" s="219" t="s">
        <v>51</v>
      </c>
      <c r="F62" s="219" t="s">
        <v>53</v>
      </c>
      <c r="G62" s="252" t="s">
        <v>214</v>
      </c>
      <c r="H62" s="264"/>
      <c r="I62" s="219"/>
      <c r="J62" s="262">
        <v>0.0</v>
      </c>
      <c r="K62" s="262">
        <v>0.0</v>
      </c>
      <c r="L62" s="262">
        <v>0.0</v>
      </c>
      <c r="M62" s="262">
        <v>0.0</v>
      </c>
      <c r="N62" s="262">
        <v>0.0</v>
      </c>
      <c r="O62" s="262">
        <v>0.0</v>
      </c>
      <c r="P62" s="222" t="s">
        <v>1703</v>
      </c>
      <c r="Q62" s="222" t="s">
        <v>1704</v>
      </c>
      <c r="R62" s="222" t="s">
        <v>1705</v>
      </c>
      <c r="S62" s="219">
        <f>SUM('Plan-A Valuation'!U58,'Plan-A Valuation'!Y58,'Plan-A Valuation'!AC58,'Plan-A Valuation'!AG58,'Plan-A Valuation'!AK58,'Plan-A Valuation'!AO58)</f>
        <v>120000</v>
      </c>
      <c r="T62" s="262">
        <f>SUM('Plan-A Valuation'!V58,'Plan-A Valuation'!Z58,'Plan-A Valuation'!AD58,'Plan-A Valuation'!AH58,'Plan-A Valuation'!AL58,'Plan-A Valuation'!AP58)</f>
        <v>253810</v>
      </c>
      <c r="U62" s="263">
        <f>SUM('Plan-A Valuation'!W58,'Plan-A Valuation'!AA58,'Plan-A Valuation'!AE58,'Plan-A Valuation'!AI58,'Plan-A Valuation'!AM58,'Plan-A Valuation'!AQ58)</f>
        <v>504620</v>
      </c>
      <c r="V62" s="219"/>
      <c r="W62" s="262">
        <v>0.0</v>
      </c>
      <c r="X62" s="262">
        <v>0.0</v>
      </c>
      <c r="Y62" s="262">
        <v>0.0</v>
      </c>
      <c r="Z62" s="262">
        <v>0.0</v>
      </c>
      <c r="AA62" s="262">
        <v>0.0</v>
      </c>
      <c r="AB62" s="262">
        <v>0.0</v>
      </c>
      <c r="AC62" s="222" t="s">
        <v>1703</v>
      </c>
      <c r="AD62" s="222" t="s">
        <v>1704</v>
      </c>
      <c r="AE62" s="222" t="s">
        <v>1705</v>
      </c>
      <c r="AF62" s="262">
        <f>SUM('Plan-B Valuation'!U58,'Plan-B Valuation'!Y58,'Plan-B Valuation'!AC58,'Plan-B Valuation'!AG58,'Plan-B Valuation'!AK58,'Plan-B Valuation'!AO58)</f>
        <v>120000</v>
      </c>
      <c r="AG62" s="262">
        <f>SUM('Plan-B Valuation'!V58,'Plan-B Valuation'!Z58,'Plan-B Valuation'!AD58,'Plan-B Valuation'!AH58,'Plan-B Valuation'!AL58,'Plan-B Valuation'!AP58)</f>
        <v>253810</v>
      </c>
      <c r="AH62" s="262">
        <f>SUM('Plan-B Valuation'!W58,'Plan-B Valuation'!AA58,'Plan-B Valuation'!AE58,'Plan-B Valuation'!AI58,'Plan-B Valuation'!AM58,'Plan-B Valuation'!AQ58)</f>
        <v>504620</v>
      </c>
      <c r="AI62" s="219"/>
      <c r="AJ62" s="262">
        <v>0.0</v>
      </c>
      <c r="AK62" s="262">
        <v>0.0</v>
      </c>
      <c r="AL62" s="262">
        <v>0.0</v>
      </c>
      <c r="AM62" s="262">
        <v>0.0</v>
      </c>
      <c r="AN62" s="262">
        <v>0.0</v>
      </c>
      <c r="AO62" s="262">
        <v>0.0</v>
      </c>
      <c r="AP62" s="222" t="s">
        <v>1703</v>
      </c>
      <c r="AQ62" s="222" t="s">
        <v>1704</v>
      </c>
      <c r="AR62" s="222" t="s">
        <v>1705</v>
      </c>
      <c r="AS62" s="262">
        <f>SUM('Plan-C Valuation'!U58,'Plan-C Valuation'!Y58,'Plan-C Valuation'!AC58,'Plan-C Valuation'!AG58,'Plan-C Valuation'!AK58,'Plan-C Valuation'!AO58)</f>
        <v>120000</v>
      </c>
      <c r="AT62" s="262">
        <f>SUM('Plan-C Valuation'!V58,'Plan-C Valuation'!Z58,'Plan-C Valuation'!AD58,'Plan-C Valuation'!AH58,'Plan-C Valuation'!AL58,'Plan-C Valuation'!AP58)</f>
        <v>253810</v>
      </c>
      <c r="AU62" s="262">
        <f>SUM('Plan-C Valuation'!W58,'Plan-C Valuation'!AA58,'Plan-C Valuation'!AE58,'Plan-C Valuation'!AI58,'Plan-C Valuation'!AM58,'Plan-C Valuation'!AQ58)</f>
        <v>504620</v>
      </c>
    </row>
    <row r="63" ht="15.75" customHeight="1">
      <c r="A63" s="219" t="s">
        <v>215</v>
      </c>
      <c r="B63" s="219" t="s">
        <v>71</v>
      </c>
      <c r="C63" s="219" t="s">
        <v>66</v>
      </c>
      <c r="D63" s="219" t="s">
        <v>68</v>
      </c>
      <c r="E63" s="219" t="s">
        <v>51</v>
      </c>
      <c r="F63" s="219" t="s">
        <v>53</v>
      </c>
      <c r="G63" s="252" t="s">
        <v>216</v>
      </c>
      <c r="H63" s="264"/>
      <c r="I63" s="219"/>
      <c r="J63" s="262">
        <v>0.0</v>
      </c>
      <c r="K63" s="262">
        <v>0.0</v>
      </c>
      <c r="L63" s="262">
        <v>0.0</v>
      </c>
      <c r="M63" s="262">
        <v>0.0</v>
      </c>
      <c r="N63" s="262">
        <v>0.0</v>
      </c>
      <c r="O63" s="262">
        <v>0.0</v>
      </c>
      <c r="P63" s="222" t="s">
        <v>1703</v>
      </c>
      <c r="Q63" s="222" t="s">
        <v>1704</v>
      </c>
      <c r="R63" s="222" t="s">
        <v>1705</v>
      </c>
      <c r="S63" s="219">
        <f>SUM('Plan-A Valuation'!U59,'Plan-A Valuation'!Y59,'Plan-A Valuation'!AC59,'Plan-A Valuation'!AG59,'Plan-A Valuation'!AK59,'Plan-A Valuation'!AO59)</f>
        <v>120000</v>
      </c>
      <c r="T63" s="262">
        <f>SUM('Plan-A Valuation'!V59,'Plan-A Valuation'!Z59,'Plan-A Valuation'!AD59,'Plan-A Valuation'!AH59,'Plan-A Valuation'!AL59,'Plan-A Valuation'!AP59)</f>
        <v>253810</v>
      </c>
      <c r="U63" s="263">
        <f>SUM('Plan-A Valuation'!W59,'Plan-A Valuation'!AA59,'Plan-A Valuation'!AE59,'Plan-A Valuation'!AI59,'Plan-A Valuation'!AM59,'Plan-A Valuation'!AQ59)</f>
        <v>504620</v>
      </c>
      <c r="V63" s="219"/>
      <c r="W63" s="262">
        <v>0.0</v>
      </c>
      <c r="X63" s="262">
        <v>0.0</v>
      </c>
      <c r="Y63" s="262">
        <v>0.0</v>
      </c>
      <c r="Z63" s="262">
        <v>0.0</v>
      </c>
      <c r="AA63" s="262">
        <v>0.0</v>
      </c>
      <c r="AB63" s="262">
        <v>0.0</v>
      </c>
      <c r="AC63" s="222" t="s">
        <v>1703</v>
      </c>
      <c r="AD63" s="222" t="s">
        <v>1704</v>
      </c>
      <c r="AE63" s="222" t="s">
        <v>1705</v>
      </c>
      <c r="AF63" s="262">
        <f>SUM('Plan-B Valuation'!U59,'Plan-B Valuation'!Y59,'Plan-B Valuation'!AC59,'Plan-B Valuation'!AG59,'Plan-B Valuation'!AK59,'Plan-B Valuation'!AO59)</f>
        <v>120000</v>
      </c>
      <c r="AG63" s="262">
        <f>SUM('Plan-B Valuation'!V59,'Plan-B Valuation'!Z59,'Plan-B Valuation'!AD59,'Plan-B Valuation'!AH59,'Plan-B Valuation'!AL59,'Plan-B Valuation'!AP59)</f>
        <v>253810</v>
      </c>
      <c r="AH63" s="262">
        <f>SUM('Plan-B Valuation'!W59,'Plan-B Valuation'!AA59,'Plan-B Valuation'!AE59,'Plan-B Valuation'!AI59,'Plan-B Valuation'!AM59,'Plan-B Valuation'!AQ59)</f>
        <v>504620</v>
      </c>
      <c r="AI63" s="219"/>
      <c r="AJ63" s="262">
        <v>0.0</v>
      </c>
      <c r="AK63" s="262">
        <v>0.0</v>
      </c>
      <c r="AL63" s="262">
        <v>0.0</v>
      </c>
      <c r="AM63" s="262">
        <v>0.0</v>
      </c>
      <c r="AN63" s="262">
        <v>0.0</v>
      </c>
      <c r="AO63" s="262">
        <v>0.0</v>
      </c>
      <c r="AP63" s="222" t="s">
        <v>1703</v>
      </c>
      <c r="AQ63" s="222" t="s">
        <v>1704</v>
      </c>
      <c r="AR63" s="222" t="s">
        <v>1705</v>
      </c>
      <c r="AS63" s="262">
        <f>SUM('Plan-C Valuation'!U59,'Plan-C Valuation'!Y59,'Plan-C Valuation'!AC59,'Plan-C Valuation'!AG59,'Plan-C Valuation'!AK59,'Plan-C Valuation'!AO59)</f>
        <v>120000</v>
      </c>
      <c r="AT63" s="262">
        <f>SUM('Plan-C Valuation'!V59,'Plan-C Valuation'!Z59,'Plan-C Valuation'!AD59,'Plan-C Valuation'!AH59,'Plan-C Valuation'!AL59,'Plan-C Valuation'!AP59)</f>
        <v>253810</v>
      </c>
      <c r="AU63" s="262">
        <f>SUM('Plan-C Valuation'!W59,'Plan-C Valuation'!AA59,'Plan-C Valuation'!AE59,'Plan-C Valuation'!AI59,'Plan-C Valuation'!AM59,'Plan-C Valuation'!AQ59)</f>
        <v>504620</v>
      </c>
    </row>
    <row r="64" ht="15.75" customHeight="1">
      <c r="A64" s="219" t="s">
        <v>217</v>
      </c>
      <c r="B64" s="219" t="s">
        <v>44</v>
      </c>
      <c r="C64" s="219" t="s">
        <v>72</v>
      </c>
      <c r="D64" s="219" t="s">
        <v>68</v>
      </c>
      <c r="E64" s="219" t="s">
        <v>51</v>
      </c>
      <c r="F64" s="219" t="s">
        <v>53</v>
      </c>
      <c r="G64" s="252" t="s">
        <v>218</v>
      </c>
      <c r="H64" s="264"/>
      <c r="I64" s="219"/>
      <c r="J64" s="262">
        <v>0.0</v>
      </c>
      <c r="K64" s="262">
        <v>0.0</v>
      </c>
      <c r="L64" s="262">
        <v>0.0</v>
      </c>
      <c r="M64" s="262">
        <v>0.0</v>
      </c>
      <c r="N64" s="262">
        <v>0.0</v>
      </c>
      <c r="O64" s="262">
        <v>0.0</v>
      </c>
      <c r="P64" s="222" t="s">
        <v>1703</v>
      </c>
      <c r="Q64" s="222" t="s">
        <v>1704</v>
      </c>
      <c r="R64" s="222" t="s">
        <v>1705</v>
      </c>
      <c r="S64" s="219">
        <f>SUM('Plan-A Valuation'!U60,'Plan-A Valuation'!Y60,'Plan-A Valuation'!AC60,'Plan-A Valuation'!AG60,'Plan-A Valuation'!AK60,'Plan-A Valuation'!AO60)</f>
        <v>120000</v>
      </c>
      <c r="T64" s="262">
        <f>SUM('Plan-A Valuation'!V60,'Plan-A Valuation'!Z60,'Plan-A Valuation'!AD60,'Plan-A Valuation'!AH60,'Plan-A Valuation'!AL60,'Plan-A Valuation'!AP60)</f>
        <v>253810</v>
      </c>
      <c r="U64" s="263">
        <f>SUM('Plan-A Valuation'!W60,'Plan-A Valuation'!AA60,'Plan-A Valuation'!AE60,'Plan-A Valuation'!AI60,'Plan-A Valuation'!AM60,'Plan-A Valuation'!AQ60)</f>
        <v>504620</v>
      </c>
      <c r="V64" s="219"/>
      <c r="W64" s="262">
        <v>0.0</v>
      </c>
      <c r="X64" s="262">
        <v>0.0</v>
      </c>
      <c r="Y64" s="262">
        <v>0.0</v>
      </c>
      <c r="Z64" s="262">
        <v>0.0</v>
      </c>
      <c r="AA64" s="262">
        <v>0.0</v>
      </c>
      <c r="AB64" s="262">
        <v>0.0</v>
      </c>
      <c r="AC64" s="222" t="s">
        <v>1703</v>
      </c>
      <c r="AD64" s="222" t="s">
        <v>1704</v>
      </c>
      <c r="AE64" s="222" t="s">
        <v>1705</v>
      </c>
      <c r="AF64" s="262">
        <f>SUM('Plan-B Valuation'!U60,'Plan-B Valuation'!Y60,'Plan-B Valuation'!AC60,'Plan-B Valuation'!AG60,'Plan-B Valuation'!AK60,'Plan-B Valuation'!AO60)</f>
        <v>120000</v>
      </c>
      <c r="AG64" s="262">
        <f>SUM('Plan-B Valuation'!V60,'Plan-B Valuation'!Z60,'Plan-B Valuation'!AD60,'Plan-B Valuation'!AH60,'Plan-B Valuation'!AL60,'Plan-B Valuation'!AP60)</f>
        <v>253810</v>
      </c>
      <c r="AH64" s="262">
        <f>SUM('Plan-B Valuation'!W60,'Plan-B Valuation'!AA60,'Plan-B Valuation'!AE60,'Plan-B Valuation'!AI60,'Plan-B Valuation'!AM60,'Plan-B Valuation'!AQ60)</f>
        <v>504620</v>
      </c>
      <c r="AI64" s="219"/>
      <c r="AJ64" s="262">
        <v>0.0</v>
      </c>
      <c r="AK64" s="262">
        <v>0.0</v>
      </c>
      <c r="AL64" s="262">
        <v>0.0</v>
      </c>
      <c r="AM64" s="262">
        <v>0.0</v>
      </c>
      <c r="AN64" s="262">
        <v>0.0</v>
      </c>
      <c r="AO64" s="262">
        <v>0.0</v>
      </c>
      <c r="AP64" s="222" t="s">
        <v>1703</v>
      </c>
      <c r="AQ64" s="222" t="s">
        <v>1704</v>
      </c>
      <c r="AR64" s="222" t="s">
        <v>1705</v>
      </c>
      <c r="AS64" s="262">
        <f>SUM('Plan-C Valuation'!U60,'Plan-C Valuation'!Y60,'Plan-C Valuation'!AC60,'Plan-C Valuation'!AG60,'Plan-C Valuation'!AK60,'Plan-C Valuation'!AO60)</f>
        <v>120000</v>
      </c>
      <c r="AT64" s="262">
        <f>SUM('Plan-C Valuation'!V60,'Plan-C Valuation'!Z60,'Plan-C Valuation'!AD60,'Plan-C Valuation'!AH60,'Plan-C Valuation'!AL60,'Plan-C Valuation'!AP60)</f>
        <v>253810</v>
      </c>
      <c r="AU64" s="262">
        <f>SUM('Plan-C Valuation'!W60,'Plan-C Valuation'!AA60,'Plan-C Valuation'!AE60,'Plan-C Valuation'!AI60,'Plan-C Valuation'!AM60,'Plan-C Valuation'!AQ60)</f>
        <v>504620</v>
      </c>
    </row>
    <row r="65" ht="15.75" customHeight="1">
      <c r="A65" s="219" t="s">
        <v>219</v>
      </c>
      <c r="B65" s="219" t="s">
        <v>54</v>
      </c>
      <c r="C65" s="219" t="s">
        <v>72</v>
      </c>
      <c r="D65" s="219" t="s">
        <v>68</v>
      </c>
      <c r="E65" s="219" t="s">
        <v>51</v>
      </c>
      <c r="F65" s="219" t="s">
        <v>53</v>
      </c>
      <c r="G65" s="252" t="s">
        <v>220</v>
      </c>
      <c r="H65" s="264"/>
      <c r="I65" s="219"/>
      <c r="J65" s="262">
        <v>0.0</v>
      </c>
      <c r="K65" s="262">
        <v>0.0</v>
      </c>
      <c r="L65" s="262">
        <v>0.0</v>
      </c>
      <c r="M65" s="262">
        <v>0.0</v>
      </c>
      <c r="N65" s="262">
        <v>0.0</v>
      </c>
      <c r="O65" s="262">
        <v>0.0</v>
      </c>
      <c r="P65" s="222" t="s">
        <v>1703</v>
      </c>
      <c r="Q65" s="222" t="s">
        <v>1704</v>
      </c>
      <c r="R65" s="222" t="s">
        <v>1705</v>
      </c>
      <c r="S65" s="219">
        <f>SUM('Plan-A Valuation'!U61,'Plan-A Valuation'!Y61,'Plan-A Valuation'!AC61,'Plan-A Valuation'!AG61,'Plan-A Valuation'!AK61,'Plan-A Valuation'!AO61)</f>
        <v>120000</v>
      </c>
      <c r="T65" s="262">
        <f>SUM('Plan-A Valuation'!V61,'Plan-A Valuation'!Z61,'Plan-A Valuation'!AD61,'Plan-A Valuation'!AH61,'Plan-A Valuation'!AL61,'Plan-A Valuation'!AP61)</f>
        <v>253810</v>
      </c>
      <c r="U65" s="263">
        <f>SUM('Plan-A Valuation'!W61,'Plan-A Valuation'!AA61,'Plan-A Valuation'!AE61,'Plan-A Valuation'!AI61,'Plan-A Valuation'!AM61,'Plan-A Valuation'!AQ61)</f>
        <v>504620</v>
      </c>
      <c r="V65" s="219"/>
      <c r="W65" s="262">
        <v>0.0</v>
      </c>
      <c r="X65" s="262">
        <v>0.0</v>
      </c>
      <c r="Y65" s="262">
        <v>0.0</v>
      </c>
      <c r="Z65" s="262">
        <v>0.0</v>
      </c>
      <c r="AA65" s="262">
        <v>0.0</v>
      </c>
      <c r="AB65" s="262">
        <v>0.0</v>
      </c>
      <c r="AC65" s="222" t="s">
        <v>1703</v>
      </c>
      <c r="AD65" s="222" t="s">
        <v>1704</v>
      </c>
      <c r="AE65" s="222" t="s">
        <v>1705</v>
      </c>
      <c r="AF65" s="262">
        <f>SUM('Plan-B Valuation'!U61,'Plan-B Valuation'!Y61,'Plan-B Valuation'!AC61,'Plan-B Valuation'!AG61,'Plan-B Valuation'!AK61,'Plan-B Valuation'!AO61)</f>
        <v>120000</v>
      </c>
      <c r="AG65" s="262">
        <f>SUM('Plan-B Valuation'!V61,'Plan-B Valuation'!Z61,'Plan-B Valuation'!AD61,'Plan-B Valuation'!AH61,'Plan-B Valuation'!AL61,'Plan-B Valuation'!AP61)</f>
        <v>253810</v>
      </c>
      <c r="AH65" s="262">
        <f>SUM('Plan-B Valuation'!W61,'Plan-B Valuation'!AA61,'Plan-B Valuation'!AE61,'Plan-B Valuation'!AI61,'Plan-B Valuation'!AM61,'Plan-B Valuation'!AQ61)</f>
        <v>504620</v>
      </c>
      <c r="AI65" s="219"/>
      <c r="AJ65" s="262">
        <v>0.0</v>
      </c>
      <c r="AK65" s="262">
        <v>0.0</v>
      </c>
      <c r="AL65" s="262">
        <v>0.0</v>
      </c>
      <c r="AM65" s="262">
        <v>0.0</v>
      </c>
      <c r="AN65" s="262">
        <v>0.0</v>
      </c>
      <c r="AO65" s="262">
        <v>0.0</v>
      </c>
      <c r="AP65" s="222" t="s">
        <v>1703</v>
      </c>
      <c r="AQ65" s="222" t="s">
        <v>1704</v>
      </c>
      <c r="AR65" s="222" t="s">
        <v>1705</v>
      </c>
      <c r="AS65" s="262">
        <f>SUM('Plan-C Valuation'!U61,'Plan-C Valuation'!Y61,'Plan-C Valuation'!AC61,'Plan-C Valuation'!AG61,'Plan-C Valuation'!AK61,'Plan-C Valuation'!AO61)</f>
        <v>120000</v>
      </c>
      <c r="AT65" s="262">
        <f>SUM('Plan-C Valuation'!V61,'Plan-C Valuation'!Z61,'Plan-C Valuation'!AD61,'Plan-C Valuation'!AH61,'Plan-C Valuation'!AL61,'Plan-C Valuation'!AP61)</f>
        <v>253810</v>
      </c>
      <c r="AU65" s="262">
        <f>SUM('Plan-C Valuation'!W61,'Plan-C Valuation'!AA61,'Plan-C Valuation'!AE61,'Plan-C Valuation'!AI61,'Plan-C Valuation'!AM61,'Plan-C Valuation'!AQ61)</f>
        <v>504620</v>
      </c>
    </row>
    <row r="66" ht="15.75" customHeight="1">
      <c r="A66" s="219" t="s">
        <v>221</v>
      </c>
      <c r="B66" s="219" t="s">
        <v>65</v>
      </c>
      <c r="C66" s="219" t="s">
        <v>72</v>
      </c>
      <c r="D66" s="219" t="s">
        <v>68</v>
      </c>
      <c r="E66" s="219" t="s">
        <v>51</v>
      </c>
      <c r="F66" s="219" t="s">
        <v>53</v>
      </c>
      <c r="G66" s="252" t="s">
        <v>222</v>
      </c>
      <c r="H66" s="264"/>
      <c r="I66" s="219"/>
      <c r="J66" s="262">
        <v>0.0</v>
      </c>
      <c r="K66" s="262">
        <v>0.0</v>
      </c>
      <c r="L66" s="262">
        <v>0.0</v>
      </c>
      <c r="M66" s="262">
        <v>0.0</v>
      </c>
      <c r="N66" s="262">
        <v>0.0</v>
      </c>
      <c r="O66" s="262">
        <v>0.0</v>
      </c>
      <c r="P66" s="222" t="s">
        <v>1703</v>
      </c>
      <c r="Q66" s="222" t="s">
        <v>1704</v>
      </c>
      <c r="R66" s="222" t="s">
        <v>1705</v>
      </c>
      <c r="S66" s="219">
        <f>SUM('Plan-A Valuation'!U62,'Plan-A Valuation'!Y62,'Plan-A Valuation'!AC62,'Plan-A Valuation'!AG62,'Plan-A Valuation'!AK62,'Plan-A Valuation'!AO62)</f>
        <v>120000</v>
      </c>
      <c r="T66" s="262">
        <f>SUM('Plan-A Valuation'!V62,'Plan-A Valuation'!Z62,'Plan-A Valuation'!AD62,'Plan-A Valuation'!AH62,'Plan-A Valuation'!AL62,'Plan-A Valuation'!AP62)</f>
        <v>253810</v>
      </c>
      <c r="U66" s="263">
        <f>SUM('Plan-A Valuation'!W62,'Plan-A Valuation'!AA62,'Plan-A Valuation'!AE62,'Plan-A Valuation'!AI62,'Plan-A Valuation'!AM62,'Plan-A Valuation'!AQ62)</f>
        <v>504620</v>
      </c>
      <c r="V66" s="219"/>
      <c r="W66" s="262">
        <v>0.0</v>
      </c>
      <c r="X66" s="262">
        <v>0.0</v>
      </c>
      <c r="Y66" s="262">
        <v>0.0</v>
      </c>
      <c r="Z66" s="262">
        <v>0.0</v>
      </c>
      <c r="AA66" s="262">
        <v>0.0</v>
      </c>
      <c r="AB66" s="262">
        <v>0.0</v>
      </c>
      <c r="AC66" s="222" t="s">
        <v>1703</v>
      </c>
      <c r="AD66" s="222" t="s">
        <v>1704</v>
      </c>
      <c r="AE66" s="222" t="s">
        <v>1705</v>
      </c>
      <c r="AF66" s="262">
        <f>SUM('Plan-B Valuation'!U62,'Plan-B Valuation'!Y62,'Plan-B Valuation'!AC62,'Plan-B Valuation'!AG62,'Plan-B Valuation'!AK62,'Plan-B Valuation'!AO62)</f>
        <v>120000</v>
      </c>
      <c r="AG66" s="262">
        <f>SUM('Plan-B Valuation'!V62,'Plan-B Valuation'!Z62,'Plan-B Valuation'!AD62,'Plan-B Valuation'!AH62,'Plan-B Valuation'!AL62,'Plan-B Valuation'!AP62)</f>
        <v>253810</v>
      </c>
      <c r="AH66" s="262">
        <f>SUM('Plan-B Valuation'!W62,'Plan-B Valuation'!AA62,'Plan-B Valuation'!AE62,'Plan-B Valuation'!AI62,'Plan-B Valuation'!AM62,'Plan-B Valuation'!AQ62)</f>
        <v>504620</v>
      </c>
      <c r="AI66" s="219"/>
      <c r="AJ66" s="262">
        <v>0.0</v>
      </c>
      <c r="AK66" s="262">
        <v>0.0</v>
      </c>
      <c r="AL66" s="262">
        <v>0.0</v>
      </c>
      <c r="AM66" s="262">
        <v>0.0</v>
      </c>
      <c r="AN66" s="262">
        <v>0.0</v>
      </c>
      <c r="AO66" s="262">
        <v>0.0</v>
      </c>
      <c r="AP66" s="222" t="s">
        <v>1703</v>
      </c>
      <c r="AQ66" s="222" t="s">
        <v>1704</v>
      </c>
      <c r="AR66" s="222" t="s">
        <v>1705</v>
      </c>
      <c r="AS66" s="262">
        <f>SUM('Plan-C Valuation'!U62,'Plan-C Valuation'!Y62,'Plan-C Valuation'!AC62,'Plan-C Valuation'!AG62,'Plan-C Valuation'!AK62,'Plan-C Valuation'!AO62)</f>
        <v>120000</v>
      </c>
      <c r="AT66" s="262">
        <f>SUM('Plan-C Valuation'!V62,'Plan-C Valuation'!Z62,'Plan-C Valuation'!AD62,'Plan-C Valuation'!AH62,'Plan-C Valuation'!AL62,'Plan-C Valuation'!AP62)</f>
        <v>253810</v>
      </c>
      <c r="AU66" s="262">
        <f>SUM('Plan-C Valuation'!W62,'Plan-C Valuation'!AA62,'Plan-C Valuation'!AE62,'Plan-C Valuation'!AI62,'Plan-C Valuation'!AM62,'Plan-C Valuation'!AQ62)</f>
        <v>504620</v>
      </c>
    </row>
    <row r="67" ht="15.75" customHeight="1">
      <c r="A67" s="219" t="s">
        <v>223</v>
      </c>
      <c r="B67" s="219" t="s">
        <v>71</v>
      </c>
      <c r="C67" s="219" t="s">
        <v>72</v>
      </c>
      <c r="D67" s="219" t="s">
        <v>68</v>
      </c>
      <c r="E67" s="219" t="s">
        <v>51</v>
      </c>
      <c r="F67" s="219" t="s">
        <v>53</v>
      </c>
      <c r="G67" s="252" t="s">
        <v>224</v>
      </c>
      <c r="H67" s="264"/>
      <c r="I67" s="219"/>
      <c r="J67" s="262">
        <v>0.0</v>
      </c>
      <c r="K67" s="262">
        <v>0.0</v>
      </c>
      <c r="L67" s="262">
        <v>0.0</v>
      </c>
      <c r="M67" s="262">
        <v>0.0</v>
      </c>
      <c r="N67" s="262">
        <v>0.0</v>
      </c>
      <c r="O67" s="262">
        <v>0.0</v>
      </c>
      <c r="P67" s="222" t="s">
        <v>1703</v>
      </c>
      <c r="Q67" s="222" t="s">
        <v>1704</v>
      </c>
      <c r="R67" s="222" t="s">
        <v>1705</v>
      </c>
      <c r="S67" s="219">
        <f>SUM('Plan-A Valuation'!U63,'Plan-A Valuation'!Y63,'Plan-A Valuation'!AC63,'Plan-A Valuation'!AG63,'Plan-A Valuation'!AK63,'Plan-A Valuation'!AO63)</f>
        <v>120000</v>
      </c>
      <c r="T67" s="262">
        <f>SUM('Plan-A Valuation'!V63,'Plan-A Valuation'!Z63,'Plan-A Valuation'!AD63,'Plan-A Valuation'!AH63,'Plan-A Valuation'!AL63,'Plan-A Valuation'!AP63)</f>
        <v>253810</v>
      </c>
      <c r="U67" s="263">
        <f>SUM('Plan-A Valuation'!W63,'Plan-A Valuation'!AA63,'Plan-A Valuation'!AE63,'Plan-A Valuation'!AI63,'Plan-A Valuation'!AM63,'Plan-A Valuation'!AQ63)</f>
        <v>504620</v>
      </c>
      <c r="V67" s="219"/>
      <c r="W67" s="262">
        <v>0.0</v>
      </c>
      <c r="X67" s="262">
        <v>0.0</v>
      </c>
      <c r="Y67" s="262">
        <v>0.0</v>
      </c>
      <c r="Z67" s="262">
        <v>0.0</v>
      </c>
      <c r="AA67" s="262">
        <v>0.0</v>
      </c>
      <c r="AB67" s="262">
        <v>0.0</v>
      </c>
      <c r="AC67" s="222" t="s">
        <v>1703</v>
      </c>
      <c r="AD67" s="222" t="s">
        <v>1704</v>
      </c>
      <c r="AE67" s="222" t="s">
        <v>1705</v>
      </c>
      <c r="AF67" s="262">
        <f>SUM('Plan-B Valuation'!U63,'Plan-B Valuation'!Y63,'Plan-B Valuation'!AC63,'Plan-B Valuation'!AG63,'Plan-B Valuation'!AK63,'Plan-B Valuation'!AO63)</f>
        <v>120000</v>
      </c>
      <c r="AG67" s="262">
        <f>SUM('Plan-B Valuation'!V63,'Plan-B Valuation'!Z63,'Plan-B Valuation'!AD63,'Plan-B Valuation'!AH63,'Plan-B Valuation'!AL63,'Plan-B Valuation'!AP63)</f>
        <v>253810</v>
      </c>
      <c r="AH67" s="262">
        <f>SUM('Plan-B Valuation'!W63,'Plan-B Valuation'!AA63,'Plan-B Valuation'!AE63,'Plan-B Valuation'!AI63,'Plan-B Valuation'!AM63,'Plan-B Valuation'!AQ63)</f>
        <v>504620</v>
      </c>
      <c r="AI67" s="219"/>
      <c r="AJ67" s="262">
        <v>0.0</v>
      </c>
      <c r="AK67" s="262">
        <v>0.0</v>
      </c>
      <c r="AL67" s="262">
        <v>0.0</v>
      </c>
      <c r="AM67" s="262">
        <v>0.0</v>
      </c>
      <c r="AN67" s="262">
        <v>0.0</v>
      </c>
      <c r="AO67" s="262">
        <v>0.0</v>
      </c>
      <c r="AP67" s="222" t="s">
        <v>1703</v>
      </c>
      <c r="AQ67" s="222" t="s">
        <v>1704</v>
      </c>
      <c r="AR67" s="222" t="s">
        <v>1705</v>
      </c>
      <c r="AS67" s="262">
        <f>SUM('Plan-C Valuation'!U63,'Plan-C Valuation'!Y63,'Plan-C Valuation'!AC63,'Plan-C Valuation'!AG63,'Plan-C Valuation'!AK63,'Plan-C Valuation'!AO63)</f>
        <v>120000</v>
      </c>
      <c r="AT67" s="262">
        <f>SUM('Plan-C Valuation'!V63,'Plan-C Valuation'!Z63,'Plan-C Valuation'!AD63,'Plan-C Valuation'!AH63,'Plan-C Valuation'!AL63,'Plan-C Valuation'!AP63)</f>
        <v>253810</v>
      </c>
      <c r="AU67" s="262">
        <f>SUM('Plan-C Valuation'!W63,'Plan-C Valuation'!AA63,'Plan-C Valuation'!AE63,'Plan-C Valuation'!AI63,'Plan-C Valuation'!AM63,'Plan-C Valuation'!AQ63)</f>
        <v>504620</v>
      </c>
    </row>
    <row r="68" ht="15.75" customHeight="1">
      <c r="A68" s="219" t="s">
        <v>225</v>
      </c>
      <c r="B68" s="219" t="s">
        <v>44</v>
      </c>
      <c r="C68" s="219" t="s">
        <v>78</v>
      </c>
      <c r="D68" s="219" t="s">
        <v>68</v>
      </c>
      <c r="E68" s="219" t="s">
        <v>51</v>
      </c>
      <c r="F68" s="219" t="s">
        <v>53</v>
      </c>
      <c r="G68" s="252" t="s">
        <v>226</v>
      </c>
      <c r="H68" s="264"/>
      <c r="I68" s="219"/>
      <c r="J68" s="262">
        <v>0.0</v>
      </c>
      <c r="K68" s="262">
        <v>0.0</v>
      </c>
      <c r="L68" s="262">
        <v>0.0</v>
      </c>
      <c r="M68" s="262">
        <v>0.0</v>
      </c>
      <c r="N68" s="262">
        <v>0.0</v>
      </c>
      <c r="O68" s="262">
        <v>0.0</v>
      </c>
      <c r="P68" s="222" t="s">
        <v>1703</v>
      </c>
      <c r="Q68" s="222" t="s">
        <v>1704</v>
      </c>
      <c r="R68" s="222" t="s">
        <v>1705</v>
      </c>
      <c r="S68" s="219">
        <f>SUM('Plan-A Valuation'!U64,'Plan-A Valuation'!Y64,'Plan-A Valuation'!AC64,'Plan-A Valuation'!AG64,'Plan-A Valuation'!AK64,'Plan-A Valuation'!AO64)</f>
        <v>120000</v>
      </c>
      <c r="T68" s="262">
        <f>SUM('Plan-A Valuation'!V64,'Plan-A Valuation'!Z64,'Plan-A Valuation'!AD64,'Plan-A Valuation'!AH64,'Plan-A Valuation'!AL64,'Plan-A Valuation'!AP64)</f>
        <v>253810</v>
      </c>
      <c r="U68" s="263">
        <f>SUM('Plan-A Valuation'!W64,'Plan-A Valuation'!AA64,'Plan-A Valuation'!AE64,'Plan-A Valuation'!AI64,'Plan-A Valuation'!AM64,'Plan-A Valuation'!AQ64)</f>
        <v>504620</v>
      </c>
      <c r="V68" s="219"/>
      <c r="W68" s="262">
        <v>0.0</v>
      </c>
      <c r="X68" s="262">
        <v>0.0</v>
      </c>
      <c r="Y68" s="262">
        <v>0.0</v>
      </c>
      <c r="Z68" s="262">
        <v>0.0</v>
      </c>
      <c r="AA68" s="262">
        <v>0.0</v>
      </c>
      <c r="AB68" s="262">
        <v>0.0</v>
      </c>
      <c r="AC68" s="222" t="s">
        <v>1703</v>
      </c>
      <c r="AD68" s="222" t="s">
        <v>1704</v>
      </c>
      <c r="AE68" s="222" t="s">
        <v>1705</v>
      </c>
      <c r="AF68" s="262">
        <f>SUM('Plan-B Valuation'!U64,'Plan-B Valuation'!Y64,'Plan-B Valuation'!AC64,'Plan-B Valuation'!AG64,'Plan-B Valuation'!AK64,'Plan-B Valuation'!AO64)</f>
        <v>120000</v>
      </c>
      <c r="AG68" s="262">
        <f>SUM('Plan-B Valuation'!V64,'Plan-B Valuation'!Z64,'Plan-B Valuation'!AD64,'Plan-B Valuation'!AH64,'Plan-B Valuation'!AL64,'Plan-B Valuation'!AP64)</f>
        <v>253810</v>
      </c>
      <c r="AH68" s="262">
        <f>SUM('Plan-B Valuation'!W64,'Plan-B Valuation'!AA64,'Plan-B Valuation'!AE64,'Plan-B Valuation'!AI64,'Plan-B Valuation'!AM64,'Plan-B Valuation'!AQ64)</f>
        <v>504620</v>
      </c>
      <c r="AI68" s="219"/>
      <c r="AJ68" s="262">
        <v>0.0</v>
      </c>
      <c r="AK68" s="262">
        <v>0.0</v>
      </c>
      <c r="AL68" s="262">
        <v>0.0</v>
      </c>
      <c r="AM68" s="262">
        <v>0.0</v>
      </c>
      <c r="AN68" s="262">
        <v>0.0</v>
      </c>
      <c r="AO68" s="262">
        <v>0.0</v>
      </c>
      <c r="AP68" s="222" t="s">
        <v>1703</v>
      </c>
      <c r="AQ68" s="222" t="s">
        <v>1704</v>
      </c>
      <c r="AR68" s="222" t="s">
        <v>1705</v>
      </c>
      <c r="AS68" s="262">
        <f>SUM('Plan-C Valuation'!U64,'Plan-C Valuation'!Y64,'Plan-C Valuation'!AC64,'Plan-C Valuation'!AG64,'Plan-C Valuation'!AK64,'Plan-C Valuation'!AO64)</f>
        <v>120000</v>
      </c>
      <c r="AT68" s="262">
        <f>SUM('Plan-C Valuation'!V64,'Plan-C Valuation'!Z64,'Plan-C Valuation'!AD64,'Plan-C Valuation'!AH64,'Plan-C Valuation'!AL64,'Plan-C Valuation'!AP64)</f>
        <v>253810</v>
      </c>
      <c r="AU68" s="262">
        <f>SUM('Plan-C Valuation'!W64,'Plan-C Valuation'!AA64,'Plan-C Valuation'!AE64,'Plan-C Valuation'!AI64,'Plan-C Valuation'!AM64,'Plan-C Valuation'!AQ64)</f>
        <v>504620</v>
      </c>
    </row>
    <row r="69" ht="15.75" customHeight="1">
      <c r="A69" s="219" t="s">
        <v>227</v>
      </c>
      <c r="B69" s="219" t="s">
        <v>54</v>
      </c>
      <c r="C69" s="219" t="s">
        <v>78</v>
      </c>
      <c r="D69" s="219" t="s">
        <v>68</v>
      </c>
      <c r="E69" s="219" t="s">
        <v>51</v>
      </c>
      <c r="F69" s="219" t="s">
        <v>53</v>
      </c>
      <c r="G69" s="252" t="s">
        <v>228</v>
      </c>
      <c r="H69" s="264"/>
      <c r="I69" s="219"/>
      <c r="J69" s="262">
        <v>0.0</v>
      </c>
      <c r="K69" s="262">
        <v>0.0</v>
      </c>
      <c r="L69" s="262">
        <v>0.0</v>
      </c>
      <c r="M69" s="262">
        <v>0.0</v>
      </c>
      <c r="N69" s="262">
        <v>0.0</v>
      </c>
      <c r="O69" s="262">
        <v>0.0</v>
      </c>
      <c r="P69" s="222" t="s">
        <v>1703</v>
      </c>
      <c r="Q69" s="222" t="s">
        <v>1704</v>
      </c>
      <c r="R69" s="222" t="s">
        <v>1705</v>
      </c>
      <c r="S69" s="219">
        <f>SUM('Plan-A Valuation'!U65,'Plan-A Valuation'!Y65,'Plan-A Valuation'!AC65,'Plan-A Valuation'!AG65,'Plan-A Valuation'!AK65,'Plan-A Valuation'!AO65)</f>
        <v>120000</v>
      </c>
      <c r="T69" s="262">
        <f>SUM('Plan-A Valuation'!V65,'Plan-A Valuation'!Z65,'Plan-A Valuation'!AD65,'Plan-A Valuation'!AH65,'Plan-A Valuation'!AL65,'Plan-A Valuation'!AP65)</f>
        <v>253810</v>
      </c>
      <c r="U69" s="263">
        <f>SUM('Plan-A Valuation'!W65,'Plan-A Valuation'!AA65,'Plan-A Valuation'!AE65,'Plan-A Valuation'!AI65,'Plan-A Valuation'!AM65,'Plan-A Valuation'!AQ65)</f>
        <v>504620</v>
      </c>
      <c r="V69" s="219"/>
      <c r="W69" s="262">
        <v>0.0</v>
      </c>
      <c r="X69" s="262">
        <v>0.0</v>
      </c>
      <c r="Y69" s="262">
        <v>0.0</v>
      </c>
      <c r="Z69" s="262">
        <v>0.0</v>
      </c>
      <c r="AA69" s="262">
        <v>0.0</v>
      </c>
      <c r="AB69" s="262">
        <v>0.0</v>
      </c>
      <c r="AC69" s="222" t="s">
        <v>1703</v>
      </c>
      <c r="AD69" s="222" t="s">
        <v>1704</v>
      </c>
      <c r="AE69" s="222" t="s">
        <v>1705</v>
      </c>
      <c r="AF69" s="262">
        <f>SUM('Plan-B Valuation'!U65,'Plan-B Valuation'!Y65,'Plan-B Valuation'!AC65,'Plan-B Valuation'!AG65,'Plan-B Valuation'!AK65,'Plan-B Valuation'!AO65)</f>
        <v>120000</v>
      </c>
      <c r="AG69" s="262">
        <f>SUM('Plan-B Valuation'!V65,'Plan-B Valuation'!Z65,'Plan-B Valuation'!AD65,'Plan-B Valuation'!AH65,'Plan-B Valuation'!AL65,'Plan-B Valuation'!AP65)</f>
        <v>253810</v>
      </c>
      <c r="AH69" s="262">
        <f>SUM('Plan-B Valuation'!W65,'Plan-B Valuation'!AA65,'Plan-B Valuation'!AE65,'Plan-B Valuation'!AI65,'Plan-B Valuation'!AM65,'Plan-B Valuation'!AQ65)</f>
        <v>504620</v>
      </c>
      <c r="AI69" s="219"/>
      <c r="AJ69" s="262">
        <v>0.0</v>
      </c>
      <c r="AK69" s="262">
        <v>0.0</v>
      </c>
      <c r="AL69" s="262">
        <v>0.0</v>
      </c>
      <c r="AM69" s="262">
        <v>0.0</v>
      </c>
      <c r="AN69" s="262">
        <v>0.0</v>
      </c>
      <c r="AO69" s="262">
        <v>0.0</v>
      </c>
      <c r="AP69" s="222" t="s">
        <v>1703</v>
      </c>
      <c r="AQ69" s="222" t="s">
        <v>1704</v>
      </c>
      <c r="AR69" s="222" t="s">
        <v>1705</v>
      </c>
      <c r="AS69" s="262">
        <f>SUM('Plan-C Valuation'!U65,'Plan-C Valuation'!Y65,'Plan-C Valuation'!AC65,'Plan-C Valuation'!AG65,'Plan-C Valuation'!AK65,'Plan-C Valuation'!AO65)</f>
        <v>120000</v>
      </c>
      <c r="AT69" s="262">
        <f>SUM('Plan-C Valuation'!V65,'Plan-C Valuation'!Z65,'Plan-C Valuation'!AD65,'Plan-C Valuation'!AH65,'Plan-C Valuation'!AL65,'Plan-C Valuation'!AP65)</f>
        <v>253810</v>
      </c>
      <c r="AU69" s="262">
        <f>SUM('Plan-C Valuation'!W65,'Plan-C Valuation'!AA65,'Plan-C Valuation'!AE65,'Plan-C Valuation'!AI65,'Plan-C Valuation'!AM65,'Plan-C Valuation'!AQ65)</f>
        <v>504620</v>
      </c>
    </row>
    <row r="70" ht="15.75" customHeight="1">
      <c r="A70" s="219" t="s">
        <v>229</v>
      </c>
      <c r="B70" s="219" t="s">
        <v>65</v>
      </c>
      <c r="C70" s="219" t="s">
        <v>78</v>
      </c>
      <c r="D70" s="219" t="s">
        <v>68</v>
      </c>
      <c r="E70" s="219" t="s">
        <v>51</v>
      </c>
      <c r="F70" s="219" t="s">
        <v>53</v>
      </c>
      <c r="G70" s="252" t="s">
        <v>230</v>
      </c>
      <c r="H70" s="264"/>
      <c r="I70" s="219"/>
      <c r="J70" s="262">
        <v>0.0</v>
      </c>
      <c r="K70" s="262">
        <v>0.0</v>
      </c>
      <c r="L70" s="262">
        <v>0.0</v>
      </c>
      <c r="M70" s="262">
        <v>0.0</v>
      </c>
      <c r="N70" s="262">
        <v>0.0</v>
      </c>
      <c r="O70" s="262">
        <v>0.0</v>
      </c>
      <c r="P70" s="222" t="s">
        <v>1703</v>
      </c>
      <c r="Q70" s="222" t="s">
        <v>1704</v>
      </c>
      <c r="R70" s="222" t="s">
        <v>1705</v>
      </c>
      <c r="S70" s="219">
        <f>SUM('Plan-A Valuation'!U66,'Plan-A Valuation'!Y66,'Plan-A Valuation'!AC66,'Plan-A Valuation'!AG66,'Plan-A Valuation'!AK66,'Plan-A Valuation'!AO66)</f>
        <v>120000</v>
      </c>
      <c r="T70" s="262">
        <f>SUM('Plan-A Valuation'!V66,'Plan-A Valuation'!Z66,'Plan-A Valuation'!AD66,'Plan-A Valuation'!AH66,'Plan-A Valuation'!AL66,'Plan-A Valuation'!AP66)</f>
        <v>253810</v>
      </c>
      <c r="U70" s="263">
        <f>SUM('Plan-A Valuation'!W66,'Plan-A Valuation'!AA66,'Plan-A Valuation'!AE66,'Plan-A Valuation'!AI66,'Plan-A Valuation'!AM66,'Plan-A Valuation'!AQ66)</f>
        <v>504620</v>
      </c>
      <c r="V70" s="219"/>
      <c r="W70" s="262">
        <v>0.0</v>
      </c>
      <c r="X70" s="262">
        <v>0.0</v>
      </c>
      <c r="Y70" s="262">
        <v>0.0</v>
      </c>
      <c r="Z70" s="262">
        <v>0.0</v>
      </c>
      <c r="AA70" s="262">
        <v>0.0</v>
      </c>
      <c r="AB70" s="262">
        <v>0.0</v>
      </c>
      <c r="AC70" s="222" t="s">
        <v>1703</v>
      </c>
      <c r="AD70" s="222" t="s">
        <v>1704</v>
      </c>
      <c r="AE70" s="222" t="s">
        <v>1705</v>
      </c>
      <c r="AF70" s="262">
        <f>SUM('Plan-B Valuation'!U66,'Plan-B Valuation'!Y66,'Plan-B Valuation'!AC66,'Plan-B Valuation'!AG66,'Plan-B Valuation'!AK66,'Plan-B Valuation'!AO66)</f>
        <v>120000</v>
      </c>
      <c r="AG70" s="262">
        <f>SUM('Plan-B Valuation'!V66,'Plan-B Valuation'!Z66,'Plan-B Valuation'!AD66,'Plan-B Valuation'!AH66,'Plan-B Valuation'!AL66,'Plan-B Valuation'!AP66)</f>
        <v>253810</v>
      </c>
      <c r="AH70" s="262">
        <f>SUM('Plan-B Valuation'!W66,'Plan-B Valuation'!AA66,'Plan-B Valuation'!AE66,'Plan-B Valuation'!AI66,'Plan-B Valuation'!AM66,'Plan-B Valuation'!AQ66)</f>
        <v>504620</v>
      </c>
      <c r="AI70" s="219"/>
      <c r="AJ70" s="262">
        <v>0.0</v>
      </c>
      <c r="AK70" s="262">
        <v>0.0</v>
      </c>
      <c r="AL70" s="262">
        <v>0.0</v>
      </c>
      <c r="AM70" s="262">
        <v>0.0</v>
      </c>
      <c r="AN70" s="262">
        <v>0.0</v>
      </c>
      <c r="AO70" s="262">
        <v>0.0</v>
      </c>
      <c r="AP70" s="222" t="s">
        <v>1703</v>
      </c>
      <c r="AQ70" s="222" t="s">
        <v>1704</v>
      </c>
      <c r="AR70" s="222" t="s">
        <v>1705</v>
      </c>
      <c r="AS70" s="262">
        <f>SUM('Plan-C Valuation'!U66,'Plan-C Valuation'!Y66,'Plan-C Valuation'!AC66,'Plan-C Valuation'!AG66,'Plan-C Valuation'!AK66,'Plan-C Valuation'!AO66)</f>
        <v>120000</v>
      </c>
      <c r="AT70" s="262">
        <f>SUM('Plan-C Valuation'!V66,'Plan-C Valuation'!Z66,'Plan-C Valuation'!AD66,'Plan-C Valuation'!AH66,'Plan-C Valuation'!AL66,'Plan-C Valuation'!AP66)</f>
        <v>253810</v>
      </c>
      <c r="AU70" s="262">
        <f>SUM('Plan-C Valuation'!W66,'Plan-C Valuation'!AA66,'Plan-C Valuation'!AE66,'Plan-C Valuation'!AI66,'Plan-C Valuation'!AM66,'Plan-C Valuation'!AQ66)</f>
        <v>504620</v>
      </c>
    </row>
    <row r="71" ht="15.75" customHeight="1">
      <c r="A71" s="219" t="s">
        <v>231</v>
      </c>
      <c r="B71" s="219" t="s">
        <v>71</v>
      </c>
      <c r="C71" s="219" t="s">
        <v>78</v>
      </c>
      <c r="D71" s="219" t="s">
        <v>68</v>
      </c>
      <c r="E71" s="219" t="s">
        <v>51</v>
      </c>
      <c r="F71" s="219" t="s">
        <v>53</v>
      </c>
      <c r="G71" s="252" t="s">
        <v>232</v>
      </c>
      <c r="H71" s="264"/>
      <c r="I71" s="219"/>
      <c r="J71" s="262">
        <v>0.0</v>
      </c>
      <c r="K71" s="262">
        <v>0.0</v>
      </c>
      <c r="L71" s="262">
        <v>0.0</v>
      </c>
      <c r="M71" s="262">
        <v>0.0</v>
      </c>
      <c r="N71" s="262">
        <v>0.0</v>
      </c>
      <c r="O71" s="262">
        <v>0.0</v>
      </c>
      <c r="P71" s="222" t="s">
        <v>1703</v>
      </c>
      <c r="Q71" s="222" t="s">
        <v>1704</v>
      </c>
      <c r="R71" s="222" t="s">
        <v>1705</v>
      </c>
      <c r="S71" s="219">
        <f>SUM('Plan-A Valuation'!U67,'Plan-A Valuation'!Y67,'Plan-A Valuation'!AC67,'Plan-A Valuation'!AG67,'Plan-A Valuation'!AK67,'Plan-A Valuation'!AO67)</f>
        <v>120000</v>
      </c>
      <c r="T71" s="262">
        <f>SUM('Plan-A Valuation'!V67,'Plan-A Valuation'!Z67,'Plan-A Valuation'!AD67,'Plan-A Valuation'!AH67,'Plan-A Valuation'!AL67,'Plan-A Valuation'!AP67)</f>
        <v>253810</v>
      </c>
      <c r="U71" s="263">
        <f>SUM('Plan-A Valuation'!W67,'Plan-A Valuation'!AA67,'Plan-A Valuation'!AE67,'Plan-A Valuation'!AI67,'Plan-A Valuation'!AM67,'Plan-A Valuation'!AQ67)</f>
        <v>504620</v>
      </c>
      <c r="V71" s="219"/>
      <c r="W71" s="262">
        <v>0.0</v>
      </c>
      <c r="X71" s="262">
        <v>0.0</v>
      </c>
      <c r="Y71" s="262">
        <v>0.0</v>
      </c>
      <c r="Z71" s="262">
        <v>0.0</v>
      </c>
      <c r="AA71" s="262">
        <v>0.0</v>
      </c>
      <c r="AB71" s="262">
        <v>0.0</v>
      </c>
      <c r="AC71" s="222" t="s">
        <v>1703</v>
      </c>
      <c r="AD71" s="222" t="s">
        <v>1704</v>
      </c>
      <c r="AE71" s="222" t="s">
        <v>1705</v>
      </c>
      <c r="AF71" s="262">
        <f>SUM('Plan-B Valuation'!U67,'Plan-B Valuation'!Y67,'Plan-B Valuation'!AC67,'Plan-B Valuation'!AG67,'Plan-B Valuation'!AK67,'Plan-B Valuation'!AO67)</f>
        <v>120000</v>
      </c>
      <c r="AG71" s="262">
        <f>SUM('Plan-B Valuation'!V67,'Plan-B Valuation'!Z67,'Plan-B Valuation'!AD67,'Plan-B Valuation'!AH67,'Plan-B Valuation'!AL67,'Plan-B Valuation'!AP67)</f>
        <v>253810</v>
      </c>
      <c r="AH71" s="262">
        <f>SUM('Plan-B Valuation'!W67,'Plan-B Valuation'!AA67,'Plan-B Valuation'!AE67,'Plan-B Valuation'!AI67,'Plan-B Valuation'!AM67,'Plan-B Valuation'!AQ67)</f>
        <v>504620</v>
      </c>
      <c r="AI71" s="219"/>
      <c r="AJ71" s="262">
        <v>0.0</v>
      </c>
      <c r="AK71" s="262">
        <v>0.0</v>
      </c>
      <c r="AL71" s="262">
        <v>0.0</v>
      </c>
      <c r="AM71" s="262">
        <v>0.0</v>
      </c>
      <c r="AN71" s="262">
        <v>0.0</v>
      </c>
      <c r="AO71" s="262">
        <v>0.0</v>
      </c>
      <c r="AP71" s="222" t="s">
        <v>1703</v>
      </c>
      <c r="AQ71" s="222" t="s">
        <v>1704</v>
      </c>
      <c r="AR71" s="222" t="s">
        <v>1705</v>
      </c>
      <c r="AS71" s="262">
        <f>SUM('Plan-C Valuation'!U67,'Plan-C Valuation'!Y67,'Plan-C Valuation'!AC67,'Plan-C Valuation'!AG67,'Plan-C Valuation'!AK67,'Plan-C Valuation'!AO67)</f>
        <v>120000</v>
      </c>
      <c r="AT71" s="262">
        <f>SUM('Plan-C Valuation'!V67,'Plan-C Valuation'!Z67,'Plan-C Valuation'!AD67,'Plan-C Valuation'!AH67,'Plan-C Valuation'!AL67,'Plan-C Valuation'!AP67)</f>
        <v>253810</v>
      </c>
      <c r="AU71" s="262">
        <f>SUM('Plan-C Valuation'!W67,'Plan-C Valuation'!AA67,'Plan-C Valuation'!AE67,'Plan-C Valuation'!AI67,'Plan-C Valuation'!AM67,'Plan-C Valuation'!AQ67)</f>
        <v>504620</v>
      </c>
    </row>
    <row r="72" ht="15.75" customHeight="1">
      <c r="A72" s="219" t="s">
        <v>233</v>
      </c>
      <c r="B72" s="219" t="s">
        <v>44</v>
      </c>
      <c r="C72" s="219" t="s">
        <v>48</v>
      </c>
      <c r="D72" s="219" t="s">
        <v>74</v>
      </c>
      <c r="E72" s="219" t="s">
        <v>51</v>
      </c>
      <c r="F72" s="219" t="s">
        <v>53</v>
      </c>
      <c r="G72" s="252" t="s">
        <v>234</v>
      </c>
      <c r="H72" s="264"/>
      <c r="I72" s="219"/>
      <c r="J72" s="262">
        <v>0.0</v>
      </c>
      <c r="K72" s="262">
        <v>0.0</v>
      </c>
      <c r="L72" s="262">
        <v>0.0</v>
      </c>
      <c r="M72" s="262">
        <v>0.0</v>
      </c>
      <c r="N72" s="262">
        <v>0.0</v>
      </c>
      <c r="O72" s="262">
        <v>0.0</v>
      </c>
      <c r="P72" s="222" t="s">
        <v>1703</v>
      </c>
      <c r="Q72" s="222" t="s">
        <v>1704</v>
      </c>
      <c r="R72" s="222" t="s">
        <v>1705</v>
      </c>
      <c r="S72" s="219">
        <f>SUM('Plan-A Valuation'!U68,'Plan-A Valuation'!Y68,'Plan-A Valuation'!AC68,'Plan-A Valuation'!AG68,'Plan-A Valuation'!AK68,'Plan-A Valuation'!AO68)</f>
        <v>120000</v>
      </c>
      <c r="T72" s="262">
        <f>SUM('Plan-A Valuation'!V68,'Plan-A Valuation'!Z68,'Plan-A Valuation'!AD68,'Plan-A Valuation'!AH68,'Plan-A Valuation'!AL68,'Plan-A Valuation'!AP68)</f>
        <v>253810</v>
      </c>
      <c r="U72" s="263">
        <f>SUM('Plan-A Valuation'!W68,'Plan-A Valuation'!AA68,'Plan-A Valuation'!AE68,'Plan-A Valuation'!AI68,'Plan-A Valuation'!AM68,'Plan-A Valuation'!AQ68)</f>
        <v>504620</v>
      </c>
      <c r="V72" s="219"/>
      <c r="W72" s="262">
        <v>0.0</v>
      </c>
      <c r="X72" s="262">
        <v>0.0</v>
      </c>
      <c r="Y72" s="262">
        <v>0.0</v>
      </c>
      <c r="Z72" s="262">
        <v>0.0</v>
      </c>
      <c r="AA72" s="262">
        <v>0.0</v>
      </c>
      <c r="AB72" s="262">
        <v>0.0</v>
      </c>
      <c r="AC72" s="222" t="s">
        <v>1703</v>
      </c>
      <c r="AD72" s="222" t="s">
        <v>1704</v>
      </c>
      <c r="AE72" s="222" t="s">
        <v>1705</v>
      </c>
      <c r="AF72" s="262">
        <f>SUM('Plan-B Valuation'!U68,'Plan-B Valuation'!Y68,'Plan-B Valuation'!AC68,'Plan-B Valuation'!AG68,'Plan-B Valuation'!AK68,'Plan-B Valuation'!AO68)</f>
        <v>120000</v>
      </c>
      <c r="AG72" s="262">
        <f>SUM('Plan-B Valuation'!V68,'Plan-B Valuation'!Z68,'Plan-B Valuation'!AD68,'Plan-B Valuation'!AH68,'Plan-B Valuation'!AL68,'Plan-B Valuation'!AP68)</f>
        <v>253810</v>
      </c>
      <c r="AH72" s="262">
        <f>SUM('Plan-B Valuation'!W68,'Plan-B Valuation'!AA68,'Plan-B Valuation'!AE68,'Plan-B Valuation'!AI68,'Plan-B Valuation'!AM68,'Plan-B Valuation'!AQ68)</f>
        <v>504620</v>
      </c>
      <c r="AI72" s="219"/>
      <c r="AJ72" s="262">
        <v>0.0</v>
      </c>
      <c r="AK72" s="262">
        <v>0.0</v>
      </c>
      <c r="AL72" s="262">
        <v>0.0</v>
      </c>
      <c r="AM72" s="262">
        <v>0.0</v>
      </c>
      <c r="AN72" s="262">
        <v>0.0</v>
      </c>
      <c r="AO72" s="262">
        <v>0.0</v>
      </c>
      <c r="AP72" s="222" t="s">
        <v>1703</v>
      </c>
      <c r="AQ72" s="222" t="s">
        <v>1704</v>
      </c>
      <c r="AR72" s="222" t="s">
        <v>1705</v>
      </c>
      <c r="AS72" s="262">
        <f>SUM('Plan-C Valuation'!U68,'Plan-C Valuation'!Y68,'Plan-C Valuation'!AC68,'Plan-C Valuation'!AG68,'Plan-C Valuation'!AK68,'Plan-C Valuation'!AO68)</f>
        <v>120000</v>
      </c>
      <c r="AT72" s="262">
        <f>SUM('Plan-C Valuation'!V68,'Plan-C Valuation'!Z68,'Plan-C Valuation'!AD68,'Plan-C Valuation'!AH68,'Plan-C Valuation'!AL68,'Plan-C Valuation'!AP68)</f>
        <v>253810</v>
      </c>
      <c r="AU72" s="262">
        <f>SUM('Plan-C Valuation'!W68,'Plan-C Valuation'!AA68,'Plan-C Valuation'!AE68,'Plan-C Valuation'!AI68,'Plan-C Valuation'!AM68,'Plan-C Valuation'!AQ68)</f>
        <v>504620</v>
      </c>
    </row>
    <row r="73" ht="15.75" customHeight="1">
      <c r="A73" s="219" t="s">
        <v>235</v>
      </c>
      <c r="B73" s="219" t="s">
        <v>54</v>
      </c>
      <c r="C73" s="219" t="s">
        <v>48</v>
      </c>
      <c r="D73" s="219" t="s">
        <v>74</v>
      </c>
      <c r="E73" s="219" t="s">
        <v>51</v>
      </c>
      <c r="F73" s="219" t="s">
        <v>53</v>
      </c>
      <c r="G73" s="252" t="s">
        <v>236</v>
      </c>
      <c r="H73" s="264"/>
      <c r="I73" s="219"/>
      <c r="J73" s="262">
        <v>0.0</v>
      </c>
      <c r="K73" s="262">
        <v>0.0</v>
      </c>
      <c r="L73" s="262">
        <v>0.0</v>
      </c>
      <c r="M73" s="262">
        <v>0.0</v>
      </c>
      <c r="N73" s="262">
        <v>0.0</v>
      </c>
      <c r="O73" s="262">
        <v>0.0</v>
      </c>
      <c r="P73" s="222" t="s">
        <v>1703</v>
      </c>
      <c r="Q73" s="222" t="s">
        <v>1704</v>
      </c>
      <c r="R73" s="222" t="s">
        <v>1705</v>
      </c>
      <c r="S73" s="219">
        <f>SUM('Plan-A Valuation'!U69,'Plan-A Valuation'!Y69,'Plan-A Valuation'!AC69,'Plan-A Valuation'!AG69,'Plan-A Valuation'!AK69,'Plan-A Valuation'!AO69)</f>
        <v>120000</v>
      </c>
      <c r="T73" s="262">
        <f>SUM('Plan-A Valuation'!V69,'Plan-A Valuation'!Z69,'Plan-A Valuation'!AD69,'Plan-A Valuation'!AH69,'Plan-A Valuation'!AL69,'Plan-A Valuation'!AP69)</f>
        <v>253810</v>
      </c>
      <c r="U73" s="263">
        <f>SUM('Plan-A Valuation'!W69,'Plan-A Valuation'!AA69,'Plan-A Valuation'!AE69,'Plan-A Valuation'!AI69,'Plan-A Valuation'!AM69,'Plan-A Valuation'!AQ69)</f>
        <v>504620</v>
      </c>
      <c r="V73" s="219"/>
      <c r="W73" s="262">
        <v>0.0</v>
      </c>
      <c r="X73" s="262">
        <v>0.0</v>
      </c>
      <c r="Y73" s="262">
        <v>0.0</v>
      </c>
      <c r="Z73" s="262">
        <v>0.0</v>
      </c>
      <c r="AA73" s="262">
        <v>0.0</v>
      </c>
      <c r="AB73" s="262">
        <v>0.0</v>
      </c>
      <c r="AC73" s="222" t="s">
        <v>1703</v>
      </c>
      <c r="AD73" s="222" t="s">
        <v>1704</v>
      </c>
      <c r="AE73" s="222" t="s">
        <v>1705</v>
      </c>
      <c r="AF73" s="262">
        <f>SUM('Plan-B Valuation'!U69,'Plan-B Valuation'!Y69,'Plan-B Valuation'!AC69,'Plan-B Valuation'!AG69,'Plan-B Valuation'!AK69,'Plan-B Valuation'!AO69)</f>
        <v>120000</v>
      </c>
      <c r="AG73" s="262">
        <f>SUM('Plan-B Valuation'!V69,'Plan-B Valuation'!Z69,'Plan-B Valuation'!AD69,'Plan-B Valuation'!AH69,'Plan-B Valuation'!AL69,'Plan-B Valuation'!AP69)</f>
        <v>253810</v>
      </c>
      <c r="AH73" s="262">
        <f>SUM('Plan-B Valuation'!W69,'Plan-B Valuation'!AA69,'Plan-B Valuation'!AE69,'Plan-B Valuation'!AI69,'Plan-B Valuation'!AM69,'Plan-B Valuation'!AQ69)</f>
        <v>504620</v>
      </c>
      <c r="AI73" s="219"/>
      <c r="AJ73" s="262">
        <v>0.0</v>
      </c>
      <c r="AK73" s="262">
        <v>0.0</v>
      </c>
      <c r="AL73" s="262">
        <v>0.0</v>
      </c>
      <c r="AM73" s="262">
        <v>0.0</v>
      </c>
      <c r="AN73" s="262">
        <v>0.0</v>
      </c>
      <c r="AO73" s="262">
        <v>0.0</v>
      </c>
      <c r="AP73" s="222" t="s">
        <v>1703</v>
      </c>
      <c r="AQ73" s="222" t="s">
        <v>1704</v>
      </c>
      <c r="AR73" s="222" t="s">
        <v>1705</v>
      </c>
      <c r="AS73" s="262">
        <f>SUM('Plan-C Valuation'!U69,'Plan-C Valuation'!Y69,'Plan-C Valuation'!AC69,'Plan-C Valuation'!AG69,'Plan-C Valuation'!AK69,'Plan-C Valuation'!AO69)</f>
        <v>120000</v>
      </c>
      <c r="AT73" s="262">
        <f>SUM('Plan-C Valuation'!V69,'Plan-C Valuation'!Z69,'Plan-C Valuation'!AD69,'Plan-C Valuation'!AH69,'Plan-C Valuation'!AL69,'Plan-C Valuation'!AP69)</f>
        <v>253810</v>
      </c>
      <c r="AU73" s="262">
        <f>SUM('Plan-C Valuation'!W69,'Plan-C Valuation'!AA69,'Plan-C Valuation'!AE69,'Plan-C Valuation'!AI69,'Plan-C Valuation'!AM69,'Plan-C Valuation'!AQ69)</f>
        <v>504620</v>
      </c>
    </row>
    <row r="74" ht="15.75" customHeight="1">
      <c r="A74" s="219" t="s">
        <v>237</v>
      </c>
      <c r="B74" s="219" t="s">
        <v>65</v>
      </c>
      <c r="C74" s="219" t="s">
        <v>48</v>
      </c>
      <c r="D74" s="219" t="s">
        <v>74</v>
      </c>
      <c r="E74" s="219" t="s">
        <v>51</v>
      </c>
      <c r="F74" s="219" t="s">
        <v>53</v>
      </c>
      <c r="G74" s="252" t="s">
        <v>238</v>
      </c>
      <c r="H74" s="264"/>
      <c r="I74" s="219"/>
      <c r="J74" s="262">
        <v>0.0</v>
      </c>
      <c r="K74" s="262">
        <v>0.0</v>
      </c>
      <c r="L74" s="262">
        <v>0.0</v>
      </c>
      <c r="M74" s="262">
        <v>0.0</v>
      </c>
      <c r="N74" s="262">
        <v>0.0</v>
      </c>
      <c r="O74" s="262">
        <v>0.0</v>
      </c>
      <c r="P74" s="222" t="s">
        <v>1703</v>
      </c>
      <c r="Q74" s="222" t="s">
        <v>1704</v>
      </c>
      <c r="R74" s="222" t="s">
        <v>1705</v>
      </c>
      <c r="S74" s="219">
        <f>SUM('Plan-A Valuation'!U70,'Plan-A Valuation'!Y70,'Plan-A Valuation'!AC70,'Plan-A Valuation'!AG70,'Plan-A Valuation'!AK70,'Plan-A Valuation'!AO70)</f>
        <v>120000</v>
      </c>
      <c r="T74" s="262">
        <f>SUM('Plan-A Valuation'!V70,'Plan-A Valuation'!Z70,'Plan-A Valuation'!AD70,'Plan-A Valuation'!AH70,'Plan-A Valuation'!AL70,'Plan-A Valuation'!AP70)</f>
        <v>253810</v>
      </c>
      <c r="U74" s="263">
        <f>SUM('Plan-A Valuation'!W70,'Plan-A Valuation'!AA70,'Plan-A Valuation'!AE70,'Plan-A Valuation'!AI70,'Plan-A Valuation'!AM70,'Plan-A Valuation'!AQ70)</f>
        <v>504620</v>
      </c>
      <c r="V74" s="219"/>
      <c r="W74" s="262">
        <v>0.0</v>
      </c>
      <c r="X74" s="262">
        <v>0.0</v>
      </c>
      <c r="Y74" s="262">
        <v>0.0</v>
      </c>
      <c r="Z74" s="262">
        <v>0.0</v>
      </c>
      <c r="AA74" s="262">
        <v>0.0</v>
      </c>
      <c r="AB74" s="262">
        <v>0.0</v>
      </c>
      <c r="AC74" s="222" t="s">
        <v>1703</v>
      </c>
      <c r="AD74" s="222" t="s">
        <v>1704</v>
      </c>
      <c r="AE74" s="222" t="s">
        <v>1705</v>
      </c>
      <c r="AF74" s="262">
        <f>SUM('Plan-B Valuation'!U70,'Plan-B Valuation'!Y70,'Plan-B Valuation'!AC70,'Plan-B Valuation'!AG70,'Plan-B Valuation'!AK70,'Plan-B Valuation'!AO70)</f>
        <v>120000</v>
      </c>
      <c r="AG74" s="262">
        <f>SUM('Plan-B Valuation'!V70,'Plan-B Valuation'!Z70,'Plan-B Valuation'!AD70,'Plan-B Valuation'!AH70,'Plan-B Valuation'!AL70,'Plan-B Valuation'!AP70)</f>
        <v>253810</v>
      </c>
      <c r="AH74" s="262">
        <f>SUM('Plan-B Valuation'!W70,'Plan-B Valuation'!AA70,'Plan-B Valuation'!AE70,'Plan-B Valuation'!AI70,'Plan-B Valuation'!AM70,'Plan-B Valuation'!AQ70)</f>
        <v>504620</v>
      </c>
      <c r="AI74" s="219"/>
      <c r="AJ74" s="262">
        <v>0.0</v>
      </c>
      <c r="AK74" s="262">
        <v>0.0</v>
      </c>
      <c r="AL74" s="262">
        <v>0.0</v>
      </c>
      <c r="AM74" s="262">
        <v>0.0</v>
      </c>
      <c r="AN74" s="262">
        <v>0.0</v>
      </c>
      <c r="AO74" s="262">
        <v>0.0</v>
      </c>
      <c r="AP74" s="222" t="s">
        <v>1703</v>
      </c>
      <c r="AQ74" s="222" t="s">
        <v>1704</v>
      </c>
      <c r="AR74" s="222" t="s">
        <v>1705</v>
      </c>
      <c r="AS74" s="262">
        <f>SUM('Plan-C Valuation'!U70,'Plan-C Valuation'!Y70,'Plan-C Valuation'!AC70,'Plan-C Valuation'!AG70,'Plan-C Valuation'!AK70,'Plan-C Valuation'!AO70)</f>
        <v>120000</v>
      </c>
      <c r="AT74" s="262">
        <f>SUM('Plan-C Valuation'!V70,'Plan-C Valuation'!Z70,'Plan-C Valuation'!AD70,'Plan-C Valuation'!AH70,'Plan-C Valuation'!AL70,'Plan-C Valuation'!AP70)</f>
        <v>253810</v>
      </c>
      <c r="AU74" s="262">
        <f>SUM('Plan-C Valuation'!W70,'Plan-C Valuation'!AA70,'Plan-C Valuation'!AE70,'Plan-C Valuation'!AI70,'Plan-C Valuation'!AM70,'Plan-C Valuation'!AQ70)</f>
        <v>504620</v>
      </c>
    </row>
    <row r="75" ht="15.75" customHeight="1">
      <c r="A75" s="219" t="s">
        <v>239</v>
      </c>
      <c r="B75" s="219" t="s">
        <v>71</v>
      </c>
      <c r="C75" s="219" t="s">
        <v>48</v>
      </c>
      <c r="D75" s="219" t="s">
        <v>74</v>
      </c>
      <c r="E75" s="219" t="s">
        <v>51</v>
      </c>
      <c r="F75" s="219" t="s">
        <v>53</v>
      </c>
      <c r="G75" s="252" t="s">
        <v>240</v>
      </c>
      <c r="H75" s="264"/>
      <c r="I75" s="219"/>
      <c r="J75" s="262">
        <v>0.0</v>
      </c>
      <c r="K75" s="262">
        <v>0.0</v>
      </c>
      <c r="L75" s="262">
        <v>0.0</v>
      </c>
      <c r="M75" s="262">
        <v>0.0</v>
      </c>
      <c r="N75" s="262">
        <v>0.0</v>
      </c>
      <c r="O75" s="262">
        <v>0.0</v>
      </c>
      <c r="P75" s="222" t="s">
        <v>1703</v>
      </c>
      <c r="Q75" s="222" t="s">
        <v>1704</v>
      </c>
      <c r="R75" s="222" t="s">
        <v>1705</v>
      </c>
      <c r="S75" s="219">
        <f>SUM('Plan-A Valuation'!U71,'Plan-A Valuation'!Y71,'Plan-A Valuation'!AC71,'Plan-A Valuation'!AG71,'Plan-A Valuation'!AK71,'Plan-A Valuation'!AO71)</f>
        <v>120000</v>
      </c>
      <c r="T75" s="262">
        <f>SUM('Plan-A Valuation'!V71,'Plan-A Valuation'!Z71,'Plan-A Valuation'!AD71,'Plan-A Valuation'!AH71,'Plan-A Valuation'!AL71,'Plan-A Valuation'!AP71)</f>
        <v>253810</v>
      </c>
      <c r="U75" s="263">
        <f>SUM('Plan-A Valuation'!W71,'Plan-A Valuation'!AA71,'Plan-A Valuation'!AE71,'Plan-A Valuation'!AI71,'Plan-A Valuation'!AM71,'Plan-A Valuation'!AQ71)</f>
        <v>504620</v>
      </c>
      <c r="V75" s="219"/>
      <c r="W75" s="262">
        <v>0.0</v>
      </c>
      <c r="X75" s="262">
        <v>0.0</v>
      </c>
      <c r="Y75" s="262">
        <v>0.0</v>
      </c>
      <c r="Z75" s="262">
        <v>0.0</v>
      </c>
      <c r="AA75" s="262">
        <v>0.0</v>
      </c>
      <c r="AB75" s="262">
        <v>0.0</v>
      </c>
      <c r="AC75" s="222" t="s">
        <v>1703</v>
      </c>
      <c r="AD75" s="222" t="s">
        <v>1704</v>
      </c>
      <c r="AE75" s="222" t="s">
        <v>1705</v>
      </c>
      <c r="AF75" s="262">
        <f>SUM('Plan-B Valuation'!U71,'Plan-B Valuation'!Y71,'Plan-B Valuation'!AC71,'Plan-B Valuation'!AG71,'Plan-B Valuation'!AK71,'Plan-B Valuation'!AO71)</f>
        <v>120000</v>
      </c>
      <c r="AG75" s="262">
        <f>SUM('Plan-B Valuation'!V71,'Plan-B Valuation'!Z71,'Plan-B Valuation'!AD71,'Plan-B Valuation'!AH71,'Plan-B Valuation'!AL71,'Plan-B Valuation'!AP71)</f>
        <v>253810</v>
      </c>
      <c r="AH75" s="262">
        <f>SUM('Plan-B Valuation'!W71,'Plan-B Valuation'!AA71,'Plan-B Valuation'!AE71,'Plan-B Valuation'!AI71,'Plan-B Valuation'!AM71,'Plan-B Valuation'!AQ71)</f>
        <v>504620</v>
      </c>
      <c r="AI75" s="219"/>
      <c r="AJ75" s="262">
        <v>0.0</v>
      </c>
      <c r="AK75" s="262">
        <v>0.0</v>
      </c>
      <c r="AL75" s="262">
        <v>0.0</v>
      </c>
      <c r="AM75" s="262">
        <v>0.0</v>
      </c>
      <c r="AN75" s="262">
        <v>0.0</v>
      </c>
      <c r="AO75" s="262">
        <v>0.0</v>
      </c>
      <c r="AP75" s="222" t="s">
        <v>1703</v>
      </c>
      <c r="AQ75" s="222" t="s">
        <v>1704</v>
      </c>
      <c r="AR75" s="222" t="s">
        <v>1705</v>
      </c>
      <c r="AS75" s="262">
        <f>SUM('Plan-C Valuation'!U71,'Plan-C Valuation'!Y71,'Plan-C Valuation'!AC71,'Plan-C Valuation'!AG71,'Plan-C Valuation'!AK71,'Plan-C Valuation'!AO71)</f>
        <v>120000</v>
      </c>
      <c r="AT75" s="262">
        <f>SUM('Plan-C Valuation'!V71,'Plan-C Valuation'!Z71,'Plan-C Valuation'!AD71,'Plan-C Valuation'!AH71,'Plan-C Valuation'!AL71,'Plan-C Valuation'!AP71)</f>
        <v>253810</v>
      </c>
      <c r="AU75" s="262">
        <f>SUM('Plan-C Valuation'!W71,'Plan-C Valuation'!AA71,'Plan-C Valuation'!AE71,'Plan-C Valuation'!AI71,'Plan-C Valuation'!AM71,'Plan-C Valuation'!AQ71)</f>
        <v>504620</v>
      </c>
    </row>
    <row r="76" ht="15.75" customHeight="1">
      <c r="A76" s="219" t="s">
        <v>241</v>
      </c>
      <c r="B76" s="219" t="s">
        <v>44</v>
      </c>
      <c r="C76" s="219" t="s">
        <v>58</v>
      </c>
      <c r="D76" s="219" t="s">
        <v>74</v>
      </c>
      <c r="E76" s="219" t="s">
        <v>51</v>
      </c>
      <c r="F76" s="219" t="s">
        <v>53</v>
      </c>
      <c r="G76" s="252" t="s">
        <v>242</v>
      </c>
      <c r="H76" s="264"/>
      <c r="I76" s="219"/>
      <c r="J76" s="262">
        <v>0.0</v>
      </c>
      <c r="K76" s="262">
        <v>0.0</v>
      </c>
      <c r="L76" s="262">
        <v>0.0</v>
      </c>
      <c r="M76" s="262">
        <v>0.0</v>
      </c>
      <c r="N76" s="262">
        <v>0.0</v>
      </c>
      <c r="O76" s="262">
        <v>0.0</v>
      </c>
      <c r="P76" s="222" t="s">
        <v>1703</v>
      </c>
      <c r="Q76" s="222" t="s">
        <v>1704</v>
      </c>
      <c r="R76" s="222" t="s">
        <v>1705</v>
      </c>
      <c r="S76" s="219">
        <f>SUM('Plan-A Valuation'!U72,'Plan-A Valuation'!Y72,'Plan-A Valuation'!AC72,'Plan-A Valuation'!AG72,'Plan-A Valuation'!AK72,'Plan-A Valuation'!AO72)</f>
        <v>120000</v>
      </c>
      <c r="T76" s="262">
        <f>SUM('Plan-A Valuation'!V72,'Plan-A Valuation'!Z72,'Plan-A Valuation'!AD72,'Plan-A Valuation'!AH72,'Plan-A Valuation'!AL72,'Plan-A Valuation'!AP72)</f>
        <v>253810</v>
      </c>
      <c r="U76" s="263">
        <f>SUM('Plan-A Valuation'!W72,'Plan-A Valuation'!AA72,'Plan-A Valuation'!AE72,'Plan-A Valuation'!AI72,'Plan-A Valuation'!AM72,'Plan-A Valuation'!AQ72)</f>
        <v>504620</v>
      </c>
      <c r="V76" s="219"/>
      <c r="W76" s="262">
        <v>0.0</v>
      </c>
      <c r="X76" s="262">
        <v>0.0</v>
      </c>
      <c r="Y76" s="262">
        <v>0.0</v>
      </c>
      <c r="Z76" s="262">
        <v>0.0</v>
      </c>
      <c r="AA76" s="262">
        <v>0.0</v>
      </c>
      <c r="AB76" s="262">
        <v>0.0</v>
      </c>
      <c r="AC76" s="222" t="s">
        <v>1703</v>
      </c>
      <c r="AD76" s="222" t="s">
        <v>1704</v>
      </c>
      <c r="AE76" s="222" t="s">
        <v>1705</v>
      </c>
      <c r="AF76" s="262">
        <f>SUM('Plan-B Valuation'!U72,'Plan-B Valuation'!Y72,'Plan-B Valuation'!AC72,'Plan-B Valuation'!AG72,'Plan-B Valuation'!AK72,'Plan-B Valuation'!AO72)</f>
        <v>120000</v>
      </c>
      <c r="AG76" s="262">
        <f>SUM('Plan-B Valuation'!V72,'Plan-B Valuation'!Z72,'Plan-B Valuation'!AD72,'Plan-B Valuation'!AH72,'Plan-B Valuation'!AL72,'Plan-B Valuation'!AP72)</f>
        <v>253810</v>
      </c>
      <c r="AH76" s="262">
        <f>SUM('Plan-B Valuation'!W72,'Plan-B Valuation'!AA72,'Plan-B Valuation'!AE72,'Plan-B Valuation'!AI72,'Plan-B Valuation'!AM72,'Plan-B Valuation'!AQ72)</f>
        <v>504620</v>
      </c>
      <c r="AI76" s="219"/>
      <c r="AJ76" s="262">
        <v>0.0</v>
      </c>
      <c r="AK76" s="262">
        <v>0.0</v>
      </c>
      <c r="AL76" s="262">
        <v>0.0</v>
      </c>
      <c r="AM76" s="262">
        <v>0.0</v>
      </c>
      <c r="AN76" s="262">
        <v>0.0</v>
      </c>
      <c r="AO76" s="262">
        <v>0.0</v>
      </c>
      <c r="AP76" s="222" t="s">
        <v>1703</v>
      </c>
      <c r="AQ76" s="222" t="s">
        <v>1704</v>
      </c>
      <c r="AR76" s="222" t="s">
        <v>1705</v>
      </c>
      <c r="AS76" s="262">
        <f>SUM('Plan-C Valuation'!U72,'Plan-C Valuation'!Y72,'Plan-C Valuation'!AC72,'Plan-C Valuation'!AG72,'Plan-C Valuation'!AK72,'Plan-C Valuation'!AO72)</f>
        <v>120000</v>
      </c>
      <c r="AT76" s="262">
        <f>SUM('Plan-C Valuation'!V72,'Plan-C Valuation'!Z72,'Plan-C Valuation'!AD72,'Plan-C Valuation'!AH72,'Plan-C Valuation'!AL72,'Plan-C Valuation'!AP72)</f>
        <v>253810</v>
      </c>
      <c r="AU76" s="262">
        <f>SUM('Plan-C Valuation'!W72,'Plan-C Valuation'!AA72,'Plan-C Valuation'!AE72,'Plan-C Valuation'!AI72,'Plan-C Valuation'!AM72,'Plan-C Valuation'!AQ72)</f>
        <v>504620</v>
      </c>
    </row>
    <row r="77" ht="15.75" customHeight="1">
      <c r="A77" s="219" t="s">
        <v>243</v>
      </c>
      <c r="B77" s="219" t="s">
        <v>54</v>
      </c>
      <c r="C77" s="219" t="s">
        <v>58</v>
      </c>
      <c r="D77" s="219" t="s">
        <v>74</v>
      </c>
      <c r="E77" s="219" t="s">
        <v>51</v>
      </c>
      <c r="F77" s="219" t="s">
        <v>53</v>
      </c>
      <c r="G77" s="252" t="s">
        <v>244</v>
      </c>
      <c r="H77" s="264"/>
      <c r="I77" s="219"/>
      <c r="J77" s="262">
        <v>0.0</v>
      </c>
      <c r="K77" s="262">
        <v>0.0</v>
      </c>
      <c r="L77" s="262">
        <v>0.0</v>
      </c>
      <c r="M77" s="262">
        <v>0.0</v>
      </c>
      <c r="N77" s="262">
        <v>0.0</v>
      </c>
      <c r="O77" s="262">
        <v>0.0</v>
      </c>
      <c r="P77" s="222" t="s">
        <v>1703</v>
      </c>
      <c r="Q77" s="222" t="s">
        <v>1704</v>
      </c>
      <c r="R77" s="222" t="s">
        <v>1705</v>
      </c>
      <c r="S77" s="219">
        <f>SUM('Plan-A Valuation'!U73,'Plan-A Valuation'!Y73,'Plan-A Valuation'!AC73,'Plan-A Valuation'!AG73,'Plan-A Valuation'!AK73,'Plan-A Valuation'!AO73)</f>
        <v>120000</v>
      </c>
      <c r="T77" s="262">
        <f>SUM('Plan-A Valuation'!V73,'Plan-A Valuation'!Z73,'Plan-A Valuation'!AD73,'Plan-A Valuation'!AH73,'Plan-A Valuation'!AL73,'Plan-A Valuation'!AP73)</f>
        <v>253810</v>
      </c>
      <c r="U77" s="263">
        <f>SUM('Plan-A Valuation'!W73,'Plan-A Valuation'!AA73,'Plan-A Valuation'!AE73,'Plan-A Valuation'!AI73,'Plan-A Valuation'!AM73,'Plan-A Valuation'!AQ73)</f>
        <v>504620</v>
      </c>
      <c r="V77" s="219"/>
      <c r="W77" s="262">
        <v>0.0</v>
      </c>
      <c r="X77" s="262">
        <v>0.0</v>
      </c>
      <c r="Y77" s="262">
        <v>0.0</v>
      </c>
      <c r="Z77" s="262">
        <v>0.0</v>
      </c>
      <c r="AA77" s="262">
        <v>0.0</v>
      </c>
      <c r="AB77" s="262">
        <v>0.0</v>
      </c>
      <c r="AC77" s="222" t="s">
        <v>1703</v>
      </c>
      <c r="AD77" s="222" t="s">
        <v>1704</v>
      </c>
      <c r="AE77" s="222" t="s">
        <v>1705</v>
      </c>
      <c r="AF77" s="262">
        <f>SUM('Plan-B Valuation'!U73,'Plan-B Valuation'!Y73,'Plan-B Valuation'!AC73,'Plan-B Valuation'!AG73,'Plan-B Valuation'!AK73,'Plan-B Valuation'!AO73)</f>
        <v>120000</v>
      </c>
      <c r="AG77" s="262">
        <f>SUM('Plan-B Valuation'!V73,'Plan-B Valuation'!Z73,'Plan-B Valuation'!AD73,'Plan-B Valuation'!AH73,'Plan-B Valuation'!AL73,'Plan-B Valuation'!AP73)</f>
        <v>253810</v>
      </c>
      <c r="AH77" s="262">
        <f>SUM('Plan-B Valuation'!W73,'Plan-B Valuation'!AA73,'Plan-B Valuation'!AE73,'Plan-B Valuation'!AI73,'Plan-B Valuation'!AM73,'Plan-B Valuation'!AQ73)</f>
        <v>504620</v>
      </c>
      <c r="AI77" s="219"/>
      <c r="AJ77" s="262">
        <v>0.0</v>
      </c>
      <c r="AK77" s="262">
        <v>0.0</v>
      </c>
      <c r="AL77" s="262">
        <v>0.0</v>
      </c>
      <c r="AM77" s="262">
        <v>0.0</v>
      </c>
      <c r="AN77" s="262">
        <v>0.0</v>
      </c>
      <c r="AO77" s="262">
        <v>0.0</v>
      </c>
      <c r="AP77" s="222" t="s">
        <v>1703</v>
      </c>
      <c r="AQ77" s="222" t="s">
        <v>1704</v>
      </c>
      <c r="AR77" s="222" t="s">
        <v>1705</v>
      </c>
      <c r="AS77" s="262">
        <f>SUM('Plan-C Valuation'!U73,'Plan-C Valuation'!Y73,'Plan-C Valuation'!AC73,'Plan-C Valuation'!AG73,'Plan-C Valuation'!AK73,'Plan-C Valuation'!AO73)</f>
        <v>120000</v>
      </c>
      <c r="AT77" s="262">
        <f>SUM('Plan-C Valuation'!V73,'Plan-C Valuation'!Z73,'Plan-C Valuation'!AD73,'Plan-C Valuation'!AH73,'Plan-C Valuation'!AL73,'Plan-C Valuation'!AP73)</f>
        <v>253810</v>
      </c>
      <c r="AU77" s="262">
        <f>SUM('Plan-C Valuation'!W73,'Plan-C Valuation'!AA73,'Plan-C Valuation'!AE73,'Plan-C Valuation'!AI73,'Plan-C Valuation'!AM73,'Plan-C Valuation'!AQ73)</f>
        <v>504620</v>
      </c>
    </row>
    <row r="78" ht="15.75" customHeight="1">
      <c r="A78" s="219" t="s">
        <v>245</v>
      </c>
      <c r="B78" s="219" t="s">
        <v>65</v>
      </c>
      <c r="C78" s="219" t="s">
        <v>58</v>
      </c>
      <c r="D78" s="219" t="s">
        <v>74</v>
      </c>
      <c r="E78" s="219" t="s">
        <v>51</v>
      </c>
      <c r="F78" s="219" t="s">
        <v>53</v>
      </c>
      <c r="G78" s="252" t="s">
        <v>246</v>
      </c>
      <c r="H78" s="264"/>
      <c r="I78" s="219"/>
      <c r="J78" s="262">
        <v>0.0</v>
      </c>
      <c r="K78" s="262">
        <v>0.0</v>
      </c>
      <c r="L78" s="262">
        <v>0.0</v>
      </c>
      <c r="M78" s="262">
        <v>0.0</v>
      </c>
      <c r="N78" s="262">
        <v>0.0</v>
      </c>
      <c r="O78" s="262">
        <v>0.0</v>
      </c>
      <c r="P78" s="222" t="s">
        <v>1703</v>
      </c>
      <c r="Q78" s="222" t="s">
        <v>1704</v>
      </c>
      <c r="R78" s="222" t="s">
        <v>1705</v>
      </c>
      <c r="S78" s="219">
        <f>SUM('Plan-A Valuation'!U74,'Plan-A Valuation'!Y74,'Plan-A Valuation'!AC74,'Plan-A Valuation'!AG74,'Plan-A Valuation'!AK74,'Plan-A Valuation'!AO74)</f>
        <v>120000</v>
      </c>
      <c r="T78" s="262">
        <f>SUM('Plan-A Valuation'!V74,'Plan-A Valuation'!Z74,'Plan-A Valuation'!AD74,'Plan-A Valuation'!AH74,'Plan-A Valuation'!AL74,'Plan-A Valuation'!AP74)</f>
        <v>253810</v>
      </c>
      <c r="U78" s="263">
        <f>SUM('Plan-A Valuation'!W74,'Plan-A Valuation'!AA74,'Plan-A Valuation'!AE74,'Plan-A Valuation'!AI74,'Plan-A Valuation'!AM74,'Plan-A Valuation'!AQ74)</f>
        <v>504620</v>
      </c>
      <c r="V78" s="219"/>
      <c r="W78" s="262">
        <v>0.0</v>
      </c>
      <c r="X78" s="262">
        <v>0.0</v>
      </c>
      <c r="Y78" s="262">
        <v>0.0</v>
      </c>
      <c r="Z78" s="262">
        <v>0.0</v>
      </c>
      <c r="AA78" s="262">
        <v>0.0</v>
      </c>
      <c r="AB78" s="262">
        <v>0.0</v>
      </c>
      <c r="AC78" s="222" t="s">
        <v>1703</v>
      </c>
      <c r="AD78" s="222" t="s">
        <v>1704</v>
      </c>
      <c r="AE78" s="222" t="s">
        <v>1705</v>
      </c>
      <c r="AF78" s="262">
        <f>SUM('Plan-B Valuation'!U74,'Plan-B Valuation'!Y74,'Plan-B Valuation'!AC74,'Plan-B Valuation'!AG74,'Plan-B Valuation'!AK74,'Plan-B Valuation'!AO74)</f>
        <v>120000</v>
      </c>
      <c r="AG78" s="262">
        <f>SUM('Plan-B Valuation'!V74,'Plan-B Valuation'!Z74,'Plan-B Valuation'!AD74,'Plan-B Valuation'!AH74,'Plan-B Valuation'!AL74,'Plan-B Valuation'!AP74)</f>
        <v>253810</v>
      </c>
      <c r="AH78" s="262">
        <f>SUM('Plan-B Valuation'!W74,'Plan-B Valuation'!AA74,'Plan-B Valuation'!AE74,'Plan-B Valuation'!AI74,'Plan-B Valuation'!AM74,'Plan-B Valuation'!AQ74)</f>
        <v>504620</v>
      </c>
      <c r="AI78" s="219"/>
      <c r="AJ78" s="262">
        <v>0.0</v>
      </c>
      <c r="AK78" s="262">
        <v>0.0</v>
      </c>
      <c r="AL78" s="262">
        <v>0.0</v>
      </c>
      <c r="AM78" s="262">
        <v>0.0</v>
      </c>
      <c r="AN78" s="262">
        <v>0.0</v>
      </c>
      <c r="AO78" s="262">
        <v>0.0</v>
      </c>
      <c r="AP78" s="222" t="s">
        <v>1703</v>
      </c>
      <c r="AQ78" s="222" t="s">
        <v>1704</v>
      </c>
      <c r="AR78" s="222" t="s">
        <v>1705</v>
      </c>
      <c r="AS78" s="262">
        <f>SUM('Plan-C Valuation'!U74,'Plan-C Valuation'!Y74,'Plan-C Valuation'!AC74,'Plan-C Valuation'!AG74,'Plan-C Valuation'!AK74,'Plan-C Valuation'!AO74)</f>
        <v>120000</v>
      </c>
      <c r="AT78" s="262">
        <f>SUM('Plan-C Valuation'!V74,'Plan-C Valuation'!Z74,'Plan-C Valuation'!AD74,'Plan-C Valuation'!AH74,'Plan-C Valuation'!AL74,'Plan-C Valuation'!AP74)</f>
        <v>253810</v>
      </c>
      <c r="AU78" s="262">
        <f>SUM('Plan-C Valuation'!W74,'Plan-C Valuation'!AA74,'Plan-C Valuation'!AE74,'Plan-C Valuation'!AI74,'Plan-C Valuation'!AM74,'Plan-C Valuation'!AQ74)</f>
        <v>504620</v>
      </c>
    </row>
    <row r="79" ht="15.75" customHeight="1">
      <c r="A79" s="219" t="s">
        <v>247</v>
      </c>
      <c r="B79" s="219" t="s">
        <v>71</v>
      </c>
      <c r="C79" s="219" t="s">
        <v>58</v>
      </c>
      <c r="D79" s="219" t="s">
        <v>74</v>
      </c>
      <c r="E79" s="219" t="s">
        <v>51</v>
      </c>
      <c r="F79" s="219" t="s">
        <v>53</v>
      </c>
      <c r="G79" s="252" t="s">
        <v>248</v>
      </c>
      <c r="H79" s="264"/>
      <c r="I79" s="219"/>
      <c r="J79" s="262">
        <v>0.0</v>
      </c>
      <c r="K79" s="262">
        <v>0.0</v>
      </c>
      <c r="L79" s="262">
        <v>0.0</v>
      </c>
      <c r="M79" s="262">
        <v>0.0</v>
      </c>
      <c r="N79" s="262">
        <v>0.0</v>
      </c>
      <c r="O79" s="262">
        <v>0.0</v>
      </c>
      <c r="P79" s="222" t="s">
        <v>1703</v>
      </c>
      <c r="Q79" s="222" t="s">
        <v>1704</v>
      </c>
      <c r="R79" s="222" t="s">
        <v>1705</v>
      </c>
      <c r="S79" s="219">
        <f>SUM('Plan-A Valuation'!U75,'Plan-A Valuation'!Y75,'Plan-A Valuation'!AC75,'Plan-A Valuation'!AG75,'Plan-A Valuation'!AK75,'Plan-A Valuation'!AO75)</f>
        <v>120000</v>
      </c>
      <c r="T79" s="262">
        <f>SUM('Plan-A Valuation'!V75,'Plan-A Valuation'!Z75,'Plan-A Valuation'!AD75,'Plan-A Valuation'!AH75,'Plan-A Valuation'!AL75,'Plan-A Valuation'!AP75)</f>
        <v>253810</v>
      </c>
      <c r="U79" s="263">
        <f>SUM('Plan-A Valuation'!W75,'Plan-A Valuation'!AA75,'Plan-A Valuation'!AE75,'Plan-A Valuation'!AI75,'Plan-A Valuation'!AM75,'Plan-A Valuation'!AQ75)</f>
        <v>504620</v>
      </c>
      <c r="V79" s="219"/>
      <c r="W79" s="262">
        <v>0.0</v>
      </c>
      <c r="X79" s="262">
        <v>0.0</v>
      </c>
      <c r="Y79" s="262">
        <v>0.0</v>
      </c>
      <c r="Z79" s="262">
        <v>0.0</v>
      </c>
      <c r="AA79" s="262">
        <v>0.0</v>
      </c>
      <c r="AB79" s="262">
        <v>0.0</v>
      </c>
      <c r="AC79" s="222" t="s">
        <v>1703</v>
      </c>
      <c r="AD79" s="222" t="s">
        <v>1704</v>
      </c>
      <c r="AE79" s="222" t="s">
        <v>1705</v>
      </c>
      <c r="AF79" s="262">
        <f>SUM('Plan-B Valuation'!U75,'Plan-B Valuation'!Y75,'Plan-B Valuation'!AC75,'Plan-B Valuation'!AG75,'Plan-B Valuation'!AK75,'Plan-B Valuation'!AO75)</f>
        <v>120000</v>
      </c>
      <c r="AG79" s="262">
        <f>SUM('Plan-B Valuation'!V75,'Plan-B Valuation'!Z75,'Plan-B Valuation'!AD75,'Plan-B Valuation'!AH75,'Plan-B Valuation'!AL75,'Plan-B Valuation'!AP75)</f>
        <v>253810</v>
      </c>
      <c r="AH79" s="262">
        <f>SUM('Plan-B Valuation'!W75,'Plan-B Valuation'!AA75,'Plan-B Valuation'!AE75,'Plan-B Valuation'!AI75,'Plan-B Valuation'!AM75,'Plan-B Valuation'!AQ75)</f>
        <v>504620</v>
      </c>
      <c r="AI79" s="219"/>
      <c r="AJ79" s="262">
        <v>0.0</v>
      </c>
      <c r="AK79" s="262">
        <v>0.0</v>
      </c>
      <c r="AL79" s="262">
        <v>0.0</v>
      </c>
      <c r="AM79" s="262">
        <v>0.0</v>
      </c>
      <c r="AN79" s="262">
        <v>0.0</v>
      </c>
      <c r="AO79" s="262">
        <v>0.0</v>
      </c>
      <c r="AP79" s="222" t="s">
        <v>1703</v>
      </c>
      <c r="AQ79" s="222" t="s">
        <v>1704</v>
      </c>
      <c r="AR79" s="222" t="s">
        <v>1705</v>
      </c>
      <c r="AS79" s="262">
        <f>SUM('Plan-C Valuation'!U75,'Plan-C Valuation'!Y75,'Plan-C Valuation'!AC75,'Plan-C Valuation'!AG75,'Plan-C Valuation'!AK75,'Plan-C Valuation'!AO75)</f>
        <v>120000</v>
      </c>
      <c r="AT79" s="262">
        <f>SUM('Plan-C Valuation'!V75,'Plan-C Valuation'!Z75,'Plan-C Valuation'!AD75,'Plan-C Valuation'!AH75,'Plan-C Valuation'!AL75,'Plan-C Valuation'!AP75)</f>
        <v>253810</v>
      </c>
      <c r="AU79" s="262">
        <f>SUM('Plan-C Valuation'!W75,'Plan-C Valuation'!AA75,'Plan-C Valuation'!AE75,'Plan-C Valuation'!AI75,'Plan-C Valuation'!AM75,'Plan-C Valuation'!AQ75)</f>
        <v>504620</v>
      </c>
    </row>
    <row r="80" ht="15.75" customHeight="1">
      <c r="A80" s="219" t="s">
        <v>249</v>
      </c>
      <c r="B80" s="219" t="s">
        <v>44</v>
      </c>
      <c r="C80" s="219" t="s">
        <v>66</v>
      </c>
      <c r="D80" s="219" t="s">
        <v>74</v>
      </c>
      <c r="E80" s="219" t="s">
        <v>51</v>
      </c>
      <c r="F80" s="219" t="s">
        <v>53</v>
      </c>
      <c r="G80" s="304" t="s">
        <v>250</v>
      </c>
      <c r="H80" s="219"/>
      <c r="I80" s="219"/>
      <c r="J80" s="262">
        <v>0.0</v>
      </c>
      <c r="K80" s="262">
        <v>0.0</v>
      </c>
      <c r="L80" s="262">
        <v>0.0</v>
      </c>
      <c r="M80" s="262">
        <v>0.0</v>
      </c>
      <c r="N80" s="262">
        <v>0.0</v>
      </c>
      <c r="O80" s="262">
        <v>0.0</v>
      </c>
      <c r="P80" s="222" t="s">
        <v>1703</v>
      </c>
      <c r="Q80" s="222" t="s">
        <v>1704</v>
      </c>
      <c r="R80" s="222" t="s">
        <v>1705</v>
      </c>
      <c r="S80" s="219">
        <f>SUM('Plan-A Valuation'!U76,'Plan-A Valuation'!Y76,'Plan-A Valuation'!AC76,'Plan-A Valuation'!AG76,'Plan-A Valuation'!AK76,'Plan-A Valuation'!AO76)</f>
        <v>120000</v>
      </c>
      <c r="T80" s="262">
        <f>SUM('Plan-A Valuation'!V76,'Plan-A Valuation'!Z76,'Plan-A Valuation'!AD76,'Plan-A Valuation'!AH76,'Plan-A Valuation'!AL76,'Plan-A Valuation'!AP76)</f>
        <v>253810</v>
      </c>
      <c r="U80" s="263">
        <f>SUM('Plan-A Valuation'!W76,'Plan-A Valuation'!AA76,'Plan-A Valuation'!AE76,'Plan-A Valuation'!AI76,'Plan-A Valuation'!AM76,'Plan-A Valuation'!AQ76)</f>
        <v>504620</v>
      </c>
      <c r="V80" s="219"/>
      <c r="W80" s="262">
        <v>0.0</v>
      </c>
      <c r="X80" s="262">
        <v>0.0</v>
      </c>
      <c r="Y80" s="262">
        <v>0.0</v>
      </c>
      <c r="Z80" s="262">
        <v>0.0</v>
      </c>
      <c r="AA80" s="262">
        <v>0.0</v>
      </c>
      <c r="AB80" s="262">
        <v>0.0</v>
      </c>
      <c r="AC80" s="222" t="s">
        <v>1703</v>
      </c>
      <c r="AD80" s="222" t="s">
        <v>1704</v>
      </c>
      <c r="AE80" s="222" t="s">
        <v>1705</v>
      </c>
      <c r="AF80" s="262">
        <f>SUM('Plan-B Valuation'!U76,'Plan-B Valuation'!Y76,'Plan-B Valuation'!AC76,'Plan-B Valuation'!AG76,'Plan-B Valuation'!AK76,'Plan-B Valuation'!AO76)</f>
        <v>120000</v>
      </c>
      <c r="AG80" s="262">
        <f>SUM('Plan-B Valuation'!V76,'Plan-B Valuation'!Z76,'Plan-B Valuation'!AD76,'Plan-B Valuation'!AH76,'Plan-B Valuation'!AL76,'Plan-B Valuation'!AP76)</f>
        <v>253810</v>
      </c>
      <c r="AH80" s="262">
        <f>SUM('Plan-B Valuation'!W76,'Plan-B Valuation'!AA76,'Plan-B Valuation'!AE76,'Plan-B Valuation'!AI76,'Plan-B Valuation'!AM76,'Plan-B Valuation'!AQ76)</f>
        <v>504620</v>
      </c>
      <c r="AI80" s="219"/>
      <c r="AJ80" s="262">
        <v>0.0</v>
      </c>
      <c r="AK80" s="262">
        <v>0.0</v>
      </c>
      <c r="AL80" s="262">
        <v>0.0</v>
      </c>
      <c r="AM80" s="262">
        <v>0.0</v>
      </c>
      <c r="AN80" s="262">
        <v>0.0</v>
      </c>
      <c r="AO80" s="262">
        <v>0.0</v>
      </c>
      <c r="AP80" s="222" t="s">
        <v>1703</v>
      </c>
      <c r="AQ80" s="222" t="s">
        <v>1704</v>
      </c>
      <c r="AR80" s="222" t="s">
        <v>1705</v>
      </c>
      <c r="AS80" s="262">
        <f>SUM('Plan-C Valuation'!U76,'Plan-C Valuation'!Y76,'Plan-C Valuation'!AC76,'Plan-C Valuation'!AG76,'Plan-C Valuation'!AK76,'Plan-C Valuation'!AO76)</f>
        <v>120000</v>
      </c>
      <c r="AT80" s="262">
        <f>SUM('Plan-C Valuation'!V76,'Plan-C Valuation'!Z76,'Plan-C Valuation'!AD76,'Plan-C Valuation'!AH76,'Plan-C Valuation'!AL76,'Plan-C Valuation'!AP76)</f>
        <v>253810</v>
      </c>
      <c r="AU80" s="262">
        <f>SUM('Plan-C Valuation'!W76,'Plan-C Valuation'!AA76,'Plan-C Valuation'!AE76,'Plan-C Valuation'!AI76,'Plan-C Valuation'!AM76,'Plan-C Valuation'!AQ76)</f>
        <v>504620</v>
      </c>
    </row>
    <row r="81" ht="15.75" customHeight="1">
      <c r="A81" s="219" t="s">
        <v>251</v>
      </c>
      <c r="B81" s="219" t="s">
        <v>54</v>
      </c>
      <c r="C81" s="219" t="s">
        <v>66</v>
      </c>
      <c r="D81" s="219" t="s">
        <v>74</v>
      </c>
      <c r="E81" s="219" t="s">
        <v>51</v>
      </c>
      <c r="F81" s="219" t="s">
        <v>53</v>
      </c>
      <c r="G81" s="304" t="s">
        <v>252</v>
      </c>
      <c r="H81" s="219"/>
      <c r="I81" s="219"/>
      <c r="J81" s="262">
        <v>0.0</v>
      </c>
      <c r="K81" s="262">
        <v>0.0</v>
      </c>
      <c r="L81" s="262">
        <v>0.0</v>
      </c>
      <c r="M81" s="262">
        <v>0.0</v>
      </c>
      <c r="N81" s="262">
        <v>0.0</v>
      </c>
      <c r="O81" s="262">
        <v>0.0</v>
      </c>
      <c r="P81" s="222" t="s">
        <v>1703</v>
      </c>
      <c r="Q81" s="222" t="s">
        <v>1704</v>
      </c>
      <c r="R81" s="222" t="s">
        <v>1705</v>
      </c>
      <c r="S81" s="219">
        <f>SUM('Plan-A Valuation'!U77,'Plan-A Valuation'!Y77,'Plan-A Valuation'!AC77,'Plan-A Valuation'!AG77,'Plan-A Valuation'!AK77,'Plan-A Valuation'!AO77)</f>
        <v>120000</v>
      </c>
      <c r="T81" s="262">
        <f>SUM('Plan-A Valuation'!V77,'Plan-A Valuation'!Z77,'Plan-A Valuation'!AD77,'Plan-A Valuation'!AH77,'Plan-A Valuation'!AL77,'Plan-A Valuation'!AP77)</f>
        <v>253810</v>
      </c>
      <c r="U81" s="263">
        <f>SUM('Plan-A Valuation'!W77,'Plan-A Valuation'!AA77,'Plan-A Valuation'!AE77,'Plan-A Valuation'!AI77,'Plan-A Valuation'!AM77,'Plan-A Valuation'!AQ77)</f>
        <v>504620</v>
      </c>
      <c r="V81" s="219"/>
      <c r="W81" s="262">
        <v>0.0</v>
      </c>
      <c r="X81" s="262">
        <v>0.0</v>
      </c>
      <c r="Y81" s="262">
        <v>0.0</v>
      </c>
      <c r="Z81" s="262">
        <v>0.0</v>
      </c>
      <c r="AA81" s="262">
        <v>0.0</v>
      </c>
      <c r="AB81" s="262">
        <v>0.0</v>
      </c>
      <c r="AC81" s="222" t="s">
        <v>1703</v>
      </c>
      <c r="AD81" s="222" t="s">
        <v>1704</v>
      </c>
      <c r="AE81" s="222" t="s">
        <v>1705</v>
      </c>
      <c r="AF81" s="262">
        <f>SUM('Plan-B Valuation'!U77,'Plan-B Valuation'!Y77,'Plan-B Valuation'!AC77,'Plan-B Valuation'!AG77,'Plan-B Valuation'!AK77,'Plan-B Valuation'!AO77)</f>
        <v>120000</v>
      </c>
      <c r="AG81" s="262">
        <f>SUM('Plan-B Valuation'!V77,'Plan-B Valuation'!Z77,'Plan-B Valuation'!AD77,'Plan-B Valuation'!AH77,'Plan-B Valuation'!AL77,'Plan-B Valuation'!AP77)</f>
        <v>253810</v>
      </c>
      <c r="AH81" s="262">
        <f>SUM('Plan-B Valuation'!W77,'Plan-B Valuation'!AA77,'Plan-B Valuation'!AE77,'Plan-B Valuation'!AI77,'Plan-B Valuation'!AM77,'Plan-B Valuation'!AQ77)</f>
        <v>504620</v>
      </c>
      <c r="AI81" s="219"/>
      <c r="AJ81" s="262">
        <v>0.0</v>
      </c>
      <c r="AK81" s="262">
        <v>0.0</v>
      </c>
      <c r="AL81" s="262">
        <v>0.0</v>
      </c>
      <c r="AM81" s="262">
        <v>0.0</v>
      </c>
      <c r="AN81" s="262">
        <v>0.0</v>
      </c>
      <c r="AO81" s="262">
        <v>0.0</v>
      </c>
      <c r="AP81" s="222" t="s">
        <v>1703</v>
      </c>
      <c r="AQ81" s="222" t="s">
        <v>1704</v>
      </c>
      <c r="AR81" s="222" t="s">
        <v>1705</v>
      </c>
      <c r="AS81" s="262">
        <f>SUM('Plan-C Valuation'!U77,'Plan-C Valuation'!Y77,'Plan-C Valuation'!AC77,'Plan-C Valuation'!AG77,'Plan-C Valuation'!AK77,'Plan-C Valuation'!AO77)</f>
        <v>120000</v>
      </c>
      <c r="AT81" s="262">
        <f>SUM('Plan-C Valuation'!V77,'Plan-C Valuation'!Z77,'Plan-C Valuation'!AD77,'Plan-C Valuation'!AH77,'Plan-C Valuation'!AL77,'Plan-C Valuation'!AP77)</f>
        <v>253810</v>
      </c>
      <c r="AU81" s="262">
        <f>SUM('Plan-C Valuation'!W77,'Plan-C Valuation'!AA77,'Plan-C Valuation'!AE77,'Plan-C Valuation'!AI77,'Plan-C Valuation'!AM77,'Plan-C Valuation'!AQ77)</f>
        <v>504620</v>
      </c>
    </row>
    <row r="82" ht="15.75" customHeight="1">
      <c r="A82" s="219" t="s">
        <v>253</v>
      </c>
      <c r="B82" s="219" t="s">
        <v>65</v>
      </c>
      <c r="C82" s="219" t="s">
        <v>66</v>
      </c>
      <c r="D82" s="219" t="s">
        <v>74</v>
      </c>
      <c r="E82" s="219" t="s">
        <v>51</v>
      </c>
      <c r="F82" s="219" t="s">
        <v>53</v>
      </c>
      <c r="G82" s="304" t="s">
        <v>254</v>
      </c>
      <c r="H82" s="219"/>
      <c r="I82" s="219"/>
      <c r="J82" s="262">
        <v>0.0</v>
      </c>
      <c r="K82" s="262">
        <v>0.0</v>
      </c>
      <c r="L82" s="262">
        <v>0.0</v>
      </c>
      <c r="M82" s="262">
        <v>0.0</v>
      </c>
      <c r="N82" s="262">
        <v>0.0</v>
      </c>
      <c r="O82" s="262">
        <v>0.0</v>
      </c>
      <c r="P82" s="222" t="s">
        <v>1703</v>
      </c>
      <c r="Q82" s="222" t="s">
        <v>1704</v>
      </c>
      <c r="R82" s="222" t="s">
        <v>1705</v>
      </c>
      <c r="S82" s="219">
        <f>SUM('Plan-A Valuation'!U78,'Plan-A Valuation'!Y78,'Plan-A Valuation'!AC78,'Plan-A Valuation'!AG78,'Plan-A Valuation'!AK78,'Plan-A Valuation'!AO78)</f>
        <v>120000</v>
      </c>
      <c r="T82" s="262">
        <f>SUM('Plan-A Valuation'!V78,'Plan-A Valuation'!Z78,'Plan-A Valuation'!AD78,'Plan-A Valuation'!AH78,'Plan-A Valuation'!AL78,'Plan-A Valuation'!AP78)</f>
        <v>253810</v>
      </c>
      <c r="U82" s="263">
        <f>SUM('Plan-A Valuation'!W78,'Plan-A Valuation'!AA78,'Plan-A Valuation'!AE78,'Plan-A Valuation'!AI78,'Plan-A Valuation'!AM78,'Plan-A Valuation'!AQ78)</f>
        <v>504620</v>
      </c>
      <c r="V82" s="219"/>
      <c r="W82" s="262">
        <v>0.0</v>
      </c>
      <c r="X82" s="262">
        <v>0.0</v>
      </c>
      <c r="Y82" s="262">
        <v>0.0</v>
      </c>
      <c r="Z82" s="262">
        <v>0.0</v>
      </c>
      <c r="AA82" s="262">
        <v>0.0</v>
      </c>
      <c r="AB82" s="262">
        <v>0.0</v>
      </c>
      <c r="AC82" s="222" t="s">
        <v>1703</v>
      </c>
      <c r="AD82" s="222" t="s">
        <v>1704</v>
      </c>
      <c r="AE82" s="222" t="s">
        <v>1705</v>
      </c>
      <c r="AF82" s="262">
        <f>SUM('Plan-B Valuation'!U78,'Plan-B Valuation'!Y78,'Plan-B Valuation'!AC78,'Plan-B Valuation'!AG78,'Plan-B Valuation'!AK78,'Plan-B Valuation'!AO78)</f>
        <v>120000</v>
      </c>
      <c r="AG82" s="262">
        <f>SUM('Plan-B Valuation'!V78,'Plan-B Valuation'!Z78,'Plan-B Valuation'!AD78,'Plan-B Valuation'!AH78,'Plan-B Valuation'!AL78,'Plan-B Valuation'!AP78)</f>
        <v>253810</v>
      </c>
      <c r="AH82" s="262">
        <f>SUM('Plan-B Valuation'!W78,'Plan-B Valuation'!AA78,'Plan-B Valuation'!AE78,'Plan-B Valuation'!AI78,'Plan-B Valuation'!AM78,'Plan-B Valuation'!AQ78)</f>
        <v>504620</v>
      </c>
      <c r="AI82" s="219"/>
      <c r="AJ82" s="262">
        <v>0.0</v>
      </c>
      <c r="AK82" s="262">
        <v>0.0</v>
      </c>
      <c r="AL82" s="262">
        <v>0.0</v>
      </c>
      <c r="AM82" s="262">
        <v>0.0</v>
      </c>
      <c r="AN82" s="262">
        <v>0.0</v>
      </c>
      <c r="AO82" s="262">
        <v>0.0</v>
      </c>
      <c r="AP82" s="222" t="s">
        <v>1703</v>
      </c>
      <c r="AQ82" s="222" t="s">
        <v>1704</v>
      </c>
      <c r="AR82" s="222" t="s">
        <v>1705</v>
      </c>
      <c r="AS82" s="262">
        <f>SUM('Plan-C Valuation'!U78,'Plan-C Valuation'!Y78,'Plan-C Valuation'!AC78,'Plan-C Valuation'!AG78,'Plan-C Valuation'!AK78,'Plan-C Valuation'!AO78)</f>
        <v>120000</v>
      </c>
      <c r="AT82" s="262">
        <f>SUM('Plan-C Valuation'!V78,'Plan-C Valuation'!Z78,'Plan-C Valuation'!AD78,'Plan-C Valuation'!AH78,'Plan-C Valuation'!AL78,'Plan-C Valuation'!AP78)</f>
        <v>253810</v>
      </c>
      <c r="AU82" s="262">
        <f>SUM('Plan-C Valuation'!W78,'Plan-C Valuation'!AA78,'Plan-C Valuation'!AE78,'Plan-C Valuation'!AI78,'Plan-C Valuation'!AM78,'Plan-C Valuation'!AQ78)</f>
        <v>504620</v>
      </c>
    </row>
    <row r="83" ht="15.75" customHeight="1">
      <c r="A83" s="219" t="s">
        <v>255</v>
      </c>
      <c r="B83" s="219" t="s">
        <v>71</v>
      </c>
      <c r="C83" s="219" t="s">
        <v>66</v>
      </c>
      <c r="D83" s="219" t="s">
        <v>74</v>
      </c>
      <c r="E83" s="219" t="s">
        <v>51</v>
      </c>
      <c r="F83" s="219" t="s">
        <v>53</v>
      </c>
      <c r="G83" s="304" t="s">
        <v>256</v>
      </c>
      <c r="H83" s="219"/>
      <c r="I83" s="219"/>
      <c r="J83" s="262">
        <v>0.0</v>
      </c>
      <c r="K83" s="262">
        <v>0.0</v>
      </c>
      <c r="L83" s="262">
        <v>0.0</v>
      </c>
      <c r="M83" s="262">
        <v>0.0</v>
      </c>
      <c r="N83" s="262">
        <v>0.0</v>
      </c>
      <c r="O83" s="262">
        <v>0.0</v>
      </c>
      <c r="P83" s="222" t="s">
        <v>1703</v>
      </c>
      <c r="Q83" s="222" t="s">
        <v>1704</v>
      </c>
      <c r="R83" s="222" t="s">
        <v>1705</v>
      </c>
      <c r="S83" s="219">
        <f>SUM('Plan-A Valuation'!U79,'Plan-A Valuation'!Y79,'Plan-A Valuation'!AC79,'Plan-A Valuation'!AG79,'Plan-A Valuation'!AK79,'Plan-A Valuation'!AO79)</f>
        <v>120000</v>
      </c>
      <c r="T83" s="262">
        <f>SUM('Plan-A Valuation'!V79,'Plan-A Valuation'!Z79,'Plan-A Valuation'!AD79,'Plan-A Valuation'!AH79,'Plan-A Valuation'!AL79,'Plan-A Valuation'!AP79)</f>
        <v>253810</v>
      </c>
      <c r="U83" s="263">
        <f>SUM('Plan-A Valuation'!W79,'Plan-A Valuation'!AA79,'Plan-A Valuation'!AE79,'Plan-A Valuation'!AI79,'Plan-A Valuation'!AM79,'Plan-A Valuation'!AQ79)</f>
        <v>504620</v>
      </c>
      <c r="V83" s="219"/>
      <c r="W83" s="262">
        <v>0.0</v>
      </c>
      <c r="X83" s="262">
        <v>0.0</v>
      </c>
      <c r="Y83" s="262">
        <v>0.0</v>
      </c>
      <c r="Z83" s="262">
        <v>0.0</v>
      </c>
      <c r="AA83" s="262">
        <v>0.0</v>
      </c>
      <c r="AB83" s="262">
        <v>0.0</v>
      </c>
      <c r="AC83" s="222" t="s">
        <v>1703</v>
      </c>
      <c r="AD83" s="222" t="s">
        <v>1704</v>
      </c>
      <c r="AE83" s="222" t="s">
        <v>1705</v>
      </c>
      <c r="AF83" s="262">
        <f>SUM('Plan-B Valuation'!U79,'Plan-B Valuation'!Y79,'Plan-B Valuation'!AC79,'Plan-B Valuation'!AG79,'Plan-B Valuation'!AK79,'Plan-B Valuation'!AO79)</f>
        <v>120000</v>
      </c>
      <c r="AG83" s="262">
        <f>SUM('Plan-B Valuation'!V79,'Plan-B Valuation'!Z79,'Plan-B Valuation'!AD79,'Plan-B Valuation'!AH79,'Plan-B Valuation'!AL79,'Plan-B Valuation'!AP79)</f>
        <v>253810</v>
      </c>
      <c r="AH83" s="262">
        <f>SUM('Plan-B Valuation'!W79,'Plan-B Valuation'!AA79,'Plan-B Valuation'!AE79,'Plan-B Valuation'!AI79,'Plan-B Valuation'!AM79,'Plan-B Valuation'!AQ79)</f>
        <v>504620</v>
      </c>
      <c r="AI83" s="219"/>
      <c r="AJ83" s="262">
        <v>0.0</v>
      </c>
      <c r="AK83" s="262">
        <v>0.0</v>
      </c>
      <c r="AL83" s="262">
        <v>0.0</v>
      </c>
      <c r="AM83" s="262">
        <v>0.0</v>
      </c>
      <c r="AN83" s="262">
        <v>0.0</v>
      </c>
      <c r="AO83" s="262">
        <v>0.0</v>
      </c>
      <c r="AP83" s="222" t="s">
        <v>1703</v>
      </c>
      <c r="AQ83" s="222" t="s">
        <v>1704</v>
      </c>
      <c r="AR83" s="222" t="s">
        <v>1705</v>
      </c>
      <c r="AS83" s="262">
        <f>SUM('Plan-C Valuation'!U79,'Plan-C Valuation'!Y79,'Plan-C Valuation'!AC79,'Plan-C Valuation'!AG79,'Plan-C Valuation'!AK79,'Plan-C Valuation'!AO79)</f>
        <v>120000</v>
      </c>
      <c r="AT83" s="262">
        <f>SUM('Plan-C Valuation'!V79,'Plan-C Valuation'!Z79,'Plan-C Valuation'!AD79,'Plan-C Valuation'!AH79,'Plan-C Valuation'!AL79,'Plan-C Valuation'!AP79)</f>
        <v>253810</v>
      </c>
      <c r="AU83" s="262">
        <f>SUM('Plan-C Valuation'!W79,'Plan-C Valuation'!AA79,'Plan-C Valuation'!AE79,'Plan-C Valuation'!AI79,'Plan-C Valuation'!AM79,'Plan-C Valuation'!AQ79)</f>
        <v>504620</v>
      </c>
    </row>
    <row r="84" ht="15.75" customHeight="1">
      <c r="A84" s="219" t="s">
        <v>257</v>
      </c>
      <c r="B84" s="219" t="s">
        <v>44</v>
      </c>
      <c r="C84" s="219" t="s">
        <v>72</v>
      </c>
      <c r="D84" s="219" t="s">
        <v>74</v>
      </c>
      <c r="E84" s="219" t="s">
        <v>51</v>
      </c>
      <c r="F84" s="219" t="s">
        <v>53</v>
      </c>
      <c r="G84" s="304" t="s">
        <v>258</v>
      </c>
      <c r="H84" s="219"/>
      <c r="I84" s="219"/>
      <c r="J84" s="262">
        <v>0.0</v>
      </c>
      <c r="K84" s="262">
        <v>0.0</v>
      </c>
      <c r="L84" s="262">
        <v>0.0</v>
      </c>
      <c r="M84" s="262">
        <v>0.0</v>
      </c>
      <c r="N84" s="262">
        <v>0.0</v>
      </c>
      <c r="O84" s="262">
        <v>0.0</v>
      </c>
      <c r="P84" s="222" t="s">
        <v>1703</v>
      </c>
      <c r="Q84" s="222" t="s">
        <v>1704</v>
      </c>
      <c r="R84" s="222" t="s">
        <v>1705</v>
      </c>
      <c r="S84" s="219">
        <f>SUM('Plan-A Valuation'!U80,'Plan-A Valuation'!Y80,'Plan-A Valuation'!AC80,'Plan-A Valuation'!AG80,'Plan-A Valuation'!AK80,'Plan-A Valuation'!AO80)</f>
        <v>120000</v>
      </c>
      <c r="T84" s="262">
        <f>SUM('Plan-A Valuation'!V80,'Plan-A Valuation'!Z80,'Plan-A Valuation'!AD80,'Plan-A Valuation'!AH80,'Plan-A Valuation'!AL80,'Plan-A Valuation'!AP80)</f>
        <v>253810</v>
      </c>
      <c r="U84" s="263">
        <f>SUM('Plan-A Valuation'!W80,'Plan-A Valuation'!AA80,'Plan-A Valuation'!AE80,'Plan-A Valuation'!AI80,'Plan-A Valuation'!AM80,'Plan-A Valuation'!AQ80)</f>
        <v>504620</v>
      </c>
      <c r="V84" s="219"/>
      <c r="W84" s="262">
        <v>0.0</v>
      </c>
      <c r="X84" s="262">
        <v>0.0</v>
      </c>
      <c r="Y84" s="262">
        <v>0.0</v>
      </c>
      <c r="Z84" s="262">
        <v>0.0</v>
      </c>
      <c r="AA84" s="262">
        <v>0.0</v>
      </c>
      <c r="AB84" s="262">
        <v>0.0</v>
      </c>
      <c r="AC84" s="222" t="s">
        <v>1703</v>
      </c>
      <c r="AD84" s="222" t="s">
        <v>1704</v>
      </c>
      <c r="AE84" s="222" t="s">
        <v>1705</v>
      </c>
      <c r="AF84" s="262">
        <f>SUM('Plan-B Valuation'!U80,'Plan-B Valuation'!Y80,'Plan-B Valuation'!AC80,'Plan-B Valuation'!AG80,'Plan-B Valuation'!AK80,'Plan-B Valuation'!AO80)</f>
        <v>120000</v>
      </c>
      <c r="AG84" s="262">
        <f>SUM('Plan-B Valuation'!V80,'Plan-B Valuation'!Z80,'Plan-B Valuation'!AD80,'Plan-B Valuation'!AH80,'Plan-B Valuation'!AL80,'Plan-B Valuation'!AP80)</f>
        <v>253810</v>
      </c>
      <c r="AH84" s="262">
        <f>SUM('Plan-B Valuation'!W80,'Plan-B Valuation'!AA80,'Plan-B Valuation'!AE80,'Plan-B Valuation'!AI80,'Plan-B Valuation'!AM80,'Plan-B Valuation'!AQ80)</f>
        <v>504620</v>
      </c>
      <c r="AI84" s="219"/>
      <c r="AJ84" s="262">
        <v>0.0</v>
      </c>
      <c r="AK84" s="262">
        <v>0.0</v>
      </c>
      <c r="AL84" s="262">
        <v>0.0</v>
      </c>
      <c r="AM84" s="262">
        <v>0.0</v>
      </c>
      <c r="AN84" s="262">
        <v>0.0</v>
      </c>
      <c r="AO84" s="262">
        <v>0.0</v>
      </c>
      <c r="AP84" s="222" t="s">
        <v>1703</v>
      </c>
      <c r="AQ84" s="222" t="s">
        <v>1704</v>
      </c>
      <c r="AR84" s="222" t="s">
        <v>1705</v>
      </c>
      <c r="AS84" s="262">
        <f>SUM('Plan-C Valuation'!U80,'Plan-C Valuation'!Y80,'Plan-C Valuation'!AC80,'Plan-C Valuation'!AG80,'Plan-C Valuation'!AK80,'Plan-C Valuation'!AO80)</f>
        <v>120000</v>
      </c>
      <c r="AT84" s="262">
        <f>SUM('Plan-C Valuation'!V80,'Plan-C Valuation'!Z80,'Plan-C Valuation'!AD80,'Plan-C Valuation'!AH80,'Plan-C Valuation'!AL80,'Plan-C Valuation'!AP80)</f>
        <v>253810</v>
      </c>
      <c r="AU84" s="262">
        <f>SUM('Plan-C Valuation'!W80,'Plan-C Valuation'!AA80,'Plan-C Valuation'!AE80,'Plan-C Valuation'!AI80,'Plan-C Valuation'!AM80,'Plan-C Valuation'!AQ80)</f>
        <v>504620</v>
      </c>
    </row>
    <row r="85" ht="15.75" customHeight="1">
      <c r="A85" s="219" t="s">
        <v>259</v>
      </c>
      <c r="B85" s="219" t="s">
        <v>54</v>
      </c>
      <c r="C85" s="219" t="s">
        <v>72</v>
      </c>
      <c r="D85" s="219" t="s">
        <v>74</v>
      </c>
      <c r="E85" s="219" t="s">
        <v>51</v>
      </c>
      <c r="F85" s="219" t="s">
        <v>53</v>
      </c>
      <c r="G85" s="304" t="s">
        <v>260</v>
      </c>
      <c r="H85" s="219"/>
      <c r="I85" s="219"/>
      <c r="J85" s="262">
        <v>0.0</v>
      </c>
      <c r="K85" s="262">
        <v>0.0</v>
      </c>
      <c r="L85" s="262">
        <v>0.0</v>
      </c>
      <c r="M85" s="262">
        <v>0.0</v>
      </c>
      <c r="N85" s="262">
        <v>0.0</v>
      </c>
      <c r="O85" s="262">
        <v>0.0</v>
      </c>
      <c r="P85" s="222" t="s">
        <v>1703</v>
      </c>
      <c r="Q85" s="222" t="s">
        <v>1704</v>
      </c>
      <c r="R85" s="222" t="s">
        <v>1705</v>
      </c>
      <c r="S85" s="219">
        <f>SUM('Plan-A Valuation'!U81,'Plan-A Valuation'!Y81,'Plan-A Valuation'!AC81,'Plan-A Valuation'!AG81,'Plan-A Valuation'!AK81,'Plan-A Valuation'!AO81)</f>
        <v>120000</v>
      </c>
      <c r="T85" s="262">
        <f>SUM('Plan-A Valuation'!V81,'Plan-A Valuation'!Z81,'Plan-A Valuation'!AD81,'Plan-A Valuation'!AH81,'Plan-A Valuation'!AL81,'Plan-A Valuation'!AP81)</f>
        <v>253810</v>
      </c>
      <c r="U85" s="263">
        <f>SUM('Plan-A Valuation'!W81,'Plan-A Valuation'!AA81,'Plan-A Valuation'!AE81,'Plan-A Valuation'!AI81,'Plan-A Valuation'!AM81,'Plan-A Valuation'!AQ81)</f>
        <v>504620</v>
      </c>
      <c r="V85" s="219"/>
      <c r="W85" s="262">
        <v>0.0</v>
      </c>
      <c r="X85" s="262">
        <v>0.0</v>
      </c>
      <c r="Y85" s="262">
        <v>0.0</v>
      </c>
      <c r="Z85" s="262">
        <v>0.0</v>
      </c>
      <c r="AA85" s="262">
        <v>0.0</v>
      </c>
      <c r="AB85" s="262">
        <v>0.0</v>
      </c>
      <c r="AC85" s="222" t="s">
        <v>1703</v>
      </c>
      <c r="AD85" s="222" t="s">
        <v>1704</v>
      </c>
      <c r="AE85" s="222" t="s">
        <v>1705</v>
      </c>
      <c r="AF85" s="262">
        <f>SUM('Plan-B Valuation'!U81,'Plan-B Valuation'!Y81,'Plan-B Valuation'!AC81,'Plan-B Valuation'!AG81,'Plan-B Valuation'!AK81,'Plan-B Valuation'!AO81)</f>
        <v>120000</v>
      </c>
      <c r="AG85" s="262">
        <f>SUM('Plan-B Valuation'!V81,'Plan-B Valuation'!Z81,'Plan-B Valuation'!AD81,'Plan-B Valuation'!AH81,'Plan-B Valuation'!AL81,'Plan-B Valuation'!AP81)</f>
        <v>253810</v>
      </c>
      <c r="AH85" s="262">
        <f>SUM('Plan-B Valuation'!W81,'Plan-B Valuation'!AA81,'Plan-B Valuation'!AE81,'Plan-B Valuation'!AI81,'Plan-B Valuation'!AM81,'Plan-B Valuation'!AQ81)</f>
        <v>504620</v>
      </c>
      <c r="AI85" s="219"/>
      <c r="AJ85" s="262">
        <v>0.0</v>
      </c>
      <c r="AK85" s="262">
        <v>0.0</v>
      </c>
      <c r="AL85" s="262">
        <v>0.0</v>
      </c>
      <c r="AM85" s="262">
        <v>0.0</v>
      </c>
      <c r="AN85" s="262">
        <v>0.0</v>
      </c>
      <c r="AO85" s="262">
        <v>0.0</v>
      </c>
      <c r="AP85" s="222" t="s">
        <v>1703</v>
      </c>
      <c r="AQ85" s="222" t="s">
        <v>1704</v>
      </c>
      <c r="AR85" s="222" t="s">
        <v>1705</v>
      </c>
      <c r="AS85" s="262">
        <f>SUM('Plan-C Valuation'!U81,'Plan-C Valuation'!Y81,'Plan-C Valuation'!AC81,'Plan-C Valuation'!AG81,'Plan-C Valuation'!AK81,'Plan-C Valuation'!AO81)</f>
        <v>120000</v>
      </c>
      <c r="AT85" s="262">
        <f>SUM('Plan-C Valuation'!V81,'Plan-C Valuation'!Z81,'Plan-C Valuation'!AD81,'Plan-C Valuation'!AH81,'Plan-C Valuation'!AL81,'Plan-C Valuation'!AP81)</f>
        <v>253810</v>
      </c>
      <c r="AU85" s="262">
        <f>SUM('Plan-C Valuation'!W81,'Plan-C Valuation'!AA81,'Plan-C Valuation'!AE81,'Plan-C Valuation'!AI81,'Plan-C Valuation'!AM81,'Plan-C Valuation'!AQ81)</f>
        <v>504620</v>
      </c>
    </row>
    <row r="86" ht="15.75" customHeight="1">
      <c r="A86" s="219" t="s">
        <v>261</v>
      </c>
      <c r="B86" s="219" t="s">
        <v>65</v>
      </c>
      <c r="C86" s="219" t="s">
        <v>72</v>
      </c>
      <c r="D86" s="219" t="s">
        <v>74</v>
      </c>
      <c r="E86" s="219" t="s">
        <v>51</v>
      </c>
      <c r="F86" s="219" t="s">
        <v>53</v>
      </c>
      <c r="G86" s="304" t="s">
        <v>262</v>
      </c>
      <c r="H86" s="219"/>
      <c r="I86" s="219"/>
      <c r="J86" s="262">
        <v>0.0</v>
      </c>
      <c r="K86" s="262">
        <v>0.0</v>
      </c>
      <c r="L86" s="262">
        <v>0.0</v>
      </c>
      <c r="M86" s="262">
        <v>0.0</v>
      </c>
      <c r="N86" s="262">
        <v>0.0</v>
      </c>
      <c r="O86" s="262">
        <v>0.0</v>
      </c>
      <c r="P86" s="222" t="s">
        <v>1703</v>
      </c>
      <c r="Q86" s="222" t="s">
        <v>1704</v>
      </c>
      <c r="R86" s="222" t="s">
        <v>1705</v>
      </c>
      <c r="S86" s="219">
        <f>SUM('Plan-A Valuation'!U82,'Plan-A Valuation'!Y82,'Plan-A Valuation'!AC82,'Plan-A Valuation'!AG82,'Plan-A Valuation'!AK82,'Plan-A Valuation'!AO82)</f>
        <v>120000</v>
      </c>
      <c r="T86" s="262">
        <f>SUM('Plan-A Valuation'!V82,'Plan-A Valuation'!Z82,'Plan-A Valuation'!AD82,'Plan-A Valuation'!AH82,'Plan-A Valuation'!AL82,'Plan-A Valuation'!AP82)</f>
        <v>253810</v>
      </c>
      <c r="U86" s="263">
        <f>SUM('Plan-A Valuation'!W82,'Plan-A Valuation'!AA82,'Plan-A Valuation'!AE82,'Plan-A Valuation'!AI82,'Plan-A Valuation'!AM82,'Plan-A Valuation'!AQ82)</f>
        <v>504620</v>
      </c>
      <c r="V86" s="219"/>
      <c r="W86" s="262">
        <v>0.0</v>
      </c>
      <c r="X86" s="262">
        <v>0.0</v>
      </c>
      <c r="Y86" s="262">
        <v>0.0</v>
      </c>
      <c r="Z86" s="262">
        <v>0.0</v>
      </c>
      <c r="AA86" s="262">
        <v>0.0</v>
      </c>
      <c r="AB86" s="262">
        <v>0.0</v>
      </c>
      <c r="AC86" s="222" t="s">
        <v>1703</v>
      </c>
      <c r="AD86" s="222" t="s">
        <v>1704</v>
      </c>
      <c r="AE86" s="222" t="s">
        <v>1705</v>
      </c>
      <c r="AF86" s="262">
        <f>SUM('Plan-B Valuation'!U82,'Plan-B Valuation'!Y82,'Plan-B Valuation'!AC82,'Plan-B Valuation'!AG82,'Plan-B Valuation'!AK82,'Plan-B Valuation'!AO82)</f>
        <v>120000</v>
      </c>
      <c r="AG86" s="262">
        <f>SUM('Plan-B Valuation'!V82,'Plan-B Valuation'!Z82,'Plan-B Valuation'!AD82,'Plan-B Valuation'!AH82,'Plan-B Valuation'!AL82,'Plan-B Valuation'!AP82)</f>
        <v>253810</v>
      </c>
      <c r="AH86" s="262">
        <f>SUM('Plan-B Valuation'!W82,'Plan-B Valuation'!AA82,'Plan-B Valuation'!AE82,'Plan-B Valuation'!AI82,'Plan-B Valuation'!AM82,'Plan-B Valuation'!AQ82)</f>
        <v>504620</v>
      </c>
      <c r="AI86" s="219"/>
      <c r="AJ86" s="262">
        <v>0.0</v>
      </c>
      <c r="AK86" s="262">
        <v>0.0</v>
      </c>
      <c r="AL86" s="262">
        <v>0.0</v>
      </c>
      <c r="AM86" s="262">
        <v>0.0</v>
      </c>
      <c r="AN86" s="262">
        <v>0.0</v>
      </c>
      <c r="AO86" s="262">
        <v>0.0</v>
      </c>
      <c r="AP86" s="222" t="s">
        <v>1703</v>
      </c>
      <c r="AQ86" s="222" t="s">
        <v>1704</v>
      </c>
      <c r="AR86" s="222" t="s">
        <v>1705</v>
      </c>
      <c r="AS86" s="262">
        <f>SUM('Plan-C Valuation'!U82,'Plan-C Valuation'!Y82,'Plan-C Valuation'!AC82,'Plan-C Valuation'!AG82,'Plan-C Valuation'!AK82,'Plan-C Valuation'!AO82)</f>
        <v>120000</v>
      </c>
      <c r="AT86" s="262">
        <f>SUM('Plan-C Valuation'!V82,'Plan-C Valuation'!Z82,'Plan-C Valuation'!AD82,'Plan-C Valuation'!AH82,'Plan-C Valuation'!AL82,'Plan-C Valuation'!AP82)</f>
        <v>253810</v>
      </c>
      <c r="AU86" s="262">
        <f>SUM('Plan-C Valuation'!W82,'Plan-C Valuation'!AA82,'Plan-C Valuation'!AE82,'Plan-C Valuation'!AI82,'Plan-C Valuation'!AM82,'Plan-C Valuation'!AQ82)</f>
        <v>504620</v>
      </c>
    </row>
    <row r="87" ht="15.75" customHeight="1">
      <c r="A87" s="219" t="s">
        <v>263</v>
      </c>
      <c r="B87" s="219" t="s">
        <v>71</v>
      </c>
      <c r="C87" s="219" t="s">
        <v>72</v>
      </c>
      <c r="D87" s="219" t="s">
        <v>74</v>
      </c>
      <c r="E87" s="219" t="s">
        <v>51</v>
      </c>
      <c r="F87" s="219" t="s">
        <v>53</v>
      </c>
      <c r="G87" s="304" t="s">
        <v>264</v>
      </c>
      <c r="H87" s="219"/>
      <c r="I87" s="219"/>
      <c r="J87" s="262">
        <v>0.0</v>
      </c>
      <c r="K87" s="262">
        <v>0.0</v>
      </c>
      <c r="L87" s="262">
        <v>0.0</v>
      </c>
      <c r="M87" s="262">
        <v>0.0</v>
      </c>
      <c r="N87" s="262">
        <v>0.0</v>
      </c>
      <c r="O87" s="262">
        <v>0.0</v>
      </c>
      <c r="P87" s="222" t="s">
        <v>1703</v>
      </c>
      <c r="Q87" s="222" t="s">
        <v>1704</v>
      </c>
      <c r="R87" s="222" t="s">
        <v>1705</v>
      </c>
      <c r="S87" s="219">
        <f>SUM('Plan-A Valuation'!U83,'Plan-A Valuation'!Y83,'Plan-A Valuation'!AC83,'Plan-A Valuation'!AG83,'Plan-A Valuation'!AK83,'Plan-A Valuation'!AO83)</f>
        <v>120000</v>
      </c>
      <c r="T87" s="262">
        <f>SUM('Plan-A Valuation'!V83,'Plan-A Valuation'!Z83,'Plan-A Valuation'!AD83,'Plan-A Valuation'!AH83,'Plan-A Valuation'!AL83,'Plan-A Valuation'!AP83)</f>
        <v>253810</v>
      </c>
      <c r="U87" s="263">
        <f>SUM('Plan-A Valuation'!W83,'Plan-A Valuation'!AA83,'Plan-A Valuation'!AE83,'Plan-A Valuation'!AI83,'Plan-A Valuation'!AM83,'Plan-A Valuation'!AQ83)</f>
        <v>504620</v>
      </c>
      <c r="V87" s="219"/>
      <c r="W87" s="262">
        <v>0.0</v>
      </c>
      <c r="X87" s="262">
        <v>0.0</v>
      </c>
      <c r="Y87" s="262">
        <v>0.0</v>
      </c>
      <c r="Z87" s="262">
        <v>0.0</v>
      </c>
      <c r="AA87" s="262">
        <v>0.0</v>
      </c>
      <c r="AB87" s="262">
        <v>0.0</v>
      </c>
      <c r="AC87" s="222" t="s">
        <v>1703</v>
      </c>
      <c r="AD87" s="222" t="s">
        <v>1704</v>
      </c>
      <c r="AE87" s="222" t="s">
        <v>1705</v>
      </c>
      <c r="AF87" s="262">
        <f>SUM('Plan-B Valuation'!U83,'Plan-B Valuation'!Y83,'Plan-B Valuation'!AC83,'Plan-B Valuation'!AG83,'Plan-B Valuation'!AK83,'Plan-B Valuation'!AO83)</f>
        <v>120000</v>
      </c>
      <c r="AG87" s="262">
        <f>SUM('Plan-B Valuation'!V83,'Plan-B Valuation'!Z83,'Plan-B Valuation'!AD83,'Plan-B Valuation'!AH83,'Plan-B Valuation'!AL83,'Plan-B Valuation'!AP83)</f>
        <v>253810</v>
      </c>
      <c r="AH87" s="262">
        <f>SUM('Plan-B Valuation'!W83,'Plan-B Valuation'!AA83,'Plan-B Valuation'!AE83,'Plan-B Valuation'!AI83,'Plan-B Valuation'!AM83,'Plan-B Valuation'!AQ83)</f>
        <v>504620</v>
      </c>
      <c r="AI87" s="219"/>
      <c r="AJ87" s="262">
        <v>0.0</v>
      </c>
      <c r="AK87" s="262">
        <v>0.0</v>
      </c>
      <c r="AL87" s="262">
        <v>0.0</v>
      </c>
      <c r="AM87" s="262">
        <v>0.0</v>
      </c>
      <c r="AN87" s="262">
        <v>0.0</v>
      </c>
      <c r="AO87" s="262">
        <v>0.0</v>
      </c>
      <c r="AP87" s="222" t="s">
        <v>1703</v>
      </c>
      <c r="AQ87" s="222" t="s">
        <v>1704</v>
      </c>
      <c r="AR87" s="222" t="s">
        <v>1705</v>
      </c>
      <c r="AS87" s="262">
        <f>SUM('Plan-C Valuation'!U83,'Plan-C Valuation'!Y83,'Plan-C Valuation'!AC83,'Plan-C Valuation'!AG83,'Plan-C Valuation'!AK83,'Plan-C Valuation'!AO83)</f>
        <v>120000</v>
      </c>
      <c r="AT87" s="262">
        <f>SUM('Plan-C Valuation'!V83,'Plan-C Valuation'!Z83,'Plan-C Valuation'!AD83,'Plan-C Valuation'!AH83,'Plan-C Valuation'!AL83,'Plan-C Valuation'!AP83)</f>
        <v>253810</v>
      </c>
      <c r="AU87" s="262">
        <f>SUM('Plan-C Valuation'!W83,'Plan-C Valuation'!AA83,'Plan-C Valuation'!AE83,'Plan-C Valuation'!AI83,'Plan-C Valuation'!AM83,'Plan-C Valuation'!AQ83)</f>
        <v>504620</v>
      </c>
    </row>
    <row r="88" ht="15.75" customHeight="1">
      <c r="A88" s="219" t="s">
        <v>265</v>
      </c>
      <c r="B88" s="219" t="s">
        <v>44</v>
      </c>
      <c r="C88" s="219" t="s">
        <v>78</v>
      </c>
      <c r="D88" s="219" t="s">
        <v>74</v>
      </c>
      <c r="E88" s="219" t="s">
        <v>51</v>
      </c>
      <c r="F88" s="219" t="s">
        <v>53</v>
      </c>
      <c r="G88" s="304" t="s">
        <v>266</v>
      </c>
      <c r="H88" s="219"/>
      <c r="I88" s="219"/>
      <c r="J88" s="262">
        <v>0.0</v>
      </c>
      <c r="K88" s="262">
        <v>0.0</v>
      </c>
      <c r="L88" s="262">
        <v>0.0</v>
      </c>
      <c r="M88" s="262">
        <v>0.0</v>
      </c>
      <c r="N88" s="262">
        <v>0.0</v>
      </c>
      <c r="O88" s="262">
        <v>0.0</v>
      </c>
      <c r="P88" s="222" t="s">
        <v>1703</v>
      </c>
      <c r="Q88" s="222" t="s">
        <v>1704</v>
      </c>
      <c r="R88" s="222" t="s">
        <v>1705</v>
      </c>
      <c r="S88" s="219">
        <f>SUM('Plan-A Valuation'!U84,'Plan-A Valuation'!Y84,'Plan-A Valuation'!AC84,'Plan-A Valuation'!AG84,'Plan-A Valuation'!AK84,'Plan-A Valuation'!AO84)</f>
        <v>120000</v>
      </c>
      <c r="T88" s="262">
        <f>SUM('Plan-A Valuation'!V84,'Plan-A Valuation'!Z84,'Plan-A Valuation'!AD84,'Plan-A Valuation'!AH84,'Plan-A Valuation'!AL84,'Plan-A Valuation'!AP84)</f>
        <v>253810</v>
      </c>
      <c r="U88" s="263">
        <f>SUM('Plan-A Valuation'!W84,'Plan-A Valuation'!AA84,'Plan-A Valuation'!AE84,'Plan-A Valuation'!AI84,'Plan-A Valuation'!AM84,'Plan-A Valuation'!AQ84)</f>
        <v>504620</v>
      </c>
      <c r="V88" s="219"/>
      <c r="W88" s="262">
        <v>0.0</v>
      </c>
      <c r="X88" s="262">
        <v>0.0</v>
      </c>
      <c r="Y88" s="262">
        <v>0.0</v>
      </c>
      <c r="Z88" s="262">
        <v>0.0</v>
      </c>
      <c r="AA88" s="262">
        <v>0.0</v>
      </c>
      <c r="AB88" s="262">
        <v>0.0</v>
      </c>
      <c r="AC88" s="222" t="s">
        <v>1703</v>
      </c>
      <c r="AD88" s="222" t="s">
        <v>1704</v>
      </c>
      <c r="AE88" s="222" t="s">
        <v>1705</v>
      </c>
      <c r="AF88" s="262">
        <f>SUM('Plan-B Valuation'!U84,'Plan-B Valuation'!Y84,'Plan-B Valuation'!AC84,'Plan-B Valuation'!AG84,'Plan-B Valuation'!AK84,'Plan-B Valuation'!AO84)</f>
        <v>120000</v>
      </c>
      <c r="AG88" s="262">
        <f>SUM('Plan-B Valuation'!V84,'Plan-B Valuation'!Z84,'Plan-B Valuation'!AD84,'Plan-B Valuation'!AH84,'Plan-B Valuation'!AL84,'Plan-B Valuation'!AP84)</f>
        <v>253810</v>
      </c>
      <c r="AH88" s="262">
        <f>SUM('Plan-B Valuation'!W84,'Plan-B Valuation'!AA84,'Plan-B Valuation'!AE84,'Plan-B Valuation'!AI84,'Plan-B Valuation'!AM84,'Plan-B Valuation'!AQ84)</f>
        <v>504620</v>
      </c>
      <c r="AI88" s="219"/>
      <c r="AJ88" s="262">
        <v>0.0</v>
      </c>
      <c r="AK88" s="262">
        <v>0.0</v>
      </c>
      <c r="AL88" s="262">
        <v>0.0</v>
      </c>
      <c r="AM88" s="262">
        <v>0.0</v>
      </c>
      <c r="AN88" s="262">
        <v>0.0</v>
      </c>
      <c r="AO88" s="262">
        <v>0.0</v>
      </c>
      <c r="AP88" s="222" t="s">
        <v>1703</v>
      </c>
      <c r="AQ88" s="222" t="s">
        <v>1704</v>
      </c>
      <c r="AR88" s="222" t="s">
        <v>1705</v>
      </c>
      <c r="AS88" s="262">
        <f>SUM('Plan-C Valuation'!U84,'Plan-C Valuation'!Y84,'Plan-C Valuation'!AC84,'Plan-C Valuation'!AG84,'Plan-C Valuation'!AK84,'Plan-C Valuation'!AO84)</f>
        <v>120000</v>
      </c>
      <c r="AT88" s="262">
        <f>SUM('Plan-C Valuation'!V84,'Plan-C Valuation'!Z84,'Plan-C Valuation'!AD84,'Plan-C Valuation'!AH84,'Plan-C Valuation'!AL84,'Plan-C Valuation'!AP84)</f>
        <v>253810</v>
      </c>
      <c r="AU88" s="262">
        <f>SUM('Plan-C Valuation'!W84,'Plan-C Valuation'!AA84,'Plan-C Valuation'!AE84,'Plan-C Valuation'!AI84,'Plan-C Valuation'!AM84,'Plan-C Valuation'!AQ84)</f>
        <v>504620</v>
      </c>
    </row>
    <row r="89" ht="15.75" customHeight="1">
      <c r="A89" s="219" t="s">
        <v>267</v>
      </c>
      <c r="B89" s="219" t="s">
        <v>54</v>
      </c>
      <c r="C89" s="219" t="s">
        <v>78</v>
      </c>
      <c r="D89" s="219" t="s">
        <v>74</v>
      </c>
      <c r="E89" s="219" t="s">
        <v>51</v>
      </c>
      <c r="F89" s="219" t="s">
        <v>53</v>
      </c>
      <c r="G89" s="304" t="s">
        <v>268</v>
      </c>
      <c r="H89" s="219"/>
      <c r="I89" s="219"/>
      <c r="J89" s="262">
        <v>0.0</v>
      </c>
      <c r="K89" s="262">
        <v>0.0</v>
      </c>
      <c r="L89" s="262">
        <v>0.0</v>
      </c>
      <c r="M89" s="262">
        <v>0.0</v>
      </c>
      <c r="N89" s="262">
        <v>0.0</v>
      </c>
      <c r="O89" s="262">
        <v>0.0</v>
      </c>
      <c r="P89" s="222" t="s">
        <v>1703</v>
      </c>
      <c r="Q89" s="222" t="s">
        <v>1704</v>
      </c>
      <c r="R89" s="222" t="s">
        <v>1705</v>
      </c>
      <c r="S89" s="219">
        <f>SUM('Plan-A Valuation'!U85,'Plan-A Valuation'!Y85,'Plan-A Valuation'!AC85,'Plan-A Valuation'!AG85,'Plan-A Valuation'!AK85,'Plan-A Valuation'!AO85)</f>
        <v>120000</v>
      </c>
      <c r="T89" s="262">
        <f>SUM('Plan-A Valuation'!V85,'Plan-A Valuation'!Z85,'Plan-A Valuation'!AD85,'Plan-A Valuation'!AH85,'Plan-A Valuation'!AL85,'Plan-A Valuation'!AP85)</f>
        <v>253810</v>
      </c>
      <c r="U89" s="263">
        <f>SUM('Plan-A Valuation'!W85,'Plan-A Valuation'!AA85,'Plan-A Valuation'!AE85,'Plan-A Valuation'!AI85,'Plan-A Valuation'!AM85,'Plan-A Valuation'!AQ85)</f>
        <v>504620</v>
      </c>
      <c r="V89" s="219"/>
      <c r="W89" s="262">
        <v>0.0</v>
      </c>
      <c r="X89" s="262">
        <v>0.0</v>
      </c>
      <c r="Y89" s="262">
        <v>0.0</v>
      </c>
      <c r="Z89" s="262">
        <v>0.0</v>
      </c>
      <c r="AA89" s="262">
        <v>0.0</v>
      </c>
      <c r="AB89" s="262">
        <v>0.0</v>
      </c>
      <c r="AC89" s="222" t="s">
        <v>1703</v>
      </c>
      <c r="AD89" s="222" t="s">
        <v>1704</v>
      </c>
      <c r="AE89" s="222" t="s">
        <v>1705</v>
      </c>
      <c r="AF89" s="262">
        <f>SUM('Plan-B Valuation'!U85,'Plan-B Valuation'!Y85,'Plan-B Valuation'!AC85,'Plan-B Valuation'!AG85,'Plan-B Valuation'!AK85,'Plan-B Valuation'!AO85)</f>
        <v>120000</v>
      </c>
      <c r="AG89" s="262">
        <f>SUM('Plan-B Valuation'!V85,'Plan-B Valuation'!Z85,'Plan-B Valuation'!AD85,'Plan-B Valuation'!AH85,'Plan-B Valuation'!AL85,'Plan-B Valuation'!AP85)</f>
        <v>253810</v>
      </c>
      <c r="AH89" s="262">
        <f>SUM('Plan-B Valuation'!W85,'Plan-B Valuation'!AA85,'Plan-B Valuation'!AE85,'Plan-B Valuation'!AI85,'Plan-B Valuation'!AM85,'Plan-B Valuation'!AQ85)</f>
        <v>504620</v>
      </c>
      <c r="AI89" s="219"/>
      <c r="AJ89" s="262">
        <v>0.0</v>
      </c>
      <c r="AK89" s="262">
        <v>0.0</v>
      </c>
      <c r="AL89" s="262">
        <v>0.0</v>
      </c>
      <c r="AM89" s="262">
        <v>0.0</v>
      </c>
      <c r="AN89" s="262">
        <v>0.0</v>
      </c>
      <c r="AO89" s="262">
        <v>0.0</v>
      </c>
      <c r="AP89" s="222" t="s">
        <v>1703</v>
      </c>
      <c r="AQ89" s="222" t="s">
        <v>1704</v>
      </c>
      <c r="AR89" s="222" t="s">
        <v>1705</v>
      </c>
      <c r="AS89" s="262">
        <f>SUM('Plan-C Valuation'!U85,'Plan-C Valuation'!Y85,'Plan-C Valuation'!AC85,'Plan-C Valuation'!AG85,'Plan-C Valuation'!AK85,'Plan-C Valuation'!AO85)</f>
        <v>120000</v>
      </c>
      <c r="AT89" s="262">
        <f>SUM('Plan-C Valuation'!V85,'Plan-C Valuation'!Z85,'Plan-C Valuation'!AD85,'Plan-C Valuation'!AH85,'Plan-C Valuation'!AL85,'Plan-C Valuation'!AP85)</f>
        <v>253810</v>
      </c>
      <c r="AU89" s="262">
        <f>SUM('Plan-C Valuation'!W85,'Plan-C Valuation'!AA85,'Plan-C Valuation'!AE85,'Plan-C Valuation'!AI85,'Plan-C Valuation'!AM85,'Plan-C Valuation'!AQ85)</f>
        <v>504620</v>
      </c>
    </row>
    <row r="90" ht="15.75" customHeight="1">
      <c r="A90" s="219" t="s">
        <v>269</v>
      </c>
      <c r="B90" s="219" t="s">
        <v>65</v>
      </c>
      <c r="C90" s="219" t="s">
        <v>78</v>
      </c>
      <c r="D90" s="219" t="s">
        <v>74</v>
      </c>
      <c r="E90" s="219" t="s">
        <v>51</v>
      </c>
      <c r="F90" s="219" t="s">
        <v>53</v>
      </c>
      <c r="G90" s="304" t="s">
        <v>270</v>
      </c>
      <c r="H90" s="219"/>
      <c r="I90" s="219"/>
      <c r="J90" s="262">
        <v>0.0</v>
      </c>
      <c r="K90" s="262">
        <v>0.0</v>
      </c>
      <c r="L90" s="262">
        <v>0.0</v>
      </c>
      <c r="M90" s="262">
        <v>0.0</v>
      </c>
      <c r="N90" s="262">
        <v>0.0</v>
      </c>
      <c r="O90" s="262">
        <v>0.0</v>
      </c>
      <c r="P90" s="222" t="s">
        <v>1703</v>
      </c>
      <c r="Q90" s="222" t="s">
        <v>1704</v>
      </c>
      <c r="R90" s="222" t="s">
        <v>1705</v>
      </c>
      <c r="S90" s="219">
        <f>SUM('Plan-A Valuation'!U86,'Plan-A Valuation'!Y86,'Plan-A Valuation'!AC86,'Plan-A Valuation'!AG86,'Plan-A Valuation'!AK86,'Plan-A Valuation'!AO86)</f>
        <v>120000</v>
      </c>
      <c r="T90" s="262">
        <f>SUM('Plan-A Valuation'!V86,'Plan-A Valuation'!Z86,'Plan-A Valuation'!AD86,'Plan-A Valuation'!AH86,'Plan-A Valuation'!AL86,'Plan-A Valuation'!AP86)</f>
        <v>253810</v>
      </c>
      <c r="U90" s="263">
        <f>SUM('Plan-A Valuation'!W86,'Plan-A Valuation'!AA86,'Plan-A Valuation'!AE86,'Plan-A Valuation'!AI86,'Plan-A Valuation'!AM86,'Plan-A Valuation'!AQ86)</f>
        <v>504620</v>
      </c>
      <c r="V90" s="219"/>
      <c r="W90" s="262">
        <v>0.0</v>
      </c>
      <c r="X90" s="262">
        <v>0.0</v>
      </c>
      <c r="Y90" s="262">
        <v>0.0</v>
      </c>
      <c r="Z90" s="262">
        <v>0.0</v>
      </c>
      <c r="AA90" s="262">
        <v>0.0</v>
      </c>
      <c r="AB90" s="262">
        <v>0.0</v>
      </c>
      <c r="AC90" s="222" t="s">
        <v>1703</v>
      </c>
      <c r="AD90" s="222" t="s">
        <v>1704</v>
      </c>
      <c r="AE90" s="222" t="s">
        <v>1705</v>
      </c>
      <c r="AF90" s="262">
        <f>SUM('Plan-B Valuation'!U86,'Plan-B Valuation'!Y86,'Plan-B Valuation'!AC86,'Plan-B Valuation'!AG86,'Plan-B Valuation'!AK86,'Plan-B Valuation'!AO86)</f>
        <v>120000</v>
      </c>
      <c r="AG90" s="262">
        <f>SUM('Plan-B Valuation'!V86,'Plan-B Valuation'!Z86,'Plan-B Valuation'!AD86,'Plan-B Valuation'!AH86,'Plan-B Valuation'!AL86,'Plan-B Valuation'!AP86)</f>
        <v>253810</v>
      </c>
      <c r="AH90" s="262">
        <f>SUM('Plan-B Valuation'!W86,'Plan-B Valuation'!AA86,'Plan-B Valuation'!AE86,'Plan-B Valuation'!AI86,'Plan-B Valuation'!AM86,'Plan-B Valuation'!AQ86)</f>
        <v>504620</v>
      </c>
      <c r="AI90" s="219"/>
      <c r="AJ90" s="262">
        <v>0.0</v>
      </c>
      <c r="AK90" s="262">
        <v>0.0</v>
      </c>
      <c r="AL90" s="262">
        <v>0.0</v>
      </c>
      <c r="AM90" s="262">
        <v>0.0</v>
      </c>
      <c r="AN90" s="262">
        <v>0.0</v>
      </c>
      <c r="AO90" s="262">
        <v>0.0</v>
      </c>
      <c r="AP90" s="222" t="s">
        <v>1703</v>
      </c>
      <c r="AQ90" s="222" t="s">
        <v>1704</v>
      </c>
      <c r="AR90" s="222" t="s">
        <v>1705</v>
      </c>
      <c r="AS90" s="262">
        <f>SUM('Plan-C Valuation'!U86,'Plan-C Valuation'!Y86,'Plan-C Valuation'!AC86,'Plan-C Valuation'!AG86,'Plan-C Valuation'!AK86,'Plan-C Valuation'!AO86)</f>
        <v>120000</v>
      </c>
      <c r="AT90" s="262">
        <f>SUM('Plan-C Valuation'!V86,'Plan-C Valuation'!Z86,'Plan-C Valuation'!AD86,'Plan-C Valuation'!AH86,'Plan-C Valuation'!AL86,'Plan-C Valuation'!AP86)</f>
        <v>253810</v>
      </c>
      <c r="AU90" s="262">
        <f>SUM('Plan-C Valuation'!W86,'Plan-C Valuation'!AA86,'Plan-C Valuation'!AE86,'Plan-C Valuation'!AI86,'Plan-C Valuation'!AM86,'Plan-C Valuation'!AQ86)</f>
        <v>504620</v>
      </c>
    </row>
    <row r="91" ht="15.75" customHeight="1">
      <c r="A91" s="219" t="s">
        <v>271</v>
      </c>
      <c r="B91" s="219" t="s">
        <v>71</v>
      </c>
      <c r="C91" s="219" t="s">
        <v>78</v>
      </c>
      <c r="D91" s="219" t="s">
        <v>74</v>
      </c>
      <c r="E91" s="219" t="s">
        <v>51</v>
      </c>
      <c r="F91" s="219" t="s">
        <v>53</v>
      </c>
      <c r="G91" s="304" t="s">
        <v>272</v>
      </c>
      <c r="H91" s="219"/>
      <c r="I91" s="219"/>
      <c r="J91" s="262">
        <v>0.0</v>
      </c>
      <c r="K91" s="262">
        <v>0.0</v>
      </c>
      <c r="L91" s="262">
        <v>0.0</v>
      </c>
      <c r="M91" s="262">
        <v>0.0</v>
      </c>
      <c r="N91" s="262">
        <v>0.0</v>
      </c>
      <c r="O91" s="262">
        <v>0.0</v>
      </c>
      <c r="P91" s="222" t="s">
        <v>1703</v>
      </c>
      <c r="Q91" s="222" t="s">
        <v>1704</v>
      </c>
      <c r="R91" s="222" t="s">
        <v>1705</v>
      </c>
      <c r="S91" s="219">
        <f>SUM('Plan-A Valuation'!U87,'Plan-A Valuation'!Y87,'Plan-A Valuation'!AC87,'Plan-A Valuation'!AG87,'Plan-A Valuation'!AK87,'Plan-A Valuation'!AO87)</f>
        <v>120000</v>
      </c>
      <c r="T91" s="262">
        <f>SUM('Plan-A Valuation'!V87,'Plan-A Valuation'!Z87,'Plan-A Valuation'!AD87,'Plan-A Valuation'!AH87,'Plan-A Valuation'!AL87,'Plan-A Valuation'!AP87)</f>
        <v>253810</v>
      </c>
      <c r="U91" s="263">
        <f>SUM('Plan-A Valuation'!W87,'Plan-A Valuation'!AA87,'Plan-A Valuation'!AE87,'Plan-A Valuation'!AI87,'Plan-A Valuation'!AM87,'Plan-A Valuation'!AQ87)</f>
        <v>504620</v>
      </c>
      <c r="V91" s="219"/>
      <c r="W91" s="262">
        <v>0.0</v>
      </c>
      <c r="X91" s="262">
        <v>0.0</v>
      </c>
      <c r="Y91" s="262">
        <v>0.0</v>
      </c>
      <c r="Z91" s="262">
        <v>0.0</v>
      </c>
      <c r="AA91" s="262">
        <v>0.0</v>
      </c>
      <c r="AB91" s="262">
        <v>0.0</v>
      </c>
      <c r="AC91" s="222" t="s">
        <v>1703</v>
      </c>
      <c r="AD91" s="222" t="s">
        <v>1704</v>
      </c>
      <c r="AE91" s="222" t="s">
        <v>1705</v>
      </c>
      <c r="AF91" s="262">
        <f>SUM('Plan-B Valuation'!U87,'Plan-B Valuation'!Y87,'Plan-B Valuation'!AC87,'Plan-B Valuation'!AG87,'Plan-B Valuation'!AK87,'Plan-B Valuation'!AO87)</f>
        <v>120000</v>
      </c>
      <c r="AG91" s="262">
        <f>SUM('Plan-B Valuation'!V87,'Plan-B Valuation'!Z87,'Plan-B Valuation'!AD87,'Plan-B Valuation'!AH87,'Plan-B Valuation'!AL87,'Plan-B Valuation'!AP87)</f>
        <v>253810</v>
      </c>
      <c r="AH91" s="262">
        <f>SUM('Plan-B Valuation'!W87,'Plan-B Valuation'!AA87,'Plan-B Valuation'!AE87,'Plan-B Valuation'!AI87,'Plan-B Valuation'!AM87,'Plan-B Valuation'!AQ87)</f>
        <v>504620</v>
      </c>
      <c r="AI91" s="219"/>
      <c r="AJ91" s="262">
        <v>0.0</v>
      </c>
      <c r="AK91" s="262">
        <v>0.0</v>
      </c>
      <c r="AL91" s="262">
        <v>0.0</v>
      </c>
      <c r="AM91" s="262">
        <v>0.0</v>
      </c>
      <c r="AN91" s="262">
        <v>0.0</v>
      </c>
      <c r="AO91" s="262">
        <v>0.0</v>
      </c>
      <c r="AP91" s="222" t="s">
        <v>1703</v>
      </c>
      <c r="AQ91" s="222" t="s">
        <v>1704</v>
      </c>
      <c r="AR91" s="222" t="s">
        <v>1705</v>
      </c>
      <c r="AS91" s="262">
        <f>SUM('Plan-C Valuation'!U87,'Plan-C Valuation'!Y87,'Plan-C Valuation'!AC87,'Plan-C Valuation'!AG87,'Plan-C Valuation'!AK87,'Plan-C Valuation'!AO87)</f>
        <v>120000</v>
      </c>
      <c r="AT91" s="262">
        <f>SUM('Plan-C Valuation'!V87,'Plan-C Valuation'!Z87,'Plan-C Valuation'!AD87,'Plan-C Valuation'!AH87,'Plan-C Valuation'!AL87,'Plan-C Valuation'!AP87)</f>
        <v>253810</v>
      </c>
      <c r="AU91" s="262">
        <f>SUM('Plan-C Valuation'!W87,'Plan-C Valuation'!AA87,'Plan-C Valuation'!AE87,'Plan-C Valuation'!AI87,'Plan-C Valuation'!AM87,'Plan-C Valuation'!AQ87)</f>
        <v>504620</v>
      </c>
    </row>
    <row r="92" ht="15.75" customHeight="1">
      <c r="A92" s="219" t="s">
        <v>273</v>
      </c>
      <c r="B92" s="219" t="s">
        <v>44</v>
      </c>
      <c r="C92" s="219" t="s">
        <v>48</v>
      </c>
      <c r="D92" s="219" t="s">
        <v>80</v>
      </c>
      <c r="E92" s="219" t="s">
        <v>51</v>
      </c>
      <c r="F92" s="219" t="s">
        <v>53</v>
      </c>
      <c r="G92" s="304" t="s">
        <v>274</v>
      </c>
      <c r="H92" s="219"/>
      <c r="I92" s="219"/>
      <c r="J92" s="262">
        <v>0.0</v>
      </c>
      <c r="K92" s="262">
        <v>0.0</v>
      </c>
      <c r="L92" s="262">
        <v>0.0</v>
      </c>
      <c r="M92" s="262">
        <v>0.0</v>
      </c>
      <c r="N92" s="262">
        <v>0.0</v>
      </c>
      <c r="O92" s="262">
        <v>0.0</v>
      </c>
      <c r="P92" s="222" t="s">
        <v>1703</v>
      </c>
      <c r="Q92" s="222" t="s">
        <v>1704</v>
      </c>
      <c r="R92" s="222" t="s">
        <v>1705</v>
      </c>
      <c r="S92" s="219">
        <f>SUM('Plan-A Valuation'!U88,'Plan-A Valuation'!Y88,'Plan-A Valuation'!AC88,'Plan-A Valuation'!AG88,'Plan-A Valuation'!AK88,'Plan-A Valuation'!AO88)</f>
        <v>120000</v>
      </c>
      <c r="T92" s="262">
        <f>SUM('Plan-A Valuation'!V88,'Plan-A Valuation'!Z88,'Plan-A Valuation'!AD88,'Plan-A Valuation'!AH88,'Plan-A Valuation'!AL88,'Plan-A Valuation'!AP88)</f>
        <v>253810</v>
      </c>
      <c r="U92" s="263">
        <f>SUM('Plan-A Valuation'!W88,'Plan-A Valuation'!AA88,'Plan-A Valuation'!AE88,'Plan-A Valuation'!AI88,'Plan-A Valuation'!AM88,'Plan-A Valuation'!AQ88)</f>
        <v>504620</v>
      </c>
      <c r="V92" s="219"/>
      <c r="W92" s="262">
        <v>0.0</v>
      </c>
      <c r="X92" s="262">
        <v>0.0</v>
      </c>
      <c r="Y92" s="262">
        <v>0.0</v>
      </c>
      <c r="Z92" s="262">
        <v>0.0</v>
      </c>
      <c r="AA92" s="262">
        <v>0.0</v>
      </c>
      <c r="AB92" s="262">
        <v>0.0</v>
      </c>
      <c r="AC92" s="222" t="s">
        <v>1703</v>
      </c>
      <c r="AD92" s="222" t="s">
        <v>1704</v>
      </c>
      <c r="AE92" s="222" t="s">
        <v>1705</v>
      </c>
      <c r="AF92" s="262">
        <f>SUM('Plan-B Valuation'!U88,'Plan-B Valuation'!Y88,'Plan-B Valuation'!AC88,'Plan-B Valuation'!AG88,'Plan-B Valuation'!AK88,'Plan-B Valuation'!AO88)</f>
        <v>120000</v>
      </c>
      <c r="AG92" s="262">
        <f>SUM('Plan-B Valuation'!V88,'Plan-B Valuation'!Z88,'Plan-B Valuation'!AD88,'Plan-B Valuation'!AH88,'Plan-B Valuation'!AL88,'Plan-B Valuation'!AP88)</f>
        <v>253810</v>
      </c>
      <c r="AH92" s="262">
        <f>SUM('Plan-B Valuation'!W88,'Plan-B Valuation'!AA88,'Plan-B Valuation'!AE88,'Plan-B Valuation'!AI88,'Plan-B Valuation'!AM88,'Plan-B Valuation'!AQ88)</f>
        <v>504620</v>
      </c>
      <c r="AI92" s="219"/>
      <c r="AJ92" s="262">
        <v>0.0</v>
      </c>
      <c r="AK92" s="262">
        <v>0.0</v>
      </c>
      <c r="AL92" s="262">
        <v>0.0</v>
      </c>
      <c r="AM92" s="262">
        <v>0.0</v>
      </c>
      <c r="AN92" s="262">
        <v>0.0</v>
      </c>
      <c r="AO92" s="262">
        <v>0.0</v>
      </c>
      <c r="AP92" s="222" t="s">
        <v>1703</v>
      </c>
      <c r="AQ92" s="222" t="s">
        <v>1704</v>
      </c>
      <c r="AR92" s="222" t="s">
        <v>1705</v>
      </c>
      <c r="AS92" s="262">
        <f>SUM('Plan-C Valuation'!U88,'Plan-C Valuation'!Y88,'Plan-C Valuation'!AC88,'Plan-C Valuation'!AG88,'Plan-C Valuation'!AK88,'Plan-C Valuation'!AO88)</f>
        <v>120000</v>
      </c>
      <c r="AT92" s="262">
        <f>SUM('Plan-C Valuation'!V88,'Plan-C Valuation'!Z88,'Plan-C Valuation'!AD88,'Plan-C Valuation'!AH88,'Plan-C Valuation'!AL88,'Plan-C Valuation'!AP88)</f>
        <v>253810</v>
      </c>
      <c r="AU92" s="262">
        <f>SUM('Plan-C Valuation'!W88,'Plan-C Valuation'!AA88,'Plan-C Valuation'!AE88,'Plan-C Valuation'!AI88,'Plan-C Valuation'!AM88,'Plan-C Valuation'!AQ88)</f>
        <v>504620</v>
      </c>
    </row>
    <row r="93" ht="15.75" customHeight="1">
      <c r="A93" s="219" t="s">
        <v>275</v>
      </c>
      <c r="B93" s="219" t="s">
        <v>54</v>
      </c>
      <c r="C93" s="219" t="s">
        <v>48</v>
      </c>
      <c r="D93" s="219" t="s">
        <v>80</v>
      </c>
      <c r="E93" s="219" t="s">
        <v>51</v>
      </c>
      <c r="F93" s="219" t="s">
        <v>53</v>
      </c>
      <c r="G93" s="304" t="s">
        <v>276</v>
      </c>
      <c r="H93" s="219"/>
      <c r="I93" s="219"/>
      <c r="J93" s="262">
        <v>0.0</v>
      </c>
      <c r="K93" s="262">
        <v>0.0</v>
      </c>
      <c r="L93" s="262">
        <v>0.0</v>
      </c>
      <c r="M93" s="262">
        <v>0.0</v>
      </c>
      <c r="N93" s="262">
        <v>0.0</v>
      </c>
      <c r="O93" s="262">
        <v>0.0</v>
      </c>
      <c r="P93" s="222" t="s">
        <v>1703</v>
      </c>
      <c r="Q93" s="222" t="s">
        <v>1704</v>
      </c>
      <c r="R93" s="222" t="s">
        <v>1705</v>
      </c>
      <c r="S93" s="219">
        <f>SUM('Plan-A Valuation'!U89,'Plan-A Valuation'!Y89,'Plan-A Valuation'!AC89,'Plan-A Valuation'!AG89,'Plan-A Valuation'!AK89,'Plan-A Valuation'!AO89)</f>
        <v>120000</v>
      </c>
      <c r="T93" s="262">
        <f>SUM('Plan-A Valuation'!V89,'Plan-A Valuation'!Z89,'Plan-A Valuation'!AD89,'Plan-A Valuation'!AH89,'Plan-A Valuation'!AL89,'Plan-A Valuation'!AP89)</f>
        <v>253810</v>
      </c>
      <c r="U93" s="263">
        <f>SUM('Plan-A Valuation'!W89,'Plan-A Valuation'!AA89,'Plan-A Valuation'!AE89,'Plan-A Valuation'!AI89,'Plan-A Valuation'!AM89,'Plan-A Valuation'!AQ89)</f>
        <v>504620</v>
      </c>
      <c r="V93" s="219"/>
      <c r="W93" s="262">
        <v>0.0</v>
      </c>
      <c r="X93" s="262">
        <v>0.0</v>
      </c>
      <c r="Y93" s="262">
        <v>0.0</v>
      </c>
      <c r="Z93" s="262">
        <v>0.0</v>
      </c>
      <c r="AA93" s="262">
        <v>0.0</v>
      </c>
      <c r="AB93" s="262">
        <v>0.0</v>
      </c>
      <c r="AC93" s="222" t="s">
        <v>1703</v>
      </c>
      <c r="AD93" s="222" t="s">
        <v>1704</v>
      </c>
      <c r="AE93" s="222" t="s">
        <v>1705</v>
      </c>
      <c r="AF93" s="262">
        <f>SUM('Plan-B Valuation'!U89,'Plan-B Valuation'!Y89,'Plan-B Valuation'!AC89,'Plan-B Valuation'!AG89,'Plan-B Valuation'!AK89,'Plan-B Valuation'!AO89)</f>
        <v>120000</v>
      </c>
      <c r="AG93" s="262">
        <f>SUM('Plan-B Valuation'!V89,'Plan-B Valuation'!Z89,'Plan-B Valuation'!AD89,'Plan-B Valuation'!AH89,'Plan-B Valuation'!AL89,'Plan-B Valuation'!AP89)</f>
        <v>253810</v>
      </c>
      <c r="AH93" s="262">
        <f>SUM('Plan-B Valuation'!W89,'Plan-B Valuation'!AA89,'Plan-B Valuation'!AE89,'Plan-B Valuation'!AI89,'Plan-B Valuation'!AM89,'Plan-B Valuation'!AQ89)</f>
        <v>504620</v>
      </c>
      <c r="AI93" s="219"/>
      <c r="AJ93" s="262">
        <v>0.0</v>
      </c>
      <c r="AK93" s="262">
        <v>0.0</v>
      </c>
      <c r="AL93" s="262">
        <v>0.0</v>
      </c>
      <c r="AM93" s="262">
        <v>0.0</v>
      </c>
      <c r="AN93" s="262">
        <v>0.0</v>
      </c>
      <c r="AO93" s="262">
        <v>0.0</v>
      </c>
      <c r="AP93" s="222" t="s">
        <v>1703</v>
      </c>
      <c r="AQ93" s="222" t="s">
        <v>1704</v>
      </c>
      <c r="AR93" s="222" t="s">
        <v>1705</v>
      </c>
      <c r="AS93" s="262">
        <f>SUM('Plan-C Valuation'!U89,'Plan-C Valuation'!Y89,'Plan-C Valuation'!AC89,'Plan-C Valuation'!AG89,'Plan-C Valuation'!AK89,'Plan-C Valuation'!AO89)</f>
        <v>120000</v>
      </c>
      <c r="AT93" s="262">
        <f>SUM('Plan-C Valuation'!V89,'Plan-C Valuation'!Z89,'Plan-C Valuation'!AD89,'Plan-C Valuation'!AH89,'Plan-C Valuation'!AL89,'Plan-C Valuation'!AP89)</f>
        <v>253810</v>
      </c>
      <c r="AU93" s="262">
        <f>SUM('Plan-C Valuation'!W89,'Plan-C Valuation'!AA89,'Plan-C Valuation'!AE89,'Plan-C Valuation'!AI89,'Plan-C Valuation'!AM89,'Plan-C Valuation'!AQ89)</f>
        <v>504620</v>
      </c>
    </row>
    <row r="94" ht="15.75" customHeight="1">
      <c r="A94" s="219" t="s">
        <v>277</v>
      </c>
      <c r="B94" s="219" t="s">
        <v>65</v>
      </c>
      <c r="C94" s="219" t="s">
        <v>48</v>
      </c>
      <c r="D94" s="219" t="s">
        <v>80</v>
      </c>
      <c r="E94" s="219" t="s">
        <v>51</v>
      </c>
      <c r="F94" s="219" t="s">
        <v>53</v>
      </c>
      <c r="G94" s="304" t="s">
        <v>278</v>
      </c>
      <c r="H94" s="219"/>
      <c r="I94" s="219"/>
      <c r="J94" s="262">
        <v>0.0</v>
      </c>
      <c r="K94" s="262">
        <v>0.0</v>
      </c>
      <c r="L94" s="262">
        <v>0.0</v>
      </c>
      <c r="M94" s="262">
        <v>0.0</v>
      </c>
      <c r="N94" s="262">
        <v>0.0</v>
      </c>
      <c r="O94" s="262">
        <v>0.0</v>
      </c>
      <c r="P94" s="222" t="s">
        <v>1703</v>
      </c>
      <c r="Q94" s="222" t="s">
        <v>1704</v>
      </c>
      <c r="R94" s="222" t="s">
        <v>1705</v>
      </c>
      <c r="S94" s="219">
        <f>SUM('Plan-A Valuation'!U90,'Plan-A Valuation'!Y90,'Plan-A Valuation'!AC90,'Plan-A Valuation'!AG90,'Plan-A Valuation'!AK90,'Plan-A Valuation'!AO90)</f>
        <v>120000</v>
      </c>
      <c r="T94" s="262">
        <f>SUM('Plan-A Valuation'!V90,'Plan-A Valuation'!Z90,'Plan-A Valuation'!AD90,'Plan-A Valuation'!AH90,'Plan-A Valuation'!AL90,'Plan-A Valuation'!AP90)</f>
        <v>253810</v>
      </c>
      <c r="U94" s="263">
        <f>SUM('Plan-A Valuation'!W90,'Plan-A Valuation'!AA90,'Plan-A Valuation'!AE90,'Plan-A Valuation'!AI90,'Plan-A Valuation'!AM90,'Plan-A Valuation'!AQ90)</f>
        <v>504620</v>
      </c>
      <c r="V94" s="219"/>
      <c r="W94" s="262">
        <v>0.0</v>
      </c>
      <c r="X94" s="262">
        <v>0.0</v>
      </c>
      <c r="Y94" s="262">
        <v>0.0</v>
      </c>
      <c r="Z94" s="262">
        <v>0.0</v>
      </c>
      <c r="AA94" s="262">
        <v>0.0</v>
      </c>
      <c r="AB94" s="262">
        <v>0.0</v>
      </c>
      <c r="AC94" s="222" t="s">
        <v>1703</v>
      </c>
      <c r="AD94" s="222" t="s">
        <v>1704</v>
      </c>
      <c r="AE94" s="222" t="s">
        <v>1705</v>
      </c>
      <c r="AF94" s="262">
        <f>SUM('Plan-B Valuation'!U90,'Plan-B Valuation'!Y90,'Plan-B Valuation'!AC90,'Plan-B Valuation'!AG90,'Plan-B Valuation'!AK90,'Plan-B Valuation'!AO90)</f>
        <v>120000</v>
      </c>
      <c r="AG94" s="262">
        <f>SUM('Plan-B Valuation'!V90,'Plan-B Valuation'!Z90,'Plan-B Valuation'!AD90,'Plan-B Valuation'!AH90,'Plan-B Valuation'!AL90,'Plan-B Valuation'!AP90)</f>
        <v>253810</v>
      </c>
      <c r="AH94" s="262">
        <f>SUM('Plan-B Valuation'!W90,'Plan-B Valuation'!AA90,'Plan-B Valuation'!AE90,'Plan-B Valuation'!AI90,'Plan-B Valuation'!AM90,'Plan-B Valuation'!AQ90)</f>
        <v>504620</v>
      </c>
      <c r="AI94" s="219"/>
      <c r="AJ94" s="262">
        <v>0.0</v>
      </c>
      <c r="AK94" s="262">
        <v>0.0</v>
      </c>
      <c r="AL94" s="262">
        <v>0.0</v>
      </c>
      <c r="AM94" s="262">
        <v>0.0</v>
      </c>
      <c r="AN94" s="262">
        <v>0.0</v>
      </c>
      <c r="AO94" s="262">
        <v>0.0</v>
      </c>
      <c r="AP94" s="222" t="s">
        <v>1703</v>
      </c>
      <c r="AQ94" s="222" t="s">
        <v>1704</v>
      </c>
      <c r="AR94" s="222" t="s">
        <v>1705</v>
      </c>
      <c r="AS94" s="262">
        <f>SUM('Plan-C Valuation'!U90,'Plan-C Valuation'!Y90,'Plan-C Valuation'!AC90,'Plan-C Valuation'!AG90,'Plan-C Valuation'!AK90,'Plan-C Valuation'!AO90)</f>
        <v>120000</v>
      </c>
      <c r="AT94" s="262">
        <f>SUM('Plan-C Valuation'!V90,'Plan-C Valuation'!Z90,'Plan-C Valuation'!AD90,'Plan-C Valuation'!AH90,'Plan-C Valuation'!AL90,'Plan-C Valuation'!AP90)</f>
        <v>253810</v>
      </c>
      <c r="AU94" s="262">
        <f>SUM('Plan-C Valuation'!W90,'Plan-C Valuation'!AA90,'Plan-C Valuation'!AE90,'Plan-C Valuation'!AI90,'Plan-C Valuation'!AM90,'Plan-C Valuation'!AQ90)</f>
        <v>504620</v>
      </c>
    </row>
    <row r="95" ht="15.75" customHeight="1">
      <c r="A95" s="219" t="s">
        <v>279</v>
      </c>
      <c r="B95" s="219" t="s">
        <v>71</v>
      </c>
      <c r="C95" s="219" t="s">
        <v>48</v>
      </c>
      <c r="D95" s="219" t="s">
        <v>80</v>
      </c>
      <c r="E95" s="219" t="s">
        <v>51</v>
      </c>
      <c r="F95" s="219" t="s">
        <v>53</v>
      </c>
      <c r="G95" s="304" t="s">
        <v>280</v>
      </c>
      <c r="H95" s="219"/>
      <c r="I95" s="219"/>
      <c r="J95" s="262">
        <v>0.0</v>
      </c>
      <c r="K95" s="262">
        <v>0.0</v>
      </c>
      <c r="L95" s="262">
        <v>0.0</v>
      </c>
      <c r="M95" s="262">
        <v>0.0</v>
      </c>
      <c r="N95" s="262">
        <v>0.0</v>
      </c>
      <c r="O95" s="262">
        <v>0.0</v>
      </c>
      <c r="P95" s="222" t="s">
        <v>1703</v>
      </c>
      <c r="Q95" s="222" t="s">
        <v>1704</v>
      </c>
      <c r="R95" s="222" t="s">
        <v>1705</v>
      </c>
      <c r="S95" s="219">
        <f>SUM('Plan-A Valuation'!U91,'Plan-A Valuation'!Y91,'Plan-A Valuation'!AC91,'Plan-A Valuation'!AG91,'Plan-A Valuation'!AK91,'Plan-A Valuation'!AO91)</f>
        <v>120000</v>
      </c>
      <c r="T95" s="262">
        <f>SUM('Plan-A Valuation'!V91,'Plan-A Valuation'!Z91,'Plan-A Valuation'!AD91,'Plan-A Valuation'!AH91,'Plan-A Valuation'!AL91,'Plan-A Valuation'!AP91)</f>
        <v>253810</v>
      </c>
      <c r="U95" s="263">
        <f>SUM('Plan-A Valuation'!W91,'Plan-A Valuation'!AA91,'Plan-A Valuation'!AE91,'Plan-A Valuation'!AI91,'Plan-A Valuation'!AM91,'Plan-A Valuation'!AQ91)</f>
        <v>504620</v>
      </c>
      <c r="V95" s="219"/>
      <c r="W95" s="262">
        <v>0.0</v>
      </c>
      <c r="X95" s="262">
        <v>0.0</v>
      </c>
      <c r="Y95" s="262">
        <v>0.0</v>
      </c>
      <c r="Z95" s="262">
        <v>0.0</v>
      </c>
      <c r="AA95" s="262">
        <v>0.0</v>
      </c>
      <c r="AB95" s="262">
        <v>0.0</v>
      </c>
      <c r="AC95" s="222" t="s">
        <v>1703</v>
      </c>
      <c r="AD95" s="222" t="s">
        <v>1704</v>
      </c>
      <c r="AE95" s="222" t="s">
        <v>1705</v>
      </c>
      <c r="AF95" s="262">
        <f>SUM('Plan-B Valuation'!U91,'Plan-B Valuation'!Y91,'Plan-B Valuation'!AC91,'Plan-B Valuation'!AG91,'Plan-B Valuation'!AK91,'Plan-B Valuation'!AO91)</f>
        <v>120000</v>
      </c>
      <c r="AG95" s="262">
        <f>SUM('Plan-B Valuation'!V91,'Plan-B Valuation'!Z91,'Plan-B Valuation'!AD91,'Plan-B Valuation'!AH91,'Plan-B Valuation'!AL91,'Plan-B Valuation'!AP91)</f>
        <v>253810</v>
      </c>
      <c r="AH95" s="262">
        <f>SUM('Plan-B Valuation'!W91,'Plan-B Valuation'!AA91,'Plan-B Valuation'!AE91,'Plan-B Valuation'!AI91,'Plan-B Valuation'!AM91,'Plan-B Valuation'!AQ91)</f>
        <v>504620</v>
      </c>
      <c r="AI95" s="219"/>
      <c r="AJ95" s="262">
        <v>0.0</v>
      </c>
      <c r="AK95" s="262">
        <v>0.0</v>
      </c>
      <c r="AL95" s="262">
        <v>0.0</v>
      </c>
      <c r="AM95" s="262">
        <v>0.0</v>
      </c>
      <c r="AN95" s="262">
        <v>0.0</v>
      </c>
      <c r="AO95" s="262">
        <v>0.0</v>
      </c>
      <c r="AP95" s="222" t="s">
        <v>1703</v>
      </c>
      <c r="AQ95" s="222" t="s">
        <v>1704</v>
      </c>
      <c r="AR95" s="222" t="s">
        <v>1705</v>
      </c>
      <c r="AS95" s="262">
        <f>SUM('Plan-C Valuation'!U91,'Plan-C Valuation'!Y91,'Plan-C Valuation'!AC91,'Plan-C Valuation'!AG91,'Plan-C Valuation'!AK91,'Plan-C Valuation'!AO91)</f>
        <v>120000</v>
      </c>
      <c r="AT95" s="262">
        <f>SUM('Plan-C Valuation'!V91,'Plan-C Valuation'!Z91,'Plan-C Valuation'!AD91,'Plan-C Valuation'!AH91,'Plan-C Valuation'!AL91,'Plan-C Valuation'!AP91)</f>
        <v>253810</v>
      </c>
      <c r="AU95" s="262">
        <f>SUM('Plan-C Valuation'!W91,'Plan-C Valuation'!AA91,'Plan-C Valuation'!AE91,'Plan-C Valuation'!AI91,'Plan-C Valuation'!AM91,'Plan-C Valuation'!AQ91)</f>
        <v>504620</v>
      </c>
    </row>
    <row r="96" ht="15.75" customHeight="1">
      <c r="A96" s="219" t="s">
        <v>281</v>
      </c>
      <c r="B96" s="219" t="s">
        <v>44</v>
      </c>
      <c r="C96" s="219" t="s">
        <v>58</v>
      </c>
      <c r="D96" s="219" t="s">
        <v>80</v>
      </c>
      <c r="E96" s="219" t="s">
        <v>51</v>
      </c>
      <c r="F96" s="219" t="s">
        <v>53</v>
      </c>
      <c r="G96" s="304" t="s">
        <v>282</v>
      </c>
      <c r="H96" s="219"/>
      <c r="I96" s="219"/>
      <c r="J96" s="262">
        <v>0.0</v>
      </c>
      <c r="K96" s="262">
        <v>0.0</v>
      </c>
      <c r="L96" s="262">
        <v>0.0</v>
      </c>
      <c r="M96" s="262">
        <v>0.0</v>
      </c>
      <c r="N96" s="262">
        <v>0.0</v>
      </c>
      <c r="O96" s="262">
        <v>0.0</v>
      </c>
      <c r="P96" s="222" t="s">
        <v>1703</v>
      </c>
      <c r="Q96" s="222" t="s">
        <v>1704</v>
      </c>
      <c r="R96" s="222" t="s">
        <v>1705</v>
      </c>
      <c r="S96" s="219">
        <f>SUM('Plan-A Valuation'!U92,'Plan-A Valuation'!Y92,'Plan-A Valuation'!AC92,'Plan-A Valuation'!AG92,'Plan-A Valuation'!AK92,'Plan-A Valuation'!AO92)</f>
        <v>120000</v>
      </c>
      <c r="T96" s="262">
        <f>SUM('Plan-A Valuation'!V92,'Plan-A Valuation'!Z92,'Plan-A Valuation'!AD92,'Plan-A Valuation'!AH92,'Plan-A Valuation'!AL92,'Plan-A Valuation'!AP92)</f>
        <v>253810</v>
      </c>
      <c r="U96" s="263">
        <f>SUM('Plan-A Valuation'!W92,'Plan-A Valuation'!AA92,'Plan-A Valuation'!AE92,'Plan-A Valuation'!AI92,'Plan-A Valuation'!AM92,'Plan-A Valuation'!AQ92)</f>
        <v>504620</v>
      </c>
      <c r="V96" s="219"/>
      <c r="W96" s="262">
        <v>0.0</v>
      </c>
      <c r="X96" s="262">
        <v>0.0</v>
      </c>
      <c r="Y96" s="262">
        <v>0.0</v>
      </c>
      <c r="Z96" s="262">
        <v>0.0</v>
      </c>
      <c r="AA96" s="262">
        <v>0.0</v>
      </c>
      <c r="AB96" s="262">
        <v>0.0</v>
      </c>
      <c r="AC96" s="222" t="s">
        <v>1703</v>
      </c>
      <c r="AD96" s="222" t="s">
        <v>1704</v>
      </c>
      <c r="AE96" s="222" t="s">
        <v>1705</v>
      </c>
      <c r="AF96" s="262">
        <f>SUM('Plan-B Valuation'!U92,'Plan-B Valuation'!Y92,'Plan-B Valuation'!AC92,'Plan-B Valuation'!AG92,'Plan-B Valuation'!AK92,'Plan-B Valuation'!AO92)</f>
        <v>120000</v>
      </c>
      <c r="AG96" s="262">
        <f>SUM('Plan-B Valuation'!V92,'Plan-B Valuation'!Z92,'Plan-B Valuation'!AD92,'Plan-B Valuation'!AH92,'Plan-B Valuation'!AL92,'Plan-B Valuation'!AP92)</f>
        <v>253810</v>
      </c>
      <c r="AH96" s="262">
        <f>SUM('Plan-B Valuation'!W92,'Plan-B Valuation'!AA92,'Plan-B Valuation'!AE92,'Plan-B Valuation'!AI92,'Plan-B Valuation'!AM92,'Plan-B Valuation'!AQ92)</f>
        <v>504620</v>
      </c>
      <c r="AI96" s="219"/>
      <c r="AJ96" s="262">
        <v>0.0</v>
      </c>
      <c r="AK96" s="262">
        <v>0.0</v>
      </c>
      <c r="AL96" s="262">
        <v>0.0</v>
      </c>
      <c r="AM96" s="262">
        <v>0.0</v>
      </c>
      <c r="AN96" s="262">
        <v>0.0</v>
      </c>
      <c r="AO96" s="262">
        <v>0.0</v>
      </c>
      <c r="AP96" s="222" t="s">
        <v>1703</v>
      </c>
      <c r="AQ96" s="222" t="s">
        <v>1704</v>
      </c>
      <c r="AR96" s="222" t="s">
        <v>1705</v>
      </c>
      <c r="AS96" s="262">
        <f>SUM('Plan-C Valuation'!U92,'Plan-C Valuation'!Y92,'Plan-C Valuation'!AC92,'Plan-C Valuation'!AG92,'Plan-C Valuation'!AK92,'Plan-C Valuation'!AO92)</f>
        <v>120000</v>
      </c>
      <c r="AT96" s="262">
        <f>SUM('Plan-C Valuation'!V92,'Plan-C Valuation'!Z92,'Plan-C Valuation'!AD92,'Plan-C Valuation'!AH92,'Plan-C Valuation'!AL92,'Plan-C Valuation'!AP92)</f>
        <v>253810</v>
      </c>
      <c r="AU96" s="262">
        <f>SUM('Plan-C Valuation'!W92,'Plan-C Valuation'!AA92,'Plan-C Valuation'!AE92,'Plan-C Valuation'!AI92,'Plan-C Valuation'!AM92,'Plan-C Valuation'!AQ92)</f>
        <v>504620</v>
      </c>
    </row>
    <row r="97" ht="15.75" customHeight="1">
      <c r="A97" s="219" t="s">
        <v>283</v>
      </c>
      <c r="B97" s="219" t="s">
        <v>54</v>
      </c>
      <c r="C97" s="219" t="s">
        <v>58</v>
      </c>
      <c r="D97" s="219" t="s">
        <v>80</v>
      </c>
      <c r="E97" s="219" t="s">
        <v>51</v>
      </c>
      <c r="F97" s="219" t="s">
        <v>53</v>
      </c>
      <c r="G97" s="304" t="s">
        <v>284</v>
      </c>
      <c r="H97" s="219"/>
      <c r="I97" s="219"/>
      <c r="J97" s="262">
        <v>0.0</v>
      </c>
      <c r="K97" s="262">
        <v>0.0</v>
      </c>
      <c r="L97" s="262">
        <v>0.0</v>
      </c>
      <c r="M97" s="262">
        <v>0.0</v>
      </c>
      <c r="N97" s="262">
        <v>0.0</v>
      </c>
      <c r="O97" s="262">
        <v>0.0</v>
      </c>
      <c r="P97" s="222" t="s">
        <v>1703</v>
      </c>
      <c r="Q97" s="222" t="s">
        <v>1704</v>
      </c>
      <c r="R97" s="222" t="s">
        <v>1705</v>
      </c>
      <c r="S97" s="219">
        <f>SUM('Plan-A Valuation'!U93,'Plan-A Valuation'!Y93,'Plan-A Valuation'!AC93,'Plan-A Valuation'!AG93,'Plan-A Valuation'!AK93,'Plan-A Valuation'!AO93)</f>
        <v>120000</v>
      </c>
      <c r="T97" s="262">
        <f>SUM('Plan-A Valuation'!V93,'Plan-A Valuation'!Z93,'Plan-A Valuation'!AD93,'Plan-A Valuation'!AH93,'Plan-A Valuation'!AL93,'Plan-A Valuation'!AP93)</f>
        <v>253810</v>
      </c>
      <c r="U97" s="263">
        <f>SUM('Plan-A Valuation'!W93,'Plan-A Valuation'!AA93,'Plan-A Valuation'!AE93,'Plan-A Valuation'!AI93,'Plan-A Valuation'!AM93,'Plan-A Valuation'!AQ93)</f>
        <v>504620</v>
      </c>
      <c r="V97" s="219"/>
      <c r="W97" s="262">
        <v>0.0</v>
      </c>
      <c r="X97" s="262">
        <v>0.0</v>
      </c>
      <c r="Y97" s="262">
        <v>0.0</v>
      </c>
      <c r="Z97" s="262">
        <v>0.0</v>
      </c>
      <c r="AA97" s="262">
        <v>0.0</v>
      </c>
      <c r="AB97" s="262">
        <v>0.0</v>
      </c>
      <c r="AC97" s="222" t="s">
        <v>1703</v>
      </c>
      <c r="AD97" s="222" t="s">
        <v>1704</v>
      </c>
      <c r="AE97" s="222" t="s">
        <v>1705</v>
      </c>
      <c r="AF97" s="262">
        <f>SUM('Plan-B Valuation'!U93,'Plan-B Valuation'!Y93,'Plan-B Valuation'!AC93,'Plan-B Valuation'!AG93,'Plan-B Valuation'!AK93,'Plan-B Valuation'!AO93)</f>
        <v>120000</v>
      </c>
      <c r="AG97" s="262">
        <f>SUM('Plan-B Valuation'!V93,'Plan-B Valuation'!Z93,'Plan-B Valuation'!AD93,'Plan-B Valuation'!AH93,'Plan-B Valuation'!AL93,'Plan-B Valuation'!AP93)</f>
        <v>253810</v>
      </c>
      <c r="AH97" s="262">
        <f>SUM('Plan-B Valuation'!W93,'Plan-B Valuation'!AA93,'Plan-B Valuation'!AE93,'Plan-B Valuation'!AI93,'Plan-B Valuation'!AM93,'Plan-B Valuation'!AQ93)</f>
        <v>504620</v>
      </c>
      <c r="AI97" s="219"/>
      <c r="AJ97" s="262">
        <v>0.0</v>
      </c>
      <c r="AK97" s="262">
        <v>0.0</v>
      </c>
      <c r="AL97" s="262">
        <v>0.0</v>
      </c>
      <c r="AM97" s="262">
        <v>0.0</v>
      </c>
      <c r="AN97" s="262">
        <v>0.0</v>
      </c>
      <c r="AO97" s="262">
        <v>0.0</v>
      </c>
      <c r="AP97" s="222" t="s">
        <v>1703</v>
      </c>
      <c r="AQ97" s="222" t="s">
        <v>1704</v>
      </c>
      <c r="AR97" s="222" t="s">
        <v>1705</v>
      </c>
      <c r="AS97" s="262">
        <f>SUM('Plan-C Valuation'!U93,'Plan-C Valuation'!Y93,'Plan-C Valuation'!AC93,'Plan-C Valuation'!AG93,'Plan-C Valuation'!AK93,'Plan-C Valuation'!AO93)</f>
        <v>120000</v>
      </c>
      <c r="AT97" s="262">
        <f>SUM('Plan-C Valuation'!V93,'Plan-C Valuation'!Z93,'Plan-C Valuation'!AD93,'Plan-C Valuation'!AH93,'Plan-C Valuation'!AL93,'Plan-C Valuation'!AP93)</f>
        <v>253810</v>
      </c>
      <c r="AU97" s="262">
        <f>SUM('Plan-C Valuation'!W93,'Plan-C Valuation'!AA93,'Plan-C Valuation'!AE93,'Plan-C Valuation'!AI93,'Plan-C Valuation'!AM93,'Plan-C Valuation'!AQ93)</f>
        <v>504620</v>
      </c>
    </row>
    <row r="98" ht="15.75" customHeight="1">
      <c r="A98" s="219" t="s">
        <v>285</v>
      </c>
      <c r="B98" s="219" t="s">
        <v>65</v>
      </c>
      <c r="C98" s="219" t="s">
        <v>58</v>
      </c>
      <c r="D98" s="219" t="s">
        <v>80</v>
      </c>
      <c r="E98" s="219" t="s">
        <v>51</v>
      </c>
      <c r="F98" s="219" t="s">
        <v>53</v>
      </c>
      <c r="G98" s="304" t="s">
        <v>286</v>
      </c>
      <c r="H98" s="219"/>
      <c r="I98" s="219"/>
      <c r="J98" s="262">
        <v>0.0</v>
      </c>
      <c r="K98" s="262">
        <v>0.0</v>
      </c>
      <c r="L98" s="262">
        <v>0.0</v>
      </c>
      <c r="M98" s="262">
        <v>0.0</v>
      </c>
      <c r="N98" s="262">
        <v>0.0</v>
      </c>
      <c r="O98" s="262">
        <v>0.0</v>
      </c>
      <c r="P98" s="222" t="s">
        <v>1703</v>
      </c>
      <c r="Q98" s="222" t="s">
        <v>1704</v>
      </c>
      <c r="R98" s="222" t="s">
        <v>1705</v>
      </c>
      <c r="S98" s="219">
        <f>SUM('Plan-A Valuation'!U94,'Plan-A Valuation'!Y94,'Plan-A Valuation'!AC94,'Plan-A Valuation'!AG94,'Plan-A Valuation'!AK94,'Plan-A Valuation'!AO94)</f>
        <v>120000</v>
      </c>
      <c r="T98" s="262">
        <f>SUM('Plan-A Valuation'!V94,'Plan-A Valuation'!Z94,'Plan-A Valuation'!AD94,'Plan-A Valuation'!AH94,'Plan-A Valuation'!AL94,'Plan-A Valuation'!AP94)</f>
        <v>253810</v>
      </c>
      <c r="U98" s="263">
        <f>SUM('Plan-A Valuation'!W94,'Plan-A Valuation'!AA94,'Plan-A Valuation'!AE94,'Plan-A Valuation'!AI94,'Plan-A Valuation'!AM94,'Plan-A Valuation'!AQ94)</f>
        <v>504620</v>
      </c>
      <c r="V98" s="219"/>
      <c r="W98" s="262">
        <v>0.0</v>
      </c>
      <c r="X98" s="262">
        <v>0.0</v>
      </c>
      <c r="Y98" s="262">
        <v>0.0</v>
      </c>
      <c r="Z98" s="262">
        <v>0.0</v>
      </c>
      <c r="AA98" s="262">
        <v>0.0</v>
      </c>
      <c r="AB98" s="262">
        <v>0.0</v>
      </c>
      <c r="AC98" s="222" t="s">
        <v>1703</v>
      </c>
      <c r="AD98" s="222" t="s">
        <v>1704</v>
      </c>
      <c r="AE98" s="222" t="s">
        <v>1705</v>
      </c>
      <c r="AF98" s="262">
        <f>SUM('Plan-B Valuation'!U94,'Plan-B Valuation'!Y94,'Plan-B Valuation'!AC94,'Plan-B Valuation'!AG94,'Plan-B Valuation'!AK94,'Plan-B Valuation'!AO94)</f>
        <v>120000</v>
      </c>
      <c r="AG98" s="262">
        <f>SUM('Plan-B Valuation'!V94,'Plan-B Valuation'!Z94,'Plan-B Valuation'!AD94,'Plan-B Valuation'!AH94,'Plan-B Valuation'!AL94,'Plan-B Valuation'!AP94)</f>
        <v>253810</v>
      </c>
      <c r="AH98" s="262">
        <f>SUM('Plan-B Valuation'!W94,'Plan-B Valuation'!AA94,'Plan-B Valuation'!AE94,'Plan-B Valuation'!AI94,'Plan-B Valuation'!AM94,'Plan-B Valuation'!AQ94)</f>
        <v>504620</v>
      </c>
      <c r="AI98" s="219"/>
      <c r="AJ98" s="262">
        <v>0.0</v>
      </c>
      <c r="AK98" s="262">
        <v>0.0</v>
      </c>
      <c r="AL98" s="262">
        <v>0.0</v>
      </c>
      <c r="AM98" s="262">
        <v>0.0</v>
      </c>
      <c r="AN98" s="262">
        <v>0.0</v>
      </c>
      <c r="AO98" s="262">
        <v>0.0</v>
      </c>
      <c r="AP98" s="222" t="s">
        <v>1703</v>
      </c>
      <c r="AQ98" s="222" t="s">
        <v>1704</v>
      </c>
      <c r="AR98" s="222" t="s">
        <v>1705</v>
      </c>
      <c r="AS98" s="262">
        <f>SUM('Plan-C Valuation'!U94,'Plan-C Valuation'!Y94,'Plan-C Valuation'!AC94,'Plan-C Valuation'!AG94,'Plan-C Valuation'!AK94,'Plan-C Valuation'!AO94)</f>
        <v>120000</v>
      </c>
      <c r="AT98" s="262">
        <f>SUM('Plan-C Valuation'!V94,'Plan-C Valuation'!Z94,'Plan-C Valuation'!AD94,'Plan-C Valuation'!AH94,'Plan-C Valuation'!AL94,'Plan-C Valuation'!AP94)</f>
        <v>253810</v>
      </c>
      <c r="AU98" s="262">
        <f>SUM('Plan-C Valuation'!W94,'Plan-C Valuation'!AA94,'Plan-C Valuation'!AE94,'Plan-C Valuation'!AI94,'Plan-C Valuation'!AM94,'Plan-C Valuation'!AQ94)</f>
        <v>504620</v>
      </c>
    </row>
    <row r="99" ht="15.75" customHeight="1">
      <c r="A99" s="219" t="s">
        <v>287</v>
      </c>
      <c r="B99" s="219" t="s">
        <v>71</v>
      </c>
      <c r="C99" s="219" t="s">
        <v>58</v>
      </c>
      <c r="D99" s="219" t="s">
        <v>80</v>
      </c>
      <c r="E99" s="219" t="s">
        <v>51</v>
      </c>
      <c r="F99" s="219" t="s">
        <v>53</v>
      </c>
      <c r="G99" s="304" t="s">
        <v>288</v>
      </c>
      <c r="H99" s="219"/>
      <c r="I99" s="219"/>
      <c r="J99" s="262">
        <v>0.0</v>
      </c>
      <c r="K99" s="262">
        <v>0.0</v>
      </c>
      <c r="L99" s="262">
        <v>0.0</v>
      </c>
      <c r="M99" s="262">
        <v>0.0</v>
      </c>
      <c r="N99" s="262">
        <v>0.0</v>
      </c>
      <c r="O99" s="262">
        <v>0.0</v>
      </c>
      <c r="P99" s="222" t="s">
        <v>1703</v>
      </c>
      <c r="Q99" s="222" t="s">
        <v>1704</v>
      </c>
      <c r="R99" s="222" t="s">
        <v>1705</v>
      </c>
      <c r="S99" s="219">
        <f>SUM('Plan-A Valuation'!U95,'Plan-A Valuation'!Y95,'Plan-A Valuation'!AC95,'Plan-A Valuation'!AG95,'Plan-A Valuation'!AK95,'Plan-A Valuation'!AO95)</f>
        <v>120000</v>
      </c>
      <c r="T99" s="262">
        <f>SUM('Plan-A Valuation'!V95,'Plan-A Valuation'!Z95,'Plan-A Valuation'!AD95,'Plan-A Valuation'!AH95,'Plan-A Valuation'!AL95,'Plan-A Valuation'!AP95)</f>
        <v>253810</v>
      </c>
      <c r="U99" s="263">
        <f>SUM('Plan-A Valuation'!W95,'Plan-A Valuation'!AA95,'Plan-A Valuation'!AE95,'Plan-A Valuation'!AI95,'Plan-A Valuation'!AM95,'Plan-A Valuation'!AQ95)</f>
        <v>504620</v>
      </c>
      <c r="V99" s="219"/>
      <c r="W99" s="262">
        <v>0.0</v>
      </c>
      <c r="X99" s="262">
        <v>0.0</v>
      </c>
      <c r="Y99" s="262">
        <v>0.0</v>
      </c>
      <c r="Z99" s="262">
        <v>0.0</v>
      </c>
      <c r="AA99" s="262">
        <v>0.0</v>
      </c>
      <c r="AB99" s="262">
        <v>0.0</v>
      </c>
      <c r="AC99" s="222" t="s">
        <v>1703</v>
      </c>
      <c r="AD99" s="222" t="s">
        <v>1704</v>
      </c>
      <c r="AE99" s="222" t="s">
        <v>1705</v>
      </c>
      <c r="AF99" s="262">
        <f>SUM('Plan-B Valuation'!U95,'Plan-B Valuation'!Y95,'Plan-B Valuation'!AC95,'Plan-B Valuation'!AG95,'Plan-B Valuation'!AK95,'Plan-B Valuation'!AO95)</f>
        <v>120000</v>
      </c>
      <c r="AG99" s="262">
        <f>SUM('Plan-B Valuation'!V95,'Plan-B Valuation'!Z95,'Plan-B Valuation'!AD95,'Plan-B Valuation'!AH95,'Plan-B Valuation'!AL95,'Plan-B Valuation'!AP95)</f>
        <v>253810</v>
      </c>
      <c r="AH99" s="262">
        <f>SUM('Plan-B Valuation'!W95,'Plan-B Valuation'!AA95,'Plan-B Valuation'!AE95,'Plan-B Valuation'!AI95,'Plan-B Valuation'!AM95,'Plan-B Valuation'!AQ95)</f>
        <v>504620</v>
      </c>
      <c r="AI99" s="219"/>
      <c r="AJ99" s="262">
        <v>0.0</v>
      </c>
      <c r="AK99" s="262">
        <v>0.0</v>
      </c>
      <c r="AL99" s="262">
        <v>0.0</v>
      </c>
      <c r="AM99" s="262">
        <v>0.0</v>
      </c>
      <c r="AN99" s="262">
        <v>0.0</v>
      </c>
      <c r="AO99" s="262">
        <v>0.0</v>
      </c>
      <c r="AP99" s="222" t="s">
        <v>1703</v>
      </c>
      <c r="AQ99" s="222" t="s">
        <v>1704</v>
      </c>
      <c r="AR99" s="222" t="s">
        <v>1705</v>
      </c>
      <c r="AS99" s="262">
        <f>SUM('Plan-C Valuation'!U95,'Plan-C Valuation'!Y95,'Plan-C Valuation'!AC95,'Plan-C Valuation'!AG95,'Plan-C Valuation'!AK95,'Plan-C Valuation'!AO95)</f>
        <v>120000</v>
      </c>
      <c r="AT99" s="262">
        <f>SUM('Plan-C Valuation'!V95,'Plan-C Valuation'!Z95,'Plan-C Valuation'!AD95,'Plan-C Valuation'!AH95,'Plan-C Valuation'!AL95,'Plan-C Valuation'!AP95)</f>
        <v>253810</v>
      </c>
      <c r="AU99" s="262">
        <f>SUM('Plan-C Valuation'!W95,'Plan-C Valuation'!AA95,'Plan-C Valuation'!AE95,'Plan-C Valuation'!AI95,'Plan-C Valuation'!AM95,'Plan-C Valuation'!AQ95)</f>
        <v>504620</v>
      </c>
    </row>
    <row r="100" ht="15.75" customHeight="1">
      <c r="A100" s="219" t="s">
        <v>289</v>
      </c>
      <c r="B100" s="219" t="s">
        <v>44</v>
      </c>
      <c r="C100" s="219" t="s">
        <v>66</v>
      </c>
      <c r="D100" s="219" t="s">
        <v>80</v>
      </c>
      <c r="E100" s="219" t="s">
        <v>51</v>
      </c>
      <c r="F100" s="219" t="s">
        <v>53</v>
      </c>
      <c r="G100" s="304" t="s">
        <v>290</v>
      </c>
      <c r="H100" s="219"/>
      <c r="I100" s="219"/>
      <c r="J100" s="262">
        <v>0.0</v>
      </c>
      <c r="K100" s="262">
        <v>0.0</v>
      </c>
      <c r="L100" s="262">
        <v>0.0</v>
      </c>
      <c r="M100" s="262">
        <v>0.0</v>
      </c>
      <c r="N100" s="262">
        <v>0.0</v>
      </c>
      <c r="O100" s="262">
        <v>0.0</v>
      </c>
      <c r="P100" s="222" t="s">
        <v>1703</v>
      </c>
      <c r="Q100" s="222" t="s">
        <v>1704</v>
      </c>
      <c r="R100" s="222" t="s">
        <v>1705</v>
      </c>
      <c r="S100" s="219">
        <f>SUM('Plan-A Valuation'!U96,'Plan-A Valuation'!Y96,'Plan-A Valuation'!AC96,'Plan-A Valuation'!AG96,'Plan-A Valuation'!AK96,'Plan-A Valuation'!AO96)</f>
        <v>120000</v>
      </c>
      <c r="T100" s="262">
        <f>SUM('Plan-A Valuation'!V96,'Plan-A Valuation'!Z96,'Plan-A Valuation'!AD96,'Plan-A Valuation'!AH96,'Plan-A Valuation'!AL96,'Plan-A Valuation'!AP96)</f>
        <v>253810</v>
      </c>
      <c r="U100" s="263">
        <f>SUM('Plan-A Valuation'!W96,'Plan-A Valuation'!AA96,'Plan-A Valuation'!AE96,'Plan-A Valuation'!AI96,'Plan-A Valuation'!AM96,'Plan-A Valuation'!AQ96)</f>
        <v>504620</v>
      </c>
      <c r="V100" s="219"/>
      <c r="W100" s="262">
        <v>0.0</v>
      </c>
      <c r="X100" s="262">
        <v>0.0</v>
      </c>
      <c r="Y100" s="262">
        <v>0.0</v>
      </c>
      <c r="Z100" s="262">
        <v>0.0</v>
      </c>
      <c r="AA100" s="262">
        <v>0.0</v>
      </c>
      <c r="AB100" s="262">
        <v>0.0</v>
      </c>
      <c r="AC100" s="222" t="s">
        <v>1703</v>
      </c>
      <c r="AD100" s="222" t="s">
        <v>1704</v>
      </c>
      <c r="AE100" s="222" t="s">
        <v>1705</v>
      </c>
      <c r="AF100" s="262">
        <f>SUM('Plan-B Valuation'!U96,'Plan-B Valuation'!Y96,'Plan-B Valuation'!AC96,'Plan-B Valuation'!AG96,'Plan-B Valuation'!AK96,'Plan-B Valuation'!AO96)</f>
        <v>120000</v>
      </c>
      <c r="AG100" s="262">
        <f>SUM('Plan-B Valuation'!V96,'Plan-B Valuation'!Z96,'Plan-B Valuation'!AD96,'Plan-B Valuation'!AH96,'Plan-B Valuation'!AL96,'Plan-B Valuation'!AP96)</f>
        <v>253810</v>
      </c>
      <c r="AH100" s="262">
        <f>SUM('Plan-B Valuation'!W96,'Plan-B Valuation'!AA96,'Plan-B Valuation'!AE96,'Plan-B Valuation'!AI96,'Plan-B Valuation'!AM96,'Plan-B Valuation'!AQ96)</f>
        <v>504620</v>
      </c>
      <c r="AI100" s="219"/>
      <c r="AJ100" s="262">
        <v>0.0</v>
      </c>
      <c r="AK100" s="262">
        <v>0.0</v>
      </c>
      <c r="AL100" s="262">
        <v>0.0</v>
      </c>
      <c r="AM100" s="262">
        <v>0.0</v>
      </c>
      <c r="AN100" s="262">
        <v>0.0</v>
      </c>
      <c r="AO100" s="262">
        <v>0.0</v>
      </c>
      <c r="AP100" s="222" t="s">
        <v>1703</v>
      </c>
      <c r="AQ100" s="222" t="s">
        <v>1704</v>
      </c>
      <c r="AR100" s="222" t="s">
        <v>1705</v>
      </c>
      <c r="AS100" s="262">
        <f>SUM('Plan-C Valuation'!U96,'Plan-C Valuation'!Y96,'Plan-C Valuation'!AC96,'Plan-C Valuation'!AG96,'Plan-C Valuation'!AK96,'Plan-C Valuation'!AO96)</f>
        <v>120000</v>
      </c>
      <c r="AT100" s="262">
        <f>SUM('Plan-C Valuation'!V96,'Plan-C Valuation'!Z96,'Plan-C Valuation'!AD96,'Plan-C Valuation'!AH96,'Plan-C Valuation'!AL96,'Plan-C Valuation'!AP96)</f>
        <v>253810</v>
      </c>
      <c r="AU100" s="262">
        <f>SUM('Plan-C Valuation'!W96,'Plan-C Valuation'!AA96,'Plan-C Valuation'!AE96,'Plan-C Valuation'!AI96,'Plan-C Valuation'!AM96,'Plan-C Valuation'!AQ96)</f>
        <v>504620</v>
      </c>
    </row>
    <row r="101" ht="15.75" customHeight="1">
      <c r="A101" s="219" t="s">
        <v>291</v>
      </c>
      <c r="B101" s="219" t="s">
        <v>54</v>
      </c>
      <c r="C101" s="219" t="s">
        <v>66</v>
      </c>
      <c r="D101" s="219" t="s">
        <v>80</v>
      </c>
      <c r="E101" s="219" t="s">
        <v>51</v>
      </c>
      <c r="F101" s="219" t="s">
        <v>53</v>
      </c>
      <c r="G101" s="304" t="s">
        <v>292</v>
      </c>
      <c r="H101" s="219"/>
      <c r="I101" s="219"/>
      <c r="J101" s="262">
        <v>0.0</v>
      </c>
      <c r="K101" s="262">
        <v>0.0</v>
      </c>
      <c r="L101" s="262">
        <v>0.0</v>
      </c>
      <c r="M101" s="262">
        <v>0.0</v>
      </c>
      <c r="N101" s="262">
        <v>0.0</v>
      </c>
      <c r="O101" s="262">
        <v>0.0</v>
      </c>
      <c r="P101" s="222" t="s">
        <v>1703</v>
      </c>
      <c r="Q101" s="222" t="s">
        <v>1704</v>
      </c>
      <c r="R101" s="222" t="s">
        <v>1705</v>
      </c>
      <c r="S101" s="219">
        <f>SUM('Plan-A Valuation'!U97,'Plan-A Valuation'!Y97,'Plan-A Valuation'!AC97,'Plan-A Valuation'!AG97,'Plan-A Valuation'!AK97,'Plan-A Valuation'!AO97)</f>
        <v>120000</v>
      </c>
      <c r="T101" s="262">
        <f>SUM('Plan-A Valuation'!V97,'Plan-A Valuation'!Z97,'Plan-A Valuation'!AD97,'Plan-A Valuation'!AH97,'Plan-A Valuation'!AL97,'Plan-A Valuation'!AP97)</f>
        <v>253810</v>
      </c>
      <c r="U101" s="263">
        <f>SUM('Plan-A Valuation'!W97,'Plan-A Valuation'!AA97,'Plan-A Valuation'!AE97,'Plan-A Valuation'!AI97,'Plan-A Valuation'!AM97,'Plan-A Valuation'!AQ97)</f>
        <v>504620</v>
      </c>
      <c r="V101" s="219"/>
      <c r="W101" s="262">
        <v>0.0</v>
      </c>
      <c r="X101" s="262">
        <v>0.0</v>
      </c>
      <c r="Y101" s="262">
        <v>0.0</v>
      </c>
      <c r="Z101" s="262">
        <v>0.0</v>
      </c>
      <c r="AA101" s="262">
        <v>0.0</v>
      </c>
      <c r="AB101" s="262">
        <v>0.0</v>
      </c>
      <c r="AC101" s="222" t="s">
        <v>1703</v>
      </c>
      <c r="AD101" s="222" t="s">
        <v>1704</v>
      </c>
      <c r="AE101" s="222" t="s">
        <v>1705</v>
      </c>
      <c r="AF101" s="262">
        <f>SUM('Plan-B Valuation'!U97,'Plan-B Valuation'!Y97,'Plan-B Valuation'!AC97,'Plan-B Valuation'!AG97,'Plan-B Valuation'!AK97,'Plan-B Valuation'!AO97)</f>
        <v>120000</v>
      </c>
      <c r="AG101" s="262">
        <f>SUM('Plan-B Valuation'!V97,'Plan-B Valuation'!Z97,'Plan-B Valuation'!AD97,'Plan-B Valuation'!AH97,'Plan-B Valuation'!AL97,'Plan-B Valuation'!AP97)</f>
        <v>253810</v>
      </c>
      <c r="AH101" s="262">
        <f>SUM('Plan-B Valuation'!W97,'Plan-B Valuation'!AA97,'Plan-B Valuation'!AE97,'Plan-B Valuation'!AI97,'Plan-B Valuation'!AM97,'Plan-B Valuation'!AQ97)</f>
        <v>504620</v>
      </c>
      <c r="AI101" s="219"/>
      <c r="AJ101" s="262">
        <v>0.0</v>
      </c>
      <c r="AK101" s="262">
        <v>0.0</v>
      </c>
      <c r="AL101" s="262">
        <v>0.0</v>
      </c>
      <c r="AM101" s="262">
        <v>0.0</v>
      </c>
      <c r="AN101" s="262">
        <v>0.0</v>
      </c>
      <c r="AO101" s="262">
        <v>0.0</v>
      </c>
      <c r="AP101" s="222" t="s">
        <v>1703</v>
      </c>
      <c r="AQ101" s="222" t="s">
        <v>1704</v>
      </c>
      <c r="AR101" s="222" t="s">
        <v>1705</v>
      </c>
      <c r="AS101" s="262">
        <f>SUM('Plan-C Valuation'!U97,'Plan-C Valuation'!Y97,'Plan-C Valuation'!AC97,'Plan-C Valuation'!AG97,'Plan-C Valuation'!AK97,'Plan-C Valuation'!AO97)</f>
        <v>120000</v>
      </c>
      <c r="AT101" s="262">
        <f>SUM('Plan-C Valuation'!V97,'Plan-C Valuation'!Z97,'Plan-C Valuation'!AD97,'Plan-C Valuation'!AH97,'Plan-C Valuation'!AL97,'Plan-C Valuation'!AP97)</f>
        <v>253810</v>
      </c>
      <c r="AU101" s="262">
        <f>SUM('Plan-C Valuation'!W97,'Plan-C Valuation'!AA97,'Plan-C Valuation'!AE97,'Plan-C Valuation'!AI97,'Plan-C Valuation'!AM97,'Plan-C Valuation'!AQ97)</f>
        <v>504620</v>
      </c>
    </row>
    <row r="102" ht="15.75" customHeight="1">
      <c r="A102" s="219" t="s">
        <v>293</v>
      </c>
      <c r="B102" s="219" t="s">
        <v>65</v>
      </c>
      <c r="C102" s="219" t="s">
        <v>66</v>
      </c>
      <c r="D102" s="219" t="s">
        <v>80</v>
      </c>
      <c r="E102" s="219" t="s">
        <v>51</v>
      </c>
      <c r="F102" s="219" t="s">
        <v>53</v>
      </c>
      <c r="G102" s="304" t="s">
        <v>294</v>
      </c>
      <c r="H102" s="219"/>
      <c r="I102" s="219"/>
      <c r="J102" s="262">
        <v>0.0</v>
      </c>
      <c r="K102" s="262">
        <v>0.0</v>
      </c>
      <c r="L102" s="262">
        <v>0.0</v>
      </c>
      <c r="M102" s="262">
        <v>0.0</v>
      </c>
      <c r="N102" s="262">
        <v>0.0</v>
      </c>
      <c r="O102" s="262">
        <v>0.0</v>
      </c>
      <c r="P102" s="222" t="s">
        <v>1703</v>
      </c>
      <c r="Q102" s="222" t="s">
        <v>1704</v>
      </c>
      <c r="R102" s="222" t="s">
        <v>1705</v>
      </c>
      <c r="S102" s="219">
        <f>SUM('Plan-A Valuation'!U98,'Plan-A Valuation'!Y98,'Plan-A Valuation'!AC98,'Plan-A Valuation'!AG98,'Plan-A Valuation'!AK98,'Plan-A Valuation'!AO98)</f>
        <v>120000</v>
      </c>
      <c r="T102" s="262">
        <f>SUM('Plan-A Valuation'!V98,'Plan-A Valuation'!Z98,'Plan-A Valuation'!AD98,'Plan-A Valuation'!AH98,'Plan-A Valuation'!AL98,'Plan-A Valuation'!AP98)</f>
        <v>253810</v>
      </c>
      <c r="U102" s="263">
        <f>SUM('Plan-A Valuation'!W98,'Plan-A Valuation'!AA98,'Plan-A Valuation'!AE98,'Plan-A Valuation'!AI98,'Plan-A Valuation'!AM98,'Plan-A Valuation'!AQ98)</f>
        <v>504620</v>
      </c>
      <c r="V102" s="219"/>
      <c r="W102" s="262">
        <v>0.0</v>
      </c>
      <c r="X102" s="262">
        <v>0.0</v>
      </c>
      <c r="Y102" s="262">
        <v>0.0</v>
      </c>
      <c r="Z102" s="262">
        <v>0.0</v>
      </c>
      <c r="AA102" s="262">
        <v>0.0</v>
      </c>
      <c r="AB102" s="262">
        <v>0.0</v>
      </c>
      <c r="AC102" s="222" t="s">
        <v>1703</v>
      </c>
      <c r="AD102" s="222" t="s">
        <v>1704</v>
      </c>
      <c r="AE102" s="222" t="s">
        <v>1705</v>
      </c>
      <c r="AF102" s="262">
        <f>SUM('Plan-B Valuation'!U98,'Plan-B Valuation'!Y98,'Plan-B Valuation'!AC98,'Plan-B Valuation'!AG98,'Plan-B Valuation'!AK98,'Plan-B Valuation'!AO98)</f>
        <v>120000</v>
      </c>
      <c r="AG102" s="262">
        <f>SUM('Plan-B Valuation'!V98,'Plan-B Valuation'!Z98,'Plan-B Valuation'!AD98,'Plan-B Valuation'!AH98,'Plan-B Valuation'!AL98,'Plan-B Valuation'!AP98)</f>
        <v>253810</v>
      </c>
      <c r="AH102" s="262">
        <f>SUM('Plan-B Valuation'!W98,'Plan-B Valuation'!AA98,'Plan-B Valuation'!AE98,'Plan-B Valuation'!AI98,'Plan-B Valuation'!AM98,'Plan-B Valuation'!AQ98)</f>
        <v>504620</v>
      </c>
      <c r="AI102" s="219"/>
      <c r="AJ102" s="262">
        <v>0.0</v>
      </c>
      <c r="AK102" s="262">
        <v>0.0</v>
      </c>
      <c r="AL102" s="262">
        <v>0.0</v>
      </c>
      <c r="AM102" s="262">
        <v>0.0</v>
      </c>
      <c r="AN102" s="262">
        <v>0.0</v>
      </c>
      <c r="AO102" s="262">
        <v>0.0</v>
      </c>
      <c r="AP102" s="222" t="s">
        <v>1703</v>
      </c>
      <c r="AQ102" s="222" t="s">
        <v>1704</v>
      </c>
      <c r="AR102" s="222" t="s">
        <v>1705</v>
      </c>
      <c r="AS102" s="262">
        <f>SUM('Plan-C Valuation'!U98,'Plan-C Valuation'!Y98,'Plan-C Valuation'!AC98,'Plan-C Valuation'!AG98,'Plan-C Valuation'!AK98,'Plan-C Valuation'!AO98)</f>
        <v>120000</v>
      </c>
      <c r="AT102" s="262">
        <f>SUM('Plan-C Valuation'!V98,'Plan-C Valuation'!Z98,'Plan-C Valuation'!AD98,'Plan-C Valuation'!AH98,'Plan-C Valuation'!AL98,'Plan-C Valuation'!AP98)</f>
        <v>253810</v>
      </c>
      <c r="AU102" s="262">
        <f>SUM('Plan-C Valuation'!W98,'Plan-C Valuation'!AA98,'Plan-C Valuation'!AE98,'Plan-C Valuation'!AI98,'Plan-C Valuation'!AM98,'Plan-C Valuation'!AQ98)</f>
        <v>504620</v>
      </c>
    </row>
    <row r="103" ht="15.75" customHeight="1">
      <c r="A103" s="219" t="s">
        <v>295</v>
      </c>
      <c r="B103" s="219" t="s">
        <v>71</v>
      </c>
      <c r="C103" s="219" t="s">
        <v>66</v>
      </c>
      <c r="D103" s="219" t="s">
        <v>80</v>
      </c>
      <c r="E103" s="219" t="s">
        <v>51</v>
      </c>
      <c r="F103" s="219" t="s">
        <v>53</v>
      </c>
      <c r="G103" s="304" t="s">
        <v>296</v>
      </c>
      <c r="H103" s="219"/>
      <c r="I103" s="219"/>
      <c r="J103" s="262">
        <v>0.0</v>
      </c>
      <c r="K103" s="262">
        <v>0.0</v>
      </c>
      <c r="L103" s="262">
        <v>0.0</v>
      </c>
      <c r="M103" s="262">
        <v>0.0</v>
      </c>
      <c r="N103" s="262">
        <v>0.0</v>
      </c>
      <c r="O103" s="262">
        <v>0.0</v>
      </c>
      <c r="P103" s="222" t="s">
        <v>1703</v>
      </c>
      <c r="Q103" s="222" t="s">
        <v>1704</v>
      </c>
      <c r="R103" s="222" t="s">
        <v>1705</v>
      </c>
      <c r="S103" s="219">
        <f>SUM('Plan-A Valuation'!U99,'Plan-A Valuation'!Y99,'Plan-A Valuation'!AC99,'Plan-A Valuation'!AG99,'Plan-A Valuation'!AK99,'Plan-A Valuation'!AO99)</f>
        <v>120000</v>
      </c>
      <c r="T103" s="262">
        <f>SUM('Plan-A Valuation'!V99,'Plan-A Valuation'!Z99,'Plan-A Valuation'!AD99,'Plan-A Valuation'!AH99,'Plan-A Valuation'!AL99,'Plan-A Valuation'!AP99)</f>
        <v>253810</v>
      </c>
      <c r="U103" s="263">
        <f>SUM('Plan-A Valuation'!W99,'Plan-A Valuation'!AA99,'Plan-A Valuation'!AE99,'Plan-A Valuation'!AI99,'Plan-A Valuation'!AM99,'Plan-A Valuation'!AQ99)</f>
        <v>504620</v>
      </c>
      <c r="V103" s="219"/>
      <c r="W103" s="262">
        <v>0.0</v>
      </c>
      <c r="X103" s="262">
        <v>0.0</v>
      </c>
      <c r="Y103" s="262">
        <v>0.0</v>
      </c>
      <c r="Z103" s="262">
        <v>0.0</v>
      </c>
      <c r="AA103" s="262">
        <v>0.0</v>
      </c>
      <c r="AB103" s="262">
        <v>0.0</v>
      </c>
      <c r="AC103" s="222" t="s">
        <v>1703</v>
      </c>
      <c r="AD103" s="222" t="s">
        <v>1704</v>
      </c>
      <c r="AE103" s="222" t="s">
        <v>1705</v>
      </c>
      <c r="AF103" s="262">
        <f>SUM('Plan-B Valuation'!U99,'Plan-B Valuation'!Y99,'Plan-B Valuation'!AC99,'Plan-B Valuation'!AG99,'Plan-B Valuation'!AK99,'Plan-B Valuation'!AO99)</f>
        <v>120000</v>
      </c>
      <c r="AG103" s="262">
        <f>SUM('Plan-B Valuation'!V99,'Plan-B Valuation'!Z99,'Plan-B Valuation'!AD99,'Plan-B Valuation'!AH99,'Plan-B Valuation'!AL99,'Plan-B Valuation'!AP99)</f>
        <v>253810</v>
      </c>
      <c r="AH103" s="262">
        <f>SUM('Plan-B Valuation'!W99,'Plan-B Valuation'!AA99,'Plan-B Valuation'!AE99,'Plan-B Valuation'!AI99,'Plan-B Valuation'!AM99,'Plan-B Valuation'!AQ99)</f>
        <v>504620</v>
      </c>
      <c r="AI103" s="219"/>
      <c r="AJ103" s="262">
        <v>0.0</v>
      </c>
      <c r="AK103" s="262">
        <v>0.0</v>
      </c>
      <c r="AL103" s="262">
        <v>0.0</v>
      </c>
      <c r="AM103" s="262">
        <v>0.0</v>
      </c>
      <c r="AN103" s="262">
        <v>0.0</v>
      </c>
      <c r="AO103" s="262">
        <v>0.0</v>
      </c>
      <c r="AP103" s="222" t="s">
        <v>1703</v>
      </c>
      <c r="AQ103" s="222" t="s">
        <v>1704</v>
      </c>
      <c r="AR103" s="222" t="s">
        <v>1705</v>
      </c>
      <c r="AS103" s="262">
        <f>SUM('Plan-C Valuation'!U99,'Plan-C Valuation'!Y99,'Plan-C Valuation'!AC99,'Plan-C Valuation'!AG99,'Plan-C Valuation'!AK99,'Plan-C Valuation'!AO99)</f>
        <v>120000</v>
      </c>
      <c r="AT103" s="262">
        <f>SUM('Plan-C Valuation'!V99,'Plan-C Valuation'!Z99,'Plan-C Valuation'!AD99,'Plan-C Valuation'!AH99,'Plan-C Valuation'!AL99,'Plan-C Valuation'!AP99)</f>
        <v>253810</v>
      </c>
      <c r="AU103" s="262">
        <f>SUM('Plan-C Valuation'!W99,'Plan-C Valuation'!AA99,'Plan-C Valuation'!AE99,'Plan-C Valuation'!AI99,'Plan-C Valuation'!AM99,'Plan-C Valuation'!AQ99)</f>
        <v>504620</v>
      </c>
    </row>
    <row r="104" ht="15.75" customHeight="1">
      <c r="A104" s="219" t="s">
        <v>297</v>
      </c>
      <c r="B104" s="219" t="s">
        <v>44</v>
      </c>
      <c r="C104" s="219" t="s">
        <v>72</v>
      </c>
      <c r="D104" s="219" t="s">
        <v>80</v>
      </c>
      <c r="E104" s="219" t="s">
        <v>51</v>
      </c>
      <c r="F104" s="219" t="s">
        <v>53</v>
      </c>
      <c r="G104" s="304" t="s">
        <v>298</v>
      </c>
      <c r="H104" s="219"/>
      <c r="I104" s="219"/>
      <c r="J104" s="262">
        <v>0.0</v>
      </c>
      <c r="K104" s="262">
        <v>0.0</v>
      </c>
      <c r="L104" s="262">
        <v>0.0</v>
      </c>
      <c r="M104" s="262">
        <v>0.0</v>
      </c>
      <c r="N104" s="262">
        <v>0.0</v>
      </c>
      <c r="O104" s="262">
        <v>0.0</v>
      </c>
      <c r="P104" s="222" t="s">
        <v>1703</v>
      </c>
      <c r="Q104" s="222" t="s">
        <v>1704</v>
      </c>
      <c r="R104" s="222" t="s">
        <v>1705</v>
      </c>
      <c r="S104" s="219">
        <f>SUM('Plan-A Valuation'!U100,'Plan-A Valuation'!Y100,'Plan-A Valuation'!AC100,'Plan-A Valuation'!AG100,'Plan-A Valuation'!AK100,'Plan-A Valuation'!AO100)</f>
        <v>120000</v>
      </c>
      <c r="T104" s="262">
        <f>SUM('Plan-A Valuation'!V100,'Plan-A Valuation'!Z100,'Plan-A Valuation'!AD100,'Plan-A Valuation'!AH100,'Plan-A Valuation'!AL100,'Plan-A Valuation'!AP100)</f>
        <v>253810</v>
      </c>
      <c r="U104" s="263">
        <f>SUM('Plan-A Valuation'!W100,'Plan-A Valuation'!AA100,'Plan-A Valuation'!AE100,'Plan-A Valuation'!AI100,'Plan-A Valuation'!AM100,'Plan-A Valuation'!AQ100)</f>
        <v>504620</v>
      </c>
      <c r="V104" s="219"/>
      <c r="W104" s="262">
        <v>0.0</v>
      </c>
      <c r="X104" s="262">
        <v>0.0</v>
      </c>
      <c r="Y104" s="262">
        <v>0.0</v>
      </c>
      <c r="Z104" s="262">
        <v>0.0</v>
      </c>
      <c r="AA104" s="262">
        <v>0.0</v>
      </c>
      <c r="AB104" s="262">
        <v>0.0</v>
      </c>
      <c r="AC104" s="222" t="s">
        <v>1703</v>
      </c>
      <c r="AD104" s="222" t="s">
        <v>1704</v>
      </c>
      <c r="AE104" s="222" t="s">
        <v>1705</v>
      </c>
      <c r="AF104" s="262">
        <f>SUM('Plan-B Valuation'!U100,'Plan-B Valuation'!Y100,'Plan-B Valuation'!AC100,'Plan-B Valuation'!AG100,'Plan-B Valuation'!AK100,'Plan-B Valuation'!AO100)</f>
        <v>120000</v>
      </c>
      <c r="AG104" s="262">
        <f>SUM('Plan-B Valuation'!V100,'Plan-B Valuation'!Z100,'Plan-B Valuation'!AD100,'Plan-B Valuation'!AH100,'Plan-B Valuation'!AL100,'Plan-B Valuation'!AP100)</f>
        <v>253810</v>
      </c>
      <c r="AH104" s="262">
        <f>SUM('Plan-B Valuation'!W100,'Plan-B Valuation'!AA100,'Plan-B Valuation'!AE100,'Plan-B Valuation'!AI100,'Plan-B Valuation'!AM100,'Plan-B Valuation'!AQ100)</f>
        <v>504620</v>
      </c>
      <c r="AI104" s="219"/>
      <c r="AJ104" s="262">
        <v>0.0</v>
      </c>
      <c r="AK104" s="262">
        <v>0.0</v>
      </c>
      <c r="AL104" s="262">
        <v>0.0</v>
      </c>
      <c r="AM104" s="262">
        <v>0.0</v>
      </c>
      <c r="AN104" s="262">
        <v>0.0</v>
      </c>
      <c r="AO104" s="262">
        <v>0.0</v>
      </c>
      <c r="AP104" s="222" t="s">
        <v>1703</v>
      </c>
      <c r="AQ104" s="222" t="s">
        <v>1704</v>
      </c>
      <c r="AR104" s="222" t="s">
        <v>1705</v>
      </c>
      <c r="AS104" s="262">
        <f>SUM('Plan-C Valuation'!U100,'Plan-C Valuation'!Y100,'Plan-C Valuation'!AC100,'Plan-C Valuation'!AG100,'Plan-C Valuation'!AK100,'Plan-C Valuation'!AO100)</f>
        <v>120000</v>
      </c>
      <c r="AT104" s="262">
        <f>SUM('Plan-C Valuation'!V100,'Plan-C Valuation'!Z100,'Plan-C Valuation'!AD100,'Plan-C Valuation'!AH100,'Plan-C Valuation'!AL100,'Plan-C Valuation'!AP100)</f>
        <v>253810</v>
      </c>
      <c r="AU104" s="262">
        <f>SUM('Plan-C Valuation'!W100,'Plan-C Valuation'!AA100,'Plan-C Valuation'!AE100,'Plan-C Valuation'!AI100,'Plan-C Valuation'!AM100,'Plan-C Valuation'!AQ100)</f>
        <v>504620</v>
      </c>
    </row>
    <row r="105" ht="15.75" customHeight="1">
      <c r="A105" s="219" t="s">
        <v>299</v>
      </c>
      <c r="B105" s="219" t="s">
        <v>54</v>
      </c>
      <c r="C105" s="219" t="s">
        <v>72</v>
      </c>
      <c r="D105" s="219" t="s">
        <v>80</v>
      </c>
      <c r="E105" s="219" t="s">
        <v>51</v>
      </c>
      <c r="F105" s="219" t="s">
        <v>53</v>
      </c>
      <c r="G105" s="304" t="s">
        <v>300</v>
      </c>
      <c r="H105" s="219"/>
      <c r="I105" s="219"/>
      <c r="J105" s="262">
        <v>0.0</v>
      </c>
      <c r="K105" s="262">
        <v>0.0</v>
      </c>
      <c r="L105" s="262">
        <v>0.0</v>
      </c>
      <c r="M105" s="262">
        <v>0.0</v>
      </c>
      <c r="N105" s="262">
        <v>0.0</v>
      </c>
      <c r="O105" s="262">
        <v>0.0</v>
      </c>
      <c r="P105" s="222" t="s">
        <v>1703</v>
      </c>
      <c r="Q105" s="222" t="s">
        <v>1704</v>
      </c>
      <c r="R105" s="222" t="s">
        <v>1705</v>
      </c>
      <c r="S105" s="219">
        <f>SUM('Plan-A Valuation'!U101,'Plan-A Valuation'!Y101,'Plan-A Valuation'!AC101,'Plan-A Valuation'!AG101,'Plan-A Valuation'!AK101,'Plan-A Valuation'!AO101)</f>
        <v>120000</v>
      </c>
      <c r="T105" s="262">
        <f>SUM('Plan-A Valuation'!V101,'Plan-A Valuation'!Z101,'Plan-A Valuation'!AD101,'Plan-A Valuation'!AH101,'Plan-A Valuation'!AL101,'Plan-A Valuation'!AP101)</f>
        <v>253810</v>
      </c>
      <c r="U105" s="263">
        <f>SUM('Plan-A Valuation'!W101,'Plan-A Valuation'!AA101,'Plan-A Valuation'!AE101,'Plan-A Valuation'!AI101,'Plan-A Valuation'!AM101,'Plan-A Valuation'!AQ101)</f>
        <v>504620</v>
      </c>
      <c r="V105" s="219"/>
      <c r="W105" s="262">
        <v>0.0</v>
      </c>
      <c r="X105" s="262">
        <v>0.0</v>
      </c>
      <c r="Y105" s="262">
        <v>0.0</v>
      </c>
      <c r="Z105" s="262">
        <v>0.0</v>
      </c>
      <c r="AA105" s="262">
        <v>0.0</v>
      </c>
      <c r="AB105" s="262">
        <v>0.0</v>
      </c>
      <c r="AC105" s="222" t="s">
        <v>1703</v>
      </c>
      <c r="AD105" s="222" t="s">
        <v>1704</v>
      </c>
      <c r="AE105" s="222" t="s">
        <v>1705</v>
      </c>
      <c r="AF105" s="262">
        <f>SUM('Plan-B Valuation'!U101,'Plan-B Valuation'!Y101,'Plan-B Valuation'!AC101,'Plan-B Valuation'!AG101,'Plan-B Valuation'!AK101,'Plan-B Valuation'!AO101)</f>
        <v>120000</v>
      </c>
      <c r="AG105" s="262">
        <f>SUM('Plan-B Valuation'!V101,'Plan-B Valuation'!Z101,'Plan-B Valuation'!AD101,'Plan-B Valuation'!AH101,'Plan-B Valuation'!AL101,'Plan-B Valuation'!AP101)</f>
        <v>253810</v>
      </c>
      <c r="AH105" s="262">
        <f>SUM('Plan-B Valuation'!W101,'Plan-B Valuation'!AA101,'Plan-B Valuation'!AE101,'Plan-B Valuation'!AI101,'Plan-B Valuation'!AM101,'Plan-B Valuation'!AQ101)</f>
        <v>504620</v>
      </c>
      <c r="AI105" s="219"/>
      <c r="AJ105" s="262">
        <v>0.0</v>
      </c>
      <c r="AK105" s="262">
        <v>0.0</v>
      </c>
      <c r="AL105" s="262">
        <v>0.0</v>
      </c>
      <c r="AM105" s="262">
        <v>0.0</v>
      </c>
      <c r="AN105" s="262">
        <v>0.0</v>
      </c>
      <c r="AO105" s="262">
        <v>0.0</v>
      </c>
      <c r="AP105" s="222" t="s">
        <v>1703</v>
      </c>
      <c r="AQ105" s="222" t="s">
        <v>1704</v>
      </c>
      <c r="AR105" s="222" t="s">
        <v>1705</v>
      </c>
      <c r="AS105" s="262">
        <f>SUM('Plan-C Valuation'!U101,'Plan-C Valuation'!Y101,'Plan-C Valuation'!AC101,'Plan-C Valuation'!AG101,'Plan-C Valuation'!AK101,'Plan-C Valuation'!AO101)</f>
        <v>120000</v>
      </c>
      <c r="AT105" s="262">
        <f>SUM('Plan-C Valuation'!V101,'Plan-C Valuation'!Z101,'Plan-C Valuation'!AD101,'Plan-C Valuation'!AH101,'Plan-C Valuation'!AL101,'Plan-C Valuation'!AP101)</f>
        <v>253810</v>
      </c>
      <c r="AU105" s="262">
        <f>SUM('Plan-C Valuation'!W101,'Plan-C Valuation'!AA101,'Plan-C Valuation'!AE101,'Plan-C Valuation'!AI101,'Plan-C Valuation'!AM101,'Plan-C Valuation'!AQ101)</f>
        <v>504620</v>
      </c>
    </row>
    <row r="106" ht="15.75" customHeight="1">
      <c r="A106" s="219" t="s">
        <v>301</v>
      </c>
      <c r="B106" s="219" t="s">
        <v>65</v>
      </c>
      <c r="C106" s="219" t="s">
        <v>72</v>
      </c>
      <c r="D106" s="219" t="s">
        <v>80</v>
      </c>
      <c r="E106" s="219" t="s">
        <v>51</v>
      </c>
      <c r="F106" s="219" t="s">
        <v>53</v>
      </c>
      <c r="G106" s="304" t="s">
        <v>302</v>
      </c>
      <c r="H106" s="219"/>
      <c r="I106" s="219"/>
      <c r="J106" s="262">
        <v>0.0</v>
      </c>
      <c r="K106" s="262">
        <v>0.0</v>
      </c>
      <c r="L106" s="262">
        <v>0.0</v>
      </c>
      <c r="M106" s="262">
        <v>0.0</v>
      </c>
      <c r="N106" s="262">
        <v>0.0</v>
      </c>
      <c r="O106" s="262">
        <v>0.0</v>
      </c>
      <c r="P106" s="222" t="s">
        <v>1703</v>
      </c>
      <c r="Q106" s="222" t="s">
        <v>1704</v>
      </c>
      <c r="R106" s="222" t="s">
        <v>1705</v>
      </c>
      <c r="S106" s="219">
        <f>SUM('Plan-A Valuation'!U102,'Plan-A Valuation'!Y102,'Plan-A Valuation'!AC102,'Plan-A Valuation'!AG102,'Plan-A Valuation'!AK102,'Plan-A Valuation'!AO102)</f>
        <v>120000</v>
      </c>
      <c r="T106" s="262">
        <f>SUM('Plan-A Valuation'!V102,'Plan-A Valuation'!Z102,'Plan-A Valuation'!AD102,'Plan-A Valuation'!AH102,'Plan-A Valuation'!AL102,'Plan-A Valuation'!AP102)</f>
        <v>253810</v>
      </c>
      <c r="U106" s="263">
        <f>SUM('Plan-A Valuation'!W102,'Plan-A Valuation'!AA102,'Plan-A Valuation'!AE102,'Plan-A Valuation'!AI102,'Plan-A Valuation'!AM102,'Plan-A Valuation'!AQ102)</f>
        <v>504620</v>
      </c>
      <c r="V106" s="219"/>
      <c r="W106" s="262">
        <v>0.0</v>
      </c>
      <c r="X106" s="262">
        <v>0.0</v>
      </c>
      <c r="Y106" s="262">
        <v>0.0</v>
      </c>
      <c r="Z106" s="262">
        <v>0.0</v>
      </c>
      <c r="AA106" s="262">
        <v>0.0</v>
      </c>
      <c r="AB106" s="262">
        <v>0.0</v>
      </c>
      <c r="AC106" s="222" t="s">
        <v>1703</v>
      </c>
      <c r="AD106" s="222" t="s">
        <v>1704</v>
      </c>
      <c r="AE106" s="222" t="s">
        <v>1705</v>
      </c>
      <c r="AF106" s="262">
        <f>SUM('Plan-B Valuation'!U102,'Plan-B Valuation'!Y102,'Plan-B Valuation'!AC102,'Plan-B Valuation'!AG102,'Plan-B Valuation'!AK102,'Plan-B Valuation'!AO102)</f>
        <v>120000</v>
      </c>
      <c r="AG106" s="262">
        <f>SUM('Plan-B Valuation'!V102,'Plan-B Valuation'!Z102,'Plan-B Valuation'!AD102,'Plan-B Valuation'!AH102,'Plan-B Valuation'!AL102,'Plan-B Valuation'!AP102)</f>
        <v>253810</v>
      </c>
      <c r="AH106" s="262">
        <f>SUM('Plan-B Valuation'!W102,'Plan-B Valuation'!AA102,'Plan-B Valuation'!AE102,'Plan-B Valuation'!AI102,'Plan-B Valuation'!AM102,'Plan-B Valuation'!AQ102)</f>
        <v>504620</v>
      </c>
      <c r="AI106" s="219"/>
      <c r="AJ106" s="262">
        <v>0.0</v>
      </c>
      <c r="AK106" s="262">
        <v>0.0</v>
      </c>
      <c r="AL106" s="262">
        <v>0.0</v>
      </c>
      <c r="AM106" s="262">
        <v>0.0</v>
      </c>
      <c r="AN106" s="262">
        <v>0.0</v>
      </c>
      <c r="AO106" s="262">
        <v>0.0</v>
      </c>
      <c r="AP106" s="222" t="s">
        <v>1703</v>
      </c>
      <c r="AQ106" s="222" t="s">
        <v>1704</v>
      </c>
      <c r="AR106" s="222" t="s">
        <v>1705</v>
      </c>
      <c r="AS106" s="262">
        <f>SUM('Plan-C Valuation'!U102,'Plan-C Valuation'!Y102,'Plan-C Valuation'!AC102,'Plan-C Valuation'!AG102,'Plan-C Valuation'!AK102,'Plan-C Valuation'!AO102)</f>
        <v>120000</v>
      </c>
      <c r="AT106" s="262">
        <f>SUM('Plan-C Valuation'!V102,'Plan-C Valuation'!Z102,'Plan-C Valuation'!AD102,'Plan-C Valuation'!AH102,'Plan-C Valuation'!AL102,'Plan-C Valuation'!AP102)</f>
        <v>253810</v>
      </c>
      <c r="AU106" s="262">
        <f>SUM('Plan-C Valuation'!W102,'Plan-C Valuation'!AA102,'Plan-C Valuation'!AE102,'Plan-C Valuation'!AI102,'Plan-C Valuation'!AM102,'Plan-C Valuation'!AQ102)</f>
        <v>504620</v>
      </c>
    </row>
    <row r="107" ht="15.75" customHeight="1">
      <c r="A107" s="219" t="s">
        <v>303</v>
      </c>
      <c r="B107" s="219" t="s">
        <v>71</v>
      </c>
      <c r="C107" s="219" t="s">
        <v>72</v>
      </c>
      <c r="D107" s="219" t="s">
        <v>80</v>
      </c>
      <c r="E107" s="219" t="s">
        <v>51</v>
      </c>
      <c r="F107" s="219" t="s">
        <v>53</v>
      </c>
      <c r="G107" s="304" t="s">
        <v>304</v>
      </c>
      <c r="H107" s="219"/>
      <c r="I107" s="219"/>
      <c r="J107" s="262">
        <v>0.0</v>
      </c>
      <c r="K107" s="262">
        <v>0.0</v>
      </c>
      <c r="L107" s="262">
        <v>0.0</v>
      </c>
      <c r="M107" s="262">
        <v>0.0</v>
      </c>
      <c r="N107" s="262">
        <v>0.0</v>
      </c>
      <c r="O107" s="262">
        <v>0.0</v>
      </c>
      <c r="P107" s="222" t="s">
        <v>1703</v>
      </c>
      <c r="Q107" s="222" t="s">
        <v>1704</v>
      </c>
      <c r="R107" s="222" t="s">
        <v>1705</v>
      </c>
      <c r="S107" s="219">
        <f>SUM('Plan-A Valuation'!U103,'Plan-A Valuation'!Y103,'Plan-A Valuation'!AC103,'Plan-A Valuation'!AG103,'Plan-A Valuation'!AK103,'Plan-A Valuation'!AO103)</f>
        <v>120000</v>
      </c>
      <c r="T107" s="262">
        <f>SUM('Plan-A Valuation'!V103,'Plan-A Valuation'!Z103,'Plan-A Valuation'!AD103,'Plan-A Valuation'!AH103,'Plan-A Valuation'!AL103,'Plan-A Valuation'!AP103)</f>
        <v>253810</v>
      </c>
      <c r="U107" s="263">
        <f>SUM('Plan-A Valuation'!W103,'Plan-A Valuation'!AA103,'Plan-A Valuation'!AE103,'Plan-A Valuation'!AI103,'Plan-A Valuation'!AM103,'Plan-A Valuation'!AQ103)</f>
        <v>504620</v>
      </c>
      <c r="V107" s="219"/>
      <c r="W107" s="262">
        <v>0.0</v>
      </c>
      <c r="X107" s="262">
        <v>0.0</v>
      </c>
      <c r="Y107" s="262">
        <v>0.0</v>
      </c>
      <c r="Z107" s="262">
        <v>0.0</v>
      </c>
      <c r="AA107" s="262">
        <v>0.0</v>
      </c>
      <c r="AB107" s="262">
        <v>0.0</v>
      </c>
      <c r="AC107" s="222" t="s">
        <v>1703</v>
      </c>
      <c r="AD107" s="222" t="s">
        <v>1704</v>
      </c>
      <c r="AE107" s="222" t="s">
        <v>1705</v>
      </c>
      <c r="AF107" s="262">
        <f>SUM('Plan-B Valuation'!U103,'Plan-B Valuation'!Y103,'Plan-B Valuation'!AC103,'Plan-B Valuation'!AG103,'Plan-B Valuation'!AK103,'Plan-B Valuation'!AO103)</f>
        <v>120000</v>
      </c>
      <c r="AG107" s="262">
        <f>SUM('Plan-B Valuation'!V103,'Plan-B Valuation'!Z103,'Plan-B Valuation'!AD103,'Plan-B Valuation'!AH103,'Plan-B Valuation'!AL103,'Plan-B Valuation'!AP103)</f>
        <v>253810</v>
      </c>
      <c r="AH107" s="262">
        <f>SUM('Plan-B Valuation'!W103,'Plan-B Valuation'!AA103,'Plan-B Valuation'!AE103,'Plan-B Valuation'!AI103,'Plan-B Valuation'!AM103,'Plan-B Valuation'!AQ103)</f>
        <v>504620</v>
      </c>
      <c r="AI107" s="219"/>
      <c r="AJ107" s="262">
        <v>0.0</v>
      </c>
      <c r="AK107" s="262">
        <v>0.0</v>
      </c>
      <c r="AL107" s="262">
        <v>0.0</v>
      </c>
      <c r="AM107" s="262">
        <v>0.0</v>
      </c>
      <c r="AN107" s="262">
        <v>0.0</v>
      </c>
      <c r="AO107" s="262">
        <v>0.0</v>
      </c>
      <c r="AP107" s="222" t="s">
        <v>1703</v>
      </c>
      <c r="AQ107" s="222" t="s">
        <v>1704</v>
      </c>
      <c r="AR107" s="222" t="s">
        <v>1705</v>
      </c>
      <c r="AS107" s="262">
        <f>SUM('Plan-C Valuation'!U103,'Plan-C Valuation'!Y103,'Plan-C Valuation'!AC103,'Plan-C Valuation'!AG103,'Plan-C Valuation'!AK103,'Plan-C Valuation'!AO103)</f>
        <v>120000</v>
      </c>
      <c r="AT107" s="262">
        <f>SUM('Plan-C Valuation'!V103,'Plan-C Valuation'!Z103,'Plan-C Valuation'!AD103,'Plan-C Valuation'!AH103,'Plan-C Valuation'!AL103,'Plan-C Valuation'!AP103)</f>
        <v>253810</v>
      </c>
      <c r="AU107" s="262">
        <f>SUM('Plan-C Valuation'!W103,'Plan-C Valuation'!AA103,'Plan-C Valuation'!AE103,'Plan-C Valuation'!AI103,'Plan-C Valuation'!AM103,'Plan-C Valuation'!AQ103)</f>
        <v>504620</v>
      </c>
    </row>
    <row r="108" ht="15.75" customHeight="1">
      <c r="A108" s="219" t="s">
        <v>305</v>
      </c>
      <c r="B108" s="219" t="s">
        <v>44</v>
      </c>
      <c r="C108" s="219" t="s">
        <v>78</v>
      </c>
      <c r="D108" s="219" t="s">
        <v>80</v>
      </c>
      <c r="E108" s="219" t="s">
        <v>51</v>
      </c>
      <c r="F108" s="219" t="s">
        <v>53</v>
      </c>
      <c r="G108" s="304" t="s">
        <v>306</v>
      </c>
      <c r="H108" s="219"/>
      <c r="I108" s="219"/>
      <c r="J108" s="262">
        <v>0.0</v>
      </c>
      <c r="K108" s="262">
        <v>0.0</v>
      </c>
      <c r="L108" s="262">
        <v>0.0</v>
      </c>
      <c r="M108" s="262">
        <v>0.0</v>
      </c>
      <c r="N108" s="262">
        <v>0.0</v>
      </c>
      <c r="O108" s="262">
        <v>0.0</v>
      </c>
      <c r="P108" s="222" t="s">
        <v>1703</v>
      </c>
      <c r="Q108" s="222" t="s">
        <v>1704</v>
      </c>
      <c r="R108" s="222" t="s">
        <v>1705</v>
      </c>
      <c r="S108" s="219">
        <f>SUM('Plan-A Valuation'!U104,'Plan-A Valuation'!Y104,'Plan-A Valuation'!AC104,'Plan-A Valuation'!AG104,'Plan-A Valuation'!AK104,'Plan-A Valuation'!AO104)</f>
        <v>120000</v>
      </c>
      <c r="T108" s="262">
        <f>SUM('Plan-A Valuation'!V104,'Plan-A Valuation'!Z104,'Plan-A Valuation'!AD104,'Plan-A Valuation'!AH104,'Plan-A Valuation'!AL104,'Plan-A Valuation'!AP104)</f>
        <v>253810</v>
      </c>
      <c r="U108" s="263">
        <f>SUM('Plan-A Valuation'!W104,'Plan-A Valuation'!AA104,'Plan-A Valuation'!AE104,'Plan-A Valuation'!AI104,'Plan-A Valuation'!AM104,'Plan-A Valuation'!AQ104)</f>
        <v>504620</v>
      </c>
      <c r="V108" s="219"/>
      <c r="W108" s="262">
        <v>0.0</v>
      </c>
      <c r="X108" s="262">
        <v>0.0</v>
      </c>
      <c r="Y108" s="262">
        <v>0.0</v>
      </c>
      <c r="Z108" s="262">
        <v>0.0</v>
      </c>
      <c r="AA108" s="262">
        <v>0.0</v>
      </c>
      <c r="AB108" s="262">
        <v>0.0</v>
      </c>
      <c r="AC108" s="222" t="s">
        <v>1703</v>
      </c>
      <c r="AD108" s="222" t="s">
        <v>1704</v>
      </c>
      <c r="AE108" s="222" t="s">
        <v>1705</v>
      </c>
      <c r="AF108" s="262">
        <f>SUM('Plan-B Valuation'!U104,'Plan-B Valuation'!Y104,'Plan-B Valuation'!AC104,'Plan-B Valuation'!AG104,'Plan-B Valuation'!AK104,'Plan-B Valuation'!AO104)</f>
        <v>120000</v>
      </c>
      <c r="AG108" s="262">
        <f>SUM('Plan-B Valuation'!V104,'Plan-B Valuation'!Z104,'Plan-B Valuation'!AD104,'Plan-B Valuation'!AH104,'Plan-B Valuation'!AL104,'Plan-B Valuation'!AP104)</f>
        <v>253810</v>
      </c>
      <c r="AH108" s="262">
        <f>SUM('Plan-B Valuation'!W104,'Plan-B Valuation'!AA104,'Plan-B Valuation'!AE104,'Plan-B Valuation'!AI104,'Plan-B Valuation'!AM104,'Plan-B Valuation'!AQ104)</f>
        <v>504620</v>
      </c>
      <c r="AI108" s="219"/>
      <c r="AJ108" s="262">
        <v>0.0</v>
      </c>
      <c r="AK108" s="262">
        <v>0.0</v>
      </c>
      <c r="AL108" s="262">
        <v>0.0</v>
      </c>
      <c r="AM108" s="262">
        <v>0.0</v>
      </c>
      <c r="AN108" s="262">
        <v>0.0</v>
      </c>
      <c r="AO108" s="262">
        <v>0.0</v>
      </c>
      <c r="AP108" s="222" t="s">
        <v>1703</v>
      </c>
      <c r="AQ108" s="222" t="s">
        <v>1704</v>
      </c>
      <c r="AR108" s="222" t="s">
        <v>1705</v>
      </c>
      <c r="AS108" s="262">
        <f>SUM('Plan-C Valuation'!U104,'Plan-C Valuation'!Y104,'Plan-C Valuation'!AC104,'Plan-C Valuation'!AG104,'Plan-C Valuation'!AK104,'Plan-C Valuation'!AO104)</f>
        <v>120000</v>
      </c>
      <c r="AT108" s="262">
        <f>SUM('Plan-C Valuation'!V104,'Plan-C Valuation'!Z104,'Plan-C Valuation'!AD104,'Plan-C Valuation'!AH104,'Plan-C Valuation'!AL104,'Plan-C Valuation'!AP104)</f>
        <v>253810</v>
      </c>
      <c r="AU108" s="262">
        <f>SUM('Plan-C Valuation'!W104,'Plan-C Valuation'!AA104,'Plan-C Valuation'!AE104,'Plan-C Valuation'!AI104,'Plan-C Valuation'!AM104,'Plan-C Valuation'!AQ104)</f>
        <v>504620</v>
      </c>
    </row>
    <row r="109" ht="15.75" customHeight="1">
      <c r="A109" s="219" t="s">
        <v>307</v>
      </c>
      <c r="B109" s="219" t="s">
        <v>54</v>
      </c>
      <c r="C109" s="219" t="s">
        <v>78</v>
      </c>
      <c r="D109" s="219" t="s">
        <v>80</v>
      </c>
      <c r="E109" s="219" t="s">
        <v>51</v>
      </c>
      <c r="F109" s="219" t="s">
        <v>53</v>
      </c>
      <c r="G109" s="304" t="s">
        <v>308</v>
      </c>
      <c r="H109" s="219"/>
      <c r="I109" s="219"/>
      <c r="J109" s="262">
        <v>0.0</v>
      </c>
      <c r="K109" s="262">
        <v>0.0</v>
      </c>
      <c r="L109" s="262">
        <v>0.0</v>
      </c>
      <c r="M109" s="262">
        <v>0.0</v>
      </c>
      <c r="N109" s="262">
        <v>0.0</v>
      </c>
      <c r="O109" s="262">
        <v>0.0</v>
      </c>
      <c r="P109" s="222" t="s">
        <v>1703</v>
      </c>
      <c r="Q109" s="222" t="s">
        <v>1704</v>
      </c>
      <c r="R109" s="222" t="s">
        <v>1705</v>
      </c>
      <c r="S109" s="219">
        <f>SUM('Plan-A Valuation'!U105,'Plan-A Valuation'!Y105,'Plan-A Valuation'!AC105,'Plan-A Valuation'!AG105,'Plan-A Valuation'!AK105,'Plan-A Valuation'!AO105)</f>
        <v>120000</v>
      </c>
      <c r="T109" s="262">
        <f>SUM('Plan-A Valuation'!V105,'Plan-A Valuation'!Z105,'Plan-A Valuation'!AD105,'Plan-A Valuation'!AH105,'Plan-A Valuation'!AL105,'Plan-A Valuation'!AP105)</f>
        <v>253810</v>
      </c>
      <c r="U109" s="263">
        <f>SUM('Plan-A Valuation'!W105,'Plan-A Valuation'!AA105,'Plan-A Valuation'!AE105,'Plan-A Valuation'!AI105,'Plan-A Valuation'!AM105,'Plan-A Valuation'!AQ105)</f>
        <v>504620</v>
      </c>
      <c r="V109" s="219"/>
      <c r="W109" s="262">
        <v>0.0</v>
      </c>
      <c r="X109" s="262">
        <v>0.0</v>
      </c>
      <c r="Y109" s="262">
        <v>0.0</v>
      </c>
      <c r="Z109" s="262">
        <v>0.0</v>
      </c>
      <c r="AA109" s="262">
        <v>0.0</v>
      </c>
      <c r="AB109" s="262">
        <v>0.0</v>
      </c>
      <c r="AC109" s="222" t="s">
        <v>1703</v>
      </c>
      <c r="AD109" s="222" t="s">
        <v>1704</v>
      </c>
      <c r="AE109" s="222" t="s">
        <v>1705</v>
      </c>
      <c r="AF109" s="262">
        <f>SUM('Plan-B Valuation'!U105,'Plan-B Valuation'!Y105,'Plan-B Valuation'!AC105,'Plan-B Valuation'!AG105,'Plan-B Valuation'!AK105,'Plan-B Valuation'!AO105)</f>
        <v>120000</v>
      </c>
      <c r="AG109" s="262">
        <f>SUM('Plan-B Valuation'!V105,'Plan-B Valuation'!Z105,'Plan-B Valuation'!AD105,'Plan-B Valuation'!AH105,'Plan-B Valuation'!AL105,'Plan-B Valuation'!AP105)</f>
        <v>253810</v>
      </c>
      <c r="AH109" s="262">
        <f>SUM('Plan-B Valuation'!W105,'Plan-B Valuation'!AA105,'Plan-B Valuation'!AE105,'Plan-B Valuation'!AI105,'Plan-B Valuation'!AM105,'Plan-B Valuation'!AQ105)</f>
        <v>504620</v>
      </c>
      <c r="AI109" s="219"/>
      <c r="AJ109" s="262">
        <v>0.0</v>
      </c>
      <c r="AK109" s="262">
        <v>0.0</v>
      </c>
      <c r="AL109" s="262">
        <v>0.0</v>
      </c>
      <c r="AM109" s="262">
        <v>0.0</v>
      </c>
      <c r="AN109" s="262">
        <v>0.0</v>
      </c>
      <c r="AO109" s="262">
        <v>0.0</v>
      </c>
      <c r="AP109" s="222" t="s">
        <v>1703</v>
      </c>
      <c r="AQ109" s="222" t="s">
        <v>1704</v>
      </c>
      <c r="AR109" s="222" t="s">
        <v>1705</v>
      </c>
      <c r="AS109" s="262">
        <f>SUM('Plan-C Valuation'!U105,'Plan-C Valuation'!Y105,'Plan-C Valuation'!AC105,'Plan-C Valuation'!AG105,'Plan-C Valuation'!AK105,'Plan-C Valuation'!AO105)</f>
        <v>120000</v>
      </c>
      <c r="AT109" s="262">
        <f>SUM('Plan-C Valuation'!V105,'Plan-C Valuation'!Z105,'Plan-C Valuation'!AD105,'Plan-C Valuation'!AH105,'Plan-C Valuation'!AL105,'Plan-C Valuation'!AP105)</f>
        <v>253810</v>
      </c>
      <c r="AU109" s="262">
        <f>SUM('Plan-C Valuation'!W105,'Plan-C Valuation'!AA105,'Plan-C Valuation'!AE105,'Plan-C Valuation'!AI105,'Plan-C Valuation'!AM105,'Plan-C Valuation'!AQ105)</f>
        <v>504620</v>
      </c>
    </row>
    <row r="110" ht="15.75" customHeight="1">
      <c r="A110" s="219" t="s">
        <v>309</v>
      </c>
      <c r="B110" s="219" t="s">
        <v>65</v>
      </c>
      <c r="C110" s="219" t="s">
        <v>78</v>
      </c>
      <c r="D110" s="219" t="s">
        <v>80</v>
      </c>
      <c r="E110" s="219" t="s">
        <v>51</v>
      </c>
      <c r="F110" s="219" t="s">
        <v>53</v>
      </c>
      <c r="G110" s="304" t="s">
        <v>310</v>
      </c>
      <c r="H110" s="219"/>
      <c r="I110" s="219"/>
      <c r="J110" s="262">
        <v>0.0</v>
      </c>
      <c r="K110" s="262">
        <v>0.0</v>
      </c>
      <c r="L110" s="262">
        <v>0.0</v>
      </c>
      <c r="M110" s="262">
        <v>0.0</v>
      </c>
      <c r="N110" s="262">
        <v>0.0</v>
      </c>
      <c r="O110" s="262">
        <v>0.0</v>
      </c>
      <c r="P110" s="222" t="s">
        <v>1703</v>
      </c>
      <c r="Q110" s="222" t="s">
        <v>1704</v>
      </c>
      <c r="R110" s="222" t="s">
        <v>1705</v>
      </c>
      <c r="S110" s="219">
        <f>SUM('Plan-A Valuation'!U106,'Plan-A Valuation'!Y106,'Plan-A Valuation'!AC106,'Plan-A Valuation'!AG106,'Plan-A Valuation'!AK106,'Plan-A Valuation'!AO106)</f>
        <v>120000</v>
      </c>
      <c r="T110" s="262">
        <f>SUM('Plan-A Valuation'!V106,'Plan-A Valuation'!Z106,'Plan-A Valuation'!AD106,'Plan-A Valuation'!AH106,'Plan-A Valuation'!AL106,'Plan-A Valuation'!AP106)</f>
        <v>253810</v>
      </c>
      <c r="U110" s="263">
        <f>SUM('Plan-A Valuation'!W106,'Plan-A Valuation'!AA106,'Plan-A Valuation'!AE106,'Plan-A Valuation'!AI106,'Plan-A Valuation'!AM106,'Plan-A Valuation'!AQ106)</f>
        <v>504620</v>
      </c>
      <c r="V110" s="219"/>
      <c r="W110" s="262">
        <v>0.0</v>
      </c>
      <c r="X110" s="262">
        <v>0.0</v>
      </c>
      <c r="Y110" s="262">
        <v>0.0</v>
      </c>
      <c r="Z110" s="262">
        <v>0.0</v>
      </c>
      <c r="AA110" s="262">
        <v>0.0</v>
      </c>
      <c r="AB110" s="262">
        <v>0.0</v>
      </c>
      <c r="AC110" s="222" t="s">
        <v>1703</v>
      </c>
      <c r="AD110" s="222" t="s">
        <v>1704</v>
      </c>
      <c r="AE110" s="222" t="s">
        <v>1705</v>
      </c>
      <c r="AF110" s="262">
        <f>SUM('Plan-B Valuation'!U106,'Plan-B Valuation'!Y106,'Plan-B Valuation'!AC106,'Plan-B Valuation'!AG106,'Plan-B Valuation'!AK106,'Plan-B Valuation'!AO106)</f>
        <v>120000</v>
      </c>
      <c r="AG110" s="262">
        <f>SUM('Plan-B Valuation'!V106,'Plan-B Valuation'!Z106,'Plan-B Valuation'!AD106,'Plan-B Valuation'!AH106,'Plan-B Valuation'!AL106,'Plan-B Valuation'!AP106)</f>
        <v>253810</v>
      </c>
      <c r="AH110" s="262">
        <f>SUM('Plan-B Valuation'!W106,'Plan-B Valuation'!AA106,'Plan-B Valuation'!AE106,'Plan-B Valuation'!AI106,'Plan-B Valuation'!AM106,'Plan-B Valuation'!AQ106)</f>
        <v>504620</v>
      </c>
      <c r="AI110" s="219"/>
      <c r="AJ110" s="262">
        <v>0.0</v>
      </c>
      <c r="AK110" s="262">
        <v>0.0</v>
      </c>
      <c r="AL110" s="262">
        <v>0.0</v>
      </c>
      <c r="AM110" s="262">
        <v>0.0</v>
      </c>
      <c r="AN110" s="262">
        <v>0.0</v>
      </c>
      <c r="AO110" s="262">
        <v>0.0</v>
      </c>
      <c r="AP110" s="222" t="s">
        <v>1703</v>
      </c>
      <c r="AQ110" s="222" t="s">
        <v>1704</v>
      </c>
      <c r="AR110" s="222" t="s">
        <v>1705</v>
      </c>
      <c r="AS110" s="262">
        <f>SUM('Plan-C Valuation'!U106,'Plan-C Valuation'!Y106,'Plan-C Valuation'!AC106,'Plan-C Valuation'!AG106,'Plan-C Valuation'!AK106,'Plan-C Valuation'!AO106)</f>
        <v>120000</v>
      </c>
      <c r="AT110" s="262">
        <f>SUM('Plan-C Valuation'!V106,'Plan-C Valuation'!Z106,'Plan-C Valuation'!AD106,'Plan-C Valuation'!AH106,'Plan-C Valuation'!AL106,'Plan-C Valuation'!AP106)</f>
        <v>253810</v>
      </c>
      <c r="AU110" s="262">
        <f>SUM('Plan-C Valuation'!W106,'Plan-C Valuation'!AA106,'Plan-C Valuation'!AE106,'Plan-C Valuation'!AI106,'Plan-C Valuation'!AM106,'Plan-C Valuation'!AQ106)</f>
        <v>504620</v>
      </c>
    </row>
    <row r="111" ht="15.75" customHeight="1">
      <c r="A111" s="219" t="s">
        <v>311</v>
      </c>
      <c r="B111" s="219" t="s">
        <v>71</v>
      </c>
      <c r="C111" s="219" t="s">
        <v>78</v>
      </c>
      <c r="D111" s="219" t="s">
        <v>80</v>
      </c>
      <c r="E111" s="219" t="s">
        <v>51</v>
      </c>
      <c r="F111" s="219" t="s">
        <v>53</v>
      </c>
      <c r="G111" s="304" t="s">
        <v>312</v>
      </c>
      <c r="H111" s="219"/>
      <c r="I111" s="219"/>
      <c r="J111" s="262">
        <v>0.0</v>
      </c>
      <c r="K111" s="262">
        <v>0.0</v>
      </c>
      <c r="L111" s="262">
        <v>0.0</v>
      </c>
      <c r="M111" s="262">
        <v>0.0</v>
      </c>
      <c r="N111" s="262">
        <v>0.0</v>
      </c>
      <c r="O111" s="262">
        <v>0.0</v>
      </c>
      <c r="P111" s="222" t="s">
        <v>1703</v>
      </c>
      <c r="Q111" s="222" t="s">
        <v>1704</v>
      </c>
      <c r="R111" s="222" t="s">
        <v>1705</v>
      </c>
      <c r="S111" s="219">
        <f>SUM('Plan-A Valuation'!U107,'Plan-A Valuation'!Y107,'Plan-A Valuation'!AC107,'Plan-A Valuation'!AG107,'Plan-A Valuation'!AK107,'Plan-A Valuation'!AO107)</f>
        <v>120000</v>
      </c>
      <c r="T111" s="262">
        <f>SUM('Plan-A Valuation'!V107,'Plan-A Valuation'!Z107,'Plan-A Valuation'!AD107,'Plan-A Valuation'!AH107,'Plan-A Valuation'!AL107,'Plan-A Valuation'!AP107)</f>
        <v>253810</v>
      </c>
      <c r="U111" s="263">
        <f>SUM('Plan-A Valuation'!W107,'Plan-A Valuation'!AA107,'Plan-A Valuation'!AE107,'Plan-A Valuation'!AI107,'Plan-A Valuation'!AM107,'Plan-A Valuation'!AQ107)</f>
        <v>504620</v>
      </c>
      <c r="V111" s="219"/>
      <c r="W111" s="262">
        <v>0.0</v>
      </c>
      <c r="X111" s="262">
        <v>0.0</v>
      </c>
      <c r="Y111" s="262">
        <v>0.0</v>
      </c>
      <c r="Z111" s="262">
        <v>0.0</v>
      </c>
      <c r="AA111" s="262">
        <v>0.0</v>
      </c>
      <c r="AB111" s="262">
        <v>0.0</v>
      </c>
      <c r="AC111" s="222" t="s">
        <v>1703</v>
      </c>
      <c r="AD111" s="222" t="s">
        <v>1704</v>
      </c>
      <c r="AE111" s="222" t="s">
        <v>1705</v>
      </c>
      <c r="AF111" s="262">
        <f>SUM('Plan-B Valuation'!U107,'Plan-B Valuation'!Y107,'Plan-B Valuation'!AC107,'Plan-B Valuation'!AG107,'Plan-B Valuation'!AK107,'Plan-B Valuation'!AO107)</f>
        <v>120000</v>
      </c>
      <c r="AG111" s="262">
        <f>SUM('Plan-B Valuation'!V107,'Plan-B Valuation'!Z107,'Plan-B Valuation'!AD107,'Plan-B Valuation'!AH107,'Plan-B Valuation'!AL107,'Plan-B Valuation'!AP107)</f>
        <v>253810</v>
      </c>
      <c r="AH111" s="262">
        <f>SUM('Plan-B Valuation'!W107,'Plan-B Valuation'!AA107,'Plan-B Valuation'!AE107,'Plan-B Valuation'!AI107,'Plan-B Valuation'!AM107,'Plan-B Valuation'!AQ107)</f>
        <v>504620</v>
      </c>
      <c r="AI111" s="219"/>
      <c r="AJ111" s="262">
        <v>0.0</v>
      </c>
      <c r="AK111" s="262">
        <v>0.0</v>
      </c>
      <c r="AL111" s="262">
        <v>0.0</v>
      </c>
      <c r="AM111" s="262">
        <v>0.0</v>
      </c>
      <c r="AN111" s="262">
        <v>0.0</v>
      </c>
      <c r="AO111" s="262">
        <v>0.0</v>
      </c>
      <c r="AP111" s="222" t="s">
        <v>1703</v>
      </c>
      <c r="AQ111" s="222" t="s">
        <v>1704</v>
      </c>
      <c r="AR111" s="222" t="s">
        <v>1705</v>
      </c>
      <c r="AS111" s="262">
        <f>SUM('Plan-C Valuation'!U107,'Plan-C Valuation'!Y107,'Plan-C Valuation'!AC107,'Plan-C Valuation'!AG107,'Plan-C Valuation'!AK107,'Plan-C Valuation'!AO107)</f>
        <v>120000</v>
      </c>
      <c r="AT111" s="262">
        <f>SUM('Plan-C Valuation'!V107,'Plan-C Valuation'!Z107,'Plan-C Valuation'!AD107,'Plan-C Valuation'!AH107,'Plan-C Valuation'!AL107,'Plan-C Valuation'!AP107)</f>
        <v>253810</v>
      </c>
      <c r="AU111" s="262">
        <f>SUM('Plan-C Valuation'!W107,'Plan-C Valuation'!AA107,'Plan-C Valuation'!AE107,'Plan-C Valuation'!AI107,'Plan-C Valuation'!AM107,'Plan-C Valuation'!AQ107)</f>
        <v>504620</v>
      </c>
    </row>
    <row r="112" ht="15.75" customHeight="1">
      <c r="A112" s="219" t="s">
        <v>313</v>
      </c>
      <c r="B112" s="219" t="s">
        <v>44</v>
      </c>
      <c r="C112" s="219" t="s">
        <v>48</v>
      </c>
      <c r="D112" s="219" t="s">
        <v>82</v>
      </c>
      <c r="E112" s="219" t="s">
        <v>51</v>
      </c>
      <c r="F112" s="219" t="s">
        <v>53</v>
      </c>
      <c r="G112" s="304" t="s">
        <v>314</v>
      </c>
      <c r="H112" s="219"/>
      <c r="I112" s="219"/>
      <c r="J112" s="262">
        <v>0.0</v>
      </c>
      <c r="K112" s="262">
        <v>0.0</v>
      </c>
      <c r="L112" s="262">
        <v>0.0</v>
      </c>
      <c r="M112" s="262">
        <v>0.0</v>
      </c>
      <c r="N112" s="262">
        <v>0.0</v>
      </c>
      <c r="O112" s="262">
        <v>0.0</v>
      </c>
      <c r="P112" s="222" t="s">
        <v>1703</v>
      </c>
      <c r="Q112" s="222" t="s">
        <v>1704</v>
      </c>
      <c r="R112" s="222" t="s">
        <v>1705</v>
      </c>
      <c r="S112" s="219">
        <f>SUM('Plan-A Valuation'!U108,'Plan-A Valuation'!Y108,'Plan-A Valuation'!AC108,'Plan-A Valuation'!AG108,'Plan-A Valuation'!AK108,'Plan-A Valuation'!AO108)</f>
        <v>120000</v>
      </c>
      <c r="T112" s="262">
        <f>SUM('Plan-A Valuation'!V108,'Plan-A Valuation'!Z108,'Plan-A Valuation'!AD108,'Plan-A Valuation'!AH108,'Plan-A Valuation'!AL108,'Plan-A Valuation'!AP108)</f>
        <v>253810</v>
      </c>
      <c r="U112" s="263">
        <f>SUM('Plan-A Valuation'!W108,'Plan-A Valuation'!AA108,'Plan-A Valuation'!AE108,'Plan-A Valuation'!AI108,'Plan-A Valuation'!AM108,'Plan-A Valuation'!AQ108)</f>
        <v>504620</v>
      </c>
      <c r="V112" s="219"/>
      <c r="W112" s="262">
        <v>0.0</v>
      </c>
      <c r="X112" s="262">
        <v>0.0</v>
      </c>
      <c r="Y112" s="262">
        <v>0.0</v>
      </c>
      <c r="Z112" s="262">
        <v>0.0</v>
      </c>
      <c r="AA112" s="262">
        <v>0.0</v>
      </c>
      <c r="AB112" s="262">
        <v>0.0</v>
      </c>
      <c r="AC112" s="222" t="s">
        <v>1703</v>
      </c>
      <c r="AD112" s="222" t="s">
        <v>1704</v>
      </c>
      <c r="AE112" s="222" t="s">
        <v>1705</v>
      </c>
      <c r="AF112" s="262">
        <f>SUM('Plan-B Valuation'!U108,'Plan-B Valuation'!Y108,'Plan-B Valuation'!AC108,'Plan-B Valuation'!AG108,'Plan-B Valuation'!AK108,'Plan-B Valuation'!AO108)</f>
        <v>120000</v>
      </c>
      <c r="AG112" s="262">
        <f>SUM('Plan-B Valuation'!V108,'Plan-B Valuation'!Z108,'Plan-B Valuation'!AD108,'Plan-B Valuation'!AH108,'Plan-B Valuation'!AL108,'Plan-B Valuation'!AP108)</f>
        <v>253810</v>
      </c>
      <c r="AH112" s="262">
        <f>SUM('Plan-B Valuation'!W108,'Plan-B Valuation'!AA108,'Plan-B Valuation'!AE108,'Plan-B Valuation'!AI108,'Plan-B Valuation'!AM108,'Plan-B Valuation'!AQ108)</f>
        <v>504620</v>
      </c>
      <c r="AI112" s="219"/>
      <c r="AJ112" s="262">
        <v>0.0</v>
      </c>
      <c r="AK112" s="262">
        <v>0.0</v>
      </c>
      <c r="AL112" s="262">
        <v>0.0</v>
      </c>
      <c r="AM112" s="262">
        <v>0.0</v>
      </c>
      <c r="AN112" s="262">
        <v>0.0</v>
      </c>
      <c r="AO112" s="262">
        <v>0.0</v>
      </c>
      <c r="AP112" s="222" t="s">
        <v>1703</v>
      </c>
      <c r="AQ112" s="222" t="s">
        <v>1704</v>
      </c>
      <c r="AR112" s="222" t="s">
        <v>1705</v>
      </c>
      <c r="AS112" s="262">
        <f>SUM('Plan-C Valuation'!U108,'Plan-C Valuation'!Y108,'Plan-C Valuation'!AC108,'Plan-C Valuation'!AG108,'Plan-C Valuation'!AK108,'Plan-C Valuation'!AO108)</f>
        <v>120000</v>
      </c>
      <c r="AT112" s="262">
        <f>SUM('Plan-C Valuation'!V108,'Plan-C Valuation'!Z108,'Plan-C Valuation'!AD108,'Plan-C Valuation'!AH108,'Plan-C Valuation'!AL108,'Plan-C Valuation'!AP108)</f>
        <v>253810</v>
      </c>
      <c r="AU112" s="262">
        <f>SUM('Plan-C Valuation'!W108,'Plan-C Valuation'!AA108,'Plan-C Valuation'!AE108,'Plan-C Valuation'!AI108,'Plan-C Valuation'!AM108,'Plan-C Valuation'!AQ108)</f>
        <v>504620</v>
      </c>
    </row>
    <row r="113" ht="15.75" customHeight="1">
      <c r="A113" s="219" t="s">
        <v>315</v>
      </c>
      <c r="B113" s="219" t="s">
        <v>54</v>
      </c>
      <c r="C113" s="219" t="s">
        <v>48</v>
      </c>
      <c r="D113" s="219" t="s">
        <v>82</v>
      </c>
      <c r="E113" s="219" t="s">
        <v>51</v>
      </c>
      <c r="F113" s="219" t="s">
        <v>53</v>
      </c>
      <c r="G113" s="304" t="s">
        <v>316</v>
      </c>
      <c r="H113" s="219"/>
      <c r="I113" s="219"/>
      <c r="J113" s="262">
        <v>0.0</v>
      </c>
      <c r="K113" s="262">
        <v>0.0</v>
      </c>
      <c r="L113" s="262">
        <v>0.0</v>
      </c>
      <c r="M113" s="262">
        <v>0.0</v>
      </c>
      <c r="N113" s="262">
        <v>0.0</v>
      </c>
      <c r="O113" s="262">
        <v>0.0</v>
      </c>
      <c r="P113" s="222" t="s">
        <v>1703</v>
      </c>
      <c r="Q113" s="222" t="s">
        <v>1704</v>
      </c>
      <c r="R113" s="222" t="s">
        <v>1705</v>
      </c>
      <c r="S113" s="219">
        <f>SUM('Plan-A Valuation'!U109,'Plan-A Valuation'!Y109,'Plan-A Valuation'!AC109,'Plan-A Valuation'!AG109,'Plan-A Valuation'!AK109,'Plan-A Valuation'!AO109)</f>
        <v>120000</v>
      </c>
      <c r="T113" s="262">
        <f>SUM('Plan-A Valuation'!V109,'Plan-A Valuation'!Z109,'Plan-A Valuation'!AD109,'Plan-A Valuation'!AH109,'Plan-A Valuation'!AL109,'Plan-A Valuation'!AP109)</f>
        <v>253810</v>
      </c>
      <c r="U113" s="263">
        <f>SUM('Plan-A Valuation'!W109,'Plan-A Valuation'!AA109,'Plan-A Valuation'!AE109,'Plan-A Valuation'!AI109,'Plan-A Valuation'!AM109,'Plan-A Valuation'!AQ109)</f>
        <v>504620</v>
      </c>
      <c r="V113" s="219"/>
      <c r="W113" s="262">
        <v>0.0</v>
      </c>
      <c r="X113" s="262">
        <v>0.0</v>
      </c>
      <c r="Y113" s="262">
        <v>0.0</v>
      </c>
      <c r="Z113" s="262">
        <v>0.0</v>
      </c>
      <c r="AA113" s="262">
        <v>0.0</v>
      </c>
      <c r="AB113" s="262">
        <v>0.0</v>
      </c>
      <c r="AC113" s="222" t="s">
        <v>1703</v>
      </c>
      <c r="AD113" s="222" t="s">
        <v>1704</v>
      </c>
      <c r="AE113" s="222" t="s">
        <v>1705</v>
      </c>
      <c r="AF113" s="262">
        <f>SUM('Plan-B Valuation'!U109,'Plan-B Valuation'!Y109,'Plan-B Valuation'!AC109,'Plan-B Valuation'!AG109,'Plan-B Valuation'!AK109,'Plan-B Valuation'!AO109)</f>
        <v>120000</v>
      </c>
      <c r="AG113" s="262">
        <f>SUM('Plan-B Valuation'!V109,'Plan-B Valuation'!Z109,'Plan-B Valuation'!AD109,'Plan-B Valuation'!AH109,'Plan-B Valuation'!AL109,'Plan-B Valuation'!AP109)</f>
        <v>253810</v>
      </c>
      <c r="AH113" s="262">
        <f>SUM('Plan-B Valuation'!W109,'Plan-B Valuation'!AA109,'Plan-B Valuation'!AE109,'Plan-B Valuation'!AI109,'Plan-B Valuation'!AM109,'Plan-B Valuation'!AQ109)</f>
        <v>504620</v>
      </c>
      <c r="AI113" s="219"/>
      <c r="AJ113" s="262">
        <v>0.0</v>
      </c>
      <c r="AK113" s="262">
        <v>0.0</v>
      </c>
      <c r="AL113" s="262">
        <v>0.0</v>
      </c>
      <c r="AM113" s="262">
        <v>0.0</v>
      </c>
      <c r="AN113" s="262">
        <v>0.0</v>
      </c>
      <c r="AO113" s="262">
        <v>0.0</v>
      </c>
      <c r="AP113" s="222" t="s">
        <v>1703</v>
      </c>
      <c r="AQ113" s="222" t="s">
        <v>1704</v>
      </c>
      <c r="AR113" s="222" t="s">
        <v>1705</v>
      </c>
      <c r="AS113" s="262">
        <f>SUM('Plan-C Valuation'!U109,'Plan-C Valuation'!Y109,'Plan-C Valuation'!AC109,'Plan-C Valuation'!AG109,'Plan-C Valuation'!AK109,'Plan-C Valuation'!AO109)</f>
        <v>120000</v>
      </c>
      <c r="AT113" s="262">
        <f>SUM('Plan-C Valuation'!V109,'Plan-C Valuation'!Z109,'Plan-C Valuation'!AD109,'Plan-C Valuation'!AH109,'Plan-C Valuation'!AL109,'Plan-C Valuation'!AP109)</f>
        <v>253810</v>
      </c>
      <c r="AU113" s="262">
        <f>SUM('Plan-C Valuation'!W109,'Plan-C Valuation'!AA109,'Plan-C Valuation'!AE109,'Plan-C Valuation'!AI109,'Plan-C Valuation'!AM109,'Plan-C Valuation'!AQ109)</f>
        <v>504620</v>
      </c>
    </row>
    <row r="114" ht="15.75" customHeight="1">
      <c r="A114" s="219" t="s">
        <v>317</v>
      </c>
      <c r="B114" s="219" t="s">
        <v>65</v>
      </c>
      <c r="C114" s="219" t="s">
        <v>48</v>
      </c>
      <c r="D114" s="219" t="s">
        <v>82</v>
      </c>
      <c r="E114" s="219" t="s">
        <v>51</v>
      </c>
      <c r="F114" s="219" t="s">
        <v>53</v>
      </c>
      <c r="G114" s="304" t="s">
        <v>318</v>
      </c>
      <c r="H114" s="219"/>
      <c r="I114" s="219"/>
      <c r="J114" s="262">
        <v>0.0</v>
      </c>
      <c r="K114" s="262">
        <v>0.0</v>
      </c>
      <c r="L114" s="262">
        <v>0.0</v>
      </c>
      <c r="M114" s="262">
        <v>0.0</v>
      </c>
      <c r="N114" s="262">
        <v>0.0</v>
      </c>
      <c r="O114" s="262">
        <v>0.0</v>
      </c>
      <c r="P114" s="222" t="s">
        <v>1703</v>
      </c>
      <c r="Q114" s="222" t="s">
        <v>1704</v>
      </c>
      <c r="R114" s="222" t="s">
        <v>1705</v>
      </c>
      <c r="S114" s="219">
        <f>SUM('Plan-A Valuation'!U110,'Plan-A Valuation'!Y110,'Plan-A Valuation'!AC110,'Plan-A Valuation'!AG110,'Plan-A Valuation'!AK110,'Plan-A Valuation'!AO110)</f>
        <v>120000</v>
      </c>
      <c r="T114" s="262">
        <f>SUM('Plan-A Valuation'!V110,'Plan-A Valuation'!Z110,'Plan-A Valuation'!AD110,'Plan-A Valuation'!AH110,'Plan-A Valuation'!AL110,'Plan-A Valuation'!AP110)</f>
        <v>253810</v>
      </c>
      <c r="U114" s="263">
        <f>SUM('Plan-A Valuation'!W110,'Plan-A Valuation'!AA110,'Plan-A Valuation'!AE110,'Plan-A Valuation'!AI110,'Plan-A Valuation'!AM110,'Plan-A Valuation'!AQ110)</f>
        <v>504620</v>
      </c>
      <c r="V114" s="219"/>
      <c r="W114" s="262">
        <v>0.0</v>
      </c>
      <c r="X114" s="262">
        <v>0.0</v>
      </c>
      <c r="Y114" s="262">
        <v>0.0</v>
      </c>
      <c r="Z114" s="262">
        <v>0.0</v>
      </c>
      <c r="AA114" s="262">
        <v>0.0</v>
      </c>
      <c r="AB114" s="262">
        <v>0.0</v>
      </c>
      <c r="AC114" s="222" t="s">
        <v>1703</v>
      </c>
      <c r="AD114" s="222" t="s">
        <v>1704</v>
      </c>
      <c r="AE114" s="222" t="s">
        <v>1705</v>
      </c>
      <c r="AF114" s="262">
        <f>SUM('Plan-B Valuation'!U110,'Plan-B Valuation'!Y110,'Plan-B Valuation'!AC110,'Plan-B Valuation'!AG110,'Plan-B Valuation'!AK110,'Plan-B Valuation'!AO110)</f>
        <v>120000</v>
      </c>
      <c r="AG114" s="262">
        <f>SUM('Plan-B Valuation'!V110,'Plan-B Valuation'!Z110,'Plan-B Valuation'!AD110,'Plan-B Valuation'!AH110,'Plan-B Valuation'!AL110,'Plan-B Valuation'!AP110)</f>
        <v>253810</v>
      </c>
      <c r="AH114" s="262">
        <f>SUM('Plan-B Valuation'!W110,'Plan-B Valuation'!AA110,'Plan-B Valuation'!AE110,'Plan-B Valuation'!AI110,'Plan-B Valuation'!AM110,'Plan-B Valuation'!AQ110)</f>
        <v>504620</v>
      </c>
      <c r="AI114" s="219"/>
      <c r="AJ114" s="262">
        <v>0.0</v>
      </c>
      <c r="AK114" s="262">
        <v>0.0</v>
      </c>
      <c r="AL114" s="262">
        <v>0.0</v>
      </c>
      <c r="AM114" s="262">
        <v>0.0</v>
      </c>
      <c r="AN114" s="262">
        <v>0.0</v>
      </c>
      <c r="AO114" s="262">
        <v>0.0</v>
      </c>
      <c r="AP114" s="222" t="s">
        <v>1703</v>
      </c>
      <c r="AQ114" s="222" t="s">
        <v>1704</v>
      </c>
      <c r="AR114" s="222" t="s">
        <v>1705</v>
      </c>
      <c r="AS114" s="262">
        <f>SUM('Plan-C Valuation'!U110,'Plan-C Valuation'!Y110,'Plan-C Valuation'!AC110,'Plan-C Valuation'!AG110,'Plan-C Valuation'!AK110,'Plan-C Valuation'!AO110)</f>
        <v>120000</v>
      </c>
      <c r="AT114" s="262">
        <f>SUM('Plan-C Valuation'!V110,'Plan-C Valuation'!Z110,'Plan-C Valuation'!AD110,'Plan-C Valuation'!AH110,'Plan-C Valuation'!AL110,'Plan-C Valuation'!AP110)</f>
        <v>253810</v>
      </c>
      <c r="AU114" s="262">
        <f>SUM('Plan-C Valuation'!W110,'Plan-C Valuation'!AA110,'Plan-C Valuation'!AE110,'Plan-C Valuation'!AI110,'Plan-C Valuation'!AM110,'Plan-C Valuation'!AQ110)</f>
        <v>504620</v>
      </c>
    </row>
    <row r="115" ht="15.75" customHeight="1">
      <c r="A115" s="219" t="s">
        <v>319</v>
      </c>
      <c r="B115" s="219" t="s">
        <v>71</v>
      </c>
      <c r="C115" s="219" t="s">
        <v>48</v>
      </c>
      <c r="D115" s="219" t="s">
        <v>82</v>
      </c>
      <c r="E115" s="219" t="s">
        <v>51</v>
      </c>
      <c r="F115" s="219" t="s">
        <v>53</v>
      </c>
      <c r="G115" s="304" t="s">
        <v>320</v>
      </c>
      <c r="H115" s="219"/>
      <c r="I115" s="219"/>
      <c r="J115" s="262">
        <v>0.0</v>
      </c>
      <c r="K115" s="262">
        <v>0.0</v>
      </c>
      <c r="L115" s="262">
        <v>0.0</v>
      </c>
      <c r="M115" s="262">
        <v>0.0</v>
      </c>
      <c r="N115" s="262">
        <v>0.0</v>
      </c>
      <c r="O115" s="262">
        <v>0.0</v>
      </c>
      <c r="P115" s="222" t="s">
        <v>1703</v>
      </c>
      <c r="Q115" s="222" t="s">
        <v>1704</v>
      </c>
      <c r="R115" s="222" t="s">
        <v>1705</v>
      </c>
      <c r="S115" s="219">
        <f>SUM('Plan-A Valuation'!U111,'Plan-A Valuation'!Y111,'Plan-A Valuation'!AC111,'Plan-A Valuation'!AG111,'Plan-A Valuation'!AK111,'Plan-A Valuation'!AO111)</f>
        <v>120000</v>
      </c>
      <c r="T115" s="262">
        <f>SUM('Plan-A Valuation'!V111,'Plan-A Valuation'!Z111,'Plan-A Valuation'!AD111,'Plan-A Valuation'!AH111,'Plan-A Valuation'!AL111,'Plan-A Valuation'!AP111)</f>
        <v>253810</v>
      </c>
      <c r="U115" s="263">
        <f>SUM('Plan-A Valuation'!W111,'Plan-A Valuation'!AA111,'Plan-A Valuation'!AE111,'Plan-A Valuation'!AI111,'Plan-A Valuation'!AM111,'Plan-A Valuation'!AQ111)</f>
        <v>504620</v>
      </c>
      <c r="V115" s="219"/>
      <c r="W115" s="262">
        <v>0.0</v>
      </c>
      <c r="X115" s="262">
        <v>0.0</v>
      </c>
      <c r="Y115" s="262">
        <v>0.0</v>
      </c>
      <c r="Z115" s="262">
        <v>0.0</v>
      </c>
      <c r="AA115" s="262">
        <v>0.0</v>
      </c>
      <c r="AB115" s="262">
        <v>0.0</v>
      </c>
      <c r="AC115" s="222" t="s">
        <v>1703</v>
      </c>
      <c r="AD115" s="222" t="s">
        <v>1704</v>
      </c>
      <c r="AE115" s="222" t="s">
        <v>1705</v>
      </c>
      <c r="AF115" s="262">
        <f>SUM('Plan-B Valuation'!U111,'Plan-B Valuation'!Y111,'Plan-B Valuation'!AC111,'Plan-B Valuation'!AG111,'Plan-B Valuation'!AK111,'Plan-B Valuation'!AO111)</f>
        <v>120000</v>
      </c>
      <c r="AG115" s="262">
        <f>SUM('Plan-B Valuation'!V111,'Plan-B Valuation'!Z111,'Plan-B Valuation'!AD111,'Plan-B Valuation'!AH111,'Plan-B Valuation'!AL111,'Plan-B Valuation'!AP111)</f>
        <v>253810</v>
      </c>
      <c r="AH115" s="262">
        <f>SUM('Plan-B Valuation'!W111,'Plan-B Valuation'!AA111,'Plan-B Valuation'!AE111,'Plan-B Valuation'!AI111,'Plan-B Valuation'!AM111,'Plan-B Valuation'!AQ111)</f>
        <v>504620</v>
      </c>
      <c r="AI115" s="219"/>
      <c r="AJ115" s="262">
        <v>0.0</v>
      </c>
      <c r="AK115" s="262">
        <v>0.0</v>
      </c>
      <c r="AL115" s="262">
        <v>0.0</v>
      </c>
      <c r="AM115" s="262">
        <v>0.0</v>
      </c>
      <c r="AN115" s="262">
        <v>0.0</v>
      </c>
      <c r="AO115" s="262">
        <v>0.0</v>
      </c>
      <c r="AP115" s="222" t="s">
        <v>1703</v>
      </c>
      <c r="AQ115" s="222" t="s">
        <v>1704</v>
      </c>
      <c r="AR115" s="222" t="s">
        <v>1705</v>
      </c>
      <c r="AS115" s="262">
        <f>SUM('Plan-C Valuation'!U111,'Plan-C Valuation'!Y111,'Plan-C Valuation'!AC111,'Plan-C Valuation'!AG111,'Plan-C Valuation'!AK111,'Plan-C Valuation'!AO111)</f>
        <v>120000</v>
      </c>
      <c r="AT115" s="262">
        <f>SUM('Plan-C Valuation'!V111,'Plan-C Valuation'!Z111,'Plan-C Valuation'!AD111,'Plan-C Valuation'!AH111,'Plan-C Valuation'!AL111,'Plan-C Valuation'!AP111)</f>
        <v>253810</v>
      </c>
      <c r="AU115" s="262">
        <f>SUM('Plan-C Valuation'!W111,'Plan-C Valuation'!AA111,'Plan-C Valuation'!AE111,'Plan-C Valuation'!AI111,'Plan-C Valuation'!AM111,'Plan-C Valuation'!AQ111)</f>
        <v>504620</v>
      </c>
    </row>
    <row r="116" ht="15.75" customHeight="1">
      <c r="A116" s="219" t="s">
        <v>321</v>
      </c>
      <c r="B116" s="219" t="s">
        <v>44</v>
      </c>
      <c r="C116" s="219" t="s">
        <v>58</v>
      </c>
      <c r="D116" s="219" t="s">
        <v>82</v>
      </c>
      <c r="E116" s="219" t="s">
        <v>51</v>
      </c>
      <c r="F116" s="219" t="s">
        <v>53</v>
      </c>
      <c r="G116" s="304" t="s">
        <v>322</v>
      </c>
      <c r="H116" s="219"/>
      <c r="I116" s="219"/>
      <c r="J116" s="262">
        <v>0.0</v>
      </c>
      <c r="K116" s="262">
        <v>0.0</v>
      </c>
      <c r="L116" s="262">
        <v>0.0</v>
      </c>
      <c r="M116" s="262">
        <v>0.0</v>
      </c>
      <c r="N116" s="262">
        <v>0.0</v>
      </c>
      <c r="O116" s="262">
        <v>0.0</v>
      </c>
      <c r="P116" s="222" t="s">
        <v>1703</v>
      </c>
      <c r="Q116" s="222" t="s">
        <v>1704</v>
      </c>
      <c r="R116" s="222" t="s">
        <v>1705</v>
      </c>
      <c r="S116" s="219">
        <f>SUM('Plan-A Valuation'!U112,'Plan-A Valuation'!Y112,'Plan-A Valuation'!AC112,'Plan-A Valuation'!AG112,'Plan-A Valuation'!AK112,'Plan-A Valuation'!AO112)</f>
        <v>120000</v>
      </c>
      <c r="T116" s="262">
        <f>SUM('Plan-A Valuation'!V112,'Plan-A Valuation'!Z112,'Plan-A Valuation'!AD112,'Plan-A Valuation'!AH112,'Plan-A Valuation'!AL112,'Plan-A Valuation'!AP112)</f>
        <v>253810</v>
      </c>
      <c r="U116" s="263">
        <f>SUM('Plan-A Valuation'!W112,'Plan-A Valuation'!AA112,'Plan-A Valuation'!AE112,'Plan-A Valuation'!AI112,'Plan-A Valuation'!AM112,'Plan-A Valuation'!AQ112)</f>
        <v>504620</v>
      </c>
      <c r="V116" s="219"/>
      <c r="W116" s="262">
        <v>0.0</v>
      </c>
      <c r="X116" s="262">
        <v>0.0</v>
      </c>
      <c r="Y116" s="262">
        <v>0.0</v>
      </c>
      <c r="Z116" s="262">
        <v>0.0</v>
      </c>
      <c r="AA116" s="262">
        <v>0.0</v>
      </c>
      <c r="AB116" s="262">
        <v>0.0</v>
      </c>
      <c r="AC116" s="222" t="s">
        <v>1703</v>
      </c>
      <c r="AD116" s="222" t="s">
        <v>1704</v>
      </c>
      <c r="AE116" s="222" t="s">
        <v>1705</v>
      </c>
      <c r="AF116" s="262">
        <f>SUM('Plan-B Valuation'!U112,'Plan-B Valuation'!Y112,'Plan-B Valuation'!AC112,'Plan-B Valuation'!AG112,'Plan-B Valuation'!AK112,'Plan-B Valuation'!AO112)</f>
        <v>120000</v>
      </c>
      <c r="AG116" s="262">
        <f>SUM('Plan-B Valuation'!V112,'Plan-B Valuation'!Z112,'Plan-B Valuation'!AD112,'Plan-B Valuation'!AH112,'Plan-B Valuation'!AL112,'Plan-B Valuation'!AP112)</f>
        <v>253810</v>
      </c>
      <c r="AH116" s="262">
        <f>SUM('Plan-B Valuation'!W112,'Plan-B Valuation'!AA112,'Plan-B Valuation'!AE112,'Plan-B Valuation'!AI112,'Plan-B Valuation'!AM112,'Plan-B Valuation'!AQ112)</f>
        <v>504620</v>
      </c>
      <c r="AI116" s="219"/>
      <c r="AJ116" s="262">
        <v>0.0</v>
      </c>
      <c r="AK116" s="262">
        <v>0.0</v>
      </c>
      <c r="AL116" s="262">
        <v>0.0</v>
      </c>
      <c r="AM116" s="262">
        <v>0.0</v>
      </c>
      <c r="AN116" s="262">
        <v>0.0</v>
      </c>
      <c r="AO116" s="262">
        <v>0.0</v>
      </c>
      <c r="AP116" s="222" t="s">
        <v>1703</v>
      </c>
      <c r="AQ116" s="222" t="s">
        <v>1704</v>
      </c>
      <c r="AR116" s="222" t="s">
        <v>1705</v>
      </c>
      <c r="AS116" s="262">
        <f>SUM('Plan-C Valuation'!U112,'Plan-C Valuation'!Y112,'Plan-C Valuation'!AC112,'Plan-C Valuation'!AG112,'Plan-C Valuation'!AK112,'Plan-C Valuation'!AO112)</f>
        <v>120000</v>
      </c>
      <c r="AT116" s="262">
        <f>SUM('Plan-C Valuation'!V112,'Plan-C Valuation'!Z112,'Plan-C Valuation'!AD112,'Plan-C Valuation'!AH112,'Plan-C Valuation'!AL112,'Plan-C Valuation'!AP112)</f>
        <v>253810</v>
      </c>
      <c r="AU116" s="262">
        <f>SUM('Plan-C Valuation'!W112,'Plan-C Valuation'!AA112,'Plan-C Valuation'!AE112,'Plan-C Valuation'!AI112,'Plan-C Valuation'!AM112,'Plan-C Valuation'!AQ112)</f>
        <v>504620</v>
      </c>
    </row>
    <row r="117" ht="15.75" customHeight="1">
      <c r="A117" s="219" t="s">
        <v>323</v>
      </c>
      <c r="B117" s="219" t="s">
        <v>54</v>
      </c>
      <c r="C117" s="219" t="s">
        <v>58</v>
      </c>
      <c r="D117" s="219" t="s">
        <v>82</v>
      </c>
      <c r="E117" s="219" t="s">
        <v>51</v>
      </c>
      <c r="F117" s="219" t="s">
        <v>53</v>
      </c>
      <c r="G117" s="304" t="s">
        <v>324</v>
      </c>
      <c r="H117" s="219"/>
      <c r="I117" s="219"/>
      <c r="J117" s="262">
        <v>0.0</v>
      </c>
      <c r="K117" s="262">
        <v>0.0</v>
      </c>
      <c r="L117" s="262">
        <v>0.0</v>
      </c>
      <c r="M117" s="262">
        <v>0.0</v>
      </c>
      <c r="N117" s="262">
        <v>0.0</v>
      </c>
      <c r="O117" s="262">
        <v>0.0</v>
      </c>
      <c r="P117" s="222" t="s">
        <v>1703</v>
      </c>
      <c r="Q117" s="222" t="s">
        <v>1704</v>
      </c>
      <c r="R117" s="222" t="s">
        <v>1705</v>
      </c>
      <c r="S117" s="219">
        <f>SUM('Plan-A Valuation'!U113,'Plan-A Valuation'!Y113,'Plan-A Valuation'!AC113,'Plan-A Valuation'!AG113,'Plan-A Valuation'!AK113,'Plan-A Valuation'!AO113)</f>
        <v>120000</v>
      </c>
      <c r="T117" s="262">
        <f>SUM('Plan-A Valuation'!V113,'Plan-A Valuation'!Z113,'Plan-A Valuation'!AD113,'Plan-A Valuation'!AH113,'Plan-A Valuation'!AL113,'Plan-A Valuation'!AP113)</f>
        <v>253810</v>
      </c>
      <c r="U117" s="263">
        <f>SUM('Plan-A Valuation'!W113,'Plan-A Valuation'!AA113,'Plan-A Valuation'!AE113,'Plan-A Valuation'!AI113,'Plan-A Valuation'!AM113,'Plan-A Valuation'!AQ113)</f>
        <v>504620</v>
      </c>
      <c r="V117" s="219"/>
      <c r="W117" s="262">
        <v>0.0</v>
      </c>
      <c r="X117" s="262">
        <v>0.0</v>
      </c>
      <c r="Y117" s="262">
        <v>0.0</v>
      </c>
      <c r="Z117" s="262">
        <v>0.0</v>
      </c>
      <c r="AA117" s="262">
        <v>0.0</v>
      </c>
      <c r="AB117" s="262">
        <v>0.0</v>
      </c>
      <c r="AC117" s="222" t="s">
        <v>1703</v>
      </c>
      <c r="AD117" s="222" t="s">
        <v>1704</v>
      </c>
      <c r="AE117" s="222" t="s">
        <v>1705</v>
      </c>
      <c r="AF117" s="262">
        <f>SUM('Plan-B Valuation'!U113,'Plan-B Valuation'!Y113,'Plan-B Valuation'!AC113,'Plan-B Valuation'!AG113,'Plan-B Valuation'!AK113,'Plan-B Valuation'!AO113)</f>
        <v>120000</v>
      </c>
      <c r="AG117" s="262">
        <f>SUM('Plan-B Valuation'!V113,'Plan-B Valuation'!Z113,'Plan-B Valuation'!AD113,'Plan-B Valuation'!AH113,'Plan-B Valuation'!AL113,'Plan-B Valuation'!AP113)</f>
        <v>253810</v>
      </c>
      <c r="AH117" s="262">
        <f>SUM('Plan-B Valuation'!W113,'Plan-B Valuation'!AA113,'Plan-B Valuation'!AE113,'Plan-B Valuation'!AI113,'Plan-B Valuation'!AM113,'Plan-B Valuation'!AQ113)</f>
        <v>504620</v>
      </c>
      <c r="AI117" s="219"/>
      <c r="AJ117" s="262">
        <v>0.0</v>
      </c>
      <c r="AK117" s="262">
        <v>0.0</v>
      </c>
      <c r="AL117" s="262">
        <v>0.0</v>
      </c>
      <c r="AM117" s="262">
        <v>0.0</v>
      </c>
      <c r="AN117" s="262">
        <v>0.0</v>
      </c>
      <c r="AO117" s="262">
        <v>0.0</v>
      </c>
      <c r="AP117" s="222" t="s">
        <v>1703</v>
      </c>
      <c r="AQ117" s="222" t="s">
        <v>1704</v>
      </c>
      <c r="AR117" s="222" t="s">
        <v>1705</v>
      </c>
      <c r="AS117" s="262">
        <f>SUM('Plan-C Valuation'!U113,'Plan-C Valuation'!Y113,'Plan-C Valuation'!AC113,'Plan-C Valuation'!AG113,'Plan-C Valuation'!AK113,'Plan-C Valuation'!AO113)</f>
        <v>120000</v>
      </c>
      <c r="AT117" s="262">
        <f>SUM('Plan-C Valuation'!V113,'Plan-C Valuation'!Z113,'Plan-C Valuation'!AD113,'Plan-C Valuation'!AH113,'Plan-C Valuation'!AL113,'Plan-C Valuation'!AP113)</f>
        <v>253810</v>
      </c>
      <c r="AU117" s="262">
        <f>SUM('Plan-C Valuation'!W113,'Plan-C Valuation'!AA113,'Plan-C Valuation'!AE113,'Plan-C Valuation'!AI113,'Plan-C Valuation'!AM113,'Plan-C Valuation'!AQ113)</f>
        <v>504620</v>
      </c>
    </row>
    <row r="118" ht="15.75" customHeight="1">
      <c r="A118" s="219" t="s">
        <v>325</v>
      </c>
      <c r="B118" s="219" t="s">
        <v>65</v>
      </c>
      <c r="C118" s="219" t="s">
        <v>58</v>
      </c>
      <c r="D118" s="219" t="s">
        <v>82</v>
      </c>
      <c r="E118" s="219" t="s">
        <v>51</v>
      </c>
      <c r="F118" s="219" t="s">
        <v>53</v>
      </c>
      <c r="G118" s="304" t="s">
        <v>326</v>
      </c>
      <c r="H118" s="219"/>
      <c r="I118" s="219"/>
      <c r="J118" s="262">
        <v>0.0</v>
      </c>
      <c r="K118" s="262">
        <v>0.0</v>
      </c>
      <c r="L118" s="262">
        <v>0.0</v>
      </c>
      <c r="M118" s="262">
        <v>0.0</v>
      </c>
      <c r="N118" s="262">
        <v>0.0</v>
      </c>
      <c r="O118" s="262">
        <v>0.0</v>
      </c>
      <c r="P118" s="222" t="s">
        <v>1703</v>
      </c>
      <c r="Q118" s="222" t="s">
        <v>1704</v>
      </c>
      <c r="R118" s="222" t="s">
        <v>1705</v>
      </c>
      <c r="S118" s="219">
        <f>SUM('Plan-A Valuation'!U114,'Plan-A Valuation'!Y114,'Plan-A Valuation'!AC114,'Plan-A Valuation'!AG114,'Plan-A Valuation'!AK114,'Plan-A Valuation'!AO114)</f>
        <v>120000</v>
      </c>
      <c r="T118" s="262">
        <f>SUM('Plan-A Valuation'!V114,'Plan-A Valuation'!Z114,'Plan-A Valuation'!AD114,'Plan-A Valuation'!AH114,'Plan-A Valuation'!AL114,'Plan-A Valuation'!AP114)</f>
        <v>253810</v>
      </c>
      <c r="U118" s="263">
        <f>SUM('Plan-A Valuation'!W114,'Plan-A Valuation'!AA114,'Plan-A Valuation'!AE114,'Plan-A Valuation'!AI114,'Plan-A Valuation'!AM114,'Plan-A Valuation'!AQ114)</f>
        <v>504620</v>
      </c>
      <c r="V118" s="219"/>
      <c r="W118" s="262">
        <v>0.0</v>
      </c>
      <c r="X118" s="262">
        <v>0.0</v>
      </c>
      <c r="Y118" s="262">
        <v>0.0</v>
      </c>
      <c r="Z118" s="262">
        <v>0.0</v>
      </c>
      <c r="AA118" s="262">
        <v>0.0</v>
      </c>
      <c r="AB118" s="262">
        <v>0.0</v>
      </c>
      <c r="AC118" s="222" t="s">
        <v>1703</v>
      </c>
      <c r="AD118" s="222" t="s">
        <v>1704</v>
      </c>
      <c r="AE118" s="222" t="s">
        <v>1705</v>
      </c>
      <c r="AF118" s="262">
        <f>SUM('Plan-B Valuation'!U114,'Plan-B Valuation'!Y114,'Plan-B Valuation'!AC114,'Plan-B Valuation'!AG114,'Plan-B Valuation'!AK114,'Plan-B Valuation'!AO114)</f>
        <v>120000</v>
      </c>
      <c r="AG118" s="262">
        <f>SUM('Plan-B Valuation'!V114,'Plan-B Valuation'!Z114,'Plan-B Valuation'!AD114,'Plan-B Valuation'!AH114,'Plan-B Valuation'!AL114,'Plan-B Valuation'!AP114)</f>
        <v>253810</v>
      </c>
      <c r="AH118" s="262">
        <f>SUM('Plan-B Valuation'!W114,'Plan-B Valuation'!AA114,'Plan-B Valuation'!AE114,'Plan-B Valuation'!AI114,'Plan-B Valuation'!AM114,'Plan-B Valuation'!AQ114)</f>
        <v>504620</v>
      </c>
      <c r="AI118" s="219"/>
      <c r="AJ118" s="262">
        <v>0.0</v>
      </c>
      <c r="AK118" s="262">
        <v>0.0</v>
      </c>
      <c r="AL118" s="262">
        <v>0.0</v>
      </c>
      <c r="AM118" s="262">
        <v>0.0</v>
      </c>
      <c r="AN118" s="262">
        <v>0.0</v>
      </c>
      <c r="AO118" s="262">
        <v>0.0</v>
      </c>
      <c r="AP118" s="222" t="s">
        <v>1703</v>
      </c>
      <c r="AQ118" s="222" t="s">
        <v>1704</v>
      </c>
      <c r="AR118" s="222" t="s">
        <v>1705</v>
      </c>
      <c r="AS118" s="262">
        <f>SUM('Plan-C Valuation'!U114,'Plan-C Valuation'!Y114,'Plan-C Valuation'!AC114,'Plan-C Valuation'!AG114,'Plan-C Valuation'!AK114,'Plan-C Valuation'!AO114)</f>
        <v>120000</v>
      </c>
      <c r="AT118" s="262">
        <f>SUM('Plan-C Valuation'!V114,'Plan-C Valuation'!Z114,'Plan-C Valuation'!AD114,'Plan-C Valuation'!AH114,'Plan-C Valuation'!AL114,'Plan-C Valuation'!AP114)</f>
        <v>253810</v>
      </c>
      <c r="AU118" s="262">
        <f>SUM('Plan-C Valuation'!W114,'Plan-C Valuation'!AA114,'Plan-C Valuation'!AE114,'Plan-C Valuation'!AI114,'Plan-C Valuation'!AM114,'Plan-C Valuation'!AQ114)</f>
        <v>504620</v>
      </c>
    </row>
    <row r="119" ht="15.75" customHeight="1">
      <c r="A119" s="219" t="s">
        <v>327</v>
      </c>
      <c r="B119" s="219" t="s">
        <v>71</v>
      </c>
      <c r="C119" s="219" t="s">
        <v>58</v>
      </c>
      <c r="D119" s="219" t="s">
        <v>82</v>
      </c>
      <c r="E119" s="219" t="s">
        <v>51</v>
      </c>
      <c r="F119" s="219" t="s">
        <v>53</v>
      </c>
      <c r="G119" s="304" t="s">
        <v>328</v>
      </c>
      <c r="H119" s="219"/>
      <c r="I119" s="219"/>
      <c r="J119" s="262">
        <v>0.0</v>
      </c>
      <c r="K119" s="262">
        <v>0.0</v>
      </c>
      <c r="L119" s="262">
        <v>0.0</v>
      </c>
      <c r="M119" s="262">
        <v>0.0</v>
      </c>
      <c r="N119" s="262">
        <v>0.0</v>
      </c>
      <c r="O119" s="262">
        <v>0.0</v>
      </c>
      <c r="P119" s="222" t="s">
        <v>1703</v>
      </c>
      <c r="Q119" s="222" t="s">
        <v>1704</v>
      </c>
      <c r="R119" s="222" t="s">
        <v>1705</v>
      </c>
      <c r="S119" s="219">
        <f>SUM('Plan-A Valuation'!U115,'Plan-A Valuation'!Y115,'Plan-A Valuation'!AC115,'Plan-A Valuation'!AG115,'Plan-A Valuation'!AK115,'Plan-A Valuation'!AO115)</f>
        <v>120000</v>
      </c>
      <c r="T119" s="262">
        <f>SUM('Plan-A Valuation'!V115,'Plan-A Valuation'!Z115,'Plan-A Valuation'!AD115,'Plan-A Valuation'!AH115,'Plan-A Valuation'!AL115,'Plan-A Valuation'!AP115)</f>
        <v>253810</v>
      </c>
      <c r="U119" s="263">
        <f>SUM('Plan-A Valuation'!W115,'Plan-A Valuation'!AA115,'Plan-A Valuation'!AE115,'Plan-A Valuation'!AI115,'Plan-A Valuation'!AM115,'Plan-A Valuation'!AQ115)</f>
        <v>504620</v>
      </c>
      <c r="V119" s="219"/>
      <c r="W119" s="262">
        <v>0.0</v>
      </c>
      <c r="X119" s="262">
        <v>0.0</v>
      </c>
      <c r="Y119" s="262">
        <v>0.0</v>
      </c>
      <c r="Z119" s="262">
        <v>0.0</v>
      </c>
      <c r="AA119" s="262">
        <v>0.0</v>
      </c>
      <c r="AB119" s="262">
        <v>0.0</v>
      </c>
      <c r="AC119" s="222" t="s">
        <v>1703</v>
      </c>
      <c r="AD119" s="222" t="s">
        <v>1704</v>
      </c>
      <c r="AE119" s="222" t="s">
        <v>1705</v>
      </c>
      <c r="AF119" s="262">
        <f>SUM('Plan-B Valuation'!U115,'Plan-B Valuation'!Y115,'Plan-B Valuation'!AC115,'Plan-B Valuation'!AG115,'Plan-B Valuation'!AK115,'Plan-B Valuation'!AO115)</f>
        <v>120000</v>
      </c>
      <c r="AG119" s="262">
        <f>SUM('Plan-B Valuation'!V115,'Plan-B Valuation'!Z115,'Plan-B Valuation'!AD115,'Plan-B Valuation'!AH115,'Plan-B Valuation'!AL115,'Plan-B Valuation'!AP115)</f>
        <v>253810</v>
      </c>
      <c r="AH119" s="262">
        <f>SUM('Plan-B Valuation'!W115,'Plan-B Valuation'!AA115,'Plan-B Valuation'!AE115,'Plan-B Valuation'!AI115,'Plan-B Valuation'!AM115,'Plan-B Valuation'!AQ115)</f>
        <v>504620</v>
      </c>
      <c r="AI119" s="219"/>
      <c r="AJ119" s="262">
        <v>0.0</v>
      </c>
      <c r="AK119" s="262">
        <v>0.0</v>
      </c>
      <c r="AL119" s="262">
        <v>0.0</v>
      </c>
      <c r="AM119" s="262">
        <v>0.0</v>
      </c>
      <c r="AN119" s="262">
        <v>0.0</v>
      </c>
      <c r="AO119" s="262">
        <v>0.0</v>
      </c>
      <c r="AP119" s="222" t="s">
        <v>1703</v>
      </c>
      <c r="AQ119" s="222" t="s">
        <v>1704</v>
      </c>
      <c r="AR119" s="222" t="s">
        <v>1705</v>
      </c>
      <c r="AS119" s="262">
        <f>SUM('Plan-C Valuation'!U115,'Plan-C Valuation'!Y115,'Plan-C Valuation'!AC115,'Plan-C Valuation'!AG115,'Plan-C Valuation'!AK115,'Plan-C Valuation'!AO115)</f>
        <v>120000</v>
      </c>
      <c r="AT119" s="262">
        <f>SUM('Plan-C Valuation'!V115,'Plan-C Valuation'!Z115,'Plan-C Valuation'!AD115,'Plan-C Valuation'!AH115,'Plan-C Valuation'!AL115,'Plan-C Valuation'!AP115)</f>
        <v>253810</v>
      </c>
      <c r="AU119" s="262">
        <f>SUM('Plan-C Valuation'!W115,'Plan-C Valuation'!AA115,'Plan-C Valuation'!AE115,'Plan-C Valuation'!AI115,'Plan-C Valuation'!AM115,'Plan-C Valuation'!AQ115)</f>
        <v>504620</v>
      </c>
    </row>
    <row r="120" ht="15.75" customHeight="1">
      <c r="A120" s="219" t="s">
        <v>329</v>
      </c>
      <c r="B120" s="219" t="s">
        <v>44</v>
      </c>
      <c r="C120" s="219" t="s">
        <v>66</v>
      </c>
      <c r="D120" s="219" t="s">
        <v>82</v>
      </c>
      <c r="E120" s="219" t="s">
        <v>51</v>
      </c>
      <c r="F120" s="219" t="s">
        <v>53</v>
      </c>
      <c r="G120" s="304" t="s">
        <v>330</v>
      </c>
      <c r="H120" s="219"/>
      <c r="I120" s="219"/>
      <c r="J120" s="262">
        <v>0.0</v>
      </c>
      <c r="K120" s="262">
        <v>0.0</v>
      </c>
      <c r="L120" s="262">
        <v>0.0</v>
      </c>
      <c r="M120" s="262">
        <v>0.0</v>
      </c>
      <c r="N120" s="262">
        <v>0.0</v>
      </c>
      <c r="O120" s="262">
        <v>0.0</v>
      </c>
      <c r="P120" s="222" t="s">
        <v>1703</v>
      </c>
      <c r="Q120" s="222" t="s">
        <v>1704</v>
      </c>
      <c r="R120" s="222" t="s">
        <v>1705</v>
      </c>
      <c r="S120" s="219">
        <f>SUM('Plan-A Valuation'!U116,'Plan-A Valuation'!Y116,'Plan-A Valuation'!AC116,'Plan-A Valuation'!AG116,'Plan-A Valuation'!AK116,'Plan-A Valuation'!AO116)</f>
        <v>120000</v>
      </c>
      <c r="T120" s="262">
        <f>SUM('Plan-A Valuation'!V116,'Plan-A Valuation'!Z116,'Plan-A Valuation'!AD116,'Plan-A Valuation'!AH116,'Plan-A Valuation'!AL116,'Plan-A Valuation'!AP116)</f>
        <v>253810</v>
      </c>
      <c r="U120" s="263">
        <f>SUM('Plan-A Valuation'!W116,'Plan-A Valuation'!AA116,'Plan-A Valuation'!AE116,'Plan-A Valuation'!AI116,'Plan-A Valuation'!AM116,'Plan-A Valuation'!AQ116)</f>
        <v>504620</v>
      </c>
      <c r="V120" s="219"/>
      <c r="W120" s="262">
        <v>0.0</v>
      </c>
      <c r="X120" s="262">
        <v>0.0</v>
      </c>
      <c r="Y120" s="262">
        <v>0.0</v>
      </c>
      <c r="Z120" s="262">
        <v>0.0</v>
      </c>
      <c r="AA120" s="262">
        <v>0.0</v>
      </c>
      <c r="AB120" s="262">
        <v>0.0</v>
      </c>
      <c r="AC120" s="222" t="s">
        <v>1703</v>
      </c>
      <c r="AD120" s="222" t="s">
        <v>1704</v>
      </c>
      <c r="AE120" s="222" t="s">
        <v>1705</v>
      </c>
      <c r="AF120" s="262">
        <f>SUM('Plan-B Valuation'!U116,'Plan-B Valuation'!Y116,'Plan-B Valuation'!AC116,'Plan-B Valuation'!AG116,'Plan-B Valuation'!AK116,'Plan-B Valuation'!AO116)</f>
        <v>120000</v>
      </c>
      <c r="AG120" s="262">
        <f>SUM('Plan-B Valuation'!V116,'Plan-B Valuation'!Z116,'Plan-B Valuation'!AD116,'Plan-B Valuation'!AH116,'Plan-B Valuation'!AL116,'Plan-B Valuation'!AP116)</f>
        <v>253810</v>
      </c>
      <c r="AH120" s="262">
        <f>SUM('Plan-B Valuation'!W116,'Plan-B Valuation'!AA116,'Plan-B Valuation'!AE116,'Plan-B Valuation'!AI116,'Plan-B Valuation'!AM116,'Plan-B Valuation'!AQ116)</f>
        <v>504620</v>
      </c>
      <c r="AI120" s="219"/>
      <c r="AJ120" s="262">
        <v>0.0</v>
      </c>
      <c r="AK120" s="262">
        <v>0.0</v>
      </c>
      <c r="AL120" s="262">
        <v>0.0</v>
      </c>
      <c r="AM120" s="262">
        <v>0.0</v>
      </c>
      <c r="AN120" s="262">
        <v>0.0</v>
      </c>
      <c r="AO120" s="262">
        <v>0.0</v>
      </c>
      <c r="AP120" s="222" t="s">
        <v>1703</v>
      </c>
      <c r="AQ120" s="222" t="s">
        <v>1704</v>
      </c>
      <c r="AR120" s="222" t="s">
        <v>1705</v>
      </c>
      <c r="AS120" s="262">
        <f>SUM('Plan-C Valuation'!U116,'Plan-C Valuation'!Y116,'Plan-C Valuation'!AC116,'Plan-C Valuation'!AG116,'Plan-C Valuation'!AK116,'Plan-C Valuation'!AO116)</f>
        <v>120000</v>
      </c>
      <c r="AT120" s="262">
        <f>SUM('Plan-C Valuation'!V116,'Plan-C Valuation'!Z116,'Plan-C Valuation'!AD116,'Plan-C Valuation'!AH116,'Plan-C Valuation'!AL116,'Plan-C Valuation'!AP116)</f>
        <v>253810</v>
      </c>
      <c r="AU120" s="262">
        <f>SUM('Plan-C Valuation'!W116,'Plan-C Valuation'!AA116,'Plan-C Valuation'!AE116,'Plan-C Valuation'!AI116,'Plan-C Valuation'!AM116,'Plan-C Valuation'!AQ116)</f>
        <v>504620</v>
      </c>
    </row>
    <row r="121" ht="15.75" customHeight="1">
      <c r="A121" s="219" t="s">
        <v>331</v>
      </c>
      <c r="B121" s="219" t="s">
        <v>54</v>
      </c>
      <c r="C121" s="219" t="s">
        <v>66</v>
      </c>
      <c r="D121" s="219" t="s">
        <v>82</v>
      </c>
      <c r="E121" s="219" t="s">
        <v>51</v>
      </c>
      <c r="F121" s="219" t="s">
        <v>53</v>
      </c>
      <c r="G121" s="304" t="s">
        <v>332</v>
      </c>
      <c r="H121" s="219"/>
      <c r="I121" s="219"/>
      <c r="J121" s="262">
        <v>0.0</v>
      </c>
      <c r="K121" s="262">
        <v>0.0</v>
      </c>
      <c r="L121" s="262">
        <v>0.0</v>
      </c>
      <c r="M121" s="262">
        <v>0.0</v>
      </c>
      <c r="N121" s="262">
        <v>0.0</v>
      </c>
      <c r="O121" s="262">
        <v>0.0</v>
      </c>
      <c r="P121" s="222" t="s">
        <v>1703</v>
      </c>
      <c r="Q121" s="222" t="s">
        <v>1704</v>
      </c>
      <c r="R121" s="222" t="s">
        <v>1705</v>
      </c>
      <c r="S121" s="219">
        <f>SUM('Plan-A Valuation'!U117,'Plan-A Valuation'!Y117,'Plan-A Valuation'!AC117,'Plan-A Valuation'!AG117,'Plan-A Valuation'!AK117,'Plan-A Valuation'!AO117)</f>
        <v>120000</v>
      </c>
      <c r="T121" s="262">
        <f>SUM('Plan-A Valuation'!V117,'Plan-A Valuation'!Z117,'Plan-A Valuation'!AD117,'Plan-A Valuation'!AH117,'Plan-A Valuation'!AL117,'Plan-A Valuation'!AP117)</f>
        <v>253810</v>
      </c>
      <c r="U121" s="263">
        <f>SUM('Plan-A Valuation'!W117,'Plan-A Valuation'!AA117,'Plan-A Valuation'!AE117,'Plan-A Valuation'!AI117,'Plan-A Valuation'!AM117,'Plan-A Valuation'!AQ117)</f>
        <v>504620</v>
      </c>
      <c r="V121" s="219"/>
      <c r="W121" s="262">
        <v>0.0</v>
      </c>
      <c r="X121" s="262">
        <v>0.0</v>
      </c>
      <c r="Y121" s="262">
        <v>0.0</v>
      </c>
      <c r="Z121" s="262">
        <v>0.0</v>
      </c>
      <c r="AA121" s="262">
        <v>0.0</v>
      </c>
      <c r="AB121" s="262">
        <v>0.0</v>
      </c>
      <c r="AC121" s="222" t="s">
        <v>1703</v>
      </c>
      <c r="AD121" s="222" t="s">
        <v>1704</v>
      </c>
      <c r="AE121" s="222" t="s">
        <v>1705</v>
      </c>
      <c r="AF121" s="262">
        <f>SUM('Plan-B Valuation'!U117,'Plan-B Valuation'!Y117,'Plan-B Valuation'!AC117,'Plan-B Valuation'!AG117,'Plan-B Valuation'!AK117,'Plan-B Valuation'!AO117)</f>
        <v>120000</v>
      </c>
      <c r="AG121" s="262">
        <f>SUM('Plan-B Valuation'!V117,'Plan-B Valuation'!Z117,'Plan-B Valuation'!AD117,'Plan-B Valuation'!AH117,'Plan-B Valuation'!AL117,'Plan-B Valuation'!AP117)</f>
        <v>253810</v>
      </c>
      <c r="AH121" s="262">
        <f>SUM('Plan-B Valuation'!W117,'Plan-B Valuation'!AA117,'Plan-B Valuation'!AE117,'Plan-B Valuation'!AI117,'Plan-B Valuation'!AM117,'Plan-B Valuation'!AQ117)</f>
        <v>504620</v>
      </c>
      <c r="AI121" s="219"/>
      <c r="AJ121" s="262">
        <v>0.0</v>
      </c>
      <c r="AK121" s="262">
        <v>0.0</v>
      </c>
      <c r="AL121" s="262">
        <v>0.0</v>
      </c>
      <c r="AM121" s="262">
        <v>0.0</v>
      </c>
      <c r="AN121" s="262">
        <v>0.0</v>
      </c>
      <c r="AO121" s="262">
        <v>0.0</v>
      </c>
      <c r="AP121" s="222" t="s">
        <v>1703</v>
      </c>
      <c r="AQ121" s="222" t="s">
        <v>1704</v>
      </c>
      <c r="AR121" s="222" t="s">
        <v>1705</v>
      </c>
      <c r="AS121" s="262">
        <f>SUM('Plan-C Valuation'!U117,'Plan-C Valuation'!Y117,'Plan-C Valuation'!AC117,'Plan-C Valuation'!AG117,'Plan-C Valuation'!AK117,'Plan-C Valuation'!AO117)</f>
        <v>120000</v>
      </c>
      <c r="AT121" s="262">
        <f>SUM('Plan-C Valuation'!V117,'Plan-C Valuation'!Z117,'Plan-C Valuation'!AD117,'Plan-C Valuation'!AH117,'Plan-C Valuation'!AL117,'Plan-C Valuation'!AP117)</f>
        <v>253810</v>
      </c>
      <c r="AU121" s="262">
        <f>SUM('Plan-C Valuation'!W117,'Plan-C Valuation'!AA117,'Plan-C Valuation'!AE117,'Plan-C Valuation'!AI117,'Plan-C Valuation'!AM117,'Plan-C Valuation'!AQ117)</f>
        <v>504620</v>
      </c>
    </row>
    <row r="122" ht="15.75" customHeight="1">
      <c r="A122" s="219" t="s">
        <v>333</v>
      </c>
      <c r="B122" s="219" t="s">
        <v>65</v>
      </c>
      <c r="C122" s="219" t="s">
        <v>66</v>
      </c>
      <c r="D122" s="219" t="s">
        <v>82</v>
      </c>
      <c r="E122" s="219" t="s">
        <v>51</v>
      </c>
      <c r="F122" s="219" t="s">
        <v>53</v>
      </c>
      <c r="G122" s="304" t="s">
        <v>334</v>
      </c>
      <c r="H122" s="219"/>
      <c r="I122" s="219"/>
      <c r="J122" s="262">
        <v>0.0</v>
      </c>
      <c r="K122" s="262">
        <v>0.0</v>
      </c>
      <c r="L122" s="262">
        <v>0.0</v>
      </c>
      <c r="M122" s="262">
        <v>0.0</v>
      </c>
      <c r="N122" s="262">
        <v>0.0</v>
      </c>
      <c r="O122" s="262">
        <v>0.0</v>
      </c>
      <c r="P122" s="222" t="s">
        <v>1703</v>
      </c>
      <c r="Q122" s="222" t="s">
        <v>1704</v>
      </c>
      <c r="R122" s="222" t="s">
        <v>1705</v>
      </c>
      <c r="S122" s="219">
        <f>SUM('Plan-A Valuation'!U118,'Plan-A Valuation'!Y118,'Plan-A Valuation'!AC118,'Plan-A Valuation'!AG118,'Plan-A Valuation'!AK118,'Plan-A Valuation'!AO118)</f>
        <v>120000</v>
      </c>
      <c r="T122" s="262">
        <f>SUM('Plan-A Valuation'!V118,'Plan-A Valuation'!Z118,'Plan-A Valuation'!AD118,'Plan-A Valuation'!AH118,'Plan-A Valuation'!AL118,'Plan-A Valuation'!AP118)</f>
        <v>253810</v>
      </c>
      <c r="U122" s="263">
        <f>SUM('Plan-A Valuation'!W118,'Plan-A Valuation'!AA118,'Plan-A Valuation'!AE118,'Plan-A Valuation'!AI118,'Plan-A Valuation'!AM118,'Plan-A Valuation'!AQ118)</f>
        <v>504620</v>
      </c>
      <c r="V122" s="219"/>
      <c r="W122" s="262">
        <v>0.0</v>
      </c>
      <c r="X122" s="262">
        <v>0.0</v>
      </c>
      <c r="Y122" s="262">
        <v>0.0</v>
      </c>
      <c r="Z122" s="262">
        <v>0.0</v>
      </c>
      <c r="AA122" s="262">
        <v>0.0</v>
      </c>
      <c r="AB122" s="262">
        <v>0.0</v>
      </c>
      <c r="AC122" s="222" t="s">
        <v>1703</v>
      </c>
      <c r="AD122" s="222" t="s">
        <v>1704</v>
      </c>
      <c r="AE122" s="222" t="s">
        <v>1705</v>
      </c>
      <c r="AF122" s="262">
        <f>SUM('Plan-B Valuation'!U118,'Plan-B Valuation'!Y118,'Plan-B Valuation'!AC118,'Plan-B Valuation'!AG118,'Plan-B Valuation'!AK118,'Plan-B Valuation'!AO118)</f>
        <v>120000</v>
      </c>
      <c r="AG122" s="262">
        <f>SUM('Plan-B Valuation'!V118,'Plan-B Valuation'!Z118,'Plan-B Valuation'!AD118,'Plan-B Valuation'!AH118,'Plan-B Valuation'!AL118,'Plan-B Valuation'!AP118)</f>
        <v>253810</v>
      </c>
      <c r="AH122" s="262">
        <f>SUM('Plan-B Valuation'!W118,'Plan-B Valuation'!AA118,'Plan-B Valuation'!AE118,'Plan-B Valuation'!AI118,'Plan-B Valuation'!AM118,'Plan-B Valuation'!AQ118)</f>
        <v>504620</v>
      </c>
      <c r="AI122" s="219"/>
      <c r="AJ122" s="262">
        <v>0.0</v>
      </c>
      <c r="AK122" s="262">
        <v>0.0</v>
      </c>
      <c r="AL122" s="262">
        <v>0.0</v>
      </c>
      <c r="AM122" s="262">
        <v>0.0</v>
      </c>
      <c r="AN122" s="262">
        <v>0.0</v>
      </c>
      <c r="AO122" s="262">
        <v>0.0</v>
      </c>
      <c r="AP122" s="222" t="s">
        <v>1703</v>
      </c>
      <c r="AQ122" s="222" t="s">
        <v>1704</v>
      </c>
      <c r="AR122" s="222" t="s">
        <v>1705</v>
      </c>
      <c r="AS122" s="262">
        <f>SUM('Plan-C Valuation'!U118,'Plan-C Valuation'!Y118,'Plan-C Valuation'!AC118,'Plan-C Valuation'!AG118,'Plan-C Valuation'!AK118,'Plan-C Valuation'!AO118)</f>
        <v>120000</v>
      </c>
      <c r="AT122" s="262">
        <f>SUM('Plan-C Valuation'!V118,'Plan-C Valuation'!Z118,'Plan-C Valuation'!AD118,'Plan-C Valuation'!AH118,'Plan-C Valuation'!AL118,'Plan-C Valuation'!AP118)</f>
        <v>253810</v>
      </c>
      <c r="AU122" s="262">
        <f>SUM('Plan-C Valuation'!W118,'Plan-C Valuation'!AA118,'Plan-C Valuation'!AE118,'Plan-C Valuation'!AI118,'Plan-C Valuation'!AM118,'Plan-C Valuation'!AQ118)</f>
        <v>504620</v>
      </c>
    </row>
    <row r="123" ht="15.75" customHeight="1">
      <c r="A123" s="219" t="s">
        <v>335</v>
      </c>
      <c r="B123" s="219" t="s">
        <v>71</v>
      </c>
      <c r="C123" s="219" t="s">
        <v>66</v>
      </c>
      <c r="D123" s="219" t="s">
        <v>82</v>
      </c>
      <c r="E123" s="219" t="s">
        <v>51</v>
      </c>
      <c r="F123" s="219" t="s">
        <v>53</v>
      </c>
      <c r="G123" s="304" t="s">
        <v>336</v>
      </c>
      <c r="H123" s="219"/>
      <c r="I123" s="219"/>
      <c r="J123" s="262">
        <v>0.0</v>
      </c>
      <c r="K123" s="262">
        <v>0.0</v>
      </c>
      <c r="L123" s="262">
        <v>0.0</v>
      </c>
      <c r="M123" s="262">
        <v>0.0</v>
      </c>
      <c r="N123" s="262">
        <v>0.0</v>
      </c>
      <c r="O123" s="262">
        <v>0.0</v>
      </c>
      <c r="P123" s="222" t="s">
        <v>1703</v>
      </c>
      <c r="Q123" s="222" t="s">
        <v>1704</v>
      </c>
      <c r="R123" s="222" t="s">
        <v>1705</v>
      </c>
      <c r="S123" s="219">
        <f>SUM('Plan-A Valuation'!U119,'Plan-A Valuation'!Y119,'Plan-A Valuation'!AC119,'Plan-A Valuation'!AG119,'Plan-A Valuation'!AK119,'Plan-A Valuation'!AO119)</f>
        <v>120000</v>
      </c>
      <c r="T123" s="262">
        <f>SUM('Plan-A Valuation'!V119,'Plan-A Valuation'!Z119,'Plan-A Valuation'!AD119,'Plan-A Valuation'!AH119,'Plan-A Valuation'!AL119,'Plan-A Valuation'!AP119)</f>
        <v>253810</v>
      </c>
      <c r="U123" s="263">
        <f>SUM('Plan-A Valuation'!W119,'Plan-A Valuation'!AA119,'Plan-A Valuation'!AE119,'Plan-A Valuation'!AI119,'Plan-A Valuation'!AM119,'Plan-A Valuation'!AQ119)</f>
        <v>504620</v>
      </c>
      <c r="V123" s="219"/>
      <c r="W123" s="262">
        <v>0.0</v>
      </c>
      <c r="X123" s="262">
        <v>0.0</v>
      </c>
      <c r="Y123" s="262">
        <v>0.0</v>
      </c>
      <c r="Z123" s="262">
        <v>0.0</v>
      </c>
      <c r="AA123" s="262">
        <v>0.0</v>
      </c>
      <c r="AB123" s="262">
        <v>0.0</v>
      </c>
      <c r="AC123" s="222" t="s">
        <v>1703</v>
      </c>
      <c r="AD123" s="222" t="s">
        <v>1704</v>
      </c>
      <c r="AE123" s="222" t="s">
        <v>1705</v>
      </c>
      <c r="AF123" s="262">
        <f>SUM('Plan-B Valuation'!U119,'Plan-B Valuation'!Y119,'Plan-B Valuation'!AC119,'Plan-B Valuation'!AG119,'Plan-B Valuation'!AK119,'Plan-B Valuation'!AO119)</f>
        <v>120000</v>
      </c>
      <c r="AG123" s="262">
        <f>SUM('Plan-B Valuation'!V119,'Plan-B Valuation'!Z119,'Plan-B Valuation'!AD119,'Plan-B Valuation'!AH119,'Plan-B Valuation'!AL119,'Plan-B Valuation'!AP119)</f>
        <v>253810</v>
      </c>
      <c r="AH123" s="262">
        <f>SUM('Plan-B Valuation'!W119,'Plan-B Valuation'!AA119,'Plan-B Valuation'!AE119,'Plan-B Valuation'!AI119,'Plan-B Valuation'!AM119,'Plan-B Valuation'!AQ119)</f>
        <v>504620</v>
      </c>
      <c r="AI123" s="219"/>
      <c r="AJ123" s="262">
        <v>0.0</v>
      </c>
      <c r="AK123" s="262">
        <v>0.0</v>
      </c>
      <c r="AL123" s="262">
        <v>0.0</v>
      </c>
      <c r="AM123" s="262">
        <v>0.0</v>
      </c>
      <c r="AN123" s="262">
        <v>0.0</v>
      </c>
      <c r="AO123" s="262">
        <v>0.0</v>
      </c>
      <c r="AP123" s="222" t="s">
        <v>1703</v>
      </c>
      <c r="AQ123" s="222" t="s">
        <v>1704</v>
      </c>
      <c r="AR123" s="222" t="s">
        <v>1705</v>
      </c>
      <c r="AS123" s="262">
        <f>SUM('Plan-C Valuation'!U119,'Plan-C Valuation'!Y119,'Plan-C Valuation'!AC119,'Plan-C Valuation'!AG119,'Plan-C Valuation'!AK119,'Plan-C Valuation'!AO119)</f>
        <v>120000</v>
      </c>
      <c r="AT123" s="262">
        <f>SUM('Plan-C Valuation'!V119,'Plan-C Valuation'!Z119,'Plan-C Valuation'!AD119,'Plan-C Valuation'!AH119,'Plan-C Valuation'!AL119,'Plan-C Valuation'!AP119)</f>
        <v>253810</v>
      </c>
      <c r="AU123" s="262">
        <f>SUM('Plan-C Valuation'!W119,'Plan-C Valuation'!AA119,'Plan-C Valuation'!AE119,'Plan-C Valuation'!AI119,'Plan-C Valuation'!AM119,'Plan-C Valuation'!AQ119)</f>
        <v>504620</v>
      </c>
    </row>
    <row r="124" ht="15.75" customHeight="1">
      <c r="A124" s="219" t="s">
        <v>337</v>
      </c>
      <c r="B124" s="219" t="s">
        <v>44</v>
      </c>
      <c r="C124" s="219" t="s">
        <v>72</v>
      </c>
      <c r="D124" s="219" t="s">
        <v>82</v>
      </c>
      <c r="E124" s="219" t="s">
        <v>51</v>
      </c>
      <c r="F124" s="219" t="s">
        <v>53</v>
      </c>
      <c r="G124" s="304" t="s">
        <v>338</v>
      </c>
      <c r="H124" s="219"/>
      <c r="I124" s="219"/>
      <c r="J124" s="262">
        <v>0.0</v>
      </c>
      <c r="K124" s="262">
        <v>0.0</v>
      </c>
      <c r="L124" s="262">
        <v>0.0</v>
      </c>
      <c r="M124" s="262">
        <v>0.0</v>
      </c>
      <c r="N124" s="262">
        <v>0.0</v>
      </c>
      <c r="O124" s="262">
        <v>0.0</v>
      </c>
      <c r="P124" s="222" t="s">
        <v>1703</v>
      </c>
      <c r="Q124" s="222" t="s">
        <v>1704</v>
      </c>
      <c r="R124" s="222" t="s">
        <v>1705</v>
      </c>
      <c r="S124" s="219">
        <f>SUM('Plan-A Valuation'!U120,'Plan-A Valuation'!Y120,'Plan-A Valuation'!AC120,'Plan-A Valuation'!AG120,'Plan-A Valuation'!AK120,'Plan-A Valuation'!AO120)</f>
        <v>120000</v>
      </c>
      <c r="T124" s="262">
        <f>SUM('Plan-A Valuation'!V120,'Plan-A Valuation'!Z120,'Plan-A Valuation'!AD120,'Plan-A Valuation'!AH120,'Plan-A Valuation'!AL120,'Plan-A Valuation'!AP120)</f>
        <v>253810</v>
      </c>
      <c r="U124" s="263">
        <f>SUM('Plan-A Valuation'!W120,'Plan-A Valuation'!AA120,'Plan-A Valuation'!AE120,'Plan-A Valuation'!AI120,'Plan-A Valuation'!AM120,'Plan-A Valuation'!AQ120)</f>
        <v>504620</v>
      </c>
      <c r="V124" s="219"/>
      <c r="W124" s="262">
        <v>0.0</v>
      </c>
      <c r="X124" s="262">
        <v>0.0</v>
      </c>
      <c r="Y124" s="262">
        <v>0.0</v>
      </c>
      <c r="Z124" s="262">
        <v>0.0</v>
      </c>
      <c r="AA124" s="262">
        <v>0.0</v>
      </c>
      <c r="AB124" s="262">
        <v>0.0</v>
      </c>
      <c r="AC124" s="222" t="s">
        <v>1703</v>
      </c>
      <c r="AD124" s="222" t="s">
        <v>1704</v>
      </c>
      <c r="AE124" s="222" t="s">
        <v>1705</v>
      </c>
      <c r="AF124" s="262">
        <f>SUM('Plan-B Valuation'!U120,'Plan-B Valuation'!Y120,'Plan-B Valuation'!AC120,'Plan-B Valuation'!AG120,'Plan-B Valuation'!AK120,'Plan-B Valuation'!AO120)</f>
        <v>120000</v>
      </c>
      <c r="AG124" s="262">
        <f>SUM('Plan-B Valuation'!V120,'Plan-B Valuation'!Z120,'Plan-B Valuation'!AD120,'Plan-B Valuation'!AH120,'Plan-B Valuation'!AL120,'Plan-B Valuation'!AP120)</f>
        <v>253810</v>
      </c>
      <c r="AH124" s="262">
        <f>SUM('Plan-B Valuation'!W120,'Plan-B Valuation'!AA120,'Plan-B Valuation'!AE120,'Plan-B Valuation'!AI120,'Plan-B Valuation'!AM120,'Plan-B Valuation'!AQ120)</f>
        <v>504620</v>
      </c>
      <c r="AI124" s="219"/>
      <c r="AJ124" s="262">
        <v>0.0</v>
      </c>
      <c r="AK124" s="262">
        <v>0.0</v>
      </c>
      <c r="AL124" s="262">
        <v>0.0</v>
      </c>
      <c r="AM124" s="262">
        <v>0.0</v>
      </c>
      <c r="AN124" s="262">
        <v>0.0</v>
      </c>
      <c r="AO124" s="262">
        <v>0.0</v>
      </c>
      <c r="AP124" s="222" t="s">
        <v>1703</v>
      </c>
      <c r="AQ124" s="222" t="s">
        <v>1704</v>
      </c>
      <c r="AR124" s="222" t="s">
        <v>1705</v>
      </c>
      <c r="AS124" s="262">
        <f>SUM('Plan-C Valuation'!U120,'Plan-C Valuation'!Y120,'Plan-C Valuation'!AC120,'Plan-C Valuation'!AG120,'Plan-C Valuation'!AK120,'Plan-C Valuation'!AO120)</f>
        <v>120000</v>
      </c>
      <c r="AT124" s="262">
        <f>SUM('Plan-C Valuation'!V120,'Plan-C Valuation'!Z120,'Plan-C Valuation'!AD120,'Plan-C Valuation'!AH120,'Plan-C Valuation'!AL120,'Plan-C Valuation'!AP120)</f>
        <v>253810</v>
      </c>
      <c r="AU124" s="262">
        <f>SUM('Plan-C Valuation'!W120,'Plan-C Valuation'!AA120,'Plan-C Valuation'!AE120,'Plan-C Valuation'!AI120,'Plan-C Valuation'!AM120,'Plan-C Valuation'!AQ120)</f>
        <v>504620</v>
      </c>
    </row>
    <row r="125" ht="15.75" customHeight="1">
      <c r="A125" s="219" t="s">
        <v>339</v>
      </c>
      <c r="B125" s="219" t="s">
        <v>54</v>
      </c>
      <c r="C125" s="219" t="s">
        <v>72</v>
      </c>
      <c r="D125" s="219" t="s">
        <v>82</v>
      </c>
      <c r="E125" s="219" t="s">
        <v>51</v>
      </c>
      <c r="F125" s="219" t="s">
        <v>53</v>
      </c>
      <c r="G125" s="304" t="s">
        <v>340</v>
      </c>
      <c r="H125" s="219"/>
      <c r="I125" s="219"/>
      <c r="J125" s="262">
        <v>0.0</v>
      </c>
      <c r="K125" s="262">
        <v>0.0</v>
      </c>
      <c r="L125" s="262">
        <v>0.0</v>
      </c>
      <c r="M125" s="262">
        <v>0.0</v>
      </c>
      <c r="N125" s="262">
        <v>0.0</v>
      </c>
      <c r="O125" s="262">
        <v>0.0</v>
      </c>
      <c r="P125" s="222" t="s">
        <v>1703</v>
      </c>
      <c r="Q125" s="222" t="s">
        <v>1704</v>
      </c>
      <c r="R125" s="222" t="s">
        <v>1705</v>
      </c>
      <c r="S125" s="219">
        <f>SUM('Plan-A Valuation'!U121,'Plan-A Valuation'!Y121,'Plan-A Valuation'!AC121,'Plan-A Valuation'!AG121,'Plan-A Valuation'!AK121,'Plan-A Valuation'!AO121)</f>
        <v>120000</v>
      </c>
      <c r="T125" s="262">
        <f>SUM('Plan-A Valuation'!V121,'Plan-A Valuation'!Z121,'Plan-A Valuation'!AD121,'Plan-A Valuation'!AH121,'Plan-A Valuation'!AL121,'Plan-A Valuation'!AP121)</f>
        <v>253810</v>
      </c>
      <c r="U125" s="263">
        <f>SUM('Plan-A Valuation'!W121,'Plan-A Valuation'!AA121,'Plan-A Valuation'!AE121,'Plan-A Valuation'!AI121,'Plan-A Valuation'!AM121,'Plan-A Valuation'!AQ121)</f>
        <v>504620</v>
      </c>
      <c r="V125" s="219"/>
      <c r="W125" s="262">
        <v>0.0</v>
      </c>
      <c r="X125" s="262">
        <v>0.0</v>
      </c>
      <c r="Y125" s="262">
        <v>0.0</v>
      </c>
      <c r="Z125" s="262">
        <v>0.0</v>
      </c>
      <c r="AA125" s="262">
        <v>0.0</v>
      </c>
      <c r="AB125" s="262">
        <v>0.0</v>
      </c>
      <c r="AC125" s="222" t="s">
        <v>1703</v>
      </c>
      <c r="AD125" s="222" t="s">
        <v>1704</v>
      </c>
      <c r="AE125" s="222" t="s">
        <v>1705</v>
      </c>
      <c r="AF125" s="262">
        <f>SUM('Plan-B Valuation'!U121,'Plan-B Valuation'!Y121,'Plan-B Valuation'!AC121,'Plan-B Valuation'!AG121,'Plan-B Valuation'!AK121,'Plan-B Valuation'!AO121)</f>
        <v>120000</v>
      </c>
      <c r="AG125" s="262">
        <f>SUM('Plan-B Valuation'!V121,'Plan-B Valuation'!Z121,'Plan-B Valuation'!AD121,'Plan-B Valuation'!AH121,'Plan-B Valuation'!AL121,'Plan-B Valuation'!AP121)</f>
        <v>253810</v>
      </c>
      <c r="AH125" s="262">
        <f>SUM('Plan-B Valuation'!W121,'Plan-B Valuation'!AA121,'Plan-B Valuation'!AE121,'Plan-B Valuation'!AI121,'Plan-B Valuation'!AM121,'Plan-B Valuation'!AQ121)</f>
        <v>504620</v>
      </c>
      <c r="AI125" s="219"/>
      <c r="AJ125" s="262">
        <v>0.0</v>
      </c>
      <c r="AK125" s="262">
        <v>0.0</v>
      </c>
      <c r="AL125" s="262">
        <v>0.0</v>
      </c>
      <c r="AM125" s="262">
        <v>0.0</v>
      </c>
      <c r="AN125" s="262">
        <v>0.0</v>
      </c>
      <c r="AO125" s="262">
        <v>0.0</v>
      </c>
      <c r="AP125" s="222" t="s">
        <v>1703</v>
      </c>
      <c r="AQ125" s="222" t="s">
        <v>1704</v>
      </c>
      <c r="AR125" s="222" t="s">
        <v>1705</v>
      </c>
      <c r="AS125" s="262">
        <f>SUM('Plan-C Valuation'!U121,'Plan-C Valuation'!Y121,'Plan-C Valuation'!AC121,'Plan-C Valuation'!AG121,'Plan-C Valuation'!AK121,'Plan-C Valuation'!AO121)</f>
        <v>120000</v>
      </c>
      <c r="AT125" s="262">
        <f>SUM('Plan-C Valuation'!V121,'Plan-C Valuation'!Z121,'Plan-C Valuation'!AD121,'Plan-C Valuation'!AH121,'Plan-C Valuation'!AL121,'Plan-C Valuation'!AP121)</f>
        <v>253810</v>
      </c>
      <c r="AU125" s="262">
        <f>SUM('Plan-C Valuation'!W121,'Plan-C Valuation'!AA121,'Plan-C Valuation'!AE121,'Plan-C Valuation'!AI121,'Plan-C Valuation'!AM121,'Plan-C Valuation'!AQ121)</f>
        <v>504620</v>
      </c>
    </row>
    <row r="126" ht="15.75" customHeight="1">
      <c r="A126" s="219" t="s">
        <v>341</v>
      </c>
      <c r="B126" s="219" t="s">
        <v>65</v>
      </c>
      <c r="C126" s="219" t="s">
        <v>72</v>
      </c>
      <c r="D126" s="219" t="s">
        <v>82</v>
      </c>
      <c r="E126" s="219" t="s">
        <v>51</v>
      </c>
      <c r="F126" s="219" t="s">
        <v>53</v>
      </c>
      <c r="G126" s="304" t="s">
        <v>342</v>
      </c>
      <c r="H126" s="219"/>
      <c r="I126" s="219"/>
      <c r="J126" s="262">
        <v>0.0</v>
      </c>
      <c r="K126" s="262">
        <v>0.0</v>
      </c>
      <c r="L126" s="262">
        <v>0.0</v>
      </c>
      <c r="M126" s="262">
        <v>0.0</v>
      </c>
      <c r="N126" s="262">
        <v>0.0</v>
      </c>
      <c r="O126" s="262">
        <v>0.0</v>
      </c>
      <c r="P126" s="222" t="s">
        <v>1703</v>
      </c>
      <c r="Q126" s="222" t="s">
        <v>1704</v>
      </c>
      <c r="R126" s="222" t="s">
        <v>1705</v>
      </c>
      <c r="S126" s="219">
        <f>SUM('Plan-A Valuation'!U122,'Plan-A Valuation'!Y122,'Plan-A Valuation'!AC122,'Plan-A Valuation'!AG122,'Plan-A Valuation'!AK122,'Plan-A Valuation'!AO122)</f>
        <v>120000</v>
      </c>
      <c r="T126" s="262">
        <f>SUM('Plan-A Valuation'!V122,'Plan-A Valuation'!Z122,'Plan-A Valuation'!AD122,'Plan-A Valuation'!AH122,'Plan-A Valuation'!AL122,'Plan-A Valuation'!AP122)</f>
        <v>253810</v>
      </c>
      <c r="U126" s="263">
        <f>SUM('Plan-A Valuation'!W122,'Plan-A Valuation'!AA122,'Plan-A Valuation'!AE122,'Plan-A Valuation'!AI122,'Plan-A Valuation'!AM122,'Plan-A Valuation'!AQ122)</f>
        <v>504620</v>
      </c>
      <c r="V126" s="219"/>
      <c r="W126" s="262">
        <v>0.0</v>
      </c>
      <c r="X126" s="262">
        <v>0.0</v>
      </c>
      <c r="Y126" s="262">
        <v>0.0</v>
      </c>
      <c r="Z126" s="262">
        <v>0.0</v>
      </c>
      <c r="AA126" s="262">
        <v>0.0</v>
      </c>
      <c r="AB126" s="262">
        <v>0.0</v>
      </c>
      <c r="AC126" s="222" t="s">
        <v>1703</v>
      </c>
      <c r="AD126" s="222" t="s">
        <v>1704</v>
      </c>
      <c r="AE126" s="222" t="s">
        <v>1705</v>
      </c>
      <c r="AF126" s="262">
        <f>SUM('Plan-B Valuation'!U122,'Plan-B Valuation'!Y122,'Plan-B Valuation'!AC122,'Plan-B Valuation'!AG122,'Plan-B Valuation'!AK122,'Plan-B Valuation'!AO122)</f>
        <v>120000</v>
      </c>
      <c r="AG126" s="262">
        <f>SUM('Plan-B Valuation'!V122,'Plan-B Valuation'!Z122,'Plan-B Valuation'!AD122,'Plan-B Valuation'!AH122,'Plan-B Valuation'!AL122,'Plan-B Valuation'!AP122)</f>
        <v>253810</v>
      </c>
      <c r="AH126" s="262">
        <f>SUM('Plan-B Valuation'!W122,'Plan-B Valuation'!AA122,'Plan-B Valuation'!AE122,'Plan-B Valuation'!AI122,'Plan-B Valuation'!AM122,'Plan-B Valuation'!AQ122)</f>
        <v>504620</v>
      </c>
      <c r="AI126" s="219"/>
      <c r="AJ126" s="262">
        <v>0.0</v>
      </c>
      <c r="AK126" s="262">
        <v>0.0</v>
      </c>
      <c r="AL126" s="262">
        <v>0.0</v>
      </c>
      <c r="AM126" s="262">
        <v>0.0</v>
      </c>
      <c r="AN126" s="262">
        <v>0.0</v>
      </c>
      <c r="AO126" s="262">
        <v>0.0</v>
      </c>
      <c r="AP126" s="222" t="s">
        <v>1703</v>
      </c>
      <c r="AQ126" s="222" t="s">
        <v>1704</v>
      </c>
      <c r="AR126" s="222" t="s">
        <v>1705</v>
      </c>
      <c r="AS126" s="262">
        <f>SUM('Plan-C Valuation'!U122,'Plan-C Valuation'!Y122,'Plan-C Valuation'!AC122,'Plan-C Valuation'!AG122,'Plan-C Valuation'!AK122,'Plan-C Valuation'!AO122)</f>
        <v>120000</v>
      </c>
      <c r="AT126" s="262">
        <f>SUM('Plan-C Valuation'!V122,'Plan-C Valuation'!Z122,'Plan-C Valuation'!AD122,'Plan-C Valuation'!AH122,'Plan-C Valuation'!AL122,'Plan-C Valuation'!AP122)</f>
        <v>253810</v>
      </c>
      <c r="AU126" s="262">
        <f>SUM('Plan-C Valuation'!W122,'Plan-C Valuation'!AA122,'Plan-C Valuation'!AE122,'Plan-C Valuation'!AI122,'Plan-C Valuation'!AM122,'Plan-C Valuation'!AQ122)</f>
        <v>504620</v>
      </c>
    </row>
    <row r="127" ht="15.75" customHeight="1">
      <c r="A127" s="219" t="s">
        <v>343</v>
      </c>
      <c r="B127" s="219" t="s">
        <v>71</v>
      </c>
      <c r="C127" s="219" t="s">
        <v>72</v>
      </c>
      <c r="D127" s="219" t="s">
        <v>82</v>
      </c>
      <c r="E127" s="219" t="s">
        <v>51</v>
      </c>
      <c r="F127" s="219" t="s">
        <v>53</v>
      </c>
      <c r="G127" s="304" t="s">
        <v>344</v>
      </c>
      <c r="H127" s="219"/>
      <c r="I127" s="219"/>
      <c r="J127" s="262">
        <v>0.0</v>
      </c>
      <c r="K127" s="262">
        <v>0.0</v>
      </c>
      <c r="L127" s="262">
        <v>0.0</v>
      </c>
      <c r="M127" s="262">
        <v>0.0</v>
      </c>
      <c r="N127" s="262">
        <v>0.0</v>
      </c>
      <c r="O127" s="262">
        <v>0.0</v>
      </c>
      <c r="P127" s="222" t="s">
        <v>1703</v>
      </c>
      <c r="Q127" s="222" t="s">
        <v>1704</v>
      </c>
      <c r="R127" s="222" t="s">
        <v>1705</v>
      </c>
      <c r="S127" s="219">
        <f>SUM('Plan-A Valuation'!U123,'Plan-A Valuation'!Y123,'Plan-A Valuation'!AC123,'Plan-A Valuation'!AG123,'Plan-A Valuation'!AK123,'Plan-A Valuation'!AO123)</f>
        <v>120000</v>
      </c>
      <c r="T127" s="262">
        <f>SUM('Plan-A Valuation'!V123,'Plan-A Valuation'!Z123,'Plan-A Valuation'!AD123,'Plan-A Valuation'!AH123,'Plan-A Valuation'!AL123,'Plan-A Valuation'!AP123)</f>
        <v>253810</v>
      </c>
      <c r="U127" s="263">
        <f>SUM('Plan-A Valuation'!W123,'Plan-A Valuation'!AA123,'Plan-A Valuation'!AE123,'Plan-A Valuation'!AI123,'Plan-A Valuation'!AM123,'Plan-A Valuation'!AQ123)</f>
        <v>504620</v>
      </c>
      <c r="V127" s="219"/>
      <c r="W127" s="262">
        <v>0.0</v>
      </c>
      <c r="X127" s="262">
        <v>0.0</v>
      </c>
      <c r="Y127" s="262">
        <v>0.0</v>
      </c>
      <c r="Z127" s="262">
        <v>0.0</v>
      </c>
      <c r="AA127" s="262">
        <v>0.0</v>
      </c>
      <c r="AB127" s="262">
        <v>0.0</v>
      </c>
      <c r="AC127" s="222" t="s">
        <v>1703</v>
      </c>
      <c r="AD127" s="222" t="s">
        <v>1704</v>
      </c>
      <c r="AE127" s="222" t="s">
        <v>1705</v>
      </c>
      <c r="AF127" s="262">
        <f>SUM('Plan-B Valuation'!U123,'Plan-B Valuation'!Y123,'Plan-B Valuation'!AC123,'Plan-B Valuation'!AG123,'Plan-B Valuation'!AK123,'Plan-B Valuation'!AO123)</f>
        <v>120000</v>
      </c>
      <c r="AG127" s="262">
        <f>SUM('Plan-B Valuation'!V123,'Plan-B Valuation'!Z123,'Plan-B Valuation'!AD123,'Plan-B Valuation'!AH123,'Plan-B Valuation'!AL123,'Plan-B Valuation'!AP123)</f>
        <v>253810</v>
      </c>
      <c r="AH127" s="262">
        <f>SUM('Plan-B Valuation'!W123,'Plan-B Valuation'!AA123,'Plan-B Valuation'!AE123,'Plan-B Valuation'!AI123,'Plan-B Valuation'!AM123,'Plan-B Valuation'!AQ123)</f>
        <v>504620</v>
      </c>
      <c r="AI127" s="219"/>
      <c r="AJ127" s="262">
        <v>0.0</v>
      </c>
      <c r="AK127" s="262">
        <v>0.0</v>
      </c>
      <c r="AL127" s="262">
        <v>0.0</v>
      </c>
      <c r="AM127" s="262">
        <v>0.0</v>
      </c>
      <c r="AN127" s="262">
        <v>0.0</v>
      </c>
      <c r="AO127" s="262">
        <v>0.0</v>
      </c>
      <c r="AP127" s="222" t="s">
        <v>1703</v>
      </c>
      <c r="AQ127" s="222" t="s">
        <v>1704</v>
      </c>
      <c r="AR127" s="222" t="s">
        <v>1705</v>
      </c>
      <c r="AS127" s="262">
        <f>SUM('Plan-C Valuation'!U123,'Plan-C Valuation'!Y123,'Plan-C Valuation'!AC123,'Plan-C Valuation'!AG123,'Plan-C Valuation'!AK123,'Plan-C Valuation'!AO123)</f>
        <v>120000</v>
      </c>
      <c r="AT127" s="262">
        <f>SUM('Plan-C Valuation'!V123,'Plan-C Valuation'!Z123,'Plan-C Valuation'!AD123,'Plan-C Valuation'!AH123,'Plan-C Valuation'!AL123,'Plan-C Valuation'!AP123)</f>
        <v>253810</v>
      </c>
      <c r="AU127" s="262">
        <f>SUM('Plan-C Valuation'!W123,'Plan-C Valuation'!AA123,'Plan-C Valuation'!AE123,'Plan-C Valuation'!AI123,'Plan-C Valuation'!AM123,'Plan-C Valuation'!AQ123)</f>
        <v>504620</v>
      </c>
    </row>
    <row r="128" ht="15.75" customHeight="1">
      <c r="A128" s="219" t="s">
        <v>345</v>
      </c>
      <c r="B128" s="219" t="s">
        <v>44</v>
      </c>
      <c r="C128" s="219" t="s">
        <v>78</v>
      </c>
      <c r="D128" s="219" t="s">
        <v>82</v>
      </c>
      <c r="E128" s="219" t="s">
        <v>51</v>
      </c>
      <c r="F128" s="219" t="s">
        <v>53</v>
      </c>
      <c r="G128" s="304" t="s">
        <v>346</v>
      </c>
      <c r="H128" s="219"/>
      <c r="I128" s="219"/>
      <c r="J128" s="262">
        <v>0.0</v>
      </c>
      <c r="K128" s="262">
        <v>0.0</v>
      </c>
      <c r="L128" s="262">
        <v>0.0</v>
      </c>
      <c r="M128" s="262">
        <v>0.0</v>
      </c>
      <c r="N128" s="262">
        <v>0.0</v>
      </c>
      <c r="O128" s="262">
        <v>0.0</v>
      </c>
      <c r="P128" s="222" t="s">
        <v>1703</v>
      </c>
      <c r="Q128" s="222" t="s">
        <v>1704</v>
      </c>
      <c r="R128" s="222" t="s">
        <v>1705</v>
      </c>
      <c r="S128" s="219">
        <f>SUM('Plan-A Valuation'!U124,'Plan-A Valuation'!Y124,'Plan-A Valuation'!AC124,'Plan-A Valuation'!AG124,'Plan-A Valuation'!AK124,'Plan-A Valuation'!AO124)</f>
        <v>120000</v>
      </c>
      <c r="T128" s="262">
        <f>SUM('Plan-A Valuation'!V124,'Plan-A Valuation'!Z124,'Plan-A Valuation'!AD124,'Plan-A Valuation'!AH124,'Plan-A Valuation'!AL124,'Plan-A Valuation'!AP124)</f>
        <v>253810</v>
      </c>
      <c r="U128" s="263">
        <f>SUM('Plan-A Valuation'!W124,'Plan-A Valuation'!AA124,'Plan-A Valuation'!AE124,'Plan-A Valuation'!AI124,'Plan-A Valuation'!AM124,'Plan-A Valuation'!AQ124)</f>
        <v>504620</v>
      </c>
      <c r="V128" s="219"/>
      <c r="W128" s="262">
        <v>0.0</v>
      </c>
      <c r="X128" s="262">
        <v>0.0</v>
      </c>
      <c r="Y128" s="262">
        <v>0.0</v>
      </c>
      <c r="Z128" s="262">
        <v>0.0</v>
      </c>
      <c r="AA128" s="262">
        <v>0.0</v>
      </c>
      <c r="AB128" s="262">
        <v>0.0</v>
      </c>
      <c r="AC128" s="222" t="s">
        <v>1703</v>
      </c>
      <c r="AD128" s="222" t="s">
        <v>1704</v>
      </c>
      <c r="AE128" s="222" t="s">
        <v>1705</v>
      </c>
      <c r="AF128" s="262">
        <f>SUM('Plan-B Valuation'!U124,'Plan-B Valuation'!Y124,'Plan-B Valuation'!AC124,'Plan-B Valuation'!AG124,'Plan-B Valuation'!AK124,'Plan-B Valuation'!AO124)</f>
        <v>120000</v>
      </c>
      <c r="AG128" s="262">
        <f>SUM('Plan-B Valuation'!V124,'Plan-B Valuation'!Z124,'Plan-B Valuation'!AD124,'Plan-B Valuation'!AH124,'Plan-B Valuation'!AL124,'Plan-B Valuation'!AP124)</f>
        <v>253810</v>
      </c>
      <c r="AH128" s="262">
        <f>SUM('Plan-B Valuation'!W124,'Plan-B Valuation'!AA124,'Plan-B Valuation'!AE124,'Plan-B Valuation'!AI124,'Plan-B Valuation'!AM124,'Plan-B Valuation'!AQ124)</f>
        <v>504620</v>
      </c>
      <c r="AI128" s="219"/>
      <c r="AJ128" s="262">
        <v>0.0</v>
      </c>
      <c r="AK128" s="262">
        <v>0.0</v>
      </c>
      <c r="AL128" s="262">
        <v>0.0</v>
      </c>
      <c r="AM128" s="262">
        <v>0.0</v>
      </c>
      <c r="AN128" s="262">
        <v>0.0</v>
      </c>
      <c r="AO128" s="262">
        <v>0.0</v>
      </c>
      <c r="AP128" s="222" t="s">
        <v>1703</v>
      </c>
      <c r="AQ128" s="222" t="s">
        <v>1704</v>
      </c>
      <c r="AR128" s="222" t="s">
        <v>1705</v>
      </c>
      <c r="AS128" s="262">
        <f>SUM('Plan-C Valuation'!U124,'Plan-C Valuation'!Y124,'Plan-C Valuation'!AC124,'Plan-C Valuation'!AG124,'Plan-C Valuation'!AK124,'Plan-C Valuation'!AO124)</f>
        <v>120000</v>
      </c>
      <c r="AT128" s="262">
        <f>SUM('Plan-C Valuation'!V124,'Plan-C Valuation'!Z124,'Plan-C Valuation'!AD124,'Plan-C Valuation'!AH124,'Plan-C Valuation'!AL124,'Plan-C Valuation'!AP124)</f>
        <v>253810</v>
      </c>
      <c r="AU128" s="262">
        <f>SUM('Plan-C Valuation'!W124,'Plan-C Valuation'!AA124,'Plan-C Valuation'!AE124,'Plan-C Valuation'!AI124,'Plan-C Valuation'!AM124,'Plan-C Valuation'!AQ124)</f>
        <v>504620</v>
      </c>
    </row>
    <row r="129" ht="15.75" customHeight="1">
      <c r="A129" s="219" t="s">
        <v>347</v>
      </c>
      <c r="B129" s="219" t="s">
        <v>54</v>
      </c>
      <c r="C129" s="219" t="s">
        <v>78</v>
      </c>
      <c r="D129" s="219" t="s">
        <v>82</v>
      </c>
      <c r="E129" s="219" t="s">
        <v>51</v>
      </c>
      <c r="F129" s="219" t="s">
        <v>53</v>
      </c>
      <c r="G129" s="304" t="s">
        <v>348</v>
      </c>
      <c r="H129" s="219"/>
      <c r="I129" s="219"/>
      <c r="J129" s="262">
        <v>0.0</v>
      </c>
      <c r="K129" s="262">
        <v>0.0</v>
      </c>
      <c r="L129" s="262">
        <v>0.0</v>
      </c>
      <c r="M129" s="262">
        <v>0.0</v>
      </c>
      <c r="N129" s="262">
        <v>0.0</v>
      </c>
      <c r="O129" s="262">
        <v>0.0</v>
      </c>
      <c r="P129" s="222" t="s">
        <v>1703</v>
      </c>
      <c r="Q129" s="222" t="s">
        <v>1704</v>
      </c>
      <c r="R129" s="222" t="s">
        <v>1705</v>
      </c>
      <c r="S129" s="219">
        <f>SUM('Plan-A Valuation'!U125,'Plan-A Valuation'!Y125,'Plan-A Valuation'!AC125,'Plan-A Valuation'!AG125,'Plan-A Valuation'!AK125,'Plan-A Valuation'!AO125)</f>
        <v>120000</v>
      </c>
      <c r="T129" s="262">
        <f>SUM('Plan-A Valuation'!V125,'Plan-A Valuation'!Z125,'Plan-A Valuation'!AD125,'Plan-A Valuation'!AH125,'Plan-A Valuation'!AL125,'Plan-A Valuation'!AP125)</f>
        <v>253810</v>
      </c>
      <c r="U129" s="263">
        <f>SUM('Plan-A Valuation'!W125,'Plan-A Valuation'!AA125,'Plan-A Valuation'!AE125,'Plan-A Valuation'!AI125,'Plan-A Valuation'!AM125,'Plan-A Valuation'!AQ125)</f>
        <v>504620</v>
      </c>
      <c r="V129" s="219"/>
      <c r="W129" s="262">
        <v>0.0</v>
      </c>
      <c r="X129" s="262">
        <v>0.0</v>
      </c>
      <c r="Y129" s="262">
        <v>0.0</v>
      </c>
      <c r="Z129" s="262">
        <v>0.0</v>
      </c>
      <c r="AA129" s="262">
        <v>0.0</v>
      </c>
      <c r="AB129" s="262">
        <v>0.0</v>
      </c>
      <c r="AC129" s="222" t="s">
        <v>1703</v>
      </c>
      <c r="AD129" s="222" t="s">
        <v>1704</v>
      </c>
      <c r="AE129" s="222" t="s">
        <v>1705</v>
      </c>
      <c r="AF129" s="262">
        <f>SUM('Plan-B Valuation'!U125,'Plan-B Valuation'!Y125,'Plan-B Valuation'!AC125,'Plan-B Valuation'!AG125,'Plan-B Valuation'!AK125,'Plan-B Valuation'!AO125)</f>
        <v>120000</v>
      </c>
      <c r="AG129" s="262">
        <f>SUM('Plan-B Valuation'!V125,'Plan-B Valuation'!Z125,'Plan-B Valuation'!AD125,'Plan-B Valuation'!AH125,'Plan-B Valuation'!AL125,'Plan-B Valuation'!AP125)</f>
        <v>253810</v>
      </c>
      <c r="AH129" s="262">
        <f>SUM('Plan-B Valuation'!W125,'Plan-B Valuation'!AA125,'Plan-B Valuation'!AE125,'Plan-B Valuation'!AI125,'Plan-B Valuation'!AM125,'Plan-B Valuation'!AQ125)</f>
        <v>504620</v>
      </c>
      <c r="AI129" s="219"/>
      <c r="AJ129" s="262">
        <v>0.0</v>
      </c>
      <c r="AK129" s="262">
        <v>0.0</v>
      </c>
      <c r="AL129" s="262">
        <v>0.0</v>
      </c>
      <c r="AM129" s="262">
        <v>0.0</v>
      </c>
      <c r="AN129" s="262">
        <v>0.0</v>
      </c>
      <c r="AO129" s="262">
        <v>0.0</v>
      </c>
      <c r="AP129" s="222" t="s">
        <v>1703</v>
      </c>
      <c r="AQ129" s="222" t="s">
        <v>1704</v>
      </c>
      <c r="AR129" s="222" t="s">
        <v>1705</v>
      </c>
      <c r="AS129" s="262">
        <f>SUM('Plan-C Valuation'!U125,'Plan-C Valuation'!Y125,'Plan-C Valuation'!AC125,'Plan-C Valuation'!AG125,'Plan-C Valuation'!AK125,'Plan-C Valuation'!AO125)</f>
        <v>120000</v>
      </c>
      <c r="AT129" s="262">
        <f>SUM('Plan-C Valuation'!V125,'Plan-C Valuation'!Z125,'Plan-C Valuation'!AD125,'Plan-C Valuation'!AH125,'Plan-C Valuation'!AL125,'Plan-C Valuation'!AP125)</f>
        <v>253810</v>
      </c>
      <c r="AU129" s="262">
        <f>SUM('Plan-C Valuation'!W125,'Plan-C Valuation'!AA125,'Plan-C Valuation'!AE125,'Plan-C Valuation'!AI125,'Plan-C Valuation'!AM125,'Plan-C Valuation'!AQ125)</f>
        <v>504620</v>
      </c>
    </row>
    <row r="130" ht="15.75" customHeight="1">
      <c r="A130" s="219" t="s">
        <v>349</v>
      </c>
      <c r="B130" s="219" t="s">
        <v>65</v>
      </c>
      <c r="C130" s="219" t="s">
        <v>78</v>
      </c>
      <c r="D130" s="219" t="s">
        <v>82</v>
      </c>
      <c r="E130" s="219" t="s">
        <v>51</v>
      </c>
      <c r="F130" s="219" t="s">
        <v>53</v>
      </c>
      <c r="G130" s="304" t="s">
        <v>350</v>
      </c>
      <c r="H130" s="219"/>
      <c r="I130" s="219"/>
      <c r="J130" s="262">
        <v>0.0</v>
      </c>
      <c r="K130" s="262">
        <v>0.0</v>
      </c>
      <c r="L130" s="262">
        <v>0.0</v>
      </c>
      <c r="M130" s="262">
        <v>0.0</v>
      </c>
      <c r="N130" s="262">
        <v>0.0</v>
      </c>
      <c r="O130" s="262">
        <v>0.0</v>
      </c>
      <c r="P130" s="222" t="s">
        <v>1703</v>
      </c>
      <c r="Q130" s="222" t="s">
        <v>1704</v>
      </c>
      <c r="R130" s="222" t="s">
        <v>1705</v>
      </c>
      <c r="S130" s="219">
        <f>SUM('Plan-A Valuation'!U126,'Plan-A Valuation'!Y126,'Plan-A Valuation'!AC126,'Plan-A Valuation'!AG126,'Plan-A Valuation'!AK126,'Plan-A Valuation'!AO126)</f>
        <v>120000</v>
      </c>
      <c r="T130" s="262">
        <f>SUM('Plan-A Valuation'!V126,'Plan-A Valuation'!Z126,'Plan-A Valuation'!AD126,'Plan-A Valuation'!AH126,'Plan-A Valuation'!AL126,'Plan-A Valuation'!AP126)</f>
        <v>253810</v>
      </c>
      <c r="U130" s="263">
        <f>SUM('Plan-A Valuation'!W126,'Plan-A Valuation'!AA126,'Plan-A Valuation'!AE126,'Plan-A Valuation'!AI126,'Plan-A Valuation'!AM126,'Plan-A Valuation'!AQ126)</f>
        <v>504620</v>
      </c>
      <c r="V130" s="219"/>
      <c r="W130" s="262">
        <v>0.0</v>
      </c>
      <c r="X130" s="262">
        <v>0.0</v>
      </c>
      <c r="Y130" s="262">
        <v>0.0</v>
      </c>
      <c r="Z130" s="262">
        <v>0.0</v>
      </c>
      <c r="AA130" s="262">
        <v>0.0</v>
      </c>
      <c r="AB130" s="262">
        <v>0.0</v>
      </c>
      <c r="AC130" s="222" t="s">
        <v>1703</v>
      </c>
      <c r="AD130" s="222" t="s">
        <v>1704</v>
      </c>
      <c r="AE130" s="222" t="s">
        <v>1705</v>
      </c>
      <c r="AF130" s="262">
        <f>SUM('Plan-B Valuation'!U126,'Plan-B Valuation'!Y126,'Plan-B Valuation'!AC126,'Plan-B Valuation'!AG126,'Plan-B Valuation'!AK126,'Plan-B Valuation'!AO126)</f>
        <v>120000</v>
      </c>
      <c r="AG130" s="262">
        <f>SUM('Plan-B Valuation'!V126,'Plan-B Valuation'!Z126,'Plan-B Valuation'!AD126,'Plan-B Valuation'!AH126,'Plan-B Valuation'!AL126,'Plan-B Valuation'!AP126)</f>
        <v>253810</v>
      </c>
      <c r="AH130" s="262">
        <f>SUM('Plan-B Valuation'!W126,'Plan-B Valuation'!AA126,'Plan-B Valuation'!AE126,'Plan-B Valuation'!AI126,'Plan-B Valuation'!AM126,'Plan-B Valuation'!AQ126)</f>
        <v>504620</v>
      </c>
      <c r="AI130" s="219"/>
      <c r="AJ130" s="262">
        <v>0.0</v>
      </c>
      <c r="AK130" s="262">
        <v>0.0</v>
      </c>
      <c r="AL130" s="262">
        <v>0.0</v>
      </c>
      <c r="AM130" s="262">
        <v>0.0</v>
      </c>
      <c r="AN130" s="262">
        <v>0.0</v>
      </c>
      <c r="AO130" s="262">
        <v>0.0</v>
      </c>
      <c r="AP130" s="222" t="s">
        <v>1703</v>
      </c>
      <c r="AQ130" s="222" t="s">
        <v>1704</v>
      </c>
      <c r="AR130" s="222" t="s">
        <v>1705</v>
      </c>
      <c r="AS130" s="262">
        <f>SUM('Plan-C Valuation'!U126,'Plan-C Valuation'!Y126,'Plan-C Valuation'!AC126,'Plan-C Valuation'!AG126,'Plan-C Valuation'!AK126,'Plan-C Valuation'!AO126)</f>
        <v>120000</v>
      </c>
      <c r="AT130" s="262">
        <f>SUM('Plan-C Valuation'!V126,'Plan-C Valuation'!Z126,'Plan-C Valuation'!AD126,'Plan-C Valuation'!AH126,'Plan-C Valuation'!AL126,'Plan-C Valuation'!AP126)</f>
        <v>253810</v>
      </c>
      <c r="AU130" s="262">
        <f>SUM('Plan-C Valuation'!W126,'Plan-C Valuation'!AA126,'Plan-C Valuation'!AE126,'Plan-C Valuation'!AI126,'Plan-C Valuation'!AM126,'Plan-C Valuation'!AQ126)</f>
        <v>504620</v>
      </c>
    </row>
    <row r="131" ht="15.75" customHeight="1">
      <c r="A131" s="219" t="s">
        <v>351</v>
      </c>
      <c r="B131" s="219" t="s">
        <v>71</v>
      </c>
      <c r="C131" s="219" t="s">
        <v>78</v>
      </c>
      <c r="D131" s="219" t="s">
        <v>82</v>
      </c>
      <c r="E131" s="219" t="s">
        <v>51</v>
      </c>
      <c r="F131" s="219" t="s">
        <v>53</v>
      </c>
      <c r="G131" s="304" t="s">
        <v>352</v>
      </c>
      <c r="H131" s="219"/>
      <c r="I131" s="219"/>
      <c r="J131" s="262">
        <v>0.0</v>
      </c>
      <c r="K131" s="262">
        <v>0.0</v>
      </c>
      <c r="L131" s="262">
        <v>0.0</v>
      </c>
      <c r="M131" s="262">
        <v>0.0</v>
      </c>
      <c r="N131" s="262">
        <v>0.0</v>
      </c>
      <c r="O131" s="262">
        <v>0.0</v>
      </c>
      <c r="P131" s="222" t="s">
        <v>1703</v>
      </c>
      <c r="Q131" s="222" t="s">
        <v>1704</v>
      </c>
      <c r="R131" s="222" t="s">
        <v>1705</v>
      </c>
      <c r="S131" s="219">
        <f>SUM('Plan-A Valuation'!U127,'Plan-A Valuation'!Y127,'Plan-A Valuation'!AC127,'Plan-A Valuation'!AG127,'Plan-A Valuation'!AK127,'Plan-A Valuation'!AO127)</f>
        <v>120000</v>
      </c>
      <c r="T131" s="262">
        <f>SUM('Plan-A Valuation'!V127,'Plan-A Valuation'!Z127,'Plan-A Valuation'!AD127,'Plan-A Valuation'!AH127,'Plan-A Valuation'!AL127,'Plan-A Valuation'!AP127)</f>
        <v>253810</v>
      </c>
      <c r="U131" s="263">
        <f>SUM('Plan-A Valuation'!W127,'Plan-A Valuation'!AA127,'Plan-A Valuation'!AE127,'Plan-A Valuation'!AI127,'Plan-A Valuation'!AM127,'Plan-A Valuation'!AQ127)</f>
        <v>504620</v>
      </c>
      <c r="V131" s="219"/>
      <c r="W131" s="262">
        <v>0.0</v>
      </c>
      <c r="X131" s="262">
        <v>0.0</v>
      </c>
      <c r="Y131" s="262">
        <v>0.0</v>
      </c>
      <c r="Z131" s="262">
        <v>0.0</v>
      </c>
      <c r="AA131" s="262">
        <v>0.0</v>
      </c>
      <c r="AB131" s="262">
        <v>0.0</v>
      </c>
      <c r="AC131" s="222" t="s">
        <v>1703</v>
      </c>
      <c r="AD131" s="222" t="s">
        <v>1704</v>
      </c>
      <c r="AE131" s="222" t="s">
        <v>1705</v>
      </c>
      <c r="AF131" s="262">
        <f>SUM('Plan-B Valuation'!U127,'Plan-B Valuation'!Y127,'Plan-B Valuation'!AC127,'Plan-B Valuation'!AG127,'Plan-B Valuation'!AK127,'Plan-B Valuation'!AO127)</f>
        <v>120000</v>
      </c>
      <c r="AG131" s="262">
        <f>SUM('Plan-B Valuation'!V127,'Plan-B Valuation'!Z127,'Plan-B Valuation'!AD127,'Plan-B Valuation'!AH127,'Plan-B Valuation'!AL127,'Plan-B Valuation'!AP127)</f>
        <v>253810</v>
      </c>
      <c r="AH131" s="262">
        <f>SUM('Plan-B Valuation'!W127,'Plan-B Valuation'!AA127,'Plan-B Valuation'!AE127,'Plan-B Valuation'!AI127,'Plan-B Valuation'!AM127,'Plan-B Valuation'!AQ127)</f>
        <v>504620</v>
      </c>
      <c r="AI131" s="219"/>
      <c r="AJ131" s="262">
        <v>0.0</v>
      </c>
      <c r="AK131" s="262">
        <v>0.0</v>
      </c>
      <c r="AL131" s="262">
        <v>0.0</v>
      </c>
      <c r="AM131" s="262">
        <v>0.0</v>
      </c>
      <c r="AN131" s="262">
        <v>0.0</v>
      </c>
      <c r="AO131" s="262">
        <v>0.0</v>
      </c>
      <c r="AP131" s="222" t="s">
        <v>1703</v>
      </c>
      <c r="AQ131" s="222" t="s">
        <v>1704</v>
      </c>
      <c r="AR131" s="222" t="s">
        <v>1705</v>
      </c>
      <c r="AS131" s="262">
        <f>SUM('Plan-C Valuation'!U127,'Plan-C Valuation'!Y127,'Plan-C Valuation'!AC127,'Plan-C Valuation'!AG127,'Plan-C Valuation'!AK127,'Plan-C Valuation'!AO127)</f>
        <v>120000</v>
      </c>
      <c r="AT131" s="262">
        <f>SUM('Plan-C Valuation'!V127,'Plan-C Valuation'!Z127,'Plan-C Valuation'!AD127,'Plan-C Valuation'!AH127,'Plan-C Valuation'!AL127,'Plan-C Valuation'!AP127)</f>
        <v>253810</v>
      </c>
      <c r="AU131" s="262">
        <f>SUM('Plan-C Valuation'!W127,'Plan-C Valuation'!AA127,'Plan-C Valuation'!AE127,'Plan-C Valuation'!AI127,'Plan-C Valuation'!AM127,'Plan-C Valuation'!AQ127)</f>
        <v>504620</v>
      </c>
    </row>
    <row r="132" ht="15.75" customHeight="1">
      <c r="A132" s="219" t="s">
        <v>353</v>
      </c>
      <c r="B132" s="219" t="s">
        <v>44</v>
      </c>
      <c r="C132" s="219" t="s">
        <v>48</v>
      </c>
      <c r="D132" s="219" t="s">
        <v>84</v>
      </c>
      <c r="E132" s="219" t="s">
        <v>51</v>
      </c>
      <c r="F132" s="219" t="s">
        <v>53</v>
      </c>
      <c r="G132" s="304" t="s">
        <v>354</v>
      </c>
      <c r="H132" s="219"/>
      <c r="I132" s="219"/>
      <c r="J132" s="262">
        <v>0.0</v>
      </c>
      <c r="K132" s="262">
        <v>0.0</v>
      </c>
      <c r="L132" s="262">
        <v>0.0</v>
      </c>
      <c r="M132" s="262">
        <v>0.0</v>
      </c>
      <c r="N132" s="262">
        <v>0.0</v>
      </c>
      <c r="O132" s="262">
        <v>0.0</v>
      </c>
      <c r="P132" s="222" t="s">
        <v>1703</v>
      </c>
      <c r="Q132" s="222" t="s">
        <v>1704</v>
      </c>
      <c r="R132" s="222" t="s">
        <v>1705</v>
      </c>
      <c r="S132" s="219">
        <f>SUM('Plan-A Valuation'!U128,'Plan-A Valuation'!Y128,'Plan-A Valuation'!AC128,'Plan-A Valuation'!AG128,'Plan-A Valuation'!AK128,'Plan-A Valuation'!AO128)</f>
        <v>120000</v>
      </c>
      <c r="T132" s="262">
        <f>SUM('Plan-A Valuation'!V128,'Plan-A Valuation'!Z128,'Plan-A Valuation'!AD128,'Plan-A Valuation'!AH128,'Plan-A Valuation'!AL128,'Plan-A Valuation'!AP128)</f>
        <v>253810</v>
      </c>
      <c r="U132" s="263">
        <f>SUM('Plan-A Valuation'!W128,'Plan-A Valuation'!AA128,'Plan-A Valuation'!AE128,'Plan-A Valuation'!AI128,'Plan-A Valuation'!AM128,'Plan-A Valuation'!AQ128)</f>
        <v>504620</v>
      </c>
      <c r="V132" s="219"/>
      <c r="W132" s="262">
        <v>0.0</v>
      </c>
      <c r="X132" s="262">
        <v>0.0</v>
      </c>
      <c r="Y132" s="262">
        <v>0.0</v>
      </c>
      <c r="Z132" s="262">
        <v>0.0</v>
      </c>
      <c r="AA132" s="262">
        <v>0.0</v>
      </c>
      <c r="AB132" s="262">
        <v>0.0</v>
      </c>
      <c r="AC132" s="222" t="s">
        <v>1703</v>
      </c>
      <c r="AD132" s="222" t="s">
        <v>1704</v>
      </c>
      <c r="AE132" s="222" t="s">
        <v>1705</v>
      </c>
      <c r="AF132" s="262">
        <f>SUM('Plan-B Valuation'!U128,'Plan-B Valuation'!Y128,'Plan-B Valuation'!AC128,'Plan-B Valuation'!AG128,'Plan-B Valuation'!AK128,'Plan-B Valuation'!AO128)</f>
        <v>120000</v>
      </c>
      <c r="AG132" s="262">
        <f>SUM('Plan-B Valuation'!V128,'Plan-B Valuation'!Z128,'Plan-B Valuation'!AD128,'Plan-B Valuation'!AH128,'Plan-B Valuation'!AL128,'Plan-B Valuation'!AP128)</f>
        <v>253810</v>
      </c>
      <c r="AH132" s="262">
        <f>SUM('Plan-B Valuation'!W128,'Plan-B Valuation'!AA128,'Plan-B Valuation'!AE128,'Plan-B Valuation'!AI128,'Plan-B Valuation'!AM128,'Plan-B Valuation'!AQ128)</f>
        <v>504620</v>
      </c>
      <c r="AI132" s="219"/>
      <c r="AJ132" s="262">
        <v>0.0</v>
      </c>
      <c r="AK132" s="262">
        <v>0.0</v>
      </c>
      <c r="AL132" s="262">
        <v>0.0</v>
      </c>
      <c r="AM132" s="262">
        <v>0.0</v>
      </c>
      <c r="AN132" s="262">
        <v>0.0</v>
      </c>
      <c r="AO132" s="262">
        <v>0.0</v>
      </c>
      <c r="AP132" s="222" t="s">
        <v>1703</v>
      </c>
      <c r="AQ132" s="222" t="s">
        <v>1704</v>
      </c>
      <c r="AR132" s="222" t="s">
        <v>1705</v>
      </c>
      <c r="AS132" s="262">
        <f>SUM('Plan-C Valuation'!U128,'Plan-C Valuation'!Y128,'Plan-C Valuation'!AC128,'Plan-C Valuation'!AG128,'Plan-C Valuation'!AK128,'Plan-C Valuation'!AO128)</f>
        <v>120000</v>
      </c>
      <c r="AT132" s="262">
        <f>SUM('Plan-C Valuation'!V128,'Plan-C Valuation'!Z128,'Plan-C Valuation'!AD128,'Plan-C Valuation'!AH128,'Plan-C Valuation'!AL128,'Plan-C Valuation'!AP128)</f>
        <v>253810</v>
      </c>
      <c r="AU132" s="262">
        <f>SUM('Plan-C Valuation'!W128,'Plan-C Valuation'!AA128,'Plan-C Valuation'!AE128,'Plan-C Valuation'!AI128,'Plan-C Valuation'!AM128,'Plan-C Valuation'!AQ128)</f>
        <v>504620</v>
      </c>
    </row>
    <row r="133" ht="15.75" customHeight="1">
      <c r="A133" s="219" t="s">
        <v>355</v>
      </c>
      <c r="B133" s="219" t="s">
        <v>54</v>
      </c>
      <c r="C133" s="219" t="s">
        <v>48</v>
      </c>
      <c r="D133" s="219" t="s">
        <v>84</v>
      </c>
      <c r="E133" s="219" t="s">
        <v>51</v>
      </c>
      <c r="F133" s="219" t="s">
        <v>53</v>
      </c>
      <c r="G133" s="304" t="s">
        <v>356</v>
      </c>
      <c r="H133" s="219"/>
      <c r="I133" s="219"/>
      <c r="J133" s="262">
        <v>0.0</v>
      </c>
      <c r="K133" s="262">
        <v>0.0</v>
      </c>
      <c r="L133" s="262">
        <v>0.0</v>
      </c>
      <c r="M133" s="262">
        <v>0.0</v>
      </c>
      <c r="N133" s="262">
        <v>0.0</v>
      </c>
      <c r="O133" s="262">
        <v>0.0</v>
      </c>
      <c r="P133" s="222" t="s">
        <v>1703</v>
      </c>
      <c r="Q133" s="222" t="s">
        <v>1704</v>
      </c>
      <c r="R133" s="222" t="s">
        <v>1705</v>
      </c>
      <c r="S133" s="219">
        <f>SUM('Plan-A Valuation'!U129,'Plan-A Valuation'!Y129,'Plan-A Valuation'!AC129,'Plan-A Valuation'!AG129,'Plan-A Valuation'!AK129,'Plan-A Valuation'!AO129)</f>
        <v>120000</v>
      </c>
      <c r="T133" s="262">
        <f>SUM('Plan-A Valuation'!V129,'Plan-A Valuation'!Z129,'Plan-A Valuation'!AD129,'Plan-A Valuation'!AH129,'Plan-A Valuation'!AL129,'Plan-A Valuation'!AP129)</f>
        <v>253810</v>
      </c>
      <c r="U133" s="263">
        <f>SUM('Plan-A Valuation'!W129,'Plan-A Valuation'!AA129,'Plan-A Valuation'!AE129,'Plan-A Valuation'!AI129,'Plan-A Valuation'!AM129,'Plan-A Valuation'!AQ129)</f>
        <v>504620</v>
      </c>
      <c r="V133" s="219"/>
      <c r="W133" s="262">
        <v>0.0</v>
      </c>
      <c r="X133" s="262">
        <v>0.0</v>
      </c>
      <c r="Y133" s="262">
        <v>0.0</v>
      </c>
      <c r="Z133" s="262">
        <v>0.0</v>
      </c>
      <c r="AA133" s="262">
        <v>0.0</v>
      </c>
      <c r="AB133" s="262">
        <v>0.0</v>
      </c>
      <c r="AC133" s="222" t="s">
        <v>1703</v>
      </c>
      <c r="AD133" s="222" t="s">
        <v>1704</v>
      </c>
      <c r="AE133" s="222" t="s">
        <v>1705</v>
      </c>
      <c r="AF133" s="262">
        <f>SUM('Plan-B Valuation'!U129,'Plan-B Valuation'!Y129,'Plan-B Valuation'!AC129,'Plan-B Valuation'!AG129,'Plan-B Valuation'!AK129,'Plan-B Valuation'!AO129)</f>
        <v>120000</v>
      </c>
      <c r="AG133" s="262">
        <f>SUM('Plan-B Valuation'!V129,'Plan-B Valuation'!Z129,'Plan-B Valuation'!AD129,'Plan-B Valuation'!AH129,'Plan-B Valuation'!AL129,'Plan-B Valuation'!AP129)</f>
        <v>253810</v>
      </c>
      <c r="AH133" s="262">
        <f>SUM('Plan-B Valuation'!W129,'Plan-B Valuation'!AA129,'Plan-B Valuation'!AE129,'Plan-B Valuation'!AI129,'Plan-B Valuation'!AM129,'Plan-B Valuation'!AQ129)</f>
        <v>504620</v>
      </c>
      <c r="AI133" s="219"/>
      <c r="AJ133" s="262">
        <v>0.0</v>
      </c>
      <c r="AK133" s="262">
        <v>0.0</v>
      </c>
      <c r="AL133" s="262">
        <v>0.0</v>
      </c>
      <c r="AM133" s="262">
        <v>0.0</v>
      </c>
      <c r="AN133" s="262">
        <v>0.0</v>
      </c>
      <c r="AO133" s="262">
        <v>0.0</v>
      </c>
      <c r="AP133" s="222" t="s">
        <v>1703</v>
      </c>
      <c r="AQ133" s="222" t="s">
        <v>1704</v>
      </c>
      <c r="AR133" s="222" t="s">
        <v>1705</v>
      </c>
      <c r="AS133" s="262">
        <f>SUM('Plan-C Valuation'!U129,'Plan-C Valuation'!Y129,'Plan-C Valuation'!AC129,'Plan-C Valuation'!AG129,'Plan-C Valuation'!AK129,'Plan-C Valuation'!AO129)</f>
        <v>120000</v>
      </c>
      <c r="AT133" s="262">
        <f>SUM('Plan-C Valuation'!V129,'Plan-C Valuation'!Z129,'Plan-C Valuation'!AD129,'Plan-C Valuation'!AH129,'Plan-C Valuation'!AL129,'Plan-C Valuation'!AP129)</f>
        <v>253810</v>
      </c>
      <c r="AU133" s="262">
        <f>SUM('Plan-C Valuation'!W129,'Plan-C Valuation'!AA129,'Plan-C Valuation'!AE129,'Plan-C Valuation'!AI129,'Plan-C Valuation'!AM129,'Plan-C Valuation'!AQ129)</f>
        <v>504620</v>
      </c>
    </row>
    <row r="134" ht="15.75" customHeight="1">
      <c r="A134" s="219" t="s">
        <v>357</v>
      </c>
      <c r="B134" s="219" t="s">
        <v>65</v>
      </c>
      <c r="C134" s="219" t="s">
        <v>48</v>
      </c>
      <c r="D134" s="219" t="s">
        <v>84</v>
      </c>
      <c r="E134" s="219" t="s">
        <v>51</v>
      </c>
      <c r="F134" s="219" t="s">
        <v>53</v>
      </c>
      <c r="G134" s="304" t="s">
        <v>358</v>
      </c>
      <c r="H134" s="219"/>
      <c r="I134" s="219"/>
      <c r="J134" s="262">
        <v>0.0</v>
      </c>
      <c r="K134" s="262">
        <v>0.0</v>
      </c>
      <c r="L134" s="262">
        <v>0.0</v>
      </c>
      <c r="M134" s="262">
        <v>0.0</v>
      </c>
      <c r="N134" s="262">
        <v>0.0</v>
      </c>
      <c r="O134" s="262">
        <v>0.0</v>
      </c>
      <c r="P134" s="222" t="s">
        <v>1703</v>
      </c>
      <c r="Q134" s="222" t="s">
        <v>1704</v>
      </c>
      <c r="R134" s="222" t="s">
        <v>1705</v>
      </c>
      <c r="S134" s="219">
        <f>SUM('Plan-A Valuation'!U130,'Plan-A Valuation'!Y130,'Plan-A Valuation'!AC130,'Plan-A Valuation'!AG130,'Plan-A Valuation'!AK130,'Plan-A Valuation'!AO130)</f>
        <v>120000</v>
      </c>
      <c r="T134" s="262">
        <f>SUM('Plan-A Valuation'!V130,'Plan-A Valuation'!Z130,'Plan-A Valuation'!AD130,'Plan-A Valuation'!AH130,'Plan-A Valuation'!AL130,'Plan-A Valuation'!AP130)</f>
        <v>253810</v>
      </c>
      <c r="U134" s="263">
        <f>SUM('Plan-A Valuation'!W130,'Plan-A Valuation'!AA130,'Plan-A Valuation'!AE130,'Plan-A Valuation'!AI130,'Plan-A Valuation'!AM130,'Plan-A Valuation'!AQ130)</f>
        <v>504620</v>
      </c>
      <c r="V134" s="219"/>
      <c r="W134" s="262">
        <v>0.0</v>
      </c>
      <c r="X134" s="262">
        <v>0.0</v>
      </c>
      <c r="Y134" s="262">
        <v>0.0</v>
      </c>
      <c r="Z134" s="262">
        <v>0.0</v>
      </c>
      <c r="AA134" s="262">
        <v>0.0</v>
      </c>
      <c r="AB134" s="262">
        <v>0.0</v>
      </c>
      <c r="AC134" s="222" t="s">
        <v>1703</v>
      </c>
      <c r="AD134" s="222" t="s">
        <v>1704</v>
      </c>
      <c r="AE134" s="222" t="s">
        <v>1705</v>
      </c>
      <c r="AF134" s="262">
        <f>SUM('Plan-B Valuation'!U130,'Plan-B Valuation'!Y130,'Plan-B Valuation'!AC130,'Plan-B Valuation'!AG130,'Plan-B Valuation'!AK130,'Plan-B Valuation'!AO130)</f>
        <v>120000</v>
      </c>
      <c r="AG134" s="262">
        <f>SUM('Plan-B Valuation'!V130,'Plan-B Valuation'!Z130,'Plan-B Valuation'!AD130,'Plan-B Valuation'!AH130,'Plan-B Valuation'!AL130,'Plan-B Valuation'!AP130)</f>
        <v>253810</v>
      </c>
      <c r="AH134" s="262">
        <f>SUM('Plan-B Valuation'!W130,'Plan-B Valuation'!AA130,'Plan-B Valuation'!AE130,'Plan-B Valuation'!AI130,'Plan-B Valuation'!AM130,'Plan-B Valuation'!AQ130)</f>
        <v>504620</v>
      </c>
      <c r="AI134" s="219"/>
      <c r="AJ134" s="262">
        <v>0.0</v>
      </c>
      <c r="AK134" s="262">
        <v>0.0</v>
      </c>
      <c r="AL134" s="262">
        <v>0.0</v>
      </c>
      <c r="AM134" s="262">
        <v>0.0</v>
      </c>
      <c r="AN134" s="262">
        <v>0.0</v>
      </c>
      <c r="AO134" s="262">
        <v>0.0</v>
      </c>
      <c r="AP134" s="222" t="s">
        <v>1703</v>
      </c>
      <c r="AQ134" s="222" t="s">
        <v>1704</v>
      </c>
      <c r="AR134" s="222" t="s">
        <v>1705</v>
      </c>
      <c r="AS134" s="262">
        <f>SUM('Plan-C Valuation'!U130,'Plan-C Valuation'!Y130,'Plan-C Valuation'!AC130,'Plan-C Valuation'!AG130,'Plan-C Valuation'!AK130,'Plan-C Valuation'!AO130)</f>
        <v>120000</v>
      </c>
      <c r="AT134" s="262">
        <f>SUM('Plan-C Valuation'!V130,'Plan-C Valuation'!Z130,'Plan-C Valuation'!AD130,'Plan-C Valuation'!AH130,'Plan-C Valuation'!AL130,'Plan-C Valuation'!AP130)</f>
        <v>253810</v>
      </c>
      <c r="AU134" s="262">
        <f>SUM('Plan-C Valuation'!W130,'Plan-C Valuation'!AA130,'Plan-C Valuation'!AE130,'Plan-C Valuation'!AI130,'Plan-C Valuation'!AM130,'Plan-C Valuation'!AQ130)</f>
        <v>504620</v>
      </c>
    </row>
    <row r="135" ht="15.75" customHeight="1">
      <c r="A135" s="219" t="s">
        <v>359</v>
      </c>
      <c r="B135" s="219" t="s">
        <v>71</v>
      </c>
      <c r="C135" s="219" t="s">
        <v>48</v>
      </c>
      <c r="D135" s="219" t="s">
        <v>84</v>
      </c>
      <c r="E135" s="219" t="s">
        <v>51</v>
      </c>
      <c r="F135" s="219" t="s">
        <v>53</v>
      </c>
      <c r="G135" s="304" t="s">
        <v>360</v>
      </c>
      <c r="H135" s="219"/>
      <c r="I135" s="219"/>
      <c r="J135" s="262">
        <v>0.0</v>
      </c>
      <c r="K135" s="262">
        <v>0.0</v>
      </c>
      <c r="L135" s="262">
        <v>0.0</v>
      </c>
      <c r="M135" s="262">
        <v>0.0</v>
      </c>
      <c r="N135" s="262">
        <v>0.0</v>
      </c>
      <c r="O135" s="262">
        <v>0.0</v>
      </c>
      <c r="P135" s="222" t="s">
        <v>1703</v>
      </c>
      <c r="Q135" s="222" t="s">
        <v>1704</v>
      </c>
      <c r="R135" s="222" t="s">
        <v>1705</v>
      </c>
      <c r="S135" s="219">
        <f>SUM('Plan-A Valuation'!U131,'Plan-A Valuation'!Y131,'Plan-A Valuation'!AC131,'Plan-A Valuation'!AG131,'Plan-A Valuation'!AK131,'Plan-A Valuation'!AO131)</f>
        <v>120000</v>
      </c>
      <c r="T135" s="262">
        <f>SUM('Plan-A Valuation'!V131,'Plan-A Valuation'!Z131,'Plan-A Valuation'!AD131,'Plan-A Valuation'!AH131,'Plan-A Valuation'!AL131,'Plan-A Valuation'!AP131)</f>
        <v>253810</v>
      </c>
      <c r="U135" s="263">
        <f>SUM('Plan-A Valuation'!W131,'Plan-A Valuation'!AA131,'Plan-A Valuation'!AE131,'Plan-A Valuation'!AI131,'Plan-A Valuation'!AM131,'Plan-A Valuation'!AQ131)</f>
        <v>504620</v>
      </c>
      <c r="V135" s="219"/>
      <c r="W135" s="262">
        <v>0.0</v>
      </c>
      <c r="X135" s="262">
        <v>0.0</v>
      </c>
      <c r="Y135" s="262">
        <v>0.0</v>
      </c>
      <c r="Z135" s="262">
        <v>0.0</v>
      </c>
      <c r="AA135" s="262">
        <v>0.0</v>
      </c>
      <c r="AB135" s="262">
        <v>0.0</v>
      </c>
      <c r="AC135" s="222" t="s">
        <v>1703</v>
      </c>
      <c r="AD135" s="222" t="s">
        <v>1704</v>
      </c>
      <c r="AE135" s="222" t="s">
        <v>1705</v>
      </c>
      <c r="AF135" s="262">
        <f>SUM('Plan-B Valuation'!U131,'Plan-B Valuation'!Y131,'Plan-B Valuation'!AC131,'Plan-B Valuation'!AG131,'Plan-B Valuation'!AK131,'Plan-B Valuation'!AO131)</f>
        <v>120000</v>
      </c>
      <c r="AG135" s="262">
        <f>SUM('Plan-B Valuation'!V131,'Plan-B Valuation'!Z131,'Plan-B Valuation'!AD131,'Plan-B Valuation'!AH131,'Plan-B Valuation'!AL131,'Plan-B Valuation'!AP131)</f>
        <v>253810</v>
      </c>
      <c r="AH135" s="262">
        <f>SUM('Plan-B Valuation'!W131,'Plan-B Valuation'!AA131,'Plan-B Valuation'!AE131,'Plan-B Valuation'!AI131,'Plan-B Valuation'!AM131,'Plan-B Valuation'!AQ131)</f>
        <v>504620</v>
      </c>
      <c r="AI135" s="219"/>
      <c r="AJ135" s="262">
        <v>0.0</v>
      </c>
      <c r="AK135" s="262">
        <v>0.0</v>
      </c>
      <c r="AL135" s="262">
        <v>0.0</v>
      </c>
      <c r="AM135" s="262">
        <v>0.0</v>
      </c>
      <c r="AN135" s="262">
        <v>0.0</v>
      </c>
      <c r="AO135" s="262">
        <v>0.0</v>
      </c>
      <c r="AP135" s="222" t="s">
        <v>1703</v>
      </c>
      <c r="AQ135" s="222" t="s">
        <v>1704</v>
      </c>
      <c r="AR135" s="222" t="s">
        <v>1705</v>
      </c>
      <c r="AS135" s="262">
        <f>SUM('Plan-C Valuation'!U131,'Plan-C Valuation'!Y131,'Plan-C Valuation'!AC131,'Plan-C Valuation'!AG131,'Plan-C Valuation'!AK131,'Plan-C Valuation'!AO131)</f>
        <v>120000</v>
      </c>
      <c r="AT135" s="262">
        <f>SUM('Plan-C Valuation'!V131,'Plan-C Valuation'!Z131,'Plan-C Valuation'!AD131,'Plan-C Valuation'!AH131,'Plan-C Valuation'!AL131,'Plan-C Valuation'!AP131)</f>
        <v>253810</v>
      </c>
      <c r="AU135" s="262">
        <f>SUM('Plan-C Valuation'!W131,'Plan-C Valuation'!AA131,'Plan-C Valuation'!AE131,'Plan-C Valuation'!AI131,'Plan-C Valuation'!AM131,'Plan-C Valuation'!AQ131)</f>
        <v>504620</v>
      </c>
    </row>
    <row r="136" ht="15.75" customHeight="1">
      <c r="A136" s="219" t="s">
        <v>361</v>
      </c>
      <c r="B136" s="219" t="s">
        <v>44</v>
      </c>
      <c r="C136" s="219" t="s">
        <v>58</v>
      </c>
      <c r="D136" s="219" t="s">
        <v>84</v>
      </c>
      <c r="E136" s="219" t="s">
        <v>51</v>
      </c>
      <c r="F136" s="219" t="s">
        <v>53</v>
      </c>
      <c r="G136" s="304" t="s">
        <v>362</v>
      </c>
      <c r="H136" s="219"/>
      <c r="I136" s="219"/>
      <c r="J136" s="262">
        <v>0.0</v>
      </c>
      <c r="K136" s="262">
        <v>0.0</v>
      </c>
      <c r="L136" s="262">
        <v>0.0</v>
      </c>
      <c r="M136" s="262">
        <v>0.0</v>
      </c>
      <c r="N136" s="262">
        <v>0.0</v>
      </c>
      <c r="O136" s="262">
        <v>0.0</v>
      </c>
      <c r="P136" s="222" t="s">
        <v>1703</v>
      </c>
      <c r="Q136" s="222" t="s">
        <v>1704</v>
      </c>
      <c r="R136" s="222" t="s">
        <v>1705</v>
      </c>
      <c r="S136" s="219">
        <f>SUM('Plan-A Valuation'!U132,'Plan-A Valuation'!Y132,'Plan-A Valuation'!AC132,'Plan-A Valuation'!AG132,'Plan-A Valuation'!AK132,'Plan-A Valuation'!AO132)</f>
        <v>120000</v>
      </c>
      <c r="T136" s="262">
        <f>SUM('Plan-A Valuation'!V132,'Plan-A Valuation'!Z132,'Plan-A Valuation'!AD132,'Plan-A Valuation'!AH132,'Plan-A Valuation'!AL132,'Plan-A Valuation'!AP132)</f>
        <v>253810</v>
      </c>
      <c r="U136" s="263">
        <f>SUM('Plan-A Valuation'!W132,'Plan-A Valuation'!AA132,'Plan-A Valuation'!AE132,'Plan-A Valuation'!AI132,'Plan-A Valuation'!AM132,'Plan-A Valuation'!AQ132)</f>
        <v>504620</v>
      </c>
      <c r="V136" s="219"/>
      <c r="W136" s="262">
        <v>0.0</v>
      </c>
      <c r="X136" s="262">
        <v>0.0</v>
      </c>
      <c r="Y136" s="262">
        <v>0.0</v>
      </c>
      <c r="Z136" s="262">
        <v>0.0</v>
      </c>
      <c r="AA136" s="262">
        <v>0.0</v>
      </c>
      <c r="AB136" s="262">
        <v>0.0</v>
      </c>
      <c r="AC136" s="222" t="s">
        <v>1703</v>
      </c>
      <c r="AD136" s="222" t="s">
        <v>1704</v>
      </c>
      <c r="AE136" s="222" t="s">
        <v>1705</v>
      </c>
      <c r="AF136" s="262">
        <f>SUM('Plan-B Valuation'!U132,'Plan-B Valuation'!Y132,'Plan-B Valuation'!AC132,'Plan-B Valuation'!AG132,'Plan-B Valuation'!AK132,'Plan-B Valuation'!AO132)</f>
        <v>120000</v>
      </c>
      <c r="AG136" s="262">
        <f>SUM('Plan-B Valuation'!V132,'Plan-B Valuation'!Z132,'Plan-B Valuation'!AD132,'Plan-B Valuation'!AH132,'Plan-B Valuation'!AL132,'Plan-B Valuation'!AP132)</f>
        <v>253810</v>
      </c>
      <c r="AH136" s="262">
        <f>SUM('Plan-B Valuation'!W132,'Plan-B Valuation'!AA132,'Plan-B Valuation'!AE132,'Plan-B Valuation'!AI132,'Plan-B Valuation'!AM132,'Plan-B Valuation'!AQ132)</f>
        <v>504620</v>
      </c>
      <c r="AI136" s="219"/>
      <c r="AJ136" s="262">
        <v>0.0</v>
      </c>
      <c r="AK136" s="262">
        <v>0.0</v>
      </c>
      <c r="AL136" s="262">
        <v>0.0</v>
      </c>
      <c r="AM136" s="262">
        <v>0.0</v>
      </c>
      <c r="AN136" s="262">
        <v>0.0</v>
      </c>
      <c r="AO136" s="262">
        <v>0.0</v>
      </c>
      <c r="AP136" s="222" t="s">
        <v>1703</v>
      </c>
      <c r="AQ136" s="222" t="s">
        <v>1704</v>
      </c>
      <c r="AR136" s="222" t="s">
        <v>1705</v>
      </c>
      <c r="AS136" s="262">
        <f>SUM('Plan-C Valuation'!U132,'Plan-C Valuation'!Y132,'Plan-C Valuation'!AC132,'Plan-C Valuation'!AG132,'Plan-C Valuation'!AK132,'Plan-C Valuation'!AO132)</f>
        <v>120000</v>
      </c>
      <c r="AT136" s="262">
        <f>SUM('Plan-C Valuation'!V132,'Plan-C Valuation'!Z132,'Plan-C Valuation'!AD132,'Plan-C Valuation'!AH132,'Plan-C Valuation'!AL132,'Plan-C Valuation'!AP132)</f>
        <v>253810</v>
      </c>
      <c r="AU136" s="262">
        <f>SUM('Plan-C Valuation'!W132,'Plan-C Valuation'!AA132,'Plan-C Valuation'!AE132,'Plan-C Valuation'!AI132,'Plan-C Valuation'!AM132,'Plan-C Valuation'!AQ132)</f>
        <v>504620</v>
      </c>
    </row>
    <row r="137" ht="15.75" customHeight="1">
      <c r="A137" s="219" t="s">
        <v>363</v>
      </c>
      <c r="B137" s="219" t="s">
        <v>54</v>
      </c>
      <c r="C137" s="219" t="s">
        <v>58</v>
      </c>
      <c r="D137" s="219" t="s">
        <v>84</v>
      </c>
      <c r="E137" s="219" t="s">
        <v>51</v>
      </c>
      <c r="F137" s="219" t="s">
        <v>53</v>
      </c>
      <c r="G137" s="304" t="s">
        <v>364</v>
      </c>
      <c r="H137" s="219"/>
      <c r="I137" s="219"/>
      <c r="J137" s="262">
        <v>0.0</v>
      </c>
      <c r="K137" s="262">
        <v>0.0</v>
      </c>
      <c r="L137" s="262">
        <v>0.0</v>
      </c>
      <c r="M137" s="262">
        <v>0.0</v>
      </c>
      <c r="N137" s="262">
        <v>0.0</v>
      </c>
      <c r="O137" s="262">
        <v>0.0</v>
      </c>
      <c r="P137" s="222" t="s">
        <v>1703</v>
      </c>
      <c r="Q137" s="222" t="s">
        <v>1704</v>
      </c>
      <c r="R137" s="222" t="s">
        <v>1705</v>
      </c>
      <c r="S137" s="219">
        <f>SUM('Plan-A Valuation'!U133,'Plan-A Valuation'!Y133,'Plan-A Valuation'!AC133,'Plan-A Valuation'!AG133,'Plan-A Valuation'!AK133,'Plan-A Valuation'!AO133)</f>
        <v>120000</v>
      </c>
      <c r="T137" s="262">
        <f>SUM('Plan-A Valuation'!V133,'Plan-A Valuation'!Z133,'Plan-A Valuation'!AD133,'Plan-A Valuation'!AH133,'Plan-A Valuation'!AL133,'Plan-A Valuation'!AP133)</f>
        <v>253810</v>
      </c>
      <c r="U137" s="263">
        <f>SUM('Plan-A Valuation'!W133,'Plan-A Valuation'!AA133,'Plan-A Valuation'!AE133,'Plan-A Valuation'!AI133,'Plan-A Valuation'!AM133,'Plan-A Valuation'!AQ133)</f>
        <v>504620</v>
      </c>
      <c r="V137" s="219"/>
      <c r="W137" s="262">
        <v>0.0</v>
      </c>
      <c r="X137" s="262">
        <v>0.0</v>
      </c>
      <c r="Y137" s="262">
        <v>0.0</v>
      </c>
      <c r="Z137" s="262">
        <v>0.0</v>
      </c>
      <c r="AA137" s="262">
        <v>0.0</v>
      </c>
      <c r="AB137" s="262">
        <v>0.0</v>
      </c>
      <c r="AC137" s="222" t="s">
        <v>1703</v>
      </c>
      <c r="AD137" s="222" t="s">
        <v>1704</v>
      </c>
      <c r="AE137" s="222" t="s">
        <v>1705</v>
      </c>
      <c r="AF137" s="262">
        <f>SUM('Plan-B Valuation'!U133,'Plan-B Valuation'!Y133,'Plan-B Valuation'!AC133,'Plan-B Valuation'!AG133,'Plan-B Valuation'!AK133,'Plan-B Valuation'!AO133)</f>
        <v>120000</v>
      </c>
      <c r="AG137" s="262">
        <f>SUM('Plan-B Valuation'!V133,'Plan-B Valuation'!Z133,'Plan-B Valuation'!AD133,'Plan-B Valuation'!AH133,'Plan-B Valuation'!AL133,'Plan-B Valuation'!AP133)</f>
        <v>253810</v>
      </c>
      <c r="AH137" s="262">
        <f>SUM('Plan-B Valuation'!W133,'Plan-B Valuation'!AA133,'Plan-B Valuation'!AE133,'Plan-B Valuation'!AI133,'Plan-B Valuation'!AM133,'Plan-B Valuation'!AQ133)</f>
        <v>504620</v>
      </c>
      <c r="AI137" s="219"/>
      <c r="AJ137" s="262">
        <v>0.0</v>
      </c>
      <c r="AK137" s="262">
        <v>0.0</v>
      </c>
      <c r="AL137" s="262">
        <v>0.0</v>
      </c>
      <c r="AM137" s="262">
        <v>0.0</v>
      </c>
      <c r="AN137" s="262">
        <v>0.0</v>
      </c>
      <c r="AO137" s="262">
        <v>0.0</v>
      </c>
      <c r="AP137" s="222" t="s">
        <v>1703</v>
      </c>
      <c r="AQ137" s="222" t="s">
        <v>1704</v>
      </c>
      <c r="AR137" s="222" t="s">
        <v>1705</v>
      </c>
      <c r="AS137" s="262">
        <f>SUM('Plan-C Valuation'!U133,'Plan-C Valuation'!Y133,'Plan-C Valuation'!AC133,'Plan-C Valuation'!AG133,'Plan-C Valuation'!AK133,'Plan-C Valuation'!AO133)</f>
        <v>120000</v>
      </c>
      <c r="AT137" s="262">
        <f>SUM('Plan-C Valuation'!V133,'Plan-C Valuation'!Z133,'Plan-C Valuation'!AD133,'Plan-C Valuation'!AH133,'Plan-C Valuation'!AL133,'Plan-C Valuation'!AP133)</f>
        <v>253810</v>
      </c>
      <c r="AU137" s="262">
        <f>SUM('Plan-C Valuation'!W133,'Plan-C Valuation'!AA133,'Plan-C Valuation'!AE133,'Plan-C Valuation'!AI133,'Plan-C Valuation'!AM133,'Plan-C Valuation'!AQ133)</f>
        <v>504620</v>
      </c>
    </row>
    <row r="138" ht="15.75" customHeight="1">
      <c r="A138" s="219" t="s">
        <v>365</v>
      </c>
      <c r="B138" s="219" t="s">
        <v>65</v>
      </c>
      <c r="C138" s="219" t="s">
        <v>58</v>
      </c>
      <c r="D138" s="219" t="s">
        <v>84</v>
      </c>
      <c r="E138" s="219" t="s">
        <v>51</v>
      </c>
      <c r="F138" s="219" t="s">
        <v>53</v>
      </c>
      <c r="G138" s="304" t="s">
        <v>366</v>
      </c>
      <c r="H138" s="219"/>
      <c r="I138" s="219"/>
      <c r="J138" s="262">
        <v>0.0</v>
      </c>
      <c r="K138" s="262">
        <v>0.0</v>
      </c>
      <c r="L138" s="262">
        <v>0.0</v>
      </c>
      <c r="M138" s="262">
        <v>0.0</v>
      </c>
      <c r="N138" s="262">
        <v>0.0</v>
      </c>
      <c r="O138" s="262">
        <v>0.0</v>
      </c>
      <c r="P138" s="222" t="s">
        <v>1703</v>
      </c>
      <c r="Q138" s="222" t="s">
        <v>1704</v>
      </c>
      <c r="R138" s="222" t="s">
        <v>1705</v>
      </c>
      <c r="S138" s="219">
        <f>SUM('Plan-A Valuation'!U134,'Plan-A Valuation'!Y134,'Plan-A Valuation'!AC134,'Plan-A Valuation'!AG134,'Plan-A Valuation'!AK134,'Plan-A Valuation'!AO134)</f>
        <v>120000</v>
      </c>
      <c r="T138" s="262">
        <f>SUM('Plan-A Valuation'!V134,'Plan-A Valuation'!Z134,'Plan-A Valuation'!AD134,'Plan-A Valuation'!AH134,'Plan-A Valuation'!AL134,'Plan-A Valuation'!AP134)</f>
        <v>253810</v>
      </c>
      <c r="U138" s="263">
        <f>SUM('Plan-A Valuation'!W134,'Plan-A Valuation'!AA134,'Plan-A Valuation'!AE134,'Plan-A Valuation'!AI134,'Plan-A Valuation'!AM134,'Plan-A Valuation'!AQ134)</f>
        <v>504620</v>
      </c>
      <c r="V138" s="219"/>
      <c r="W138" s="262">
        <v>0.0</v>
      </c>
      <c r="X138" s="262">
        <v>0.0</v>
      </c>
      <c r="Y138" s="262">
        <v>0.0</v>
      </c>
      <c r="Z138" s="262">
        <v>0.0</v>
      </c>
      <c r="AA138" s="262">
        <v>0.0</v>
      </c>
      <c r="AB138" s="262">
        <v>0.0</v>
      </c>
      <c r="AC138" s="222" t="s">
        <v>1703</v>
      </c>
      <c r="AD138" s="222" t="s">
        <v>1704</v>
      </c>
      <c r="AE138" s="222" t="s">
        <v>1705</v>
      </c>
      <c r="AF138" s="262">
        <f>SUM('Plan-B Valuation'!U134,'Plan-B Valuation'!Y134,'Plan-B Valuation'!AC134,'Plan-B Valuation'!AG134,'Plan-B Valuation'!AK134,'Plan-B Valuation'!AO134)</f>
        <v>120000</v>
      </c>
      <c r="AG138" s="262">
        <f>SUM('Plan-B Valuation'!V134,'Plan-B Valuation'!Z134,'Plan-B Valuation'!AD134,'Plan-B Valuation'!AH134,'Plan-B Valuation'!AL134,'Plan-B Valuation'!AP134)</f>
        <v>253810</v>
      </c>
      <c r="AH138" s="262">
        <f>SUM('Plan-B Valuation'!W134,'Plan-B Valuation'!AA134,'Plan-B Valuation'!AE134,'Plan-B Valuation'!AI134,'Plan-B Valuation'!AM134,'Plan-B Valuation'!AQ134)</f>
        <v>504620</v>
      </c>
      <c r="AI138" s="219"/>
      <c r="AJ138" s="262">
        <v>0.0</v>
      </c>
      <c r="AK138" s="262">
        <v>0.0</v>
      </c>
      <c r="AL138" s="262">
        <v>0.0</v>
      </c>
      <c r="AM138" s="262">
        <v>0.0</v>
      </c>
      <c r="AN138" s="262">
        <v>0.0</v>
      </c>
      <c r="AO138" s="262">
        <v>0.0</v>
      </c>
      <c r="AP138" s="222" t="s">
        <v>1703</v>
      </c>
      <c r="AQ138" s="222" t="s">
        <v>1704</v>
      </c>
      <c r="AR138" s="222" t="s">
        <v>1705</v>
      </c>
      <c r="AS138" s="262">
        <f>SUM('Plan-C Valuation'!U134,'Plan-C Valuation'!Y134,'Plan-C Valuation'!AC134,'Plan-C Valuation'!AG134,'Plan-C Valuation'!AK134,'Plan-C Valuation'!AO134)</f>
        <v>120000</v>
      </c>
      <c r="AT138" s="262">
        <f>SUM('Plan-C Valuation'!V134,'Plan-C Valuation'!Z134,'Plan-C Valuation'!AD134,'Plan-C Valuation'!AH134,'Plan-C Valuation'!AL134,'Plan-C Valuation'!AP134)</f>
        <v>253810</v>
      </c>
      <c r="AU138" s="262">
        <f>SUM('Plan-C Valuation'!W134,'Plan-C Valuation'!AA134,'Plan-C Valuation'!AE134,'Plan-C Valuation'!AI134,'Plan-C Valuation'!AM134,'Plan-C Valuation'!AQ134)</f>
        <v>504620</v>
      </c>
    </row>
    <row r="139" ht="15.75" customHeight="1">
      <c r="A139" s="219" t="s">
        <v>367</v>
      </c>
      <c r="B139" s="219" t="s">
        <v>71</v>
      </c>
      <c r="C139" s="219" t="s">
        <v>58</v>
      </c>
      <c r="D139" s="219" t="s">
        <v>84</v>
      </c>
      <c r="E139" s="219" t="s">
        <v>51</v>
      </c>
      <c r="F139" s="219" t="s">
        <v>53</v>
      </c>
      <c r="G139" s="304" t="s">
        <v>368</v>
      </c>
      <c r="H139" s="219"/>
      <c r="I139" s="219"/>
      <c r="J139" s="262">
        <v>0.0</v>
      </c>
      <c r="K139" s="262">
        <v>0.0</v>
      </c>
      <c r="L139" s="262">
        <v>0.0</v>
      </c>
      <c r="M139" s="262">
        <v>0.0</v>
      </c>
      <c r="N139" s="262">
        <v>0.0</v>
      </c>
      <c r="O139" s="262">
        <v>0.0</v>
      </c>
      <c r="P139" s="222" t="s">
        <v>1703</v>
      </c>
      <c r="Q139" s="222" t="s">
        <v>1704</v>
      </c>
      <c r="R139" s="222" t="s">
        <v>1705</v>
      </c>
      <c r="S139" s="219">
        <f>SUM('Plan-A Valuation'!U135,'Plan-A Valuation'!Y135,'Plan-A Valuation'!AC135,'Plan-A Valuation'!AG135,'Plan-A Valuation'!AK135,'Plan-A Valuation'!AO135)</f>
        <v>120000</v>
      </c>
      <c r="T139" s="262">
        <f>SUM('Plan-A Valuation'!V135,'Plan-A Valuation'!Z135,'Plan-A Valuation'!AD135,'Plan-A Valuation'!AH135,'Plan-A Valuation'!AL135,'Plan-A Valuation'!AP135)</f>
        <v>253810</v>
      </c>
      <c r="U139" s="263">
        <f>SUM('Plan-A Valuation'!W135,'Plan-A Valuation'!AA135,'Plan-A Valuation'!AE135,'Plan-A Valuation'!AI135,'Plan-A Valuation'!AM135,'Plan-A Valuation'!AQ135)</f>
        <v>504620</v>
      </c>
      <c r="V139" s="219"/>
      <c r="W139" s="262">
        <v>0.0</v>
      </c>
      <c r="X139" s="262">
        <v>0.0</v>
      </c>
      <c r="Y139" s="262">
        <v>0.0</v>
      </c>
      <c r="Z139" s="262">
        <v>0.0</v>
      </c>
      <c r="AA139" s="262">
        <v>0.0</v>
      </c>
      <c r="AB139" s="262">
        <v>0.0</v>
      </c>
      <c r="AC139" s="222" t="s">
        <v>1703</v>
      </c>
      <c r="AD139" s="222" t="s">
        <v>1704</v>
      </c>
      <c r="AE139" s="222" t="s">
        <v>1705</v>
      </c>
      <c r="AF139" s="262">
        <f>SUM('Plan-B Valuation'!U135,'Plan-B Valuation'!Y135,'Plan-B Valuation'!AC135,'Plan-B Valuation'!AG135,'Plan-B Valuation'!AK135,'Plan-B Valuation'!AO135)</f>
        <v>120000</v>
      </c>
      <c r="AG139" s="262">
        <f>SUM('Plan-B Valuation'!V135,'Plan-B Valuation'!Z135,'Plan-B Valuation'!AD135,'Plan-B Valuation'!AH135,'Plan-B Valuation'!AL135,'Plan-B Valuation'!AP135)</f>
        <v>253810</v>
      </c>
      <c r="AH139" s="262">
        <f>SUM('Plan-B Valuation'!W135,'Plan-B Valuation'!AA135,'Plan-B Valuation'!AE135,'Plan-B Valuation'!AI135,'Plan-B Valuation'!AM135,'Plan-B Valuation'!AQ135)</f>
        <v>504620</v>
      </c>
      <c r="AI139" s="219"/>
      <c r="AJ139" s="262">
        <v>0.0</v>
      </c>
      <c r="AK139" s="262">
        <v>0.0</v>
      </c>
      <c r="AL139" s="262">
        <v>0.0</v>
      </c>
      <c r="AM139" s="262">
        <v>0.0</v>
      </c>
      <c r="AN139" s="262">
        <v>0.0</v>
      </c>
      <c r="AO139" s="262">
        <v>0.0</v>
      </c>
      <c r="AP139" s="222" t="s">
        <v>1703</v>
      </c>
      <c r="AQ139" s="222" t="s">
        <v>1704</v>
      </c>
      <c r="AR139" s="222" t="s">
        <v>1705</v>
      </c>
      <c r="AS139" s="262">
        <f>SUM('Plan-C Valuation'!U135,'Plan-C Valuation'!Y135,'Plan-C Valuation'!AC135,'Plan-C Valuation'!AG135,'Plan-C Valuation'!AK135,'Plan-C Valuation'!AO135)</f>
        <v>120000</v>
      </c>
      <c r="AT139" s="262">
        <f>SUM('Plan-C Valuation'!V135,'Plan-C Valuation'!Z135,'Plan-C Valuation'!AD135,'Plan-C Valuation'!AH135,'Plan-C Valuation'!AL135,'Plan-C Valuation'!AP135)</f>
        <v>253810</v>
      </c>
      <c r="AU139" s="262">
        <f>SUM('Plan-C Valuation'!W135,'Plan-C Valuation'!AA135,'Plan-C Valuation'!AE135,'Plan-C Valuation'!AI135,'Plan-C Valuation'!AM135,'Plan-C Valuation'!AQ135)</f>
        <v>504620</v>
      </c>
    </row>
    <row r="140" ht="15.75" customHeight="1">
      <c r="A140" s="219" t="s">
        <v>369</v>
      </c>
      <c r="B140" s="219" t="s">
        <v>44</v>
      </c>
      <c r="C140" s="219" t="s">
        <v>66</v>
      </c>
      <c r="D140" s="219" t="s">
        <v>84</v>
      </c>
      <c r="E140" s="219" t="s">
        <v>51</v>
      </c>
      <c r="F140" s="219" t="s">
        <v>53</v>
      </c>
      <c r="G140" s="304" t="s">
        <v>370</v>
      </c>
      <c r="H140" s="219"/>
      <c r="I140" s="219"/>
      <c r="J140" s="262">
        <v>0.0</v>
      </c>
      <c r="K140" s="262">
        <v>0.0</v>
      </c>
      <c r="L140" s="262">
        <v>0.0</v>
      </c>
      <c r="M140" s="262">
        <v>0.0</v>
      </c>
      <c r="N140" s="262">
        <v>0.0</v>
      </c>
      <c r="O140" s="262">
        <v>0.0</v>
      </c>
      <c r="P140" s="222" t="s">
        <v>1703</v>
      </c>
      <c r="Q140" s="222" t="s">
        <v>1704</v>
      </c>
      <c r="R140" s="222" t="s">
        <v>1705</v>
      </c>
      <c r="S140" s="219">
        <f>SUM('Plan-A Valuation'!U136,'Plan-A Valuation'!Y136,'Plan-A Valuation'!AC136,'Plan-A Valuation'!AG136,'Plan-A Valuation'!AK136,'Plan-A Valuation'!AO136)</f>
        <v>120000</v>
      </c>
      <c r="T140" s="262">
        <f>SUM('Plan-A Valuation'!V136,'Plan-A Valuation'!Z136,'Plan-A Valuation'!AD136,'Plan-A Valuation'!AH136,'Plan-A Valuation'!AL136,'Plan-A Valuation'!AP136)</f>
        <v>253810</v>
      </c>
      <c r="U140" s="263">
        <f>SUM('Plan-A Valuation'!W136,'Plan-A Valuation'!AA136,'Plan-A Valuation'!AE136,'Plan-A Valuation'!AI136,'Plan-A Valuation'!AM136,'Plan-A Valuation'!AQ136)</f>
        <v>504620</v>
      </c>
      <c r="V140" s="219"/>
      <c r="W140" s="262">
        <v>0.0</v>
      </c>
      <c r="X140" s="262">
        <v>0.0</v>
      </c>
      <c r="Y140" s="262">
        <v>0.0</v>
      </c>
      <c r="Z140" s="262">
        <v>0.0</v>
      </c>
      <c r="AA140" s="262">
        <v>0.0</v>
      </c>
      <c r="AB140" s="262">
        <v>0.0</v>
      </c>
      <c r="AC140" s="222" t="s">
        <v>1703</v>
      </c>
      <c r="AD140" s="222" t="s">
        <v>1704</v>
      </c>
      <c r="AE140" s="222" t="s">
        <v>1705</v>
      </c>
      <c r="AF140" s="262">
        <f>SUM('Plan-B Valuation'!U136,'Plan-B Valuation'!Y136,'Plan-B Valuation'!AC136,'Plan-B Valuation'!AG136,'Plan-B Valuation'!AK136,'Plan-B Valuation'!AO136)</f>
        <v>120000</v>
      </c>
      <c r="AG140" s="262">
        <f>SUM('Plan-B Valuation'!V136,'Plan-B Valuation'!Z136,'Plan-B Valuation'!AD136,'Plan-B Valuation'!AH136,'Plan-B Valuation'!AL136,'Plan-B Valuation'!AP136)</f>
        <v>253810</v>
      </c>
      <c r="AH140" s="262">
        <f>SUM('Plan-B Valuation'!W136,'Plan-B Valuation'!AA136,'Plan-B Valuation'!AE136,'Plan-B Valuation'!AI136,'Plan-B Valuation'!AM136,'Plan-B Valuation'!AQ136)</f>
        <v>504620</v>
      </c>
      <c r="AI140" s="219"/>
      <c r="AJ140" s="262">
        <v>0.0</v>
      </c>
      <c r="AK140" s="262">
        <v>0.0</v>
      </c>
      <c r="AL140" s="262">
        <v>0.0</v>
      </c>
      <c r="AM140" s="262">
        <v>0.0</v>
      </c>
      <c r="AN140" s="262">
        <v>0.0</v>
      </c>
      <c r="AO140" s="262">
        <v>0.0</v>
      </c>
      <c r="AP140" s="222" t="s">
        <v>1703</v>
      </c>
      <c r="AQ140" s="222" t="s">
        <v>1704</v>
      </c>
      <c r="AR140" s="222" t="s">
        <v>1705</v>
      </c>
      <c r="AS140" s="262">
        <f>SUM('Plan-C Valuation'!U136,'Plan-C Valuation'!Y136,'Plan-C Valuation'!AC136,'Plan-C Valuation'!AG136,'Plan-C Valuation'!AK136,'Plan-C Valuation'!AO136)</f>
        <v>120000</v>
      </c>
      <c r="AT140" s="262">
        <f>SUM('Plan-C Valuation'!V136,'Plan-C Valuation'!Z136,'Plan-C Valuation'!AD136,'Plan-C Valuation'!AH136,'Plan-C Valuation'!AL136,'Plan-C Valuation'!AP136)</f>
        <v>253810</v>
      </c>
      <c r="AU140" s="262">
        <f>SUM('Plan-C Valuation'!W136,'Plan-C Valuation'!AA136,'Plan-C Valuation'!AE136,'Plan-C Valuation'!AI136,'Plan-C Valuation'!AM136,'Plan-C Valuation'!AQ136)</f>
        <v>504620</v>
      </c>
    </row>
    <row r="141" ht="15.75" customHeight="1">
      <c r="A141" s="219" t="s">
        <v>371</v>
      </c>
      <c r="B141" s="219" t="s">
        <v>54</v>
      </c>
      <c r="C141" s="219" t="s">
        <v>66</v>
      </c>
      <c r="D141" s="219" t="s">
        <v>84</v>
      </c>
      <c r="E141" s="219" t="s">
        <v>51</v>
      </c>
      <c r="F141" s="219" t="s">
        <v>53</v>
      </c>
      <c r="G141" s="304" t="s">
        <v>372</v>
      </c>
      <c r="H141" s="219"/>
      <c r="I141" s="219"/>
      <c r="J141" s="262">
        <v>0.0</v>
      </c>
      <c r="K141" s="262">
        <v>0.0</v>
      </c>
      <c r="L141" s="262">
        <v>0.0</v>
      </c>
      <c r="M141" s="262">
        <v>0.0</v>
      </c>
      <c r="N141" s="262">
        <v>0.0</v>
      </c>
      <c r="O141" s="262">
        <v>0.0</v>
      </c>
      <c r="P141" s="222" t="s">
        <v>1703</v>
      </c>
      <c r="Q141" s="222" t="s">
        <v>1704</v>
      </c>
      <c r="R141" s="222" t="s">
        <v>1705</v>
      </c>
      <c r="S141" s="219">
        <f>SUM('Plan-A Valuation'!U137,'Plan-A Valuation'!Y137,'Plan-A Valuation'!AC137,'Plan-A Valuation'!AG137,'Plan-A Valuation'!AK137,'Plan-A Valuation'!AO137)</f>
        <v>120000</v>
      </c>
      <c r="T141" s="262">
        <f>SUM('Plan-A Valuation'!V137,'Plan-A Valuation'!Z137,'Plan-A Valuation'!AD137,'Plan-A Valuation'!AH137,'Plan-A Valuation'!AL137,'Plan-A Valuation'!AP137)</f>
        <v>253810</v>
      </c>
      <c r="U141" s="263">
        <f>SUM('Plan-A Valuation'!W137,'Plan-A Valuation'!AA137,'Plan-A Valuation'!AE137,'Plan-A Valuation'!AI137,'Plan-A Valuation'!AM137,'Plan-A Valuation'!AQ137)</f>
        <v>504620</v>
      </c>
      <c r="V141" s="219"/>
      <c r="W141" s="262">
        <v>0.0</v>
      </c>
      <c r="X141" s="262">
        <v>0.0</v>
      </c>
      <c r="Y141" s="262">
        <v>0.0</v>
      </c>
      <c r="Z141" s="262">
        <v>0.0</v>
      </c>
      <c r="AA141" s="262">
        <v>0.0</v>
      </c>
      <c r="AB141" s="262">
        <v>0.0</v>
      </c>
      <c r="AC141" s="222" t="s">
        <v>1703</v>
      </c>
      <c r="AD141" s="222" t="s">
        <v>1704</v>
      </c>
      <c r="AE141" s="222" t="s">
        <v>1705</v>
      </c>
      <c r="AF141" s="262">
        <f>SUM('Plan-B Valuation'!U137,'Plan-B Valuation'!Y137,'Plan-B Valuation'!AC137,'Plan-B Valuation'!AG137,'Plan-B Valuation'!AK137,'Plan-B Valuation'!AO137)</f>
        <v>120000</v>
      </c>
      <c r="AG141" s="262">
        <f>SUM('Plan-B Valuation'!V137,'Plan-B Valuation'!Z137,'Plan-B Valuation'!AD137,'Plan-B Valuation'!AH137,'Plan-B Valuation'!AL137,'Plan-B Valuation'!AP137)</f>
        <v>253810</v>
      </c>
      <c r="AH141" s="262">
        <f>SUM('Plan-B Valuation'!W137,'Plan-B Valuation'!AA137,'Plan-B Valuation'!AE137,'Plan-B Valuation'!AI137,'Plan-B Valuation'!AM137,'Plan-B Valuation'!AQ137)</f>
        <v>504620</v>
      </c>
      <c r="AI141" s="219"/>
      <c r="AJ141" s="262">
        <v>0.0</v>
      </c>
      <c r="AK141" s="262">
        <v>0.0</v>
      </c>
      <c r="AL141" s="262">
        <v>0.0</v>
      </c>
      <c r="AM141" s="262">
        <v>0.0</v>
      </c>
      <c r="AN141" s="262">
        <v>0.0</v>
      </c>
      <c r="AO141" s="262">
        <v>0.0</v>
      </c>
      <c r="AP141" s="222" t="s">
        <v>1703</v>
      </c>
      <c r="AQ141" s="222" t="s">
        <v>1704</v>
      </c>
      <c r="AR141" s="222" t="s">
        <v>1705</v>
      </c>
      <c r="AS141" s="262">
        <f>SUM('Plan-C Valuation'!U137,'Plan-C Valuation'!Y137,'Plan-C Valuation'!AC137,'Plan-C Valuation'!AG137,'Plan-C Valuation'!AK137,'Plan-C Valuation'!AO137)</f>
        <v>120000</v>
      </c>
      <c r="AT141" s="262">
        <f>SUM('Plan-C Valuation'!V137,'Plan-C Valuation'!Z137,'Plan-C Valuation'!AD137,'Plan-C Valuation'!AH137,'Plan-C Valuation'!AL137,'Plan-C Valuation'!AP137)</f>
        <v>253810</v>
      </c>
      <c r="AU141" s="262">
        <f>SUM('Plan-C Valuation'!W137,'Plan-C Valuation'!AA137,'Plan-C Valuation'!AE137,'Plan-C Valuation'!AI137,'Plan-C Valuation'!AM137,'Plan-C Valuation'!AQ137)</f>
        <v>504620</v>
      </c>
    </row>
    <row r="142" ht="15.75" customHeight="1">
      <c r="A142" s="219" t="s">
        <v>373</v>
      </c>
      <c r="B142" s="219" t="s">
        <v>65</v>
      </c>
      <c r="C142" s="219" t="s">
        <v>66</v>
      </c>
      <c r="D142" s="219" t="s">
        <v>84</v>
      </c>
      <c r="E142" s="219" t="s">
        <v>51</v>
      </c>
      <c r="F142" s="219" t="s">
        <v>53</v>
      </c>
      <c r="G142" s="304" t="s">
        <v>374</v>
      </c>
      <c r="H142" s="219"/>
      <c r="I142" s="219"/>
      <c r="J142" s="262">
        <v>0.0</v>
      </c>
      <c r="K142" s="262">
        <v>0.0</v>
      </c>
      <c r="L142" s="262">
        <v>0.0</v>
      </c>
      <c r="M142" s="262">
        <v>0.0</v>
      </c>
      <c r="N142" s="262">
        <v>0.0</v>
      </c>
      <c r="O142" s="262">
        <v>0.0</v>
      </c>
      <c r="P142" s="222" t="s">
        <v>1703</v>
      </c>
      <c r="Q142" s="222" t="s">
        <v>1704</v>
      </c>
      <c r="R142" s="222" t="s">
        <v>1705</v>
      </c>
      <c r="S142" s="219">
        <f>SUM('Plan-A Valuation'!U138,'Plan-A Valuation'!Y138,'Plan-A Valuation'!AC138,'Plan-A Valuation'!AG138,'Plan-A Valuation'!AK138,'Plan-A Valuation'!AO138)</f>
        <v>120000</v>
      </c>
      <c r="T142" s="262">
        <f>SUM('Plan-A Valuation'!V138,'Plan-A Valuation'!Z138,'Plan-A Valuation'!AD138,'Plan-A Valuation'!AH138,'Plan-A Valuation'!AL138,'Plan-A Valuation'!AP138)</f>
        <v>253810</v>
      </c>
      <c r="U142" s="263">
        <f>SUM('Plan-A Valuation'!W138,'Plan-A Valuation'!AA138,'Plan-A Valuation'!AE138,'Plan-A Valuation'!AI138,'Plan-A Valuation'!AM138,'Plan-A Valuation'!AQ138)</f>
        <v>504620</v>
      </c>
      <c r="V142" s="219"/>
      <c r="W142" s="262">
        <v>0.0</v>
      </c>
      <c r="X142" s="262">
        <v>0.0</v>
      </c>
      <c r="Y142" s="262">
        <v>0.0</v>
      </c>
      <c r="Z142" s="262">
        <v>0.0</v>
      </c>
      <c r="AA142" s="262">
        <v>0.0</v>
      </c>
      <c r="AB142" s="262">
        <v>0.0</v>
      </c>
      <c r="AC142" s="222" t="s">
        <v>1703</v>
      </c>
      <c r="AD142" s="222" t="s">
        <v>1704</v>
      </c>
      <c r="AE142" s="222" t="s">
        <v>1705</v>
      </c>
      <c r="AF142" s="262">
        <f>SUM('Plan-B Valuation'!U138,'Plan-B Valuation'!Y138,'Plan-B Valuation'!AC138,'Plan-B Valuation'!AG138,'Plan-B Valuation'!AK138,'Plan-B Valuation'!AO138)</f>
        <v>120000</v>
      </c>
      <c r="AG142" s="262">
        <f>SUM('Plan-B Valuation'!V138,'Plan-B Valuation'!Z138,'Plan-B Valuation'!AD138,'Plan-B Valuation'!AH138,'Plan-B Valuation'!AL138,'Plan-B Valuation'!AP138)</f>
        <v>253810</v>
      </c>
      <c r="AH142" s="262">
        <f>SUM('Plan-B Valuation'!W138,'Plan-B Valuation'!AA138,'Plan-B Valuation'!AE138,'Plan-B Valuation'!AI138,'Plan-B Valuation'!AM138,'Plan-B Valuation'!AQ138)</f>
        <v>504620</v>
      </c>
      <c r="AI142" s="219"/>
      <c r="AJ142" s="262">
        <v>0.0</v>
      </c>
      <c r="AK142" s="262">
        <v>0.0</v>
      </c>
      <c r="AL142" s="262">
        <v>0.0</v>
      </c>
      <c r="AM142" s="262">
        <v>0.0</v>
      </c>
      <c r="AN142" s="262">
        <v>0.0</v>
      </c>
      <c r="AO142" s="262">
        <v>0.0</v>
      </c>
      <c r="AP142" s="222" t="s">
        <v>1703</v>
      </c>
      <c r="AQ142" s="222" t="s">
        <v>1704</v>
      </c>
      <c r="AR142" s="222" t="s">
        <v>1705</v>
      </c>
      <c r="AS142" s="262">
        <f>SUM('Plan-C Valuation'!U138,'Plan-C Valuation'!Y138,'Plan-C Valuation'!AC138,'Plan-C Valuation'!AG138,'Plan-C Valuation'!AK138,'Plan-C Valuation'!AO138)</f>
        <v>120000</v>
      </c>
      <c r="AT142" s="262">
        <f>SUM('Plan-C Valuation'!V138,'Plan-C Valuation'!Z138,'Plan-C Valuation'!AD138,'Plan-C Valuation'!AH138,'Plan-C Valuation'!AL138,'Plan-C Valuation'!AP138)</f>
        <v>253810</v>
      </c>
      <c r="AU142" s="262">
        <f>SUM('Plan-C Valuation'!W138,'Plan-C Valuation'!AA138,'Plan-C Valuation'!AE138,'Plan-C Valuation'!AI138,'Plan-C Valuation'!AM138,'Plan-C Valuation'!AQ138)</f>
        <v>504620</v>
      </c>
    </row>
    <row r="143" ht="15.75" customHeight="1">
      <c r="A143" s="219" t="s">
        <v>375</v>
      </c>
      <c r="B143" s="219" t="s">
        <v>71</v>
      </c>
      <c r="C143" s="219" t="s">
        <v>66</v>
      </c>
      <c r="D143" s="219" t="s">
        <v>84</v>
      </c>
      <c r="E143" s="219" t="s">
        <v>51</v>
      </c>
      <c r="F143" s="219" t="s">
        <v>53</v>
      </c>
      <c r="G143" s="304" t="s">
        <v>376</v>
      </c>
      <c r="H143" s="219"/>
      <c r="I143" s="219"/>
      <c r="J143" s="262">
        <v>0.0</v>
      </c>
      <c r="K143" s="262">
        <v>0.0</v>
      </c>
      <c r="L143" s="262">
        <v>0.0</v>
      </c>
      <c r="M143" s="262">
        <v>0.0</v>
      </c>
      <c r="N143" s="262">
        <v>0.0</v>
      </c>
      <c r="O143" s="262">
        <v>0.0</v>
      </c>
      <c r="P143" s="222" t="s">
        <v>1703</v>
      </c>
      <c r="Q143" s="222" t="s">
        <v>1704</v>
      </c>
      <c r="R143" s="222" t="s">
        <v>1705</v>
      </c>
      <c r="S143" s="219">
        <f>SUM('Plan-A Valuation'!U139,'Plan-A Valuation'!Y139,'Plan-A Valuation'!AC139,'Plan-A Valuation'!AG139,'Plan-A Valuation'!AK139,'Plan-A Valuation'!AO139)</f>
        <v>120000</v>
      </c>
      <c r="T143" s="262">
        <f>SUM('Plan-A Valuation'!V139,'Plan-A Valuation'!Z139,'Plan-A Valuation'!AD139,'Plan-A Valuation'!AH139,'Plan-A Valuation'!AL139,'Plan-A Valuation'!AP139)</f>
        <v>253810</v>
      </c>
      <c r="U143" s="263">
        <f>SUM('Plan-A Valuation'!W139,'Plan-A Valuation'!AA139,'Plan-A Valuation'!AE139,'Plan-A Valuation'!AI139,'Plan-A Valuation'!AM139,'Plan-A Valuation'!AQ139)</f>
        <v>504620</v>
      </c>
      <c r="V143" s="219"/>
      <c r="W143" s="262">
        <v>0.0</v>
      </c>
      <c r="X143" s="262">
        <v>0.0</v>
      </c>
      <c r="Y143" s="262">
        <v>0.0</v>
      </c>
      <c r="Z143" s="262">
        <v>0.0</v>
      </c>
      <c r="AA143" s="262">
        <v>0.0</v>
      </c>
      <c r="AB143" s="262">
        <v>0.0</v>
      </c>
      <c r="AC143" s="222" t="s">
        <v>1703</v>
      </c>
      <c r="AD143" s="222" t="s">
        <v>1704</v>
      </c>
      <c r="AE143" s="222" t="s">
        <v>1705</v>
      </c>
      <c r="AF143" s="262">
        <f>SUM('Plan-B Valuation'!U139,'Plan-B Valuation'!Y139,'Plan-B Valuation'!AC139,'Plan-B Valuation'!AG139,'Plan-B Valuation'!AK139,'Plan-B Valuation'!AO139)</f>
        <v>120000</v>
      </c>
      <c r="AG143" s="262">
        <f>SUM('Plan-B Valuation'!V139,'Plan-B Valuation'!Z139,'Plan-B Valuation'!AD139,'Plan-B Valuation'!AH139,'Plan-B Valuation'!AL139,'Plan-B Valuation'!AP139)</f>
        <v>253810</v>
      </c>
      <c r="AH143" s="262">
        <f>SUM('Plan-B Valuation'!W139,'Plan-B Valuation'!AA139,'Plan-B Valuation'!AE139,'Plan-B Valuation'!AI139,'Plan-B Valuation'!AM139,'Plan-B Valuation'!AQ139)</f>
        <v>504620</v>
      </c>
      <c r="AI143" s="219"/>
      <c r="AJ143" s="262">
        <v>0.0</v>
      </c>
      <c r="AK143" s="262">
        <v>0.0</v>
      </c>
      <c r="AL143" s="262">
        <v>0.0</v>
      </c>
      <c r="AM143" s="262">
        <v>0.0</v>
      </c>
      <c r="AN143" s="262">
        <v>0.0</v>
      </c>
      <c r="AO143" s="262">
        <v>0.0</v>
      </c>
      <c r="AP143" s="222" t="s">
        <v>1703</v>
      </c>
      <c r="AQ143" s="222" t="s">
        <v>1704</v>
      </c>
      <c r="AR143" s="222" t="s">
        <v>1705</v>
      </c>
      <c r="AS143" s="262">
        <f>SUM('Plan-C Valuation'!U139,'Plan-C Valuation'!Y139,'Plan-C Valuation'!AC139,'Plan-C Valuation'!AG139,'Plan-C Valuation'!AK139,'Plan-C Valuation'!AO139)</f>
        <v>120000</v>
      </c>
      <c r="AT143" s="262">
        <f>SUM('Plan-C Valuation'!V139,'Plan-C Valuation'!Z139,'Plan-C Valuation'!AD139,'Plan-C Valuation'!AH139,'Plan-C Valuation'!AL139,'Plan-C Valuation'!AP139)</f>
        <v>253810</v>
      </c>
      <c r="AU143" s="262">
        <f>SUM('Plan-C Valuation'!W139,'Plan-C Valuation'!AA139,'Plan-C Valuation'!AE139,'Plan-C Valuation'!AI139,'Plan-C Valuation'!AM139,'Plan-C Valuation'!AQ139)</f>
        <v>504620</v>
      </c>
    </row>
    <row r="144" ht="15.75" customHeight="1">
      <c r="A144" s="219" t="s">
        <v>377</v>
      </c>
      <c r="B144" s="219" t="s">
        <v>44</v>
      </c>
      <c r="C144" s="219" t="s">
        <v>72</v>
      </c>
      <c r="D144" s="219" t="s">
        <v>84</v>
      </c>
      <c r="E144" s="219" t="s">
        <v>51</v>
      </c>
      <c r="F144" s="219" t="s">
        <v>53</v>
      </c>
      <c r="G144" s="304" t="s">
        <v>378</v>
      </c>
      <c r="H144" s="219"/>
      <c r="I144" s="219"/>
      <c r="J144" s="262">
        <v>0.0</v>
      </c>
      <c r="K144" s="262">
        <v>0.0</v>
      </c>
      <c r="L144" s="262">
        <v>0.0</v>
      </c>
      <c r="M144" s="262">
        <v>0.0</v>
      </c>
      <c r="N144" s="262">
        <v>0.0</v>
      </c>
      <c r="O144" s="262">
        <v>0.0</v>
      </c>
      <c r="P144" s="222" t="s">
        <v>1703</v>
      </c>
      <c r="Q144" s="222" t="s">
        <v>1704</v>
      </c>
      <c r="R144" s="222" t="s">
        <v>1705</v>
      </c>
      <c r="S144" s="219">
        <f>SUM('Plan-A Valuation'!U140,'Plan-A Valuation'!Y140,'Plan-A Valuation'!AC140,'Plan-A Valuation'!AG140,'Plan-A Valuation'!AK140,'Plan-A Valuation'!AO140)</f>
        <v>120000</v>
      </c>
      <c r="T144" s="262">
        <f>SUM('Plan-A Valuation'!V140,'Plan-A Valuation'!Z140,'Plan-A Valuation'!AD140,'Plan-A Valuation'!AH140,'Plan-A Valuation'!AL140,'Plan-A Valuation'!AP140)</f>
        <v>253810</v>
      </c>
      <c r="U144" s="263">
        <f>SUM('Plan-A Valuation'!W140,'Plan-A Valuation'!AA140,'Plan-A Valuation'!AE140,'Plan-A Valuation'!AI140,'Plan-A Valuation'!AM140,'Plan-A Valuation'!AQ140)</f>
        <v>504620</v>
      </c>
      <c r="V144" s="219"/>
      <c r="W144" s="262">
        <v>0.0</v>
      </c>
      <c r="X144" s="262">
        <v>0.0</v>
      </c>
      <c r="Y144" s="262">
        <v>0.0</v>
      </c>
      <c r="Z144" s="262">
        <v>0.0</v>
      </c>
      <c r="AA144" s="262">
        <v>0.0</v>
      </c>
      <c r="AB144" s="262">
        <v>0.0</v>
      </c>
      <c r="AC144" s="222" t="s">
        <v>1703</v>
      </c>
      <c r="AD144" s="222" t="s">
        <v>1704</v>
      </c>
      <c r="AE144" s="222" t="s">
        <v>1705</v>
      </c>
      <c r="AF144" s="262">
        <f>SUM('Plan-B Valuation'!U140,'Plan-B Valuation'!Y140,'Plan-B Valuation'!AC140,'Plan-B Valuation'!AG140,'Plan-B Valuation'!AK140,'Plan-B Valuation'!AO140)</f>
        <v>120000</v>
      </c>
      <c r="AG144" s="262">
        <f>SUM('Plan-B Valuation'!V140,'Plan-B Valuation'!Z140,'Plan-B Valuation'!AD140,'Plan-B Valuation'!AH140,'Plan-B Valuation'!AL140,'Plan-B Valuation'!AP140)</f>
        <v>253810</v>
      </c>
      <c r="AH144" s="262">
        <f>SUM('Plan-B Valuation'!W140,'Plan-B Valuation'!AA140,'Plan-B Valuation'!AE140,'Plan-B Valuation'!AI140,'Plan-B Valuation'!AM140,'Plan-B Valuation'!AQ140)</f>
        <v>504620</v>
      </c>
      <c r="AI144" s="219"/>
      <c r="AJ144" s="262">
        <v>0.0</v>
      </c>
      <c r="AK144" s="262">
        <v>0.0</v>
      </c>
      <c r="AL144" s="262">
        <v>0.0</v>
      </c>
      <c r="AM144" s="262">
        <v>0.0</v>
      </c>
      <c r="AN144" s="262">
        <v>0.0</v>
      </c>
      <c r="AO144" s="262">
        <v>0.0</v>
      </c>
      <c r="AP144" s="222" t="s">
        <v>1703</v>
      </c>
      <c r="AQ144" s="222" t="s">
        <v>1704</v>
      </c>
      <c r="AR144" s="222" t="s">
        <v>1705</v>
      </c>
      <c r="AS144" s="262">
        <f>SUM('Plan-C Valuation'!U140,'Plan-C Valuation'!Y140,'Plan-C Valuation'!AC140,'Plan-C Valuation'!AG140,'Plan-C Valuation'!AK140,'Plan-C Valuation'!AO140)</f>
        <v>120000</v>
      </c>
      <c r="AT144" s="262">
        <f>SUM('Plan-C Valuation'!V140,'Plan-C Valuation'!Z140,'Plan-C Valuation'!AD140,'Plan-C Valuation'!AH140,'Plan-C Valuation'!AL140,'Plan-C Valuation'!AP140)</f>
        <v>253810</v>
      </c>
      <c r="AU144" s="262">
        <f>SUM('Plan-C Valuation'!W140,'Plan-C Valuation'!AA140,'Plan-C Valuation'!AE140,'Plan-C Valuation'!AI140,'Plan-C Valuation'!AM140,'Plan-C Valuation'!AQ140)</f>
        <v>504620</v>
      </c>
    </row>
    <row r="145" ht="15.75" customHeight="1">
      <c r="A145" s="219" t="s">
        <v>379</v>
      </c>
      <c r="B145" s="219" t="s">
        <v>54</v>
      </c>
      <c r="C145" s="219" t="s">
        <v>72</v>
      </c>
      <c r="D145" s="219" t="s">
        <v>84</v>
      </c>
      <c r="E145" s="219" t="s">
        <v>51</v>
      </c>
      <c r="F145" s="219" t="s">
        <v>53</v>
      </c>
      <c r="G145" s="304" t="s">
        <v>380</v>
      </c>
      <c r="H145" s="219"/>
      <c r="I145" s="219"/>
      <c r="J145" s="262">
        <v>0.0</v>
      </c>
      <c r="K145" s="262">
        <v>0.0</v>
      </c>
      <c r="L145" s="262">
        <v>0.0</v>
      </c>
      <c r="M145" s="262">
        <v>0.0</v>
      </c>
      <c r="N145" s="262">
        <v>0.0</v>
      </c>
      <c r="O145" s="262">
        <v>0.0</v>
      </c>
      <c r="P145" s="222" t="s">
        <v>1703</v>
      </c>
      <c r="Q145" s="222" t="s">
        <v>1704</v>
      </c>
      <c r="R145" s="222" t="s">
        <v>1705</v>
      </c>
      <c r="S145" s="219">
        <f>SUM('Plan-A Valuation'!U141,'Plan-A Valuation'!Y141,'Plan-A Valuation'!AC141,'Plan-A Valuation'!AG141,'Plan-A Valuation'!AK141,'Plan-A Valuation'!AO141)</f>
        <v>120000</v>
      </c>
      <c r="T145" s="262">
        <f>SUM('Plan-A Valuation'!V141,'Plan-A Valuation'!Z141,'Plan-A Valuation'!AD141,'Plan-A Valuation'!AH141,'Plan-A Valuation'!AL141,'Plan-A Valuation'!AP141)</f>
        <v>253810</v>
      </c>
      <c r="U145" s="263">
        <f>SUM('Plan-A Valuation'!W141,'Plan-A Valuation'!AA141,'Plan-A Valuation'!AE141,'Plan-A Valuation'!AI141,'Plan-A Valuation'!AM141,'Plan-A Valuation'!AQ141)</f>
        <v>504620</v>
      </c>
      <c r="V145" s="219"/>
      <c r="W145" s="262">
        <v>0.0</v>
      </c>
      <c r="X145" s="262">
        <v>0.0</v>
      </c>
      <c r="Y145" s="262">
        <v>0.0</v>
      </c>
      <c r="Z145" s="262">
        <v>0.0</v>
      </c>
      <c r="AA145" s="262">
        <v>0.0</v>
      </c>
      <c r="AB145" s="262">
        <v>0.0</v>
      </c>
      <c r="AC145" s="222" t="s">
        <v>1703</v>
      </c>
      <c r="AD145" s="222" t="s">
        <v>1704</v>
      </c>
      <c r="AE145" s="222" t="s">
        <v>1705</v>
      </c>
      <c r="AF145" s="262">
        <f>SUM('Plan-B Valuation'!U141,'Plan-B Valuation'!Y141,'Plan-B Valuation'!AC141,'Plan-B Valuation'!AG141,'Plan-B Valuation'!AK141,'Plan-B Valuation'!AO141)</f>
        <v>120000</v>
      </c>
      <c r="AG145" s="262">
        <f>SUM('Plan-B Valuation'!V141,'Plan-B Valuation'!Z141,'Plan-B Valuation'!AD141,'Plan-B Valuation'!AH141,'Plan-B Valuation'!AL141,'Plan-B Valuation'!AP141)</f>
        <v>253810</v>
      </c>
      <c r="AH145" s="262">
        <f>SUM('Plan-B Valuation'!W141,'Plan-B Valuation'!AA141,'Plan-B Valuation'!AE141,'Plan-B Valuation'!AI141,'Plan-B Valuation'!AM141,'Plan-B Valuation'!AQ141)</f>
        <v>504620</v>
      </c>
      <c r="AI145" s="219"/>
      <c r="AJ145" s="262">
        <v>0.0</v>
      </c>
      <c r="AK145" s="262">
        <v>0.0</v>
      </c>
      <c r="AL145" s="262">
        <v>0.0</v>
      </c>
      <c r="AM145" s="262">
        <v>0.0</v>
      </c>
      <c r="AN145" s="262">
        <v>0.0</v>
      </c>
      <c r="AO145" s="262">
        <v>0.0</v>
      </c>
      <c r="AP145" s="222" t="s">
        <v>1703</v>
      </c>
      <c r="AQ145" s="222" t="s">
        <v>1704</v>
      </c>
      <c r="AR145" s="222" t="s">
        <v>1705</v>
      </c>
      <c r="AS145" s="262">
        <f>SUM('Plan-C Valuation'!U141,'Plan-C Valuation'!Y141,'Plan-C Valuation'!AC141,'Plan-C Valuation'!AG141,'Plan-C Valuation'!AK141,'Plan-C Valuation'!AO141)</f>
        <v>120000</v>
      </c>
      <c r="AT145" s="262">
        <f>SUM('Plan-C Valuation'!V141,'Plan-C Valuation'!Z141,'Plan-C Valuation'!AD141,'Plan-C Valuation'!AH141,'Plan-C Valuation'!AL141,'Plan-C Valuation'!AP141)</f>
        <v>253810</v>
      </c>
      <c r="AU145" s="262">
        <f>SUM('Plan-C Valuation'!W141,'Plan-C Valuation'!AA141,'Plan-C Valuation'!AE141,'Plan-C Valuation'!AI141,'Plan-C Valuation'!AM141,'Plan-C Valuation'!AQ141)</f>
        <v>504620</v>
      </c>
    </row>
    <row r="146" ht="15.75" customHeight="1">
      <c r="A146" s="219" t="s">
        <v>381</v>
      </c>
      <c r="B146" s="219" t="s">
        <v>65</v>
      </c>
      <c r="C146" s="219" t="s">
        <v>72</v>
      </c>
      <c r="D146" s="219" t="s">
        <v>84</v>
      </c>
      <c r="E146" s="219" t="s">
        <v>51</v>
      </c>
      <c r="F146" s="219" t="s">
        <v>53</v>
      </c>
      <c r="G146" s="304" t="s">
        <v>382</v>
      </c>
      <c r="H146" s="219"/>
      <c r="I146" s="219"/>
      <c r="J146" s="262">
        <v>0.0</v>
      </c>
      <c r="K146" s="262">
        <v>0.0</v>
      </c>
      <c r="L146" s="262">
        <v>0.0</v>
      </c>
      <c r="M146" s="262">
        <v>0.0</v>
      </c>
      <c r="N146" s="262">
        <v>0.0</v>
      </c>
      <c r="O146" s="262">
        <v>0.0</v>
      </c>
      <c r="P146" s="222" t="s">
        <v>1703</v>
      </c>
      <c r="Q146" s="222" t="s">
        <v>1704</v>
      </c>
      <c r="R146" s="222" t="s">
        <v>1705</v>
      </c>
      <c r="S146" s="219">
        <f>SUM('Plan-A Valuation'!U142,'Plan-A Valuation'!Y142,'Plan-A Valuation'!AC142,'Plan-A Valuation'!AG142,'Plan-A Valuation'!AK142,'Plan-A Valuation'!AO142)</f>
        <v>120000</v>
      </c>
      <c r="T146" s="262">
        <f>SUM('Plan-A Valuation'!V142,'Plan-A Valuation'!Z142,'Plan-A Valuation'!AD142,'Plan-A Valuation'!AH142,'Plan-A Valuation'!AL142,'Plan-A Valuation'!AP142)</f>
        <v>253810</v>
      </c>
      <c r="U146" s="263">
        <f>SUM('Plan-A Valuation'!W142,'Plan-A Valuation'!AA142,'Plan-A Valuation'!AE142,'Plan-A Valuation'!AI142,'Plan-A Valuation'!AM142,'Plan-A Valuation'!AQ142)</f>
        <v>504620</v>
      </c>
      <c r="V146" s="219"/>
      <c r="W146" s="262">
        <v>0.0</v>
      </c>
      <c r="X146" s="262">
        <v>0.0</v>
      </c>
      <c r="Y146" s="262">
        <v>0.0</v>
      </c>
      <c r="Z146" s="262">
        <v>0.0</v>
      </c>
      <c r="AA146" s="262">
        <v>0.0</v>
      </c>
      <c r="AB146" s="262">
        <v>0.0</v>
      </c>
      <c r="AC146" s="222" t="s">
        <v>1703</v>
      </c>
      <c r="AD146" s="222" t="s">
        <v>1704</v>
      </c>
      <c r="AE146" s="222" t="s">
        <v>1705</v>
      </c>
      <c r="AF146" s="262">
        <f>SUM('Plan-B Valuation'!U142,'Plan-B Valuation'!Y142,'Plan-B Valuation'!AC142,'Plan-B Valuation'!AG142,'Plan-B Valuation'!AK142,'Plan-B Valuation'!AO142)</f>
        <v>120000</v>
      </c>
      <c r="AG146" s="262">
        <f>SUM('Plan-B Valuation'!V142,'Plan-B Valuation'!Z142,'Plan-B Valuation'!AD142,'Plan-B Valuation'!AH142,'Plan-B Valuation'!AL142,'Plan-B Valuation'!AP142)</f>
        <v>253810</v>
      </c>
      <c r="AH146" s="262">
        <f>SUM('Plan-B Valuation'!W142,'Plan-B Valuation'!AA142,'Plan-B Valuation'!AE142,'Plan-B Valuation'!AI142,'Plan-B Valuation'!AM142,'Plan-B Valuation'!AQ142)</f>
        <v>504620</v>
      </c>
      <c r="AI146" s="219"/>
      <c r="AJ146" s="262">
        <v>0.0</v>
      </c>
      <c r="AK146" s="262">
        <v>0.0</v>
      </c>
      <c r="AL146" s="262">
        <v>0.0</v>
      </c>
      <c r="AM146" s="262">
        <v>0.0</v>
      </c>
      <c r="AN146" s="262">
        <v>0.0</v>
      </c>
      <c r="AO146" s="262">
        <v>0.0</v>
      </c>
      <c r="AP146" s="222" t="s">
        <v>1703</v>
      </c>
      <c r="AQ146" s="222" t="s">
        <v>1704</v>
      </c>
      <c r="AR146" s="222" t="s">
        <v>1705</v>
      </c>
      <c r="AS146" s="262">
        <f>SUM('Plan-C Valuation'!U142,'Plan-C Valuation'!Y142,'Plan-C Valuation'!AC142,'Plan-C Valuation'!AG142,'Plan-C Valuation'!AK142,'Plan-C Valuation'!AO142)</f>
        <v>120000</v>
      </c>
      <c r="AT146" s="262">
        <f>SUM('Plan-C Valuation'!V142,'Plan-C Valuation'!Z142,'Plan-C Valuation'!AD142,'Plan-C Valuation'!AH142,'Plan-C Valuation'!AL142,'Plan-C Valuation'!AP142)</f>
        <v>253810</v>
      </c>
      <c r="AU146" s="262">
        <f>SUM('Plan-C Valuation'!W142,'Plan-C Valuation'!AA142,'Plan-C Valuation'!AE142,'Plan-C Valuation'!AI142,'Plan-C Valuation'!AM142,'Plan-C Valuation'!AQ142)</f>
        <v>504620</v>
      </c>
    </row>
    <row r="147" ht="15.75" customHeight="1">
      <c r="A147" s="219" t="s">
        <v>383</v>
      </c>
      <c r="B147" s="219" t="s">
        <v>71</v>
      </c>
      <c r="C147" s="219" t="s">
        <v>72</v>
      </c>
      <c r="D147" s="219" t="s">
        <v>84</v>
      </c>
      <c r="E147" s="219" t="s">
        <v>51</v>
      </c>
      <c r="F147" s="219" t="s">
        <v>53</v>
      </c>
      <c r="G147" s="304" t="s">
        <v>384</v>
      </c>
      <c r="H147" s="219"/>
      <c r="I147" s="219"/>
      <c r="J147" s="262">
        <v>0.0</v>
      </c>
      <c r="K147" s="262">
        <v>0.0</v>
      </c>
      <c r="L147" s="262">
        <v>0.0</v>
      </c>
      <c r="M147" s="262">
        <v>0.0</v>
      </c>
      <c r="N147" s="262">
        <v>0.0</v>
      </c>
      <c r="O147" s="262">
        <v>0.0</v>
      </c>
      <c r="P147" s="222" t="s">
        <v>1703</v>
      </c>
      <c r="Q147" s="222" t="s">
        <v>1704</v>
      </c>
      <c r="R147" s="222" t="s">
        <v>1705</v>
      </c>
      <c r="S147" s="219">
        <f>SUM('Plan-A Valuation'!U143,'Plan-A Valuation'!Y143,'Plan-A Valuation'!AC143,'Plan-A Valuation'!AG143,'Plan-A Valuation'!AK143,'Plan-A Valuation'!AO143)</f>
        <v>120000</v>
      </c>
      <c r="T147" s="262">
        <f>SUM('Plan-A Valuation'!V143,'Plan-A Valuation'!Z143,'Plan-A Valuation'!AD143,'Plan-A Valuation'!AH143,'Plan-A Valuation'!AL143,'Plan-A Valuation'!AP143)</f>
        <v>253810</v>
      </c>
      <c r="U147" s="263">
        <f>SUM('Plan-A Valuation'!W143,'Plan-A Valuation'!AA143,'Plan-A Valuation'!AE143,'Plan-A Valuation'!AI143,'Plan-A Valuation'!AM143,'Plan-A Valuation'!AQ143)</f>
        <v>504620</v>
      </c>
      <c r="V147" s="219"/>
      <c r="W147" s="262">
        <v>0.0</v>
      </c>
      <c r="X147" s="262">
        <v>0.0</v>
      </c>
      <c r="Y147" s="262">
        <v>0.0</v>
      </c>
      <c r="Z147" s="262">
        <v>0.0</v>
      </c>
      <c r="AA147" s="262">
        <v>0.0</v>
      </c>
      <c r="AB147" s="262">
        <v>0.0</v>
      </c>
      <c r="AC147" s="222" t="s">
        <v>1703</v>
      </c>
      <c r="AD147" s="222" t="s">
        <v>1704</v>
      </c>
      <c r="AE147" s="222" t="s">
        <v>1705</v>
      </c>
      <c r="AF147" s="262">
        <f>SUM('Plan-B Valuation'!U143,'Plan-B Valuation'!Y143,'Plan-B Valuation'!AC143,'Plan-B Valuation'!AG143,'Plan-B Valuation'!AK143,'Plan-B Valuation'!AO143)</f>
        <v>120000</v>
      </c>
      <c r="AG147" s="262">
        <f>SUM('Plan-B Valuation'!V143,'Plan-B Valuation'!Z143,'Plan-B Valuation'!AD143,'Plan-B Valuation'!AH143,'Plan-B Valuation'!AL143,'Plan-B Valuation'!AP143)</f>
        <v>253810</v>
      </c>
      <c r="AH147" s="262">
        <f>SUM('Plan-B Valuation'!W143,'Plan-B Valuation'!AA143,'Plan-B Valuation'!AE143,'Plan-B Valuation'!AI143,'Plan-B Valuation'!AM143,'Plan-B Valuation'!AQ143)</f>
        <v>504620</v>
      </c>
      <c r="AI147" s="219"/>
      <c r="AJ147" s="262">
        <v>0.0</v>
      </c>
      <c r="AK147" s="262">
        <v>0.0</v>
      </c>
      <c r="AL147" s="262">
        <v>0.0</v>
      </c>
      <c r="AM147" s="262">
        <v>0.0</v>
      </c>
      <c r="AN147" s="262">
        <v>0.0</v>
      </c>
      <c r="AO147" s="262">
        <v>0.0</v>
      </c>
      <c r="AP147" s="222" t="s">
        <v>1703</v>
      </c>
      <c r="AQ147" s="222" t="s">
        <v>1704</v>
      </c>
      <c r="AR147" s="222" t="s">
        <v>1705</v>
      </c>
      <c r="AS147" s="262">
        <f>SUM('Plan-C Valuation'!U143,'Plan-C Valuation'!Y143,'Plan-C Valuation'!AC143,'Plan-C Valuation'!AG143,'Plan-C Valuation'!AK143,'Plan-C Valuation'!AO143)</f>
        <v>120000</v>
      </c>
      <c r="AT147" s="262">
        <f>SUM('Plan-C Valuation'!V143,'Plan-C Valuation'!Z143,'Plan-C Valuation'!AD143,'Plan-C Valuation'!AH143,'Plan-C Valuation'!AL143,'Plan-C Valuation'!AP143)</f>
        <v>253810</v>
      </c>
      <c r="AU147" s="262">
        <f>SUM('Plan-C Valuation'!W143,'Plan-C Valuation'!AA143,'Plan-C Valuation'!AE143,'Plan-C Valuation'!AI143,'Plan-C Valuation'!AM143,'Plan-C Valuation'!AQ143)</f>
        <v>504620</v>
      </c>
    </row>
    <row r="148" ht="15.75" customHeight="1">
      <c r="A148" s="219" t="s">
        <v>385</v>
      </c>
      <c r="B148" s="219" t="s">
        <v>44</v>
      </c>
      <c r="C148" s="219" t="s">
        <v>78</v>
      </c>
      <c r="D148" s="219" t="s">
        <v>84</v>
      </c>
      <c r="E148" s="219" t="s">
        <v>51</v>
      </c>
      <c r="F148" s="219" t="s">
        <v>53</v>
      </c>
      <c r="G148" s="304" t="s">
        <v>386</v>
      </c>
      <c r="H148" s="219"/>
      <c r="I148" s="219"/>
      <c r="J148" s="262">
        <v>0.0</v>
      </c>
      <c r="K148" s="262">
        <v>0.0</v>
      </c>
      <c r="L148" s="262">
        <v>0.0</v>
      </c>
      <c r="M148" s="262">
        <v>0.0</v>
      </c>
      <c r="N148" s="262">
        <v>0.0</v>
      </c>
      <c r="O148" s="262">
        <v>0.0</v>
      </c>
      <c r="P148" s="222" t="s">
        <v>1703</v>
      </c>
      <c r="Q148" s="222" t="s">
        <v>1704</v>
      </c>
      <c r="R148" s="222" t="s">
        <v>1705</v>
      </c>
      <c r="S148" s="219">
        <f>SUM('Plan-A Valuation'!U144,'Plan-A Valuation'!Y144,'Plan-A Valuation'!AC144,'Plan-A Valuation'!AG144,'Plan-A Valuation'!AK144,'Plan-A Valuation'!AO144)</f>
        <v>120000</v>
      </c>
      <c r="T148" s="262">
        <f>SUM('Plan-A Valuation'!V144,'Plan-A Valuation'!Z144,'Plan-A Valuation'!AD144,'Plan-A Valuation'!AH144,'Plan-A Valuation'!AL144,'Plan-A Valuation'!AP144)</f>
        <v>253810</v>
      </c>
      <c r="U148" s="263">
        <f>SUM('Plan-A Valuation'!W144,'Plan-A Valuation'!AA144,'Plan-A Valuation'!AE144,'Plan-A Valuation'!AI144,'Plan-A Valuation'!AM144,'Plan-A Valuation'!AQ144)</f>
        <v>504620</v>
      </c>
      <c r="V148" s="219"/>
      <c r="W148" s="262">
        <v>0.0</v>
      </c>
      <c r="X148" s="262">
        <v>0.0</v>
      </c>
      <c r="Y148" s="262">
        <v>0.0</v>
      </c>
      <c r="Z148" s="262">
        <v>0.0</v>
      </c>
      <c r="AA148" s="262">
        <v>0.0</v>
      </c>
      <c r="AB148" s="262">
        <v>0.0</v>
      </c>
      <c r="AC148" s="222" t="s">
        <v>1703</v>
      </c>
      <c r="AD148" s="222" t="s">
        <v>1704</v>
      </c>
      <c r="AE148" s="222" t="s">
        <v>1705</v>
      </c>
      <c r="AF148" s="262">
        <f>SUM('Plan-B Valuation'!U144,'Plan-B Valuation'!Y144,'Plan-B Valuation'!AC144,'Plan-B Valuation'!AG144,'Plan-B Valuation'!AK144,'Plan-B Valuation'!AO144)</f>
        <v>120000</v>
      </c>
      <c r="AG148" s="262">
        <f>SUM('Plan-B Valuation'!V144,'Plan-B Valuation'!Z144,'Plan-B Valuation'!AD144,'Plan-B Valuation'!AH144,'Plan-B Valuation'!AL144,'Plan-B Valuation'!AP144)</f>
        <v>253810</v>
      </c>
      <c r="AH148" s="262">
        <f>SUM('Plan-B Valuation'!W144,'Plan-B Valuation'!AA144,'Plan-B Valuation'!AE144,'Plan-B Valuation'!AI144,'Plan-B Valuation'!AM144,'Plan-B Valuation'!AQ144)</f>
        <v>504620</v>
      </c>
      <c r="AI148" s="219"/>
      <c r="AJ148" s="262">
        <v>0.0</v>
      </c>
      <c r="AK148" s="262">
        <v>0.0</v>
      </c>
      <c r="AL148" s="262">
        <v>0.0</v>
      </c>
      <c r="AM148" s="262">
        <v>0.0</v>
      </c>
      <c r="AN148" s="262">
        <v>0.0</v>
      </c>
      <c r="AO148" s="262">
        <v>0.0</v>
      </c>
      <c r="AP148" s="222" t="s">
        <v>1703</v>
      </c>
      <c r="AQ148" s="222" t="s">
        <v>1704</v>
      </c>
      <c r="AR148" s="222" t="s">
        <v>1705</v>
      </c>
      <c r="AS148" s="262">
        <f>SUM('Plan-C Valuation'!U144,'Plan-C Valuation'!Y144,'Plan-C Valuation'!AC144,'Plan-C Valuation'!AG144,'Plan-C Valuation'!AK144,'Plan-C Valuation'!AO144)</f>
        <v>120000</v>
      </c>
      <c r="AT148" s="262">
        <f>SUM('Plan-C Valuation'!V144,'Plan-C Valuation'!Z144,'Plan-C Valuation'!AD144,'Plan-C Valuation'!AH144,'Plan-C Valuation'!AL144,'Plan-C Valuation'!AP144)</f>
        <v>253810</v>
      </c>
      <c r="AU148" s="262">
        <f>SUM('Plan-C Valuation'!W144,'Plan-C Valuation'!AA144,'Plan-C Valuation'!AE144,'Plan-C Valuation'!AI144,'Plan-C Valuation'!AM144,'Plan-C Valuation'!AQ144)</f>
        <v>504620</v>
      </c>
    </row>
    <row r="149" ht="15.75" customHeight="1">
      <c r="A149" s="219" t="s">
        <v>387</v>
      </c>
      <c r="B149" s="219" t="s">
        <v>54</v>
      </c>
      <c r="C149" s="219" t="s">
        <v>78</v>
      </c>
      <c r="D149" s="219" t="s">
        <v>84</v>
      </c>
      <c r="E149" s="219" t="s">
        <v>51</v>
      </c>
      <c r="F149" s="219" t="s">
        <v>53</v>
      </c>
      <c r="G149" s="304" t="s">
        <v>388</v>
      </c>
      <c r="H149" s="219"/>
      <c r="I149" s="219"/>
      <c r="J149" s="262">
        <v>0.0</v>
      </c>
      <c r="K149" s="262">
        <v>0.0</v>
      </c>
      <c r="L149" s="262">
        <v>0.0</v>
      </c>
      <c r="M149" s="262">
        <v>0.0</v>
      </c>
      <c r="N149" s="262">
        <v>0.0</v>
      </c>
      <c r="O149" s="262">
        <v>0.0</v>
      </c>
      <c r="P149" s="222" t="s">
        <v>1703</v>
      </c>
      <c r="Q149" s="222" t="s">
        <v>1704</v>
      </c>
      <c r="R149" s="222" t="s">
        <v>1705</v>
      </c>
      <c r="S149" s="219">
        <f>SUM('Plan-A Valuation'!U145,'Plan-A Valuation'!Y145,'Plan-A Valuation'!AC145,'Plan-A Valuation'!AG145,'Plan-A Valuation'!AK145,'Plan-A Valuation'!AO145)</f>
        <v>120000</v>
      </c>
      <c r="T149" s="262">
        <f>SUM('Plan-A Valuation'!V145,'Plan-A Valuation'!Z145,'Plan-A Valuation'!AD145,'Plan-A Valuation'!AH145,'Plan-A Valuation'!AL145,'Plan-A Valuation'!AP145)</f>
        <v>253810</v>
      </c>
      <c r="U149" s="263">
        <f>SUM('Plan-A Valuation'!W145,'Plan-A Valuation'!AA145,'Plan-A Valuation'!AE145,'Plan-A Valuation'!AI145,'Plan-A Valuation'!AM145,'Plan-A Valuation'!AQ145)</f>
        <v>504620</v>
      </c>
      <c r="V149" s="219"/>
      <c r="W149" s="262">
        <v>0.0</v>
      </c>
      <c r="X149" s="262">
        <v>0.0</v>
      </c>
      <c r="Y149" s="262">
        <v>0.0</v>
      </c>
      <c r="Z149" s="262">
        <v>0.0</v>
      </c>
      <c r="AA149" s="262">
        <v>0.0</v>
      </c>
      <c r="AB149" s="262">
        <v>0.0</v>
      </c>
      <c r="AC149" s="222" t="s">
        <v>1703</v>
      </c>
      <c r="AD149" s="222" t="s">
        <v>1704</v>
      </c>
      <c r="AE149" s="222" t="s">
        <v>1705</v>
      </c>
      <c r="AF149" s="262">
        <f>SUM('Plan-B Valuation'!U145,'Plan-B Valuation'!Y145,'Plan-B Valuation'!AC145,'Plan-B Valuation'!AG145,'Plan-B Valuation'!AK145,'Plan-B Valuation'!AO145)</f>
        <v>120000</v>
      </c>
      <c r="AG149" s="262">
        <f>SUM('Plan-B Valuation'!V145,'Plan-B Valuation'!Z145,'Plan-B Valuation'!AD145,'Plan-B Valuation'!AH145,'Plan-B Valuation'!AL145,'Plan-B Valuation'!AP145)</f>
        <v>253810</v>
      </c>
      <c r="AH149" s="262">
        <f>SUM('Plan-B Valuation'!W145,'Plan-B Valuation'!AA145,'Plan-B Valuation'!AE145,'Plan-B Valuation'!AI145,'Plan-B Valuation'!AM145,'Plan-B Valuation'!AQ145)</f>
        <v>504620</v>
      </c>
      <c r="AI149" s="219"/>
      <c r="AJ149" s="262">
        <v>0.0</v>
      </c>
      <c r="AK149" s="262">
        <v>0.0</v>
      </c>
      <c r="AL149" s="262">
        <v>0.0</v>
      </c>
      <c r="AM149" s="262">
        <v>0.0</v>
      </c>
      <c r="AN149" s="262">
        <v>0.0</v>
      </c>
      <c r="AO149" s="262">
        <v>0.0</v>
      </c>
      <c r="AP149" s="222" t="s">
        <v>1703</v>
      </c>
      <c r="AQ149" s="222" t="s">
        <v>1704</v>
      </c>
      <c r="AR149" s="222" t="s">
        <v>1705</v>
      </c>
      <c r="AS149" s="262">
        <f>SUM('Plan-C Valuation'!U145,'Plan-C Valuation'!Y145,'Plan-C Valuation'!AC145,'Plan-C Valuation'!AG145,'Plan-C Valuation'!AK145,'Plan-C Valuation'!AO145)</f>
        <v>120000</v>
      </c>
      <c r="AT149" s="262">
        <f>SUM('Plan-C Valuation'!V145,'Plan-C Valuation'!Z145,'Plan-C Valuation'!AD145,'Plan-C Valuation'!AH145,'Plan-C Valuation'!AL145,'Plan-C Valuation'!AP145)</f>
        <v>253810</v>
      </c>
      <c r="AU149" s="262">
        <f>SUM('Plan-C Valuation'!W145,'Plan-C Valuation'!AA145,'Plan-C Valuation'!AE145,'Plan-C Valuation'!AI145,'Plan-C Valuation'!AM145,'Plan-C Valuation'!AQ145)</f>
        <v>504620</v>
      </c>
    </row>
    <row r="150" ht="15.75" customHeight="1">
      <c r="A150" s="219" t="s">
        <v>389</v>
      </c>
      <c r="B150" s="219" t="s">
        <v>65</v>
      </c>
      <c r="C150" s="219" t="s">
        <v>78</v>
      </c>
      <c r="D150" s="219" t="s">
        <v>84</v>
      </c>
      <c r="E150" s="219" t="s">
        <v>51</v>
      </c>
      <c r="F150" s="219" t="s">
        <v>53</v>
      </c>
      <c r="G150" s="304" t="s">
        <v>390</v>
      </c>
      <c r="H150" s="219"/>
      <c r="I150" s="219"/>
      <c r="J150" s="262">
        <v>0.0</v>
      </c>
      <c r="K150" s="262">
        <v>0.0</v>
      </c>
      <c r="L150" s="262">
        <v>0.0</v>
      </c>
      <c r="M150" s="262">
        <v>0.0</v>
      </c>
      <c r="N150" s="262">
        <v>0.0</v>
      </c>
      <c r="O150" s="262">
        <v>0.0</v>
      </c>
      <c r="P150" s="222" t="s">
        <v>1703</v>
      </c>
      <c r="Q150" s="222" t="s">
        <v>1704</v>
      </c>
      <c r="R150" s="222" t="s">
        <v>1705</v>
      </c>
      <c r="S150" s="219">
        <f>SUM('Plan-A Valuation'!U146,'Plan-A Valuation'!Y146,'Plan-A Valuation'!AC146,'Plan-A Valuation'!AG146,'Plan-A Valuation'!AK146,'Plan-A Valuation'!AO146)</f>
        <v>120000</v>
      </c>
      <c r="T150" s="262">
        <f>SUM('Plan-A Valuation'!V146,'Plan-A Valuation'!Z146,'Plan-A Valuation'!AD146,'Plan-A Valuation'!AH146,'Plan-A Valuation'!AL146,'Plan-A Valuation'!AP146)</f>
        <v>253810</v>
      </c>
      <c r="U150" s="263">
        <f>SUM('Plan-A Valuation'!W146,'Plan-A Valuation'!AA146,'Plan-A Valuation'!AE146,'Plan-A Valuation'!AI146,'Plan-A Valuation'!AM146,'Plan-A Valuation'!AQ146)</f>
        <v>504620</v>
      </c>
      <c r="V150" s="219"/>
      <c r="W150" s="262">
        <v>0.0</v>
      </c>
      <c r="X150" s="262">
        <v>0.0</v>
      </c>
      <c r="Y150" s="262">
        <v>0.0</v>
      </c>
      <c r="Z150" s="262">
        <v>0.0</v>
      </c>
      <c r="AA150" s="262">
        <v>0.0</v>
      </c>
      <c r="AB150" s="262">
        <v>0.0</v>
      </c>
      <c r="AC150" s="222" t="s">
        <v>1703</v>
      </c>
      <c r="AD150" s="222" t="s">
        <v>1704</v>
      </c>
      <c r="AE150" s="222" t="s">
        <v>1705</v>
      </c>
      <c r="AF150" s="262">
        <f>SUM('Plan-B Valuation'!U146,'Plan-B Valuation'!Y146,'Plan-B Valuation'!AC146,'Plan-B Valuation'!AG146,'Plan-B Valuation'!AK146,'Plan-B Valuation'!AO146)</f>
        <v>120000</v>
      </c>
      <c r="AG150" s="262">
        <f>SUM('Plan-B Valuation'!V146,'Plan-B Valuation'!Z146,'Plan-B Valuation'!AD146,'Plan-B Valuation'!AH146,'Plan-B Valuation'!AL146,'Plan-B Valuation'!AP146)</f>
        <v>253810</v>
      </c>
      <c r="AH150" s="262">
        <f>SUM('Plan-B Valuation'!W146,'Plan-B Valuation'!AA146,'Plan-B Valuation'!AE146,'Plan-B Valuation'!AI146,'Plan-B Valuation'!AM146,'Plan-B Valuation'!AQ146)</f>
        <v>504620</v>
      </c>
      <c r="AI150" s="219"/>
      <c r="AJ150" s="262">
        <v>0.0</v>
      </c>
      <c r="AK150" s="262">
        <v>0.0</v>
      </c>
      <c r="AL150" s="262">
        <v>0.0</v>
      </c>
      <c r="AM150" s="262">
        <v>0.0</v>
      </c>
      <c r="AN150" s="262">
        <v>0.0</v>
      </c>
      <c r="AO150" s="262">
        <v>0.0</v>
      </c>
      <c r="AP150" s="222" t="s">
        <v>1703</v>
      </c>
      <c r="AQ150" s="222" t="s">
        <v>1704</v>
      </c>
      <c r="AR150" s="222" t="s">
        <v>1705</v>
      </c>
      <c r="AS150" s="262">
        <f>SUM('Plan-C Valuation'!U146,'Plan-C Valuation'!Y146,'Plan-C Valuation'!AC146,'Plan-C Valuation'!AG146,'Plan-C Valuation'!AK146,'Plan-C Valuation'!AO146)</f>
        <v>120000</v>
      </c>
      <c r="AT150" s="262">
        <f>SUM('Plan-C Valuation'!V146,'Plan-C Valuation'!Z146,'Plan-C Valuation'!AD146,'Plan-C Valuation'!AH146,'Plan-C Valuation'!AL146,'Plan-C Valuation'!AP146)</f>
        <v>253810</v>
      </c>
      <c r="AU150" s="262">
        <f>SUM('Plan-C Valuation'!W146,'Plan-C Valuation'!AA146,'Plan-C Valuation'!AE146,'Plan-C Valuation'!AI146,'Plan-C Valuation'!AM146,'Plan-C Valuation'!AQ146)</f>
        <v>504620</v>
      </c>
    </row>
    <row r="151" ht="15.75" customHeight="1">
      <c r="A151" s="219" t="s">
        <v>391</v>
      </c>
      <c r="B151" s="219" t="s">
        <v>71</v>
      </c>
      <c r="C151" s="219" t="s">
        <v>78</v>
      </c>
      <c r="D151" s="219" t="s">
        <v>84</v>
      </c>
      <c r="E151" s="219" t="s">
        <v>51</v>
      </c>
      <c r="F151" s="219" t="s">
        <v>53</v>
      </c>
      <c r="G151" s="304" t="s">
        <v>392</v>
      </c>
      <c r="H151" s="219"/>
      <c r="I151" s="219"/>
      <c r="J151" s="262">
        <v>0.0</v>
      </c>
      <c r="K151" s="262">
        <v>0.0</v>
      </c>
      <c r="L151" s="262">
        <v>0.0</v>
      </c>
      <c r="M151" s="262">
        <v>0.0</v>
      </c>
      <c r="N151" s="262">
        <v>0.0</v>
      </c>
      <c r="O151" s="262">
        <v>0.0</v>
      </c>
      <c r="P151" s="222" t="s">
        <v>1703</v>
      </c>
      <c r="Q151" s="222" t="s">
        <v>1704</v>
      </c>
      <c r="R151" s="222" t="s">
        <v>1705</v>
      </c>
      <c r="S151" s="219">
        <f>SUM('Plan-A Valuation'!U147,'Plan-A Valuation'!Y147,'Plan-A Valuation'!AC147,'Plan-A Valuation'!AG147,'Plan-A Valuation'!AK147,'Plan-A Valuation'!AO147)</f>
        <v>120000</v>
      </c>
      <c r="T151" s="262">
        <f>SUM('Plan-A Valuation'!V147,'Plan-A Valuation'!Z147,'Plan-A Valuation'!AD147,'Plan-A Valuation'!AH147,'Plan-A Valuation'!AL147,'Plan-A Valuation'!AP147)</f>
        <v>253810</v>
      </c>
      <c r="U151" s="263">
        <f>SUM('Plan-A Valuation'!W147,'Plan-A Valuation'!AA147,'Plan-A Valuation'!AE147,'Plan-A Valuation'!AI147,'Plan-A Valuation'!AM147,'Plan-A Valuation'!AQ147)</f>
        <v>504620</v>
      </c>
      <c r="V151" s="219"/>
      <c r="W151" s="262">
        <v>0.0</v>
      </c>
      <c r="X151" s="262">
        <v>0.0</v>
      </c>
      <c r="Y151" s="262">
        <v>0.0</v>
      </c>
      <c r="Z151" s="262">
        <v>0.0</v>
      </c>
      <c r="AA151" s="262">
        <v>0.0</v>
      </c>
      <c r="AB151" s="262">
        <v>0.0</v>
      </c>
      <c r="AC151" s="222" t="s">
        <v>1703</v>
      </c>
      <c r="AD151" s="222" t="s">
        <v>1704</v>
      </c>
      <c r="AE151" s="222" t="s">
        <v>1705</v>
      </c>
      <c r="AF151" s="262">
        <f>SUM('Plan-B Valuation'!U147,'Plan-B Valuation'!Y147,'Plan-B Valuation'!AC147,'Plan-B Valuation'!AG147,'Plan-B Valuation'!AK147,'Plan-B Valuation'!AO147)</f>
        <v>120000</v>
      </c>
      <c r="AG151" s="262">
        <f>SUM('Plan-B Valuation'!V147,'Plan-B Valuation'!Z147,'Plan-B Valuation'!AD147,'Plan-B Valuation'!AH147,'Plan-B Valuation'!AL147,'Plan-B Valuation'!AP147)</f>
        <v>253810</v>
      </c>
      <c r="AH151" s="262">
        <f>SUM('Plan-B Valuation'!W147,'Plan-B Valuation'!AA147,'Plan-B Valuation'!AE147,'Plan-B Valuation'!AI147,'Plan-B Valuation'!AM147,'Plan-B Valuation'!AQ147)</f>
        <v>504620</v>
      </c>
      <c r="AI151" s="219"/>
      <c r="AJ151" s="262">
        <v>0.0</v>
      </c>
      <c r="AK151" s="262">
        <v>0.0</v>
      </c>
      <c r="AL151" s="262">
        <v>0.0</v>
      </c>
      <c r="AM151" s="262">
        <v>0.0</v>
      </c>
      <c r="AN151" s="262">
        <v>0.0</v>
      </c>
      <c r="AO151" s="262">
        <v>0.0</v>
      </c>
      <c r="AP151" s="222" t="s">
        <v>1703</v>
      </c>
      <c r="AQ151" s="222" t="s">
        <v>1704</v>
      </c>
      <c r="AR151" s="222" t="s">
        <v>1705</v>
      </c>
      <c r="AS151" s="262">
        <f>SUM('Plan-C Valuation'!U147,'Plan-C Valuation'!Y147,'Plan-C Valuation'!AC147,'Plan-C Valuation'!AG147,'Plan-C Valuation'!AK147,'Plan-C Valuation'!AO147)</f>
        <v>120000</v>
      </c>
      <c r="AT151" s="262">
        <f>SUM('Plan-C Valuation'!V147,'Plan-C Valuation'!Z147,'Plan-C Valuation'!AD147,'Plan-C Valuation'!AH147,'Plan-C Valuation'!AL147,'Plan-C Valuation'!AP147)</f>
        <v>253810</v>
      </c>
      <c r="AU151" s="262">
        <f>SUM('Plan-C Valuation'!W147,'Plan-C Valuation'!AA147,'Plan-C Valuation'!AE147,'Plan-C Valuation'!AI147,'Plan-C Valuation'!AM147,'Plan-C Valuation'!AQ147)</f>
        <v>504620</v>
      </c>
    </row>
    <row r="152" ht="15.75" customHeight="1">
      <c r="A152" s="219" t="s">
        <v>393</v>
      </c>
      <c r="B152" s="219" t="s">
        <v>44</v>
      </c>
      <c r="C152" s="219" t="s">
        <v>48</v>
      </c>
      <c r="D152" s="219" t="s">
        <v>50</v>
      </c>
      <c r="E152" s="219" t="s">
        <v>62</v>
      </c>
      <c r="F152" s="219" t="s">
        <v>53</v>
      </c>
      <c r="G152" s="304" t="s">
        <v>394</v>
      </c>
      <c r="H152" s="219"/>
      <c r="I152" s="219"/>
      <c r="J152" s="262">
        <v>0.0</v>
      </c>
      <c r="K152" s="262">
        <v>0.0</v>
      </c>
      <c r="L152" s="262">
        <v>0.0</v>
      </c>
      <c r="M152" s="262">
        <v>0.0</v>
      </c>
      <c r="N152" s="262">
        <v>0.0</v>
      </c>
      <c r="O152" s="262">
        <v>0.0</v>
      </c>
      <c r="P152" s="222" t="s">
        <v>1703</v>
      </c>
      <c r="Q152" s="222" t="s">
        <v>1704</v>
      </c>
      <c r="R152" s="222" t="s">
        <v>1705</v>
      </c>
      <c r="S152" s="219">
        <f>SUM('Plan-A Valuation'!U148,'Plan-A Valuation'!Y148,'Plan-A Valuation'!AC148,'Plan-A Valuation'!AG148,'Plan-A Valuation'!AK148,'Plan-A Valuation'!AO148)</f>
        <v>120000</v>
      </c>
      <c r="T152" s="262">
        <f>SUM('Plan-A Valuation'!V148,'Plan-A Valuation'!Z148,'Plan-A Valuation'!AD148,'Plan-A Valuation'!AH148,'Plan-A Valuation'!AL148,'Plan-A Valuation'!AP148)</f>
        <v>253810</v>
      </c>
      <c r="U152" s="263">
        <f>SUM('Plan-A Valuation'!W148,'Plan-A Valuation'!AA148,'Plan-A Valuation'!AE148,'Plan-A Valuation'!AI148,'Plan-A Valuation'!AM148,'Plan-A Valuation'!AQ148)</f>
        <v>504620</v>
      </c>
      <c r="V152" s="219"/>
      <c r="W152" s="262">
        <v>0.0</v>
      </c>
      <c r="X152" s="262">
        <v>0.0</v>
      </c>
      <c r="Y152" s="262">
        <v>0.0</v>
      </c>
      <c r="Z152" s="262">
        <v>0.0</v>
      </c>
      <c r="AA152" s="262">
        <v>0.0</v>
      </c>
      <c r="AB152" s="262">
        <v>0.0</v>
      </c>
      <c r="AC152" s="222" t="s">
        <v>1703</v>
      </c>
      <c r="AD152" s="222" t="s">
        <v>1704</v>
      </c>
      <c r="AE152" s="222" t="s">
        <v>1705</v>
      </c>
      <c r="AF152" s="262">
        <f>SUM('Plan-B Valuation'!U148,'Plan-B Valuation'!Y148,'Plan-B Valuation'!AC148,'Plan-B Valuation'!AG148,'Plan-B Valuation'!AK148,'Plan-B Valuation'!AO148)</f>
        <v>120000</v>
      </c>
      <c r="AG152" s="262">
        <f>SUM('Plan-B Valuation'!V148,'Plan-B Valuation'!Z148,'Plan-B Valuation'!AD148,'Plan-B Valuation'!AH148,'Plan-B Valuation'!AL148,'Plan-B Valuation'!AP148)</f>
        <v>253810</v>
      </c>
      <c r="AH152" s="262">
        <f>SUM('Plan-B Valuation'!W148,'Plan-B Valuation'!AA148,'Plan-B Valuation'!AE148,'Plan-B Valuation'!AI148,'Plan-B Valuation'!AM148,'Plan-B Valuation'!AQ148)</f>
        <v>504620</v>
      </c>
      <c r="AI152" s="219"/>
      <c r="AJ152" s="262">
        <v>0.0</v>
      </c>
      <c r="AK152" s="262">
        <v>0.0</v>
      </c>
      <c r="AL152" s="262">
        <v>0.0</v>
      </c>
      <c r="AM152" s="262">
        <v>0.0</v>
      </c>
      <c r="AN152" s="262">
        <v>0.0</v>
      </c>
      <c r="AO152" s="262">
        <v>0.0</v>
      </c>
      <c r="AP152" s="222" t="s">
        <v>1703</v>
      </c>
      <c r="AQ152" s="222" t="s">
        <v>1704</v>
      </c>
      <c r="AR152" s="222" t="s">
        <v>1705</v>
      </c>
      <c r="AS152" s="262">
        <f>SUM('Plan-C Valuation'!U148,'Plan-C Valuation'!Y148,'Plan-C Valuation'!AC148,'Plan-C Valuation'!AG148,'Plan-C Valuation'!AK148,'Plan-C Valuation'!AO148)</f>
        <v>120000</v>
      </c>
      <c r="AT152" s="262">
        <f>SUM('Plan-C Valuation'!V148,'Plan-C Valuation'!Z148,'Plan-C Valuation'!AD148,'Plan-C Valuation'!AH148,'Plan-C Valuation'!AL148,'Plan-C Valuation'!AP148)</f>
        <v>253810</v>
      </c>
      <c r="AU152" s="262">
        <f>SUM('Plan-C Valuation'!W148,'Plan-C Valuation'!AA148,'Plan-C Valuation'!AE148,'Plan-C Valuation'!AI148,'Plan-C Valuation'!AM148,'Plan-C Valuation'!AQ148)</f>
        <v>504620</v>
      </c>
    </row>
    <row r="153" ht="15.75" customHeight="1">
      <c r="A153" s="219" t="s">
        <v>395</v>
      </c>
      <c r="B153" s="219" t="s">
        <v>54</v>
      </c>
      <c r="C153" s="219" t="s">
        <v>48</v>
      </c>
      <c r="D153" s="219" t="s">
        <v>50</v>
      </c>
      <c r="E153" s="219" t="s">
        <v>62</v>
      </c>
      <c r="F153" s="219" t="s">
        <v>53</v>
      </c>
      <c r="G153" s="304" t="s">
        <v>396</v>
      </c>
      <c r="H153" s="219"/>
      <c r="I153" s="219"/>
      <c r="J153" s="262">
        <v>0.0</v>
      </c>
      <c r="K153" s="262">
        <v>0.0</v>
      </c>
      <c r="L153" s="262">
        <v>0.0</v>
      </c>
      <c r="M153" s="262">
        <v>0.0</v>
      </c>
      <c r="N153" s="262">
        <v>0.0</v>
      </c>
      <c r="O153" s="262">
        <v>0.0</v>
      </c>
      <c r="P153" s="222" t="s">
        <v>1703</v>
      </c>
      <c r="Q153" s="222" t="s">
        <v>1704</v>
      </c>
      <c r="R153" s="222" t="s">
        <v>1705</v>
      </c>
      <c r="S153" s="219">
        <f>SUM('Plan-A Valuation'!U149,'Plan-A Valuation'!Y149,'Plan-A Valuation'!AC149,'Plan-A Valuation'!AG149,'Plan-A Valuation'!AK149,'Plan-A Valuation'!AO149)</f>
        <v>120000</v>
      </c>
      <c r="T153" s="262">
        <f>SUM('Plan-A Valuation'!V149,'Plan-A Valuation'!Z149,'Plan-A Valuation'!AD149,'Plan-A Valuation'!AH149,'Plan-A Valuation'!AL149,'Plan-A Valuation'!AP149)</f>
        <v>253810</v>
      </c>
      <c r="U153" s="263">
        <f>SUM('Plan-A Valuation'!W149,'Plan-A Valuation'!AA149,'Plan-A Valuation'!AE149,'Plan-A Valuation'!AI149,'Plan-A Valuation'!AM149,'Plan-A Valuation'!AQ149)</f>
        <v>504620</v>
      </c>
      <c r="V153" s="219"/>
      <c r="W153" s="262">
        <v>0.0</v>
      </c>
      <c r="X153" s="262">
        <v>0.0</v>
      </c>
      <c r="Y153" s="262">
        <v>0.0</v>
      </c>
      <c r="Z153" s="262">
        <v>0.0</v>
      </c>
      <c r="AA153" s="262">
        <v>0.0</v>
      </c>
      <c r="AB153" s="262">
        <v>0.0</v>
      </c>
      <c r="AC153" s="222" t="s">
        <v>1703</v>
      </c>
      <c r="AD153" s="222" t="s">
        <v>1704</v>
      </c>
      <c r="AE153" s="222" t="s">
        <v>1705</v>
      </c>
      <c r="AF153" s="262">
        <f>SUM('Plan-B Valuation'!U149,'Plan-B Valuation'!Y149,'Plan-B Valuation'!AC149,'Plan-B Valuation'!AG149,'Plan-B Valuation'!AK149,'Plan-B Valuation'!AO149)</f>
        <v>120000</v>
      </c>
      <c r="AG153" s="262">
        <f>SUM('Plan-B Valuation'!V149,'Plan-B Valuation'!Z149,'Plan-B Valuation'!AD149,'Plan-B Valuation'!AH149,'Plan-B Valuation'!AL149,'Plan-B Valuation'!AP149)</f>
        <v>253810</v>
      </c>
      <c r="AH153" s="262">
        <f>SUM('Plan-B Valuation'!W149,'Plan-B Valuation'!AA149,'Plan-B Valuation'!AE149,'Plan-B Valuation'!AI149,'Plan-B Valuation'!AM149,'Plan-B Valuation'!AQ149)</f>
        <v>504620</v>
      </c>
      <c r="AI153" s="219"/>
      <c r="AJ153" s="262">
        <v>0.0</v>
      </c>
      <c r="AK153" s="262">
        <v>0.0</v>
      </c>
      <c r="AL153" s="262">
        <v>0.0</v>
      </c>
      <c r="AM153" s="262">
        <v>0.0</v>
      </c>
      <c r="AN153" s="262">
        <v>0.0</v>
      </c>
      <c r="AO153" s="262">
        <v>0.0</v>
      </c>
      <c r="AP153" s="222" t="s">
        <v>1703</v>
      </c>
      <c r="AQ153" s="222" t="s">
        <v>1704</v>
      </c>
      <c r="AR153" s="222" t="s">
        <v>1705</v>
      </c>
      <c r="AS153" s="262">
        <f>SUM('Plan-C Valuation'!U149,'Plan-C Valuation'!Y149,'Plan-C Valuation'!AC149,'Plan-C Valuation'!AG149,'Plan-C Valuation'!AK149,'Plan-C Valuation'!AO149)</f>
        <v>120000</v>
      </c>
      <c r="AT153" s="262">
        <f>SUM('Plan-C Valuation'!V149,'Plan-C Valuation'!Z149,'Plan-C Valuation'!AD149,'Plan-C Valuation'!AH149,'Plan-C Valuation'!AL149,'Plan-C Valuation'!AP149)</f>
        <v>253810</v>
      </c>
      <c r="AU153" s="262">
        <f>SUM('Plan-C Valuation'!W149,'Plan-C Valuation'!AA149,'Plan-C Valuation'!AE149,'Plan-C Valuation'!AI149,'Plan-C Valuation'!AM149,'Plan-C Valuation'!AQ149)</f>
        <v>504620</v>
      </c>
    </row>
    <row r="154" ht="15.75" customHeight="1">
      <c r="A154" s="219" t="s">
        <v>397</v>
      </c>
      <c r="B154" s="219" t="s">
        <v>65</v>
      </c>
      <c r="C154" s="219" t="s">
        <v>48</v>
      </c>
      <c r="D154" s="219" t="s">
        <v>50</v>
      </c>
      <c r="E154" s="219" t="s">
        <v>62</v>
      </c>
      <c r="F154" s="219" t="s">
        <v>53</v>
      </c>
      <c r="G154" s="304" t="s">
        <v>398</v>
      </c>
      <c r="H154" s="219"/>
      <c r="I154" s="219"/>
      <c r="J154" s="262">
        <v>0.0</v>
      </c>
      <c r="K154" s="262">
        <v>0.0</v>
      </c>
      <c r="L154" s="262">
        <v>0.0</v>
      </c>
      <c r="M154" s="262">
        <v>0.0</v>
      </c>
      <c r="N154" s="262">
        <v>0.0</v>
      </c>
      <c r="O154" s="262">
        <v>0.0</v>
      </c>
      <c r="P154" s="222" t="s">
        <v>1703</v>
      </c>
      <c r="Q154" s="222" t="s">
        <v>1704</v>
      </c>
      <c r="R154" s="222" t="s">
        <v>1705</v>
      </c>
      <c r="S154" s="219">
        <f>SUM('Plan-A Valuation'!U150,'Plan-A Valuation'!Y150,'Plan-A Valuation'!AC150,'Plan-A Valuation'!AG150,'Plan-A Valuation'!AK150,'Plan-A Valuation'!AO150)</f>
        <v>120000</v>
      </c>
      <c r="T154" s="262">
        <f>SUM('Plan-A Valuation'!V150,'Plan-A Valuation'!Z150,'Plan-A Valuation'!AD150,'Plan-A Valuation'!AH150,'Plan-A Valuation'!AL150,'Plan-A Valuation'!AP150)</f>
        <v>253810</v>
      </c>
      <c r="U154" s="263">
        <f>SUM('Plan-A Valuation'!W150,'Plan-A Valuation'!AA150,'Plan-A Valuation'!AE150,'Plan-A Valuation'!AI150,'Plan-A Valuation'!AM150,'Plan-A Valuation'!AQ150)</f>
        <v>504620</v>
      </c>
      <c r="V154" s="219"/>
      <c r="W154" s="262">
        <v>0.0</v>
      </c>
      <c r="X154" s="262">
        <v>0.0</v>
      </c>
      <c r="Y154" s="262">
        <v>0.0</v>
      </c>
      <c r="Z154" s="262">
        <v>0.0</v>
      </c>
      <c r="AA154" s="262">
        <v>0.0</v>
      </c>
      <c r="AB154" s="262">
        <v>0.0</v>
      </c>
      <c r="AC154" s="222" t="s">
        <v>1703</v>
      </c>
      <c r="AD154" s="222" t="s">
        <v>1704</v>
      </c>
      <c r="AE154" s="222" t="s">
        <v>1705</v>
      </c>
      <c r="AF154" s="262">
        <f>SUM('Plan-B Valuation'!U150,'Plan-B Valuation'!Y150,'Plan-B Valuation'!AC150,'Plan-B Valuation'!AG150,'Plan-B Valuation'!AK150,'Plan-B Valuation'!AO150)</f>
        <v>120000</v>
      </c>
      <c r="AG154" s="262">
        <f>SUM('Plan-B Valuation'!V150,'Plan-B Valuation'!Z150,'Plan-B Valuation'!AD150,'Plan-B Valuation'!AH150,'Plan-B Valuation'!AL150,'Plan-B Valuation'!AP150)</f>
        <v>253810</v>
      </c>
      <c r="AH154" s="262">
        <f>SUM('Plan-B Valuation'!W150,'Plan-B Valuation'!AA150,'Plan-B Valuation'!AE150,'Plan-B Valuation'!AI150,'Plan-B Valuation'!AM150,'Plan-B Valuation'!AQ150)</f>
        <v>504620</v>
      </c>
      <c r="AI154" s="219"/>
      <c r="AJ154" s="262">
        <v>0.0</v>
      </c>
      <c r="AK154" s="262">
        <v>0.0</v>
      </c>
      <c r="AL154" s="262">
        <v>0.0</v>
      </c>
      <c r="AM154" s="262">
        <v>0.0</v>
      </c>
      <c r="AN154" s="262">
        <v>0.0</v>
      </c>
      <c r="AO154" s="262">
        <v>0.0</v>
      </c>
      <c r="AP154" s="222" t="s">
        <v>1703</v>
      </c>
      <c r="AQ154" s="222" t="s">
        <v>1704</v>
      </c>
      <c r="AR154" s="222" t="s">
        <v>1705</v>
      </c>
      <c r="AS154" s="262">
        <f>SUM('Plan-C Valuation'!U150,'Plan-C Valuation'!Y150,'Plan-C Valuation'!AC150,'Plan-C Valuation'!AG150,'Plan-C Valuation'!AK150,'Plan-C Valuation'!AO150)</f>
        <v>120000</v>
      </c>
      <c r="AT154" s="262">
        <f>SUM('Plan-C Valuation'!V150,'Plan-C Valuation'!Z150,'Plan-C Valuation'!AD150,'Plan-C Valuation'!AH150,'Plan-C Valuation'!AL150,'Plan-C Valuation'!AP150)</f>
        <v>253810</v>
      </c>
      <c r="AU154" s="262">
        <f>SUM('Plan-C Valuation'!W150,'Plan-C Valuation'!AA150,'Plan-C Valuation'!AE150,'Plan-C Valuation'!AI150,'Plan-C Valuation'!AM150,'Plan-C Valuation'!AQ150)</f>
        <v>504620</v>
      </c>
    </row>
    <row r="155" ht="15.75" customHeight="1">
      <c r="A155" s="219" t="s">
        <v>399</v>
      </c>
      <c r="B155" s="219" t="s">
        <v>71</v>
      </c>
      <c r="C155" s="219" t="s">
        <v>48</v>
      </c>
      <c r="D155" s="219" t="s">
        <v>50</v>
      </c>
      <c r="E155" s="219" t="s">
        <v>62</v>
      </c>
      <c r="F155" s="219" t="s">
        <v>53</v>
      </c>
      <c r="G155" s="304" t="s">
        <v>400</v>
      </c>
      <c r="H155" s="219"/>
      <c r="I155" s="219"/>
      <c r="J155" s="262">
        <v>0.0</v>
      </c>
      <c r="K155" s="262">
        <v>0.0</v>
      </c>
      <c r="L155" s="262">
        <v>0.0</v>
      </c>
      <c r="M155" s="262">
        <v>0.0</v>
      </c>
      <c r="N155" s="262">
        <v>0.0</v>
      </c>
      <c r="O155" s="262">
        <v>0.0</v>
      </c>
      <c r="P155" s="222" t="s">
        <v>1703</v>
      </c>
      <c r="Q155" s="222" t="s">
        <v>1704</v>
      </c>
      <c r="R155" s="222" t="s">
        <v>1705</v>
      </c>
      <c r="S155" s="219">
        <f>SUM('Plan-A Valuation'!U151,'Plan-A Valuation'!Y151,'Plan-A Valuation'!AC151,'Plan-A Valuation'!AG151,'Plan-A Valuation'!AK151,'Plan-A Valuation'!AO151)</f>
        <v>120000</v>
      </c>
      <c r="T155" s="262">
        <f>SUM('Plan-A Valuation'!V151,'Plan-A Valuation'!Z151,'Plan-A Valuation'!AD151,'Plan-A Valuation'!AH151,'Plan-A Valuation'!AL151,'Plan-A Valuation'!AP151)</f>
        <v>253810</v>
      </c>
      <c r="U155" s="263">
        <f>SUM('Plan-A Valuation'!W151,'Plan-A Valuation'!AA151,'Plan-A Valuation'!AE151,'Plan-A Valuation'!AI151,'Plan-A Valuation'!AM151,'Plan-A Valuation'!AQ151)</f>
        <v>504620</v>
      </c>
      <c r="V155" s="219"/>
      <c r="W155" s="262">
        <v>0.0</v>
      </c>
      <c r="X155" s="262">
        <v>0.0</v>
      </c>
      <c r="Y155" s="262">
        <v>0.0</v>
      </c>
      <c r="Z155" s="262">
        <v>0.0</v>
      </c>
      <c r="AA155" s="262">
        <v>0.0</v>
      </c>
      <c r="AB155" s="262">
        <v>0.0</v>
      </c>
      <c r="AC155" s="222" t="s">
        <v>1703</v>
      </c>
      <c r="AD155" s="222" t="s">
        <v>1704</v>
      </c>
      <c r="AE155" s="222" t="s">
        <v>1705</v>
      </c>
      <c r="AF155" s="262">
        <f>SUM('Plan-B Valuation'!U151,'Plan-B Valuation'!Y151,'Plan-B Valuation'!AC151,'Plan-B Valuation'!AG151,'Plan-B Valuation'!AK151,'Plan-B Valuation'!AO151)</f>
        <v>120000</v>
      </c>
      <c r="AG155" s="262">
        <f>SUM('Plan-B Valuation'!V151,'Plan-B Valuation'!Z151,'Plan-B Valuation'!AD151,'Plan-B Valuation'!AH151,'Plan-B Valuation'!AL151,'Plan-B Valuation'!AP151)</f>
        <v>253810</v>
      </c>
      <c r="AH155" s="262">
        <f>SUM('Plan-B Valuation'!W151,'Plan-B Valuation'!AA151,'Plan-B Valuation'!AE151,'Plan-B Valuation'!AI151,'Plan-B Valuation'!AM151,'Plan-B Valuation'!AQ151)</f>
        <v>504620</v>
      </c>
      <c r="AI155" s="219"/>
      <c r="AJ155" s="262">
        <v>0.0</v>
      </c>
      <c r="AK155" s="262">
        <v>0.0</v>
      </c>
      <c r="AL155" s="262">
        <v>0.0</v>
      </c>
      <c r="AM155" s="262">
        <v>0.0</v>
      </c>
      <c r="AN155" s="262">
        <v>0.0</v>
      </c>
      <c r="AO155" s="262">
        <v>0.0</v>
      </c>
      <c r="AP155" s="222" t="s">
        <v>1703</v>
      </c>
      <c r="AQ155" s="222" t="s">
        <v>1704</v>
      </c>
      <c r="AR155" s="222" t="s">
        <v>1705</v>
      </c>
      <c r="AS155" s="262">
        <f>SUM('Plan-C Valuation'!U151,'Plan-C Valuation'!Y151,'Plan-C Valuation'!AC151,'Plan-C Valuation'!AG151,'Plan-C Valuation'!AK151,'Plan-C Valuation'!AO151)</f>
        <v>120000</v>
      </c>
      <c r="AT155" s="262">
        <f>SUM('Plan-C Valuation'!V151,'Plan-C Valuation'!Z151,'Plan-C Valuation'!AD151,'Plan-C Valuation'!AH151,'Plan-C Valuation'!AL151,'Plan-C Valuation'!AP151)</f>
        <v>253810</v>
      </c>
      <c r="AU155" s="262">
        <f>SUM('Plan-C Valuation'!W151,'Plan-C Valuation'!AA151,'Plan-C Valuation'!AE151,'Plan-C Valuation'!AI151,'Plan-C Valuation'!AM151,'Plan-C Valuation'!AQ151)</f>
        <v>504620</v>
      </c>
    </row>
    <row r="156" ht="15.75" customHeight="1">
      <c r="A156" s="219" t="s">
        <v>401</v>
      </c>
      <c r="B156" s="219" t="s">
        <v>44</v>
      </c>
      <c r="C156" s="219" t="s">
        <v>58</v>
      </c>
      <c r="D156" s="219" t="s">
        <v>50</v>
      </c>
      <c r="E156" s="219" t="s">
        <v>62</v>
      </c>
      <c r="F156" s="219" t="s">
        <v>53</v>
      </c>
      <c r="G156" s="304" t="s">
        <v>402</v>
      </c>
      <c r="H156" s="219"/>
      <c r="I156" s="219"/>
      <c r="J156" s="262">
        <v>0.0</v>
      </c>
      <c r="K156" s="262">
        <v>0.0</v>
      </c>
      <c r="L156" s="262">
        <v>0.0</v>
      </c>
      <c r="M156" s="262">
        <v>0.0</v>
      </c>
      <c r="N156" s="262">
        <v>0.0</v>
      </c>
      <c r="O156" s="262">
        <v>0.0</v>
      </c>
      <c r="P156" s="222" t="s">
        <v>1703</v>
      </c>
      <c r="Q156" s="222" t="s">
        <v>1704</v>
      </c>
      <c r="R156" s="222" t="s">
        <v>1705</v>
      </c>
      <c r="S156" s="219">
        <f>SUM('Plan-A Valuation'!U152,'Plan-A Valuation'!Y152,'Plan-A Valuation'!AC152,'Plan-A Valuation'!AG152,'Plan-A Valuation'!AK152,'Plan-A Valuation'!AO152)</f>
        <v>120000</v>
      </c>
      <c r="T156" s="262">
        <f>SUM('Plan-A Valuation'!V152,'Plan-A Valuation'!Z152,'Plan-A Valuation'!AD152,'Plan-A Valuation'!AH152,'Plan-A Valuation'!AL152,'Plan-A Valuation'!AP152)</f>
        <v>253810</v>
      </c>
      <c r="U156" s="263">
        <f>SUM('Plan-A Valuation'!W152,'Plan-A Valuation'!AA152,'Plan-A Valuation'!AE152,'Plan-A Valuation'!AI152,'Plan-A Valuation'!AM152,'Plan-A Valuation'!AQ152)</f>
        <v>504620</v>
      </c>
      <c r="V156" s="219"/>
      <c r="W156" s="262">
        <v>0.0</v>
      </c>
      <c r="X156" s="262">
        <v>0.0</v>
      </c>
      <c r="Y156" s="262">
        <v>0.0</v>
      </c>
      <c r="Z156" s="262">
        <v>0.0</v>
      </c>
      <c r="AA156" s="262">
        <v>0.0</v>
      </c>
      <c r="AB156" s="262">
        <v>0.0</v>
      </c>
      <c r="AC156" s="222" t="s">
        <v>1703</v>
      </c>
      <c r="AD156" s="222" t="s">
        <v>1704</v>
      </c>
      <c r="AE156" s="222" t="s">
        <v>1705</v>
      </c>
      <c r="AF156" s="262">
        <f>SUM('Plan-B Valuation'!U152,'Plan-B Valuation'!Y152,'Plan-B Valuation'!AC152,'Plan-B Valuation'!AG152,'Plan-B Valuation'!AK152,'Plan-B Valuation'!AO152)</f>
        <v>120000</v>
      </c>
      <c r="AG156" s="262">
        <f>SUM('Plan-B Valuation'!V152,'Plan-B Valuation'!Z152,'Plan-B Valuation'!AD152,'Plan-B Valuation'!AH152,'Plan-B Valuation'!AL152,'Plan-B Valuation'!AP152)</f>
        <v>253810</v>
      </c>
      <c r="AH156" s="262">
        <f>SUM('Plan-B Valuation'!W152,'Plan-B Valuation'!AA152,'Plan-B Valuation'!AE152,'Plan-B Valuation'!AI152,'Plan-B Valuation'!AM152,'Plan-B Valuation'!AQ152)</f>
        <v>504620</v>
      </c>
      <c r="AI156" s="219"/>
      <c r="AJ156" s="262">
        <v>0.0</v>
      </c>
      <c r="AK156" s="262">
        <v>0.0</v>
      </c>
      <c r="AL156" s="262">
        <v>0.0</v>
      </c>
      <c r="AM156" s="262">
        <v>0.0</v>
      </c>
      <c r="AN156" s="262">
        <v>0.0</v>
      </c>
      <c r="AO156" s="262">
        <v>0.0</v>
      </c>
      <c r="AP156" s="222" t="s">
        <v>1703</v>
      </c>
      <c r="AQ156" s="222" t="s">
        <v>1704</v>
      </c>
      <c r="AR156" s="222" t="s">
        <v>1705</v>
      </c>
      <c r="AS156" s="262">
        <f>SUM('Plan-C Valuation'!U152,'Plan-C Valuation'!Y152,'Plan-C Valuation'!AC152,'Plan-C Valuation'!AG152,'Plan-C Valuation'!AK152,'Plan-C Valuation'!AO152)</f>
        <v>120000</v>
      </c>
      <c r="AT156" s="262">
        <f>SUM('Plan-C Valuation'!V152,'Plan-C Valuation'!Z152,'Plan-C Valuation'!AD152,'Plan-C Valuation'!AH152,'Plan-C Valuation'!AL152,'Plan-C Valuation'!AP152)</f>
        <v>253810</v>
      </c>
      <c r="AU156" s="262">
        <f>SUM('Plan-C Valuation'!W152,'Plan-C Valuation'!AA152,'Plan-C Valuation'!AE152,'Plan-C Valuation'!AI152,'Plan-C Valuation'!AM152,'Plan-C Valuation'!AQ152)</f>
        <v>504620</v>
      </c>
    </row>
    <row r="157" ht="15.75" customHeight="1">
      <c r="A157" s="219" t="s">
        <v>403</v>
      </c>
      <c r="B157" s="219" t="s">
        <v>54</v>
      </c>
      <c r="C157" s="219" t="s">
        <v>58</v>
      </c>
      <c r="D157" s="219" t="s">
        <v>50</v>
      </c>
      <c r="E157" s="219" t="s">
        <v>62</v>
      </c>
      <c r="F157" s="219" t="s">
        <v>53</v>
      </c>
      <c r="G157" s="304" t="s">
        <v>404</v>
      </c>
      <c r="H157" s="219"/>
      <c r="I157" s="219"/>
      <c r="J157" s="262">
        <v>0.0</v>
      </c>
      <c r="K157" s="262">
        <v>0.0</v>
      </c>
      <c r="L157" s="262">
        <v>0.0</v>
      </c>
      <c r="M157" s="262">
        <v>0.0</v>
      </c>
      <c r="N157" s="262">
        <v>0.0</v>
      </c>
      <c r="O157" s="262">
        <v>0.0</v>
      </c>
      <c r="P157" s="222" t="s">
        <v>1703</v>
      </c>
      <c r="Q157" s="222" t="s">
        <v>1704</v>
      </c>
      <c r="R157" s="222" t="s">
        <v>1705</v>
      </c>
      <c r="S157" s="219">
        <f>SUM('Plan-A Valuation'!U153,'Plan-A Valuation'!Y153,'Plan-A Valuation'!AC153,'Plan-A Valuation'!AG153,'Plan-A Valuation'!AK153,'Plan-A Valuation'!AO153)</f>
        <v>120000</v>
      </c>
      <c r="T157" s="262">
        <f>SUM('Plan-A Valuation'!V153,'Plan-A Valuation'!Z153,'Plan-A Valuation'!AD153,'Plan-A Valuation'!AH153,'Plan-A Valuation'!AL153,'Plan-A Valuation'!AP153)</f>
        <v>253810</v>
      </c>
      <c r="U157" s="263">
        <f>SUM('Plan-A Valuation'!W153,'Plan-A Valuation'!AA153,'Plan-A Valuation'!AE153,'Plan-A Valuation'!AI153,'Plan-A Valuation'!AM153,'Plan-A Valuation'!AQ153)</f>
        <v>504620</v>
      </c>
      <c r="V157" s="219"/>
      <c r="W157" s="262">
        <v>0.0</v>
      </c>
      <c r="X157" s="262">
        <v>0.0</v>
      </c>
      <c r="Y157" s="262">
        <v>0.0</v>
      </c>
      <c r="Z157" s="262">
        <v>0.0</v>
      </c>
      <c r="AA157" s="262">
        <v>0.0</v>
      </c>
      <c r="AB157" s="262">
        <v>0.0</v>
      </c>
      <c r="AC157" s="222" t="s">
        <v>1703</v>
      </c>
      <c r="AD157" s="222" t="s">
        <v>1704</v>
      </c>
      <c r="AE157" s="222" t="s">
        <v>1705</v>
      </c>
      <c r="AF157" s="262">
        <f>SUM('Plan-B Valuation'!U153,'Plan-B Valuation'!Y153,'Plan-B Valuation'!AC153,'Plan-B Valuation'!AG153,'Plan-B Valuation'!AK153,'Plan-B Valuation'!AO153)</f>
        <v>120000</v>
      </c>
      <c r="AG157" s="262">
        <f>SUM('Plan-B Valuation'!V153,'Plan-B Valuation'!Z153,'Plan-B Valuation'!AD153,'Plan-B Valuation'!AH153,'Plan-B Valuation'!AL153,'Plan-B Valuation'!AP153)</f>
        <v>253810</v>
      </c>
      <c r="AH157" s="262">
        <f>SUM('Plan-B Valuation'!W153,'Plan-B Valuation'!AA153,'Plan-B Valuation'!AE153,'Plan-B Valuation'!AI153,'Plan-B Valuation'!AM153,'Plan-B Valuation'!AQ153)</f>
        <v>504620</v>
      </c>
      <c r="AI157" s="219"/>
      <c r="AJ157" s="262">
        <v>0.0</v>
      </c>
      <c r="AK157" s="262">
        <v>0.0</v>
      </c>
      <c r="AL157" s="262">
        <v>0.0</v>
      </c>
      <c r="AM157" s="262">
        <v>0.0</v>
      </c>
      <c r="AN157" s="262">
        <v>0.0</v>
      </c>
      <c r="AO157" s="262">
        <v>0.0</v>
      </c>
      <c r="AP157" s="222" t="s">
        <v>1703</v>
      </c>
      <c r="AQ157" s="222" t="s">
        <v>1704</v>
      </c>
      <c r="AR157" s="222" t="s">
        <v>1705</v>
      </c>
      <c r="AS157" s="262">
        <f>SUM('Plan-C Valuation'!U153,'Plan-C Valuation'!Y153,'Plan-C Valuation'!AC153,'Plan-C Valuation'!AG153,'Plan-C Valuation'!AK153,'Plan-C Valuation'!AO153)</f>
        <v>120000</v>
      </c>
      <c r="AT157" s="262">
        <f>SUM('Plan-C Valuation'!V153,'Plan-C Valuation'!Z153,'Plan-C Valuation'!AD153,'Plan-C Valuation'!AH153,'Plan-C Valuation'!AL153,'Plan-C Valuation'!AP153)</f>
        <v>253810</v>
      </c>
      <c r="AU157" s="262">
        <f>SUM('Plan-C Valuation'!W153,'Plan-C Valuation'!AA153,'Plan-C Valuation'!AE153,'Plan-C Valuation'!AI153,'Plan-C Valuation'!AM153,'Plan-C Valuation'!AQ153)</f>
        <v>504620</v>
      </c>
    </row>
    <row r="158" ht="15.75" customHeight="1">
      <c r="A158" s="219" t="s">
        <v>405</v>
      </c>
      <c r="B158" s="219" t="s">
        <v>65</v>
      </c>
      <c r="C158" s="219" t="s">
        <v>58</v>
      </c>
      <c r="D158" s="219" t="s">
        <v>50</v>
      </c>
      <c r="E158" s="219" t="s">
        <v>62</v>
      </c>
      <c r="F158" s="219" t="s">
        <v>53</v>
      </c>
      <c r="G158" s="304" t="s">
        <v>406</v>
      </c>
      <c r="H158" s="219"/>
      <c r="I158" s="219"/>
      <c r="J158" s="262">
        <v>0.0</v>
      </c>
      <c r="K158" s="262">
        <v>0.0</v>
      </c>
      <c r="L158" s="262">
        <v>0.0</v>
      </c>
      <c r="M158" s="262">
        <v>0.0</v>
      </c>
      <c r="N158" s="262">
        <v>0.0</v>
      </c>
      <c r="O158" s="262">
        <v>0.0</v>
      </c>
      <c r="P158" s="222" t="s">
        <v>1703</v>
      </c>
      <c r="Q158" s="222" t="s">
        <v>1704</v>
      </c>
      <c r="R158" s="222" t="s">
        <v>1705</v>
      </c>
      <c r="S158" s="219">
        <f>SUM('Plan-A Valuation'!U154,'Plan-A Valuation'!Y154,'Plan-A Valuation'!AC154,'Plan-A Valuation'!AG154,'Plan-A Valuation'!AK154,'Plan-A Valuation'!AO154)</f>
        <v>120000</v>
      </c>
      <c r="T158" s="262">
        <f>SUM('Plan-A Valuation'!V154,'Plan-A Valuation'!Z154,'Plan-A Valuation'!AD154,'Plan-A Valuation'!AH154,'Plan-A Valuation'!AL154,'Plan-A Valuation'!AP154)</f>
        <v>253810</v>
      </c>
      <c r="U158" s="263">
        <f>SUM('Plan-A Valuation'!W154,'Plan-A Valuation'!AA154,'Plan-A Valuation'!AE154,'Plan-A Valuation'!AI154,'Plan-A Valuation'!AM154,'Plan-A Valuation'!AQ154)</f>
        <v>504620</v>
      </c>
      <c r="V158" s="219"/>
      <c r="W158" s="262">
        <v>0.0</v>
      </c>
      <c r="X158" s="262">
        <v>0.0</v>
      </c>
      <c r="Y158" s="262">
        <v>0.0</v>
      </c>
      <c r="Z158" s="262">
        <v>0.0</v>
      </c>
      <c r="AA158" s="262">
        <v>0.0</v>
      </c>
      <c r="AB158" s="262">
        <v>0.0</v>
      </c>
      <c r="AC158" s="222" t="s">
        <v>1703</v>
      </c>
      <c r="AD158" s="222" t="s">
        <v>1704</v>
      </c>
      <c r="AE158" s="222" t="s">
        <v>1705</v>
      </c>
      <c r="AF158" s="262">
        <f>SUM('Plan-B Valuation'!U154,'Plan-B Valuation'!Y154,'Plan-B Valuation'!AC154,'Plan-B Valuation'!AG154,'Plan-B Valuation'!AK154,'Plan-B Valuation'!AO154)</f>
        <v>120000</v>
      </c>
      <c r="AG158" s="262">
        <f>SUM('Plan-B Valuation'!V154,'Plan-B Valuation'!Z154,'Plan-B Valuation'!AD154,'Plan-B Valuation'!AH154,'Plan-B Valuation'!AL154,'Plan-B Valuation'!AP154)</f>
        <v>253810</v>
      </c>
      <c r="AH158" s="262">
        <f>SUM('Plan-B Valuation'!W154,'Plan-B Valuation'!AA154,'Plan-B Valuation'!AE154,'Plan-B Valuation'!AI154,'Plan-B Valuation'!AM154,'Plan-B Valuation'!AQ154)</f>
        <v>504620</v>
      </c>
      <c r="AI158" s="219"/>
      <c r="AJ158" s="262">
        <v>0.0</v>
      </c>
      <c r="AK158" s="262">
        <v>0.0</v>
      </c>
      <c r="AL158" s="262">
        <v>0.0</v>
      </c>
      <c r="AM158" s="262">
        <v>0.0</v>
      </c>
      <c r="AN158" s="262">
        <v>0.0</v>
      </c>
      <c r="AO158" s="262">
        <v>0.0</v>
      </c>
      <c r="AP158" s="222" t="s">
        <v>1703</v>
      </c>
      <c r="AQ158" s="222" t="s">
        <v>1704</v>
      </c>
      <c r="AR158" s="222" t="s">
        <v>1705</v>
      </c>
      <c r="AS158" s="262">
        <f>SUM('Plan-C Valuation'!U154,'Plan-C Valuation'!Y154,'Plan-C Valuation'!AC154,'Plan-C Valuation'!AG154,'Plan-C Valuation'!AK154,'Plan-C Valuation'!AO154)</f>
        <v>120000</v>
      </c>
      <c r="AT158" s="262">
        <f>SUM('Plan-C Valuation'!V154,'Plan-C Valuation'!Z154,'Plan-C Valuation'!AD154,'Plan-C Valuation'!AH154,'Plan-C Valuation'!AL154,'Plan-C Valuation'!AP154)</f>
        <v>253810</v>
      </c>
      <c r="AU158" s="262">
        <f>SUM('Plan-C Valuation'!W154,'Plan-C Valuation'!AA154,'Plan-C Valuation'!AE154,'Plan-C Valuation'!AI154,'Plan-C Valuation'!AM154,'Plan-C Valuation'!AQ154)</f>
        <v>504620</v>
      </c>
    </row>
    <row r="159" ht="15.75" customHeight="1">
      <c r="A159" s="219" t="s">
        <v>407</v>
      </c>
      <c r="B159" s="219" t="s">
        <v>71</v>
      </c>
      <c r="C159" s="219" t="s">
        <v>58</v>
      </c>
      <c r="D159" s="219" t="s">
        <v>50</v>
      </c>
      <c r="E159" s="219" t="s">
        <v>62</v>
      </c>
      <c r="F159" s="219" t="s">
        <v>53</v>
      </c>
      <c r="G159" s="304" t="s">
        <v>408</v>
      </c>
      <c r="H159" s="219"/>
      <c r="I159" s="219"/>
      <c r="J159" s="262">
        <v>0.0</v>
      </c>
      <c r="K159" s="262">
        <v>0.0</v>
      </c>
      <c r="L159" s="262">
        <v>0.0</v>
      </c>
      <c r="M159" s="262">
        <v>0.0</v>
      </c>
      <c r="N159" s="262">
        <v>0.0</v>
      </c>
      <c r="O159" s="262">
        <v>0.0</v>
      </c>
      <c r="P159" s="222" t="s">
        <v>1703</v>
      </c>
      <c r="Q159" s="222" t="s">
        <v>1704</v>
      </c>
      <c r="R159" s="222" t="s">
        <v>1705</v>
      </c>
      <c r="S159" s="219">
        <f>SUM('Plan-A Valuation'!U155,'Plan-A Valuation'!Y155,'Plan-A Valuation'!AC155,'Plan-A Valuation'!AG155,'Plan-A Valuation'!AK155,'Plan-A Valuation'!AO155)</f>
        <v>120000</v>
      </c>
      <c r="T159" s="262">
        <f>SUM('Plan-A Valuation'!V155,'Plan-A Valuation'!Z155,'Plan-A Valuation'!AD155,'Plan-A Valuation'!AH155,'Plan-A Valuation'!AL155,'Plan-A Valuation'!AP155)</f>
        <v>253810</v>
      </c>
      <c r="U159" s="263">
        <f>SUM('Plan-A Valuation'!W155,'Plan-A Valuation'!AA155,'Plan-A Valuation'!AE155,'Plan-A Valuation'!AI155,'Plan-A Valuation'!AM155,'Plan-A Valuation'!AQ155)</f>
        <v>504620</v>
      </c>
      <c r="V159" s="219"/>
      <c r="W159" s="262">
        <v>0.0</v>
      </c>
      <c r="X159" s="262">
        <v>0.0</v>
      </c>
      <c r="Y159" s="262">
        <v>0.0</v>
      </c>
      <c r="Z159" s="262">
        <v>0.0</v>
      </c>
      <c r="AA159" s="262">
        <v>0.0</v>
      </c>
      <c r="AB159" s="262">
        <v>0.0</v>
      </c>
      <c r="AC159" s="222" t="s">
        <v>1703</v>
      </c>
      <c r="AD159" s="222" t="s">
        <v>1704</v>
      </c>
      <c r="AE159" s="222" t="s">
        <v>1705</v>
      </c>
      <c r="AF159" s="262">
        <f>SUM('Plan-B Valuation'!U155,'Plan-B Valuation'!Y155,'Plan-B Valuation'!AC155,'Plan-B Valuation'!AG155,'Plan-B Valuation'!AK155,'Plan-B Valuation'!AO155)</f>
        <v>120000</v>
      </c>
      <c r="AG159" s="262">
        <f>SUM('Plan-B Valuation'!V155,'Plan-B Valuation'!Z155,'Plan-B Valuation'!AD155,'Plan-B Valuation'!AH155,'Plan-B Valuation'!AL155,'Plan-B Valuation'!AP155)</f>
        <v>253810</v>
      </c>
      <c r="AH159" s="262">
        <f>SUM('Plan-B Valuation'!W155,'Plan-B Valuation'!AA155,'Plan-B Valuation'!AE155,'Plan-B Valuation'!AI155,'Plan-B Valuation'!AM155,'Plan-B Valuation'!AQ155)</f>
        <v>504620</v>
      </c>
      <c r="AI159" s="219"/>
      <c r="AJ159" s="262">
        <v>0.0</v>
      </c>
      <c r="AK159" s="262">
        <v>0.0</v>
      </c>
      <c r="AL159" s="262">
        <v>0.0</v>
      </c>
      <c r="AM159" s="262">
        <v>0.0</v>
      </c>
      <c r="AN159" s="262">
        <v>0.0</v>
      </c>
      <c r="AO159" s="262">
        <v>0.0</v>
      </c>
      <c r="AP159" s="222" t="s">
        <v>1703</v>
      </c>
      <c r="AQ159" s="222" t="s">
        <v>1704</v>
      </c>
      <c r="AR159" s="222" t="s">
        <v>1705</v>
      </c>
      <c r="AS159" s="262">
        <f>SUM('Plan-C Valuation'!U155,'Plan-C Valuation'!Y155,'Plan-C Valuation'!AC155,'Plan-C Valuation'!AG155,'Plan-C Valuation'!AK155,'Plan-C Valuation'!AO155)</f>
        <v>120000</v>
      </c>
      <c r="AT159" s="262">
        <f>SUM('Plan-C Valuation'!V155,'Plan-C Valuation'!Z155,'Plan-C Valuation'!AD155,'Plan-C Valuation'!AH155,'Plan-C Valuation'!AL155,'Plan-C Valuation'!AP155)</f>
        <v>253810</v>
      </c>
      <c r="AU159" s="262">
        <f>SUM('Plan-C Valuation'!W155,'Plan-C Valuation'!AA155,'Plan-C Valuation'!AE155,'Plan-C Valuation'!AI155,'Plan-C Valuation'!AM155,'Plan-C Valuation'!AQ155)</f>
        <v>504620</v>
      </c>
    </row>
    <row r="160" ht="15.75" customHeight="1">
      <c r="A160" s="219" t="s">
        <v>409</v>
      </c>
      <c r="B160" s="219" t="s">
        <v>44</v>
      </c>
      <c r="C160" s="219" t="s">
        <v>66</v>
      </c>
      <c r="D160" s="219" t="s">
        <v>50</v>
      </c>
      <c r="E160" s="219" t="s">
        <v>62</v>
      </c>
      <c r="F160" s="219" t="s">
        <v>53</v>
      </c>
      <c r="G160" s="304" t="s">
        <v>410</v>
      </c>
      <c r="H160" s="219"/>
      <c r="I160" s="219"/>
      <c r="J160" s="262">
        <v>0.0</v>
      </c>
      <c r="K160" s="262">
        <v>0.0</v>
      </c>
      <c r="L160" s="262">
        <v>0.0</v>
      </c>
      <c r="M160" s="262">
        <v>0.0</v>
      </c>
      <c r="N160" s="262">
        <v>0.0</v>
      </c>
      <c r="O160" s="262">
        <v>0.0</v>
      </c>
      <c r="P160" s="222" t="s">
        <v>1703</v>
      </c>
      <c r="Q160" s="222" t="s">
        <v>1704</v>
      </c>
      <c r="R160" s="222" t="s">
        <v>1705</v>
      </c>
      <c r="S160" s="219">
        <f>SUM('Plan-A Valuation'!U156,'Plan-A Valuation'!Y156,'Plan-A Valuation'!AC156,'Plan-A Valuation'!AG156,'Plan-A Valuation'!AK156,'Plan-A Valuation'!AO156)</f>
        <v>120000</v>
      </c>
      <c r="T160" s="262">
        <f>SUM('Plan-A Valuation'!V156,'Plan-A Valuation'!Z156,'Plan-A Valuation'!AD156,'Plan-A Valuation'!AH156,'Plan-A Valuation'!AL156,'Plan-A Valuation'!AP156)</f>
        <v>253810</v>
      </c>
      <c r="U160" s="263">
        <f>SUM('Plan-A Valuation'!W156,'Plan-A Valuation'!AA156,'Plan-A Valuation'!AE156,'Plan-A Valuation'!AI156,'Plan-A Valuation'!AM156,'Plan-A Valuation'!AQ156)</f>
        <v>504620</v>
      </c>
      <c r="V160" s="219"/>
      <c r="W160" s="262">
        <v>0.0</v>
      </c>
      <c r="X160" s="262">
        <v>0.0</v>
      </c>
      <c r="Y160" s="262">
        <v>0.0</v>
      </c>
      <c r="Z160" s="262">
        <v>0.0</v>
      </c>
      <c r="AA160" s="262">
        <v>0.0</v>
      </c>
      <c r="AB160" s="262">
        <v>0.0</v>
      </c>
      <c r="AC160" s="222" t="s">
        <v>1703</v>
      </c>
      <c r="AD160" s="222" t="s">
        <v>1704</v>
      </c>
      <c r="AE160" s="222" t="s">
        <v>1705</v>
      </c>
      <c r="AF160" s="262">
        <f>SUM('Plan-B Valuation'!U156,'Plan-B Valuation'!Y156,'Plan-B Valuation'!AC156,'Plan-B Valuation'!AG156,'Plan-B Valuation'!AK156,'Plan-B Valuation'!AO156)</f>
        <v>120000</v>
      </c>
      <c r="AG160" s="262">
        <f>SUM('Plan-B Valuation'!V156,'Plan-B Valuation'!Z156,'Plan-B Valuation'!AD156,'Plan-B Valuation'!AH156,'Plan-B Valuation'!AL156,'Plan-B Valuation'!AP156)</f>
        <v>253810</v>
      </c>
      <c r="AH160" s="262">
        <f>SUM('Plan-B Valuation'!W156,'Plan-B Valuation'!AA156,'Plan-B Valuation'!AE156,'Plan-B Valuation'!AI156,'Plan-B Valuation'!AM156,'Plan-B Valuation'!AQ156)</f>
        <v>504620</v>
      </c>
      <c r="AI160" s="219"/>
      <c r="AJ160" s="262">
        <v>0.0</v>
      </c>
      <c r="AK160" s="262">
        <v>0.0</v>
      </c>
      <c r="AL160" s="262">
        <v>0.0</v>
      </c>
      <c r="AM160" s="262">
        <v>0.0</v>
      </c>
      <c r="AN160" s="262">
        <v>0.0</v>
      </c>
      <c r="AO160" s="262">
        <v>0.0</v>
      </c>
      <c r="AP160" s="222" t="s">
        <v>1703</v>
      </c>
      <c r="AQ160" s="222" t="s">
        <v>1704</v>
      </c>
      <c r="AR160" s="222" t="s">
        <v>1705</v>
      </c>
      <c r="AS160" s="262">
        <f>SUM('Plan-C Valuation'!U156,'Plan-C Valuation'!Y156,'Plan-C Valuation'!AC156,'Plan-C Valuation'!AG156,'Plan-C Valuation'!AK156,'Plan-C Valuation'!AO156)</f>
        <v>120000</v>
      </c>
      <c r="AT160" s="262">
        <f>SUM('Plan-C Valuation'!V156,'Plan-C Valuation'!Z156,'Plan-C Valuation'!AD156,'Plan-C Valuation'!AH156,'Plan-C Valuation'!AL156,'Plan-C Valuation'!AP156)</f>
        <v>253810</v>
      </c>
      <c r="AU160" s="262">
        <f>SUM('Plan-C Valuation'!W156,'Plan-C Valuation'!AA156,'Plan-C Valuation'!AE156,'Plan-C Valuation'!AI156,'Plan-C Valuation'!AM156,'Plan-C Valuation'!AQ156)</f>
        <v>504620</v>
      </c>
    </row>
    <row r="161" ht="15.75" customHeight="1">
      <c r="A161" s="219" t="s">
        <v>411</v>
      </c>
      <c r="B161" s="219" t="s">
        <v>54</v>
      </c>
      <c r="C161" s="219" t="s">
        <v>66</v>
      </c>
      <c r="D161" s="219" t="s">
        <v>50</v>
      </c>
      <c r="E161" s="219" t="s">
        <v>62</v>
      </c>
      <c r="F161" s="219" t="s">
        <v>53</v>
      </c>
      <c r="G161" s="304" t="s">
        <v>412</v>
      </c>
      <c r="H161" s="219"/>
      <c r="I161" s="219"/>
      <c r="J161" s="262">
        <v>0.0</v>
      </c>
      <c r="K161" s="262">
        <v>0.0</v>
      </c>
      <c r="L161" s="262">
        <v>0.0</v>
      </c>
      <c r="M161" s="262">
        <v>0.0</v>
      </c>
      <c r="N161" s="262">
        <v>0.0</v>
      </c>
      <c r="O161" s="262">
        <v>0.0</v>
      </c>
      <c r="P161" s="222" t="s">
        <v>1703</v>
      </c>
      <c r="Q161" s="222" t="s">
        <v>1704</v>
      </c>
      <c r="R161" s="222" t="s">
        <v>1705</v>
      </c>
      <c r="S161" s="219">
        <f>SUM('Plan-A Valuation'!U157,'Plan-A Valuation'!Y157,'Plan-A Valuation'!AC157,'Plan-A Valuation'!AG157,'Plan-A Valuation'!AK157,'Plan-A Valuation'!AO157)</f>
        <v>120000</v>
      </c>
      <c r="T161" s="262">
        <f>SUM('Plan-A Valuation'!V157,'Plan-A Valuation'!Z157,'Plan-A Valuation'!AD157,'Plan-A Valuation'!AH157,'Plan-A Valuation'!AL157,'Plan-A Valuation'!AP157)</f>
        <v>253810</v>
      </c>
      <c r="U161" s="263">
        <f>SUM('Plan-A Valuation'!W157,'Plan-A Valuation'!AA157,'Plan-A Valuation'!AE157,'Plan-A Valuation'!AI157,'Plan-A Valuation'!AM157,'Plan-A Valuation'!AQ157)</f>
        <v>504620</v>
      </c>
      <c r="V161" s="219"/>
      <c r="W161" s="262">
        <v>0.0</v>
      </c>
      <c r="X161" s="262">
        <v>0.0</v>
      </c>
      <c r="Y161" s="262">
        <v>0.0</v>
      </c>
      <c r="Z161" s="262">
        <v>0.0</v>
      </c>
      <c r="AA161" s="262">
        <v>0.0</v>
      </c>
      <c r="AB161" s="262">
        <v>0.0</v>
      </c>
      <c r="AC161" s="222" t="s">
        <v>1703</v>
      </c>
      <c r="AD161" s="222" t="s">
        <v>1704</v>
      </c>
      <c r="AE161" s="222" t="s">
        <v>1705</v>
      </c>
      <c r="AF161" s="262">
        <f>SUM('Plan-B Valuation'!U157,'Plan-B Valuation'!Y157,'Plan-B Valuation'!AC157,'Plan-B Valuation'!AG157,'Plan-B Valuation'!AK157,'Plan-B Valuation'!AO157)</f>
        <v>120000</v>
      </c>
      <c r="AG161" s="262">
        <f>SUM('Plan-B Valuation'!V157,'Plan-B Valuation'!Z157,'Plan-B Valuation'!AD157,'Plan-B Valuation'!AH157,'Plan-B Valuation'!AL157,'Plan-B Valuation'!AP157)</f>
        <v>253810</v>
      </c>
      <c r="AH161" s="262">
        <f>SUM('Plan-B Valuation'!W157,'Plan-B Valuation'!AA157,'Plan-B Valuation'!AE157,'Plan-B Valuation'!AI157,'Plan-B Valuation'!AM157,'Plan-B Valuation'!AQ157)</f>
        <v>504620</v>
      </c>
      <c r="AI161" s="219"/>
      <c r="AJ161" s="262">
        <v>0.0</v>
      </c>
      <c r="AK161" s="262">
        <v>0.0</v>
      </c>
      <c r="AL161" s="262">
        <v>0.0</v>
      </c>
      <c r="AM161" s="262">
        <v>0.0</v>
      </c>
      <c r="AN161" s="262">
        <v>0.0</v>
      </c>
      <c r="AO161" s="262">
        <v>0.0</v>
      </c>
      <c r="AP161" s="222" t="s">
        <v>1703</v>
      </c>
      <c r="AQ161" s="222" t="s">
        <v>1704</v>
      </c>
      <c r="AR161" s="222" t="s">
        <v>1705</v>
      </c>
      <c r="AS161" s="262">
        <f>SUM('Plan-C Valuation'!U157,'Plan-C Valuation'!Y157,'Plan-C Valuation'!AC157,'Plan-C Valuation'!AG157,'Plan-C Valuation'!AK157,'Plan-C Valuation'!AO157)</f>
        <v>120000</v>
      </c>
      <c r="AT161" s="262">
        <f>SUM('Plan-C Valuation'!V157,'Plan-C Valuation'!Z157,'Plan-C Valuation'!AD157,'Plan-C Valuation'!AH157,'Plan-C Valuation'!AL157,'Plan-C Valuation'!AP157)</f>
        <v>253810</v>
      </c>
      <c r="AU161" s="262">
        <f>SUM('Plan-C Valuation'!W157,'Plan-C Valuation'!AA157,'Plan-C Valuation'!AE157,'Plan-C Valuation'!AI157,'Plan-C Valuation'!AM157,'Plan-C Valuation'!AQ157)</f>
        <v>504620</v>
      </c>
    </row>
    <row r="162" ht="15.75" customHeight="1">
      <c r="A162" s="219" t="s">
        <v>413</v>
      </c>
      <c r="B162" s="219" t="s">
        <v>65</v>
      </c>
      <c r="C162" s="219" t="s">
        <v>66</v>
      </c>
      <c r="D162" s="219" t="s">
        <v>50</v>
      </c>
      <c r="E162" s="219" t="s">
        <v>62</v>
      </c>
      <c r="F162" s="219" t="s">
        <v>53</v>
      </c>
      <c r="G162" s="304" t="s">
        <v>414</v>
      </c>
      <c r="H162" s="219"/>
      <c r="I162" s="219"/>
      <c r="J162" s="262">
        <v>0.0</v>
      </c>
      <c r="K162" s="262">
        <v>0.0</v>
      </c>
      <c r="L162" s="262">
        <v>0.0</v>
      </c>
      <c r="M162" s="262">
        <v>0.0</v>
      </c>
      <c r="N162" s="262">
        <v>0.0</v>
      </c>
      <c r="O162" s="262">
        <v>0.0</v>
      </c>
      <c r="P162" s="222" t="s">
        <v>1703</v>
      </c>
      <c r="Q162" s="222" t="s">
        <v>1704</v>
      </c>
      <c r="R162" s="222" t="s">
        <v>1705</v>
      </c>
      <c r="S162" s="219">
        <f>SUM('Plan-A Valuation'!U158,'Plan-A Valuation'!Y158,'Plan-A Valuation'!AC158,'Plan-A Valuation'!AG158,'Plan-A Valuation'!AK158,'Plan-A Valuation'!AO158)</f>
        <v>120000</v>
      </c>
      <c r="T162" s="262">
        <f>SUM('Plan-A Valuation'!V158,'Plan-A Valuation'!Z158,'Plan-A Valuation'!AD158,'Plan-A Valuation'!AH158,'Plan-A Valuation'!AL158,'Plan-A Valuation'!AP158)</f>
        <v>253810</v>
      </c>
      <c r="U162" s="263">
        <f>SUM('Plan-A Valuation'!W158,'Plan-A Valuation'!AA158,'Plan-A Valuation'!AE158,'Plan-A Valuation'!AI158,'Plan-A Valuation'!AM158,'Plan-A Valuation'!AQ158)</f>
        <v>504620</v>
      </c>
      <c r="V162" s="219"/>
      <c r="W162" s="262">
        <v>0.0</v>
      </c>
      <c r="X162" s="262">
        <v>0.0</v>
      </c>
      <c r="Y162" s="262">
        <v>0.0</v>
      </c>
      <c r="Z162" s="262">
        <v>0.0</v>
      </c>
      <c r="AA162" s="262">
        <v>0.0</v>
      </c>
      <c r="AB162" s="262">
        <v>0.0</v>
      </c>
      <c r="AC162" s="222" t="s">
        <v>1703</v>
      </c>
      <c r="AD162" s="222" t="s">
        <v>1704</v>
      </c>
      <c r="AE162" s="222" t="s">
        <v>1705</v>
      </c>
      <c r="AF162" s="262">
        <f>SUM('Plan-B Valuation'!U158,'Plan-B Valuation'!Y158,'Plan-B Valuation'!AC158,'Plan-B Valuation'!AG158,'Plan-B Valuation'!AK158,'Plan-B Valuation'!AO158)</f>
        <v>120000</v>
      </c>
      <c r="AG162" s="262">
        <f>SUM('Plan-B Valuation'!V158,'Plan-B Valuation'!Z158,'Plan-B Valuation'!AD158,'Plan-B Valuation'!AH158,'Plan-B Valuation'!AL158,'Plan-B Valuation'!AP158)</f>
        <v>253810</v>
      </c>
      <c r="AH162" s="262">
        <f>SUM('Plan-B Valuation'!W158,'Plan-B Valuation'!AA158,'Plan-B Valuation'!AE158,'Plan-B Valuation'!AI158,'Plan-B Valuation'!AM158,'Plan-B Valuation'!AQ158)</f>
        <v>504620</v>
      </c>
      <c r="AI162" s="219"/>
      <c r="AJ162" s="262">
        <v>0.0</v>
      </c>
      <c r="AK162" s="262">
        <v>0.0</v>
      </c>
      <c r="AL162" s="262">
        <v>0.0</v>
      </c>
      <c r="AM162" s="262">
        <v>0.0</v>
      </c>
      <c r="AN162" s="262">
        <v>0.0</v>
      </c>
      <c r="AO162" s="262">
        <v>0.0</v>
      </c>
      <c r="AP162" s="222" t="s">
        <v>1703</v>
      </c>
      <c r="AQ162" s="222" t="s">
        <v>1704</v>
      </c>
      <c r="AR162" s="222" t="s">
        <v>1705</v>
      </c>
      <c r="AS162" s="262">
        <f>SUM('Plan-C Valuation'!U158,'Plan-C Valuation'!Y158,'Plan-C Valuation'!AC158,'Plan-C Valuation'!AG158,'Plan-C Valuation'!AK158,'Plan-C Valuation'!AO158)</f>
        <v>120000</v>
      </c>
      <c r="AT162" s="262">
        <f>SUM('Plan-C Valuation'!V158,'Plan-C Valuation'!Z158,'Plan-C Valuation'!AD158,'Plan-C Valuation'!AH158,'Plan-C Valuation'!AL158,'Plan-C Valuation'!AP158)</f>
        <v>253810</v>
      </c>
      <c r="AU162" s="262">
        <f>SUM('Plan-C Valuation'!W158,'Plan-C Valuation'!AA158,'Plan-C Valuation'!AE158,'Plan-C Valuation'!AI158,'Plan-C Valuation'!AM158,'Plan-C Valuation'!AQ158)</f>
        <v>504620</v>
      </c>
    </row>
    <row r="163" ht="15.75" customHeight="1">
      <c r="A163" s="219" t="s">
        <v>415</v>
      </c>
      <c r="B163" s="219" t="s">
        <v>71</v>
      </c>
      <c r="C163" s="219" t="s">
        <v>66</v>
      </c>
      <c r="D163" s="219" t="s">
        <v>50</v>
      </c>
      <c r="E163" s="219" t="s">
        <v>62</v>
      </c>
      <c r="F163" s="219" t="s">
        <v>53</v>
      </c>
      <c r="G163" s="304" t="s">
        <v>416</v>
      </c>
      <c r="H163" s="219"/>
      <c r="I163" s="219"/>
      <c r="J163" s="262">
        <v>0.0</v>
      </c>
      <c r="K163" s="262">
        <v>0.0</v>
      </c>
      <c r="L163" s="262">
        <v>0.0</v>
      </c>
      <c r="M163" s="262">
        <v>0.0</v>
      </c>
      <c r="N163" s="262">
        <v>0.0</v>
      </c>
      <c r="O163" s="262">
        <v>0.0</v>
      </c>
      <c r="P163" s="222" t="s">
        <v>1703</v>
      </c>
      <c r="Q163" s="222" t="s">
        <v>1704</v>
      </c>
      <c r="R163" s="222" t="s">
        <v>1705</v>
      </c>
      <c r="S163" s="219">
        <f>SUM('Plan-A Valuation'!U159,'Plan-A Valuation'!Y159,'Plan-A Valuation'!AC159,'Plan-A Valuation'!AG159,'Plan-A Valuation'!AK159,'Plan-A Valuation'!AO159)</f>
        <v>120000</v>
      </c>
      <c r="T163" s="262">
        <f>SUM('Plan-A Valuation'!V159,'Plan-A Valuation'!Z159,'Plan-A Valuation'!AD159,'Plan-A Valuation'!AH159,'Plan-A Valuation'!AL159,'Plan-A Valuation'!AP159)</f>
        <v>253810</v>
      </c>
      <c r="U163" s="263">
        <f>SUM('Plan-A Valuation'!W159,'Plan-A Valuation'!AA159,'Plan-A Valuation'!AE159,'Plan-A Valuation'!AI159,'Plan-A Valuation'!AM159,'Plan-A Valuation'!AQ159)</f>
        <v>504620</v>
      </c>
      <c r="V163" s="219"/>
      <c r="W163" s="262">
        <v>0.0</v>
      </c>
      <c r="X163" s="262">
        <v>0.0</v>
      </c>
      <c r="Y163" s="262">
        <v>0.0</v>
      </c>
      <c r="Z163" s="262">
        <v>0.0</v>
      </c>
      <c r="AA163" s="262">
        <v>0.0</v>
      </c>
      <c r="AB163" s="262">
        <v>0.0</v>
      </c>
      <c r="AC163" s="222" t="s">
        <v>1703</v>
      </c>
      <c r="AD163" s="222" t="s">
        <v>1704</v>
      </c>
      <c r="AE163" s="222" t="s">
        <v>1705</v>
      </c>
      <c r="AF163" s="262">
        <f>SUM('Plan-B Valuation'!U159,'Plan-B Valuation'!Y159,'Plan-B Valuation'!AC159,'Plan-B Valuation'!AG159,'Plan-B Valuation'!AK159,'Plan-B Valuation'!AO159)</f>
        <v>120000</v>
      </c>
      <c r="AG163" s="262">
        <f>SUM('Plan-B Valuation'!V159,'Plan-B Valuation'!Z159,'Plan-B Valuation'!AD159,'Plan-B Valuation'!AH159,'Plan-B Valuation'!AL159,'Plan-B Valuation'!AP159)</f>
        <v>253810</v>
      </c>
      <c r="AH163" s="262">
        <f>SUM('Plan-B Valuation'!W159,'Plan-B Valuation'!AA159,'Plan-B Valuation'!AE159,'Plan-B Valuation'!AI159,'Plan-B Valuation'!AM159,'Plan-B Valuation'!AQ159)</f>
        <v>504620</v>
      </c>
      <c r="AI163" s="219"/>
      <c r="AJ163" s="262">
        <v>0.0</v>
      </c>
      <c r="AK163" s="262">
        <v>0.0</v>
      </c>
      <c r="AL163" s="262">
        <v>0.0</v>
      </c>
      <c r="AM163" s="262">
        <v>0.0</v>
      </c>
      <c r="AN163" s="262">
        <v>0.0</v>
      </c>
      <c r="AO163" s="262">
        <v>0.0</v>
      </c>
      <c r="AP163" s="222" t="s">
        <v>1703</v>
      </c>
      <c r="AQ163" s="222" t="s">
        <v>1704</v>
      </c>
      <c r="AR163" s="222" t="s">
        <v>1705</v>
      </c>
      <c r="AS163" s="262">
        <f>SUM('Plan-C Valuation'!U159,'Plan-C Valuation'!Y159,'Plan-C Valuation'!AC159,'Plan-C Valuation'!AG159,'Plan-C Valuation'!AK159,'Plan-C Valuation'!AO159)</f>
        <v>120000</v>
      </c>
      <c r="AT163" s="262">
        <f>SUM('Plan-C Valuation'!V159,'Plan-C Valuation'!Z159,'Plan-C Valuation'!AD159,'Plan-C Valuation'!AH159,'Plan-C Valuation'!AL159,'Plan-C Valuation'!AP159)</f>
        <v>253810</v>
      </c>
      <c r="AU163" s="262">
        <f>SUM('Plan-C Valuation'!W159,'Plan-C Valuation'!AA159,'Plan-C Valuation'!AE159,'Plan-C Valuation'!AI159,'Plan-C Valuation'!AM159,'Plan-C Valuation'!AQ159)</f>
        <v>504620</v>
      </c>
    </row>
    <row r="164" ht="15.75" customHeight="1">
      <c r="A164" s="219" t="s">
        <v>417</v>
      </c>
      <c r="B164" s="219" t="s">
        <v>44</v>
      </c>
      <c r="C164" s="219" t="s">
        <v>72</v>
      </c>
      <c r="D164" s="219" t="s">
        <v>50</v>
      </c>
      <c r="E164" s="219" t="s">
        <v>62</v>
      </c>
      <c r="F164" s="219" t="s">
        <v>53</v>
      </c>
      <c r="G164" s="304" t="s">
        <v>418</v>
      </c>
      <c r="H164" s="219"/>
      <c r="I164" s="219"/>
      <c r="J164" s="262">
        <v>0.0</v>
      </c>
      <c r="K164" s="262">
        <v>0.0</v>
      </c>
      <c r="L164" s="262">
        <v>0.0</v>
      </c>
      <c r="M164" s="262">
        <v>0.0</v>
      </c>
      <c r="N164" s="262">
        <v>0.0</v>
      </c>
      <c r="O164" s="262">
        <v>0.0</v>
      </c>
      <c r="P164" s="222" t="s">
        <v>1703</v>
      </c>
      <c r="Q164" s="222" t="s">
        <v>1704</v>
      </c>
      <c r="R164" s="222" t="s">
        <v>1705</v>
      </c>
      <c r="S164" s="219">
        <f>SUM('Plan-A Valuation'!U160,'Plan-A Valuation'!Y160,'Plan-A Valuation'!AC160,'Plan-A Valuation'!AG160,'Plan-A Valuation'!AK160,'Plan-A Valuation'!AO160)</f>
        <v>120000</v>
      </c>
      <c r="T164" s="262">
        <f>SUM('Plan-A Valuation'!V160,'Plan-A Valuation'!Z160,'Plan-A Valuation'!AD160,'Plan-A Valuation'!AH160,'Plan-A Valuation'!AL160,'Plan-A Valuation'!AP160)</f>
        <v>253810</v>
      </c>
      <c r="U164" s="263">
        <f>SUM('Plan-A Valuation'!W160,'Plan-A Valuation'!AA160,'Plan-A Valuation'!AE160,'Plan-A Valuation'!AI160,'Plan-A Valuation'!AM160,'Plan-A Valuation'!AQ160)</f>
        <v>504620</v>
      </c>
      <c r="V164" s="219"/>
      <c r="W164" s="262">
        <v>0.0</v>
      </c>
      <c r="X164" s="262">
        <v>0.0</v>
      </c>
      <c r="Y164" s="262">
        <v>0.0</v>
      </c>
      <c r="Z164" s="262">
        <v>0.0</v>
      </c>
      <c r="AA164" s="262">
        <v>0.0</v>
      </c>
      <c r="AB164" s="262">
        <v>0.0</v>
      </c>
      <c r="AC164" s="222" t="s">
        <v>1703</v>
      </c>
      <c r="AD164" s="222" t="s">
        <v>1704</v>
      </c>
      <c r="AE164" s="222" t="s">
        <v>1705</v>
      </c>
      <c r="AF164" s="262">
        <f>SUM('Plan-B Valuation'!U160,'Plan-B Valuation'!Y160,'Plan-B Valuation'!AC160,'Plan-B Valuation'!AG160,'Plan-B Valuation'!AK160,'Plan-B Valuation'!AO160)</f>
        <v>120000</v>
      </c>
      <c r="AG164" s="262">
        <f>SUM('Plan-B Valuation'!V160,'Plan-B Valuation'!Z160,'Plan-B Valuation'!AD160,'Plan-B Valuation'!AH160,'Plan-B Valuation'!AL160,'Plan-B Valuation'!AP160)</f>
        <v>253810</v>
      </c>
      <c r="AH164" s="262">
        <f>SUM('Plan-B Valuation'!W160,'Plan-B Valuation'!AA160,'Plan-B Valuation'!AE160,'Plan-B Valuation'!AI160,'Plan-B Valuation'!AM160,'Plan-B Valuation'!AQ160)</f>
        <v>504620</v>
      </c>
      <c r="AI164" s="219"/>
      <c r="AJ164" s="262">
        <v>0.0</v>
      </c>
      <c r="AK164" s="262">
        <v>0.0</v>
      </c>
      <c r="AL164" s="262">
        <v>0.0</v>
      </c>
      <c r="AM164" s="262">
        <v>0.0</v>
      </c>
      <c r="AN164" s="262">
        <v>0.0</v>
      </c>
      <c r="AO164" s="262">
        <v>0.0</v>
      </c>
      <c r="AP164" s="222" t="s">
        <v>1703</v>
      </c>
      <c r="AQ164" s="222" t="s">
        <v>1704</v>
      </c>
      <c r="AR164" s="222" t="s">
        <v>1705</v>
      </c>
      <c r="AS164" s="262">
        <f>SUM('Plan-C Valuation'!U160,'Plan-C Valuation'!Y160,'Plan-C Valuation'!AC160,'Plan-C Valuation'!AG160,'Plan-C Valuation'!AK160,'Plan-C Valuation'!AO160)</f>
        <v>120000</v>
      </c>
      <c r="AT164" s="262">
        <f>SUM('Plan-C Valuation'!V160,'Plan-C Valuation'!Z160,'Plan-C Valuation'!AD160,'Plan-C Valuation'!AH160,'Plan-C Valuation'!AL160,'Plan-C Valuation'!AP160)</f>
        <v>253810</v>
      </c>
      <c r="AU164" s="262">
        <f>SUM('Plan-C Valuation'!W160,'Plan-C Valuation'!AA160,'Plan-C Valuation'!AE160,'Plan-C Valuation'!AI160,'Plan-C Valuation'!AM160,'Plan-C Valuation'!AQ160)</f>
        <v>504620</v>
      </c>
    </row>
    <row r="165" ht="15.75" customHeight="1">
      <c r="A165" s="219" t="s">
        <v>419</v>
      </c>
      <c r="B165" s="219" t="s">
        <v>54</v>
      </c>
      <c r="C165" s="219" t="s">
        <v>72</v>
      </c>
      <c r="D165" s="219" t="s">
        <v>50</v>
      </c>
      <c r="E165" s="219" t="s">
        <v>62</v>
      </c>
      <c r="F165" s="219" t="s">
        <v>53</v>
      </c>
      <c r="G165" s="304" t="s">
        <v>420</v>
      </c>
      <c r="H165" s="219"/>
      <c r="I165" s="219"/>
      <c r="J165" s="262">
        <v>0.0</v>
      </c>
      <c r="K165" s="262">
        <v>0.0</v>
      </c>
      <c r="L165" s="262">
        <v>0.0</v>
      </c>
      <c r="M165" s="262">
        <v>0.0</v>
      </c>
      <c r="N165" s="262">
        <v>0.0</v>
      </c>
      <c r="O165" s="262">
        <v>0.0</v>
      </c>
      <c r="P165" s="222" t="s">
        <v>1703</v>
      </c>
      <c r="Q165" s="222" t="s">
        <v>1704</v>
      </c>
      <c r="R165" s="222" t="s">
        <v>1705</v>
      </c>
      <c r="S165" s="219">
        <f>SUM('Plan-A Valuation'!U161,'Plan-A Valuation'!Y161,'Plan-A Valuation'!AC161,'Plan-A Valuation'!AG161,'Plan-A Valuation'!AK161,'Plan-A Valuation'!AO161)</f>
        <v>120000</v>
      </c>
      <c r="T165" s="262">
        <f>SUM('Plan-A Valuation'!V161,'Plan-A Valuation'!Z161,'Plan-A Valuation'!AD161,'Plan-A Valuation'!AH161,'Plan-A Valuation'!AL161,'Plan-A Valuation'!AP161)</f>
        <v>253810</v>
      </c>
      <c r="U165" s="263">
        <f>SUM('Plan-A Valuation'!W161,'Plan-A Valuation'!AA161,'Plan-A Valuation'!AE161,'Plan-A Valuation'!AI161,'Plan-A Valuation'!AM161,'Plan-A Valuation'!AQ161)</f>
        <v>504620</v>
      </c>
      <c r="V165" s="219"/>
      <c r="W165" s="262">
        <v>0.0</v>
      </c>
      <c r="X165" s="262">
        <v>0.0</v>
      </c>
      <c r="Y165" s="262">
        <v>0.0</v>
      </c>
      <c r="Z165" s="262">
        <v>0.0</v>
      </c>
      <c r="AA165" s="262">
        <v>0.0</v>
      </c>
      <c r="AB165" s="262">
        <v>0.0</v>
      </c>
      <c r="AC165" s="222" t="s">
        <v>1703</v>
      </c>
      <c r="AD165" s="222" t="s">
        <v>1704</v>
      </c>
      <c r="AE165" s="222" t="s">
        <v>1705</v>
      </c>
      <c r="AF165" s="262">
        <f>SUM('Plan-B Valuation'!U161,'Plan-B Valuation'!Y161,'Plan-B Valuation'!AC161,'Plan-B Valuation'!AG161,'Plan-B Valuation'!AK161,'Plan-B Valuation'!AO161)</f>
        <v>120000</v>
      </c>
      <c r="AG165" s="262">
        <f>SUM('Plan-B Valuation'!V161,'Plan-B Valuation'!Z161,'Plan-B Valuation'!AD161,'Plan-B Valuation'!AH161,'Plan-B Valuation'!AL161,'Plan-B Valuation'!AP161)</f>
        <v>253810</v>
      </c>
      <c r="AH165" s="262">
        <f>SUM('Plan-B Valuation'!W161,'Plan-B Valuation'!AA161,'Plan-B Valuation'!AE161,'Plan-B Valuation'!AI161,'Plan-B Valuation'!AM161,'Plan-B Valuation'!AQ161)</f>
        <v>504620</v>
      </c>
      <c r="AI165" s="219"/>
      <c r="AJ165" s="262">
        <v>0.0</v>
      </c>
      <c r="AK165" s="262">
        <v>0.0</v>
      </c>
      <c r="AL165" s="262">
        <v>0.0</v>
      </c>
      <c r="AM165" s="262">
        <v>0.0</v>
      </c>
      <c r="AN165" s="262">
        <v>0.0</v>
      </c>
      <c r="AO165" s="262">
        <v>0.0</v>
      </c>
      <c r="AP165" s="222" t="s">
        <v>1703</v>
      </c>
      <c r="AQ165" s="222" t="s">
        <v>1704</v>
      </c>
      <c r="AR165" s="222" t="s">
        <v>1705</v>
      </c>
      <c r="AS165" s="262">
        <f>SUM('Plan-C Valuation'!U161,'Plan-C Valuation'!Y161,'Plan-C Valuation'!AC161,'Plan-C Valuation'!AG161,'Plan-C Valuation'!AK161,'Plan-C Valuation'!AO161)</f>
        <v>120000</v>
      </c>
      <c r="AT165" s="262">
        <f>SUM('Plan-C Valuation'!V161,'Plan-C Valuation'!Z161,'Plan-C Valuation'!AD161,'Plan-C Valuation'!AH161,'Plan-C Valuation'!AL161,'Plan-C Valuation'!AP161)</f>
        <v>253810</v>
      </c>
      <c r="AU165" s="262">
        <f>SUM('Plan-C Valuation'!W161,'Plan-C Valuation'!AA161,'Plan-C Valuation'!AE161,'Plan-C Valuation'!AI161,'Plan-C Valuation'!AM161,'Plan-C Valuation'!AQ161)</f>
        <v>504620</v>
      </c>
    </row>
    <row r="166" ht="15.75" customHeight="1">
      <c r="A166" s="219" t="s">
        <v>421</v>
      </c>
      <c r="B166" s="219" t="s">
        <v>65</v>
      </c>
      <c r="C166" s="219" t="s">
        <v>72</v>
      </c>
      <c r="D166" s="219" t="s">
        <v>50</v>
      </c>
      <c r="E166" s="219" t="s">
        <v>62</v>
      </c>
      <c r="F166" s="219" t="s">
        <v>53</v>
      </c>
      <c r="G166" s="304" t="s">
        <v>422</v>
      </c>
      <c r="H166" s="219"/>
      <c r="I166" s="219"/>
      <c r="J166" s="262">
        <v>0.0</v>
      </c>
      <c r="K166" s="262">
        <v>0.0</v>
      </c>
      <c r="L166" s="262">
        <v>0.0</v>
      </c>
      <c r="M166" s="262">
        <v>0.0</v>
      </c>
      <c r="N166" s="262">
        <v>0.0</v>
      </c>
      <c r="O166" s="262">
        <v>0.0</v>
      </c>
      <c r="P166" s="222" t="s">
        <v>1703</v>
      </c>
      <c r="Q166" s="222" t="s">
        <v>1704</v>
      </c>
      <c r="R166" s="222" t="s">
        <v>1705</v>
      </c>
      <c r="S166" s="219">
        <f>SUM('Plan-A Valuation'!U162,'Plan-A Valuation'!Y162,'Plan-A Valuation'!AC162,'Plan-A Valuation'!AG162,'Plan-A Valuation'!AK162,'Plan-A Valuation'!AO162)</f>
        <v>120000</v>
      </c>
      <c r="T166" s="262">
        <f>SUM('Plan-A Valuation'!V162,'Plan-A Valuation'!Z162,'Plan-A Valuation'!AD162,'Plan-A Valuation'!AH162,'Plan-A Valuation'!AL162,'Plan-A Valuation'!AP162)</f>
        <v>253810</v>
      </c>
      <c r="U166" s="263">
        <f>SUM('Plan-A Valuation'!W162,'Plan-A Valuation'!AA162,'Plan-A Valuation'!AE162,'Plan-A Valuation'!AI162,'Plan-A Valuation'!AM162,'Plan-A Valuation'!AQ162)</f>
        <v>504620</v>
      </c>
      <c r="V166" s="219"/>
      <c r="W166" s="262">
        <v>0.0</v>
      </c>
      <c r="X166" s="262">
        <v>0.0</v>
      </c>
      <c r="Y166" s="262">
        <v>0.0</v>
      </c>
      <c r="Z166" s="262">
        <v>0.0</v>
      </c>
      <c r="AA166" s="262">
        <v>0.0</v>
      </c>
      <c r="AB166" s="262">
        <v>0.0</v>
      </c>
      <c r="AC166" s="222" t="s">
        <v>1703</v>
      </c>
      <c r="AD166" s="222" t="s">
        <v>1704</v>
      </c>
      <c r="AE166" s="222" t="s">
        <v>1705</v>
      </c>
      <c r="AF166" s="262">
        <f>SUM('Plan-B Valuation'!U162,'Plan-B Valuation'!Y162,'Plan-B Valuation'!AC162,'Plan-B Valuation'!AG162,'Plan-B Valuation'!AK162,'Plan-B Valuation'!AO162)</f>
        <v>120000</v>
      </c>
      <c r="AG166" s="262">
        <f>SUM('Plan-B Valuation'!V162,'Plan-B Valuation'!Z162,'Plan-B Valuation'!AD162,'Plan-B Valuation'!AH162,'Plan-B Valuation'!AL162,'Plan-B Valuation'!AP162)</f>
        <v>253810</v>
      </c>
      <c r="AH166" s="262">
        <f>SUM('Plan-B Valuation'!W162,'Plan-B Valuation'!AA162,'Plan-B Valuation'!AE162,'Plan-B Valuation'!AI162,'Plan-B Valuation'!AM162,'Plan-B Valuation'!AQ162)</f>
        <v>504620</v>
      </c>
      <c r="AI166" s="219"/>
      <c r="AJ166" s="262">
        <v>0.0</v>
      </c>
      <c r="AK166" s="262">
        <v>0.0</v>
      </c>
      <c r="AL166" s="262">
        <v>0.0</v>
      </c>
      <c r="AM166" s="262">
        <v>0.0</v>
      </c>
      <c r="AN166" s="262">
        <v>0.0</v>
      </c>
      <c r="AO166" s="262">
        <v>0.0</v>
      </c>
      <c r="AP166" s="222" t="s">
        <v>1703</v>
      </c>
      <c r="AQ166" s="222" t="s">
        <v>1704</v>
      </c>
      <c r="AR166" s="222" t="s">
        <v>1705</v>
      </c>
      <c r="AS166" s="262">
        <f>SUM('Plan-C Valuation'!U162,'Plan-C Valuation'!Y162,'Plan-C Valuation'!AC162,'Plan-C Valuation'!AG162,'Plan-C Valuation'!AK162,'Plan-C Valuation'!AO162)</f>
        <v>120000</v>
      </c>
      <c r="AT166" s="262">
        <f>SUM('Plan-C Valuation'!V162,'Plan-C Valuation'!Z162,'Plan-C Valuation'!AD162,'Plan-C Valuation'!AH162,'Plan-C Valuation'!AL162,'Plan-C Valuation'!AP162)</f>
        <v>253810</v>
      </c>
      <c r="AU166" s="262">
        <f>SUM('Plan-C Valuation'!W162,'Plan-C Valuation'!AA162,'Plan-C Valuation'!AE162,'Plan-C Valuation'!AI162,'Plan-C Valuation'!AM162,'Plan-C Valuation'!AQ162)</f>
        <v>504620</v>
      </c>
    </row>
    <row r="167" ht="15.75" customHeight="1">
      <c r="A167" s="219" t="s">
        <v>423</v>
      </c>
      <c r="B167" s="219" t="s">
        <v>71</v>
      </c>
      <c r="C167" s="219" t="s">
        <v>72</v>
      </c>
      <c r="D167" s="219" t="s">
        <v>50</v>
      </c>
      <c r="E167" s="219" t="s">
        <v>62</v>
      </c>
      <c r="F167" s="219" t="s">
        <v>53</v>
      </c>
      <c r="G167" s="304" t="s">
        <v>424</v>
      </c>
      <c r="H167" s="219"/>
      <c r="I167" s="219"/>
      <c r="J167" s="262">
        <v>0.0</v>
      </c>
      <c r="K167" s="262">
        <v>0.0</v>
      </c>
      <c r="L167" s="262">
        <v>0.0</v>
      </c>
      <c r="M167" s="262">
        <v>0.0</v>
      </c>
      <c r="N167" s="262">
        <v>0.0</v>
      </c>
      <c r="O167" s="262">
        <v>0.0</v>
      </c>
      <c r="P167" s="222" t="s">
        <v>1703</v>
      </c>
      <c r="Q167" s="222" t="s">
        <v>1704</v>
      </c>
      <c r="R167" s="222" t="s">
        <v>1705</v>
      </c>
      <c r="S167" s="219">
        <f>SUM('Plan-A Valuation'!U163,'Plan-A Valuation'!Y163,'Plan-A Valuation'!AC163,'Plan-A Valuation'!AG163,'Plan-A Valuation'!AK163,'Plan-A Valuation'!AO163)</f>
        <v>120000</v>
      </c>
      <c r="T167" s="262">
        <f>SUM('Plan-A Valuation'!V163,'Plan-A Valuation'!Z163,'Plan-A Valuation'!AD163,'Plan-A Valuation'!AH163,'Plan-A Valuation'!AL163,'Plan-A Valuation'!AP163)</f>
        <v>253810</v>
      </c>
      <c r="U167" s="263">
        <f>SUM('Plan-A Valuation'!W163,'Plan-A Valuation'!AA163,'Plan-A Valuation'!AE163,'Plan-A Valuation'!AI163,'Plan-A Valuation'!AM163,'Plan-A Valuation'!AQ163)</f>
        <v>504620</v>
      </c>
      <c r="V167" s="219"/>
      <c r="W167" s="262">
        <v>0.0</v>
      </c>
      <c r="X167" s="262">
        <v>0.0</v>
      </c>
      <c r="Y167" s="262">
        <v>0.0</v>
      </c>
      <c r="Z167" s="262">
        <v>0.0</v>
      </c>
      <c r="AA167" s="262">
        <v>0.0</v>
      </c>
      <c r="AB167" s="262">
        <v>0.0</v>
      </c>
      <c r="AC167" s="222" t="s">
        <v>1703</v>
      </c>
      <c r="AD167" s="222" t="s">
        <v>1704</v>
      </c>
      <c r="AE167" s="222" t="s">
        <v>1705</v>
      </c>
      <c r="AF167" s="262">
        <f>SUM('Plan-B Valuation'!U163,'Plan-B Valuation'!Y163,'Plan-B Valuation'!AC163,'Plan-B Valuation'!AG163,'Plan-B Valuation'!AK163,'Plan-B Valuation'!AO163)</f>
        <v>120000</v>
      </c>
      <c r="AG167" s="262">
        <f>SUM('Plan-B Valuation'!V163,'Plan-B Valuation'!Z163,'Plan-B Valuation'!AD163,'Plan-B Valuation'!AH163,'Plan-B Valuation'!AL163,'Plan-B Valuation'!AP163)</f>
        <v>253810</v>
      </c>
      <c r="AH167" s="262">
        <f>SUM('Plan-B Valuation'!W163,'Plan-B Valuation'!AA163,'Plan-B Valuation'!AE163,'Plan-B Valuation'!AI163,'Plan-B Valuation'!AM163,'Plan-B Valuation'!AQ163)</f>
        <v>504620</v>
      </c>
      <c r="AI167" s="219"/>
      <c r="AJ167" s="262">
        <v>0.0</v>
      </c>
      <c r="AK167" s="262">
        <v>0.0</v>
      </c>
      <c r="AL167" s="262">
        <v>0.0</v>
      </c>
      <c r="AM167" s="262">
        <v>0.0</v>
      </c>
      <c r="AN167" s="262">
        <v>0.0</v>
      </c>
      <c r="AO167" s="262">
        <v>0.0</v>
      </c>
      <c r="AP167" s="222" t="s">
        <v>1703</v>
      </c>
      <c r="AQ167" s="222" t="s">
        <v>1704</v>
      </c>
      <c r="AR167" s="222" t="s">
        <v>1705</v>
      </c>
      <c r="AS167" s="262">
        <f>SUM('Plan-C Valuation'!U163,'Plan-C Valuation'!Y163,'Plan-C Valuation'!AC163,'Plan-C Valuation'!AG163,'Plan-C Valuation'!AK163,'Plan-C Valuation'!AO163)</f>
        <v>120000</v>
      </c>
      <c r="AT167" s="262">
        <f>SUM('Plan-C Valuation'!V163,'Plan-C Valuation'!Z163,'Plan-C Valuation'!AD163,'Plan-C Valuation'!AH163,'Plan-C Valuation'!AL163,'Plan-C Valuation'!AP163)</f>
        <v>253810</v>
      </c>
      <c r="AU167" s="262">
        <f>SUM('Plan-C Valuation'!W163,'Plan-C Valuation'!AA163,'Plan-C Valuation'!AE163,'Plan-C Valuation'!AI163,'Plan-C Valuation'!AM163,'Plan-C Valuation'!AQ163)</f>
        <v>504620</v>
      </c>
    </row>
    <row r="168" ht="15.75" customHeight="1">
      <c r="A168" s="219" t="s">
        <v>425</v>
      </c>
      <c r="B168" s="219" t="s">
        <v>44</v>
      </c>
      <c r="C168" s="219" t="s">
        <v>78</v>
      </c>
      <c r="D168" s="219" t="s">
        <v>50</v>
      </c>
      <c r="E168" s="219" t="s">
        <v>62</v>
      </c>
      <c r="F168" s="219" t="s">
        <v>53</v>
      </c>
      <c r="G168" s="304" t="s">
        <v>426</v>
      </c>
      <c r="H168" s="219"/>
      <c r="I168" s="219"/>
      <c r="J168" s="262">
        <v>0.0</v>
      </c>
      <c r="K168" s="262">
        <v>0.0</v>
      </c>
      <c r="L168" s="262">
        <v>0.0</v>
      </c>
      <c r="M168" s="262">
        <v>0.0</v>
      </c>
      <c r="N168" s="262">
        <v>0.0</v>
      </c>
      <c r="O168" s="262">
        <v>0.0</v>
      </c>
      <c r="P168" s="222" t="s">
        <v>1703</v>
      </c>
      <c r="Q168" s="222" t="s">
        <v>1704</v>
      </c>
      <c r="R168" s="222" t="s">
        <v>1705</v>
      </c>
      <c r="S168" s="219">
        <f>SUM('Plan-A Valuation'!U164,'Plan-A Valuation'!Y164,'Plan-A Valuation'!AC164,'Plan-A Valuation'!AG164,'Plan-A Valuation'!AK164,'Plan-A Valuation'!AO164)</f>
        <v>120000</v>
      </c>
      <c r="T168" s="262">
        <f>SUM('Plan-A Valuation'!V164,'Plan-A Valuation'!Z164,'Plan-A Valuation'!AD164,'Plan-A Valuation'!AH164,'Plan-A Valuation'!AL164,'Plan-A Valuation'!AP164)</f>
        <v>253810</v>
      </c>
      <c r="U168" s="263">
        <f>SUM('Plan-A Valuation'!W164,'Plan-A Valuation'!AA164,'Plan-A Valuation'!AE164,'Plan-A Valuation'!AI164,'Plan-A Valuation'!AM164,'Plan-A Valuation'!AQ164)</f>
        <v>504620</v>
      </c>
      <c r="V168" s="219"/>
      <c r="W168" s="262">
        <v>0.0</v>
      </c>
      <c r="X168" s="262">
        <v>0.0</v>
      </c>
      <c r="Y168" s="262">
        <v>0.0</v>
      </c>
      <c r="Z168" s="262">
        <v>0.0</v>
      </c>
      <c r="AA168" s="262">
        <v>0.0</v>
      </c>
      <c r="AB168" s="262">
        <v>0.0</v>
      </c>
      <c r="AC168" s="222" t="s">
        <v>1703</v>
      </c>
      <c r="AD168" s="222" t="s">
        <v>1704</v>
      </c>
      <c r="AE168" s="222" t="s">
        <v>1705</v>
      </c>
      <c r="AF168" s="262">
        <f>SUM('Plan-B Valuation'!U164,'Plan-B Valuation'!Y164,'Plan-B Valuation'!AC164,'Plan-B Valuation'!AG164,'Plan-B Valuation'!AK164,'Plan-B Valuation'!AO164)</f>
        <v>120000</v>
      </c>
      <c r="AG168" s="262">
        <f>SUM('Plan-B Valuation'!V164,'Plan-B Valuation'!Z164,'Plan-B Valuation'!AD164,'Plan-B Valuation'!AH164,'Plan-B Valuation'!AL164,'Plan-B Valuation'!AP164)</f>
        <v>253810</v>
      </c>
      <c r="AH168" s="262">
        <f>SUM('Plan-B Valuation'!W164,'Plan-B Valuation'!AA164,'Plan-B Valuation'!AE164,'Plan-B Valuation'!AI164,'Plan-B Valuation'!AM164,'Plan-B Valuation'!AQ164)</f>
        <v>504620</v>
      </c>
      <c r="AI168" s="219"/>
      <c r="AJ168" s="262">
        <v>0.0</v>
      </c>
      <c r="AK168" s="262">
        <v>0.0</v>
      </c>
      <c r="AL168" s="262">
        <v>0.0</v>
      </c>
      <c r="AM168" s="262">
        <v>0.0</v>
      </c>
      <c r="AN168" s="262">
        <v>0.0</v>
      </c>
      <c r="AO168" s="262">
        <v>0.0</v>
      </c>
      <c r="AP168" s="222" t="s">
        <v>1703</v>
      </c>
      <c r="AQ168" s="222" t="s">
        <v>1704</v>
      </c>
      <c r="AR168" s="222" t="s">
        <v>1705</v>
      </c>
      <c r="AS168" s="262">
        <f>SUM('Plan-C Valuation'!U164,'Plan-C Valuation'!Y164,'Plan-C Valuation'!AC164,'Plan-C Valuation'!AG164,'Plan-C Valuation'!AK164,'Plan-C Valuation'!AO164)</f>
        <v>120000</v>
      </c>
      <c r="AT168" s="262">
        <f>SUM('Plan-C Valuation'!V164,'Plan-C Valuation'!Z164,'Plan-C Valuation'!AD164,'Plan-C Valuation'!AH164,'Plan-C Valuation'!AL164,'Plan-C Valuation'!AP164)</f>
        <v>253810</v>
      </c>
      <c r="AU168" s="262">
        <f>SUM('Plan-C Valuation'!W164,'Plan-C Valuation'!AA164,'Plan-C Valuation'!AE164,'Plan-C Valuation'!AI164,'Plan-C Valuation'!AM164,'Plan-C Valuation'!AQ164)</f>
        <v>504620</v>
      </c>
    </row>
    <row r="169" ht="15.75" customHeight="1">
      <c r="A169" s="219" t="s">
        <v>427</v>
      </c>
      <c r="B169" s="219" t="s">
        <v>54</v>
      </c>
      <c r="C169" s="219" t="s">
        <v>78</v>
      </c>
      <c r="D169" s="219" t="s">
        <v>50</v>
      </c>
      <c r="E169" s="219" t="s">
        <v>62</v>
      </c>
      <c r="F169" s="219" t="s">
        <v>53</v>
      </c>
      <c r="G169" s="304" t="s">
        <v>428</v>
      </c>
      <c r="H169" s="219"/>
      <c r="I169" s="219"/>
      <c r="J169" s="262">
        <v>0.0</v>
      </c>
      <c r="K169" s="262">
        <v>0.0</v>
      </c>
      <c r="L169" s="262">
        <v>0.0</v>
      </c>
      <c r="M169" s="262">
        <v>0.0</v>
      </c>
      <c r="N169" s="262">
        <v>0.0</v>
      </c>
      <c r="O169" s="262">
        <v>0.0</v>
      </c>
      <c r="P169" s="222" t="s">
        <v>1703</v>
      </c>
      <c r="Q169" s="222" t="s">
        <v>1704</v>
      </c>
      <c r="R169" s="222" t="s">
        <v>1705</v>
      </c>
      <c r="S169" s="219">
        <f>SUM('Plan-A Valuation'!U165,'Plan-A Valuation'!Y165,'Plan-A Valuation'!AC165,'Plan-A Valuation'!AG165,'Plan-A Valuation'!AK165,'Plan-A Valuation'!AO165)</f>
        <v>120000</v>
      </c>
      <c r="T169" s="262">
        <f>SUM('Plan-A Valuation'!V165,'Plan-A Valuation'!Z165,'Plan-A Valuation'!AD165,'Plan-A Valuation'!AH165,'Plan-A Valuation'!AL165,'Plan-A Valuation'!AP165)</f>
        <v>253810</v>
      </c>
      <c r="U169" s="263">
        <f>SUM('Plan-A Valuation'!W165,'Plan-A Valuation'!AA165,'Plan-A Valuation'!AE165,'Plan-A Valuation'!AI165,'Plan-A Valuation'!AM165,'Plan-A Valuation'!AQ165)</f>
        <v>504620</v>
      </c>
      <c r="V169" s="219"/>
      <c r="W169" s="262">
        <v>0.0</v>
      </c>
      <c r="X169" s="262">
        <v>0.0</v>
      </c>
      <c r="Y169" s="262">
        <v>0.0</v>
      </c>
      <c r="Z169" s="262">
        <v>0.0</v>
      </c>
      <c r="AA169" s="262">
        <v>0.0</v>
      </c>
      <c r="AB169" s="262">
        <v>0.0</v>
      </c>
      <c r="AC169" s="222" t="s">
        <v>1703</v>
      </c>
      <c r="AD169" s="222" t="s">
        <v>1704</v>
      </c>
      <c r="AE169" s="222" t="s">
        <v>1705</v>
      </c>
      <c r="AF169" s="262">
        <f>SUM('Plan-B Valuation'!U165,'Plan-B Valuation'!Y165,'Plan-B Valuation'!AC165,'Plan-B Valuation'!AG165,'Plan-B Valuation'!AK165,'Plan-B Valuation'!AO165)</f>
        <v>120000</v>
      </c>
      <c r="AG169" s="262">
        <f>SUM('Plan-B Valuation'!V165,'Plan-B Valuation'!Z165,'Plan-B Valuation'!AD165,'Plan-B Valuation'!AH165,'Plan-B Valuation'!AL165,'Plan-B Valuation'!AP165)</f>
        <v>253810</v>
      </c>
      <c r="AH169" s="262">
        <f>SUM('Plan-B Valuation'!W165,'Plan-B Valuation'!AA165,'Plan-B Valuation'!AE165,'Plan-B Valuation'!AI165,'Plan-B Valuation'!AM165,'Plan-B Valuation'!AQ165)</f>
        <v>504620</v>
      </c>
      <c r="AI169" s="219"/>
      <c r="AJ169" s="262">
        <v>0.0</v>
      </c>
      <c r="AK169" s="262">
        <v>0.0</v>
      </c>
      <c r="AL169" s="262">
        <v>0.0</v>
      </c>
      <c r="AM169" s="262">
        <v>0.0</v>
      </c>
      <c r="AN169" s="262">
        <v>0.0</v>
      </c>
      <c r="AO169" s="262">
        <v>0.0</v>
      </c>
      <c r="AP169" s="222" t="s">
        <v>1703</v>
      </c>
      <c r="AQ169" s="222" t="s">
        <v>1704</v>
      </c>
      <c r="AR169" s="222" t="s">
        <v>1705</v>
      </c>
      <c r="AS169" s="262">
        <f>SUM('Plan-C Valuation'!U165,'Plan-C Valuation'!Y165,'Plan-C Valuation'!AC165,'Plan-C Valuation'!AG165,'Plan-C Valuation'!AK165,'Plan-C Valuation'!AO165)</f>
        <v>120000</v>
      </c>
      <c r="AT169" s="262">
        <f>SUM('Plan-C Valuation'!V165,'Plan-C Valuation'!Z165,'Plan-C Valuation'!AD165,'Plan-C Valuation'!AH165,'Plan-C Valuation'!AL165,'Plan-C Valuation'!AP165)</f>
        <v>253810</v>
      </c>
      <c r="AU169" s="262">
        <f>SUM('Plan-C Valuation'!W165,'Plan-C Valuation'!AA165,'Plan-C Valuation'!AE165,'Plan-C Valuation'!AI165,'Plan-C Valuation'!AM165,'Plan-C Valuation'!AQ165)</f>
        <v>504620</v>
      </c>
    </row>
    <row r="170" ht="15.75" customHeight="1">
      <c r="A170" s="219" t="s">
        <v>429</v>
      </c>
      <c r="B170" s="219" t="s">
        <v>65</v>
      </c>
      <c r="C170" s="219" t="s">
        <v>78</v>
      </c>
      <c r="D170" s="219" t="s">
        <v>50</v>
      </c>
      <c r="E170" s="219" t="s">
        <v>62</v>
      </c>
      <c r="F170" s="219" t="s">
        <v>53</v>
      </c>
      <c r="G170" s="304" t="s">
        <v>430</v>
      </c>
      <c r="H170" s="219"/>
      <c r="I170" s="219"/>
      <c r="J170" s="262">
        <v>0.0</v>
      </c>
      <c r="K170" s="262">
        <v>0.0</v>
      </c>
      <c r="L170" s="262">
        <v>0.0</v>
      </c>
      <c r="M170" s="262">
        <v>0.0</v>
      </c>
      <c r="N170" s="262">
        <v>0.0</v>
      </c>
      <c r="O170" s="262">
        <v>0.0</v>
      </c>
      <c r="P170" s="222" t="s">
        <v>1703</v>
      </c>
      <c r="Q170" s="222" t="s">
        <v>1704</v>
      </c>
      <c r="R170" s="222" t="s">
        <v>1705</v>
      </c>
      <c r="S170" s="219">
        <f>SUM('Plan-A Valuation'!U166,'Plan-A Valuation'!Y166,'Plan-A Valuation'!AC166,'Plan-A Valuation'!AG166,'Plan-A Valuation'!AK166,'Plan-A Valuation'!AO166)</f>
        <v>120000</v>
      </c>
      <c r="T170" s="262">
        <f>SUM('Plan-A Valuation'!V166,'Plan-A Valuation'!Z166,'Plan-A Valuation'!AD166,'Plan-A Valuation'!AH166,'Plan-A Valuation'!AL166,'Plan-A Valuation'!AP166)</f>
        <v>253810</v>
      </c>
      <c r="U170" s="263">
        <f>SUM('Plan-A Valuation'!W166,'Plan-A Valuation'!AA166,'Plan-A Valuation'!AE166,'Plan-A Valuation'!AI166,'Plan-A Valuation'!AM166,'Plan-A Valuation'!AQ166)</f>
        <v>504620</v>
      </c>
      <c r="V170" s="219"/>
      <c r="W170" s="262">
        <v>0.0</v>
      </c>
      <c r="X170" s="262">
        <v>0.0</v>
      </c>
      <c r="Y170" s="262">
        <v>0.0</v>
      </c>
      <c r="Z170" s="262">
        <v>0.0</v>
      </c>
      <c r="AA170" s="262">
        <v>0.0</v>
      </c>
      <c r="AB170" s="262">
        <v>0.0</v>
      </c>
      <c r="AC170" s="222" t="s">
        <v>1703</v>
      </c>
      <c r="AD170" s="222" t="s">
        <v>1704</v>
      </c>
      <c r="AE170" s="222" t="s">
        <v>1705</v>
      </c>
      <c r="AF170" s="262">
        <f>SUM('Plan-B Valuation'!U166,'Plan-B Valuation'!Y166,'Plan-B Valuation'!AC166,'Plan-B Valuation'!AG166,'Plan-B Valuation'!AK166,'Plan-B Valuation'!AO166)</f>
        <v>120000</v>
      </c>
      <c r="AG170" s="262">
        <f>SUM('Plan-B Valuation'!V166,'Plan-B Valuation'!Z166,'Plan-B Valuation'!AD166,'Plan-B Valuation'!AH166,'Plan-B Valuation'!AL166,'Plan-B Valuation'!AP166)</f>
        <v>253810</v>
      </c>
      <c r="AH170" s="262">
        <f>SUM('Plan-B Valuation'!W166,'Plan-B Valuation'!AA166,'Plan-B Valuation'!AE166,'Plan-B Valuation'!AI166,'Plan-B Valuation'!AM166,'Plan-B Valuation'!AQ166)</f>
        <v>504620</v>
      </c>
      <c r="AI170" s="219"/>
      <c r="AJ170" s="262">
        <v>0.0</v>
      </c>
      <c r="AK170" s="262">
        <v>0.0</v>
      </c>
      <c r="AL170" s="262">
        <v>0.0</v>
      </c>
      <c r="AM170" s="262">
        <v>0.0</v>
      </c>
      <c r="AN170" s="262">
        <v>0.0</v>
      </c>
      <c r="AO170" s="262">
        <v>0.0</v>
      </c>
      <c r="AP170" s="222" t="s">
        <v>1703</v>
      </c>
      <c r="AQ170" s="222" t="s">
        <v>1704</v>
      </c>
      <c r="AR170" s="222" t="s">
        <v>1705</v>
      </c>
      <c r="AS170" s="262">
        <f>SUM('Plan-C Valuation'!U166,'Plan-C Valuation'!Y166,'Plan-C Valuation'!AC166,'Plan-C Valuation'!AG166,'Plan-C Valuation'!AK166,'Plan-C Valuation'!AO166)</f>
        <v>120000</v>
      </c>
      <c r="AT170" s="262">
        <f>SUM('Plan-C Valuation'!V166,'Plan-C Valuation'!Z166,'Plan-C Valuation'!AD166,'Plan-C Valuation'!AH166,'Plan-C Valuation'!AL166,'Plan-C Valuation'!AP166)</f>
        <v>253810</v>
      </c>
      <c r="AU170" s="262">
        <f>SUM('Plan-C Valuation'!W166,'Plan-C Valuation'!AA166,'Plan-C Valuation'!AE166,'Plan-C Valuation'!AI166,'Plan-C Valuation'!AM166,'Plan-C Valuation'!AQ166)</f>
        <v>504620</v>
      </c>
    </row>
    <row r="171" ht="15.75" customHeight="1">
      <c r="A171" s="219" t="s">
        <v>431</v>
      </c>
      <c r="B171" s="219" t="s">
        <v>71</v>
      </c>
      <c r="C171" s="219" t="s">
        <v>78</v>
      </c>
      <c r="D171" s="219" t="s">
        <v>50</v>
      </c>
      <c r="E171" s="219" t="s">
        <v>62</v>
      </c>
      <c r="F171" s="219" t="s">
        <v>53</v>
      </c>
      <c r="G171" s="304" t="s">
        <v>432</v>
      </c>
      <c r="H171" s="219"/>
      <c r="I171" s="219"/>
      <c r="J171" s="262">
        <v>0.0</v>
      </c>
      <c r="K171" s="262">
        <v>0.0</v>
      </c>
      <c r="L171" s="262">
        <v>0.0</v>
      </c>
      <c r="M171" s="262">
        <v>0.0</v>
      </c>
      <c r="N171" s="262">
        <v>0.0</v>
      </c>
      <c r="O171" s="262">
        <v>0.0</v>
      </c>
      <c r="P171" s="222" t="s">
        <v>1703</v>
      </c>
      <c r="Q171" s="222" t="s">
        <v>1704</v>
      </c>
      <c r="R171" s="222" t="s">
        <v>1705</v>
      </c>
      <c r="S171" s="219">
        <f>SUM('Plan-A Valuation'!U167,'Plan-A Valuation'!Y167,'Plan-A Valuation'!AC167,'Plan-A Valuation'!AG167,'Plan-A Valuation'!AK167,'Plan-A Valuation'!AO167)</f>
        <v>120000</v>
      </c>
      <c r="T171" s="262">
        <f>SUM('Plan-A Valuation'!V167,'Plan-A Valuation'!Z167,'Plan-A Valuation'!AD167,'Plan-A Valuation'!AH167,'Plan-A Valuation'!AL167,'Plan-A Valuation'!AP167)</f>
        <v>253810</v>
      </c>
      <c r="U171" s="263">
        <f>SUM('Plan-A Valuation'!W167,'Plan-A Valuation'!AA167,'Plan-A Valuation'!AE167,'Plan-A Valuation'!AI167,'Plan-A Valuation'!AM167,'Plan-A Valuation'!AQ167)</f>
        <v>504620</v>
      </c>
      <c r="V171" s="219"/>
      <c r="W171" s="262">
        <v>0.0</v>
      </c>
      <c r="X171" s="262">
        <v>0.0</v>
      </c>
      <c r="Y171" s="262">
        <v>0.0</v>
      </c>
      <c r="Z171" s="262">
        <v>0.0</v>
      </c>
      <c r="AA171" s="262">
        <v>0.0</v>
      </c>
      <c r="AB171" s="262">
        <v>0.0</v>
      </c>
      <c r="AC171" s="222" t="s">
        <v>1703</v>
      </c>
      <c r="AD171" s="222" t="s">
        <v>1704</v>
      </c>
      <c r="AE171" s="222" t="s">
        <v>1705</v>
      </c>
      <c r="AF171" s="262">
        <f>SUM('Plan-B Valuation'!U167,'Plan-B Valuation'!Y167,'Plan-B Valuation'!AC167,'Plan-B Valuation'!AG167,'Plan-B Valuation'!AK167,'Plan-B Valuation'!AO167)</f>
        <v>120000</v>
      </c>
      <c r="AG171" s="262">
        <f>SUM('Plan-B Valuation'!V167,'Plan-B Valuation'!Z167,'Plan-B Valuation'!AD167,'Plan-B Valuation'!AH167,'Plan-B Valuation'!AL167,'Plan-B Valuation'!AP167)</f>
        <v>253810</v>
      </c>
      <c r="AH171" s="262">
        <f>SUM('Plan-B Valuation'!W167,'Plan-B Valuation'!AA167,'Plan-B Valuation'!AE167,'Plan-B Valuation'!AI167,'Plan-B Valuation'!AM167,'Plan-B Valuation'!AQ167)</f>
        <v>504620</v>
      </c>
      <c r="AI171" s="219"/>
      <c r="AJ171" s="262">
        <v>0.0</v>
      </c>
      <c r="AK171" s="262">
        <v>0.0</v>
      </c>
      <c r="AL171" s="262">
        <v>0.0</v>
      </c>
      <c r="AM171" s="262">
        <v>0.0</v>
      </c>
      <c r="AN171" s="262">
        <v>0.0</v>
      </c>
      <c r="AO171" s="262">
        <v>0.0</v>
      </c>
      <c r="AP171" s="222" t="s">
        <v>1703</v>
      </c>
      <c r="AQ171" s="222" t="s">
        <v>1704</v>
      </c>
      <c r="AR171" s="222" t="s">
        <v>1705</v>
      </c>
      <c r="AS171" s="262">
        <f>SUM('Plan-C Valuation'!U167,'Plan-C Valuation'!Y167,'Plan-C Valuation'!AC167,'Plan-C Valuation'!AG167,'Plan-C Valuation'!AK167,'Plan-C Valuation'!AO167)</f>
        <v>120000</v>
      </c>
      <c r="AT171" s="262">
        <f>SUM('Plan-C Valuation'!V167,'Plan-C Valuation'!Z167,'Plan-C Valuation'!AD167,'Plan-C Valuation'!AH167,'Plan-C Valuation'!AL167,'Plan-C Valuation'!AP167)</f>
        <v>253810</v>
      </c>
      <c r="AU171" s="262">
        <f>SUM('Plan-C Valuation'!W167,'Plan-C Valuation'!AA167,'Plan-C Valuation'!AE167,'Plan-C Valuation'!AI167,'Plan-C Valuation'!AM167,'Plan-C Valuation'!AQ167)</f>
        <v>504620</v>
      </c>
    </row>
    <row r="172" ht="15.75" customHeight="1">
      <c r="A172" s="219" t="s">
        <v>433</v>
      </c>
      <c r="B172" s="219" t="s">
        <v>44</v>
      </c>
      <c r="C172" s="219" t="s">
        <v>48</v>
      </c>
      <c r="D172" s="219" t="s">
        <v>61</v>
      </c>
      <c r="E172" s="219" t="s">
        <v>62</v>
      </c>
      <c r="F172" s="219" t="s">
        <v>53</v>
      </c>
      <c r="G172" s="304" t="s">
        <v>434</v>
      </c>
      <c r="H172" s="219"/>
      <c r="I172" s="219"/>
      <c r="J172" s="262">
        <v>0.0</v>
      </c>
      <c r="K172" s="262">
        <v>0.0</v>
      </c>
      <c r="L172" s="262">
        <v>0.0</v>
      </c>
      <c r="M172" s="262">
        <v>0.0</v>
      </c>
      <c r="N172" s="262">
        <v>0.0</v>
      </c>
      <c r="O172" s="262">
        <v>0.0</v>
      </c>
      <c r="P172" s="222" t="s">
        <v>1703</v>
      </c>
      <c r="Q172" s="222" t="s">
        <v>1704</v>
      </c>
      <c r="R172" s="222" t="s">
        <v>1705</v>
      </c>
      <c r="S172" s="219">
        <f>SUM('Plan-A Valuation'!U168,'Plan-A Valuation'!Y168,'Plan-A Valuation'!AC168,'Plan-A Valuation'!AG168,'Plan-A Valuation'!AK168,'Plan-A Valuation'!AO168)</f>
        <v>120000</v>
      </c>
      <c r="T172" s="262">
        <f>SUM('Plan-A Valuation'!V168,'Plan-A Valuation'!Z168,'Plan-A Valuation'!AD168,'Plan-A Valuation'!AH168,'Plan-A Valuation'!AL168,'Plan-A Valuation'!AP168)</f>
        <v>253810</v>
      </c>
      <c r="U172" s="263">
        <f>SUM('Plan-A Valuation'!W168,'Plan-A Valuation'!AA168,'Plan-A Valuation'!AE168,'Plan-A Valuation'!AI168,'Plan-A Valuation'!AM168,'Plan-A Valuation'!AQ168)</f>
        <v>504620</v>
      </c>
      <c r="V172" s="219"/>
      <c r="W172" s="262">
        <v>0.0</v>
      </c>
      <c r="X172" s="262">
        <v>0.0</v>
      </c>
      <c r="Y172" s="262">
        <v>0.0</v>
      </c>
      <c r="Z172" s="262">
        <v>0.0</v>
      </c>
      <c r="AA172" s="262">
        <v>0.0</v>
      </c>
      <c r="AB172" s="262">
        <v>0.0</v>
      </c>
      <c r="AC172" s="222" t="s">
        <v>1703</v>
      </c>
      <c r="AD172" s="222" t="s">
        <v>1704</v>
      </c>
      <c r="AE172" s="222" t="s">
        <v>1705</v>
      </c>
      <c r="AF172" s="262">
        <f>SUM('Plan-B Valuation'!U168,'Plan-B Valuation'!Y168,'Plan-B Valuation'!AC168,'Plan-B Valuation'!AG168,'Plan-B Valuation'!AK168,'Plan-B Valuation'!AO168)</f>
        <v>120000</v>
      </c>
      <c r="AG172" s="262">
        <f>SUM('Plan-B Valuation'!V168,'Plan-B Valuation'!Z168,'Plan-B Valuation'!AD168,'Plan-B Valuation'!AH168,'Plan-B Valuation'!AL168,'Plan-B Valuation'!AP168)</f>
        <v>253810</v>
      </c>
      <c r="AH172" s="262">
        <f>SUM('Plan-B Valuation'!W168,'Plan-B Valuation'!AA168,'Plan-B Valuation'!AE168,'Plan-B Valuation'!AI168,'Plan-B Valuation'!AM168,'Plan-B Valuation'!AQ168)</f>
        <v>504620</v>
      </c>
      <c r="AI172" s="219"/>
      <c r="AJ172" s="262">
        <v>0.0</v>
      </c>
      <c r="AK172" s="262">
        <v>0.0</v>
      </c>
      <c r="AL172" s="262">
        <v>0.0</v>
      </c>
      <c r="AM172" s="262">
        <v>0.0</v>
      </c>
      <c r="AN172" s="262">
        <v>0.0</v>
      </c>
      <c r="AO172" s="262">
        <v>0.0</v>
      </c>
      <c r="AP172" s="222" t="s">
        <v>1703</v>
      </c>
      <c r="AQ172" s="222" t="s">
        <v>1704</v>
      </c>
      <c r="AR172" s="222" t="s">
        <v>1705</v>
      </c>
      <c r="AS172" s="262">
        <f>SUM('Plan-C Valuation'!U168,'Plan-C Valuation'!Y168,'Plan-C Valuation'!AC168,'Plan-C Valuation'!AG168,'Plan-C Valuation'!AK168,'Plan-C Valuation'!AO168)</f>
        <v>120000</v>
      </c>
      <c r="AT172" s="262">
        <f>SUM('Plan-C Valuation'!V168,'Plan-C Valuation'!Z168,'Plan-C Valuation'!AD168,'Plan-C Valuation'!AH168,'Plan-C Valuation'!AL168,'Plan-C Valuation'!AP168)</f>
        <v>253810</v>
      </c>
      <c r="AU172" s="262">
        <f>SUM('Plan-C Valuation'!W168,'Plan-C Valuation'!AA168,'Plan-C Valuation'!AE168,'Plan-C Valuation'!AI168,'Plan-C Valuation'!AM168,'Plan-C Valuation'!AQ168)</f>
        <v>504620</v>
      </c>
    </row>
    <row r="173" ht="15.75" customHeight="1">
      <c r="A173" s="219" t="s">
        <v>435</v>
      </c>
      <c r="B173" s="219" t="s">
        <v>54</v>
      </c>
      <c r="C173" s="219" t="s">
        <v>48</v>
      </c>
      <c r="D173" s="219" t="s">
        <v>61</v>
      </c>
      <c r="E173" s="219" t="s">
        <v>62</v>
      </c>
      <c r="F173" s="219" t="s">
        <v>53</v>
      </c>
      <c r="G173" s="304" t="s">
        <v>436</v>
      </c>
      <c r="H173" s="219"/>
      <c r="I173" s="219"/>
      <c r="J173" s="262">
        <v>0.0</v>
      </c>
      <c r="K173" s="262">
        <v>0.0</v>
      </c>
      <c r="L173" s="262">
        <v>0.0</v>
      </c>
      <c r="M173" s="262">
        <v>0.0</v>
      </c>
      <c r="N173" s="262">
        <v>0.0</v>
      </c>
      <c r="O173" s="262">
        <v>0.0</v>
      </c>
      <c r="P173" s="222" t="s">
        <v>1703</v>
      </c>
      <c r="Q173" s="222" t="s">
        <v>1704</v>
      </c>
      <c r="R173" s="222" t="s">
        <v>1705</v>
      </c>
      <c r="S173" s="219">
        <f>SUM('Plan-A Valuation'!U169,'Plan-A Valuation'!Y169,'Plan-A Valuation'!AC169,'Plan-A Valuation'!AG169,'Plan-A Valuation'!AK169,'Plan-A Valuation'!AO169)</f>
        <v>120000</v>
      </c>
      <c r="T173" s="262">
        <f>SUM('Plan-A Valuation'!V169,'Plan-A Valuation'!Z169,'Plan-A Valuation'!AD169,'Plan-A Valuation'!AH169,'Plan-A Valuation'!AL169,'Plan-A Valuation'!AP169)</f>
        <v>253810</v>
      </c>
      <c r="U173" s="263">
        <f>SUM('Plan-A Valuation'!W169,'Plan-A Valuation'!AA169,'Plan-A Valuation'!AE169,'Plan-A Valuation'!AI169,'Plan-A Valuation'!AM169,'Plan-A Valuation'!AQ169)</f>
        <v>504620</v>
      </c>
      <c r="V173" s="219"/>
      <c r="W173" s="262">
        <v>0.0</v>
      </c>
      <c r="X173" s="262">
        <v>0.0</v>
      </c>
      <c r="Y173" s="262">
        <v>0.0</v>
      </c>
      <c r="Z173" s="262">
        <v>0.0</v>
      </c>
      <c r="AA173" s="262">
        <v>0.0</v>
      </c>
      <c r="AB173" s="262">
        <v>0.0</v>
      </c>
      <c r="AC173" s="222" t="s">
        <v>1703</v>
      </c>
      <c r="AD173" s="222" t="s">
        <v>1704</v>
      </c>
      <c r="AE173" s="222" t="s">
        <v>1705</v>
      </c>
      <c r="AF173" s="262">
        <f>SUM('Plan-B Valuation'!U169,'Plan-B Valuation'!Y169,'Plan-B Valuation'!AC169,'Plan-B Valuation'!AG169,'Plan-B Valuation'!AK169,'Plan-B Valuation'!AO169)</f>
        <v>120000</v>
      </c>
      <c r="AG173" s="262">
        <f>SUM('Plan-B Valuation'!V169,'Plan-B Valuation'!Z169,'Plan-B Valuation'!AD169,'Plan-B Valuation'!AH169,'Plan-B Valuation'!AL169,'Plan-B Valuation'!AP169)</f>
        <v>253810</v>
      </c>
      <c r="AH173" s="262">
        <f>SUM('Plan-B Valuation'!W169,'Plan-B Valuation'!AA169,'Plan-B Valuation'!AE169,'Plan-B Valuation'!AI169,'Plan-B Valuation'!AM169,'Plan-B Valuation'!AQ169)</f>
        <v>504620</v>
      </c>
      <c r="AI173" s="219"/>
      <c r="AJ173" s="262">
        <v>0.0</v>
      </c>
      <c r="AK173" s="262">
        <v>0.0</v>
      </c>
      <c r="AL173" s="262">
        <v>0.0</v>
      </c>
      <c r="AM173" s="262">
        <v>0.0</v>
      </c>
      <c r="AN173" s="262">
        <v>0.0</v>
      </c>
      <c r="AO173" s="262">
        <v>0.0</v>
      </c>
      <c r="AP173" s="222" t="s">
        <v>1703</v>
      </c>
      <c r="AQ173" s="222" t="s">
        <v>1704</v>
      </c>
      <c r="AR173" s="222" t="s">
        <v>1705</v>
      </c>
      <c r="AS173" s="262">
        <f>SUM('Plan-C Valuation'!U169,'Plan-C Valuation'!Y169,'Plan-C Valuation'!AC169,'Plan-C Valuation'!AG169,'Plan-C Valuation'!AK169,'Plan-C Valuation'!AO169)</f>
        <v>120000</v>
      </c>
      <c r="AT173" s="262">
        <f>SUM('Plan-C Valuation'!V169,'Plan-C Valuation'!Z169,'Plan-C Valuation'!AD169,'Plan-C Valuation'!AH169,'Plan-C Valuation'!AL169,'Plan-C Valuation'!AP169)</f>
        <v>253810</v>
      </c>
      <c r="AU173" s="262">
        <f>SUM('Plan-C Valuation'!W169,'Plan-C Valuation'!AA169,'Plan-C Valuation'!AE169,'Plan-C Valuation'!AI169,'Plan-C Valuation'!AM169,'Plan-C Valuation'!AQ169)</f>
        <v>504620</v>
      </c>
    </row>
    <row r="174" ht="15.75" customHeight="1">
      <c r="A174" s="219" t="s">
        <v>437</v>
      </c>
      <c r="B174" s="219" t="s">
        <v>65</v>
      </c>
      <c r="C174" s="219" t="s">
        <v>48</v>
      </c>
      <c r="D174" s="219" t="s">
        <v>61</v>
      </c>
      <c r="E174" s="219" t="s">
        <v>62</v>
      </c>
      <c r="F174" s="219" t="s">
        <v>53</v>
      </c>
      <c r="G174" s="304" t="s">
        <v>438</v>
      </c>
      <c r="H174" s="219"/>
      <c r="I174" s="219"/>
      <c r="J174" s="262">
        <v>0.0</v>
      </c>
      <c r="K174" s="262">
        <v>0.0</v>
      </c>
      <c r="L174" s="262">
        <v>0.0</v>
      </c>
      <c r="M174" s="262">
        <v>0.0</v>
      </c>
      <c r="N174" s="262">
        <v>0.0</v>
      </c>
      <c r="O174" s="262">
        <v>0.0</v>
      </c>
      <c r="P174" s="222" t="s">
        <v>1703</v>
      </c>
      <c r="Q174" s="222" t="s">
        <v>1704</v>
      </c>
      <c r="R174" s="222" t="s">
        <v>1705</v>
      </c>
      <c r="S174" s="219">
        <f>SUM('Plan-A Valuation'!U170,'Plan-A Valuation'!Y170,'Plan-A Valuation'!AC170,'Plan-A Valuation'!AG170,'Plan-A Valuation'!AK170,'Plan-A Valuation'!AO170)</f>
        <v>120000</v>
      </c>
      <c r="T174" s="262">
        <f>SUM('Plan-A Valuation'!V170,'Plan-A Valuation'!Z170,'Plan-A Valuation'!AD170,'Plan-A Valuation'!AH170,'Plan-A Valuation'!AL170,'Plan-A Valuation'!AP170)</f>
        <v>253810</v>
      </c>
      <c r="U174" s="263">
        <f>SUM('Plan-A Valuation'!W170,'Plan-A Valuation'!AA170,'Plan-A Valuation'!AE170,'Plan-A Valuation'!AI170,'Plan-A Valuation'!AM170,'Plan-A Valuation'!AQ170)</f>
        <v>504620</v>
      </c>
      <c r="V174" s="219"/>
      <c r="W174" s="262">
        <v>0.0</v>
      </c>
      <c r="X174" s="262">
        <v>0.0</v>
      </c>
      <c r="Y174" s="262">
        <v>0.0</v>
      </c>
      <c r="Z174" s="262">
        <v>0.0</v>
      </c>
      <c r="AA174" s="262">
        <v>0.0</v>
      </c>
      <c r="AB174" s="262">
        <v>0.0</v>
      </c>
      <c r="AC174" s="222" t="s">
        <v>1703</v>
      </c>
      <c r="AD174" s="222" t="s">
        <v>1704</v>
      </c>
      <c r="AE174" s="222" t="s">
        <v>1705</v>
      </c>
      <c r="AF174" s="262">
        <f>SUM('Plan-B Valuation'!U170,'Plan-B Valuation'!Y170,'Plan-B Valuation'!AC170,'Plan-B Valuation'!AG170,'Plan-B Valuation'!AK170,'Plan-B Valuation'!AO170)</f>
        <v>120000</v>
      </c>
      <c r="AG174" s="262">
        <f>SUM('Plan-B Valuation'!V170,'Plan-B Valuation'!Z170,'Plan-B Valuation'!AD170,'Plan-B Valuation'!AH170,'Plan-B Valuation'!AL170,'Plan-B Valuation'!AP170)</f>
        <v>253810</v>
      </c>
      <c r="AH174" s="262">
        <f>SUM('Plan-B Valuation'!W170,'Plan-B Valuation'!AA170,'Plan-B Valuation'!AE170,'Plan-B Valuation'!AI170,'Plan-B Valuation'!AM170,'Plan-B Valuation'!AQ170)</f>
        <v>504620</v>
      </c>
      <c r="AI174" s="219"/>
      <c r="AJ174" s="262">
        <v>0.0</v>
      </c>
      <c r="AK174" s="262">
        <v>0.0</v>
      </c>
      <c r="AL174" s="262">
        <v>0.0</v>
      </c>
      <c r="AM174" s="262">
        <v>0.0</v>
      </c>
      <c r="AN174" s="262">
        <v>0.0</v>
      </c>
      <c r="AO174" s="262">
        <v>0.0</v>
      </c>
      <c r="AP174" s="222" t="s">
        <v>1703</v>
      </c>
      <c r="AQ174" s="222" t="s">
        <v>1704</v>
      </c>
      <c r="AR174" s="222" t="s">
        <v>1705</v>
      </c>
      <c r="AS174" s="262">
        <f>SUM('Plan-C Valuation'!U170,'Plan-C Valuation'!Y170,'Plan-C Valuation'!AC170,'Plan-C Valuation'!AG170,'Plan-C Valuation'!AK170,'Plan-C Valuation'!AO170)</f>
        <v>120000</v>
      </c>
      <c r="AT174" s="262">
        <f>SUM('Plan-C Valuation'!V170,'Plan-C Valuation'!Z170,'Plan-C Valuation'!AD170,'Plan-C Valuation'!AH170,'Plan-C Valuation'!AL170,'Plan-C Valuation'!AP170)</f>
        <v>253810</v>
      </c>
      <c r="AU174" s="262">
        <f>SUM('Plan-C Valuation'!W170,'Plan-C Valuation'!AA170,'Plan-C Valuation'!AE170,'Plan-C Valuation'!AI170,'Plan-C Valuation'!AM170,'Plan-C Valuation'!AQ170)</f>
        <v>504620</v>
      </c>
    </row>
    <row r="175" ht="15.75" customHeight="1">
      <c r="A175" s="219" t="s">
        <v>439</v>
      </c>
      <c r="B175" s="219" t="s">
        <v>71</v>
      </c>
      <c r="C175" s="219" t="s">
        <v>48</v>
      </c>
      <c r="D175" s="219" t="s">
        <v>61</v>
      </c>
      <c r="E175" s="219" t="s">
        <v>62</v>
      </c>
      <c r="F175" s="219" t="s">
        <v>53</v>
      </c>
      <c r="G175" s="304" t="s">
        <v>440</v>
      </c>
      <c r="H175" s="219"/>
      <c r="I175" s="219"/>
      <c r="J175" s="262">
        <v>0.0</v>
      </c>
      <c r="K175" s="262">
        <v>0.0</v>
      </c>
      <c r="L175" s="262">
        <v>0.0</v>
      </c>
      <c r="M175" s="262">
        <v>0.0</v>
      </c>
      <c r="N175" s="262">
        <v>0.0</v>
      </c>
      <c r="O175" s="262">
        <v>0.0</v>
      </c>
      <c r="P175" s="222" t="s">
        <v>1703</v>
      </c>
      <c r="Q175" s="222" t="s">
        <v>1704</v>
      </c>
      <c r="R175" s="222" t="s">
        <v>1705</v>
      </c>
      <c r="S175" s="219">
        <f>SUM('Plan-A Valuation'!U171,'Plan-A Valuation'!Y171,'Plan-A Valuation'!AC171,'Plan-A Valuation'!AG171,'Plan-A Valuation'!AK171,'Plan-A Valuation'!AO171)</f>
        <v>120000</v>
      </c>
      <c r="T175" s="262">
        <f>SUM('Plan-A Valuation'!V171,'Plan-A Valuation'!Z171,'Plan-A Valuation'!AD171,'Plan-A Valuation'!AH171,'Plan-A Valuation'!AL171,'Plan-A Valuation'!AP171)</f>
        <v>253810</v>
      </c>
      <c r="U175" s="263">
        <f>SUM('Plan-A Valuation'!W171,'Plan-A Valuation'!AA171,'Plan-A Valuation'!AE171,'Plan-A Valuation'!AI171,'Plan-A Valuation'!AM171,'Plan-A Valuation'!AQ171)</f>
        <v>504620</v>
      </c>
      <c r="V175" s="219"/>
      <c r="W175" s="262">
        <v>0.0</v>
      </c>
      <c r="X175" s="262">
        <v>0.0</v>
      </c>
      <c r="Y175" s="262">
        <v>0.0</v>
      </c>
      <c r="Z175" s="262">
        <v>0.0</v>
      </c>
      <c r="AA175" s="262">
        <v>0.0</v>
      </c>
      <c r="AB175" s="262">
        <v>0.0</v>
      </c>
      <c r="AC175" s="222" t="s">
        <v>1703</v>
      </c>
      <c r="AD175" s="222" t="s">
        <v>1704</v>
      </c>
      <c r="AE175" s="222" t="s">
        <v>1705</v>
      </c>
      <c r="AF175" s="262">
        <f>SUM('Plan-B Valuation'!U171,'Plan-B Valuation'!Y171,'Plan-B Valuation'!AC171,'Plan-B Valuation'!AG171,'Plan-B Valuation'!AK171,'Plan-B Valuation'!AO171)</f>
        <v>120000</v>
      </c>
      <c r="AG175" s="262">
        <f>SUM('Plan-B Valuation'!V171,'Plan-B Valuation'!Z171,'Plan-B Valuation'!AD171,'Plan-B Valuation'!AH171,'Plan-B Valuation'!AL171,'Plan-B Valuation'!AP171)</f>
        <v>253810</v>
      </c>
      <c r="AH175" s="262">
        <f>SUM('Plan-B Valuation'!W171,'Plan-B Valuation'!AA171,'Plan-B Valuation'!AE171,'Plan-B Valuation'!AI171,'Plan-B Valuation'!AM171,'Plan-B Valuation'!AQ171)</f>
        <v>504620</v>
      </c>
      <c r="AI175" s="219"/>
      <c r="AJ175" s="262">
        <v>0.0</v>
      </c>
      <c r="AK175" s="262">
        <v>0.0</v>
      </c>
      <c r="AL175" s="262">
        <v>0.0</v>
      </c>
      <c r="AM175" s="262">
        <v>0.0</v>
      </c>
      <c r="AN175" s="262">
        <v>0.0</v>
      </c>
      <c r="AO175" s="262">
        <v>0.0</v>
      </c>
      <c r="AP175" s="222" t="s">
        <v>1703</v>
      </c>
      <c r="AQ175" s="222" t="s">
        <v>1704</v>
      </c>
      <c r="AR175" s="222" t="s">
        <v>1705</v>
      </c>
      <c r="AS175" s="262">
        <f>SUM('Plan-C Valuation'!U171,'Plan-C Valuation'!Y171,'Plan-C Valuation'!AC171,'Plan-C Valuation'!AG171,'Plan-C Valuation'!AK171,'Plan-C Valuation'!AO171)</f>
        <v>120000</v>
      </c>
      <c r="AT175" s="262">
        <f>SUM('Plan-C Valuation'!V171,'Plan-C Valuation'!Z171,'Plan-C Valuation'!AD171,'Plan-C Valuation'!AH171,'Plan-C Valuation'!AL171,'Plan-C Valuation'!AP171)</f>
        <v>253810</v>
      </c>
      <c r="AU175" s="262">
        <f>SUM('Plan-C Valuation'!W171,'Plan-C Valuation'!AA171,'Plan-C Valuation'!AE171,'Plan-C Valuation'!AI171,'Plan-C Valuation'!AM171,'Plan-C Valuation'!AQ171)</f>
        <v>504620</v>
      </c>
    </row>
    <row r="176" ht="15.75" customHeight="1">
      <c r="A176" s="219" t="s">
        <v>441</v>
      </c>
      <c r="B176" s="219" t="s">
        <v>44</v>
      </c>
      <c r="C176" s="219" t="s">
        <v>58</v>
      </c>
      <c r="D176" s="219" t="s">
        <v>61</v>
      </c>
      <c r="E176" s="219" t="s">
        <v>62</v>
      </c>
      <c r="F176" s="219" t="s">
        <v>53</v>
      </c>
      <c r="G176" s="304" t="s">
        <v>442</v>
      </c>
      <c r="H176" s="219"/>
      <c r="I176" s="219"/>
      <c r="J176" s="262">
        <v>0.0</v>
      </c>
      <c r="K176" s="262">
        <v>0.0</v>
      </c>
      <c r="L176" s="262">
        <v>0.0</v>
      </c>
      <c r="M176" s="262">
        <v>0.0</v>
      </c>
      <c r="N176" s="262">
        <v>0.0</v>
      </c>
      <c r="O176" s="262">
        <v>0.0</v>
      </c>
      <c r="P176" s="222" t="s">
        <v>1703</v>
      </c>
      <c r="Q176" s="222" t="s">
        <v>1704</v>
      </c>
      <c r="R176" s="222" t="s">
        <v>1705</v>
      </c>
      <c r="S176" s="219">
        <f>SUM('Plan-A Valuation'!U172,'Plan-A Valuation'!Y172,'Plan-A Valuation'!AC172,'Plan-A Valuation'!AG172,'Plan-A Valuation'!AK172,'Plan-A Valuation'!AO172)</f>
        <v>120000</v>
      </c>
      <c r="T176" s="262">
        <f>SUM('Plan-A Valuation'!V172,'Plan-A Valuation'!Z172,'Plan-A Valuation'!AD172,'Plan-A Valuation'!AH172,'Plan-A Valuation'!AL172,'Plan-A Valuation'!AP172)</f>
        <v>253810</v>
      </c>
      <c r="U176" s="263">
        <f>SUM('Plan-A Valuation'!W172,'Plan-A Valuation'!AA172,'Plan-A Valuation'!AE172,'Plan-A Valuation'!AI172,'Plan-A Valuation'!AM172,'Plan-A Valuation'!AQ172)</f>
        <v>504620</v>
      </c>
      <c r="V176" s="219"/>
      <c r="W176" s="262">
        <v>0.0</v>
      </c>
      <c r="X176" s="262">
        <v>0.0</v>
      </c>
      <c r="Y176" s="262">
        <v>0.0</v>
      </c>
      <c r="Z176" s="262">
        <v>0.0</v>
      </c>
      <c r="AA176" s="262">
        <v>0.0</v>
      </c>
      <c r="AB176" s="262">
        <v>0.0</v>
      </c>
      <c r="AC176" s="222" t="s">
        <v>1703</v>
      </c>
      <c r="AD176" s="222" t="s">
        <v>1704</v>
      </c>
      <c r="AE176" s="222" t="s">
        <v>1705</v>
      </c>
      <c r="AF176" s="262">
        <f>SUM('Plan-B Valuation'!U172,'Plan-B Valuation'!Y172,'Plan-B Valuation'!AC172,'Plan-B Valuation'!AG172,'Plan-B Valuation'!AK172,'Plan-B Valuation'!AO172)</f>
        <v>120000</v>
      </c>
      <c r="AG176" s="262">
        <f>SUM('Plan-B Valuation'!V172,'Plan-B Valuation'!Z172,'Plan-B Valuation'!AD172,'Plan-B Valuation'!AH172,'Plan-B Valuation'!AL172,'Plan-B Valuation'!AP172)</f>
        <v>253810</v>
      </c>
      <c r="AH176" s="262">
        <f>SUM('Plan-B Valuation'!W172,'Plan-B Valuation'!AA172,'Plan-B Valuation'!AE172,'Plan-B Valuation'!AI172,'Plan-B Valuation'!AM172,'Plan-B Valuation'!AQ172)</f>
        <v>504620</v>
      </c>
      <c r="AI176" s="219"/>
      <c r="AJ176" s="262">
        <v>0.0</v>
      </c>
      <c r="AK176" s="262">
        <v>0.0</v>
      </c>
      <c r="AL176" s="262">
        <v>0.0</v>
      </c>
      <c r="AM176" s="262">
        <v>0.0</v>
      </c>
      <c r="AN176" s="262">
        <v>0.0</v>
      </c>
      <c r="AO176" s="262">
        <v>0.0</v>
      </c>
      <c r="AP176" s="222" t="s">
        <v>1703</v>
      </c>
      <c r="AQ176" s="222" t="s">
        <v>1704</v>
      </c>
      <c r="AR176" s="222" t="s">
        <v>1705</v>
      </c>
      <c r="AS176" s="262">
        <f>SUM('Plan-C Valuation'!U172,'Plan-C Valuation'!Y172,'Plan-C Valuation'!AC172,'Plan-C Valuation'!AG172,'Plan-C Valuation'!AK172,'Plan-C Valuation'!AO172)</f>
        <v>120000</v>
      </c>
      <c r="AT176" s="262">
        <f>SUM('Plan-C Valuation'!V172,'Plan-C Valuation'!Z172,'Plan-C Valuation'!AD172,'Plan-C Valuation'!AH172,'Plan-C Valuation'!AL172,'Plan-C Valuation'!AP172)</f>
        <v>253810</v>
      </c>
      <c r="AU176" s="262">
        <f>SUM('Plan-C Valuation'!W172,'Plan-C Valuation'!AA172,'Plan-C Valuation'!AE172,'Plan-C Valuation'!AI172,'Plan-C Valuation'!AM172,'Plan-C Valuation'!AQ172)</f>
        <v>504620</v>
      </c>
    </row>
    <row r="177" ht="15.75" customHeight="1">
      <c r="A177" s="219" t="s">
        <v>443</v>
      </c>
      <c r="B177" s="219" t="s">
        <v>54</v>
      </c>
      <c r="C177" s="219" t="s">
        <v>58</v>
      </c>
      <c r="D177" s="219" t="s">
        <v>61</v>
      </c>
      <c r="E177" s="219" t="s">
        <v>62</v>
      </c>
      <c r="F177" s="219" t="s">
        <v>53</v>
      </c>
      <c r="G177" s="304" t="s">
        <v>444</v>
      </c>
      <c r="H177" s="219"/>
      <c r="I177" s="219"/>
      <c r="J177" s="262">
        <v>0.0</v>
      </c>
      <c r="K177" s="262">
        <v>0.0</v>
      </c>
      <c r="L177" s="262">
        <v>0.0</v>
      </c>
      <c r="M177" s="262">
        <v>0.0</v>
      </c>
      <c r="N177" s="262">
        <v>0.0</v>
      </c>
      <c r="O177" s="262">
        <v>0.0</v>
      </c>
      <c r="P177" s="222" t="s">
        <v>1703</v>
      </c>
      <c r="Q177" s="222" t="s">
        <v>1704</v>
      </c>
      <c r="R177" s="222" t="s">
        <v>1705</v>
      </c>
      <c r="S177" s="219">
        <f>SUM('Plan-A Valuation'!U173,'Plan-A Valuation'!Y173,'Plan-A Valuation'!AC173,'Plan-A Valuation'!AG173,'Plan-A Valuation'!AK173,'Plan-A Valuation'!AO173)</f>
        <v>120000</v>
      </c>
      <c r="T177" s="262">
        <f>SUM('Plan-A Valuation'!V173,'Plan-A Valuation'!Z173,'Plan-A Valuation'!AD173,'Plan-A Valuation'!AH173,'Plan-A Valuation'!AL173,'Plan-A Valuation'!AP173)</f>
        <v>253810</v>
      </c>
      <c r="U177" s="263">
        <f>SUM('Plan-A Valuation'!W173,'Plan-A Valuation'!AA173,'Plan-A Valuation'!AE173,'Plan-A Valuation'!AI173,'Plan-A Valuation'!AM173,'Plan-A Valuation'!AQ173)</f>
        <v>504620</v>
      </c>
      <c r="V177" s="219"/>
      <c r="W177" s="262">
        <v>0.0</v>
      </c>
      <c r="X177" s="262">
        <v>0.0</v>
      </c>
      <c r="Y177" s="262">
        <v>0.0</v>
      </c>
      <c r="Z177" s="262">
        <v>0.0</v>
      </c>
      <c r="AA177" s="262">
        <v>0.0</v>
      </c>
      <c r="AB177" s="262">
        <v>0.0</v>
      </c>
      <c r="AC177" s="222" t="s">
        <v>1703</v>
      </c>
      <c r="AD177" s="222" t="s">
        <v>1704</v>
      </c>
      <c r="AE177" s="222" t="s">
        <v>1705</v>
      </c>
      <c r="AF177" s="262">
        <f>SUM('Plan-B Valuation'!U173,'Plan-B Valuation'!Y173,'Plan-B Valuation'!AC173,'Plan-B Valuation'!AG173,'Plan-B Valuation'!AK173,'Plan-B Valuation'!AO173)</f>
        <v>120000</v>
      </c>
      <c r="AG177" s="262">
        <f>SUM('Plan-B Valuation'!V173,'Plan-B Valuation'!Z173,'Plan-B Valuation'!AD173,'Plan-B Valuation'!AH173,'Plan-B Valuation'!AL173,'Plan-B Valuation'!AP173)</f>
        <v>253810</v>
      </c>
      <c r="AH177" s="262">
        <f>SUM('Plan-B Valuation'!W173,'Plan-B Valuation'!AA173,'Plan-B Valuation'!AE173,'Plan-B Valuation'!AI173,'Plan-B Valuation'!AM173,'Plan-B Valuation'!AQ173)</f>
        <v>504620</v>
      </c>
      <c r="AI177" s="219"/>
      <c r="AJ177" s="262">
        <v>0.0</v>
      </c>
      <c r="AK177" s="262">
        <v>0.0</v>
      </c>
      <c r="AL177" s="262">
        <v>0.0</v>
      </c>
      <c r="AM177" s="262">
        <v>0.0</v>
      </c>
      <c r="AN177" s="262">
        <v>0.0</v>
      </c>
      <c r="AO177" s="262">
        <v>0.0</v>
      </c>
      <c r="AP177" s="222" t="s">
        <v>1703</v>
      </c>
      <c r="AQ177" s="222" t="s">
        <v>1704</v>
      </c>
      <c r="AR177" s="222" t="s">
        <v>1705</v>
      </c>
      <c r="AS177" s="262">
        <f>SUM('Plan-C Valuation'!U173,'Plan-C Valuation'!Y173,'Plan-C Valuation'!AC173,'Plan-C Valuation'!AG173,'Plan-C Valuation'!AK173,'Plan-C Valuation'!AO173)</f>
        <v>120000</v>
      </c>
      <c r="AT177" s="262">
        <f>SUM('Plan-C Valuation'!V173,'Plan-C Valuation'!Z173,'Plan-C Valuation'!AD173,'Plan-C Valuation'!AH173,'Plan-C Valuation'!AL173,'Plan-C Valuation'!AP173)</f>
        <v>253810</v>
      </c>
      <c r="AU177" s="262">
        <f>SUM('Plan-C Valuation'!W173,'Plan-C Valuation'!AA173,'Plan-C Valuation'!AE173,'Plan-C Valuation'!AI173,'Plan-C Valuation'!AM173,'Plan-C Valuation'!AQ173)</f>
        <v>504620</v>
      </c>
    </row>
    <row r="178" ht="15.75" customHeight="1">
      <c r="A178" s="219" t="s">
        <v>445</v>
      </c>
      <c r="B178" s="219" t="s">
        <v>65</v>
      </c>
      <c r="C178" s="219" t="s">
        <v>58</v>
      </c>
      <c r="D178" s="219" t="s">
        <v>61</v>
      </c>
      <c r="E178" s="219" t="s">
        <v>62</v>
      </c>
      <c r="F178" s="219" t="s">
        <v>53</v>
      </c>
      <c r="G178" s="304" t="s">
        <v>446</v>
      </c>
      <c r="H178" s="219"/>
      <c r="I178" s="219"/>
      <c r="J178" s="262">
        <v>0.0</v>
      </c>
      <c r="K178" s="262">
        <v>0.0</v>
      </c>
      <c r="L178" s="262">
        <v>0.0</v>
      </c>
      <c r="M178" s="262">
        <v>0.0</v>
      </c>
      <c r="N178" s="262">
        <v>0.0</v>
      </c>
      <c r="O178" s="262">
        <v>0.0</v>
      </c>
      <c r="P178" s="222" t="s">
        <v>1703</v>
      </c>
      <c r="Q178" s="222" t="s">
        <v>1704</v>
      </c>
      <c r="R178" s="222" t="s">
        <v>1705</v>
      </c>
      <c r="S178" s="219">
        <f>SUM('Plan-A Valuation'!U174,'Plan-A Valuation'!Y174,'Plan-A Valuation'!AC174,'Plan-A Valuation'!AG174,'Plan-A Valuation'!AK174,'Plan-A Valuation'!AO174)</f>
        <v>120000</v>
      </c>
      <c r="T178" s="262">
        <f>SUM('Plan-A Valuation'!V174,'Plan-A Valuation'!Z174,'Plan-A Valuation'!AD174,'Plan-A Valuation'!AH174,'Plan-A Valuation'!AL174,'Plan-A Valuation'!AP174)</f>
        <v>253810</v>
      </c>
      <c r="U178" s="263">
        <f>SUM('Plan-A Valuation'!W174,'Plan-A Valuation'!AA174,'Plan-A Valuation'!AE174,'Plan-A Valuation'!AI174,'Plan-A Valuation'!AM174,'Plan-A Valuation'!AQ174)</f>
        <v>504620</v>
      </c>
      <c r="V178" s="219"/>
      <c r="W178" s="262">
        <v>0.0</v>
      </c>
      <c r="X178" s="262">
        <v>0.0</v>
      </c>
      <c r="Y178" s="262">
        <v>0.0</v>
      </c>
      <c r="Z178" s="262">
        <v>0.0</v>
      </c>
      <c r="AA178" s="262">
        <v>0.0</v>
      </c>
      <c r="AB178" s="262">
        <v>0.0</v>
      </c>
      <c r="AC178" s="222" t="s">
        <v>1703</v>
      </c>
      <c r="AD178" s="222" t="s">
        <v>1704</v>
      </c>
      <c r="AE178" s="222" t="s">
        <v>1705</v>
      </c>
      <c r="AF178" s="262">
        <f>SUM('Plan-B Valuation'!U174,'Plan-B Valuation'!Y174,'Plan-B Valuation'!AC174,'Plan-B Valuation'!AG174,'Plan-B Valuation'!AK174,'Plan-B Valuation'!AO174)</f>
        <v>120000</v>
      </c>
      <c r="AG178" s="262">
        <f>SUM('Plan-B Valuation'!V174,'Plan-B Valuation'!Z174,'Plan-B Valuation'!AD174,'Plan-B Valuation'!AH174,'Plan-B Valuation'!AL174,'Plan-B Valuation'!AP174)</f>
        <v>253810</v>
      </c>
      <c r="AH178" s="262">
        <f>SUM('Plan-B Valuation'!W174,'Plan-B Valuation'!AA174,'Plan-B Valuation'!AE174,'Plan-B Valuation'!AI174,'Plan-B Valuation'!AM174,'Plan-B Valuation'!AQ174)</f>
        <v>504620</v>
      </c>
      <c r="AI178" s="219"/>
      <c r="AJ178" s="262">
        <v>0.0</v>
      </c>
      <c r="AK178" s="262">
        <v>0.0</v>
      </c>
      <c r="AL178" s="262">
        <v>0.0</v>
      </c>
      <c r="AM178" s="262">
        <v>0.0</v>
      </c>
      <c r="AN178" s="262">
        <v>0.0</v>
      </c>
      <c r="AO178" s="262">
        <v>0.0</v>
      </c>
      <c r="AP178" s="222" t="s">
        <v>1703</v>
      </c>
      <c r="AQ178" s="222" t="s">
        <v>1704</v>
      </c>
      <c r="AR178" s="222" t="s">
        <v>1705</v>
      </c>
      <c r="AS178" s="262">
        <f>SUM('Plan-C Valuation'!U174,'Plan-C Valuation'!Y174,'Plan-C Valuation'!AC174,'Plan-C Valuation'!AG174,'Plan-C Valuation'!AK174,'Plan-C Valuation'!AO174)</f>
        <v>120000</v>
      </c>
      <c r="AT178" s="262">
        <f>SUM('Plan-C Valuation'!V174,'Plan-C Valuation'!Z174,'Plan-C Valuation'!AD174,'Plan-C Valuation'!AH174,'Plan-C Valuation'!AL174,'Plan-C Valuation'!AP174)</f>
        <v>253810</v>
      </c>
      <c r="AU178" s="262">
        <f>SUM('Plan-C Valuation'!W174,'Plan-C Valuation'!AA174,'Plan-C Valuation'!AE174,'Plan-C Valuation'!AI174,'Plan-C Valuation'!AM174,'Plan-C Valuation'!AQ174)</f>
        <v>504620</v>
      </c>
    </row>
    <row r="179" ht="15.75" customHeight="1">
      <c r="A179" s="219" t="s">
        <v>447</v>
      </c>
      <c r="B179" s="219" t="s">
        <v>71</v>
      </c>
      <c r="C179" s="219" t="s">
        <v>58</v>
      </c>
      <c r="D179" s="219" t="s">
        <v>61</v>
      </c>
      <c r="E179" s="219" t="s">
        <v>62</v>
      </c>
      <c r="F179" s="219" t="s">
        <v>53</v>
      </c>
      <c r="G179" s="304" t="s">
        <v>448</v>
      </c>
      <c r="H179" s="219"/>
      <c r="I179" s="219"/>
      <c r="J179" s="262">
        <v>0.0</v>
      </c>
      <c r="K179" s="262">
        <v>0.0</v>
      </c>
      <c r="L179" s="262">
        <v>0.0</v>
      </c>
      <c r="M179" s="262">
        <v>0.0</v>
      </c>
      <c r="N179" s="262">
        <v>0.0</v>
      </c>
      <c r="O179" s="262">
        <v>0.0</v>
      </c>
      <c r="P179" s="222" t="s">
        <v>1703</v>
      </c>
      <c r="Q179" s="222" t="s">
        <v>1704</v>
      </c>
      <c r="R179" s="222" t="s">
        <v>1705</v>
      </c>
      <c r="S179" s="219">
        <f>SUM('Plan-A Valuation'!U175,'Plan-A Valuation'!Y175,'Plan-A Valuation'!AC175,'Plan-A Valuation'!AG175,'Plan-A Valuation'!AK175,'Plan-A Valuation'!AO175)</f>
        <v>120000</v>
      </c>
      <c r="T179" s="262">
        <f>SUM('Plan-A Valuation'!V175,'Plan-A Valuation'!Z175,'Plan-A Valuation'!AD175,'Plan-A Valuation'!AH175,'Plan-A Valuation'!AL175,'Plan-A Valuation'!AP175)</f>
        <v>253810</v>
      </c>
      <c r="U179" s="263">
        <f>SUM('Plan-A Valuation'!W175,'Plan-A Valuation'!AA175,'Plan-A Valuation'!AE175,'Plan-A Valuation'!AI175,'Plan-A Valuation'!AM175,'Plan-A Valuation'!AQ175)</f>
        <v>504620</v>
      </c>
      <c r="V179" s="219"/>
      <c r="W179" s="262">
        <v>0.0</v>
      </c>
      <c r="X179" s="262">
        <v>0.0</v>
      </c>
      <c r="Y179" s="262">
        <v>0.0</v>
      </c>
      <c r="Z179" s="262">
        <v>0.0</v>
      </c>
      <c r="AA179" s="262">
        <v>0.0</v>
      </c>
      <c r="AB179" s="262">
        <v>0.0</v>
      </c>
      <c r="AC179" s="222" t="s">
        <v>1703</v>
      </c>
      <c r="AD179" s="222" t="s">
        <v>1704</v>
      </c>
      <c r="AE179" s="222" t="s">
        <v>1705</v>
      </c>
      <c r="AF179" s="262">
        <f>SUM('Plan-B Valuation'!U175,'Plan-B Valuation'!Y175,'Plan-B Valuation'!AC175,'Plan-B Valuation'!AG175,'Plan-B Valuation'!AK175,'Plan-B Valuation'!AO175)</f>
        <v>120000</v>
      </c>
      <c r="AG179" s="262">
        <f>SUM('Plan-B Valuation'!V175,'Plan-B Valuation'!Z175,'Plan-B Valuation'!AD175,'Plan-B Valuation'!AH175,'Plan-B Valuation'!AL175,'Plan-B Valuation'!AP175)</f>
        <v>253810</v>
      </c>
      <c r="AH179" s="262">
        <f>SUM('Plan-B Valuation'!W175,'Plan-B Valuation'!AA175,'Plan-B Valuation'!AE175,'Plan-B Valuation'!AI175,'Plan-B Valuation'!AM175,'Plan-B Valuation'!AQ175)</f>
        <v>504620</v>
      </c>
      <c r="AI179" s="219"/>
      <c r="AJ179" s="262">
        <v>0.0</v>
      </c>
      <c r="AK179" s="262">
        <v>0.0</v>
      </c>
      <c r="AL179" s="262">
        <v>0.0</v>
      </c>
      <c r="AM179" s="262">
        <v>0.0</v>
      </c>
      <c r="AN179" s="262">
        <v>0.0</v>
      </c>
      <c r="AO179" s="262">
        <v>0.0</v>
      </c>
      <c r="AP179" s="222" t="s">
        <v>1703</v>
      </c>
      <c r="AQ179" s="222" t="s">
        <v>1704</v>
      </c>
      <c r="AR179" s="222" t="s">
        <v>1705</v>
      </c>
      <c r="AS179" s="262">
        <f>SUM('Plan-C Valuation'!U175,'Plan-C Valuation'!Y175,'Plan-C Valuation'!AC175,'Plan-C Valuation'!AG175,'Plan-C Valuation'!AK175,'Plan-C Valuation'!AO175)</f>
        <v>120000</v>
      </c>
      <c r="AT179" s="262">
        <f>SUM('Plan-C Valuation'!V175,'Plan-C Valuation'!Z175,'Plan-C Valuation'!AD175,'Plan-C Valuation'!AH175,'Plan-C Valuation'!AL175,'Plan-C Valuation'!AP175)</f>
        <v>253810</v>
      </c>
      <c r="AU179" s="262">
        <f>SUM('Plan-C Valuation'!W175,'Plan-C Valuation'!AA175,'Plan-C Valuation'!AE175,'Plan-C Valuation'!AI175,'Plan-C Valuation'!AM175,'Plan-C Valuation'!AQ175)</f>
        <v>504620</v>
      </c>
    </row>
    <row r="180" ht="15.75" customHeight="1">
      <c r="A180" s="219" t="s">
        <v>449</v>
      </c>
      <c r="B180" s="219" t="s">
        <v>44</v>
      </c>
      <c r="C180" s="219" t="s">
        <v>66</v>
      </c>
      <c r="D180" s="219" t="s">
        <v>61</v>
      </c>
      <c r="E180" s="219" t="s">
        <v>62</v>
      </c>
      <c r="F180" s="219" t="s">
        <v>53</v>
      </c>
      <c r="G180" s="304" t="s">
        <v>450</v>
      </c>
      <c r="H180" s="219"/>
      <c r="I180" s="219"/>
      <c r="J180" s="262">
        <v>0.0</v>
      </c>
      <c r="K180" s="262">
        <v>0.0</v>
      </c>
      <c r="L180" s="262">
        <v>0.0</v>
      </c>
      <c r="M180" s="262">
        <v>0.0</v>
      </c>
      <c r="N180" s="262">
        <v>0.0</v>
      </c>
      <c r="O180" s="262">
        <v>0.0</v>
      </c>
      <c r="P180" s="222" t="s">
        <v>1703</v>
      </c>
      <c r="Q180" s="222" t="s">
        <v>1704</v>
      </c>
      <c r="R180" s="222" t="s">
        <v>1705</v>
      </c>
      <c r="S180" s="219">
        <f>SUM('Plan-A Valuation'!U176,'Plan-A Valuation'!Y176,'Plan-A Valuation'!AC176,'Plan-A Valuation'!AG176,'Plan-A Valuation'!AK176,'Plan-A Valuation'!AO176)</f>
        <v>120000</v>
      </c>
      <c r="T180" s="262">
        <f>SUM('Plan-A Valuation'!V176,'Plan-A Valuation'!Z176,'Plan-A Valuation'!AD176,'Plan-A Valuation'!AH176,'Plan-A Valuation'!AL176,'Plan-A Valuation'!AP176)</f>
        <v>253810</v>
      </c>
      <c r="U180" s="263">
        <f>SUM('Plan-A Valuation'!W176,'Plan-A Valuation'!AA176,'Plan-A Valuation'!AE176,'Plan-A Valuation'!AI176,'Plan-A Valuation'!AM176,'Plan-A Valuation'!AQ176)</f>
        <v>504620</v>
      </c>
      <c r="V180" s="219"/>
      <c r="W180" s="262">
        <v>0.0</v>
      </c>
      <c r="X180" s="262">
        <v>0.0</v>
      </c>
      <c r="Y180" s="262">
        <v>0.0</v>
      </c>
      <c r="Z180" s="262">
        <v>0.0</v>
      </c>
      <c r="AA180" s="262">
        <v>0.0</v>
      </c>
      <c r="AB180" s="262">
        <v>0.0</v>
      </c>
      <c r="AC180" s="222" t="s">
        <v>1703</v>
      </c>
      <c r="AD180" s="222" t="s">
        <v>1704</v>
      </c>
      <c r="AE180" s="222" t="s">
        <v>1705</v>
      </c>
      <c r="AF180" s="262">
        <f>SUM('Plan-B Valuation'!U176,'Plan-B Valuation'!Y176,'Plan-B Valuation'!AC176,'Plan-B Valuation'!AG176,'Plan-B Valuation'!AK176,'Plan-B Valuation'!AO176)</f>
        <v>120000</v>
      </c>
      <c r="AG180" s="262">
        <f>SUM('Plan-B Valuation'!V176,'Plan-B Valuation'!Z176,'Plan-B Valuation'!AD176,'Plan-B Valuation'!AH176,'Plan-B Valuation'!AL176,'Plan-B Valuation'!AP176)</f>
        <v>253810</v>
      </c>
      <c r="AH180" s="262">
        <f>SUM('Plan-B Valuation'!W176,'Plan-B Valuation'!AA176,'Plan-B Valuation'!AE176,'Plan-B Valuation'!AI176,'Plan-B Valuation'!AM176,'Plan-B Valuation'!AQ176)</f>
        <v>504620</v>
      </c>
      <c r="AI180" s="219"/>
      <c r="AJ180" s="262">
        <v>0.0</v>
      </c>
      <c r="AK180" s="262">
        <v>0.0</v>
      </c>
      <c r="AL180" s="262">
        <v>0.0</v>
      </c>
      <c r="AM180" s="262">
        <v>0.0</v>
      </c>
      <c r="AN180" s="262">
        <v>0.0</v>
      </c>
      <c r="AO180" s="262">
        <v>0.0</v>
      </c>
      <c r="AP180" s="222" t="s">
        <v>1703</v>
      </c>
      <c r="AQ180" s="222" t="s">
        <v>1704</v>
      </c>
      <c r="AR180" s="222" t="s">
        <v>1705</v>
      </c>
      <c r="AS180" s="262">
        <f>SUM('Plan-C Valuation'!U176,'Plan-C Valuation'!Y176,'Plan-C Valuation'!AC176,'Plan-C Valuation'!AG176,'Plan-C Valuation'!AK176,'Plan-C Valuation'!AO176)</f>
        <v>120000</v>
      </c>
      <c r="AT180" s="262">
        <f>SUM('Plan-C Valuation'!V176,'Plan-C Valuation'!Z176,'Plan-C Valuation'!AD176,'Plan-C Valuation'!AH176,'Plan-C Valuation'!AL176,'Plan-C Valuation'!AP176)</f>
        <v>253810</v>
      </c>
      <c r="AU180" s="262">
        <f>SUM('Plan-C Valuation'!W176,'Plan-C Valuation'!AA176,'Plan-C Valuation'!AE176,'Plan-C Valuation'!AI176,'Plan-C Valuation'!AM176,'Plan-C Valuation'!AQ176)</f>
        <v>504620</v>
      </c>
    </row>
    <row r="181" ht="15.75" customHeight="1">
      <c r="A181" s="219" t="s">
        <v>451</v>
      </c>
      <c r="B181" s="219" t="s">
        <v>54</v>
      </c>
      <c r="C181" s="219" t="s">
        <v>66</v>
      </c>
      <c r="D181" s="219" t="s">
        <v>61</v>
      </c>
      <c r="E181" s="219" t="s">
        <v>62</v>
      </c>
      <c r="F181" s="219" t="s">
        <v>53</v>
      </c>
      <c r="G181" s="304" t="s">
        <v>452</v>
      </c>
      <c r="H181" s="219"/>
      <c r="I181" s="219"/>
      <c r="J181" s="262">
        <v>0.0</v>
      </c>
      <c r="K181" s="262">
        <v>0.0</v>
      </c>
      <c r="L181" s="262">
        <v>0.0</v>
      </c>
      <c r="M181" s="262">
        <v>0.0</v>
      </c>
      <c r="N181" s="262">
        <v>0.0</v>
      </c>
      <c r="O181" s="262">
        <v>0.0</v>
      </c>
      <c r="P181" s="222" t="s">
        <v>1703</v>
      </c>
      <c r="Q181" s="222" t="s">
        <v>1704</v>
      </c>
      <c r="R181" s="222" t="s">
        <v>1705</v>
      </c>
      <c r="S181" s="219">
        <f>SUM('Plan-A Valuation'!U177,'Plan-A Valuation'!Y177,'Plan-A Valuation'!AC177,'Plan-A Valuation'!AG177,'Plan-A Valuation'!AK177,'Plan-A Valuation'!AO177)</f>
        <v>120000</v>
      </c>
      <c r="T181" s="262">
        <f>SUM('Plan-A Valuation'!V177,'Plan-A Valuation'!Z177,'Plan-A Valuation'!AD177,'Plan-A Valuation'!AH177,'Plan-A Valuation'!AL177,'Plan-A Valuation'!AP177)</f>
        <v>253810</v>
      </c>
      <c r="U181" s="263">
        <f>SUM('Plan-A Valuation'!W177,'Plan-A Valuation'!AA177,'Plan-A Valuation'!AE177,'Plan-A Valuation'!AI177,'Plan-A Valuation'!AM177,'Plan-A Valuation'!AQ177)</f>
        <v>504620</v>
      </c>
      <c r="V181" s="219"/>
      <c r="W181" s="262">
        <v>0.0</v>
      </c>
      <c r="X181" s="262">
        <v>0.0</v>
      </c>
      <c r="Y181" s="262">
        <v>0.0</v>
      </c>
      <c r="Z181" s="262">
        <v>0.0</v>
      </c>
      <c r="AA181" s="262">
        <v>0.0</v>
      </c>
      <c r="AB181" s="262">
        <v>0.0</v>
      </c>
      <c r="AC181" s="222" t="s">
        <v>1703</v>
      </c>
      <c r="AD181" s="222" t="s">
        <v>1704</v>
      </c>
      <c r="AE181" s="222" t="s">
        <v>1705</v>
      </c>
      <c r="AF181" s="262">
        <f>SUM('Plan-B Valuation'!U177,'Plan-B Valuation'!Y177,'Plan-B Valuation'!AC177,'Plan-B Valuation'!AG177,'Plan-B Valuation'!AK177,'Plan-B Valuation'!AO177)</f>
        <v>120000</v>
      </c>
      <c r="AG181" s="262">
        <f>SUM('Plan-B Valuation'!V177,'Plan-B Valuation'!Z177,'Plan-B Valuation'!AD177,'Plan-B Valuation'!AH177,'Plan-B Valuation'!AL177,'Plan-B Valuation'!AP177)</f>
        <v>253810</v>
      </c>
      <c r="AH181" s="262">
        <f>SUM('Plan-B Valuation'!W177,'Plan-B Valuation'!AA177,'Plan-B Valuation'!AE177,'Plan-B Valuation'!AI177,'Plan-B Valuation'!AM177,'Plan-B Valuation'!AQ177)</f>
        <v>504620</v>
      </c>
      <c r="AI181" s="219"/>
      <c r="AJ181" s="262">
        <v>0.0</v>
      </c>
      <c r="AK181" s="262">
        <v>0.0</v>
      </c>
      <c r="AL181" s="262">
        <v>0.0</v>
      </c>
      <c r="AM181" s="262">
        <v>0.0</v>
      </c>
      <c r="AN181" s="262">
        <v>0.0</v>
      </c>
      <c r="AO181" s="262">
        <v>0.0</v>
      </c>
      <c r="AP181" s="222" t="s">
        <v>1703</v>
      </c>
      <c r="AQ181" s="222" t="s">
        <v>1704</v>
      </c>
      <c r="AR181" s="222" t="s">
        <v>1705</v>
      </c>
      <c r="AS181" s="262">
        <f>SUM('Plan-C Valuation'!U177,'Plan-C Valuation'!Y177,'Plan-C Valuation'!AC177,'Plan-C Valuation'!AG177,'Plan-C Valuation'!AK177,'Plan-C Valuation'!AO177)</f>
        <v>120000</v>
      </c>
      <c r="AT181" s="262">
        <f>SUM('Plan-C Valuation'!V177,'Plan-C Valuation'!Z177,'Plan-C Valuation'!AD177,'Plan-C Valuation'!AH177,'Plan-C Valuation'!AL177,'Plan-C Valuation'!AP177)</f>
        <v>253810</v>
      </c>
      <c r="AU181" s="262">
        <f>SUM('Plan-C Valuation'!W177,'Plan-C Valuation'!AA177,'Plan-C Valuation'!AE177,'Plan-C Valuation'!AI177,'Plan-C Valuation'!AM177,'Plan-C Valuation'!AQ177)</f>
        <v>504620</v>
      </c>
    </row>
    <row r="182" ht="15.75" customHeight="1">
      <c r="A182" s="219" t="s">
        <v>453</v>
      </c>
      <c r="B182" s="219" t="s">
        <v>65</v>
      </c>
      <c r="C182" s="219" t="s">
        <v>66</v>
      </c>
      <c r="D182" s="219" t="s">
        <v>61</v>
      </c>
      <c r="E182" s="219" t="s">
        <v>62</v>
      </c>
      <c r="F182" s="219" t="s">
        <v>53</v>
      </c>
      <c r="G182" s="304" t="s">
        <v>454</v>
      </c>
      <c r="H182" s="219"/>
      <c r="I182" s="219"/>
      <c r="J182" s="262">
        <v>0.0</v>
      </c>
      <c r="K182" s="262">
        <v>0.0</v>
      </c>
      <c r="L182" s="262">
        <v>0.0</v>
      </c>
      <c r="M182" s="262">
        <v>0.0</v>
      </c>
      <c r="N182" s="262">
        <v>0.0</v>
      </c>
      <c r="O182" s="262">
        <v>0.0</v>
      </c>
      <c r="P182" s="222" t="s">
        <v>1703</v>
      </c>
      <c r="Q182" s="222" t="s">
        <v>1704</v>
      </c>
      <c r="R182" s="222" t="s">
        <v>1705</v>
      </c>
      <c r="S182" s="219">
        <f>SUM('Plan-A Valuation'!U178,'Plan-A Valuation'!Y178,'Plan-A Valuation'!AC178,'Plan-A Valuation'!AG178,'Plan-A Valuation'!AK178,'Plan-A Valuation'!AO178)</f>
        <v>120000</v>
      </c>
      <c r="T182" s="262">
        <f>SUM('Plan-A Valuation'!V178,'Plan-A Valuation'!Z178,'Plan-A Valuation'!AD178,'Plan-A Valuation'!AH178,'Plan-A Valuation'!AL178,'Plan-A Valuation'!AP178)</f>
        <v>253810</v>
      </c>
      <c r="U182" s="263">
        <f>SUM('Plan-A Valuation'!W178,'Plan-A Valuation'!AA178,'Plan-A Valuation'!AE178,'Plan-A Valuation'!AI178,'Plan-A Valuation'!AM178,'Plan-A Valuation'!AQ178)</f>
        <v>504620</v>
      </c>
      <c r="V182" s="219"/>
      <c r="W182" s="262">
        <v>0.0</v>
      </c>
      <c r="X182" s="262">
        <v>0.0</v>
      </c>
      <c r="Y182" s="262">
        <v>0.0</v>
      </c>
      <c r="Z182" s="262">
        <v>0.0</v>
      </c>
      <c r="AA182" s="262">
        <v>0.0</v>
      </c>
      <c r="AB182" s="262">
        <v>0.0</v>
      </c>
      <c r="AC182" s="222" t="s">
        <v>1703</v>
      </c>
      <c r="AD182" s="222" t="s">
        <v>1704</v>
      </c>
      <c r="AE182" s="222" t="s">
        <v>1705</v>
      </c>
      <c r="AF182" s="262">
        <f>SUM('Plan-B Valuation'!U178,'Plan-B Valuation'!Y178,'Plan-B Valuation'!AC178,'Plan-B Valuation'!AG178,'Plan-B Valuation'!AK178,'Plan-B Valuation'!AO178)</f>
        <v>120000</v>
      </c>
      <c r="AG182" s="262">
        <f>SUM('Plan-B Valuation'!V178,'Plan-B Valuation'!Z178,'Plan-B Valuation'!AD178,'Plan-B Valuation'!AH178,'Plan-B Valuation'!AL178,'Plan-B Valuation'!AP178)</f>
        <v>253810</v>
      </c>
      <c r="AH182" s="262">
        <f>SUM('Plan-B Valuation'!W178,'Plan-B Valuation'!AA178,'Plan-B Valuation'!AE178,'Plan-B Valuation'!AI178,'Plan-B Valuation'!AM178,'Plan-B Valuation'!AQ178)</f>
        <v>504620</v>
      </c>
      <c r="AI182" s="219"/>
      <c r="AJ182" s="262">
        <v>0.0</v>
      </c>
      <c r="AK182" s="262">
        <v>0.0</v>
      </c>
      <c r="AL182" s="262">
        <v>0.0</v>
      </c>
      <c r="AM182" s="262">
        <v>0.0</v>
      </c>
      <c r="AN182" s="262">
        <v>0.0</v>
      </c>
      <c r="AO182" s="262">
        <v>0.0</v>
      </c>
      <c r="AP182" s="222" t="s">
        <v>1703</v>
      </c>
      <c r="AQ182" s="222" t="s">
        <v>1704</v>
      </c>
      <c r="AR182" s="222" t="s">
        <v>1705</v>
      </c>
      <c r="AS182" s="262">
        <f>SUM('Plan-C Valuation'!U178,'Plan-C Valuation'!Y178,'Plan-C Valuation'!AC178,'Plan-C Valuation'!AG178,'Plan-C Valuation'!AK178,'Plan-C Valuation'!AO178)</f>
        <v>120000</v>
      </c>
      <c r="AT182" s="262">
        <f>SUM('Plan-C Valuation'!V178,'Plan-C Valuation'!Z178,'Plan-C Valuation'!AD178,'Plan-C Valuation'!AH178,'Plan-C Valuation'!AL178,'Plan-C Valuation'!AP178)</f>
        <v>253810</v>
      </c>
      <c r="AU182" s="262">
        <f>SUM('Plan-C Valuation'!W178,'Plan-C Valuation'!AA178,'Plan-C Valuation'!AE178,'Plan-C Valuation'!AI178,'Plan-C Valuation'!AM178,'Plan-C Valuation'!AQ178)</f>
        <v>504620</v>
      </c>
    </row>
    <row r="183" ht="15.75" customHeight="1">
      <c r="A183" s="219" t="s">
        <v>455</v>
      </c>
      <c r="B183" s="219" t="s">
        <v>71</v>
      </c>
      <c r="C183" s="219" t="s">
        <v>66</v>
      </c>
      <c r="D183" s="219" t="s">
        <v>61</v>
      </c>
      <c r="E183" s="219" t="s">
        <v>62</v>
      </c>
      <c r="F183" s="219" t="s">
        <v>53</v>
      </c>
      <c r="G183" s="304" t="s">
        <v>456</v>
      </c>
      <c r="H183" s="219"/>
      <c r="I183" s="219"/>
      <c r="J183" s="262">
        <v>0.0</v>
      </c>
      <c r="K183" s="262">
        <v>0.0</v>
      </c>
      <c r="L183" s="262">
        <v>0.0</v>
      </c>
      <c r="M183" s="262">
        <v>0.0</v>
      </c>
      <c r="N183" s="262">
        <v>0.0</v>
      </c>
      <c r="O183" s="262">
        <v>0.0</v>
      </c>
      <c r="P183" s="222" t="s">
        <v>1703</v>
      </c>
      <c r="Q183" s="222" t="s">
        <v>1704</v>
      </c>
      <c r="R183" s="222" t="s">
        <v>1705</v>
      </c>
      <c r="S183" s="219">
        <f>SUM('Plan-A Valuation'!U179,'Plan-A Valuation'!Y179,'Plan-A Valuation'!AC179,'Plan-A Valuation'!AG179,'Plan-A Valuation'!AK179,'Plan-A Valuation'!AO179)</f>
        <v>120000</v>
      </c>
      <c r="T183" s="262">
        <f>SUM('Plan-A Valuation'!V179,'Plan-A Valuation'!Z179,'Plan-A Valuation'!AD179,'Plan-A Valuation'!AH179,'Plan-A Valuation'!AL179,'Plan-A Valuation'!AP179)</f>
        <v>253810</v>
      </c>
      <c r="U183" s="263">
        <f>SUM('Plan-A Valuation'!W179,'Plan-A Valuation'!AA179,'Plan-A Valuation'!AE179,'Plan-A Valuation'!AI179,'Plan-A Valuation'!AM179,'Plan-A Valuation'!AQ179)</f>
        <v>504620</v>
      </c>
      <c r="V183" s="219"/>
      <c r="W183" s="262">
        <v>0.0</v>
      </c>
      <c r="X183" s="262">
        <v>0.0</v>
      </c>
      <c r="Y183" s="262">
        <v>0.0</v>
      </c>
      <c r="Z183" s="262">
        <v>0.0</v>
      </c>
      <c r="AA183" s="262">
        <v>0.0</v>
      </c>
      <c r="AB183" s="262">
        <v>0.0</v>
      </c>
      <c r="AC183" s="222" t="s">
        <v>1703</v>
      </c>
      <c r="AD183" s="222" t="s">
        <v>1704</v>
      </c>
      <c r="AE183" s="222" t="s">
        <v>1705</v>
      </c>
      <c r="AF183" s="262">
        <f>SUM('Plan-B Valuation'!U179,'Plan-B Valuation'!Y179,'Plan-B Valuation'!AC179,'Plan-B Valuation'!AG179,'Plan-B Valuation'!AK179,'Plan-B Valuation'!AO179)</f>
        <v>120000</v>
      </c>
      <c r="AG183" s="262">
        <f>SUM('Plan-B Valuation'!V179,'Plan-B Valuation'!Z179,'Plan-B Valuation'!AD179,'Plan-B Valuation'!AH179,'Plan-B Valuation'!AL179,'Plan-B Valuation'!AP179)</f>
        <v>253810</v>
      </c>
      <c r="AH183" s="262">
        <f>SUM('Plan-B Valuation'!W179,'Plan-B Valuation'!AA179,'Plan-B Valuation'!AE179,'Plan-B Valuation'!AI179,'Plan-B Valuation'!AM179,'Plan-B Valuation'!AQ179)</f>
        <v>504620</v>
      </c>
      <c r="AI183" s="219"/>
      <c r="AJ183" s="262">
        <v>0.0</v>
      </c>
      <c r="AK183" s="262">
        <v>0.0</v>
      </c>
      <c r="AL183" s="262">
        <v>0.0</v>
      </c>
      <c r="AM183" s="262">
        <v>0.0</v>
      </c>
      <c r="AN183" s="262">
        <v>0.0</v>
      </c>
      <c r="AO183" s="262">
        <v>0.0</v>
      </c>
      <c r="AP183" s="222" t="s">
        <v>1703</v>
      </c>
      <c r="AQ183" s="222" t="s">
        <v>1704</v>
      </c>
      <c r="AR183" s="222" t="s">
        <v>1705</v>
      </c>
      <c r="AS183" s="262">
        <f>SUM('Plan-C Valuation'!U179,'Plan-C Valuation'!Y179,'Plan-C Valuation'!AC179,'Plan-C Valuation'!AG179,'Plan-C Valuation'!AK179,'Plan-C Valuation'!AO179)</f>
        <v>120000</v>
      </c>
      <c r="AT183" s="262">
        <f>SUM('Plan-C Valuation'!V179,'Plan-C Valuation'!Z179,'Plan-C Valuation'!AD179,'Plan-C Valuation'!AH179,'Plan-C Valuation'!AL179,'Plan-C Valuation'!AP179)</f>
        <v>253810</v>
      </c>
      <c r="AU183" s="262">
        <f>SUM('Plan-C Valuation'!W179,'Plan-C Valuation'!AA179,'Plan-C Valuation'!AE179,'Plan-C Valuation'!AI179,'Plan-C Valuation'!AM179,'Plan-C Valuation'!AQ179)</f>
        <v>504620</v>
      </c>
    </row>
    <row r="184" ht="15.75" customHeight="1">
      <c r="A184" s="219" t="s">
        <v>457</v>
      </c>
      <c r="B184" s="219" t="s">
        <v>44</v>
      </c>
      <c r="C184" s="219" t="s">
        <v>72</v>
      </c>
      <c r="D184" s="219" t="s">
        <v>61</v>
      </c>
      <c r="E184" s="219" t="s">
        <v>62</v>
      </c>
      <c r="F184" s="219" t="s">
        <v>53</v>
      </c>
      <c r="G184" s="304" t="s">
        <v>458</v>
      </c>
      <c r="H184" s="219"/>
      <c r="I184" s="219"/>
      <c r="J184" s="262">
        <v>0.0</v>
      </c>
      <c r="K184" s="262">
        <v>0.0</v>
      </c>
      <c r="L184" s="262">
        <v>0.0</v>
      </c>
      <c r="M184" s="262">
        <v>0.0</v>
      </c>
      <c r="N184" s="262">
        <v>0.0</v>
      </c>
      <c r="O184" s="262">
        <v>0.0</v>
      </c>
      <c r="P184" s="222" t="s">
        <v>1703</v>
      </c>
      <c r="Q184" s="222" t="s">
        <v>1704</v>
      </c>
      <c r="R184" s="222" t="s">
        <v>1705</v>
      </c>
      <c r="S184" s="219">
        <f>SUM('Plan-A Valuation'!U180,'Plan-A Valuation'!Y180,'Plan-A Valuation'!AC180,'Plan-A Valuation'!AG180,'Plan-A Valuation'!AK180,'Plan-A Valuation'!AO180)</f>
        <v>120000</v>
      </c>
      <c r="T184" s="262">
        <f>SUM('Plan-A Valuation'!V180,'Plan-A Valuation'!Z180,'Plan-A Valuation'!AD180,'Plan-A Valuation'!AH180,'Plan-A Valuation'!AL180,'Plan-A Valuation'!AP180)</f>
        <v>253810</v>
      </c>
      <c r="U184" s="263">
        <f>SUM('Plan-A Valuation'!W180,'Plan-A Valuation'!AA180,'Plan-A Valuation'!AE180,'Plan-A Valuation'!AI180,'Plan-A Valuation'!AM180,'Plan-A Valuation'!AQ180)</f>
        <v>504620</v>
      </c>
      <c r="V184" s="219"/>
      <c r="W184" s="262">
        <v>0.0</v>
      </c>
      <c r="X184" s="262">
        <v>0.0</v>
      </c>
      <c r="Y184" s="262">
        <v>0.0</v>
      </c>
      <c r="Z184" s="262">
        <v>0.0</v>
      </c>
      <c r="AA184" s="262">
        <v>0.0</v>
      </c>
      <c r="AB184" s="262">
        <v>0.0</v>
      </c>
      <c r="AC184" s="222" t="s">
        <v>1703</v>
      </c>
      <c r="AD184" s="222" t="s">
        <v>1704</v>
      </c>
      <c r="AE184" s="222" t="s">
        <v>1705</v>
      </c>
      <c r="AF184" s="262">
        <f>SUM('Plan-B Valuation'!U180,'Plan-B Valuation'!Y180,'Plan-B Valuation'!AC180,'Plan-B Valuation'!AG180,'Plan-B Valuation'!AK180,'Plan-B Valuation'!AO180)</f>
        <v>120000</v>
      </c>
      <c r="AG184" s="262">
        <f>SUM('Plan-B Valuation'!V180,'Plan-B Valuation'!Z180,'Plan-B Valuation'!AD180,'Plan-B Valuation'!AH180,'Plan-B Valuation'!AL180,'Plan-B Valuation'!AP180)</f>
        <v>253810</v>
      </c>
      <c r="AH184" s="262">
        <f>SUM('Plan-B Valuation'!W180,'Plan-B Valuation'!AA180,'Plan-B Valuation'!AE180,'Plan-B Valuation'!AI180,'Plan-B Valuation'!AM180,'Plan-B Valuation'!AQ180)</f>
        <v>504620</v>
      </c>
      <c r="AI184" s="219"/>
      <c r="AJ184" s="262">
        <v>0.0</v>
      </c>
      <c r="AK184" s="262">
        <v>0.0</v>
      </c>
      <c r="AL184" s="262">
        <v>0.0</v>
      </c>
      <c r="AM184" s="262">
        <v>0.0</v>
      </c>
      <c r="AN184" s="262">
        <v>0.0</v>
      </c>
      <c r="AO184" s="262">
        <v>0.0</v>
      </c>
      <c r="AP184" s="222" t="s">
        <v>1703</v>
      </c>
      <c r="AQ184" s="222" t="s">
        <v>1704</v>
      </c>
      <c r="AR184" s="222" t="s">
        <v>1705</v>
      </c>
      <c r="AS184" s="262">
        <f>SUM('Plan-C Valuation'!U180,'Plan-C Valuation'!Y180,'Plan-C Valuation'!AC180,'Plan-C Valuation'!AG180,'Plan-C Valuation'!AK180,'Plan-C Valuation'!AO180)</f>
        <v>120000</v>
      </c>
      <c r="AT184" s="262">
        <f>SUM('Plan-C Valuation'!V180,'Plan-C Valuation'!Z180,'Plan-C Valuation'!AD180,'Plan-C Valuation'!AH180,'Plan-C Valuation'!AL180,'Plan-C Valuation'!AP180)</f>
        <v>253810</v>
      </c>
      <c r="AU184" s="262">
        <f>SUM('Plan-C Valuation'!W180,'Plan-C Valuation'!AA180,'Plan-C Valuation'!AE180,'Plan-C Valuation'!AI180,'Plan-C Valuation'!AM180,'Plan-C Valuation'!AQ180)</f>
        <v>504620</v>
      </c>
    </row>
    <row r="185" ht="15.75" customHeight="1">
      <c r="A185" s="219" t="s">
        <v>459</v>
      </c>
      <c r="B185" s="219" t="s">
        <v>54</v>
      </c>
      <c r="C185" s="219" t="s">
        <v>72</v>
      </c>
      <c r="D185" s="219" t="s">
        <v>61</v>
      </c>
      <c r="E185" s="219" t="s">
        <v>62</v>
      </c>
      <c r="F185" s="219" t="s">
        <v>53</v>
      </c>
      <c r="G185" s="304" t="s">
        <v>460</v>
      </c>
      <c r="H185" s="219"/>
      <c r="I185" s="219"/>
      <c r="J185" s="262">
        <v>0.0</v>
      </c>
      <c r="K185" s="262">
        <v>0.0</v>
      </c>
      <c r="L185" s="262">
        <v>0.0</v>
      </c>
      <c r="M185" s="262">
        <v>0.0</v>
      </c>
      <c r="N185" s="262">
        <v>0.0</v>
      </c>
      <c r="O185" s="262">
        <v>0.0</v>
      </c>
      <c r="P185" s="222" t="s">
        <v>1703</v>
      </c>
      <c r="Q185" s="222" t="s">
        <v>1704</v>
      </c>
      <c r="R185" s="222" t="s">
        <v>1705</v>
      </c>
      <c r="S185" s="219">
        <f>SUM('Plan-A Valuation'!U181,'Plan-A Valuation'!Y181,'Plan-A Valuation'!AC181,'Plan-A Valuation'!AG181,'Plan-A Valuation'!AK181,'Plan-A Valuation'!AO181)</f>
        <v>120000</v>
      </c>
      <c r="T185" s="262">
        <f>SUM('Plan-A Valuation'!V181,'Plan-A Valuation'!Z181,'Plan-A Valuation'!AD181,'Plan-A Valuation'!AH181,'Plan-A Valuation'!AL181,'Plan-A Valuation'!AP181)</f>
        <v>253810</v>
      </c>
      <c r="U185" s="263">
        <f>SUM('Plan-A Valuation'!W181,'Plan-A Valuation'!AA181,'Plan-A Valuation'!AE181,'Plan-A Valuation'!AI181,'Plan-A Valuation'!AM181,'Plan-A Valuation'!AQ181)</f>
        <v>504620</v>
      </c>
      <c r="V185" s="219"/>
      <c r="W185" s="262">
        <v>0.0</v>
      </c>
      <c r="X185" s="262">
        <v>0.0</v>
      </c>
      <c r="Y185" s="262">
        <v>0.0</v>
      </c>
      <c r="Z185" s="262">
        <v>0.0</v>
      </c>
      <c r="AA185" s="262">
        <v>0.0</v>
      </c>
      <c r="AB185" s="262">
        <v>0.0</v>
      </c>
      <c r="AC185" s="222" t="s">
        <v>1703</v>
      </c>
      <c r="AD185" s="222" t="s">
        <v>1704</v>
      </c>
      <c r="AE185" s="222" t="s">
        <v>1705</v>
      </c>
      <c r="AF185" s="262">
        <f>SUM('Plan-B Valuation'!U181,'Plan-B Valuation'!Y181,'Plan-B Valuation'!AC181,'Plan-B Valuation'!AG181,'Plan-B Valuation'!AK181,'Plan-B Valuation'!AO181)</f>
        <v>120000</v>
      </c>
      <c r="AG185" s="262">
        <f>SUM('Plan-B Valuation'!V181,'Plan-B Valuation'!Z181,'Plan-B Valuation'!AD181,'Plan-B Valuation'!AH181,'Plan-B Valuation'!AL181,'Plan-B Valuation'!AP181)</f>
        <v>253810</v>
      </c>
      <c r="AH185" s="262">
        <f>SUM('Plan-B Valuation'!W181,'Plan-B Valuation'!AA181,'Plan-B Valuation'!AE181,'Plan-B Valuation'!AI181,'Plan-B Valuation'!AM181,'Plan-B Valuation'!AQ181)</f>
        <v>504620</v>
      </c>
      <c r="AI185" s="219"/>
      <c r="AJ185" s="262">
        <v>0.0</v>
      </c>
      <c r="AK185" s="262">
        <v>0.0</v>
      </c>
      <c r="AL185" s="262">
        <v>0.0</v>
      </c>
      <c r="AM185" s="262">
        <v>0.0</v>
      </c>
      <c r="AN185" s="262">
        <v>0.0</v>
      </c>
      <c r="AO185" s="262">
        <v>0.0</v>
      </c>
      <c r="AP185" s="222" t="s">
        <v>1703</v>
      </c>
      <c r="AQ185" s="222" t="s">
        <v>1704</v>
      </c>
      <c r="AR185" s="222" t="s">
        <v>1705</v>
      </c>
      <c r="AS185" s="262">
        <f>SUM('Plan-C Valuation'!U181,'Plan-C Valuation'!Y181,'Plan-C Valuation'!AC181,'Plan-C Valuation'!AG181,'Plan-C Valuation'!AK181,'Plan-C Valuation'!AO181)</f>
        <v>120000</v>
      </c>
      <c r="AT185" s="262">
        <f>SUM('Plan-C Valuation'!V181,'Plan-C Valuation'!Z181,'Plan-C Valuation'!AD181,'Plan-C Valuation'!AH181,'Plan-C Valuation'!AL181,'Plan-C Valuation'!AP181)</f>
        <v>253810</v>
      </c>
      <c r="AU185" s="262">
        <f>SUM('Plan-C Valuation'!W181,'Plan-C Valuation'!AA181,'Plan-C Valuation'!AE181,'Plan-C Valuation'!AI181,'Plan-C Valuation'!AM181,'Plan-C Valuation'!AQ181)</f>
        <v>504620</v>
      </c>
    </row>
    <row r="186" ht="15.75" customHeight="1">
      <c r="A186" s="219" t="s">
        <v>461</v>
      </c>
      <c r="B186" s="219" t="s">
        <v>65</v>
      </c>
      <c r="C186" s="219" t="s">
        <v>72</v>
      </c>
      <c r="D186" s="219" t="s">
        <v>61</v>
      </c>
      <c r="E186" s="219" t="s">
        <v>62</v>
      </c>
      <c r="F186" s="219" t="s">
        <v>53</v>
      </c>
      <c r="G186" s="304" t="s">
        <v>462</v>
      </c>
      <c r="H186" s="219"/>
      <c r="I186" s="219"/>
      <c r="J186" s="262">
        <v>0.0</v>
      </c>
      <c r="K186" s="262">
        <v>0.0</v>
      </c>
      <c r="L186" s="262">
        <v>0.0</v>
      </c>
      <c r="M186" s="262">
        <v>0.0</v>
      </c>
      <c r="N186" s="262">
        <v>0.0</v>
      </c>
      <c r="O186" s="262">
        <v>0.0</v>
      </c>
      <c r="P186" s="222" t="s">
        <v>1703</v>
      </c>
      <c r="Q186" s="222" t="s">
        <v>1704</v>
      </c>
      <c r="R186" s="222" t="s">
        <v>1705</v>
      </c>
      <c r="S186" s="219">
        <f>SUM('Plan-A Valuation'!U182,'Plan-A Valuation'!Y182,'Plan-A Valuation'!AC182,'Plan-A Valuation'!AG182,'Plan-A Valuation'!AK182,'Plan-A Valuation'!AO182)</f>
        <v>120000</v>
      </c>
      <c r="T186" s="262">
        <f>SUM('Plan-A Valuation'!V182,'Plan-A Valuation'!Z182,'Plan-A Valuation'!AD182,'Plan-A Valuation'!AH182,'Plan-A Valuation'!AL182,'Plan-A Valuation'!AP182)</f>
        <v>253810</v>
      </c>
      <c r="U186" s="263">
        <f>SUM('Plan-A Valuation'!W182,'Plan-A Valuation'!AA182,'Plan-A Valuation'!AE182,'Plan-A Valuation'!AI182,'Plan-A Valuation'!AM182,'Plan-A Valuation'!AQ182)</f>
        <v>504620</v>
      </c>
      <c r="V186" s="219"/>
      <c r="W186" s="262">
        <v>0.0</v>
      </c>
      <c r="X186" s="262">
        <v>0.0</v>
      </c>
      <c r="Y186" s="262">
        <v>0.0</v>
      </c>
      <c r="Z186" s="262">
        <v>0.0</v>
      </c>
      <c r="AA186" s="262">
        <v>0.0</v>
      </c>
      <c r="AB186" s="262">
        <v>0.0</v>
      </c>
      <c r="AC186" s="222" t="s">
        <v>1703</v>
      </c>
      <c r="AD186" s="222" t="s">
        <v>1704</v>
      </c>
      <c r="AE186" s="222" t="s">
        <v>1705</v>
      </c>
      <c r="AF186" s="262">
        <f>SUM('Plan-B Valuation'!U182,'Plan-B Valuation'!Y182,'Plan-B Valuation'!AC182,'Plan-B Valuation'!AG182,'Plan-B Valuation'!AK182,'Plan-B Valuation'!AO182)</f>
        <v>120000</v>
      </c>
      <c r="AG186" s="262">
        <f>SUM('Plan-B Valuation'!V182,'Plan-B Valuation'!Z182,'Plan-B Valuation'!AD182,'Plan-B Valuation'!AH182,'Plan-B Valuation'!AL182,'Plan-B Valuation'!AP182)</f>
        <v>253810</v>
      </c>
      <c r="AH186" s="262">
        <f>SUM('Plan-B Valuation'!W182,'Plan-B Valuation'!AA182,'Plan-B Valuation'!AE182,'Plan-B Valuation'!AI182,'Plan-B Valuation'!AM182,'Plan-B Valuation'!AQ182)</f>
        <v>504620</v>
      </c>
      <c r="AI186" s="219"/>
      <c r="AJ186" s="262">
        <v>0.0</v>
      </c>
      <c r="AK186" s="262">
        <v>0.0</v>
      </c>
      <c r="AL186" s="262">
        <v>0.0</v>
      </c>
      <c r="AM186" s="262">
        <v>0.0</v>
      </c>
      <c r="AN186" s="262">
        <v>0.0</v>
      </c>
      <c r="AO186" s="262">
        <v>0.0</v>
      </c>
      <c r="AP186" s="222" t="s">
        <v>1703</v>
      </c>
      <c r="AQ186" s="222" t="s">
        <v>1704</v>
      </c>
      <c r="AR186" s="222" t="s">
        <v>1705</v>
      </c>
      <c r="AS186" s="262">
        <f>SUM('Plan-C Valuation'!U182,'Plan-C Valuation'!Y182,'Plan-C Valuation'!AC182,'Plan-C Valuation'!AG182,'Plan-C Valuation'!AK182,'Plan-C Valuation'!AO182)</f>
        <v>120000</v>
      </c>
      <c r="AT186" s="262">
        <f>SUM('Plan-C Valuation'!V182,'Plan-C Valuation'!Z182,'Plan-C Valuation'!AD182,'Plan-C Valuation'!AH182,'Plan-C Valuation'!AL182,'Plan-C Valuation'!AP182)</f>
        <v>253810</v>
      </c>
      <c r="AU186" s="262">
        <f>SUM('Plan-C Valuation'!W182,'Plan-C Valuation'!AA182,'Plan-C Valuation'!AE182,'Plan-C Valuation'!AI182,'Plan-C Valuation'!AM182,'Plan-C Valuation'!AQ182)</f>
        <v>504620</v>
      </c>
    </row>
    <row r="187" ht="15.75" customHeight="1">
      <c r="A187" s="219" t="s">
        <v>463</v>
      </c>
      <c r="B187" s="219" t="s">
        <v>71</v>
      </c>
      <c r="C187" s="219" t="s">
        <v>72</v>
      </c>
      <c r="D187" s="219" t="s">
        <v>61</v>
      </c>
      <c r="E187" s="219" t="s">
        <v>62</v>
      </c>
      <c r="F187" s="219" t="s">
        <v>53</v>
      </c>
      <c r="G187" s="304" t="s">
        <v>464</v>
      </c>
      <c r="H187" s="219"/>
      <c r="I187" s="219"/>
      <c r="J187" s="262">
        <v>0.0</v>
      </c>
      <c r="K187" s="262">
        <v>0.0</v>
      </c>
      <c r="L187" s="262">
        <v>0.0</v>
      </c>
      <c r="M187" s="262">
        <v>0.0</v>
      </c>
      <c r="N187" s="262">
        <v>0.0</v>
      </c>
      <c r="O187" s="262">
        <v>0.0</v>
      </c>
      <c r="P187" s="222" t="s">
        <v>1703</v>
      </c>
      <c r="Q187" s="222" t="s">
        <v>1704</v>
      </c>
      <c r="R187" s="222" t="s">
        <v>1705</v>
      </c>
      <c r="S187" s="219">
        <f>SUM('Plan-A Valuation'!U183,'Plan-A Valuation'!Y183,'Plan-A Valuation'!AC183,'Plan-A Valuation'!AG183,'Plan-A Valuation'!AK183,'Plan-A Valuation'!AO183)</f>
        <v>120000</v>
      </c>
      <c r="T187" s="262">
        <f>SUM('Plan-A Valuation'!V183,'Plan-A Valuation'!Z183,'Plan-A Valuation'!AD183,'Plan-A Valuation'!AH183,'Plan-A Valuation'!AL183,'Plan-A Valuation'!AP183)</f>
        <v>253810</v>
      </c>
      <c r="U187" s="263">
        <f>SUM('Plan-A Valuation'!W183,'Plan-A Valuation'!AA183,'Plan-A Valuation'!AE183,'Plan-A Valuation'!AI183,'Plan-A Valuation'!AM183,'Plan-A Valuation'!AQ183)</f>
        <v>504620</v>
      </c>
      <c r="V187" s="219"/>
      <c r="W187" s="262">
        <v>0.0</v>
      </c>
      <c r="X187" s="262">
        <v>0.0</v>
      </c>
      <c r="Y187" s="262">
        <v>0.0</v>
      </c>
      <c r="Z187" s="262">
        <v>0.0</v>
      </c>
      <c r="AA187" s="262">
        <v>0.0</v>
      </c>
      <c r="AB187" s="262">
        <v>0.0</v>
      </c>
      <c r="AC187" s="222" t="s">
        <v>1703</v>
      </c>
      <c r="AD187" s="222" t="s">
        <v>1704</v>
      </c>
      <c r="AE187" s="222" t="s">
        <v>1705</v>
      </c>
      <c r="AF187" s="262">
        <f>SUM('Plan-B Valuation'!U183,'Plan-B Valuation'!Y183,'Plan-B Valuation'!AC183,'Plan-B Valuation'!AG183,'Plan-B Valuation'!AK183,'Plan-B Valuation'!AO183)</f>
        <v>120000</v>
      </c>
      <c r="AG187" s="262">
        <f>SUM('Plan-B Valuation'!V183,'Plan-B Valuation'!Z183,'Plan-B Valuation'!AD183,'Plan-B Valuation'!AH183,'Plan-B Valuation'!AL183,'Plan-B Valuation'!AP183)</f>
        <v>253810</v>
      </c>
      <c r="AH187" s="262">
        <f>SUM('Plan-B Valuation'!W183,'Plan-B Valuation'!AA183,'Plan-B Valuation'!AE183,'Plan-B Valuation'!AI183,'Plan-B Valuation'!AM183,'Plan-B Valuation'!AQ183)</f>
        <v>504620</v>
      </c>
      <c r="AI187" s="219"/>
      <c r="AJ187" s="262">
        <v>0.0</v>
      </c>
      <c r="AK187" s="262">
        <v>0.0</v>
      </c>
      <c r="AL187" s="262">
        <v>0.0</v>
      </c>
      <c r="AM187" s="262">
        <v>0.0</v>
      </c>
      <c r="AN187" s="262">
        <v>0.0</v>
      </c>
      <c r="AO187" s="262">
        <v>0.0</v>
      </c>
      <c r="AP187" s="222" t="s">
        <v>1703</v>
      </c>
      <c r="AQ187" s="222" t="s">
        <v>1704</v>
      </c>
      <c r="AR187" s="222" t="s">
        <v>1705</v>
      </c>
      <c r="AS187" s="262">
        <f>SUM('Plan-C Valuation'!U183,'Plan-C Valuation'!Y183,'Plan-C Valuation'!AC183,'Plan-C Valuation'!AG183,'Plan-C Valuation'!AK183,'Plan-C Valuation'!AO183)</f>
        <v>120000</v>
      </c>
      <c r="AT187" s="262">
        <f>SUM('Plan-C Valuation'!V183,'Plan-C Valuation'!Z183,'Plan-C Valuation'!AD183,'Plan-C Valuation'!AH183,'Plan-C Valuation'!AL183,'Plan-C Valuation'!AP183)</f>
        <v>253810</v>
      </c>
      <c r="AU187" s="262">
        <f>SUM('Plan-C Valuation'!W183,'Plan-C Valuation'!AA183,'Plan-C Valuation'!AE183,'Plan-C Valuation'!AI183,'Plan-C Valuation'!AM183,'Plan-C Valuation'!AQ183)</f>
        <v>504620</v>
      </c>
    </row>
    <row r="188" ht="15.75" customHeight="1">
      <c r="A188" s="219" t="s">
        <v>465</v>
      </c>
      <c r="B188" s="219" t="s">
        <v>44</v>
      </c>
      <c r="C188" s="219" t="s">
        <v>78</v>
      </c>
      <c r="D188" s="219" t="s">
        <v>61</v>
      </c>
      <c r="E188" s="219" t="s">
        <v>62</v>
      </c>
      <c r="F188" s="219" t="s">
        <v>53</v>
      </c>
      <c r="G188" s="304" t="s">
        <v>466</v>
      </c>
      <c r="H188" s="219"/>
      <c r="I188" s="219"/>
      <c r="J188" s="262">
        <v>0.0</v>
      </c>
      <c r="K188" s="262">
        <v>0.0</v>
      </c>
      <c r="L188" s="262">
        <v>0.0</v>
      </c>
      <c r="M188" s="262">
        <v>0.0</v>
      </c>
      <c r="N188" s="262">
        <v>0.0</v>
      </c>
      <c r="O188" s="262">
        <v>0.0</v>
      </c>
      <c r="P188" s="222" t="s">
        <v>1703</v>
      </c>
      <c r="Q188" s="222" t="s">
        <v>1704</v>
      </c>
      <c r="R188" s="222" t="s">
        <v>1705</v>
      </c>
      <c r="S188" s="219">
        <f>SUM('Plan-A Valuation'!U184,'Plan-A Valuation'!Y184,'Plan-A Valuation'!AC184,'Plan-A Valuation'!AG184,'Plan-A Valuation'!AK184,'Plan-A Valuation'!AO184)</f>
        <v>120000</v>
      </c>
      <c r="T188" s="262">
        <f>SUM('Plan-A Valuation'!V184,'Plan-A Valuation'!Z184,'Plan-A Valuation'!AD184,'Plan-A Valuation'!AH184,'Plan-A Valuation'!AL184,'Plan-A Valuation'!AP184)</f>
        <v>253810</v>
      </c>
      <c r="U188" s="263">
        <f>SUM('Plan-A Valuation'!W184,'Plan-A Valuation'!AA184,'Plan-A Valuation'!AE184,'Plan-A Valuation'!AI184,'Plan-A Valuation'!AM184,'Plan-A Valuation'!AQ184)</f>
        <v>504620</v>
      </c>
      <c r="V188" s="219"/>
      <c r="W188" s="262">
        <v>0.0</v>
      </c>
      <c r="X188" s="262">
        <v>0.0</v>
      </c>
      <c r="Y188" s="262">
        <v>0.0</v>
      </c>
      <c r="Z188" s="262">
        <v>0.0</v>
      </c>
      <c r="AA188" s="262">
        <v>0.0</v>
      </c>
      <c r="AB188" s="262">
        <v>0.0</v>
      </c>
      <c r="AC188" s="222" t="s">
        <v>1703</v>
      </c>
      <c r="AD188" s="222" t="s">
        <v>1704</v>
      </c>
      <c r="AE188" s="222" t="s">
        <v>1705</v>
      </c>
      <c r="AF188" s="262">
        <f>SUM('Plan-B Valuation'!U184,'Plan-B Valuation'!Y184,'Plan-B Valuation'!AC184,'Plan-B Valuation'!AG184,'Plan-B Valuation'!AK184,'Plan-B Valuation'!AO184)</f>
        <v>120000</v>
      </c>
      <c r="AG188" s="262">
        <f>SUM('Plan-B Valuation'!V184,'Plan-B Valuation'!Z184,'Plan-B Valuation'!AD184,'Plan-B Valuation'!AH184,'Plan-B Valuation'!AL184,'Plan-B Valuation'!AP184)</f>
        <v>253810</v>
      </c>
      <c r="AH188" s="262">
        <f>SUM('Plan-B Valuation'!W184,'Plan-B Valuation'!AA184,'Plan-B Valuation'!AE184,'Plan-B Valuation'!AI184,'Plan-B Valuation'!AM184,'Plan-B Valuation'!AQ184)</f>
        <v>504620</v>
      </c>
      <c r="AI188" s="219"/>
      <c r="AJ188" s="262">
        <v>0.0</v>
      </c>
      <c r="AK188" s="262">
        <v>0.0</v>
      </c>
      <c r="AL188" s="262">
        <v>0.0</v>
      </c>
      <c r="AM188" s="262">
        <v>0.0</v>
      </c>
      <c r="AN188" s="262">
        <v>0.0</v>
      </c>
      <c r="AO188" s="262">
        <v>0.0</v>
      </c>
      <c r="AP188" s="222" t="s">
        <v>1703</v>
      </c>
      <c r="AQ188" s="222" t="s">
        <v>1704</v>
      </c>
      <c r="AR188" s="222" t="s">
        <v>1705</v>
      </c>
      <c r="AS188" s="262">
        <f>SUM('Plan-C Valuation'!U184,'Plan-C Valuation'!Y184,'Plan-C Valuation'!AC184,'Plan-C Valuation'!AG184,'Plan-C Valuation'!AK184,'Plan-C Valuation'!AO184)</f>
        <v>120000</v>
      </c>
      <c r="AT188" s="262">
        <f>SUM('Plan-C Valuation'!V184,'Plan-C Valuation'!Z184,'Plan-C Valuation'!AD184,'Plan-C Valuation'!AH184,'Plan-C Valuation'!AL184,'Plan-C Valuation'!AP184)</f>
        <v>253810</v>
      </c>
      <c r="AU188" s="262">
        <f>SUM('Plan-C Valuation'!W184,'Plan-C Valuation'!AA184,'Plan-C Valuation'!AE184,'Plan-C Valuation'!AI184,'Plan-C Valuation'!AM184,'Plan-C Valuation'!AQ184)</f>
        <v>504620</v>
      </c>
    </row>
    <row r="189" ht="15.75" customHeight="1">
      <c r="A189" s="219" t="s">
        <v>467</v>
      </c>
      <c r="B189" s="219" t="s">
        <v>54</v>
      </c>
      <c r="C189" s="219" t="s">
        <v>78</v>
      </c>
      <c r="D189" s="219" t="s">
        <v>61</v>
      </c>
      <c r="E189" s="219" t="s">
        <v>62</v>
      </c>
      <c r="F189" s="219" t="s">
        <v>53</v>
      </c>
      <c r="G189" s="304" t="s">
        <v>468</v>
      </c>
      <c r="H189" s="219"/>
      <c r="I189" s="219"/>
      <c r="J189" s="262">
        <v>0.0</v>
      </c>
      <c r="K189" s="262">
        <v>0.0</v>
      </c>
      <c r="L189" s="262">
        <v>0.0</v>
      </c>
      <c r="M189" s="262">
        <v>0.0</v>
      </c>
      <c r="N189" s="262">
        <v>0.0</v>
      </c>
      <c r="O189" s="262">
        <v>0.0</v>
      </c>
      <c r="P189" s="222" t="s">
        <v>1703</v>
      </c>
      <c r="Q189" s="222" t="s">
        <v>1704</v>
      </c>
      <c r="R189" s="222" t="s">
        <v>1705</v>
      </c>
      <c r="S189" s="219">
        <f>SUM('Plan-A Valuation'!U185,'Plan-A Valuation'!Y185,'Plan-A Valuation'!AC185,'Plan-A Valuation'!AG185,'Plan-A Valuation'!AK185,'Plan-A Valuation'!AO185)</f>
        <v>120000</v>
      </c>
      <c r="T189" s="262">
        <f>SUM('Plan-A Valuation'!V185,'Plan-A Valuation'!Z185,'Plan-A Valuation'!AD185,'Plan-A Valuation'!AH185,'Plan-A Valuation'!AL185,'Plan-A Valuation'!AP185)</f>
        <v>253810</v>
      </c>
      <c r="U189" s="263">
        <f>SUM('Plan-A Valuation'!W185,'Plan-A Valuation'!AA185,'Plan-A Valuation'!AE185,'Plan-A Valuation'!AI185,'Plan-A Valuation'!AM185,'Plan-A Valuation'!AQ185)</f>
        <v>504620</v>
      </c>
      <c r="V189" s="219"/>
      <c r="W189" s="262">
        <v>0.0</v>
      </c>
      <c r="X189" s="262">
        <v>0.0</v>
      </c>
      <c r="Y189" s="262">
        <v>0.0</v>
      </c>
      <c r="Z189" s="262">
        <v>0.0</v>
      </c>
      <c r="AA189" s="262">
        <v>0.0</v>
      </c>
      <c r="AB189" s="262">
        <v>0.0</v>
      </c>
      <c r="AC189" s="222" t="s">
        <v>1703</v>
      </c>
      <c r="AD189" s="222" t="s">
        <v>1704</v>
      </c>
      <c r="AE189" s="222" t="s">
        <v>1705</v>
      </c>
      <c r="AF189" s="262">
        <f>SUM('Plan-B Valuation'!U185,'Plan-B Valuation'!Y185,'Plan-B Valuation'!AC185,'Plan-B Valuation'!AG185,'Plan-B Valuation'!AK185,'Plan-B Valuation'!AO185)</f>
        <v>120000</v>
      </c>
      <c r="AG189" s="262">
        <f>SUM('Plan-B Valuation'!V185,'Plan-B Valuation'!Z185,'Plan-B Valuation'!AD185,'Plan-B Valuation'!AH185,'Plan-B Valuation'!AL185,'Plan-B Valuation'!AP185)</f>
        <v>253810</v>
      </c>
      <c r="AH189" s="262">
        <f>SUM('Plan-B Valuation'!W185,'Plan-B Valuation'!AA185,'Plan-B Valuation'!AE185,'Plan-B Valuation'!AI185,'Plan-B Valuation'!AM185,'Plan-B Valuation'!AQ185)</f>
        <v>504620</v>
      </c>
      <c r="AI189" s="219"/>
      <c r="AJ189" s="262">
        <v>0.0</v>
      </c>
      <c r="AK189" s="262">
        <v>0.0</v>
      </c>
      <c r="AL189" s="262">
        <v>0.0</v>
      </c>
      <c r="AM189" s="262">
        <v>0.0</v>
      </c>
      <c r="AN189" s="262">
        <v>0.0</v>
      </c>
      <c r="AO189" s="262">
        <v>0.0</v>
      </c>
      <c r="AP189" s="222" t="s">
        <v>1703</v>
      </c>
      <c r="AQ189" s="222" t="s">
        <v>1704</v>
      </c>
      <c r="AR189" s="222" t="s">
        <v>1705</v>
      </c>
      <c r="AS189" s="262">
        <f>SUM('Plan-C Valuation'!U185,'Plan-C Valuation'!Y185,'Plan-C Valuation'!AC185,'Plan-C Valuation'!AG185,'Plan-C Valuation'!AK185,'Plan-C Valuation'!AO185)</f>
        <v>120000</v>
      </c>
      <c r="AT189" s="262">
        <f>SUM('Plan-C Valuation'!V185,'Plan-C Valuation'!Z185,'Plan-C Valuation'!AD185,'Plan-C Valuation'!AH185,'Plan-C Valuation'!AL185,'Plan-C Valuation'!AP185)</f>
        <v>253810</v>
      </c>
      <c r="AU189" s="262">
        <f>SUM('Plan-C Valuation'!W185,'Plan-C Valuation'!AA185,'Plan-C Valuation'!AE185,'Plan-C Valuation'!AI185,'Plan-C Valuation'!AM185,'Plan-C Valuation'!AQ185)</f>
        <v>504620</v>
      </c>
    </row>
    <row r="190" ht="15.75" customHeight="1">
      <c r="A190" s="219" t="s">
        <v>469</v>
      </c>
      <c r="B190" s="219" t="s">
        <v>65</v>
      </c>
      <c r="C190" s="219" t="s">
        <v>78</v>
      </c>
      <c r="D190" s="219" t="s">
        <v>61</v>
      </c>
      <c r="E190" s="219" t="s">
        <v>62</v>
      </c>
      <c r="F190" s="219" t="s">
        <v>53</v>
      </c>
      <c r="G190" s="304" t="s">
        <v>470</v>
      </c>
      <c r="H190" s="219"/>
      <c r="I190" s="219"/>
      <c r="J190" s="262">
        <v>0.0</v>
      </c>
      <c r="K190" s="262">
        <v>0.0</v>
      </c>
      <c r="L190" s="262">
        <v>0.0</v>
      </c>
      <c r="M190" s="262">
        <v>0.0</v>
      </c>
      <c r="N190" s="262">
        <v>0.0</v>
      </c>
      <c r="O190" s="262">
        <v>0.0</v>
      </c>
      <c r="P190" s="222" t="s">
        <v>1703</v>
      </c>
      <c r="Q190" s="222" t="s">
        <v>1704</v>
      </c>
      <c r="R190" s="222" t="s">
        <v>1705</v>
      </c>
      <c r="S190" s="219">
        <f>SUM('Plan-A Valuation'!U186,'Plan-A Valuation'!Y186,'Plan-A Valuation'!AC186,'Plan-A Valuation'!AG186,'Plan-A Valuation'!AK186,'Plan-A Valuation'!AO186)</f>
        <v>120000</v>
      </c>
      <c r="T190" s="262">
        <f>SUM('Plan-A Valuation'!V186,'Plan-A Valuation'!Z186,'Plan-A Valuation'!AD186,'Plan-A Valuation'!AH186,'Plan-A Valuation'!AL186,'Plan-A Valuation'!AP186)</f>
        <v>253810</v>
      </c>
      <c r="U190" s="263">
        <f>SUM('Plan-A Valuation'!W186,'Plan-A Valuation'!AA186,'Plan-A Valuation'!AE186,'Plan-A Valuation'!AI186,'Plan-A Valuation'!AM186,'Plan-A Valuation'!AQ186)</f>
        <v>504620</v>
      </c>
      <c r="V190" s="219"/>
      <c r="W190" s="262">
        <v>0.0</v>
      </c>
      <c r="X190" s="262">
        <v>0.0</v>
      </c>
      <c r="Y190" s="262">
        <v>0.0</v>
      </c>
      <c r="Z190" s="262">
        <v>0.0</v>
      </c>
      <c r="AA190" s="262">
        <v>0.0</v>
      </c>
      <c r="AB190" s="262">
        <v>0.0</v>
      </c>
      <c r="AC190" s="222" t="s">
        <v>1703</v>
      </c>
      <c r="AD190" s="222" t="s">
        <v>1704</v>
      </c>
      <c r="AE190" s="222" t="s">
        <v>1705</v>
      </c>
      <c r="AF190" s="262">
        <f>SUM('Plan-B Valuation'!U186,'Plan-B Valuation'!Y186,'Plan-B Valuation'!AC186,'Plan-B Valuation'!AG186,'Plan-B Valuation'!AK186,'Plan-B Valuation'!AO186)</f>
        <v>120000</v>
      </c>
      <c r="AG190" s="262">
        <f>SUM('Plan-B Valuation'!V186,'Plan-B Valuation'!Z186,'Plan-B Valuation'!AD186,'Plan-B Valuation'!AH186,'Plan-B Valuation'!AL186,'Plan-B Valuation'!AP186)</f>
        <v>253810</v>
      </c>
      <c r="AH190" s="262">
        <f>SUM('Plan-B Valuation'!W186,'Plan-B Valuation'!AA186,'Plan-B Valuation'!AE186,'Plan-B Valuation'!AI186,'Plan-B Valuation'!AM186,'Plan-B Valuation'!AQ186)</f>
        <v>504620</v>
      </c>
      <c r="AI190" s="219"/>
      <c r="AJ190" s="262">
        <v>0.0</v>
      </c>
      <c r="AK190" s="262">
        <v>0.0</v>
      </c>
      <c r="AL190" s="262">
        <v>0.0</v>
      </c>
      <c r="AM190" s="262">
        <v>0.0</v>
      </c>
      <c r="AN190" s="262">
        <v>0.0</v>
      </c>
      <c r="AO190" s="262">
        <v>0.0</v>
      </c>
      <c r="AP190" s="222" t="s">
        <v>1703</v>
      </c>
      <c r="AQ190" s="222" t="s">
        <v>1704</v>
      </c>
      <c r="AR190" s="222" t="s">
        <v>1705</v>
      </c>
      <c r="AS190" s="262">
        <f>SUM('Plan-C Valuation'!U186,'Plan-C Valuation'!Y186,'Plan-C Valuation'!AC186,'Plan-C Valuation'!AG186,'Plan-C Valuation'!AK186,'Plan-C Valuation'!AO186)</f>
        <v>120000</v>
      </c>
      <c r="AT190" s="262">
        <f>SUM('Plan-C Valuation'!V186,'Plan-C Valuation'!Z186,'Plan-C Valuation'!AD186,'Plan-C Valuation'!AH186,'Plan-C Valuation'!AL186,'Plan-C Valuation'!AP186)</f>
        <v>253810</v>
      </c>
      <c r="AU190" s="262">
        <f>SUM('Plan-C Valuation'!W186,'Plan-C Valuation'!AA186,'Plan-C Valuation'!AE186,'Plan-C Valuation'!AI186,'Plan-C Valuation'!AM186,'Plan-C Valuation'!AQ186)</f>
        <v>504620</v>
      </c>
    </row>
    <row r="191" ht="15.75" customHeight="1">
      <c r="A191" s="219" t="s">
        <v>471</v>
      </c>
      <c r="B191" s="219" t="s">
        <v>71</v>
      </c>
      <c r="C191" s="219" t="s">
        <v>78</v>
      </c>
      <c r="D191" s="219" t="s">
        <v>61</v>
      </c>
      <c r="E191" s="219" t="s">
        <v>62</v>
      </c>
      <c r="F191" s="219" t="s">
        <v>53</v>
      </c>
      <c r="G191" s="304" t="s">
        <v>472</v>
      </c>
      <c r="H191" s="219"/>
      <c r="I191" s="219"/>
      <c r="J191" s="262">
        <v>0.0</v>
      </c>
      <c r="K191" s="262">
        <v>0.0</v>
      </c>
      <c r="L191" s="262">
        <v>0.0</v>
      </c>
      <c r="M191" s="262">
        <v>0.0</v>
      </c>
      <c r="N191" s="262">
        <v>0.0</v>
      </c>
      <c r="O191" s="262">
        <v>0.0</v>
      </c>
      <c r="P191" s="222" t="s">
        <v>1703</v>
      </c>
      <c r="Q191" s="222" t="s">
        <v>1704</v>
      </c>
      <c r="R191" s="222" t="s">
        <v>1705</v>
      </c>
      <c r="S191" s="219">
        <f>SUM('Plan-A Valuation'!U187,'Plan-A Valuation'!Y187,'Plan-A Valuation'!AC187,'Plan-A Valuation'!AG187,'Plan-A Valuation'!AK187,'Plan-A Valuation'!AO187)</f>
        <v>120000</v>
      </c>
      <c r="T191" s="262">
        <f>SUM('Plan-A Valuation'!V187,'Plan-A Valuation'!Z187,'Plan-A Valuation'!AD187,'Plan-A Valuation'!AH187,'Plan-A Valuation'!AL187,'Plan-A Valuation'!AP187)</f>
        <v>253810</v>
      </c>
      <c r="U191" s="263">
        <f>SUM('Plan-A Valuation'!W187,'Plan-A Valuation'!AA187,'Plan-A Valuation'!AE187,'Plan-A Valuation'!AI187,'Plan-A Valuation'!AM187,'Plan-A Valuation'!AQ187)</f>
        <v>504620</v>
      </c>
      <c r="V191" s="219"/>
      <c r="W191" s="262">
        <v>0.0</v>
      </c>
      <c r="X191" s="262">
        <v>0.0</v>
      </c>
      <c r="Y191" s="262">
        <v>0.0</v>
      </c>
      <c r="Z191" s="262">
        <v>0.0</v>
      </c>
      <c r="AA191" s="262">
        <v>0.0</v>
      </c>
      <c r="AB191" s="262">
        <v>0.0</v>
      </c>
      <c r="AC191" s="222" t="s">
        <v>1703</v>
      </c>
      <c r="AD191" s="222" t="s">
        <v>1704</v>
      </c>
      <c r="AE191" s="222" t="s">
        <v>1705</v>
      </c>
      <c r="AF191" s="262">
        <f>SUM('Plan-B Valuation'!U187,'Plan-B Valuation'!Y187,'Plan-B Valuation'!AC187,'Plan-B Valuation'!AG187,'Plan-B Valuation'!AK187,'Plan-B Valuation'!AO187)</f>
        <v>120000</v>
      </c>
      <c r="AG191" s="262">
        <f>SUM('Plan-B Valuation'!V187,'Plan-B Valuation'!Z187,'Plan-B Valuation'!AD187,'Plan-B Valuation'!AH187,'Plan-B Valuation'!AL187,'Plan-B Valuation'!AP187)</f>
        <v>253810</v>
      </c>
      <c r="AH191" s="262">
        <f>SUM('Plan-B Valuation'!W187,'Plan-B Valuation'!AA187,'Plan-B Valuation'!AE187,'Plan-B Valuation'!AI187,'Plan-B Valuation'!AM187,'Plan-B Valuation'!AQ187)</f>
        <v>504620</v>
      </c>
      <c r="AI191" s="219"/>
      <c r="AJ191" s="262">
        <v>0.0</v>
      </c>
      <c r="AK191" s="262">
        <v>0.0</v>
      </c>
      <c r="AL191" s="262">
        <v>0.0</v>
      </c>
      <c r="AM191" s="262">
        <v>0.0</v>
      </c>
      <c r="AN191" s="262">
        <v>0.0</v>
      </c>
      <c r="AO191" s="262">
        <v>0.0</v>
      </c>
      <c r="AP191" s="222" t="s">
        <v>1703</v>
      </c>
      <c r="AQ191" s="222" t="s">
        <v>1704</v>
      </c>
      <c r="AR191" s="222" t="s">
        <v>1705</v>
      </c>
      <c r="AS191" s="262">
        <f>SUM('Plan-C Valuation'!U187,'Plan-C Valuation'!Y187,'Plan-C Valuation'!AC187,'Plan-C Valuation'!AG187,'Plan-C Valuation'!AK187,'Plan-C Valuation'!AO187)</f>
        <v>120000</v>
      </c>
      <c r="AT191" s="262">
        <f>SUM('Plan-C Valuation'!V187,'Plan-C Valuation'!Z187,'Plan-C Valuation'!AD187,'Plan-C Valuation'!AH187,'Plan-C Valuation'!AL187,'Plan-C Valuation'!AP187)</f>
        <v>253810</v>
      </c>
      <c r="AU191" s="262">
        <f>SUM('Plan-C Valuation'!W187,'Plan-C Valuation'!AA187,'Plan-C Valuation'!AE187,'Plan-C Valuation'!AI187,'Plan-C Valuation'!AM187,'Plan-C Valuation'!AQ187)</f>
        <v>504620</v>
      </c>
    </row>
    <row r="192" ht="15.75" customHeight="1">
      <c r="A192" s="219" t="s">
        <v>473</v>
      </c>
      <c r="B192" s="219" t="s">
        <v>44</v>
      </c>
      <c r="C192" s="219" t="s">
        <v>48</v>
      </c>
      <c r="D192" s="219" t="s">
        <v>74</v>
      </c>
      <c r="E192" s="219" t="s">
        <v>62</v>
      </c>
      <c r="F192" s="219" t="s">
        <v>53</v>
      </c>
      <c r="G192" s="304" t="s">
        <v>474</v>
      </c>
      <c r="H192" s="219"/>
      <c r="I192" s="219"/>
      <c r="J192" s="262">
        <v>0.0</v>
      </c>
      <c r="K192" s="262">
        <v>0.0</v>
      </c>
      <c r="L192" s="262">
        <v>0.0</v>
      </c>
      <c r="M192" s="262">
        <v>0.0</v>
      </c>
      <c r="N192" s="262">
        <v>0.0</v>
      </c>
      <c r="O192" s="262">
        <v>0.0</v>
      </c>
      <c r="P192" s="222" t="s">
        <v>1703</v>
      </c>
      <c r="Q192" s="222" t="s">
        <v>1704</v>
      </c>
      <c r="R192" s="222" t="s">
        <v>1705</v>
      </c>
      <c r="S192" s="219">
        <f>SUM('Plan-A Valuation'!U188,'Plan-A Valuation'!Y188,'Plan-A Valuation'!AC188,'Plan-A Valuation'!AG188,'Plan-A Valuation'!AK188,'Plan-A Valuation'!AO188)</f>
        <v>120000</v>
      </c>
      <c r="T192" s="262">
        <f>SUM('Plan-A Valuation'!V188,'Plan-A Valuation'!Z188,'Plan-A Valuation'!AD188,'Plan-A Valuation'!AH188,'Plan-A Valuation'!AL188,'Plan-A Valuation'!AP188)</f>
        <v>253810</v>
      </c>
      <c r="U192" s="263">
        <f>SUM('Plan-A Valuation'!W188,'Plan-A Valuation'!AA188,'Plan-A Valuation'!AE188,'Plan-A Valuation'!AI188,'Plan-A Valuation'!AM188,'Plan-A Valuation'!AQ188)</f>
        <v>504620</v>
      </c>
      <c r="V192" s="219"/>
      <c r="W192" s="262">
        <v>0.0</v>
      </c>
      <c r="X192" s="262">
        <v>0.0</v>
      </c>
      <c r="Y192" s="262">
        <v>0.0</v>
      </c>
      <c r="Z192" s="262">
        <v>0.0</v>
      </c>
      <c r="AA192" s="262">
        <v>0.0</v>
      </c>
      <c r="AB192" s="262">
        <v>0.0</v>
      </c>
      <c r="AC192" s="222" t="s">
        <v>1703</v>
      </c>
      <c r="AD192" s="222" t="s">
        <v>1704</v>
      </c>
      <c r="AE192" s="222" t="s">
        <v>1705</v>
      </c>
      <c r="AF192" s="262">
        <f>SUM('Plan-B Valuation'!U188,'Plan-B Valuation'!Y188,'Plan-B Valuation'!AC188,'Plan-B Valuation'!AG188,'Plan-B Valuation'!AK188,'Plan-B Valuation'!AO188)</f>
        <v>120000</v>
      </c>
      <c r="AG192" s="262">
        <f>SUM('Plan-B Valuation'!V188,'Plan-B Valuation'!Z188,'Plan-B Valuation'!AD188,'Plan-B Valuation'!AH188,'Plan-B Valuation'!AL188,'Plan-B Valuation'!AP188)</f>
        <v>253810</v>
      </c>
      <c r="AH192" s="262">
        <f>SUM('Plan-B Valuation'!W188,'Plan-B Valuation'!AA188,'Plan-B Valuation'!AE188,'Plan-B Valuation'!AI188,'Plan-B Valuation'!AM188,'Plan-B Valuation'!AQ188)</f>
        <v>504620</v>
      </c>
      <c r="AI192" s="219"/>
      <c r="AJ192" s="262">
        <v>0.0</v>
      </c>
      <c r="AK192" s="262">
        <v>0.0</v>
      </c>
      <c r="AL192" s="262">
        <v>0.0</v>
      </c>
      <c r="AM192" s="262">
        <v>0.0</v>
      </c>
      <c r="AN192" s="262">
        <v>0.0</v>
      </c>
      <c r="AO192" s="262">
        <v>0.0</v>
      </c>
      <c r="AP192" s="222" t="s">
        <v>1703</v>
      </c>
      <c r="AQ192" s="222" t="s">
        <v>1704</v>
      </c>
      <c r="AR192" s="222" t="s">
        <v>1705</v>
      </c>
      <c r="AS192" s="262">
        <f>SUM('Plan-C Valuation'!U188,'Plan-C Valuation'!Y188,'Plan-C Valuation'!AC188,'Plan-C Valuation'!AG188,'Plan-C Valuation'!AK188,'Plan-C Valuation'!AO188)</f>
        <v>120000</v>
      </c>
      <c r="AT192" s="262">
        <f>SUM('Plan-C Valuation'!V188,'Plan-C Valuation'!Z188,'Plan-C Valuation'!AD188,'Plan-C Valuation'!AH188,'Plan-C Valuation'!AL188,'Plan-C Valuation'!AP188)</f>
        <v>253810</v>
      </c>
      <c r="AU192" s="262">
        <f>SUM('Plan-C Valuation'!W188,'Plan-C Valuation'!AA188,'Plan-C Valuation'!AE188,'Plan-C Valuation'!AI188,'Plan-C Valuation'!AM188,'Plan-C Valuation'!AQ188)</f>
        <v>504620</v>
      </c>
    </row>
    <row r="193" ht="15.75" customHeight="1">
      <c r="A193" s="219" t="s">
        <v>475</v>
      </c>
      <c r="B193" s="219" t="s">
        <v>54</v>
      </c>
      <c r="C193" s="219" t="s">
        <v>48</v>
      </c>
      <c r="D193" s="219" t="s">
        <v>74</v>
      </c>
      <c r="E193" s="219" t="s">
        <v>62</v>
      </c>
      <c r="F193" s="219" t="s">
        <v>53</v>
      </c>
      <c r="G193" s="304" t="s">
        <v>476</v>
      </c>
      <c r="H193" s="219"/>
      <c r="I193" s="219"/>
      <c r="J193" s="262">
        <v>0.0</v>
      </c>
      <c r="K193" s="262">
        <v>0.0</v>
      </c>
      <c r="L193" s="262">
        <v>0.0</v>
      </c>
      <c r="M193" s="262">
        <v>0.0</v>
      </c>
      <c r="N193" s="262">
        <v>0.0</v>
      </c>
      <c r="O193" s="262">
        <v>0.0</v>
      </c>
      <c r="P193" s="222" t="s">
        <v>1703</v>
      </c>
      <c r="Q193" s="222" t="s">
        <v>1704</v>
      </c>
      <c r="R193" s="222" t="s">
        <v>1705</v>
      </c>
      <c r="S193" s="219">
        <f>SUM('Plan-A Valuation'!U189,'Plan-A Valuation'!Y189,'Plan-A Valuation'!AC189,'Plan-A Valuation'!AG189,'Plan-A Valuation'!AK189,'Plan-A Valuation'!AO189)</f>
        <v>120000</v>
      </c>
      <c r="T193" s="262">
        <f>SUM('Plan-A Valuation'!V189,'Plan-A Valuation'!Z189,'Plan-A Valuation'!AD189,'Plan-A Valuation'!AH189,'Plan-A Valuation'!AL189,'Plan-A Valuation'!AP189)</f>
        <v>253810</v>
      </c>
      <c r="U193" s="263">
        <f>SUM('Plan-A Valuation'!W189,'Plan-A Valuation'!AA189,'Plan-A Valuation'!AE189,'Plan-A Valuation'!AI189,'Plan-A Valuation'!AM189,'Plan-A Valuation'!AQ189)</f>
        <v>504620</v>
      </c>
      <c r="V193" s="219"/>
      <c r="W193" s="262">
        <v>0.0</v>
      </c>
      <c r="X193" s="262">
        <v>0.0</v>
      </c>
      <c r="Y193" s="262">
        <v>0.0</v>
      </c>
      <c r="Z193" s="262">
        <v>0.0</v>
      </c>
      <c r="AA193" s="262">
        <v>0.0</v>
      </c>
      <c r="AB193" s="262">
        <v>0.0</v>
      </c>
      <c r="AC193" s="222" t="s">
        <v>1703</v>
      </c>
      <c r="AD193" s="222" t="s">
        <v>1704</v>
      </c>
      <c r="AE193" s="222" t="s">
        <v>1705</v>
      </c>
      <c r="AF193" s="262">
        <f>SUM('Plan-B Valuation'!U189,'Plan-B Valuation'!Y189,'Plan-B Valuation'!AC189,'Plan-B Valuation'!AG189,'Plan-B Valuation'!AK189,'Plan-B Valuation'!AO189)</f>
        <v>120000</v>
      </c>
      <c r="AG193" s="262">
        <f>SUM('Plan-B Valuation'!V189,'Plan-B Valuation'!Z189,'Plan-B Valuation'!AD189,'Plan-B Valuation'!AH189,'Plan-B Valuation'!AL189,'Plan-B Valuation'!AP189)</f>
        <v>253810</v>
      </c>
      <c r="AH193" s="262">
        <f>SUM('Plan-B Valuation'!W189,'Plan-B Valuation'!AA189,'Plan-B Valuation'!AE189,'Plan-B Valuation'!AI189,'Plan-B Valuation'!AM189,'Plan-B Valuation'!AQ189)</f>
        <v>504620</v>
      </c>
      <c r="AI193" s="219"/>
      <c r="AJ193" s="262">
        <v>0.0</v>
      </c>
      <c r="AK193" s="262">
        <v>0.0</v>
      </c>
      <c r="AL193" s="262">
        <v>0.0</v>
      </c>
      <c r="AM193" s="262">
        <v>0.0</v>
      </c>
      <c r="AN193" s="262">
        <v>0.0</v>
      </c>
      <c r="AO193" s="262">
        <v>0.0</v>
      </c>
      <c r="AP193" s="222" t="s">
        <v>1703</v>
      </c>
      <c r="AQ193" s="222" t="s">
        <v>1704</v>
      </c>
      <c r="AR193" s="222" t="s">
        <v>1705</v>
      </c>
      <c r="AS193" s="262">
        <f>SUM('Plan-C Valuation'!U189,'Plan-C Valuation'!Y189,'Plan-C Valuation'!AC189,'Plan-C Valuation'!AG189,'Plan-C Valuation'!AK189,'Plan-C Valuation'!AO189)</f>
        <v>120000</v>
      </c>
      <c r="AT193" s="262">
        <f>SUM('Plan-C Valuation'!V189,'Plan-C Valuation'!Z189,'Plan-C Valuation'!AD189,'Plan-C Valuation'!AH189,'Plan-C Valuation'!AL189,'Plan-C Valuation'!AP189)</f>
        <v>253810</v>
      </c>
      <c r="AU193" s="262">
        <f>SUM('Plan-C Valuation'!W189,'Plan-C Valuation'!AA189,'Plan-C Valuation'!AE189,'Plan-C Valuation'!AI189,'Plan-C Valuation'!AM189,'Plan-C Valuation'!AQ189)</f>
        <v>504620</v>
      </c>
    </row>
    <row r="194" ht="15.75" customHeight="1">
      <c r="A194" s="219" t="s">
        <v>477</v>
      </c>
      <c r="B194" s="219" t="s">
        <v>65</v>
      </c>
      <c r="C194" s="219" t="s">
        <v>48</v>
      </c>
      <c r="D194" s="219" t="s">
        <v>74</v>
      </c>
      <c r="E194" s="219" t="s">
        <v>62</v>
      </c>
      <c r="F194" s="219" t="s">
        <v>53</v>
      </c>
      <c r="G194" s="304" t="s">
        <v>478</v>
      </c>
      <c r="H194" s="219"/>
      <c r="I194" s="219"/>
      <c r="J194" s="262">
        <v>0.0</v>
      </c>
      <c r="K194" s="262">
        <v>0.0</v>
      </c>
      <c r="L194" s="262">
        <v>0.0</v>
      </c>
      <c r="M194" s="262">
        <v>0.0</v>
      </c>
      <c r="N194" s="262">
        <v>0.0</v>
      </c>
      <c r="O194" s="262">
        <v>0.0</v>
      </c>
      <c r="P194" s="222" t="s">
        <v>1703</v>
      </c>
      <c r="Q194" s="222" t="s">
        <v>1704</v>
      </c>
      <c r="R194" s="222" t="s">
        <v>1705</v>
      </c>
      <c r="S194" s="219">
        <f>SUM('Plan-A Valuation'!U190,'Plan-A Valuation'!Y190,'Plan-A Valuation'!AC190,'Plan-A Valuation'!AG190,'Plan-A Valuation'!AK190,'Plan-A Valuation'!AO190)</f>
        <v>120000</v>
      </c>
      <c r="T194" s="262">
        <f>SUM('Plan-A Valuation'!V190,'Plan-A Valuation'!Z190,'Plan-A Valuation'!AD190,'Plan-A Valuation'!AH190,'Plan-A Valuation'!AL190,'Plan-A Valuation'!AP190)</f>
        <v>253810</v>
      </c>
      <c r="U194" s="263">
        <f>SUM('Plan-A Valuation'!W190,'Plan-A Valuation'!AA190,'Plan-A Valuation'!AE190,'Plan-A Valuation'!AI190,'Plan-A Valuation'!AM190,'Plan-A Valuation'!AQ190)</f>
        <v>504620</v>
      </c>
      <c r="V194" s="219"/>
      <c r="W194" s="262">
        <v>0.0</v>
      </c>
      <c r="X194" s="262">
        <v>0.0</v>
      </c>
      <c r="Y194" s="262">
        <v>0.0</v>
      </c>
      <c r="Z194" s="262">
        <v>0.0</v>
      </c>
      <c r="AA194" s="262">
        <v>0.0</v>
      </c>
      <c r="AB194" s="262">
        <v>0.0</v>
      </c>
      <c r="AC194" s="222" t="s">
        <v>1703</v>
      </c>
      <c r="AD194" s="222" t="s">
        <v>1704</v>
      </c>
      <c r="AE194" s="222" t="s">
        <v>1705</v>
      </c>
      <c r="AF194" s="262">
        <f>SUM('Plan-B Valuation'!U190,'Plan-B Valuation'!Y190,'Plan-B Valuation'!AC190,'Plan-B Valuation'!AG190,'Plan-B Valuation'!AK190,'Plan-B Valuation'!AO190)</f>
        <v>120000</v>
      </c>
      <c r="AG194" s="262">
        <f>SUM('Plan-B Valuation'!V190,'Plan-B Valuation'!Z190,'Plan-B Valuation'!AD190,'Plan-B Valuation'!AH190,'Plan-B Valuation'!AL190,'Plan-B Valuation'!AP190)</f>
        <v>253810</v>
      </c>
      <c r="AH194" s="262">
        <f>SUM('Plan-B Valuation'!W190,'Plan-B Valuation'!AA190,'Plan-B Valuation'!AE190,'Plan-B Valuation'!AI190,'Plan-B Valuation'!AM190,'Plan-B Valuation'!AQ190)</f>
        <v>504620</v>
      </c>
      <c r="AI194" s="219"/>
      <c r="AJ194" s="262">
        <v>0.0</v>
      </c>
      <c r="AK194" s="262">
        <v>0.0</v>
      </c>
      <c r="AL194" s="262">
        <v>0.0</v>
      </c>
      <c r="AM194" s="262">
        <v>0.0</v>
      </c>
      <c r="AN194" s="262">
        <v>0.0</v>
      </c>
      <c r="AO194" s="262">
        <v>0.0</v>
      </c>
      <c r="AP194" s="222" t="s">
        <v>1703</v>
      </c>
      <c r="AQ194" s="222" t="s">
        <v>1704</v>
      </c>
      <c r="AR194" s="222" t="s">
        <v>1705</v>
      </c>
      <c r="AS194" s="262">
        <f>SUM('Plan-C Valuation'!U190,'Plan-C Valuation'!Y190,'Plan-C Valuation'!AC190,'Plan-C Valuation'!AG190,'Plan-C Valuation'!AK190,'Plan-C Valuation'!AO190)</f>
        <v>120000</v>
      </c>
      <c r="AT194" s="262">
        <f>SUM('Plan-C Valuation'!V190,'Plan-C Valuation'!Z190,'Plan-C Valuation'!AD190,'Plan-C Valuation'!AH190,'Plan-C Valuation'!AL190,'Plan-C Valuation'!AP190)</f>
        <v>253810</v>
      </c>
      <c r="AU194" s="262">
        <f>SUM('Plan-C Valuation'!W190,'Plan-C Valuation'!AA190,'Plan-C Valuation'!AE190,'Plan-C Valuation'!AI190,'Plan-C Valuation'!AM190,'Plan-C Valuation'!AQ190)</f>
        <v>504620</v>
      </c>
    </row>
    <row r="195" ht="15.75" customHeight="1">
      <c r="A195" s="219" t="s">
        <v>479</v>
      </c>
      <c r="B195" s="219" t="s">
        <v>71</v>
      </c>
      <c r="C195" s="219" t="s">
        <v>48</v>
      </c>
      <c r="D195" s="219" t="s">
        <v>74</v>
      </c>
      <c r="E195" s="219" t="s">
        <v>62</v>
      </c>
      <c r="F195" s="219" t="s">
        <v>53</v>
      </c>
      <c r="G195" s="304" t="s">
        <v>480</v>
      </c>
      <c r="H195" s="219"/>
      <c r="I195" s="219"/>
      <c r="J195" s="262">
        <v>0.0</v>
      </c>
      <c r="K195" s="262">
        <v>0.0</v>
      </c>
      <c r="L195" s="262">
        <v>0.0</v>
      </c>
      <c r="M195" s="262">
        <v>0.0</v>
      </c>
      <c r="N195" s="262">
        <v>0.0</v>
      </c>
      <c r="O195" s="262">
        <v>0.0</v>
      </c>
      <c r="P195" s="222" t="s">
        <v>1703</v>
      </c>
      <c r="Q195" s="222" t="s">
        <v>1704</v>
      </c>
      <c r="R195" s="222" t="s">
        <v>1705</v>
      </c>
      <c r="S195" s="219">
        <f>SUM('Plan-A Valuation'!U191,'Plan-A Valuation'!Y191,'Plan-A Valuation'!AC191,'Plan-A Valuation'!AG191,'Plan-A Valuation'!AK191,'Plan-A Valuation'!AO191)</f>
        <v>120000</v>
      </c>
      <c r="T195" s="262">
        <f>SUM('Plan-A Valuation'!V191,'Plan-A Valuation'!Z191,'Plan-A Valuation'!AD191,'Plan-A Valuation'!AH191,'Plan-A Valuation'!AL191,'Plan-A Valuation'!AP191)</f>
        <v>253810</v>
      </c>
      <c r="U195" s="263">
        <f>SUM('Plan-A Valuation'!W191,'Plan-A Valuation'!AA191,'Plan-A Valuation'!AE191,'Plan-A Valuation'!AI191,'Plan-A Valuation'!AM191,'Plan-A Valuation'!AQ191)</f>
        <v>504620</v>
      </c>
      <c r="V195" s="219"/>
      <c r="W195" s="262">
        <v>0.0</v>
      </c>
      <c r="X195" s="262">
        <v>0.0</v>
      </c>
      <c r="Y195" s="262">
        <v>0.0</v>
      </c>
      <c r="Z195" s="262">
        <v>0.0</v>
      </c>
      <c r="AA195" s="262">
        <v>0.0</v>
      </c>
      <c r="AB195" s="262">
        <v>0.0</v>
      </c>
      <c r="AC195" s="222" t="s">
        <v>1703</v>
      </c>
      <c r="AD195" s="222" t="s">
        <v>1704</v>
      </c>
      <c r="AE195" s="222" t="s">
        <v>1705</v>
      </c>
      <c r="AF195" s="262">
        <f>SUM('Plan-B Valuation'!U191,'Plan-B Valuation'!Y191,'Plan-B Valuation'!AC191,'Plan-B Valuation'!AG191,'Plan-B Valuation'!AK191,'Plan-B Valuation'!AO191)</f>
        <v>120000</v>
      </c>
      <c r="AG195" s="262">
        <f>SUM('Plan-B Valuation'!V191,'Plan-B Valuation'!Z191,'Plan-B Valuation'!AD191,'Plan-B Valuation'!AH191,'Plan-B Valuation'!AL191,'Plan-B Valuation'!AP191)</f>
        <v>253810</v>
      </c>
      <c r="AH195" s="262">
        <f>SUM('Plan-B Valuation'!W191,'Plan-B Valuation'!AA191,'Plan-B Valuation'!AE191,'Plan-B Valuation'!AI191,'Plan-B Valuation'!AM191,'Plan-B Valuation'!AQ191)</f>
        <v>504620</v>
      </c>
      <c r="AI195" s="219"/>
      <c r="AJ195" s="262">
        <v>0.0</v>
      </c>
      <c r="AK195" s="262">
        <v>0.0</v>
      </c>
      <c r="AL195" s="262">
        <v>0.0</v>
      </c>
      <c r="AM195" s="262">
        <v>0.0</v>
      </c>
      <c r="AN195" s="262">
        <v>0.0</v>
      </c>
      <c r="AO195" s="262">
        <v>0.0</v>
      </c>
      <c r="AP195" s="222" t="s">
        <v>1703</v>
      </c>
      <c r="AQ195" s="222" t="s">
        <v>1704</v>
      </c>
      <c r="AR195" s="222" t="s">
        <v>1705</v>
      </c>
      <c r="AS195" s="262">
        <f>SUM('Plan-C Valuation'!U191,'Plan-C Valuation'!Y191,'Plan-C Valuation'!AC191,'Plan-C Valuation'!AG191,'Plan-C Valuation'!AK191,'Plan-C Valuation'!AO191)</f>
        <v>120000</v>
      </c>
      <c r="AT195" s="262">
        <f>SUM('Plan-C Valuation'!V191,'Plan-C Valuation'!Z191,'Plan-C Valuation'!AD191,'Plan-C Valuation'!AH191,'Plan-C Valuation'!AL191,'Plan-C Valuation'!AP191)</f>
        <v>253810</v>
      </c>
      <c r="AU195" s="262">
        <f>SUM('Plan-C Valuation'!W191,'Plan-C Valuation'!AA191,'Plan-C Valuation'!AE191,'Plan-C Valuation'!AI191,'Plan-C Valuation'!AM191,'Plan-C Valuation'!AQ191)</f>
        <v>504620</v>
      </c>
    </row>
    <row r="196" ht="15.75" customHeight="1">
      <c r="A196" s="219" t="s">
        <v>481</v>
      </c>
      <c r="B196" s="219" t="s">
        <v>44</v>
      </c>
      <c r="C196" s="219" t="s">
        <v>58</v>
      </c>
      <c r="D196" s="219" t="s">
        <v>74</v>
      </c>
      <c r="E196" s="219" t="s">
        <v>62</v>
      </c>
      <c r="F196" s="219" t="s">
        <v>53</v>
      </c>
      <c r="G196" s="304" t="s">
        <v>482</v>
      </c>
      <c r="H196" s="219"/>
      <c r="I196" s="219"/>
      <c r="J196" s="262">
        <v>0.0</v>
      </c>
      <c r="K196" s="262">
        <v>0.0</v>
      </c>
      <c r="L196" s="262">
        <v>0.0</v>
      </c>
      <c r="M196" s="262">
        <v>0.0</v>
      </c>
      <c r="N196" s="262">
        <v>0.0</v>
      </c>
      <c r="O196" s="262">
        <v>0.0</v>
      </c>
      <c r="P196" s="222" t="s">
        <v>1703</v>
      </c>
      <c r="Q196" s="222" t="s">
        <v>1704</v>
      </c>
      <c r="R196" s="222" t="s">
        <v>1705</v>
      </c>
      <c r="S196" s="219">
        <f>SUM('Plan-A Valuation'!U192,'Plan-A Valuation'!Y192,'Plan-A Valuation'!AC192,'Plan-A Valuation'!AG192,'Plan-A Valuation'!AK192,'Plan-A Valuation'!AO192)</f>
        <v>120000</v>
      </c>
      <c r="T196" s="262">
        <f>SUM('Plan-A Valuation'!V192,'Plan-A Valuation'!Z192,'Plan-A Valuation'!AD192,'Plan-A Valuation'!AH192,'Plan-A Valuation'!AL192,'Plan-A Valuation'!AP192)</f>
        <v>253810</v>
      </c>
      <c r="U196" s="263">
        <f>SUM('Plan-A Valuation'!W192,'Plan-A Valuation'!AA192,'Plan-A Valuation'!AE192,'Plan-A Valuation'!AI192,'Plan-A Valuation'!AM192,'Plan-A Valuation'!AQ192)</f>
        <v>504620</v>
      </c>
      <c r="V196" s="219"/>
      <c r="W196" s="262">
        <v>0.0</v>
      </c>
      <c r="X196" s="262">
        <v>0.0</v>
      </c>
      <c r="Y196" s="262">
        <v>0.0</v>
      </c>
      <c r="Z196" s="262">
        <v>0.0</v>
      </c>
      <c r="AA196" s="262">
        <v>0.0</v>
      </c>
      <c r="AB196" s="262">
        <v>0.0</v>
      </c>
      <c r="AC196" s="222" t="s">
        <v>1703</v>
      </c>
      <c r="AD196" s="222" t="s">
        <v>1704</v>
      </c>
      <c r="AE196" s="222" t="s">
        <v>1705</v>
      </c>
      <c r="AF196" s="262">
        <f>SUM('Plan-B Valuation'!U192,'Plan-B Valuation'!Y192,'Plan-B Valuation'!AC192,'Plan-B Valuation'!AG192,'Plan-B Valuation'!AK192,'Plan-B Valuation'!AO192)</f>
        <v>120000</v>
      </c>
      <c r="AG196" s="262">
        <f>SUM('Plan-B Valuation'!V192,'Plan-B Valuation'!Z192,'Plan-B Valuation'!AD192,'Plan-B Valuation'!AH192,'Plan-B Valuation'!AL192,'Plan-B Valuation'!AP192)</f>
        <v>253810</v>
      </c>
      <c r="AH196" s="262">
        <f>SUM('Plan-B Valuation'!W192,'Plan-B Valuation'!AA192,'Plan-B Valuation'!AE192,'Plan-B Valuation'!AI192,'Plan-B Valuation'!AM192,'Plan-B Valuation'!AQ192)</f>
        <v>504620</v>
      </c>
      <c r="AI196" s="219"/>
      <c r="AJ196" s="262">
        <v>0.0</v>
      </c>
      <c r="AK196" s="262">
        <v>0.0</v>
      </c>
      <c r="AL196" s="262">
        <v>0.0</v>
      </c>
      <c r="AM196" s="262">
        <v>0.0</v>
      </c>
      <c r="AN196" s="262">
        <v>0.0</v>
      </c>
      <c r="AO196" s="262">
        <v>0.0</v>
      </c>
      <c r="AP196" s="222" t="s">
        <v>1703</v>
      </c>
      <c r="AQ196" s="222" t="s">
        <v>1704</v>
      </c>
      <c r="AR196" s="222" t="s">
        <v>1705</v>
      </c>
      <c r="AS196" s="262">
        <f>SUM('Plan-C Valuation'!U192,'Plan-C Valuation'!Y192,'Plan-C Valuation'!AC192,'Plan-C Valuation'!AG192,'Plan-C Valuation'!AK192,'Plan-C Valuation'!AO192)</f>
        <v>120000</v>
      </c>
      <c r="AT196" s="262">
        <f>SUM('Plan-C Valuation'!V192,'Plan-C Valuation'!Z192,'Plan-C Valuation'!AD192,'Plan-C Valuation'!AH192,'Plan-C Valuation'!AL192,'Plan-C Valuation'!AP192)</f>
        <v>253810</v>
      </c>
      <c r="AU196" s="262">
        <f>SUM('Plan-C Valuation'!W192,'Plan-C Valuation'!AA192,'Plan-C Valuation'!AE192,'Plan-C Valuation'!AI192,'Plan-C Valuation'!AM192,'Plan-C Valuation'!AQ192)</f>
        <v>504620</v>
      </c>
    </row>
    <row r="197" ht="15.75" customHeight="1">
      <c r="A197" s="219" t="s">
        <v>483</v>
      </c>
      <c r="B197" s="219" t="s">
        <v>54</v>
      </c>
      <c r="C197" s="219" t="s">
        <v>58</v>
      </c>
      <c r="D197" s="219" t="s">
        <v>74</v>
      </c>
      <c r="E197" s="219" t="s">
        <v>62</v>
      </c>
      <c r="F197" s="219" t="s">
        <v>53</v>
      </c>
      <c r="G197" s="304" t="s">
        <v>484</v>
      </c>
      <c r="H197" s="219"/>
      <c r="I197" s="219"/>
      <c r="J197" s="262">
        <v>0.0</v>
      </c>
      <c r="K197" s="262">
        <v>0.0</v>
      </c>
      <c r="L197" s="262">
        <v>0.0</v>
      </c>
      <c r="M197" s="262">
        <v>0.0</v>
      </c>
      <c r="N197" s="262">
        <v>0.0</v>
      </c>
      <c r="O197" s="262">
        <v>0.0</v>
      </c>
      <c r="P197" s="222" t="s">
        <v>1703</v>
      </c>
      <c r="Q197" s="222" t="s">
        <v>1704</v>
      </c>
      <c r="R197" s="222" t="s">
        <v>1705</v>
      </c>
      <c r="S197" s="219">
        <f>SUM('Plan-A Valuation'!U193,'Plan-A Valuation'!Y193,'Plan-A Valuation'!AC193,'Plan-A Valuation'!AG193,'Plan-A Valuation'!AK193,'Plan-A Valuation'!AO193)</f>
        <v>120000</v>
      </c>
      <c r="T197" s="262">
        <f>SUM('Plan-A Valuation'!V193,'Plan-A Valuation'!Z193,'Plan-A Valuation'!AD193,'Plan-A Valuation'!AH193,'Plan-A Valuation'!AL193,'Plan-A Valuation'!AP193)</f>
        <v>253810</v>
      </c>
      <c r="U197" s="263">
        <f>SUM('Plan-A Valuation'!W193,'Plan-A Valuation'!AA193,'Plan-A Valuation'!AE193,'Plan-A Valuation'!AI193,'Plan-A Valuation'!AM193,'Plan-A Valuation'!AQ193)</f>
        <v>504620</v>
      </c>
      <c r="V197" s="219"/>
      <c r="W197" s="262">
        <v>0.0</v>
      </c>
      <c r="X197" s="262">
        <v>0.0</v>
      </c>
      <c r="Y197" s="262">
        <v>0.0</v>
      </c>
      <c r="Z197" s="262">
        <v>0.0</v>
      </c>
      <c r="AA197" s="262">
        <v>0.0</v>
      </c>
      <c r="AB197" s="262">
        <v>0.0</v>
      </c>
      <c r="AC197" s="222" t="s">
        <v>1703</v>
      </c>
      <c r="AD197" s="222" t="s">
        <v>1704</v>
      </c>
      <c r="AE197" s="222" t="s">
        <v>1705</v>
      </c>
      <c r="AF197" s="262">
        <f>SUM('Plan-B Valuation'!U193,'Plan-B Valuation'!Y193,'Plan-B Valuation'!AC193,'Plan-B Valuation'!AG193,'Plan-B Valuation'!AK193,'Plan-B Valuation'!AO193)</f>
        <v>120000</v>
      </c>
      <c r="AG197" s="262">
        <f>SUM('Plan-B Valuation'!V193,'Plan-B Valuation'!Z193,'Plan-B Valuation'!AD193,'Plan-B Valuation'!AH193,'Plan-B Valuation'!AL193,'Plan-B Valuation'!AP193)</f>
        <v>253810</v>
      </c>
      <c r="AH197" s="262">
        <f>SUM('Plan-B Valuation'!W193,'Plan-B Valuation'!AA193,'Plan-B Valuation'!AE193,'Plan-B Valuation'!AI193,'Plan-B Valuation'!AM193,'Plan-B Valuation'!AQ193)</f>
        <v>504620</v>
      </c>
      <c r="AI197" s="219"/>
      <c r="AJ197" s="262">
        <v>0.0</v>
      </c>
      <c r="AK197" s="262">
        <v>0.0</v>
      </c>
      <c r="AL197" s="262">
        <v>0.0</v>
      </c>
      <c r="AM197" s="262">
        <v>0.0</v>
      </c>
      <c r="AN197" s="262">
        <v>0.0</v>
      </c>
      <c r="AO197" s="262">
        <v>0.0</v>
      </c>
      <c r="AP197" s="222" t="s">
        <v>1703</v>
      </c>
      <c r="AQ197" s="222" t="s">
        <v>1704</v>
      </c>
      <c r="AR197" s="222" t="s">
        <v>1705</v>
      </c>
      <c r="AS197" s="262">
        <f>SUM('Plan-C Valuation'!U193,'Plan-C Valuation'!Y193,'Plan-C Valuation'!AC193,'Plan-C Valuation'!AG193,'Plan-C Valuation'!AK193,'Plan-C Valuation'!AO193)</f>
        <v>120000</v>
      </c>
      <c r="AT197" s="262">
        <f>SUM('Plan-C Valuation'!V193,'Plan-C Valuation'!Z193,'Plan-C Valuation'!AD193,'Plan-C Valuation'!AH193,'Plan-C Valuation'!AL193,'Plan-C Valuation'!AP193)</f>
        <v>253810</v>
      </c>
      <c r="AU197" s="262">
        <f>SUM('Plan-C Valuation'!W193,'Plan-C Valuation'!AA193,'Plan-C Valuation'!AE193,'Plan-C Valuation'!AI193,'Plan-C Valuation'!AM193,'Plan-C Valuation'!AQ193)</f>
        <v>504620</v>
      </c>
    </row>
    <row r="198" ht="15.75" customHeight="1">
      <c r="A198" s="219" t="s">
        <v>485</v>
      </c>
      <c r="B198" s="219" t="s">
        <v>65</v>
      </c>
      <c r="C198" s="219" t="s">
        <v>58</v>
      </c>
      <c r="D198" s="219" t="s">
        <v>74</v>
      </c>
      <c r="E198" s="219" t="s">
        <v>62</v>
      </c>
      <c r="F198" s="219" t="s">
        <v>53</v>
      </c>
      <c r="G198" s="304" t="s">
        <v>486</v>
      </c>
      <c r="H198" s="219"/>
      <c r="I198" s="219"/>
      <c r="J198" s="262">
        <v>0.0</v>
      </c>
      <c r="K198" s="262">
        <v>0.0</v>
      </c>
      <c r="L198" s="262">
        <v>0.0</v>
      </c>
      <c r="M198" s="262">
        <v>0.0</v>
      </c>
      <c r="N198" s="262">
        <v>0.0</v>
      </c>
      <c r="O198" s="262">
        <v>0.0</v>
      </c>
      <c r="P198" s="222" t="s">
        <v>1703</v>
      </c>
      <c r="Q198" s="222" t="s">
        <v>1704</v>
      </c>
      <c r="R198" s="222" t="s">
        <v>1705</v>
      </c>
      <c r="S198" s="219">
        <f>SUM('Plan-A Valuation'!U194,'Plan-A Valuation'!Y194,'Plan-A Valuation'!AC194,'Plan-A Valuation'!AG194,'Plan-A Valuation'!AK194,'Plan-A Valuation'!AO194)</f>
        <v>120000</v>
      </c>
      <c r="T198" s="262">
        <f>SUM('Plan-A Valuation'!V194,'Plan-A Valuation'!Z194,'Plan-A Valuation'!AD194,'Plan-A Valuation'!AH194,'Plan-A Valuation'!AL194,'Plan-A Valuation'!AP194)</f>
        <v>253810</v>
      </c>
      <c r="U198" s="263">
        <f>SUM('Plan-A Valuation'!W194,'Plan-A Valuation'!AA194,'Plan-A Valuation'!AE194,'Plan-A Valuation'!AI194,'Plan-A Valuation'!AM194,'Plan-A Valuation'!AQ194)</f>
        <v>504620</v>
      </c>
      <c r="V198" s="219"/>
      <c r="W198" s="262">
        <v>0.0</v>
      </c>
      <c r="X198" s="262">
        <v>0.0</v>
      </c>
      <c r="Y198" s="262">
        <v>0.0</v>
      </c>
      <c r="Z198" s="262">
        <v>0.0</v>
      </c>
      <c r="AA198" s="262">
        <v>0.0</v>
      </c>
      <c r="AB198" s="262">
        <v>0.0</v>
      </c>
      <c r="AC198" s="222" t="s">
        <v>1703</v>
      </c>
      <c r="AD198" s="222" t="s">
        <v>1704</v>
      </c>
      <c r="AE198" s="222" t="s">
        <v>1705</v>
      </c>
      <c r="AF198" s="262">
        <f>SUM('Plan-B Valuation'!U194,'Plan-B Valuation'!Y194,'Plan-B Valuation'!AC194,'Plan-B Valuation'!AG194,'Plan-B Valuation'!AK194,'Plan-B Valuation'!AO194)</f>
        <v>120000</v>
      </c>
      <c r="AG198" s="262">
        <f>SUM('Plan-B Valuation'!V194,'Plan-B Valuation'!Z194,'Plan-B Valuation'!AD194,'Plan-B Valuation'!AH194,'Plan-B Valuation'!AL194,'Plan-B Valuation'!AP194)</f>
        <v>253810</v>
      </c>
      <c r="AH198" s="262">
        <f>SUM('Plan-B Valuation'!W194,'Plan-B Valuation'!AA194,'Plan-B Valuation'!AE194,'Plan-B Valuation'!AI194,'Plan-B Valuation'!AM194,'Plan-B Valuation'!AQ194)</f>
        <v>504620</v>
      </c>
      <c r="AI198" s="219"/>
      <c r="AJ198" s="262">
        <v>0.0</v>
      </c>
      <c r="AK198" s="262">
        <v>0.0</v>
      </c>
      <c r="AL198" s="262">
        <v>0.0</v>
      </c>
      <c r="AM198" s="262">
        <v>0.0</v>
      </c>
      <c r="AN198" s="262">
        <v>0.0</v>
      </c>
      <c r="AO198" s="262">
        <v>0.0</v>
      </c>
      <c r="AP198" s="222" t="s">
        <v>1703</v>
      </c>
      <c r="AQ198" s="222" t="s">
        <v>1704</v>
      </c>
      <c r="AR198" s="222" t="s">
        <v>1705</v>
      </c>
      <c r="AS198" s="262">
        <f>SUM('Plan-C Valuation'!U194,'Plan-C Valuation'!Y194,'Plan-C Valuation'!AC194,'Plan-C Valuation'!AG194,'Plan-C Valuation'!AK194,'Plan-C Valuation'!AO194)</f>
        <v>120000</v>
      </c>
      <c r="AT198" s="262">
        <f>SUM('Plan-C Valuation'!V194,'Plan-C Valuation'!Z194,'Plan-C Valuation'!AD194,'Plan-C Valuation'!AH194,'Plan-C Valuation'!AL194,'Plan-C Valuation'!AP194)</f>
        <v>253810</v>
      </c>
      <c r="AU198" s="262">
        <f>SUM('Plan-C Valuation'!W194,'Plan-C Valuation'!AA194,'Plan-C Valuation'!AE194,'Plan-C Valuation'!AI194,'Plan-C Valuation'!AM194,'Plan-C Valuation'!AQ194)</f>
        <v>504620</v>
      </c>
    </row>
    <row r="199" ht="15.75" customHeight="1">
      <c r="A199" s="219" t="s">
        <v>487</v>
      </c>
      <c r="B199" s="219" t="s">
        <v>71</v>
      </c>
      <c r="C199" s="219" t="s">
        <v>58</v>
      </c>
      <c r="D199" s="219" t="s">
        <v>74</v>
      </c>
      <c r="E199" s="219" t="s">
        <v>62</v>
      </c>
      <c r="F199" s="219" t="s">
        <v>53</v>
      </c>
      <c r="G199" s="304" t="s">
        <v>488</v>
      </c>
      <c r="H199" s="219"/>
      <c r="I199" s="219"/>
      <c r="J199" s="262">
        <v>0.0</v>
      </c>
      <c r="K199" s="262">
        <v>0.0</v>
      </c>
      <c r="L199" s="262">
        <v>0.0</v>
      </c>
      <c r="M199" s="262">
        <v>0.0</v>
      </c>
      <c r="N199" s="262">
        <v>0.0</v>
      </c>
      <c r="O199" s="262">
        <v>0.0</v>
      </c>
      <c r="P199" s="222" t="s">
        <v>1703</v>
      </c>
      <c r="Q199" s="222" t="s">
        <v>1704</v>
      </c>
      <c r="R199" s="222" t="s">
        <v>1705</v>
      </c>
      <c r="S199" s="219">
        <f>SUM('Plan-A Valuation'!U195,'Plan-A Valuation'!Y195,'Plan-A Valuation'!AC195,'Plan-A Valuation'!AG195,'Plan-A Valuation'!AK195,'Plan-A Valuation'!AO195)</f>
        <v>120000</v>
      </c>
      <c r="T199" s="262">
        <f>SUM('Plan-A Valuation'!V195,'Plan-A Valuation'!Z195,'Plan-A Valuation'!AD195,'Plan-A Valuation'!AH195,'Plan-A Valuation'!AL195,'Plan-A Valuation'!AP195)</f>
        <v>253810</v>
      </c>
      <c r="U199" s="263">
        <f>SUM('Plan-A Valuation'!W195,'Plan-A Valuation'!AA195,'Plan-A Valuation'!AE195,'Plan-A Valuation'!AI195,'Plan-A Valuation'!AM195,'Plan-A Valuation'!AQ195)</f>
        <v>504620</v>
      </c>
      <c r="V199" s="219"/>
      <c r="W199" s="262">
        <v>0.0</v>
      </c>
      <c r="X199" s="262">
        <v>0.0</v>
      </c>
      <c r="Y199" s="262">
        <v>0.0</v>
      </c>
      <c r="Z199" s="262">
        <v>0.0</v>
      </c>
      <c r="AA199" s="262">
        <v>0.0</v>
      </c>
      <c r="AB199" s="262">
        <v>0.0</v>
      </c>
      <c r="AC199" s="222" t="s">
        <v>1703</v>
      </c>
      <c r="AD199" s="222" t="s">
        <v>1704</v>
      </c>
      <c r="AE199" s="222" t="s">
        <v>1705</v>
      </c>
      <c r="AF199" s="262">
        <f>SUM('Plan-B Valuation'!U195,'Plan-B Valuation'!Y195,'Plan-B Valuation'!AC195,'Plan-B Valuation'!AG195,'Plan-B Valuation'!AK195,'Plan-B Valuation'!AO195)</f>
        <v>120000</v>
      </c>
      <c r="AG199" s="262">
        <f>SUM('Plan-B Valuation'!V195,'Plan-B Valuation'!Z195,'Plan-B Valuation'!AD195,'Plan-B Valuation'!AH195,'Plan-B Valuation'!AL195,'Plan-B Valuation'!AP195)</f>
        <v>253810</v>
      </c>
      <c r="AH199" s="262">
        <f>SUM('Plan-B Valuation'!W195,'Plan-B Valuation'!AA195,'Plan-B Valuation'!AE195,'Plan-B Valuation'!AI195,'Plan-B Valuation'!AM195,'Plan-B Valuation'!AQ195)</f>
        <v>504620</v>
      </c>
      <c r="AI199" s="219"/>
      <c r="AJ199" s="262">
        <v>0.0</v>
      </c>
      <c r="AK199" s="262">
        <v>0.0</v>
      </c>
      <c r="AL199" s="262">
        <v>0.0</v>
      </c>
      <c r="AM199" s="262">
        <v>0.0</v>
      </c>
      <c r="AN199" s="262">
        <v>0.0</v>
      </c>
      <c r="AO199" s="262">
        <v>0.0</v>
      </c>
      <c r="AP199" s="222" t="s">
        <v>1703</v>
      </c>
      <c r="AQ199" s="222" t="s">
        <v>1704</v>
      </c>
      <c r="AR199" s="222" t="s">
        <v>1705</v>
      </c>
      <c r="AS199" s="262">
        <f>SUM('Plan-C Valuation'!U195,'Plan-C Valuation'!Y195,'Plan-C Valuation'!AC195,'Plan-C Valuation'!AG195,'Plan-C Valuation'!AK195,'Plan-C Valuation'!AO195)</f>
        <v>120000</v>
      </c>
      <c r="AT199" s="262">
        <f>SUM('Plan-C Valuation'!V195,'Plan-C Valuation'!Z195,'Plan-C Valuation'!AD195,'Plan-C Valuation'!AH195,'Plan-C Valuation'!AL195,'Plan-C Valuation'!AP195)</f>
        <v>253810</v>
      </c>
      <c r="AU199" s="262">
        <f>SUM('Plan-C Valuation'!W195,'Plan-C Valuation'!AA195,'Plan-C Valuation'!AE195,'Plan-C Valuation'!AI195,'Plan-C Valuation'!AM195,'Plan-C Valuation'!AQ195)</f>
        <v>504620</v>
      </c>
    </row>
    <row r="200" ht="15.75" customHeight="1">
      <c r="A200" s="219" t="s">
        <v>489</v>
      </c>
      <c r="B200" s="219" t="s">
        <v>44</v>
      </c>
      <c r="C200" s="219" t="s">
        <v>66</v>
      </c>
      <c r="D200" s="219" t="s">
        <v>74</v>
      </c>
      <c r="E200" s="219" t="s">
        <v>62</v>
      </c>
      <c r="F200" s="219" t="s">
        <v>53</v>
      </c>
      <c r="G200" s="304" t="s">
        <v>490</v>
      </c>
      <c r="H200" s="219"/>
      <c r="I200" s="219"/>
      <c r="J200" s="262">
        <v>0.0</v>
      </c>
      <c r="K200" s="262">
        <v>0.0</v>
      </c>
      <c r="L200" s="262">
        <v>0.0</v>
      </c>
      <c r="M200" s="262">
        <v>0.0</v>
      </c>
      <c r="N200" s="262">
        <v>0.0</v>
      </c>
      <c r="O200" s="262">
        <v>0.0</v>
      </c>
      <c r="P200" s="222" t="s">
        <v>1703</v>
      </c>
      <c r="Q200" s="222" t="s">
        <v>1704</v>
      </c>
      <c r="R200" s="222" t="s">
        <v>1705</v>
      </c>
      <c r="S200" s="219">
        <f>SUM('Plan-A Valuation'!U196,'Plan-A Valuation'!Y196,'Plan-A Valuation'!AC196,'Plan-A Valuation'!AG196,'Plan-A Valuation'!AK196,'Plan-A Valuation'!AO196)</f>
        <v>120000</v>
      </c>
      <c r="T200" s="262">
        <f>SUM('Plan-A Valuation'!V196,'Plan-A Valuation'!Z196,'Plan-A Valuation'!AD196,'Plan-A Valuation'!AH196,'Plan-A Valuation'!AL196,'Plan-A Valuation'!AP196)</f>
        <v>253810</v>
      </c>
      <c r="U200" s="263">
        <f>SUM('Plan-A Valuation'!W196,'Plan-A Valuation'!AA196,'Plan-A Valuation'!AE196,'Plan-A Valuation'!AI196,'Plan-A Valuation'!AM196,'Plan-A Valuation'!AQ196)</f>
        <v>504620</v>
      </c>
      <c r="V200" s="219"/>
      <c r="W200" s="262">
        <v>0.0</v>
      </c>
      <c r="X200" s="262">
        <v>0.0</v>
      </c>
      <c r="Y200" s="262">
        <v>0.0</v>
      </c>
      <c r="Z200" s="262">
        <v>0.0</v>
      </c>
      <c r="AA200" s="262">
        <v>0.0</v>
      </c>
      <c r="AB200" s="262">
        <v>0.0</v>
      </c>
      <c r="AC200" s="222" t="s">
        <v>1703</v>
      </c>
      <c r="AD200" s="222" t="s">
        <v>1704</v>
      </c>
      <c r="AE200" s="222" t="s">
        <v>1705</v>
      </c>
      <c r="AF200" s="262">
        <f>SUM('Plan-B Valuation'!U196,'Plan-B Valuation'!Y196,'Plan-B Valuation'!AC196,'Plan-B Valuation'!AG196,'Plan-B Valuation'!AK196,'Plan-B Valuation'!AO196)</f>
        <v>120000</v>
      </c>
      <c r="AG200" s="262">
        <f>SUM('Plan-B Valuation'!V196,'Plan-B Valuation'!Z196,'Plan-B Valuation'!AD196,'Plan-B Valuation'!AH196,'Plan-B Valuation'!AL196,'Plan-B Valuation'!AP196)</f>
        <v>253810</v>
      </c>
      <c r="AH200" s="262">
        <f>SUM('Plan-B Valuation'!W196,'Plan-B Valuation'!AA196,'Plan-B Valuation'!AE196,'Plan-B Valuation'!AI196,'Plan-B Valuation'!AM196,'Plan-B Valuation'!AQ196)</f>
        <v>504620</v>
      </c>
      <c r="AI200" s="219"/>
      <c r="AJ200" s="262">
        <v>0.0</v>
      </c>
      <c r="AK200" s="262">
        <v>0.0</v>
      </c>
      <c r="AL200" s="262">
        <v>0.0</v>
      </c>
      <c r="AM200" s="262">
        <v>0.0</v>
      </c>
      <c r="AN200" s="262">
        <v>0.0</v>
      </c>
      <c r="AO200" s="262">
        <v>0.0</v>
      </c>
      <c r="AP200" s="222" t="s">
        <v>1703</v>
      </c>
      <c r="AQ200" s="222" t="s">
        <v>1704</v>
      </c>
      <c r="AR200" s="222" t="s">
        <v>1705</v>
      </c>
      <c r="AS200" s="262">
        <f>SUM('Plan-C Valuation'!U196,'Plan-C Valuation'!Y196,'Plan-C Valuation'!AC196,'Plan-C Valuation'!AG196,'Plan-C Valuation'!AK196,'Plan-C Valuation'!AO196)</f>
        <v>120000</v>
      </c>
      <c r="AT200" s="262">
        <f>SUM('Plan-C Valuation'!V196,'Plan-C Valuation'!Z196,'Plan-C Valuation'!AD196,'Plan-C Valuation'!AH196,'Plan-C Valuation'!AL196,'Plan-C Valuation'!AP196)</f>
        <v>253810</v>
      </c>
      <c r="AU200" s="262">
        <f>SUM('Plan-C Valuation'!W196,'Plan-C Valuation'!AA196,'Plan-C Valuation'!AE196,'Plan-C Valuation'!AI196,'Plan-C Valuation'!AM196,'Plan-C Valuation'!AQ196)</f>
        <v>504620</v>
      </c>
    </row>
    <row r="201" ht="15.75" customHeight="1">
      <c r="A201" s="219" t="s">
        <v>491</v>
      </c>
      <c r="B201" s="219" t="s">
        <v>54</v>
      </c>
      <c r="C201" s="219" t="s">
        <v>66</v>
      </c>
      <c r="D201" s="219" t="s">
        <v>74</v>
      </c>
      <c r="E201" s="219" t="s">
        <v>62</v>
      </c>
      <c r="F201" s="219" t="s">
        <v>53</v>
      </c>
      <c r="G201" s="304" t="s">
        <v>492</v>
      </c>
      <c r="H201" s="219"/>
      <c r="I201" s="219"/>
      <c r="J201" s="262">
        <v>0.0</v>
      </c>
      <c r="K201" s="262">
        <v>0.0</v>
      </c>
      <c r="L201" s="262">
        <v>0.0</v>
      </c>
      <c r="M201" s="262">
        <v>0.0</v>
      </c>
      <c r="N201" s="262">
        <v>0.0</v>
      </c>
      <c r="O201" s="262">
        <v>0.0</v>
      </c>
      <c r="P201" s="222" t="s">
        <v>1703</v>
      </c>
      <c r="Q201" s="222" t="s">
        <v>1704</v>
      </c>
      <c r="R201" s="222" t="s">
        <v>1705</v>
      </c>
      <c r="S201" s="219">
        <f>SUM('Plan-A Valuation'!U197,'Plan-A Valuation'!Y197,'Plan-A Valuation'!AC197,'Plan-A Valuation'!AG197,'Plan-A Valuation'!AK197,'Plan-A Valuation'!AO197)</f>
        <v>120000</v>
      </c>
      <c r="T201" s="262">
        <f>SUM('Plan-A Valuation'!V197,'Plan-A Valuation'!Z197,'Plan-A Valuation'!AD197,'Plan-A Valuation'!AH197,'Plan-A Valuation'!AL197,'Plan-A Valuation'!AP197)</f>
        <v>253810</v>
      </c>
      <c r="U201" s="263">
        <f>SUM('Plan-A Valuation'!W197,'Plan-A Valuation'!AA197,'Plan-A Valuation'!AE197,'Plan-A Valuation'!AI197,'Plan-A Valuation'!AM197,'Plan-A Valuation'!AQ197)</f>
        <v>504620</v>
      </c>
      <c r="V201" s="219"/>
      <c r="W201" s="262">
        <v>0.0</v>
      </c>
      <c r="X201" s="262">
        <v>0.0</v>
      </c>
      <c r="Y201" s="262">
        <v>0.0</v>
      </c>
      <c r="Z201" s="262">
        <v>0.0</v>
      </c>
      <c r="AA201" s="262">
        <v>0.0</v>
      </c>
      <c r="AB201" s="262">
        <v>0.0</v>
      </c>
      <c r="AC201" s="222" t="s">
        <v>1703</v>
      </c>
      <c r="AD201" s="222" t="s">
        <v>1704</v>
      </c>
      <c r="AE201" s="222" t="s">
        <v>1705</v>
      </c>
      <c r="AF201" s="262">
        <f>SUM('Plan-B Valuation'!U197,'Plan-B Valuation'!Y197,'Plan-B Valuation'!AC197,'Plan-B Valuation'!AG197,'Plan-B Valuation'!AK197,'Plan-B Valuation'!AO197)</f>
        <v>120000</v>
      </c>
      <c r="AG201" s="262">
        <f>SUM('Plan-B Valuation'!V197,'Plan-B Valuation'!Z197,'Plan-B Valuation'!AD197,'Plan-B Valuation'!AH197,'Plan-B Valuation'!AL197,'Plan-B Valuation'!AP197)</f>
        <v>253810</v>
      </c>
      <c r="AH201" s="262">
        <f>SUM('Plan-B Valuation'!W197,'Plan-B Valuation'!AA197,'Plan-B Valuation'!AE197,'Plan-B Valuation'!AI197,'Plan-B Valuation'!AM197,'Plan-B Valuation'!AQ197)</f>
        <v>504620</v>
      </c>
      <c r="AI201" s="219"/>
      <c r="AJ201" s="262">
        <v>0.0</v>
      </c>
      <c r="AK201" s="262">
        <v>0.0</v>
      </c>
      <c r="AL201" s="262">
        <v>0.0</v>
      </c>
      <c r="AM201" s="262">
        <v>0.0</v>
      </c>
      <c r="AN201" s="262">
        <v>0.0</v>
      </c>
      <c r="AO201" s="262">
        <v>0.0</v>
      </c>
      <c r="AP201" s="222" t="s">
        <v>1703</v>
      </c>
      <c r="AQ201" s="222" t="s">
        <v>1704</v>
      </c>
      <c r="AR201" s="222" t="s">
        <v>1705</v>
      </c>
      <c r="AS201" s="262">
        <f>SUM('Plan-C Valuation'!U197,'Plan-C Valuation'!Y197,'Plan-C Valuation'!AC197,'Plan-C Valuation'!AG197,'Plan-C Valuation'!AK197,'Plan-C Valuation'!AO197)</f>
        <v>120000</v>
      </c>
      <c r="AT201" s="262">
        <f>SUM('Plan-C Valuation'!V197,'Plan-C Valuation'!Z197,'Plan-C Valuation'!AD197,'Plan-C Valuation'!AH197,'Plan-C Valuation'!AL197,'Plan-C Valuation'!AP197)</f>
        <v>253810</v>
      </c>
      <c r="AU201" s="262">
        <f>SUM('Plan-C Valuation'!W197,'Plan-C Valuation'!AA197,'Plan-C Valuation'!AE197,'Plan-C Valuation'!AI197,'Plan-C Valuation'!AM197,'Plan-C Valuation'!AQ197)</f>
        <v>504620</v>
      </c>
    </row>
    <row r="202" ht="15.75" customHeight="1">
      <c r="A202" s="219" t="s">
        <v>493</v>
      </c>
      <c r="B202" s="219" t="s">
        <v>65</v>
      </c>
      <c r="C202" s="219" t="s">
        <v>66</v>
      </c>
      <c r="D202" s="219" t="s">
        <v>74</v>
      </c>
      <c r="E202" s="219" t="s">
        <v>62</v>
      </c>
      <c r="F202" s="219" t="s">
        <v>53</v>
      </c>
      <c r="G202" s="304" t="s">
        <v>494</v>
      </c>
      <c r="H202" s="219"/>
      <c r="I202" s="219"/>
      <c r="J202" s="262">
        <v>0.0</v>
      </c>
      <c r="K202" s="262">
        <v>0.0</v>
      </c>
      <c r="L202" s="262">
        <v>0.0</v>
      </c>
      <c r="M202" s="262">
        <v>0.0</v>
      </c>
      <c r="N202" s="262">
        <v>0.0</v>
      </c>
      <c r="O202" s="262">
        <v>0.0</v>
      </c>
      <c r="P202" s="222" t="s">
        <v>1703</v>
      </c>
      <c r="Q202" s="222" t="s">
        <v>1704</v>
      </c>
      <c r="R202" s="222" t="s">
        <v>1705</v>
      </c>
      <c r="S202" s="219">
        <f>SUM('Plan-A Valuation'!U198,'Plan-A Valuation'!Y198,'Plan-A Valuation'!AC198,'Plan-A Valuation'!AG198,'Plan-A Valuation'!AK198,'Plan-A Valuation'!AO198)</f>
        <v>120000</v>
      </c>
      <c r="T202" s="262">
        <f>SUM('Plan-A Valuation'!V198,'Plan-A Valuation'!Z198,'Plan-A Valuation'!AD198,'Plan-A Valuation'!AH198,'Plan-A Valuation'!AL198,'Plan-A Valuation'!AP198)</f>
        <v>253810</v>
      </c>
      <c r="U202" s="263">
        <f>SUM('Plan-A Valuation'!W198,'Plan-A Valuation'!AA198,'Plan-A Valuation'!AE198,'Plan-A Valuation'!AI198,'Plan-A Valuation'!AM198,'Plan-A Valuation'!AQ198)</f>
        <v>504620</v>
      </c>
      <c r="V202" s="219"/>
      <c r="W202" s="262">
        <v>0.0</v>
      </c>
      <c r="X202" s="262">
        <v>0.0</v>
      </c>
      <c r="Y202" s="262">
        <v>0.0</v>
      </c>
      <c r="Z202" s="262">
        <v>0.0</v>
      </c>
      <c r="AA202" s="262">
        <v>0.0</v>
      </c>
      <c r="AB202" s="262">
        <v>0.0</v>
      </c>
      <c r="AC202" s="222" t="s">
        <v>1703</v>
      </c>
      <c r="AD202" s="222" t="s">
        <v>1704</v>
      </c>
      <c r="AE202" s="222" t="s">
        <v>1705</v>
      </c>
      <c r="AF202" s="262">
        <f>SUM('Plan-B Valuation'!U198,'Plan-B Valuation'!Y198,'Plan-B Valuation'!AC198,'Plan-B Valuation'!AG198,'Plan-B Valuation'!AK198,'Plan-B Valuation'!AO198)</f>
        <v>120000</v>
      </c>
      <c r="AG202" s="262">
        <f>SUM('Plan-B Valuation'!V198,'Plan-B Valuation'!Z198,'Plan-B Valuation'!AD198,'Plan-B Valuation'!AH198,'Plan-B Valuation'!AL198,'Plan-B Valuation'!AP198)</f>
        <v>253810</v>
      </c>
      <c r="AH202" s="262">
        <f>SUM('Plan-B Valuation'!W198,'Plan-B Valuation'!AA198,'Plan-B Valuation'!AE198,'Plan-B Valuation'!AI198,'Plan-B Valuation'!AM198,'Plan-B Valuation'!AQ198)</f>
        <v>504620</v>
      </c>
      <c r="AI202" s="219"/>
      <c r="AJ202" s="262">
        <v>0.0</v>
      </c>
      <c r="AK202" s="262">
        <v>0.0</v>
      </c>
      <c r="AL202" s="262">
        <v>0.0</v>
      </c>
      <c r="AM202" s="262">
        <v>0.0</v>
      </c>
      <c r="AN202" s="262">
        <v>0.0</v>
      </c>
      <c r="AO202" s="262">
        <v>0.0</v>
      </c>
      <c r="AP202" s="222" t="s">
        <v>1703</v>
      </c>
      <c r="AQ202" s="222" t="s">
        <v>1704</v>
      </c>
      <c r="AR202" s="222" t="s">
        <v>1705</v>
      </c>
      <c r="AS202" s="262">
        <f>SUM('Plan-C Valuation'!U198,'Plan-C Valuation'!Y198,'Plan-C Valuation'!AC198,'Plan-C Valuation'!AG198,'Plan-C Valuation'!AK198,'Plan-C Valuation'!AO198)</f>
        <v>120000</v>
      </c>
      <c r="AT202" s="262">
        <f>SUM('Plan-C Valuation'!V198,'Plan-C Valuation'!Z198,'Plan-C Valuation'!AD198,'Plan-C Valuation'!AH198,'Plan-C Valuation'!AL198,'Plan-C Valuation'!AP198)</f>
        <v>253810</v>
      </c>
      <c r="AU202" s="262">
        <f>SUM('Plan-C Valuation'!W198,'Plan-C Valuation'!AA198,'Plan-C Valuation'!AE198,'Plan-C Valuation'!AI198,'Plan-C Valuation'!AM198,'Plan-C Valuation'!AQ198)</f>
        <v>504620</v>
      </c>
    </row>
    <row r="203" ht="15.75" customHeight="1">
      <c r="A203" s="219" t="s">
        <v>495</v>
      </c>
      <c r="B203" s="219" t="s">
        <v>71</v>
      </c>
      <c r="C203" s="219" t="s">
        <v>66</v>
      </c>
      <c r="D203" s="219" t="s">
        <v>74</v>
      </c>
      <c r="E203" s="219" t="s">
        <v>62</v>
      </c>
      <c r="F203" s="219" t="s">
        <v>53</v>
      </c>
      <c r="G203" s="304" t="s">
        <v>496</v>
      </c>
      <c r="H203" s="219"/>
      <c r="I203" s="219"/>
      <c r="J203" s="262">
        <v>0.0</v>
      </c>
      <c r="K203" s="262">
        <v>0.0</v>
      </c>
      <c r="L203" s="262">
        <v>0.0</v>
      </c>
      <c r="M203" s="262">
        <v>0.0</v>
      </c>
      <c r="N203" s="262">
        <v>0.0</v>
      </c>
      <c r="O203" s="262">
        <v>0.0</v>
      </c>
      <c r="P203" s="222" t="s">
        <v>1703</v>
      </c>
      <c r="Q203" s="222" t="s">
        <v>1704</v>
      </c>
      <c r="R203" s="222" t="s">
        <v>1705</v>
      </c>
      <c r="S203" s="219">
        <f>SUM('Plan-A Valuation'!U199,'Plan-A Valuation'!Y199,'Plan-A Valuation'!AC199,'Plan-A Valuation'!AG199,'Plan-A Valuation'!AK199,'Plan-A Valuation'!AO199)</f>
        <v>120000</v>
      </c>
      <c r="T203" s="262">
        <f>SUM('Plan-A Valuation'!V199,'Plan-A Valuation'!Z199,'Plan-A Valuation'!AD199,'Plan-A Valuation'!AH199,'Plan-A Valuation'!AL199,'Plan-A Valuation'!AP199)</f>
        <v>253810</v>
      </c>
      <c r="U203" s="263">
        <f>SUM('Plan-A Valuation'!W199,'Plan-A Valuation'!AA199,'Plan-A Valuation'!AE199,'Plan-A Valuation'!AI199,'Plan-A Valuation'!AM199,'Plan-A Valuation'!AQ199)</f>
        <v>504620</v>
      </c>
      <c r="V203" s="219"/>
      <c r="W203" s="262">
        <v>0.0</v>
      </c>
      <c r="X203" s="262">
        <v>0.0</v>
      </c>
      <c r="Y203" s="262">
        <v>0.0</v>
      </c>
      <c r="Z203" s="262">
        <v>0.0</v>
      </c>
      <c r="AA203" s="262">
        <v>0.0</v>
      </c>
      <c r="AB203" s="262">
        <v>0.0</v>
      </c>
      <c r="AC203" s="222" t="s">
        <v>1703</v>
      </c>
      <c r="AD203" s="222" t="s">
        <v>1704</v>
      </c>
      <c r="AE203" s="222" t="s">
        <v>1705</v>
      </c>
      <c r="AF203" s="262">
        <f>SUM('Plan-B Valuation'!U199,'Plan-B Valuation'!Y199,'Plan-B Valuation'!AC199,'Plan-B Valuation'!AG199,'Plan-B Valuation'!AK199,'Plan-B Valuation'!AO199)</f>
        <v>120000</v>
      </c>
      <c r="AG203" s="262">
        <f>SUM('Plan-B Valuation'!V199,'Plan-B Valuation'!Z199,'Plan-B Valuation'!AD199,'Plan-B Valuation'!AH199,'Plan-B Valuation'!AL199,'Plan-B Valuation'!AP199)</f>
        <v>253810</v>
      </c>
      <c r="AH203" s="262">
        <f>SUM('Plan-B Valuation'!W199,'Plan-B Valuation'!AA199,'Plan-B Valuation'!AE199,'Plan-B Valuation'!AI199,'Plan-B Valuation'!AM199,'Plan-B Valuation'!AQ199)</f>
        <v>504620</v>
      </c>
      <c r="AI203" s="219"/>
      <c r="AJ203" s="262">
        <v>0.0</v>
      </c>
      <c r="AK203" s="262">
        <v>0.0</v>
      </c>
      <c r="AL203" s="262">
        <v>0.0</v>
      </c>
      <c r="AM203" s="262">
        <v>0.0</v>
      </c>
      <c r="AN203" s="262">
        <v>0.0</v>
      </c>
      <c r="AO203" s="262">
        <v>0.0</v>
      </c>
      <c r="AP203" s="222" t="s">
        <v>1703</v>
      </c>
      <c r="AQ203" s="222" t="s">
        <v>1704</v>
      </c>
      <c r="AR203" s="222" t="s">
        <v>1705</v>
      </c>
      <c r="AS203" s="262">
        <f>SUM('Plan-C Valuation'!U199,'Plan-C Valuation'!Y199,'Plan-C Valuation'!AC199,'Plan-C Valuation'!AG199,'Plan-C Valuation'!AK199,'Plan-C Valuation'!AO199)</f>
        <v>120000</v>
      </c>
      <c r="AT203" s="262">
        <f>SUM('Plan-C Valuation'!V199,'Plan-C Valuation'!Z199,'Plan-C Valuation'!AD199,'Plan-C Valuation'!AH199,'Plan-C Valuation'!AL199,'Plan-C Valuation'!AP199)</f>
        <v>253810</v>
      </c>
      <c r="AU203" s="262">
        <f>SUM('Plan-C Valuation'!W199,'Plan-C Valuation'!AA199,'Plan-C Valuation'!AE199,'Plan-C Valuation'!AI199,'Plan-C Valuation'!AM199,'Plan-C Valuation'!AQ199)</f>
        <v>504620</v>
      </c>
    </row>
    <row r="204" ht="15.75" customHeight="1">
      <c r="A204" s="219" t="s">
        <v>497</v>
      </c>
      <c r="B204" s="219" t="s">
        <v>44</v>
      </c>
      <c r="C204" s="219" t="s">
        <v>72</v>
      </c>
      <c r="D204" s="219" t="s">
        <v>74</v>
      </c>
      <c r="E204" s="219" t="s">
        <v>62</v>
      </c>
      <c r="F204" s="219" t="s">
        <v>53</v>
      </c>
      <c r="G204" s="304" t="s">
        <v>498</v>
      </c>
      <c r="H204" s="219"/>
      <c r="I204" s="219"/>
      <c r="J204" s="262">
        <v>0.0</v>
      </c>
      <c r="K204" s="262">
        <v>0.0</v>
      </c>
      <c r="L204" s="262">
        <v>0.0</v>
      </c>
      <c r="M204" s="262">
        <v>0.0</v>
      </c>
      <c r="N204" s="262">
        <v>0.0</v>
      </c>
      <c r="O204" s="262">
        <v>0.0</v>
      </c>
      <c r="P204" s="222" t="s">
        <v>1703</v>
      </c>
      <c r="Q204" s="222" t="s">
        <v>1704</v>
      </c>
      <c r="R204" s="222" t="s">
        <v>1705</v>
      </c>
      <c r="S204" s="219">
        <f>SUM('Plan-A Valuation'!U200,'Plan-A Valuation'!Y200,'Plan-A Valuation'!AC200,'Plan-A Valuation'!AG200,'Plan-A Valuation'!AK200,'Plan-A Valuation'!AO200)</f>
        <v>120000</v>
      </c>
      <c r="T204" s="262">
        <f>SUM('Plan-A Valuation'!V200,'Plan-A Valuation'!Z200,'Plan-A Valuation'!AD200,'Plan-A Valuation'!AH200,'Plan-A Valuation'!AL200,'Plan-A Valuation'!AP200)</f>
        <v>253810</v>
      </c>
      <c r="U204" s="263">
        <f>SUM('Plan-A Valuation'!W200,'Plan-A Valuation'!AA200,'Plan-A Valuation'!AE200,'Plan-A Valuation'!AI200,'Plan-A Valuation'!AM200,'Plan-A Valuation'!AQ200)</f>
        <v>504620</v>
      </c>
      <c r="V204" s="219"/>
      <c r="W204" s="262">
        <v>0.0</v>
      </c>
      <c r="X204" s="262">
        <v>0.0</v>
      </c>
      <c r="Y204" s="262">
        <v>0.0</v>
      </c>
      <c r="Z204" s="262">
        <v>0.0</v>
      </c>
      <c r="AA204" s="262">
        <v>0.0</v>
      </c>
      <c r="AB204" s="262">
        <v>0.0</v>
      </c>
      <c r="AC204" s="222" t="s">
        <v>1703</v>
      </c>
      <c r="AD204" s="222" t="s">
        <v>1704</v>
      </c>
      <c r="AE204" s="222" t="s">
        <v>1705</v>
      </c>
      <c r="AF204" s="262">
        <f>SUM('Plan-B Valuation'!U200,'Plan-B Valuation'!Y200,'Plan-B Valuation'!AC200,'Plan-B Valuation'!AG200,'Plan-B Valuation'!AK200,'Plan-B Valuation'!AO200)</f>
        <v>120000</v>
      </c>
      <c r="AG204" s="262">
        <f>SUM('Plan-B Valuation'!V200,'Plan-B Valuation'!Z200,'Plan-B Valuation'!AD200,'Plan-B Valuation'!AH200,'Plan-B Valuation'!AL200,'Plan-B Valuation'!AP200)</f>
        <v>253810</v>
      </c>
      <c r="AH204" s="262">
        <f>SUM('Plan-B Valuation'!W200,'Plan-B Valuation'!AA200,'Plan-B Valuation'!AE200,'Plan-B Valuation'!AI200,'Plan-B Valuation'!AM200,'Plan-B Valuation'!AQ200)</f>
        <v>504620</v>
      </c>
      <c r="AI204" s="219"/>
      <c r="AJ204" s="262">
        <v>0.0</v>
      </c>
      <c r="AK204" s="262">
        <v>0.0</v>
      </c>
      <c r="AL204" s="262">
        <v>0.0</v>
      </c>
      <c r="AM204" s="262">
        <v>0.0</v>
      </c>
      <c r="AN204" s="262">
        <v>0.0</v>
      </c>
      <c r="AO204" s="262">
        <v>0.0</v>
      </c>
      <c r="AP204" s="222" t="s">
        <v>1703</v>
      </c>
      <c r="AQ204" s="222" t="s">
        <v>1704</v>
      </c>
      <c r="AR204" s="222" t="s">
        <v>1705</v>
      </c>
      <c r="AS204" s="262">
        <f>SUM('Plan-C Valuation'!U200,'Plan-C Valuation'!Y200,'Plan-C Valuation'!AC200,'Plan-C Valuation'!AG200,'Plan-C Valuation'!AK200,'Plan-C Valuation'!AO200)</f>
        <v>120000</v>
      </c>
      <c r="AT204" s="262">
        <f>SUM('Plan-C Valuation'!V200,'Plan-C Valuation'!Z200,'Plan-C Valuation'!AD200,'Plan-C Valuation'!AH200,'Plan-C Valuation'!AL200,'Plan-C Valuation'!AP200)</f>
        <v>253810</v>
      </c>
      <c r="AU204" s="262">
        <f>SUM('Plan-C Valuation'!W200,'Plan-C Valuation'!AA200,'Plan-C Valuation'!AE200,'Plan-C Valuation'!AI200,'Plan-C Valuation'!AM200,'Plan-C Valuation'!AQ200)</f>
        <v>504620</v>
      </c>
    </row>
    <row r="205" ht="15.75" customHeight="1">
      <c r="A205" s="219" t="s">
        <v>499</v>
      </c>
      <c r="B205" s="219" t="s">
        <v>54</v>
      </c>
      <c r="C205" s="219" t="s">
        <v>72</v>
      </c>
      <c r="D205" s="219" t="s">
        <v>74</v>
      </c>
      <c r="E205" s="219" t="s">
        <v>62</v>
      </c>
      <c r="F205" s="219" t="s">
        <v>53</v>
      </c>
      <c r="G205" s="304" t="s">
        <v>500</v>
      </c>
      <c r="H205" s="219"/>
      <c r="I205" s="219"/>
      <c r="J205" s="262">
        <v>0.0</v>
      </c>
      <c r="K205" s="262">
        <v>0.0</v>
      </c>
      <c r="L205" s="262">
        <v>0.0</v>
      </c>
      <c r="M205" s="262">
        <v>0.0</v>
      </c>
      <c r="N205" s="262">
        <v>0.0</v>
      </c>
      <c r="O205" s="262">
        <v>0.0</v>
      </c>
      <c r="P205" s="222" t="s">
        <v>1703</v>
      </c>
      <c r="Q205" s="222" t="s">
        <v>1704</v>
      </c>
      <c r="R205" s="222" t="s">
        <v>1705</v>
      </c>
      <c r="S205" s="219">
        <f>SUM('Plan-A Valuation'!U201,'Plan-A Valuation'!Y201,'Plan-A Valuation'!AC201,'Plan-A Valuation'!AG201,'Plan-A Valuation'!AK201,'Plan-A Valuation'!AO201)</f>
        <v>120000</v>
      </c>
      <c r="T205" s="262">
        <f>SUM('Plan-A Valuation'!V201,'Plan-A Valuation'!Z201,'Plan-A Valuation'!AD201,'Plan-A Valuation'!AH201,'Plan-A Valuation'!AL201,'Plan-A Valuation'!AP201)</f>
        <v>253810</v>
      </c>
      <c r="U205" s="263">
        <f>SUM('Plan-A Valuation'!W201,'Plan-A Valuation'!AA201,'Plan-A Valuation'!AE201,'Plan-A Valuation'!AI201,'Plan-A Valuation'!AM201,'Plan-A Valuation'!AQ201)</f>
        <v>504620</v>
      </c>
      <c r="V205" s="219"/>
      <c r="W205" s="262">
        <v>0.0</v>
      </c>
      <c r="X205" s="262">
        <v>0.0</v>
      </c>
      <c r="Y205" s="262">
        <v>0.0</v>
      </c>
      <c r="Z205" s="262">
        <v>0.0</v>
      </c>
      <c r="AA205" s="262">
        <v>0.0</v>
      </c>
      <c r="AB205" s="262">
        <v>0.0</v>
      </c>
      <c r="AC205" s="222" t="s">
        <v>1703</v>
      </c>
      <c r="AD205" s="222" t="s">
        <v>1704</v>
      </c>
      <c r="AE205" s="222" t="s">
        <v>1705</v>
      </c>
      <c r="AF205" s="262">
        <f>SUM('Plan-B Valuation'!U201,'Plan-B Valuation'!Y201,'Plan-B Valuation'!AC201,'Plan-B Valuation'!AG201,'Plan-B Valuation'!AK201,'Plan-B Valuation'!AO201)</f>
        <v>120000</v>
      </c>
      <c r="AG205" s="262">
        <f>SUM('Plan-B Valuation'!V201,'Plan-B Valuation'!Z201,'Plan-B Valuation'!AD201,'Plan-B Valuation'!AH201,'Plan-B Valuation'!AL201,'Plan-B Valuation'!AP201)</f>
        <v>253810</v>
      </c>
      <c r="AH205" s="262">
        <f>SUM('Plan-B Valuation'!W201,'Plan-B Valuation'!AA201,'Plan-B Valuation'!AE201,'Plan-B Valuation'!AI201,'Plan-B Valuation'!AM201,'Plan-B Valuation'!AQ201)</f>
        <v>504620</v>
      </c>
      <c r="AI205" s="219"/>
      <c r="AJ205" s="262">
        <v>0.0</v>
      </c>
      <c r="AK205" s="262">
        <v>0.0</v>
      </c>
      <c r="AL205" s="262">
        <v>0.0</v>
      </c>
      <c r="AM205" s="262">
        <v>0.0</v>
      </c>
      <c r="AN205" s="262">
        <v>0.0</v>
      </c>
      <c r="AO205" s="262">
        <v>0.0</v>
      </c>
      <c r="AP205" s="222" t="s">
        <v>1703</v>
      </c>
      <c r="AQ205" s="222" t="s">
        <v>1704</v>
      </c>
      <c r="AR205" s="222" t="s">
        <v>1705</v>
      </c>
      <c r="AS205" s="262">
        <f>SUM('Plan-C Valuation'!U201,'Plan-C Valuation'!Y201,'Plan-C Valuation'!AC201,'Plan-C Valuation'!AG201,'Plan-C Valuation'!AK201,'Plan-C Valuation'!AO201)</f>
        <v>120000</v>
      </c>
      <c r="AT205" s="262">
        <f>SUM('Plan-C Valuation'!V201,'Plan-C Valuation'!Z201,'Plan-C Valuation'!AD201,'Plan-C Valuation'!AH201,'Plan-C Valuation'!AL201,'Plan-C Valuation'!AP201)</f>
        <v>253810</v>
      </c>
      <c r="AU205" s="262">
        <f>SUM('Plan-C Valuation'!W201,'Plan-C Valuation'!AA201,'Plan-C Valuation'!AE201,'Plan-C Valuation'!AI201,'Plan-C Valuation'!AM201,'Plan-C Valuation'!AQ201)</f>
        <v>504620</v>
      </c>
    </row>
    <row r="206" ht="15.75" customHeight="1">
      <c r="A206" s="219" t="s">
        <v>501</v>
      </c>
      <c r="B206" s="219" t="s">
        <v>65</v>
      </c>
      <c r="C206" s="219" t="s">
        <v>72</v>
      </c>
      <c r="D206" s="219" t="s">
        <v>74</v>
      </c>
      <c r="E206" s="219" t="s">
        <v>62</v>
      </c>
      <c r="F206" s="219" t="s">
        <v>53</v>
      </c>
      <c r="G206" s="304" t="s">
        <v>502</v>
      </c>
      <c r="H206" s="219"/>
      <c r="I206" s="219"/>
      <c r="J206" s="262">
        <v>0.0</v>
      </c>
      <c r="K206" s="262">
        <v>0.0</v>
      </c>
      <c r="L206" s="262">
        <v>0.0</v>
      </c>
      <c r="M206" s="262">
        <v>0.0</v>
      </c>
      <c r="N206" s="262">
        <v>0.0</v>
      </c>
      <c r="O206" s="262">
        <v>0.0</v>
      </c>
      <c r="P206" s="222" t="s">
        <v>1703</v>
      </c>
      <c r="Q206" s="222" t="s">
        <v>1704</v>
      </c>
      <c r="R206" s="222" t="s">
        <v>1705</v>
      </c>
      <c r="S206" s="219">
        <f>SUM('Plan-A Valuation'!U202,'Plan-A Valuation'!Y202,'Plan-A Valuation'!AC202,'Plan-A Valuation'!AG202,'Plan-A Valuation'!AK202,'Plan-A Valuation'!AO202)</f>
        <v>120000</v>
      </c>
      <c r="T206" s="262">
        <f>SUM('Plan-A Valuation'!V202,'Plan-A Valuation'!Z202,'Plan-A Valuation'!AD202,'Plan-A Valuation'!AH202,'Plan-A Valuation'!AL202,'Plan-A Valuation'!AP202)</f>
        <v>253810</v>
      </c>
      <c r="U206" s="263">
        <f>SUM('Plan-A Valuation'!W202,'Plan-A Valuation'!AA202,'Plan-A Valuation'!AE202,'Plan-A Valuation'!AI202,'Plan-A Valuation'!AM202,'Plan-A Valuation'!AQ202)</f>
        <v>504620</v>
      </c>
      <c r="V206" s="219"/>
      <c r="W206" s="262">
        <v>0.0</v>
      </c>
      <c r="X206" s="262">
        <v>0.0</v>
      </c>
      <c r="Y206" s="262">
        <v>0.0</v>
      </c>
      <c r="Z206" s="262">
        <v>0.0</v>
      </c>
      <c r="AA206" s="262">
        <v>0.0</v>
      </c>
      <c r="AB206" s="262">
        <v>0.0</v>
      </c>
      <c r="AC206" s="222" t="s">
        <v>1703</v>
      </c>
      <c r="AD206" s="222" t="s">
        <v>1704</v>
      </c>
      <c r="AE206" s="222" t="s">
        <v>1705</v>
      </c>
      <c r="AF206" s="262">
        <f>SUM('Plan-B Valuation'!U202,'Plan-B Valuation'!Y202,'Plan-B Valuation'!AC202,'Plan-B Valuation'!AG202,'Plan-B Valuation'!AK202,'Plan-B Valuation'!AO202)</f>
        <v>120000</v>
      </c>
      <c r="AG206" s="262">
        <f>SUM('Plan-B Valuation'!V202,'Plan-B Valuation'!Z202,'Plan-B Valuation'!AD202,'Plan-B Valuation'!AH202,'Plan-B Valuation'!AL202,'Plan-B Valuation'!AP202)</f>
        <v>253810</v>
      </c>
      <c r="AH206" s="262">
        <f>SUM('Plan-B Valuation'!W202,'Plan-B Valuation'!AA202,'Plan-B Valuation'!AE202,'Plan-B Valuation'!AI202,'Plan-B Valuation'!AM202,'Plan-B Valuation'!AQ202)</f>
        <v>504620</v>
      </c>
      <c r="AI206" s="219"/>
      <c r="AJ206" s="262">
        <v>0.0</v>
      </c>
      <c r="AK206" s="262">
        <v>0.0</v>
      </c>
      <c r="AL206" s="262">
        <v>0.0</v>
      </c>
      <c r="AM206" s="262">
        <v>0.0</v>
      </c>
      <c r="AN206" s="262">
        <v>0.0</v>
      </c>
      <c r="AO206" s="262">
        <v>0.0</v>
      </c>
      <c r="AP206" s="222" t="s">
        <v>1703</v>
      </c>
      <c r="AQ206" s="222" t="s">
        <v>1704</v>
      </c>
      <c r="AR206" s="222" t="s">
        <v>1705</v>
      </c>
      <c r="AS206" s="262">
        <f>SUM('Plan-C Valuation'!U202,'Plan-C Valuation'!Y202,'Plan-C Valuation'!AC202,'Plan-C Valuation'!AG202,'Plan-C Valuation'!AK202,'Plan-C Valuation'!AO202)</f>
        <v>120000</v>
      </c>
      <c r="AT206" s="262">
        <f>SUM('Plan-C Valuation'!V202,'Plan-C Valuation'!Z202,'Plan-C Valuation'!AD202,'Plan-C Valuation'!AH202,'Plan-C Valuation'!AL202,'Plan-C Valuation'!AP202)</f>
        <v>253810</v>
      </c>
      <c r="AU206" s="262">
        <f>SUM('Plan-C Valuation'!W202,'Plan-C Valuation'!AA202,'Plan-C Valuation'!AE202,'Plan-C Valuation'!AI202,'Plan-C Valuation'!AM202,'Plan-C Valuation'!AQ202)</f>
        <v>504620</v>
      </c>
    </row>
    <row r="207" ht="15.75" customHeight="1">
      <c r="A207" s="219" t="s">
        <v>503</v>
      </c>
      <c r="B207" s="219" t="s">
        <v>71</v>
      </c>
      <c r="C207" s="219" t="s">
        <v>72</v>
      </c>
      <c r="D207" s="219" t="s">
        <v>74</v>
      </c>
      <c r="E207" s="219" t="s">
        <v>62</v>
      </c>
      <c r="F207" s="219" t="s">
        <v>53</v>
      </c>
      <c r="G207" s="304" t="s">
        <v>504</v>
      </c>
      <c r="H207" s="219"/>
      <c r="I207" s="219"/>
      <c r="J207" s="262">
        <v>0.0</v>
      </c>
      <c r="K207" s="262">
        <v>0.0</v>
      </c>
      <c r="L207" s="262">
        <v>0.0</v>
      </c>
      <c r="M207" s="262">
        <v>0.0</v>
      </c>
      <c r="N207" s="262">
        <v>0.0</v>
      </c>
      <c r="O207" s="262">
        <v>0.0</v>
      </c>
      <c r="P207" s="222" t="s">
        <v>1703</v>
      </c>
      <c r="Q207" s="222" t="s">
        <v>1704</v>
      </c>
      <c r="R207" s="222" t="s">
        <v>1705</v>
      </c>
      <c r="S207" s="219">
        <f>SUM('Plan-A Valuation'!U203,'Plan-A Valuation'!Y203,'Plan-A Valuation'!AC203,'Plan-A Valuation'!AG203,'Plan-A Valuation'!AK203,'Plan-A Valuation'!AO203)</f>
        <v>120000</v>
      </c>
      <c r="T207" s="262">
        <f>SUM('Plan-A Valuation'!V203,'Plan-A Valuation'!Z203,'Plan-A Valuation'!AD203,'Plan-A Valuation'!AH203,'Plan-A Valuation'!AL203,'Plan-A Valuation'!AP203)</f>
        <v>253810</v>
      </c>
      <c r="U207" s="263">
        <f>SUM('Plan-A Valuation'!W203,'Plan-A Valuation'!AA203,'Plan-A Valuation'!AE203,'Plan-A Valuation'!AI203,'Plan-A Valuation'!AM203,'Plan-A Valuation'!AQ203)</f>
        <v>504620</v>
      </c>
      <c r="V207" s="219"/>
      <c r="W207" s="262">
        <v>0.0</v>
      </c>
      <c r="X207" s="262">
        <v>0.0</v>
      </c>
      <c r="Y207" s="262">
        <v>0.0</v>
      </c>
      <c r="Z207" s="262">
        <v>0.0</v>
      </c>
      <c r="AA207" s="262">
        <v>0.0</v>
      </c>
      <c r="AB207" s="262">
        <v>0.0</v>
      </c>
      <c r="AC207" s="222" t="s">
        <v>1703</v>
      </c>
      <c r="AD207" s="222" t="s">
        <v>1704</v>
      </c>
      <c r="AE207" s="222" t="s">
        <v>1705</v>
      </c>
      <c r="AF207" s="262">
        <f>SUM('Plan-B Valuation'!U203,'Plan-B Valuation'!Y203,'Plan-B Valuation'!AC203,'Plan-B Valuation'!AG203,'Plan-B Valuation'!AK203,'Plan-B Valuation'!AO203)</f>
        <v>120000</v>
      </c>
      <c r="AG207" s="262">
        <f>SUM('Plan-B Valuation'!V203,'Plan-B Valuation'!Z203,'Plan-B Valuation'!AD203,'Plan-B Valuation'!AH203,'Plan-B Valuation'!AL203,'Plan-B Valuation'!AP203)</f>
        <v>253810</v>
      </c>
      <c r="AH207" s="262">
        <f>SUM('Plan-B Valuation'!W203,'Plan-B Valuation'!AA203,'Plan-B Valuation'!AE203,'Plan-B Valuation'!AI203,'Plan-B Valuation'!AM203,'Plan-B Valuation'!AQ203)</f>
        <v>504620</v>
      </c>
      <c r="AI207" s="219"/>
      <c r="AJ207" s="262">
        <v>0.0</v>
      </c>
      <c r="AK207" s="262">
        <v>0.0</v>
      </c>
      <c r="AL207" s="262">
        <v>0.0</v>
      </c>
      <c r="AM207" s="262">
        <v>0.0</v>
      </c>
      <c r="AN207" s="262">
        <v>0.0</v>
      </c>
      <c r="AO207" s="262">
        <v>0.0</v>
      </c>
      <c r="AP207" s="222" t="s">
        <v>1703</v>
      </c>
      <c r="AQ207" s="222" t="s">
        <v>1704</v>
      </c>
      <c r="AR207" s="222" t="s">
        <v>1705</v>
      </c>
      <c r="AS207" s="262">
        <f>SUM('Plan-C Valuation'!U203,'Plan-C Valuation'!Y203,'Plan-C Valuation'!AC203,'Plan-C Valuation'!AG203,'Plan-C Valuation'!AK203,'Plan-C Valuation'!AO203)</f>
        <v>120000</v>
      </c>
      <c r="AT207" s="262">
        <f>SUM('Plan-C Valuation'!V203,'Plan-C Valuation'!Z203,'Plan-C Valuation'!AD203,'Plan-C Valuation'!AH203,'Plan-C Valuation'!AL203,'Plan-C Valuation'!AP203)</f>
        <v>253810</v>
      </c>
      <c r="AU207" s="262">
        <f>SUM('Plan-C Valuation'!W203,'Plan-C Valuation'!AA203,'Plan-C Valuation'!AE203,'Plan-C Valuation'!AI203,'Plan-C Valuation'!AM203,'Plan-C Valuation'!AQ203)</f>
        <v>504620</v>
      </c>
    </row>
    <row r="208" ht="15.75" customHeight="1">
      <c r="A208" s="219" t="s">
        <v>505</v>
      </c>
      <c r="B208" s="219" t="s">
        <v>44</v>
      </c>
      <c r="C208" s="219" t="s">
        <v>78</v>
      </c>
      <c r="D208" s="219" t="s">
        <v>74</v>
      </c>
      <c r="E208" s="219" t="s">
        <v>62</v>
      </c>
      <c r="F208" s="219" t="s">
        <v>53</v>
      </c>
      <c r="G208" s="304" t="s">
        <v>506</v>
      </c>
      <c r="H208" s="219"/>
      <c r="I208" s="219"/>
      <c r="J208" s="262">
        <v>0.0</v>
      </c>
      <c r="K208" s="262">
        <v>0.0</v>
      </c>
      <c r="L208" s="262">
        <v>0.0</v>
      </c>
      <c r="M208" s="262">
        <v>0.0</v>
      </c>
      <c r="N208" s="262">
        <v>0.0</v>
      </c>
      <c r="O208" s="262">
        <v>0.0</v>
      </c>
      <c r="P208" s="222" t="s">
        <v>1703</v>
      </c>
      <c r="Q208" s="222" t="s">
        <v>1704</v>
      </c>
      <c r="R208" s="222" t="s">
        <v>1705</v>
      </c>
      <c r="S208" s="219">
        <f>SUM('Plan-A Valuation'!U204,'Plan-A Valuation'!Y204,'Plan-A Valuation'!AC204,'Plan-A Valuation'!AG204,'Plan-A Valuation'!AK204,'Plan-A Valuation'!AO204)</f>
        <v>120000</v>
      </c>
      <c r="T208" s="262">
        <f>SUM('Plan-A Valuation'!V204,'Plan-A Valuation'!Z204,'Plan-A Valuation'!AD204,'Plan-A Valuation'!AH204,'Plan-A Valuation'!AL204,'Plan-A Valuation'!AP204)</f>
        <v>253810</v>
      </c>
      <c r="U208" s="263">
        <f>SUM('Plan-A Valuation'!W204,'Plan-A Valuation'!AA204,'Plan-A Valuation'!AE204,'Plan-A Valuation'!AI204,'Plan-A Valuation'!AM204,'Plan-A Valuation'!AQ204)</f>
        <v>504620</v>
      </c>
      <c r="V208" s="219"/>
      <c r="W208" s="262">
        <v>0.0</v>
      </c>
      <c r="X208" s="262">
        <v>0.0</v>
      </c>
      <c r="Y208" s="262">
        <v>0.0</v>
      </c>
      <c r="Z208" s="262">
        <v>0.0</v>
      </c>
      <c r="AA208" s="262">
        <v>0.0</v>
      </c>
      <c r="AB208" s="262">
        <v>0.0</v>
      </c>
      <c r="AC208" s="222" t="s">
        <v>1703</v>
      </c>
      <c r="AD208" s="222" t="s">
        <v>1704</v>
      </c>
      <c r="AE208" s="222" t="s">
        <v>1705</v>
      </c>
      <c r="AF208" s="262">
        <f>SUM('Plan-B Valuation'!U204,'Plan-B Valuation'!Y204,'Plan-B Valuation'!AC204,'Plan-B Valuation'!AG204,'Plan-B Valuation'!AK204,'Plan-B Valuation'!AO204)</f>
        <v>120000</v>
      </c>
      <c r="AG208" s="262">
        <f>SUM('Plan-B Valuation'!V204,'Plan-B Valuation'!Z204,'Plan-B Valuation'!AD204,'Plan-B Valuation'!AH204,'Plan-B Valuation'!AL204,'Plan-B Valuation'!AP204)</f>
        <v>253810</v>
      </c>
      <c r="AH208" s="262">
        <f>SUM('Plan-B Valuation'!W204,'Plan-B Valuation'!AA204,'Plan-B Valuation'!AE204,'Plan-B Valuation'!AI204,'Plan-B Valuation'!AM204,'Plan-B Valuation'!AQ204)</f>
        <v>504620</v>
      </c>
      <c r="AI208" s="219"/>
      <c r="AJ208" s="262">
        <v>0.0</v>
      </c>
      <c r="AK208" s="262">
        <v>0.0</v>
      </c>
      <c r="AL208" s="262">
        <v>0.0</v>
      </c>
      <c r="AM208" s="262">
        <v>0.0</v>
      </c>
      <c r="AN208" s="262">
        <v>0.0</v>
      </c>
      <c r="AO208" s="262">
        <v>0.0</v>
      </c>
      <c r="AP208" s="222" t="s">
        <v>1703</v>
      </c>
      <c r="AQ208" s="222" t="s">
        <v>1704</v>
      </c>
      <c r="AR208" s="222" t="s">
        <v>1705</v>
      </c>
      <c r="AS208" s="262">
        <f>SUM('Plan-C Valuation'!U204,'Plan-C Valuation'!Y204,'Plan-C Valuation'!AC204,'Plan-C Valuation'!AG204,'Plan-C Valuation'!AK204,'Plan-C Valuation'!AO204)</f>
        <v>120000</v>
      </c>
      <c r="AT208" s="262">
        <f>SUM('Plan-C Valuation'!V204,'Plan-C Valuation'!Z204,'Plan-C Valuation'!AD204,'Plan-C Valuation'!AH204,'Plan-C Valuation'!AL204,'Plan-C Valuation'!AP204)</f>
        <v>253810</v>
      </c>
      <c r="AU208" s="262">
        <f>SUM('Plan-C Valuation'!W204,'Plan-C Valuation'!AA204,'Plan-C Valuation'!AE204,'Plan-C Valuation'!AI204,'Plan-C Valuation'!AM204,'Plan-C Valuation'!AQ204)</f>
        <v>504620</v>
      </c>
    </row>
    <row r="209" ht="15.75" customHeight="1">
      <c r="A209" s="219" t="s">
        <v>507</v>
      </c>
      <c r="B209" s="219" t="s">
        <v>54</v>
      </c>
      <c r="C209" s="219" t="s">
        <v>78</v>
      </c>
      <c r="D209" s="219" t="s">
        <v>74</v>
      </c>
      <c r="E209" s="219" t="s">
        <v>62</v>
      </c>
      <c r="F209" s="219" t="s">
        <v>53</v>
      </c>
      <c r="G209" s="304" t="s">
        <v>508</v>
      </c>
      <c r="H209" s="219"/>
      <c r="I209" s="219"/>
      <c r="J209" s="262">
        <v>0.0</v>
      </c>
      <c r="K209" s="262">
        <v>0.0</v>
      </c>
      <c r="L209" s="262">
        <v>0.0</v>
      </c>
      <c r="M209" s="262">
        <v>0.0</v>
      </c>
      <c r="N209" s="262">
        <v>0.0</v>
      </c>
      <c r="O209" s="262">
        <v>0.0</v>
      </c>
      <c r="P209" s="222" t="s">
        <v>1703</v>
      </c>
      <c r="Q209" s="222" t="s">
        <v>1704</v>
      </c>
      <c r="R209" s="222" t="s">
        <v>1705</v>
      </c>
      <c r="S209" s="219">
        <f>SUM('Plan-A Valuation'!U205,'Plan-A Valuation'!Y205,'Plan-A Valuation'!AC205,'Plan-A Valuation'!AG205,'Plan-A Valuation'!AK205,'Plan-A Valuation'!AO205)</f>
        <v>120000</v>
      </c>
      <c r="T209" s="262">
        <f>SUM('Plan-A Valuation'!V205,'Plan-A Valuation'!Z205,'Plan-A Valuation'!AD205,'Plan-A Valuation'!AH205,'Plan-A Valuation'!AL205,'Plan-A Valuation'!AP205)</f>
        <v>253810</v>
      </c>
      <c r="U209" s="263">
        <f>SUM('Plan-A Valuation'!W205,'Plan-A Valuation'!AA205,'Plan-A Valuation'!AE205,'Plan-A Valuation'!AI205,'Plan-A Valuation'!AM205,'Plan-A Valuation'!AQ205)</f>
        <v>504620</v>
      </c>
      <c r="V209" s="219"/>
      <c r="W209" s="262">
        <v>0.0</v>
      </c>
      <c r="X209" s="262">
        <v>0.0</v>
      </c>
      <c r="Y209" s="262">
        <v>0.0</v>
      </c>
      <c r="Z209" s="262">
        <v>0.0</v>
      </c>
      <c r="AA209" s="262">
        <v>0.0</v>
      </c>
      <c r="AB209" s="262">
        <v>0.0</v>
      </c>
      <c r="AC209" s="222" t="s">
        <v>1703</v>
      </c>
      <c r="AD209" s="222" t="s">
        <v>1704</v>
      </c>
      <c r="AE209" s="222" t="s">
        <v>1705</v>
      </c>
      <c r="AF209" s="262">
        <f>SUM('Plan-B Valuation'!U205,'Plan-B Valuation'!Y205,'Plan-B Valuation'!AC205,'Plan-B Valuation'!AG205,'Plan-B Valuation'!AK205,'Plan-B Valuation'!AO205)</f>
        <v>120000</v>
      </c>
      <c r="AG209" s="262">
        <f>SUM('Plan-B Valuation'!V205,'Plan-B Valuation'!Z205,'Plan-B Valuation'!AD205,'Plan-B Valuation'!AH205,'Plan-B Valuation'!AL205,'Plan-B Valuation'!AP205)</f>
        <v>253810</v>
      </c>
      <c r="AH209" s="262">
        <f>SUM('Plan-B Valuation'!W205,'Plan-B Valuation'!AA205,'Plan-B Valuation'!AE205,'Plan-B Valuation'!AI205,'Plan-B Valuation'!AM205,'Plan-B Valuation'!AQ205)</f>
        <v>504620</v>
      </c>
      <c r="AI209" s="219"/>
      <c r="AJ209" s="262">
        <v>0.0</v>
      </c>
      <c r="AK209" s="262">
        <v>0.0</v>
      </c>
      <c r="AL209" s="262">
        <v>0.0</v>
      </c>
      <c r="AM209" s="262">
        <v>0.0</v>
      </c>
      <c r="AN209" s="262">
        <v>0.0</v>
      </c>
      <c r="AO209" s="262">
        <v>0.0</v>
      </c>
      <c r="AP209" s="222" t="s">
        <v>1703</v>
      </c>
      <c r="AQ209" s="222" t="s">
        <v>1704</v>
      </c>
      <c r="AR209" s="222" t="s">
        <v>1705</v>
      </c>
      <c r="AS209" s="262">
        <f>SUM('Plan-C Valuation'!U205,'Plan-C Valuation'!Y205,'Plan-C Valuation'!AC205,'Plan-C Valuation'!AG205,'Plan-C Valuation'!AK205,'Plan-C Valuation'!AO205)</f>
        <v>120000</v>
      </c>
      <c r="AT209" s="262">
        <f>SUM('Plan-C Valuation'!V205,'Plan-C Valuation'!Z205,'Plan-C Valuation'!AD205,'Plan-C Valuation'!AH205,'Plan-C Valuation'!AL205,'Plan-C Valuation'!AP205)</f>
        <v>253810</v>
      </c>
      <c r="AU209" s="262">
        <f>SUM('Plan-C Valuation'!W205,'Plan-C Valuation'!AA205,'Plan-C Valuation'!AE205,'Plan-C Valuation'!AI205,'Plan-C Valuation'!AM205,'Plan-C Valuation'!AQ205)</f>
        <v>504620</v>
      </c>
    </row>
    <row r="210" ht="15.75" customHeight="1">
      <c r="A210" s="219" t="s">
        <v>509</v>
      </c>
      <c r="B210" s="219" t="s">
        <v>65</v>
      </c>
      <c r="C210" s="219" t="s">
        <v>78</v>
      </c>
      <c r="D210" s="219" t="s">
        <v>74</v>
      </c>
      <c r="E210" s="219" t="s">
        <v>62</v>
      </c>
      <c r="F210" s="219" t="s">
        <v>53</v>
      </c>
      <c r="G210" s="304" t="s">
        <v>510</v>
      </c>
      <c r="H210" s="219"/>
      <c r="I210" s="219"/>
      <c r="J210" s="262">
        <v>0.0</v>
      </c>
      <c r="K210" s="262">
        <v>0.0</v>
      </c>
      <c r="L210" s="262">
        <v>0.0</v>
      </c>
      <c r="M210" s="262">
        <v>0.0</v>
      </c>
      <c r="N210" s="262">
        <v>0.0</v>
      </c>
      <c r="O210" s="262">
        <v>0.0</v>
      </c>
      <c r="P210" s="222" t="s">
        <v>1703</v>
      </c>
      <c r="Q210" s="222" t="s">
        <v>1704</v>
      </c>
      <c r="R210" s="222" t="s">
        <v>1705</v>
      </c>
      <c r="S210" s="219">
        <f>SUM('Plan-A Valuation'!U206,'Plan-A Valuation'!Y206,'Plan-A Valuation'!AC206,'Plan-A Valuation'!AG206,'Plan-A Valuation'!AK206,'Plan-A Valuation'!AO206)</f>
        <v>120000</v>
      </c>
      <c r="T210" s="262">
        <f>SUM('Plan-A Valuation'!V206,'Plan-A Valuation'!Z206,'Plan-A Valuation'!AD206,'Plan-A Valuation'!AH206,'Plan-A Valuation'!AL206,'Plan-A Valuation'!AP206)</f>
        <v>253810</v>
      </c>
      <c r="U210" s="263">
        <f>SUM('Plan-A Valuation'!W206,'Plan-A Valuation'!AA206,'Plan-A Valuation'!AE206,'Plan-A Valuation'!AI206,'Plan-A Valuation'!AM206,'Plan-A Valuation'!AQ206)</f>
        <v>504620</v>
      </c>
      <c r="V210" s="219"/>
      <c r="W210" s="262">
        <v>0.0</v>
      </c>
      <c r="X210" s="262">
        <v>0.0</v>
      </c>
      <c r="Y210" s="262">
        <v>0.0</v>
      </c>
      <c r="Z210" s="262">
        <v>0.0</v>
      </c>
      <c r="AA210" s="262">
        <v>0.0</v>
      </c>
      <c r="AB210" s="262">
        <v>0.0</v>
      </c>
      <c r="AC210" s="222" t="s">
        <v>1703</v>
      </c>
      <c r="AD210" s="222" t="s">
        <v>1704</v>
      </c>
      <c r="AE210" s="222" t="s">
        <v>1705</v>
      </c>
      <c r="AF210" s="262">
        <f>SUM('Plan-B Valuation'!U206,'Plan-B Valuation'!Y206,'Plan-B Valuation'!AC206,'Plan-B Valuation'!AG206,'Plan-B Valuation'!AK206,'Plan-B Valuation'!AO206)</f>
        <v>120000</v>
      </c>
      <c r="AG210" s="262">
        <f>SUM('Plan-B Valuation'!V206,'Plan-B Valuation'!Z206,'Plan-B Valuation'!AD206,'Plan-B Valuation'!AH206,'Plan-B Valuation'!AL206,'Plan-B Valuation'!AP206)</f>
        <v>253810</v>
      </c>
      <c r="AH210" s="262">
        <f>SUM('Plan-B Valuation'!W206,'Plan-B Valuation'!AA206,'Plan-B Valuation'!AE206,'Plan-B Valuation'!AI206,'Plan-B Valuation'!AM206,'Plan-B Valuation'!AQ206)</f>
        <v>504620</v>
      </c>
      <c r="AI210" s="219"/>
      <c r="AJ210" s="262">
        <v>0.0</v>
      </c>
      <c r="AK210" s="262">
        <v>0.0</v>
      </c>
      <c r="AL210" s="262">
        <v>0.0</v>
      </c>
      <c r="AM210" s="262">
        <v>0.0</v>
      </c>
      <c r="AN210" s="262">
        <v>0.0</v>
      </c>
      <c r="AO210" s="262">
        <v>0.0</v>
      </c>
      <c r="AP210" s="222" t="s">
        <v>1703</v>
      </c>
      <c r="AQ210" s="222" t="s">
        <v>1704</v>
      </c>
      <c r="AR210" s="222" t="s">
        <v>1705</v>
      </c>
      <c r="AS210" s="262">
        <f>SUM('Plan-C Valuation'!U206,'Plan-C Valuation'!Y206,'Plan-C Valuation'!AC206,'Plan-C Valuation'!AG206,'Plan-C Valuation'!AK206,'Plan-C Valuation'!AO206)</f>
        <v>120000</v>
      </c>
      <c r="AT210" s="262">
        <f>SUM('Plan-C Valuation'!V206,'Plan-C Valuation'!Z206,'Plan-C Valuation'!AD206,'Plan-C Valuation'!AH206,'Plan-C Valuation'!AL206,'Plan-C Valuation'!AP206)</f>
        <v>253810</v>
      </c>
      <c r="AU210" s="262">
        <f>SUM('Plan-C Valuation'!W206,'Plan-C Valuation'!AA206,'Plan-C Valuation'!AE206,'Plan-C Valuation'!AI206,'Plan-C Valuation'!AM206,'Plan-C Valuation'!AQ206)</f>
        <v>504620</v>
      </c>
    </row>
    <row r="211" ht="15.75" customHeight="1">
      <c r="A211" s="219" t="s">
        <v>511</v>
      </c>
      <c r="B211" s="219" t="s">
        <v>71</v>
      </c>
      <c r="C211" s="219" t="s">
        <v>78</v>
      </c>
      <c r="D211" s="219" t="s">
        <v>74</v>
      </c>
      <c r="E211" s="219" t="s">
        <v>62</v>
      </c>
      <c r="F211" s="219" t="s">
        <v>53</v>
      </c>
      <c r="G211" s="304" t="s">
        <v>512</v>
      </c>
      <c r="H211" s="219"/>
      <c r="I211" s="219"/>
      <c r="J211" s="262">
        <v>0.0</v>
      </c>
      <c r="K211" s="262">
        <v>0.0</v>
      </c>
      <c r="L211" s="262">
        <v>0.0</v>
      </c>
      <c r="M211" s="262">
        <v>0.0</v>
      </c>
      <c r="N211" s="262">
        <v>0.0</v>
      </c>
      <c r="O211" s="262">
        <v>0.0</v>
      </c>
      <c r="P211" s="222" t="s">
        <v>1703</v>
      </c>
      <c r="Q211" s="222" t="s">
        <v>1704</v>
      </c>
      <c r="R211" s="222" t="s">
        <v>1705</v>
      </c>
      <c r="S211" s="219">
        <f>SUM('Plan-A Valuation'!U207,'Plan-A Valuation'!Y207,'Plan-A Valuation'!AC207,'Plan-A Valuation'!AG207,'Plan-A Valuation'!AK207,'Plan-A Valuation'!AO207)</f>
        <v>120000</v>
      </c>
      <c r="T211" s="262">
        <f>SUM('Plan-A Valuation'!V207,'Plan-A Valuation'!Z207,'Plan-A Valuation'!AD207,'Plan-A Valuation'!AH207,'Plan-A Valuation'!AL207,'Plan-A Valuation'!AP207)</f>
        <v>253810</v>
      </c>
      <c r="U211" s="263">
        <f>SUM('Plan-A Valuation'!W207,'Plan-A Valuation'!AA207,'Plan-A Valuation'!AE207,'Plan-A Valuation'!AI207,'Plan-A Valuation'!AM207,'Plan-A Valuation'!AQ207)</f>
        <v>504620</v>
      </c>
      <c r="V211" s="219"/>
      <c r="W211" s="262">
        <v>0.0</v>
      </c>
      <c r="X211" s="262">
        <v>0.0</v>
      </c>
      <c r="Y211" s="262">
        <v>0.0</v>
      </c>
      <c r="Z211" s="262">
        <v>0.0</v>
      </c>
      <c r="AA211" s="262">
        <v>0.0</v>
      </c>
      <c r="AB211" s="262">
        <v>0.0</v>
      </c>
      <c r="AC211" s="222" t="s">
        <v>1703</v>
      </c>
      <c r="AD211" s="222" t="s">
        <v>1704</v>
      </c>
      <c r="AE211" s="222" t="s">
        <v>1705</v>
      </c>
      <c r="AF211" s="262">
        <f>SUM('Plan-B Valuation'!U207,'Plan-B Valuation'!Y207,'Plan-B Valuation'!AC207,'Plan-B Valuation'!AG207,'Plan-B Valuation'!AK207,'Plan-B Valuation'!AO207)</f>
        <v>120000</v>
      </c>
      <c r="AG211" s="262">
        <f>SUM('Plan-B Valuation'!V207,'Plan-B Valuation'!Z207,'Plan-B Valuation'!AD207,'Plan-B Valuation'!AH207,'Plan-B Valuation'!AL207,'Plan-B Valuation'!AP207)</f>
        <v>253810</v>
      </c>
      <c r="AH211" s="262">
        <f>SUM('Plan-B Valuation'!W207,'Plan-B Valuation'!AA207,'Plan-B Valuation'!AE207,'Plan-B Valuation'!AI207,'Plan-B Valuation'!AM207,'Plan-B Valuation'!AQ207)</f>
        <v>504620</v>
      </c>
      <c r="AI211" s="219"/>
      <c r="AJ211" s="262">
        <v>0.0</v>
      </c>
      <c r="AK211" s="262">
        <v>0.0</v>
      </c>
      <c r="AL211" s="262">
        <v>0.0</v>
      </c>
      <c r="AM211" s="262">
        <v>0.0</v>
      </c>
      <c r="AN211" s="262">
        <v>0.0</v>
      </c>
      <c r="AO211" s="262">
        <v>0.0</v>
      </c>
      <c r="AP211" s="222" t="s">
        <v>1703</v>
      </c>
      <c r="AQ211" s="222" t="s">
        <v>1704</v>
      </c>
      <c r="AR211" s="222" t="s">
        <v>1705</v>
      </c>
      <c r="AS211" s="262">
        <f>SUM('Plan-C Valuation'!U207,'Plan-C Valuation'!Y207,'Plan-C Valuation'!AC207,'Plan-C Valuation'!AG207,'Plan-C Valuation'!AK207,'Plan-C Valuation'!AO207)</f>
        <v>120000</v>
      </c>
      <c r="AT211" s="262">
        <f>SUM('Plan-C Valuation'!V207,'Plan-C Valuation'!Z207,'Plan-C Valuation'!AD207,'Plan-C Valuation'!AH207,'Plan-C Valuation'!AL207,'Plan-C Valuation'!AP207)</f>
        <v>253810</v>
      </c>
      <c r="AU211" s="262">
        <f>SUM('Plan-C Valuation'!W207,'Plan-C Valuation'!AA207,'Plan-C Valuation'!AE207,'Plan-C Valuation'!AI207,'Plan-C Valuation'!AM207,'Plan-C Valuation'!AQ207)</f>
        <v>504620</v>
      </c>
    </row>
    <row r="212" ht="15.75" customHeight="1">
      <c r="A212" s="219" t="s">
        <v>513</v>
      </c>
      <c r="B212" s="219" t="s">
        <v>44</v>
      </c>
      <c r="C212" s="219" t="s">
        <v>48</v>
      </c>
      <c r="D212" s="219" t="s">
        <v>80</v>
      </c>
      <c r="E212" s="219" t="s">
        <v>62</v>
      </c>
      <c r="F212" s="219" t="s">
        <v>53</v>
      </c>
      <c r="G212" s="304" t="s">
        <v>514</v>
      </c>
      <c r="H212" s="219"/>
      <c r="I212" s="219"/>
      <c r="J212" s="262">
        <v>0.0</v>
      </c>
      <c r="K212" s="262">
        <v>0.0</v>
      </c>
      <c r="L212" s="262">
        <v>0.0</v>
      </c>
      <c r="M212" s="262">
        <v>0.0</v>
      </c>
      <c r="N212" s="262">
        <v>0.0</v>
      </c>
      <c r="O212" s="262">
        <v>0.0</v>
      </c>
      <c r="P212" s="222" t="s">
        <v>1703</v>
      </c>
      <c r="Q212" s="222" t="s">
        <v>1704</v>
      </c>
      <c r="R212" s="222" t="s">
        <v>1705</v>
      </c>
      <c r="S212" s="219">
        <f>SUM('Plan-A Valuation'!U208,'Plan-A Valuation'!Y208,'Plan-A Valuation'!AC208,'Plan-A Valuation'!AG208,'Plan-A Valuation'!AK208,'Plan-A Valuation'!AO208)</f>
        <v>120000</v>
      </c>
      <c r="T212" s="262">
        <f>SUM('Plan-A Valuation'!V208,'Plan-A Valuation'!Z208,'Plan-A Valuation'!AD208,'Plan-A Valuation'!AH208,'Plan-A Valuation'!AL208,'Plan-A Valuation'!AP208)</f>
        <v>253810</v>
      </c>
      <c r="U212" s="263">
        <f>SUM('Plan-A Valuation'!W208,'Plan-A Valuation'!AA208,'Plan-A Valuation'!AE208,'Plan-A Valuation'!AI208,'Plan-A Valuation'!AM208,'Plan-A Valuation'!AQ208)</f>
        <v>504620</v>
      </c>
      <c r="V212" s="219"/>
      <c r="W212" s="262">
        <v>0.0</v>
      </c>
      <c r="X212" s="262">
        <v>0.0</v>
      </c>
      <c r="Y212" s="262">
        <v>0.0</v>
      </c>
      <c r="Z212" s="262">
        <v>0.0</v>
      </c>
      <c r="AA212" s="262">
        <v>0.0</v>
      </c>
      <c r="AB212" s="262">
        <v>0.0</v>
      </c>
      <c r="AC212" s="222" t="s">
        <v>1703</v>
      </c>
      <c r="AD212" s="222" t="s">
        <v>1704</v>
      </c>
      <c r="AE212" s="222" t="s">
        <v>1705</v>
      </c>
      <c r="AF212" s="262">
        <f>SUM('Plan-B Valuation'!U208,'Plan-B Valuation'!Y208,'Plan-B Valuation'!AC208,'Plan-B Valuation'!AG208,'Plan-B Valuation'!AK208,'Plan-B Valuation'!AO208)</f>
        <v>120000</v>
      </c>
      <c r="AG212" s="262">
        <f>SUM('Plan-B Valuation'!V208,'Plan-B Valuation'!Z208,'Plan-B Valuation'!AD208,'Plan-B Valuation'!AH208,'Plan-B Valuation'!AL208,'Plan-B Valuation'!AP208)</f>
        <v>253810</v>
      </c>
      <c r="AH212" s="262">
        <f>SUM('Plan-B Valuation'!W208,'Plan-B Valuation'!AA208,'Plan-B Valuation'!AE208,'Plan-B Valuation'!AI208,'Plan-B Valuation'!AM208,'Plan-B Valuation'!AQ208)</f>
        <v>504620</v>
      </c>
      <c r="AI212" s="219"/>
      <c r="AJ212" s="262">
        <v>0.0</v>
      </c>
      <c r="AK212" s="262">
        <v>0.0</v>
      </c>
      <c r="AL212" s="262">
        <v>0.0</v>
      </c>
      <c r="AM212" s="262">
        <v>0.0</v>
      </c>
      <c r="AN212" s="262">
        <v>0.0</v>
      </c>
      <c r="AO212" s="262">
        <v>0.0</v>
      </c>
      <c r="AP212" s="222" t="s">
        <v>1703</v>
      </c>
      <c r="AQ212" s="222" t="s">
        <v>1704</v>
      </c>
      <c r="AR212" s="222" t="s">
        <v>1705</v>
      </c>
      <c r="AS212" s="262">
        <f>SUM('Plan-C Valuation'!U208,'Plan-C Valuation'!Y208,'Plan-C Valuation'!AC208,'Plan-C Valuation'!AG208,'Plan-C Valuation'!AK208,'Plan-C Valuation'!AO208)</f>
        <v>120000</v>
      </c>
      <c r="AT212" s="262">
        <f>SUM('Plan-C Valuation'!V208,'Plan-C Valuation'!Z208,'Plan-C Valuation'!AD208,'Plan-C Valuation'!AH208,'Plan-C Valuation'!AL208,'Plan-C Valuation'!AP208)</f>
        <v>253810</v>
      </c>
      <c r="AU212" s="262">
        <f>SUM('Plan-C Valuation'!W208,'Plan-C Valuation'!AA208,'Plan-C Valuation'!AE208,'Plan-C Valuation'!AI208,'Plan-C Valuation'!AM208,'Plan-C Valuation'!AQ208)</f>
        <v>504620</v>
      </c>
    </row>
    <row r="213" ht="15.75" customHeight="1">
      <c r="A213" s="219" t="s">
        <v>515</v>
      </c>
      <c r="B213" s="219" t="s">
        <v>54</v>
      </c>
      <c r="C213" s="219" t="s">
        <v>48</v>
      </c>
      <c r="D213" s="219" t="s">
        <v>80</v>
      </c>
      <c r="E213" s="219" t="s">
        <v>62</v>
      </c>
      <c r="F213" s="219" t="s">
        <v>53</v>
      </c>
      <c r="G213" s="304" t="s">
        <v>516</v>
      </c>
      <c r="H213" s="219"/>
      <c r="I213" s="219"/>
      <c r="J213" s="262">
        <v>0.0</v>
      </c>
      <c r="K213" s="262">
        <v>0.0</v>
      </c>
      <c r="L213" s="262">
        <v>0.0</v>
      </c>
      <c r="M213" s="262">
        <v>0.0</v>
      </c>
      <c r="N213" s="262">
        <v>0.0</v>
      </c>
      <c r="O213" s="262">
        <v>0.0</v>
      </c>
      <c r="P213" s="222" t="s">
        <v>1703</v>
      </c>
      <c r="Q213" s="222" t="s">
        <v>1704</v>
      </c>
      <c r="R213" s="222" t="s">
        <v>1705</v>
      </c>
      <c r="S213" s="219">
        <f>SUM('Plan-A Valuation'!U209,'Plan-A Valuation'!Y209,'Plan-A Valuation'!AC209,'Plan-A Valuation'!AG209,'Plan-A Valuation'!AK209,'Plan-A Valuation'!AO209)</f>
        <v>120000</v>
      </c>
      <c r="T213" s="262">
        <f>SUM('Plan-A Valuation'!V209,'Plan-A Valuation'!Z209,'Plan-A Valuation'!AD209,'Plan-A Valuation'!AH209,'Plan-A Valuation'!AL209,'Plan-A Valuation'!AP209)</f>
        <v>253810</v>
      </c>
      <c r="U213" s="263">
        <f>SUM('Plan-A Valuation'!W209,'Plan-A Valuation'!AA209,'Plan-A Valuation'!AE209,'Plan-A Valuation'!AI209,'Plan-A Valuation'!AM209,'Plan-A Valuation'!AQ209)</f>
        <v>504620</v>
      </c>
      <c r="V213" s="219"/>
      <c r="W213" s="262">
        <v>0.0</v>
      </c>
      <c r="X213" s="262">
        <v>0.0</v>
      </c>
      <c r="Y213" s="262">
        <v>0.0</v>
      </c>
      <c r="Z213" s="262">
        <v>0.0</v>
      </c>
      <c r="AA213" s="262">
        <v>0.0</v>
      </c>
      <c r="AB213" s="262">
        <v>0.0</v>
      </c>
      <c r="AC213" s="222" t="s">
        <v>1703</v>
      </c>
      <c r="AD213" s="222" t="s">
        <v>1704</v>
      </c>
      <c r="AE213" s="222" t="s">
        <v>1705</v>
      </c>
      <c r="AF213" s="262">
        <f>SUM('Plan-B Valuation'!U209,'Plan-B Valuation'!Y209,'Plan-B Valuation'!AC209,'Plan-B Valuation'!AG209,'Plan-B Valuation'!AK209,'Plan-B Valuation'!AO209)</f>
        <v>120000</v>
      </c>
      <c r="AG213" s="262">
        <f>SUM('Plan-B Valuation'!V209,'Plan-B Valuation'!Z209,'Plan-B Valuation'!AD209,'Plan-B Valuation'!AH209,'Plan-B Valuation'!AL209,'Plan-B Valuation'!AP209)</f>
        <v>253810</v>
      </c>
      <c r="AH213" s="262">
        <f>SUM('Plan-B Valuation'!W209,'Plan-B Valuation'!AA209,'Plan-B Valuation'!AE209,'Plan-B Valuation'!AI209,'Plan-B Valuation'!AM209,'Plan-B Valuation'!AQ209)</f>
        <v>504620</v>
      </c>
      <c r="AI213" s="219"/>
      <c r="AJ213" s="262">
        <v>0.0</v>
      </c>
      <c r="AK213" s="262">
        <v>0.0</v>
      </c>
      <c r="AL213" s="262">
        <v>0.0</v>
      </c>
      <c r="AM213" s="262">
        <v>0.0</v>
      </c>
      <c r="AN213" s="262">
        <v>0.0</v>
      </c>
      <c r="AO213" s="262">
        <v>0.0</v>
      </c>
      <c r="AP213" s="222" t="s">
        <v>1703</v>
      </c>
      <c r="AQ213" s="222" t="s">
        <v>1704</v>
      </c>
      <c r="AR213" s="222" t="s">
        <v>1705</v>
      </c>
      <c r="AS213" s="262">
        <f>SUM('Plan-C Valuation'!U209,'Plan-C Valuation'!Y209,'Plan-C Valuation'!AC209,'Plan-C Valuation'!AG209,'Plan-C Valuation'!AK209,'Plan-C Valuation'!AO209)</f>
        <v>120000</v>
      </c>
      <c r="AT213" s="262">
        <f>SUM('Plan-C Valuation'!V209,'Plan-C Valuation'!Z209,'Plan-C Valuation'!AD209,'Plan-C Valuation'!AH209,'Plan-C Valuation'!AL209,'Plan-C Valuation'!AP209)</f>
        <v>253810</v>
      </c>
      <c r="AU213" s="262">
        <f>SUM('Plan-C Valuation'!W209,'Plan-C Valuation'!AA209,'Plan-C Valuation'!AE209,'Plan-C Valuation'!AI209,'Plan-C Valuation'!AM209,'Plan-C Valuation'!AQ209)</f>
        <v>504620</v>
      </c>
    </row>
    <row r="214" ht="15.75" customHeight="1">
      <c r="A214" s="219" t="s">
        <v>517</v>
      </c>
      <c r="B214" s="219" t="s">
        <v>65</v>
      </c>
      <c r="C214" s="219" t="s">
        <v>48</v>
      </c>
      <c r="D214" s="219" t="s">
        <v>80</v>
      </c>
      <c r="E214" s="219" t="s">
        <v>62</v>
      </c>
      <c r="F214" s="219" t="s">
        <v>53</v>
      </c>
      <c r="G214" s="304" t="s">
        <v>518</v>
      </c>
      <c r="H214" s="219"/>
      <c r="I214" s="219"/>
      <c r="J214" s="262">
        <v>0.0</v>
      </c>
      <c r="K214" s="262">
        <v>0.0</v>
      </c>
      <c r="L214" s="262">
        <v>0.0</v>
      </c>
      <c r="M214" s="262">
        <v>0.0</v>
      </c>
      <c r="N214" s="262">
        <v>0.0</v>
      </c>
      <c r="O214" s="262">
        <v>0.0</v>
      </c>
      <c r="P214" s="222" t="s">
        <v>1703</v>
      </c>
      <c r="Q214" s="222" t="s">
        <v>1704</v>
      </c>
      <c r="R214" s="222" t="s">
        <v>1705</v>
      </c>
      <c r="S214" s="219">
        <f>SUM('Plan-A Valuation'!U210,'Plan-A Valuation'!Y210,'Plan-A Valuation'!AC210,'Plan-A Valuation'!AG210,'Plan-A Valuation'!AK210,'Plan-A Valuation'!AO210)</f>
        <v>120000</v>
      </c>
      <c r="T214" s="262">
        <f>SUM('Plan-A Valuation'!V210,'Plan-A Valuation'!Z210,'Plan-A Valuation'!AD210,'Plan-A Valuation'!AH210,'Plan-A Valuation'!AL210,'Plan-A Valuation'!AP210)</f>
        <v>253810</v>
      </c>
      <c r="U214" s="263">
        <f>SUM('Plan-A Valuation'!W210,'Plan-A Valuation'!AA210,'Plan-A Valuation'!AE210,'Plan-A Valuation'!AI210,'Plan-A Valuation'!AM210,'Plan-A Valuation'!AQ210)</f>
        <v>504620</v>
      </c>
      <c r="V214" s="219"/>
      <c r="W214" s="262">
        <v>0.0</v>
      </c>
      <c r="X214" s="262">
        <v>0.0</v>
      </c>
      <c r="Y214" s="262">
        <v>0.0</v>
      </c>
      <c r="Z214" s="262">
        <v>0.0</v>
      </c>
      <c r="AA214" s="262">
        <v>0.0</v>
      </c>
      <c r="AB214" s="262">
        <v>0.0</v>
      </c>
      <c r="AC214" s="222" t="s">
        <v>1703</v>
      </c>
      <c r="AD214" s="222" t="s">
        <v>1704</v>
      </c>
      <c r="AE214" s="222" t="s">
        <v>1705</v>
      </c>
      <c r="AF214" s="262">
        <f>SUM('Plan-B Valuation'!U210,'Plan-B Valuation'!Y210,'Plan-B Valuation'!AC210,'Plan-B Valuation'!AG210,'Plan-B Valuation'!AK210,'Plan-B Valuation'!AO210)</f>
        <v>120000</v>
      </c>
      <c r="AG214" s="262">
        <f>SUM('Plan-B Valuation'!V210,'Plan-B Valuation'!Z210,'Plan-B Valuation'!AD210,'Plan-B Valuation'!AH210,'Plan-B Valuation'!AL210,'Plan-B Valuation'!AP210)</f>
        <v>253810</v>
      </c>
      <c r="AH214" s="262">
        <f>SUM('Plan-B Valuation'!W210,'Plan-B Valuation'!AA210,'Plan-B Valuation'!AE210,'Plan-B Valuation'!AI210,'Plan-B Valuation'!AM210,'Plan-B Valuation'!AQ210)</f>
        <v>504620</v>
      </c>
      <c r="AI214" s="219"/>
      <c r="AJ214" s="262">
        <v>0.0</v>
      </c>
      <c r="AK214" s="262">
        <v>0.0</v>
      </c>
      <c r="AL214" s="262">
        <v>0.0</v>
      </c>
      <c r="AM214" s="262">
        <v>0.0</v>
      </c>
      <c r="AN214" s="262">
        <v>0.0</v>
      </c>
      <c r="AO214" s="262">
        <v>0.0</v>
      </c>
      <c r="AP214" s="222" t="s">
        <v>1703</v>
      </c>
      <c r="AQ214" s="222" t="s">
        <v>1704</v>
      </c>
      <c r="AR214" s="222" t="s">
        <v>1705</v>
      </c>
      <c r="AS214" s="262">
        <f>SUM('Plan-C Valuation'!U210,'Plan-C Valuation'!Y210,'Plan-C Valuation'!AC210,'Plan-C Valuation'!AG210,'Plan-C Valuation'!AK210,'Plan-C Valuation'!AO210)</f>
        <v>120000</v>
      </c>
      <c r="AT214" s="262">
        <f>SUM('Plan-C Valuation'!V210,'Plan-C Valuation'!Z210,'Plan-C Valuation'!AD210,'Plan-C Valuation'!AH210,'Plan-C Valuation'!AL210,'Plan-C Valuation'!AP210)</f>
        <v>253810</v>
      </c>
      <c r="AU214" s="262">
        <f>SUM('Plan-C Valuation'!W210,'Plan-C Valuation'!AA210,'Plan-C Valuation'!AE210,'Plan-C Valuation'!AI210,'Plan-C Valuation'!AM210,'Plan-C Valuation'!AQ210)</f>
        <v>504620</v>
      </c>
    </row>
    <row r="215" ht="15.75" customHeight="1">
      <c r="A215" s="219" t="s">
        <v>519</v>
      </c>
      <c r="B215" s="219" t="s">
        <v>71</v>
      </c>
      <c r="C215" s="219" t="s">
        <v>48</v>
      </c>
      <c r="D215" s="219" t="s">
        <v>80</v>
      </c>
      <c r="E215" s="219" t="s">
        <v>62</v>
      </c>
      <c r="F215" s="219" t="s">
        <v>53</v>
      </c>
      <c r="G215" s="304" t="s">
        <v>520</v>
      </c>
      <c r="H215" s="219"/>
      <c r="I215" s="219"/>
      <c r="J215" s="262">
        <v>0.0</v>
      </c>
      <c r="K215" s="262">
        <v>0.0</v>
      </c>
      <c r="L215" s="262">
        <v>0.0</v>
      </c>
      <c r="M215" s="262">
        <v>0.0</v>
      </c>
      <c r="N215" s="262">
        <v>0.0</v>
      </c>
      <c r="O215" s="262">
        <v>0.0</v>
      </c>
      <c r="P215" s="222" t="s">
        <v>1703</v>
      </c>
      <c r="Q215" s="222" t="s">
        <v>1704</v>
      </c>
      <c r="R215" s="222" t="s">
        <v>1705</v>
      </c>
      <c r="S215" s="219">
        <f>SUM('Plan-A Valuation'!U211,'Plan-A Valuation'!Y211,'Plan-A Valuation'!AC211,'Plan-A Valuation'!AG211,'Plan-A Valuation'!AK211,'Plan-A Valuation'!AO211)</f>
        <v>120000</v>
      </c>
      <c r="T215" s="262">
        <f>SUM('Plan-A Valuation'!V211,'Plan-A Valuation'!Z211,'Plan-A Valuation'!AD211,'Plan-A Valuation'!AH211,'Plan-A Valuation'!AL211,'Plan-A Valuation'!AP211)</f>
        <v>253810</v>
      </c>
      <c r="U215" s="263">
        <f>SUM('Plan-A Valuation'!W211,'Plan-A Valuation'!AA211,'Plan-A Valuation'!AE211,'Plan-A Valuation'!AI211,'Plan-A Valuation'!AM211,'Plan-A Valuation'!AQ211)</f>
        <v>504620</v>
      </c>
      <c r="V215" s="219"/>
      <c r="W215" s="262">
        <v>0.0</v>
      </c>
      <c r="X215" s="262">
        <v>0.0</v>
      </c>
      <c r="Y215" s="262">
        <v>0.0</v>
      </c>
      <c r="Z215" s="262">
        <v>0.0</v>
      </c>
      <c r="AA215" s="262">
        <v>0.0</v>
      </c>
      <c r="AB215" s="262">
        <v>0.0</v>
      </c>
      <c r="AC215" s="222" t="s">
        <v>1703</v>
      </c>
      <c r="AD215" s="222" t="s">
        <v>1704</v>
      </c>
      <c r="AE215" s="222" t="s">
        <v>1705</v>
      </c>
      <c r="AF215" s="262">
        <f>SUM('Plan-B Valuation'!U211,'Plan-B Valuation'!Y211,'Plan-B Valuation'!AC211,'Plan-B Valuation'!AG211,'Plan-B Valuation'!AK211,'Plan-B Valuation'!AO211)</f>
        <v>120000</v>
      </c>
      <c r="AG215" s="262">
        <f>SUM('Plan-B Valuation'!V211,'Plan-B Valuation'!Z211,'Plan-B Valuation'!AD211,'Plan-B Valuation'!AH211,'Plan-B Valuation'!AL211,'Plan-B Valuation'!AP211)</f>
        <v>253810</v>
      </c>
      <c r="AH215" s="262">
        <f>SUM('Plan-B Valuation'!W211,'Plan-B Valuation'!AA211,'Plan-B Valuation'!AE211,'Plan-B Valuation'!AI211,'Plan-B Valuation'!AM211,'Plan-B Valuation'!AQ211)</f>
        <v>504620</v>
      </c>
      <c r="AI215" s="219"/>
      <c r="AJ215" s="262">
        <v>0.0</v>
      </c>
      <c r="AK215" s="262">
        <v>0.0</v>
      </c>
      <c r="AL215" s="262">
        <v>0.0</v>
      </c>
      <c r="AM215" s="262">
        <v>0.0</v>
      </c>
      <c r="AN215" s="262">
        <v>0.0</v>
      </c>
      <c r="AO215" s="262">
        <v>0.0</v>
      </c>
      <c r="AP215" s="222" t="s">
        <v>1703</v>
      </c>
      <c r="AQ215" s="222" t="s">
        <v>1704</v>
      </c>
      <c r="AR215" s="222" t="s">
        <v>1705</v>
      </c>
      <c r="AS215" s="262">
        <f>SUM('Plan-C Valuation'!U211,'Plan-C Valuation'!Y211,'Plan-C Valuation'!AC211,'Plan-C Valuation'!AG211,'Plan-C Valuation'!AK211,'Plan-C Valuation'!AO211)</f>
        <v>120000</v>
      </c>
      <c r="AT215" s="262">
        <f>SUM('Plan-C Valuation'!V211,'Plan-C Valuation'!Z211,'Plan-C Valuation'!AD211,'Plan-C Valuation'!AH211,'Plan-C Valuation'!AL211,'Plan-C Valuation'!AP211)</f>
        <v>253810</v>
      </c>
      <c r="AU215" s="262">
        <f>SUM('Plan-C Valuation'!W211,'Plan-C Valuation'!AA211,'Plan-C Valuation'!AE211,'Plan-C Valuation'!AI211,'Plan-C Valuation'!AM211,'Plan-C Valuation'!AQ211)</f>
        <v>504620</v>
      </c>
    </row>
    <row r="216" ht="15.75" customHeight="1">
      <c r="A216" s="219" t="s">
        <v>521</v>
      </c>
      <c r="B216" s="219" t="s">
        <v>44</v>
      </c>
      <c r="C216" s="219" t="s">
        <v>58</v>
      </c>
      <c r="D216" s="219" t="s">
        <v>80</v>
      </c>
      <c r="E216" s="219" t="s">
        <v>62</v>
      </c>
      <c r="F216" s="219" t="s">
        <v>53</v>
      </c>
      <c r="G216" s="304" t="s">
        <v>522</v>
      </c>
      <c r="H216" s="219"/>
      <c r="I216" s="219"/>
      <c r="J216" s="262">
        <v>0.0</v>
      </c>
      <c r="K216" s="262">
        <v>0.0</v>
      </c>
      <c r="L216" s="262">
        <v>0.0</v>
      </c>
      <c r="M216" s="262">
        <v>0.0</v>
      </c>
      <c r="N216" s="262">
        <v>0.0</v>
      </c>
      <c r="O216" s="262">
        <v>0.0</v>
      </c>
      <c r="P216" s="222" t="s">
        <v>1703</v>
      </c>
      <c r="Q216" s="222" t="s">
        <v>1704</v>
      </c>
      <c r="R216" s="222" t="s">
        <v>1705</v>
      </c>
      <c r="S216" s="219">
        <f>SUM('Plan-A Valuation'!U212,'Plan-A Valuation'!Y212,'Plan-A Valuation'!AC212,'Plan-A Valuation'!AG212,'Plan-A Valuation'!AK212,'Plan-A Valuation'!AO212)</f>
        <v>120000</v>
      </c>
      <c r="T216" s="262">
        <f>SUM('Plan-A Valuation'!V212,'Plan-A Valuation'!Z212,'Plan-A Valuation'!AD212,'Plan-A Valuation'!AH212,'Plan-A Valuation'!AL212,'Plan-A Valuation'!AP212)</f>
        <v>253810</v>
      </c>
      <c r="U216" s="263">
        <f>SUM('Plan-A Valuation'!W212,'Plan-A Valuation'!AA212,'Plan-A Valuation'!AE212,'Plan-A Valuation'!AI212,'Plan-A Valuation'!AM212,'Plan-A Valuation'!AQ212)</f>
        <v>504620</v>
      </c>
      <c r="V216" s="219"/>
      <c r="W216" s="262">
        <v>0.0</v>
      </c>
      <c r="X216" s="262">
        <v>0.0</v>
      </c>
      <c r="Y216" s="262">
        <v>0.0</v>
      </c>
      <c r="Z216" s="262">
        <v>0.0</v>
      </c>
      <c r="AA216" s="262">
        <v>0.0</v>
      </c>
      <c r="AB216" s="262">
        <v>0.0</v>
      </c>
      <c r="AC216" s="222" t="s">
        <v>1703</v>
      </c>
      <c r="AD216" s="222" t="s">
        <v>1704</v>
      </c>
      <c r="AE216" s="222" t="s">
        <v>1705</v>
      </c>
      <c r="AF216" s="262">
        <f>SUM('Plan-B Valuation'!U212,'Plan-B Valuation'!Y212,'Plan-B Valuation'!AC212,'Plan-B Valuation'!AG212,'Plan-B Valuation'!AK212,'Plan-B Valuation'!AO212)</f>
        <v>120000</v>
      </c>
      <c r="AG216" s="262">
        <f>SUM('Plan-B Valuation'!V212,'Plan-B Valuation'!Z212,'Plan-B Valuation'!AD212,'Plan-B Valuation'!AH212,'Plan-B Valuation'!AL212,'Plan-B Valuation'!AP212)</f>
        <v>253810</v>
      </c>
      <c r="AH216" s="262">
        <f>SUM('Plan-B Valuation'!W212,'Plan-B Valuation'!AA212,'Plan-B Valuation'!AE212,'Plan-B Valuation'!AI212,'Plan-B Valuation'!AM212,'Plan-B Valuation'!AQ212)</f>
        <v>504620</v>
      </c>
      <c r="AI216" s="219"/>
      <c r="AJ216" s="262">
        <v>0.0</v>
      </c>
      <c r="AK216" s="262">
        <v>0.0</v>
      </c>
      <c r="AL216" s="262">
        <v>0.0</v>
      </c>
      <c r="AM216" s="262">
        <v>0.0</v>
      </c>
      <c r="AN216" s="262">
        <v>0.0</v>
      </c>
      <c r="AO216" s="262">
        <v>0.0</v>
      </c>
      <c r="AP216" s="222" t="s">
        <v>1703</v>
      </c>
      <c r="AQ216" s="222" t="s">
        <v>1704</v>
      </c>
      <c r="AR216" s="222" t="s">
        <v>1705</v>
      </c>
      <c r="AS216" s="262">
        <f>SUM('Plan-C Valuation'!U212,'Plan-C Valuation'!Y212,'Plan-C Valuation'!AC212,'Plan-C Valuation'!AG212,'Plan-C Valuation'!AK212,'Plan-C Valuation'!AO212)</f>
        <v>120000</v>
      </c>
      <c r="AT216" s="262">
        <f>SUM('Plan-C Valuation'!V212,'Plan-C Valuation'!Z212,'Plan-C Valuation'!AD212,'Plan-C Valuation'!AH212,'Plan-C Valuation'!AL212,'Plan-C Valuation'!AP212)</f>
        <v>253810</v>
      </c>
      <c r="AU216" s="262">
        <f>SUM('Plan-C Valuation'!W212,'Plan-C Valuation'!AA212,'Plan-C Valuation'!AE212,'Plan-C Valuation'!AI212,'Plan-C Valuation'!AM212,'Plan-C Valuation'!AQ212)</f>
        <v>504620</v>
      </c>
    </row>
    <row r="217" ht="15.75" customHeight="1">
      <c r="A217" s="219" t="s">
        <v>523</v>
      </c>
      <c r="B217" s="219" t="s">
        <v>54</v>
      </c>
      <c r="C217" s="219" t="s">
        <v>58</v>
      </c>
      <c r="D217" s="219" t="s">
        <v>80</v>
      </c>
      <c r="E217" s="219" t="s">
        <v>62</v>
      </c>
      <c r="F217" s="219" t="s">
        <v>53</v>
      </c>
      <c r="G217" s="304" t="s">
        <v>524</v>
      </c>
      <c r="H217" s="219"/>
      <c r="I217" s="219"/>
      <c r="J217" s="262">
        <v>0.0</v>
      </c>
      <c r="K217" s="262">
        <v>0.0</v>
      </c>
      <c r="L217" s="262">
        <v>0.0</v>
      </c>
      <c r="M217" s="262">
        <v>0.0</v>
      </c>
      <c r="N217" s="262">
        <v>0.0</v>
      </c>
      <c r="O217" s="262">
        <v>0.0</v>
      </c>
      <c r="P217" s="222" t="s">
        <v>1703</v>
      </c>
      <c r="Q217" s="222" t="s">
        <v>1704</v>
      </c>
      <c r="R217" s="222" t="s">
        <v>1705</v>
      </c>
      <c r="S217" s="219">
        <f>SUM('Plan-A Valuation'!U213,'Plan-A Valuation'!Y213,'Plan-A Valuation'!AC213,'Plan-A Valuation'!AG213,'Plan-A Valuation'!AK213,'Plan-A Valuation'!AO213)</f>
        <v>120000</v>
      </c>
      <c r="T217" s="262">
        <f>SUM('Plan-A Valuation'!V213,'Plan-A Valuation'!Z213,'Plan-A Valuation'!AD213,'Plan-A Valuation'!AH213,'Plan-A Valuation'!AL213,'Plan-A Valuation'!AP213)</f>
        <v>253810</v>
      </c>
      <c r="U217" s="263">
        <f>SUM('Plan-A Valuation'!W213,'Plan-A Valuation'!AA213,'Plan-A Valuation'!AE213,'Plan-A Valuation'!AI213,'Plan-A Valuation'!AM213,'Plan-A Valuation'!AQ213)</f>
        <v>504620</v>
      </c>
      <c r="V217" s="219"/>
      <c r="W217" s="262">
        <v>0.0</v>
      </c>
      <c r="X217" s="262">
        <v>0.0</v>
      </c>
      <c r="Y217" s="262">
        <v>0.0</v>
      </c>
      <c r="Z217" s="262">
        <v>0.0</v>
      </c>
      <c r="AA217" s="262">
        <v>0.0</v>
      </c>
      <c r="AB217" s="262">
        <v>0.0</v>
      </c>
      <c r="AC217" s="222" t="s">
        <v>1703</v>
      </c>
      <c r="AD217" s="222" t="s">
        <v>1704</v>
      </c>
      <c r="AE217" s="222" t="s">
        <v>1705</v>
      </c>
      <c r="AF217" s="262">
        <f>SUM('Plan-B Valuation'!U213,'Plan-B Valuation'!Y213,'Plan-B Valuation'!AC213,'Plan-B Valuation'!AG213,'Plan-B Valuation'!AK213,'Plan-B Valuation'!AO213)</f>
        <v>120000</v>
      </c>
      <c r="AG217" s="262">
        <f>SUM('Plan-B Valuation'!V213,'Plan-B Valuation'!Z213,'Plan-B Valuation'!AD213,'Plan-B Valuation'!AH213,'Plan-B Valuation'!AL213,'Plan-B Valuation'!AP213)</f>
        <v>253810</v>
      </c>
      <c r="AH217" s="262">
        <f>SUM('Plan-B Valuation'!W213,'Plan-B Valuation'!AA213,'Plan-B Valuation'!AE213,'Plan-B Valuation'!AI213,'Plan-B Valuation'!AM213,'Plan-B Valuation'!AQ213)</f>
        <v>504620</v>
      </c>
      <c r="AI217" s="219"/>
      <c r="AJ217" s="262">
        <v>0.0</v>
      </c>
      <c r="AK217" s="262">
        <v>0.0</v>
      </c>
      <c r="AL217" s="262">
        <v>0.0</v>
      </c>
      <c r="AM217" s="262">
        <v>0.0</v>
      </c>
      <c r="AN217" s="262">
        <v>0.0</v>
      </c>
      <c r="AO217" s="262">
        <v>0.0</v>
      </c>
      <c r="AP217" s="222" t="s">
        <v>1703</v>
      </c>
      <c r="AQ217" s="222" t="s">
        <v>1704</v>
      </c>
      <c r="AR217" s="222" t="s">
        <v>1705</v>
      </c>
      <c r="AS217" s="262">
        <f>SUM('Plan-C Valuation'!U213,'Plan-C Valuation'!Y213,'Plan-C Valuation'!AC213,'Plan-C Valuation'!AG213,'Plan-C Valuation'!AK213,'Plan-C Valuation'!AO213)</f>
        <v>120000</v>
      </c>
      <c r="AT217" s="262">
        <f>SUM('Plan-C Valuation'!V213,'Plan-C Valuation'!Z213,'Plan-C Valuation'!AD213,'Plan-C Valuation'!AH213,'Plan-C Valuation'!AL213,'Plan-C Valuation'!AP213)</f>
        <v>253810</v>
      </c>
      <c r="AU217" s="262">
        <f>SUM('Plan-C Valuation'!W213,'Plan-C Valuation'!AA213,'Plan-C Valuation'!AE213,'Plan-C Valuation'!AI213,'Plan-C Valuation'!AM213,'Plan-C Valuation'!AQ213)</f>
        <v>504620</v>
      </c>
    </row>
    <row r="218" ht="15.75" customHeight="1">
      <c r="A218" s="219" t="s">
        <v>525</v>
      </c>
      <c r="B218" s="219" t="s">
        <v>65</v>
      </c>
      <c r="C218" s="219" t="s">
        <v>58</v>
      </c>
      <c r="D218" s="219" t="s">
        <v>80</v>
      </c>
      <c r="E218" s="219" t="s">
        <v>62</v>
      </c>
      <c r="F218" s="219" t="s">
        <v>53</v>
      </c>
      <c r="G218" s="304" t="s">
        <v>526</v>
      </c>
      <c r="H218" s="219"/>
      <c r="I218" s="219"/>
      <c r="J218" s="262">
        <v>0.0</v>
      </c>
      <c r="K218" s="262">
        <v>0.0</v>
      </c>
      <c r="L218" s="262">
        <v>0.0</v>
      </c>
      <c r="M218" s="262">
        <v>0.0</v>
      </c>
      <c r="N218" s="262">
        <v>0.0</v>
      </c>
      <c r="O218" s="262">
        <v>0.0</v>
      </c>
      <c r="P218" s="222" t="s">
        <v>1703</v>
      </c>
      <c r="Q218" s="222" t="s">
        <v>1704</v>
      </c>
      <c r="R218" s="222" t="s">
        <v>1705</v>
      </c>
      <c r="S218" s="219">
        <f>SUM('Plan-A Valuation'!U214,'Plan-A Valuation'!Y214,'Plan-A Valuation'!AC214,'Plan-A Valuation'!AG214,'Plan-A Valuation'!AK214,'Plan-A Valuation'!AO214)</f>
        <v>120000</v>
      </c>
      <c r="T218" s="262">
        <f>SUM('Plan-A Valuation'!V214,'Plan-A Valuation'!Z214,'Plan-A Valuation'!AD214,'Plan-A Valuation'!AH214,'Plan-A Valuation'!AL214,'Plan-A Valuation'!AP214)</f>
        <v>253810</v>
      </c>
      <c r="U218" s="263">
        <f>SUM('Plan-A Valuation'!W214,'Plan-A Valuation'!AA214,'Plan-A Valuation'!AE214,'Plan-A Valuation'!AI214,'Plan-A Valuation'!AM214,'Plan-A Valuation'!AQ214)</f>
        <v>504620</v>
      </c>
      <c r="V218" s="219"/>
      <c r="W218" s="262">
        <v>0.0</v>
      </c>
      <c r="X218" s="262">
        <v>0.0</v>
      </c>
      <c r="Y218" s="262">
        <v>0.0</v>
      </c>
      <c r="Z218" s="262">
        <v>0.0</v>
      </c>
      <c r="AA218" s="262">
        <v>0.0</v>
      </c>
      <c r="AB218" s="262">
        <v>0.0</v>
      </c>
      <c r="AC218" s="222" t="s">
        <v>1703</v>
      </c>
      <c r="AD218" s="222" t="s">
        <v>1704</v>
      </c>
      <c r="AE218" s="222" t="s">
        <v>1705</v>
      </c>
      <c r="AF218" s="262">
        <f>SUM('Plan-B Valuation'!U214,'Plan-B Valuation'!Y214,'Plan-B Valuation'!AC214,'Plan-B Valuation'!AG214,'Plan-B Valuation'!AK214,'Plan-B Valuation'!AO214)</f>
        <v>120000</v>
      </c>
      <c r="AG218" s="262">
        <f>SUM('Plan-B Valuation'!V214,'Plan-B Valuation'!Z214,'Plan-B Valuation'!AD214,'Plan-B Valuation'!AH214,'Plan-B Valuation'!AL214,'Plan-B Valuation'!AP214)</f>
        <v>253810</v>
      </c>
      <c r="AH218" s="262">
        <f>SUM('Plan-B Valuation'!W214,'Plan-B Valuation'!AA214,'Plan-B Valuation'!AE214,'Plan-B Valuation'!AI214,'Plan-B Valuation'!AM214,'Plan-B Valuation'!AQ214)</f>
        <v>504620</v>
      </c>
      <c r="AI218" s="219"/>
      <c r="AJ218" s="262">
        <v>0.0</v>
      </c>
      <c r="AK218" s="262">
        <v>0.0</v>
      </c>
      <c r="AL218" s="262">
        <v>0.0</v>
      </c>
      <c r="AM218" s="262">
        <v>0.0</v>
      </c>
      <c r="AN218" s="262">
        <v>0.0</v>
      </c>
      <c r="AO218" s="262">
        <v>0.0</v>
      </c>
      <c r="AP218" s="222" t="s">
        <v>1703</v>
      </c>
      <c r="AQ218" s="222" t="s">
        <v>1704</v>
      </c>
      <c r="AR218" s="222" t="s">
        <v>1705</v>
      </c>
      <c r="AS218" s="262">
        <f>SUM('Plan-C Valuation'!U214,'Plan-C Valuation'!Y214,'Plan-C Valuation'!AC214,'Plan-C Valuation'!AG214,'Plan-C Valuation'!AK214,'Plan-C Valuation'!AO214)</f>
        <v>120000</v>
      </c>
      <c r="AT218" s="262">
        <f>SUM('Plan-C Valuation'!V214,'Plan-C Valuation'!Z214,'Plan-C Valuation'!AD214,'Plan-C Valuation'!AH214,'Plan-C Valuation'!AL214,'Plan-C Valuation'!AP214)</f>
        <v>253810</v>
      </c>
      <c r="AU218" s="262">
        <f>SUM('Plan-C Valuation'!W214,'Plan-C Valuation'!AA214,'Plan-C Valuation'!AE214,'Plan-C Valuation'!AI214,'Plan-C Valuation'!AM214,'Plan-C Valuation'!AQ214)</f>
        <v>504620</v>
      </c>
    </row>
    <row r="219" ht="15.75" customHeight="1">
      <c r="A219" s="219" t="s">
        <v>527</v>
      </c>
      <c r="B219" s="219" t="s">
        <v>71</v>
      </c>
      <c r="C219" s="219" t="s">
        <v>58</v>
      </c>
      <c r="D219" s="219" t="s">
        <v>80</v>
      </c>
      <c r="E219" s="219" t="s">
        <v>62</v>
      </c>
      <c r="F219" s="219" t="s">
        <v>53</v>
      </c>
      <c r="G219" s="304" t="s">
        <v>528</v>
      </c>
      <c r="H219" s="219"/>
      <c r="I219" s="219"/>
      <c r="J219" s="262">
        <v>0.0</v>
      </c>
      <c r="K219" s="262">
        <v>0.0</v>
      </c>
      <c r="L219" s="262">
        <v>0.0</v>
      </c>
      <c r="M219" s="262">
        <v>0.0</v>
      </c>
      <c r="N219" s="262">
        <v>0.0</v>
      </c>
      <c r="O219" s="262">
        <v>0.0</v>
      </c>
      <c r="P219" s="222" t="s">
        <v>1703</v>
      </c>
      <c r="Q219" s="222" t="s">
        <v>1704</v>
      </c>
      <c r="R219" s="222" t="s">
        <v>1705</v>
      </c>
      <c r="S219" s="219">
        <f>SUM('Plan-A Valuation'!U215,'Plan-A Valuation'!Y215,'Plan-A Valuation'!AC215,'Plan-A Valuation'!AG215,'Plan-A Valuation'!AK215,'Plan-A Valuation'!AO215)</f>
        <v>120000</v>
      </c>
      <c r="T219" s="262">
        <f>SUM('Plan-A Valuation'!V215,'Plan-A Valuation'!Z215,'Plan-A Valuation'!AD215,'Plan-A Valuation'!AH215,'Plan-A Valuation'!AL215,'Plan-A Valuation'!AP215)</f>
        <v>253810</v>
      </c>
      <c r="U219" s="263">
        <f>SUM('Plan-A Valuation'!W215,'Plan-A Valuation'!AA215,'Plan-A Valuation'!AE215,'Plan-A Valuation'!AI215,'Plan-A Valuation'!AM215,'Plan-A Valuation'!AQ215)</f>
        <v>504620</v>
      </c>
      <c r="V219" s="219"/>
      <c r="W219" s="262">
        <v>0.0</v>
      </c>
      <c r="X219" s="262">
        <v>0.0</v>
      </c>
      <c r="Y219" s="262">
        <v>0.0</v>
      </c>
      <c r="Z219" s="262">
        <v>0.0</v>
      </c>
      <c r="AA219" s="262">
        <v>0.0</v>
      </c>
      <c r="AB219" s="262">
        <v>0.0</v>
      </c>
      <c r="AC219" s="222" t="s">
        <v>1703</v>
      </c>
      <c r="AD219" s="222" t="s">
        <v>1704</v>
      </c>
      <c r="AE219" s="222" t="s">
        <v>1705</v>
      </c>
      <c r="AF219" s="262">
        <f>SUM('Plan-B Valuation'!U215,'Plan-B Valuation'!Y215,'Plan-B Valuation'!AC215,'Plan-B Valuation'!AG215,'Plan-B Valuation'!AK215,'Plan-B Valuation'!AO215)</f>
        <v>120000</v>
      </c>
      <c r="AG219" s="262">
        <f>SUM('Plan-B Valuation'!V215,'Plan-B Valuation'!Z215,'Plan-B Valuation'!AD215,'Plan-B Valuation'!AH215,'Plan-B Valuation'!AL215,'Plan-B Valuation'!AP215)</f>
        <v>253810</v>
      </c>
      <c r="AH219" s="262">
        <f>SUM('Plan-B Valuation'!W215,'Plan-B Valuation'!AA215,'Plan-B Valuation'!AE215,'Plan-B Valuation'!AI215,'Plan-B Valuation'!AM215,'Plan-B Valuation'!AQ215)</f>
        <v>504620</v>
      </c>
      <c r="AI219" s="219"/>
      <c r="AJ219" s="262">
        <v>0.0</v>
      </c>
      <c r="AK219" s="262">
        <v>0.0</v>
      </c>
      <c r="AL219" s="262">
        <v>0.0</v>
      </c>
      <c r="AM219" s="262">
        <v>0.0</v>
      </c>
      <c r="AN219" s="262">
        <v>0.0</v>
      </c>
      <c r="AO219" s="262">
        <v>0.0</v>
      </c>
      <c r="AP219" s="222" t="s">
        <v>1703</v>
      </c>
      <c r="AQ219" s="222" t="s">
        <v>1704</v>
      </c>
      <c r="AR219" s="222" t="s">
        <v>1705</v>
      </c>
      <c r="AS219" s="262">
        <f>SUM('Plan-C Valuation'!U215,'Plan-C Valuation'!Y215,'Plan-C Valuation'!AC215,'Plan-C Valuation'!AG215,'Plan-C Valuation'!AK215,'Plan-C Valuation'!AO215)</f>
        <v>120000</v>
      </c>
      <c r="AT219" s="262">
        <f>SUM('Plan-C Valuation'!V215,'Plan-C Valuation'!Z215,'Plan-C Valuation'!AD215,'Plan-C Valuation'!AH215,'Plan-C Valuation'!AL215,'Plan-C Valuation'!AP215)</f>
        <v>253810</v>
      </c>
      <c r="AU219" s="262">
        <f>SUM('Plan-C Valuation'!W215,'Plan-C Valuation'!AA215,'Plan-C Valuation'!AE215,'Plan-C Valuation'!AI215,'Plan-C Valuation'!AM215,'Plan-C Valuation'!AQ215)</f>
        <v>504620</v>
      </c>
    </row>
    <row r="220" ht="15.75" customHeight="1">
      <c r="A220" s="219" t="s">
        <v>529</v>
      </c>
      <c r="B220" s="219" t="s">
        <v>44</v>
      </c>
      <c r="C220" s="219" t="s">
        <v>66</v>
      </c>
      <c r="D220" s="219" t="s">
        <v>80</v>
      </c>
      <c r="E220" s="219" t="s">
        <v>62</v>
      </c>
      <c r="F220" s="219" t="s">
        <v>53</v>
      </c>
      <c r="G220" s="304" t="s">
        <v>530</v>
      </c>
      <c r="H220" s="219"/>
      <c r="I220" s="219"/>
      <c r="J220" s="262">
        <v>0.0</v>
      </c>
      <c r="K220" s="262">
        <v>0.0</v>
      </c>
      <c r="L220" s="262">
        <v>0.0</v>
      </c>
      <c r="M220" s="262">
        <v>0.0</v>
      </c>
      <c r="N220" s="262">
        <v>0.0</v>
      </c>
      <c r="O220" s="262">
        <v>0.0</v>
      </c>
      <c r="P220" s="222" t="s">
        <v>1703</v>
      </c>
      <c r="Q220" s="222" t="s">
        <v>1704</v>
      </c>
      <c r="R220" s="222" t="s">
        <v>1705</v>
      </c>
      <c r="S220" s="219">
        <f>SUM('Plan-A Valuation'!U216,'Plan-A Valuation'!Y216,'Plan-A Valuation'!AC216,'Plan-A Valuation'!AG216,'Plan-A Valuation'!AK216,'Plan-A Valuation'!AO216)</f>
        <v>120000</v>
      </c>
      <c r="T220" s="262">
        <f>SUM('Plan-A Valuation'!V216,'Plan-A Valuation'!Z216,'Plan-A Valuation'!AD216,'Plan-A Valuation'!AH216,'Plan-A Valuation'!AL216,'Plan-A Valuation'!AP216)</f>
        <v>253810</v>
      </c>
      <c r="U220" s="263">
        <f>SUM('Plan-A Valuation'!W216,'Plan-A Valuation'!AA216,'Plan-A Valuation'!AE216,'Plan-A Valuation'!AI216,'Plan-A Valuation'!AM216,'Plan-A Valuation'!AQ216)</f>
        <v>504620</v>
      </c>
      <c r="V220" s="219"/>
      <c r="W220" s="262">
        <v>0.0</v>
      </c>
      <c r="X220" s="262">
        <v>0.0</v>
      </c>
      <c r="Y220" s="262">
        <v>0.0</v>
      </c>
      <c r="Z220" s="262">
        <v>0.0</v>
      </c>
      <c r="AA220" s="262">
        <v>0.0</v>
      </c>
      <c r="AB220" s="262">
        <v>0.0</v>
      </c>
      <c r="AC220" s="222" t="s">
        <v>1703</v>
      </c>
      <c r="AD220" s="222" t="s">
        <v>1704</v>
      </c>
      <c r="AE220" s="222" t="s">
        <v>1705</v>
      </c>
      <c r="AF220" s="262">
        <f>SUM('Plan-B Valuation'!U216,'Plan-B Valuation'!Y216,'Plan-B Valuation'!AC216,'Plan-B Valuation'!AG216,'Plan-B Valuation'!AK216,'Plan-B Valuation'!AO216)</f>
        <v>120000</v>
      </c>
      <c r="AG220" s="262">
        <f>SUM('Plan-B Valuation'!V216,'Plan-B Valuation'!Z216,'Plan-B Valuation'!AD216,'Plan-B Valuation'!AH216,'Plan-B Valuation'!AL216,'Plan-B Valuation'!AP216)</f>
        <v>253810</v>
      </c>
      <c r="AH220" s="262">
        <f>SUM('Plan-B Valuation'!W216,'Plan-B Valuation'!AA216,'Plan-B Valuation'!AE216,'Plan-B Valuation'!AI216,'Plan-B Valuation'!AM216,'Plan-B Valuation'!AQ216)</f>
        <v>504620</v>
      </c>
      <c r="AI220" s="219"/>
      <c r="AJ220" s="262">
        <v>0.0</v>
      </c>
      <c r="AK220" s="262">
        <v>0.0</v>
      </c>
      <c r="AL220" s="262">
        <v>0.0</v>
      </c>
      <c r="AM220" s="262">
        <v>0.0</v>
      </c>
      <c r="AN220" s="262">
        <v>0.0</v>
      </c>
      <c r="AO220" s="262">
        <v>0.0</v>
      </c>
      <c r="AP220" s="222" t="s">
        <v>1703</v>
      </c>
      <c r="AQ220" s="222" t="s">
        <v>1704</v>
      </c>
      <c r="AR220" s="222" t="s">
        <v>1705</v>
      </c>
      <c r="AS220" s="262">
        <f>SUM('Plan-C Valuation'!U216,'Plan-C Valuation'!Y216,'Plan-C Valuation'!AC216,'Plan-C Valuation'!AG216,'Plan-C Valuation'!AK216,'Plan-C Valuation'!AO216)</f>
        <v>120000</v>
      </c>
      <c r="AT220" s="262">
        <f>SUM('Plan-C Valuation'!V216,'Plan-C Valuation'!Z216,'Plan-C Valuation'!AD216,'Plan-C Valuation'!AH216,'Plan-C Valuation'!AL216,'Plan-C Valuation'!AP216)</f>
        <v>253810</v>
      </c>
      <c r="AU220" s="262">
        <f>SUM('Plan-C Valuation'!W216,'Plan-C Valuation'!AA216,'Plan-C Valuation'!AE216,'Plan-C Valuation'!AI216,'Plan-C Valuation'!AM216,'Plan-C Valuation'!AQ216)</f>
        <v>504620</v>
      </c>
    </row>
    <row r="221" ht="15.75" customHeight="1">
      <c r="A221" s="219" t="s">
        <v>531</v>
      </c>
      <c r="B221" s="219" t="s">
        <v>54</v>
      </c>
      <c r="C221" s="219" t="s">
        <v>66</v>
      </c>
      <c r="D221" s="219" t="s">
        <v>80</v>
      </c>
      <c r="E221" s="219" t="s">
        <v>62</v>
      </c>
      <c r="F221" s="219" t="s">
        <v>53</v>
      </c>
      <c r="G221" s="304" t="s">
        <v>532</v>
      </c>
      <c r="H221" s="219"/>
      <c r="I221" s="219"/>
      <c r="J221" s="262">
        <v>0.0</v>
      </c>
      <c r="K221" s="262">
        <v>0.0</v>
      </c>
      <c r="L221" s="262">
        <v>0.0</v>
      </c>
      <c r="M221" s="262">
        <v>0.0</v>
      </c>
      <c r="N221" s="262">
        <v>0.0</v>
      </c>
      <c r="O221" s="262">
        <v>0.0</v>
      </c>
      <c r="P221" s="222" t="s">
        <v>1703</v>
      </c>
      <c r="Q221" s="222" t="s">
        <v>1704</v>
      </c>
      <c r="R221" s="222" t="s">
        <v>1705</v>
      </c>
      <c r="S221" s="219">
        <f>SUM('Plan-A Valuation'!U217,'Plan-A Valuation'!Y217,'Plan-A Valuation'!AC217,'Plan-A Valuation'!AG217,'Plan-A Valuation'!AK217,'Plan-A Valuation'!AO217)</f>
        <v>120000</v>
      </c>
      <c r="T221" s="262">
        <f>SUM('Plan-A Valuation'!V217,'Plan-A Valuation'!Z217,'Plan-A Valuation'!AD217,'Plan-A Valuation'!AH217,'Plan-A Valuation'!AL217,'Plan-A Valuation'!AP217)</f>
        <v>253810</v>
      </c>
      <c r="U221" s="263">
        <f>SUM('Plan-A Valuation'!W217,'Plan-A Valuation'!AA217,'Plan-A Valuation'!AE217,'Plan-A Valuation'!AI217,'Plan-A Valuation'!AM217,'Plan-A Valuation'!AQ217)</f>
        <v>504620</v>
      </c>
      <c r="V221" s="219"/>
      <c r="W221" s="262">
        <v>0.0</v>
      </c>
      <c r="X221" s="262">
        <v>0.0</v>
      </c>
      <c r="Y221" s="262">
        <v>0.0</v>
      </c>
      <c r="Z221" s="262">
        <v>0.0</v>
      </c>
      <c r="AA221" s="262">
        <v>0.0</v>
      </c>
      <c r="AB221" s="262">
        <v>0.0</v>
      </c>
      <c r="AC221" s="222" t="s">
        <v>1703</v>
      </c>
      <c r="AD221" s="222" t="s">
        <v>1704</v>
      </c>
      <c r="AE221" s="222" t="s">
        <v>1705</v>
      </c>
      <c r="AF221" s="262">
        <f>SUM('Plan-B Valuation'!U217,'Plan-B Valuation'!Y217,'Plan-B Valuation'!AC217,'Plan-B Valuation'!AG217,'Plan-B Valuation'!AK217,'Plan-B Valuation'!AO217)</f>
        <v>120000</v>
      </c>
      <c r="AG221" s="262">
        <f>SUM('Plan-B Valuation'!V217,'Plan-B Valuation'!Z217,'Plan-B Valuation'!AD217,'Plan-B Valuation'!AH217,'Plan-B Valuation'!AL217,'Plan-B Valuation'!AP217)</f>
        <v>253810</v>
      </c>
      <c r="AH221" s="262">
        <f>SUM('Plan-B Valuation'!W217,'Plan-B Valuation'!AA217,'Plan-B Valuation'!AE217,'Plan-B Valuation'!AI217,'Plan-B Valuation'!AM217,'Plan-B Valuation'!AQ217)</f>
        <v>504620</v>
      </c>
      <c r="AI221" s="219"/>
      <c r="AJ221" s="262">
        <v>0.0</v>
      </c>
      <c r="AK221" s="262">
        <v>0.0</v>
      </c>
      <c r="AL221" s="262">
        <v>0.0</v>
      </c>
      <c r="AM221" s="262">
        <v>0.0</v>
      </c>
      <c r="AN221" s="262">
        <v>0.0</v>
      </c>
      <c r="AO221" s="262">
        <v>0.0</v>
      </c>
      <c r="AP221" s="222" t="s">
        <v>1703</v>
      </c>
      <c r="AQ221" s="222" t="s">
        <v>1704</v>
      </c>
      <c r="AR221" s="222" t="s">
        <v>1705</v>
      </c>
      <c r="AS221" s="262">
        <f>SUM('Plan-C Valuation'!U217,'Plan-C Valuation'!Y217,'Plan-C Valuation'!AC217,'Plan-C Valuation'!AG217,'Plan-C Valuation'!AK217,'Plan-C Valuation'!AO217)</f>
        <v>120000</v>
      </c>
      <c r="AT221" s="262">
        <f>SUM('Plan-C Valuation'!V217,'Plan-C Valuation'!Z217,'Plan-C Valuation'!AD217,'Plan-C Valuation'!AH217,'Plan-C Valuation'!AL217,'Plan-C Valuation'!AP217)</f>
        <v>253810</v>
      </c>
      <c r="AU221" s="262">
        <f>SUM('Plan-C Valuation'!W217,'Plan-C Valuation'!AA217,'Plan-C Valuation'!AE217,'Plan-C Valuation'!AI217,'Plan-C Valuation'!AM217,'Plan-C Valuation'!AQ217)</f>
        <v>504620</v>
      </c>
    </row>
    <row r="222" ht="15.75" customHeight="1">
      <c r="A222" s="219" t="s">
        <v>533</v>
      </c>
      <c r="B222" s="219" t="s">
        <v>65</v>
      </c>
      <c r="C222" s="219" t="s">
        <v>66</v>
      </c>
      <c r="D222" s="219" t="s">
        <v>80</v>
      </c>
      <c r="E222" s="219" t="s">
        <v>62</v>
      </c>
      <c r="F222" s="219" t="s">
        <v>53</v>
      </c>
      <c r="G222" s="304" t="s">
        <v>534</v>
      </c>
      <c r="H222" s="219"/>
      <c r="I222" s="219"/>
      <c r="J222" s="262">
        <v>0.0</v>
      </c>
      <c r="K222" s="262">
        <v>0.0</v>
      </c>
      <c r="L222" s="262">
        <v>0.0</v>
      </c>
      <c r="M222" s="262">
        <v>0.0</v>
      </c>
      <c r="N222" s="262">
        <v>0.0</v>
      </c>
      <c r="O222" s="262">
        <v>0.0</v>
      </c>
      <c r="P222" s="222" t="s">
        <v>1703</v>
      </c>
      <c r="Q222" s="222" t="s">
        <v>1704</v>
      </c>
      <c r="R222" s="222" t="s">
        <v>1705</v>
      </c>
      <c r="S222" s="219">
        <f>SUM('Plan-A Valuation'!U218,'Plan-A Valuation'!Y218,'Plan-A Valuation'!AC218,'Plan-A Valuation'!AG218,'Plan-A Valuation'!AK218,'Plan-A Valuation'!AO218)</f>
        <v>120000</v>
      </c>
      <c r="T222" s="262">
        <f>SUM('Plan-A Valuation'!V218,'Plan-A Valuation'!Z218,'Plan-A Valuation'!AD218,'Plan-A Valuation'!AH218,'Plan-A Valuation'!AL218,'Plan-A Valuation'!AP218)</f>
        <v>253810</v>
      </c>
      <c r="U222" s="263">
        <f>SUM('Plan-A Valuation'!W218,'Plan-A Valuation'!AA218,'Plan-A Valuation'!AE218,'Plan-A Valuation'!AI218,'Plan-A Valuation'!AM218,'Plan-A Valuation'!AQ218)</f>
        <v>504620</v>
      </c>
      <c r="V222" s="219"/>
      <c r="W222" s="262">
        <v>0.0</v>
      </c>
      <c r="X222" s="262">
        <v>0.0</v>
      </c>
      <c r="Y222" s="262">
        <v>0.0</v>
      </c>
      <c r="Z222" s="262">
        <v>0.0</v>
      </c>
      <c r="AA222" s="262">
        <v>0.0</v>
      </c>
      <c r="AB222" s="262">
        <v>0.0</v>
      </c>
      <c r="AC222" s="222" t="s">
        <v>1703</v>
      </c>
      <c r="AD222" s="222" t="s">
        <v>1704</v>
      </c>
      <c r="AE222" s="222" t="s">
        <v>1705</v>
      </c>
      <c r="AF222" s="262">
        <f>SUM('Plan-B Valuation'!U218,'Plan-B Valuation'!Y218,'Plan-B Valuation'!AC218,'Plan-B Valuation'!AG218,'Plan-B Valuation'!AK218,'Plan-B Valuation'!AO218)</f>
        <v>120000</v>
      </c>
      <c r="AG222" s="262">
        <f>SUM('Plan-B Valuation'!V218,'Plan-B Valuation'!Z218,'Plan-B Valuation'!AD218,'Plan-B Valuation'!AH218,'Plan-B Valuation'!AL218,'Plan-B Valuation'!AP218)</f>
        <v>253810</v>
      </c>
      <c r="AH222" s="262">
        <f>SUM('Plan-B Valuation'!W218,'Plan-B Valuation'!AA218,'Plan-B Valuation'!AE218,'Plan-B Valuation'!AI218,'Plan-B Valuation'!AM218,'Plan-B Valuation'!AQ218)</f>
        <v>504620</v>
      </c>
      <c r="AI222" s="219"/>
      <c r="AJ222" s="262">
        <v>0.0</v>
      </c>
      <c r="AK222" s="262">
        <v>0.0</v>
      </c>
      <c r="AL222" s="262">
        <v>0.0</v>
      </c>
      <c r="AM222" s="262">
        <v>0.0</v>
      </c>
      <c r="AN222" s="262">
        <v>0.0</v>
      </c>
      <c r="AO222" s="262">
        <v>0.0</v>
      </c>
      <c r="AP222" s="222" t="s">
        <v>1703</v>
      </c>
      <c r="AQ222" s="222" t="s">
        <v>1704</v>
      </c>
      <c r="AR222" s="222" t="s">
        <v>1705</v>
      </c>
      <c r="AS222" s="262">
        <f>SUM('Plan-C Valuation'!U218,'Plan-C Valuation'!Y218,'Plan-C Valuation'!AC218,'Plan-C Valuation'!AG218,'Plan-C Valuation'!AK218,'Plan-C Valuation'!AO218)</f>
        <v>120000</v>
      </c>
      <c r="AT222" s="262">
        <f>SUM('Plan-C Valuation'!V218,'Plan-C Valuation'!Z218,'Plan-C Valuation'!AD218,'Plan-C Valuation'!AH218,'Plan-C Valuation'!AL218,'Plan-C Valuation'!AP218)</f>
        <v>253810</v>
      </c>
      <c r="AU222" s="262">
        <f>SUM('Plan-C Valuation'!W218,'Plan-C Valuation'!AA218,'Plan-C Valuation'!AE218,'Plan-C Valuation'!AI218,'Plan-C Valuation'!AM218,'Plan-C Valuation'!AQ218)</f>
        <v>504620</v>
      </c>
    </row>
    <row r="223" ht="15.75" customHeight="1">
      <c r="A223" s="219" t="s">
        <v>535</v>
      </c>
      <c r="B223" s="219" t="s">
        <v>71</v>
      </c>
      <c r="C223" s="219" t="s">
        <v>66</v>
      </c>
      <c r="D223" s="219" t="s">
        <v>80</v>
      </c>
      <c r="E223" s="219" t="s">
        <v>62</v>
      </c>
      <c r="F223" s="219" t="s">
        <v>53</v>
      </c>
      <c r="G223" s="304" t="s">
        <v>536</v>
      </c>
      <c r="H223" s="219"/>
      <c r="I223" s="219"/>
      <c r="J223" s="262">
        <v>0.0</v>
      </c>
      <c r="K223" s="262">
        <v>0.0</v>
      </c>
      <c r="L223" s="262">
        <v>0.0</v>
      </c>
      <c r="M223" s="262">
        <v>0.0</v>
      </c>
      <c r="N223" s="262">
        <v>0.0</v>
      </c>
      <c r="O223" s="262">
        <v>0.0</v>
      </c>
      <c r="P223" s="222" t="s">
        <v>1703</v>
      </c>
      <c r="Q223" s="222" t="s">
        <v>1704</v>
      </c>
      <c r="R223" s="222" t="s">
        <v>1705</v>
      </c>
      <c r="S223" s="219">
        <f>SUM('Plan-A Valuation'!U219,'Plan-A Valuation'!Y219,'Plan-A Valuation'!AC219,'Plan-A Valuation'!AG219,'Plan-A Valuation'!AK219,'Plan-A Valuation'!AO219)</f>
        <v>120000</v>
      </c>
      <c r="T223" s="262">
        <f>SUM('Plan-A Valuation'!V219,'Plan-A Valuation'!Z219,'Plan-A Valuation'!AD219,'Plan-A Valuation'!AH219,'Plan-A Valuation'!AL219,'Plan-A Valuation'!AP219)</f>
        <v>253810</v>
      </c>
      <c r="U223" s="263">
        <f>SUM('Plan-A Valuation'!W219,'Plan-A Valuation'!AA219,'Plan-A Valuation'!AE219,'Plan-A Valuation'!AI219,'Plan-A Valuation'!AM219,'Plan-A Valuation'!AQ219)</f>
        <v>504620</v>
      </c>
      <c r="V223" s="219"/>
      <c r="W223" s="262">
        <v>0.0</v>
      </c>
      <c r="X223" s="262">
        <v>0.0</v>
      </c>
      <c r="Y223" s="262">
        <v>0.0</v>
      </c>
      <c r="Z223" s="262">
        <v>0.0</v>
      </c>
      <c r="AA223" s="262">
        <v>0.0</v>
      </c>
      <c r="AB223" s="262">
        <v>0.0</v>
      </c>
      <c r="AC223" s="222" t="s">
        <v>1703</v>
      </c>
      <c r="AD223" s="222" t="s">
        <v>1704</v>
      </c>
      <c r="AE223" s="222" t="s">
        <v>1705</v>
      </c>
      <c r="AF223" s="262">
        <f>SUM('Plan-B Valuation'!U219,'Plan-B Valuation'!Y219,'Plan-B Valuation'!AC219,'Plan-B Valuation'!AG219,'Plan-B Valuation'!AK219,'Plan-B Valuation'!AO219)</f>
        <v>120000</v>
      </c>
      <c r="AG223" s="262">
        <f>SUM('Plan-B Valuation'!V219,'Plan-B Valuation'!Z219,'Plan-B Valuation'!AD219,'Plan-B Valuation'!AH219,'Plan-B Valuation'!AL219,'Plan-B Valuation'!AP219)</f>
        <v>253810</v>
      </c>
      <c r="AH223" s="262">
        <f>SUM('Plan-B Valuation'!W219,'Plan-B Valuation'!AA219,'Plan-B Valuation'!AE219,'Plan-B Valuation'!AI219,'Plan-B Valuation'!AM219,'Plan-B Valuation'!AQ219)</f>
        <v>504620</v>
      </c>
      <c r="AI223" s="219"/>
      <c r="AJ223" s="262">
        <v>0.0</v>
      </c>
      <c r="AK223" s="262">
        <v>0.0</v>
      </c>
      <c r="AL223" s="262">
        <v>0.0</v>
      </c>
      <c r="AM223" s="262">
        <v>0.0</v>
      </c>
      <c r="AN223" s="262">
        <v>0.0</v>
      </c>
      <c r="AO223" s="262">
        <v>0.0</v>
      </c>
      <c r="AP223" s="222" t="s">
        <v>1703</v>
      </c>
      <c r="AQ223" s="222" t="s">
        <v>1704</v>
      </c>
      <c r="AR223" s="222" t="s">
        <v>1705</v>
      </c>
      <c r="AS223" s="262">
        <f>SUM('Plan-C Valuation'!U219,'Plan-C Valuation'!Y219,'Plan-C Valuation'!AC219,'Plan-C Valuation'!AG219,'Plan-C Valuation'!AK219,'Plan-C Valuation'!AO219)</f>
        <v>120000</v>
      </c>
      <c r="AT223" s="262">
        <f>SUM('Plan-C Valuation'!V219,'Plan-C Valuation'!Z219,'Plan-C Valuation'!AD219,'Plan-C Valuation'!AH219,'Plan-C Valuation'!AL219,'Plan-C Valuation'!AP219)</f>
        <v>253810</v>
      </c>
      <c r="AU223" s="262">
        <f>SUM('Plan-C Valuation'!W219,'Plan-C Valuation'!AA219,'Plan-C Valuation'!AE219,'Plan-C Valuation'!AI219,'Plan-C Valuation'!AM219,'Plan-C Valuation'!AQ219)</f>
        <v>504620</v>
      </c>
    </row>
    <row r="224" ht="15.75" customHeight="1">
      <c r="A224" s="219" t="s">
        <v>537</v>
      </c>
      <c r="B224" s="219" t="s">
        <v>44</v>
      </c>
      <c r="C224" s="219" t="s">
        <v>72</v>
      </c>
      <c r="D224" s="219" t="s">
        <v>80</v>
      </c>
      <c r="E224" s="219" t="s">
        <v>62</v>
      </c>
      <c r="F224" s="219" t="s">
        <v>53</v>
      </c>
      <c r="G224" s="304" t="s">
        <v>538</v>
      </c>
      <c r="H224" s="219"/>
      <c r="I224" s="219"/>
      <c r="J224" s="262">
        <v>0.0</v>
      </c>
      <c r="K224" s="262">
        <v>0.0</v>
      </c>
      <c r="L224" s="262">
        <v>0.0</v>
      </c>
      <c r="M224" s="262">
        <v>0.0</v>
      </c>
      <c r="N224" s="262">
        <v>0.0</v>
      </c>
      <c r="O224" s="262">
        <v>0.0</v>
      </c>
      <c r="P224" s="222" t="s">
        <v>1703</v>
      </c>
      <c r="Q224" s="222" t="s">
        <v>1704</v>
      </c>
      <c r="R224" s="222" t="s">
        <v>1705</v>
      </c>
      <c r="S224" s="219">
        <f>SUM('Plan-A Valuation'!U220,'Plan-A Valuation'!Y220,'Plan-A Valuation'!AC220,'Plan-A Valuation'!AG220,'Plan-A Valuation'!AK220,'Plan-A Valuation'!AO220)</f>
        <v>120000</v>
      </c>
      <c r="T224" s="262">
        <f>SUM('Plan-A Valuation'!V220,'Plan-A Valuation'!Z220,'Plan-A Valuation'!AD220,'Plan-A Valuation'!AH220,'Plan-A Valuation'!AL220,'Plan-A Valuation'!AP220)</f>
        <v>253810</v>
      </c>
      <c r="U224" s="263">
        <f>SUM('Plan-A Valuation'!W220,'Plan-A Valuation'!AA220,'Plan-A Valuation'!AE220,'Plan-A Valuation'!AI220,'Plan-A Valuation'!AM220,'Plan-A Valuation'!AQ220)</f>
        <v>504620</v>
      </c>
      <c r="V224" s="219"/>
      <c r="W224" s="262">
        <v>0.0</v>
      </c>
      <c r="X224" s="262">
        <v>0.0</v>
      </c>
      <c r="Y224" s="262">
        <v>0.0</v>
      </c>
      <c r="Z224" s="262">
        <v>0.0</v>
      </c>
      <c r="AA224" s="262">
        <v>0.0</v>
      </c>
      <c r="AB224" s="262">
        <v>0.0</v>
      </c>
      <c r="AC224" s="222" t="s">
        <v>1703</v>
      </c>
      <c r="AD224" s="222" t="s">
        <v>1704</v>
      </c>
      <c r="AE224" s="222" t="s">
        <v>1705</v>
      </c>
      <c r="AF224" s="262">
        <f>SUM('Plan-B Valuation'!U220,'Plan-B Valuation'!Y220,'Plan-B Valuation'!AC220,'Plan-B Valuation'!AG220,'Plan-B Valuation'!AK220,'Plan-B Valuation'!AO220)</f>
        <v>120000</v>
      </c>
      <c r="AG224" s="262">
        <f>SUM('Plan-B Valuation'!V220,'Plan-B Valuation'!Z220,'Plan-B Valuation'!AD220,'Plan-B Valuation'!AH220,'Plan-B Valuation'!AL220,'Plan-B Valuation'!AP220)</f>
        <v>253810</v>
      </c>
      <c r="AH224" s="262">
        <f>SUM('Plan-B Valuation'!W220,'Plan-B Valuation'!AA220,'Plan-B Valuation'!AE220,'Plan-B Valuation'!AI220,'Plan-B Valuation'!AM220,'Plan-B Valuation'!AQ220)</f>
        <v>504620</v>
      </c>
      <c r="AI224" s="219"/>
      <c r="AJ224" s="262">
        <v>0.0</v>
      </c>
      <c r="AK224" s="262">
        <v>0.0</v>
      </c>
      <c r="AL224" s="262">
        <v>0.0</v>
      </c>
      <c r="AM224" s="262">
        <v>0.0</v>
      </c>
      <c r="AN224" s="262">
        <v>0.0</v>
      </c>
      <c r="AO224" s="262">
        <v>0.0</v>
      </c>
      <c r="AP224" s="222" t="s">
        <v>1703</v>
      </c>
      <c r="AQ224" s="222" t="s">
        <v>1704</v>
      </c>
      <c r="AR224" s="222" t="s">
        <v>1705</v>
      </c>
      <c r="AS224" s="262">
        <f>SUM('Plan-C Valuation'!U220,'Plan-C Valuation'!Y220,'Plan-C Valuation'!AC220,'Plan-C Valuation'!AG220,'Plan-C Valuation'!AK220,'Plan-C Valuation'!AO220)</f>
        <v>120000</v>
      </c>
      <c r="AT224" s="262">
        <f>SUM('Plan-C Valuation'!V220,'Plan-C Valuation'!Z220,'Plan-C Valuation'!AD220,'Plan-C Valuation'!AH220,'Plan-C Valuation'!AL220,'Plan-C Valuation'!AP220)</f>
        <v>253810</v>
      </c>
      <c r="AU224" s="262">
        <f>SUM('Plan-C Valuation'!W220,'Plan-C Valuation'!AA220,'Plan-C Valuation'!AE220,'Plan-C Valuation'!AI220,'Plan-C Valuation'!AM220,'Plan-C Valuation'!AQ220)</f>
        <v>504620</v>
      </c>
    </row>
    <row r="225" ht="15.75" customHeight="1">
      <c r="A225" s="219" t="s">
        <v>539</v>
      </c>
      <c r="B225" s="219" t="s">
        <v>54</v>
      </c>
      <c r="C225" s="219" t="s">
        <v>72</v>
      </c>
      <c r="D225" s="219" t="s">
        <v>80</v>
      </c>
      <c r="E225" s="219" t="s">
        <v>62</v>
      </c>
      <c r="F225" s="219" t="s">
        <v>53</v>
      </c>
      <c r="G225" s="304" t="s">
        <v>540</v>
      </c>
      <c r="H225" s="219"/>
      <c r="I225" s="219"/>
      <c r="J225" s="262">
        <v>0.0</v>
      </c>
      <c r="K225" s="262">
        <v>0.0</v>
      </c>
      <c r="L225" s="262">
        <v>0.0</v>
      </c>
      <c r="M225" s="262">
        <v>0.0</v>
      </c>
      <c r="N225" s="262">
        <v>0.0</v>
      </c>
      <c r="O225" s="262">
        <v>0.0</v>
      </c>
      <c r="P225" s="222" t="s">
        <v>1703</v>
      </c>
      <c r="Q225" s="222" t="s">
        <v>1704</v>
      </c>
      <c r="R225" s="222" t="s">
        <v>1705</v>
      </c>
      <c r="S225" s="219">
        <f>SUM('Plan-A Valuation'!U221,'Plan-A Valuation'!Y221,'Plan-A Valuation'!AC221,'Plan-A Valuation'!AG221,'Plan-A Valuation'!AK221,'Plan-A Valuation'!AO221)</f>
        <v>120000</v>
      </c>
      <c r="T225" s="262">
        <f>SUM('Plan-A Valuation'!V221,'Plan-A Valuation'!Z221,'Plan-A Valuation'!AD221,'Plan-A Valuation'!AH221,'Plan-A Valuation'!AL221,'Plan-A Valuation'!AP221)</f>
        <v>253810</v>
      </c>
      <c r="U225" s="263">
        <f>SUM('Plan-A Valuation'!W221,'Plan-A Valuation'!AA221,'Plan-A Valuation'!AE221,'Plan-A Valuation'!AI221,'Plan-A Valuation'!AM221,'Plan-A Valuation'!AQ221)</f>
        <v>504620</v>
      </c>
      <c r="V225" s="219"/>
      <c r="W225" s="262">
        <v>0.0</v>
      </c>
      <c r="X225" s="262">
        <v>0.0</v>
      </c>
      <c r="Y225" s="262">
        <v>0.0</v>
      </c>
      <c r="Z225" s="262">
        <v>0.0</v>
      </c>
      <c r="AA225" s="262">
        <v>0.0</v>
      </c>
      <c r="AB225" s="262">
        <v>0.0</v>
      </c>
      <c r="AC225" s="222" t="s">
        <v>1703</v>
      </c>
      <c r="AD225" s="222" t="s">
        <v>1704</v>
      </c>
      <c r="AE225" s="222" t="s">
        <v>1705</v>
      </c>
      <c r="AF225" s="262">
        <f>SUM('Plan-B Valuation'!U221,'Plan-B Valuation'!Y221,'Plan-B Valuation'!AC221,'Plan-B Valuation'!AG221,'Plan-B Valuation'!AK221,'Plan-B Valuation'!AO221)</f>
        <v>120000</v>
      </c>
      <c r="AG225" s="262">
        <f>SUM('Plan-B Valuation'!V221,'Plan-B Valuation'!Z221,'Plan-B Valuation'!AD221,'Plan-B Valuation'!AH221,'Plan-B Valuation'!AL221,'Plan-B Valuation'!AP221)</f>
        <v>253810</v>
      </c>
      <c r="AH225" s="262">
        <f>SUM('Plan-B Valuation'!W221,'Plan-B Valuation'!AA221,'Plan-B Valuation'!AE221,'Plan-B Valuation'!AI221,'Plan-B Valuation'!AM221,'Plan-B Valuation'!AQ221)</f>
        <v>504620</v>
      </c>
      <c r="AI225" s="219"/>
      <c r="AJ225" s="262">
        <v>0.0</v>
      </c>
      <c r="AK225" s="262">
        <v>0.0</v>
      </c>
      <c r="AL225" s="262">
        <v>0.0</v>
      </c>
      <c r="AM225" s="262">
        <v>0.0</v>
      </c>
      <c r="AN225" s="262">
        <v>0.0</v>
      </c>
      <c r="AO225" s="262">
        <v>0.0</v>
      </c>
      <c r="AP225" s="222" t="s">
        <v>1703</v>
      </c>
      <c r="AQ225" s="222" t="s">
        <v>1704</v>
      </c>
      <c r="AR225" s="222" t="s">
        <v>1705</v>
      </c>
      <c r="AS225" s="262">
        <f>SUM('Plan-C Valuation'!U221,'Plan-C Valuation'!Y221,'Plan-C Valuation'!AC221,'Plan-C Valuation'!AG221,'Plan-C Valuation'!AK221,'Plan-C Valuation'!AO221)</f>
        <v>120000</v>
      </c>
      <c r="AT225" s="262">
        <f>SUM('Plan-C Valuation'!V221,'Plan-C Valuation'!Z221,'Plan-C Valuation'!AD221,'Plan-C Valuation'!AH221,'Plan-C Valuation'!AL221,'Plan-C Valuation'!AP221)</f>
        <v>253810</v>
      </c>
      <c r="AU225" s="262">
        <f>SUM('Plan-C Valuation'!W221,'Plan-C Valuation'!AA221,'Plan-C Valuation'!AE221,'Plan-C Valuation'!AI221,'Plan-C Valuation'!AM221,'Plan-C Valuation'!AQ221)</f>
        <v>504620</v>
      </c>
    </row>
    <row r="226" ht="15.75" customHeight="1">
      <c r="A226" s="219" t="s">
        <v>541</v>
      </c>
      <c r="B226" s="219" t="s">
        <v>65</v>
      </c>
      <c r="C226" s="219" t="s">
        <v>72</v>
      </c>
      <c r="D226" s="219" t="s">
        <v>80</v>
      </c>
      <c r="E226" s="219" t="s">
        <v>62</v>
      </c>
      <c r="F226" s="219" t="s">
        <v>53</v>
      </c>
      <c r="G226" s="304" t="s">
        <v>542</v>
      </c>
      <c r="H226" s="219"/>
      <c r="I226" s="219"/>
      <c r="J226" s="262">
        <v>0.0</v>
      </c>
      <c r="K226" s="262">
        <v>0.0</v>
      </c>
      <c r="L226" s="262">
        <v>0.0</v>
      </c>
      <c r="M226" s="262">
        <v>0.0</v>
      </c>
      <c r="N226" s="262">
        <v>0.0</v>
      </c>
      <c r="O226" s="262">
        <v>0.0</v>
      </c>
      <c r="P226" s="222" t="s">
        <v>1703</v>
      </c>
      <c r="Q226" s="222" t="s">
        <v>1704</v>
      </c>
      <c r="R226" s="222" t="s">
        <v>1705</v>
      </c>
      <c r="S226" s="219">
        <f>SUM('Plan-A Valuation'!U222,'Plan-A Valuation'!Y222,'Plan-A Valuation'!AC222,'Plan-A Valuation'!AG222,'Plan-A Valuation'!AK222,'Plan-A Valuation'!AO222)</f>
        <v>120000</v>
      </c>
      <c r="T226" s="262">
        <f>SUM('Plan-A Valuation'!V222,'Plan-A Valuation'!Z222,'Plan-A Valuation'!AD222,'Plan-A Valuation'!AH222,'Plan-A Valuation'!AL222,'Plan-A Valuation'!AP222)</f>
        <v>253810</v>
      </c>
      <c r="U226" s="263">
        <f>SUM('Plan-A Valuation'!W222,'Plan-A Valuation'!AA222,'Plan-A Valuation'!AE222,'Plan-A Valuation'!AI222,'Plan-A Valuation'!AM222,'Plan-A Valuation'!AQ222)</f>
        <v>504620</v>
      </c>
      <c r="V226" s="219"/>
      <c r="W226" s="262">
        <v>0.0</v>
      </c>
      <c r="X226" s="262">
        <v>0.0</v>
      </c>
      <c r="Y226" s="262">
        <v>0.0</v>
      </c>
      <c r="Z226" s="262">
        <v>0.0</v>
      </c>
      <c r="AA226" s="262">
        <v>0.0</v>
      </c>
      <c r="AB226" s="262">
        <v>0.0</v>
      </c>
      <c r="AC226" s="222" t="s">
        <v>1703</v>
      </c>
      <c r="AD226" s="222" t="s">
        <v>1704</v>
      </c>
      <c r="AE226" s="222" t="s">
        <v>1705</v>
      </c>
      <c r="AF226" s="262">
        <f>SUM('Plan-B Valuation'!U222,'Plan-B Valuation'!Y222,'Plan-B Valuation'!AC222,'Plan-B Valuation'!AG222,'Plan-B Valuation'!AK222,'Plan-B Valuation'!AO222)</f>
        <v>120000</v>
      </c>
      <c r="AG226" s="262">
        <f>SUM('Plan-B Valuation'!V222,'Plan-B Valuation'!Z222,'Plan-B Valuation'!AD222,'Plan-B Valuation'!AH222,'Plan-B Valuation'!AL222,'Plan-B Valuation'!AP222)</f>
        <v>253810</v>
      </c>
      <c r="AH226" s="262">
        <f>SUM('Plan-B Valuation'!W222,'Plan-B Valuation'!AA222,'Plan-B Valuation'!AE222,'Plan-B Valuation'!AI222,'Plan-B Valuation'!AM222,'Plan-B Valuation'!AQ222)</f>
        <v>504620</v>
      </c>
      <c r="AI226" s="219"/>
      <c r="AJ226" s="262">
        <v>0.0</v>
      </c>
      <c r="AK226" s="262">
        <v>0.0</v>
      </c>
      <c r="AL226" s="262">
        <v>0.0</v>
      </c>
      <c r="AM226" s="262">
        <v>0.0</v>
      </c>
      <c r="AN226" s="262">
        <v>0.0</v>
      </c>
      <c r="AO226" s="262">
        <v>0.0</v>
      </c>
      <c r="AP226" s="222" t="s">
        <v>1703</v>
      </c>
      <c r="AQ226" s="222" t="s">
        <v>1704</v>
      </c>
      <c r="AR226" s="222" t="s">
        <v>1705</v>
      </c>
      <c r="AS226" s="262">
        <f>SUM('Plan-C Valuation'!U222,'Plan-C Valuation'!Y222,'Plan-C Valuation'!AC222,'Plan-C Valuation'!AG222,'Plan-C Valuation'!AK222,'Plan-C Valuation'!AO222)</f>
        <v>120000</v>
      </c>
      <c r="AT226" s="262">
        <f>SUM('Plan-C Valuation'!V222,'Plan-C Valuation'!Z222,'Plan-C Valuation'!AD222,'Plan-C Valuation'!AH222,'Plan-C Valuation'!AL222,'Plan-C Valuation'!AP222)</f>
        <v>253810</v>
      </c>
      <c r="AU226" s="262">
        <f>SUM('Plan-C Valuation'!W222,'Plan-C Valuation'!AA222,'Plan-C Valuation'!AE222,'Plan-C Valuation'!AI222,'Plan-C Valuation'!AM222,'Plan-C Valuation'!AQ222)</f>
        <v>504620</v>
      </c>
    </row>
    <row r="227" ht="15.75" customHeight="1">
      <c r="A227" s="219" t="s">
        <v>543</v>
      </c>
      <c r="B227" s="219" t="s">
        <v>71</v>
      </c>
      <c r="C227" s="219" t="s">
        <v>72</v>
      </c>
      <c r="D227" s="219" t="s">
        <v>80</v>
      </c>
      <c r="E227" s="219" t="s">
        <v>62</v>
      </c>
      <c r="F227" s="219" t="s">
        <v>53</v>
      </c>
      <c r="G227" s="304" t="s">
        <v>544</v>
      </c>
      <c r="H227" s="219"/>
      <c r="I227" s="219"/>
      <c r="J227" s="262">
        <v>0.0</v>
      </c>
      <c r="K227" s="262">
        <v>0.0</v>
      </c>
      <c r="L227" s="262">
        <v>0.0</v>
      </c>
      <c r="M227" s="262">
        <v>0.0</v>
      </c>
      <c r="N227" s="262">
        <v>0.0</v>
      </c>
      <c r="O227" s="262">
        <v>0.0</v>
      </c>
      <c r="P227" s="222" t="s">
        <v>1703</v>
      </c>
      <c r="Q227" s="222" t="s">
        <v>1704</v>
      </c>
      <c r="R227" s="222" t="s">
        <v>1705</v>
      </c>
      <c r="S227" s="219">
        <f>SUM('Plan-A Valuation'!U223,'Plan-A Valuation'!Y223,'Plan-A Valuation'!AC223,'Plan-A Valuation'!AG223,'Plan-A Valuation'!AK223,'Plan-A Valuation'!AO223)</f>
        <v>120000</v>
      </c>
      <c r="T227" s="262">
        <f>SUM('Plan-A Valuation'!V223,'Plan-A Valuation'!Z223,'Plan-A Valuation'!AD223,'Plan-A Valuation'!AH223,'Plan-A Valuation'!AL223,'Plan-A Valuation'!AP223)</f>
        <v>253810</v>
      </c>
      <c r="U227" s="263">
        <f>SUM('Plan-A Valuation'!W223,'Plan-A Valuation'!AA223,'Plan-A Valuation'!AE223,'Plan-A Valuation'!AI223,'Plan-A Valuation'!AM223,'Plan-A Valuation'!AQ223)</f>
        <v>504620</v>
      </c>
      <c r="V227" s="219"/>
      <c r="W227" s="262">
        <v>0.0</v>
      </c>
      <c r="X227" s="262">
        <v>0.0</v>
      </c>
      <c r="Y227" s="262">
        <v>0.0</v>
      </c>
      <c r="Z227" s="262">
        <v>0.0</v>
      </c>
      <c r="AA227" s="262">
        <v>0.0</v>
      </c>
      <c r="AB227" s="262">
        <v>0.0</v>
      </c>
      <c r="AC227" s="222" t="s">
        <v>1703</v>
      </c>
      <c r="AD227" s="222" t="s">
        <v>1704</v>
      </c>
      <c r="AE227" s="222" t="s">
        <v>1705</v>
      </c>
      <c r="AF227" s="262">
        <f>SUM('Plan-B Valuation'!U223,'Plan-B Valuation'!Y223,'Plan-B Valuation'!AC223,'Plan-B Valuation'!AG223,'Plan-B Valuation'!AK223,'Plan-B Valuation'!AO223)</f>
        <v>120000</v>
      </c>
      <c r="AG227" s="262">
        <f>SUM('Plan-B Valuation'!V223,'Plan-B Valuation'!Z223,'Plan-B Valuation'!AD223,'Plan-B Valuation'!AH223,'Plan-B Valuation'!AL223,'Plan-B Valuation'!AP223)</f>
        <v>253810</v>
      </c>
      <c r="AH227" s="262">
        <f>SUM('Plan-B Valuation'!W223,'Plan-B Valuation'!AA223,'Plan-B Valuation'!AE223,'Plan-B Valuation'!AI223,'Plan-B Valuation'!AM223,'Plan-B Valuation'!AQ223)</f>
        <v>504620</v>
      </c>
      <c r="AI227" s="219"/>
      <c r="AJ227" s="262">
        <v>0.0</v>
      </c>
      <c r="AK227" s="262">
        <v>0.0</v>
      </c>
      <c r="AL227" s="262">
        <v>0.0</v>
      </c>
      <c r="AM227" s="262">
        <v>0.0</v>
      </c>
      <c r="AN227" s="262">
        <v>0.0</v>
      </c>
      <c r="AO227" s="262">
        <v>0.0</v>
      </c>
      <c r="AP227" s="222" t="s">
        <v>1703</v>
      </c>
      <c r="AQ227" s="222" t="s">
        <v>1704</v>
      </c>
      <c r="AR227" s="222" t="s">
        <v>1705</v>
      </c>
      <c r="AS227" s="262">
        <f>SUM('Plan-C Valuation'!U223,'Plan-C Valuation'!Y223,'Plan-C Valuation'!AC223,'Plan-C Valuation'!AG223,'Plan-C Valuation'!AK223,'Plan-C Valuation'!AO223)</f>
        <v>120000</v>
      </c>
      <c r="AT227" s="262">
        <f>SUM('Plan-C Valuation'!V223,'Plan-C Valuation'!Z223,'Plan-C Valuation'!AD223,'Plan-C Valuation'!AH223,'Plan-C Valuation'!AL223,'Plan-C Valuation'!AP223)</f>
        <v>253810</v>
      </c>
      <c r="AU227" s="262">
        <f>SUM('Plan-C Valuation'!W223,'Plan-C Valuation'!AA223,'Plan-C Valuation'!AE223,'Plan-C Valuation'!AI223,'Plan-C Valuation'!AM223,'Plan-C Valuation'!AQ223)</f>
        <v>504620</v>
      </c>
    </row>
    <row r="228" ht="15.75" customHeight="1">
      <c r="A228" s="219" t="s">
        <v>545</v>
      </c>
      <c r="B228" s="219" t="s">
        <v>44</v>
      </c>
      <c r="C228" s="219" t="s">
        <v>78</v>
      </c>
      <c r="D228" s="219" t="s">
        <v>80</v>
      </c>
      <c r="E228" s="219" t="s">
        <v>62</v>
      </c>
      <c r="F228" s="219" t="s">
        <v>53</v>
      </c>
      <c r="G228" s="304" t="s">
        <v>546</v>
      </c>
      <c r="H228" s="219"/>
      <c r="I228" s="219"/>
      <c r="J228" s="262">
        <v>0.0</v>
      </c>
      <c r="K228" s="262">
        <v>0.0</v>
      </c>
      <c r="L228" s="262">
        <v>0.0</v>
      </c>
      <c r="M228" s="262">
        <v>0.0</v>
      </c>
      <c r="N228" s="262">
        <v>0.0</v>
      </c>
      <c r="O228" s="262">
        <v>0.0</v>
      </c>
      <c r="P228" s="222" t="s">
        <v>1703</v>
      </c>
      <c r="Q228" s="222" t="s">
        <v>1704</v>
      </c>
      <c r="R228" s="222" t="s">
        <v>1705</v>
      </c>
      <c r="S228" s="219">
        <f>SUM('Plan-A Valuation'!U224,'Plan-A Valuation'!Y224,'Plan-A Valuation'!AC224,'Plan-A Valuation'!AG224,'Plan-A Valuation'!AK224,'Plan-A Valuation'!AO224)</f>
        <v>120000</v>
      </c>
      <c r="T228" s="262">
        <f>SUM('Plan-A Valuation'!V224,'Plan-A Valuation'!Z224,'Plan-A Valuation'!AD224,'Plan-A Valuation'!AH224,'Plan-A Valuation'!AL224,'Plan-A Valuation'!AP224)</f>
        <v>253810</v>
      </c>
      <c r="U228" s="263">
        <f>SUM('Plan-A Valuation'!W224,'Plan-A Valuation'!AA224,'Plan-A Valuation'!AE224,'Plan-A Valuation'!AI224,'Plan-A Valuation'!AM224,'Plan-A Valuation'!AQ224)</f>
        <v>504620</v>
      </c>
      <c r="V228" s="219"/>
      <c r="W228" s="262">
        <v>0.0</v>
      </c>
      <c r="X228" s="262">
        <v>0.0</v>
      </c>
      <c r="Y228" s="262">
        <v>0.0</v>
      </c>
      <c r="Z228" s="262">
        <v>0.0</v>
      </c>
      <c r="AA228" s="262">
        <v>0.0</v>
      </c>
      <c r="AB228" s="262">
        <v>0.0</v>
      </c>
      <c r="AC228" s="222" t="s">
        <v>1703</v>
      </c>
      <c r="AD228" s="222" t="s">
        <v>1704</v>
      </c>
      <c r="AE228" s="222" t="s">
        <v>1705</v>
      </c>
      <c r="AF228" s="262">
        <f>SUM('Plan-B Valuation'!U224,'Plan-B Valuation'!Y224,'Plan-B Valuation'!AC224,'Plan-B Valuation'!AG224,'Plan-B Valuation'!AK224,'Plan-B Valuation'!AO224)</f>
        <v>120000</v>
      </c>
      <c r="AG228" s="262">
        <f>SUM('Plan-B Valuation'!V224,'Plan-B Valuation'!Z224,'Plan-B Valuation'!AD224,'Plan-B Valuation'!AH224,'Plan-B Valuation'!AL224,'Plan-B Valuation'!AP224)</f>
        <v>253810</v>
      </c>
      <c r="AH228" s="262">
        <f>SUM('Plan-B Valuation'!W224,'Plan-B Valuation'!AA224,'Plan-B Valuation'!AE224,'Plan-B Valuation'!AI224,'Plan-B Valuation'!AM224,'Plan-B Valuation'!AQ224)</f>
        <v>504620</v>
      </c>
      <c r="AI228" s="219"/>
      <c r="AJ228" s="262">
        <v>0.0</v>
      </c>
      <c r="AK228" s="262">
        <v>0.0</v>
      </c>
      <c r="AL228" s="262">
        <v>0.0</v>
      </c>
      <c r="AM228" s="262">
        <v>0.0</v>
      </c>
      <c r="AN228" s="262">
        <v>0.0</v>
      </c>
      <c r="AO228" s="262">
        <v>0.0</v>
      </c>
      <c r="AP228" s="222" t="s">
        <v>1703</v>
      </c>
      <c r="AQ228" s="222" t="s">
        <v>1704</v>
      </c>
      <c r="AR228" s="222" t="s">
        <v>1705</v>
      </c>
      <c r="AS228" s="262">
        <f>SUM('Plan-C Valuation'!U224,'Plan-C Valuation'!Y224,'Plan-C Valuation'!AC224,'Plan-C Valuation'!AG224,'Plan-C Valuation'!AK224,'Plan-C Valuation'!AO224)</f>
        <v>120000</v>
      </c>
      <c r="AT228" s="262">
        <f>SUM('Plan-C Valuation'!V224,'Plan-C Valuation'!Z224,'Plan-C Valuation'!AD224,'Plan-C Valuation'!AH224,'Plan-C Valuation'!AL224,'Plan-C Valuation'!AP224)</f>
        <v>253810</v>
      </c>
      <c r="AU228" s="262">
        <f>SUM('Plan-C Valuation'!W224,'Plan-C Valuation'!AA224,'Plan-C Valuation'!AE224,'Plan-C Valuation'!AI224,'Plan-C Valuation'!AM224,'Plan-C Valuation'!AQ224)</f>
        <v>504620</v>
      </c>
    </row>
    <row r="229" ht="15.75" customHeight="1">
      <c r="A229" s="219" t="s">
        <v>547</v>
      </c>
      <c r="B229" s="219" t="s">
        <v>54</v>
      </c>
      <c r="C229" s="219" t="s">
        <v>78</v>
      </c>
      <c r="D229" s="219" t="s">
        <v>80</v>
      </c>
      <c r="E229" s="219" t="s">
        <v>62</v>
      </c>
      <c r="F229" s="219" t="s">
        <v>53</v>
      </c>
      <c r="G229" s="304" t="s">
        <v>548</v>
      </c>
      <c r="H229" s="219"/>
      <c r="I229" s="219"/>
      <c r="J229" s="262">
        <v>0.0</v>
      </c>
      <c r="K229" s="262">
        <v>0.0</v>
      </c>
      <c r="L229" s="262">
        <v>0.0</v>
      </c>
      <c r="M229" s="262">
        <v>0.0</v>
      </c>
      <c r="N229" s="262">
        <v>0.0</v>
      </c>
      <c r="O229" s="262">
        <v>0.0</v>
      </c>
      <c r="P229" s="222" t="s">
        <v>1703</v>
      </c>
      <c r="Q229" s="222" t="s">
        <v>1704</v>
      </c>
      <c r="R229" s="222" t="s">
        <v>1705</v>
      </c>
      <c r="S229" s="219">
        <f>SUM('Plan-A Valuation'!U225,'Plan-A Valuation'!Y225,'Plan-A Valuation'!AC225,'Plan-A Valuation'!AG225,'Plan-A Valuation'!AK225,'Plan-A Valuation'!AO225)</f>
        <v>120000</v>
      </c>
      <c r="T229" s="262">
        <f>SUM('Plan-A Valuation'!V225,'Plan-A Valuation'!Z225,'Plan-A Valuation'!AD225,'Plan-A Valuation'!AH225,'Plan-A Valuation'!AL225,'Plan-A Valuation'!AP225)</f>
        <v>253810</v>
      </c>
      <c r="U229" s="263">
        <f>SUM('Plan-A Valuation'!W225,'Plan-A Valuation'!AA225,'Plan-A Valuation'!AE225,'Plan-A Valuation'!AI225,'Plan-A Valuation'!AM225,'Plan-A Valuation'!AQ225)</f>
        <v>504620</v>
      </c>
      <c r="V229" s="219"/>
      <c r="W229" s="262">
        <v>0.0</v>
      </c>
      <c r="X229" s="262">
        <v>0.0</v>
      </c>
      <c r="Y229" s="262">
        <v>0.0</v>
      </c>
      <c r="Z229" s="262">
        <v>0.0</v>
      </c>
      <c r="AA229" s="262">
        <v>0.0</v>
      </c>
      <c r="AB229" s="262">
        <v>0.0</v>
      </c>
      <c r="AC229" s="222" t="s">
        <v>1703</v>
      </c>
      <c r="AD229" s="222" t="s">
        <v>1704</v>
      </c>
      <c r="AE229" s="222" t="s">
        <v>1705</v>
      </c>
      <c r="AF229" s="262">
        <f>SUM('Plan-B Valuation'!U225,'Plan-B Valuation'!Y225,'Plan-B Valuation'!AC225,'Plan-B Valuation'!AG225,'Plan-B Valuation'!AK225,'Plan-B Valuation'!AO225)</f>
        <v>120000</v>
      </c>
      <c r="AG229" s="262">
        <f>SUM('Plan-B Valuation'!V225,'Plan-B Valuation'!Z225,'Plan-B Valuation'!AD225,'Plan-B Valuation'!AH225,'Plan-B Valuation'!AL225,'Plan-B Valuation'!AP225)</f>
        <v>253810</v>
      </c>
      <c r="AH229" s="262">
        <f>SUM('Plan-B Valuation'!W225,'Plan-B Valuation'!AA225,'Plan-B Valuation'!AE225,'Plan-B Valuation'!AI225,'Plan-B Valuation'!AM225,'Plan-B Valuation'!AQ225)</f>
        <v>504620</v>
      </c>
      <c r="AI229" s="219"/>
      <c r="AJ229" s="262">
        <v>0.0</v>
      </c>
      <c r="AK229" s="262">
        <v>0.0</v>
      </c>
      <c r="AL229" s="262">
        <v>0.0</v>
      </c>
      <c r="AM229" s="262">
        <v>0.0</v>
      </c>
      <c r="AN229" s="262">
        <v>0.0</v>
      </c>
      <c r="AO229" s="262">
        <v>0.0</v>
      </c>
      <c r="AP229" s="222" t="s">
        <v>1703</v>
      </c>
      <c r="AQ229" s="222" t="s">
        <v>1704</v>
      </c>
      <c r="AR229" s="222" t="s">
        <v>1705</v>
      </c>
      <c r="AS229" s="262">
        <f>SUM('Plan-C Valuation'!U225,'Plan-C Valuation'!Y225,'Plan-C Valuation'!AC225,'Plan-C Valuation'!AG225,'Plan-C Valuation'!AK225,'Plan-C Valuation'!AO225)</f>
        <v>120000</v>
      </c>
      <c r="AT229" s="262">
        <f>SUM('Plan-C Valuation'!V225,'Plan-C Valuation'!Z225,'Plan-C Valuation'!AD225,'Plan-C Valuation'!AH225,'Plan-C Valuation'!AL225,'Plan-C Valuation'!AP225)</f>
        <v>253810</v>
      </c>
      <c r="AU229" s="262">
        <f>SUM('Plan-C Valuation'!W225,'Plan-C Valuation'!AA225,'Plan-C Valuation'!AE225,'Plan-C Valuation'!AI225,'Plan-C Valuation'!AM225,'Plan-C Valuation'!AQ225)</f>
        <v>504620</v>
      </c>
    </row>
    <row r="230" ht="15.75" customHeight="1">
      <c r="A230" s="219" t="s">
        <v>549</v>
      </c>
      <c r="B230" s="219" t="s">
        <v>65</v>
      </c>
      <c r="C230" s="219" t="s">
        <v>78</v>
      </c>
      <c r="D230" s="219" t="s">
        <v>80</v>
      </c>
      <c r="E230" s="219" t="s">
        <v>62</v>
      </c>
      <c r="F230" s="219" t="s">
        <v>53</v>
      </c>
      <c r="G230" s="304" t="s">
        <v>550</v>
      </c>
      <c r="H230" s="219"/>
      <c r="I230" s="219"/>
      <c r="J230" s="262">
        <v>0.0</v>
      </c>
      <c r="K230" s="262">
        <v>0.0</v>
      </c>
      <c r="L230" s="262">
        <v>0.0</v>
      </c>
      <c r="M230" s="262">
        <v>0.0</v>
      </c>
      <c r="N230" s="262">
        <v>0.0</v>
      </c>
      <c r="O230" s="262">
        <v>0.0</v>
      </c>
      <c r="P230" s="222" t="s">
        <v>1703</v>
      </c>
      <c r="Q230" s="222" t="s">
        <v>1704</v>
      </c>
      <c r="R230" s="222" t="s">
        <v>1705</v>
      </c>
      <c r="S230" s="219">
        <f>SUM('Plan-A Valuation'!U226,'Plan-A Valuation'!Y226,'Plan-A Valuation'!AC226,'Plan-A Valuation'!AG226,'Plan-A Valuation'!AK226,'Plan-A Valuation'!AO226)</f>
        <v>120000</v>
      </c>
      <c r="T230" s="262">
        <f>SUM('Plan-A Valuation'!V226,'Plan-A Valuation'!Z226,'Plan-A Valuation'!AD226,'Plan-A Valuation'!AH226,'Plan-A Valuation'!AL226,'Plan-A Valuation'!AP226)</f>
        <v>253810</v>
      </c>
      <c r="U230" s="263">
        <f>SUM('Plan-A Valuation'!W226,'Plan-A Valuation'!AA226,'Plan-A Valuation'!AE226,'Plan-A Valuation'!AI226,'Plan-A Valuation'!AM226,'Plan-A Valuation'!AQ226)</f>
        <v>504620</v>
      </c>
      <c r="V230" s="219"/>
      <c r="W230" s="262">
        <v>0.0</v>
      </c>
      <c r="X230" s="262">
        <v>0.0</v>
      </c>
      <c r="Y230" s="262">
        <v>0.0</v>
      </c>
      <c r="Z230" s="262">
        <v>0.0</v>
      </c>
      <c r="AA230" s="262">
        <v>0.0</v>
      </c>
      <c r="AB230" s="262">
        <v>0.0</v>
      </c>
      <c r="AC230" s="222" t="s">
        <v>1703</v>
      </c>
      <c r="AD230" s="222" t="s">
        <v>1704</v>
      </c>
      <c r="AE230" s="222" t="s">
        <v>1705</v>
      </c>
      <c r="AF230" s="262">
        <f>SUM('Plan-B Valuation'!U226,'Plan-B Valuation'!Y226,'Plan-B Valuation'!AC226,'Plan-B Valuation'!AG226,'Plan-B Valuation'!AK226,'Plan-B Valuation'!AO226)</f>
        <v>120000</v>
      </c>
      <c r="AG230" s="262">
        <f>SUM('Plan-B Valuation'!V226,'Plan-B Valuation'!Z226,'Plan-B Valuation'!AD226,'Plan-B Valuation'!AH226,'Plan-B Valuation'!AL226,'Plan-B Valuation'!AP226)</f>
        <v>253810</v>
      </c>
      <c r="AH230" s="262">
        <f>SUM('Plan-B Valuation'!W226,'Plan-B Valuation'!AA226,'Plan-B Valuation'!AE226,'Plan-B Valuation'!AI226,'Plan-B Valuation'!AM226,'Plan-B Valuation'!AQ226)</f>
        <v>504620</v>
      </c>
      <c r="AI230" s="219"/>
      <c r="AJ230" s="262">
        <v>0.0</v>
      </c>
      <c r="AK230" s="262">
        <v>0.0</v>
      </c>
      <c r="AL230" s="262">
        <v>0.0</v>
      </c>
      <c r="AM230" s="262">
        <v>0.0</v>
      </c>
      <c r="AN230" s="262">
        <v>0.0</v>
      </c>
      <c r="AO230" s="262">
        <v>0.0</v>
      </c>
      <c r="AP230" s="222" t="s">
        <v>1703</v>
      </c>
      <c r="AQ230" s="222" t="s">
        <v>1704</v>
      </c>
      <c r="AR230" s="222" t="s">
        <v>1705</v>
      </c>
      <c r="AS230" s="262">
        <f>SUM('Plan-C Valuation'!U226,'Plan-C Valuation'!Y226,'Plan-C Valuation'!AC226,'Plan-C Valuation'!AG226,'Plan-C Valuation'!AK226,'Plan-C Valuation'!AO226)</f>
        <v>120000</v>
      </c>
      <c r="AT230" s="262">
        <f>SUM('Plan-C Valuation'!V226,'Plan-C Valuation'!Z226,'Plan-C Valuation'!AD226,'Plan-C Valuation'!AH226,'Plan-C Valuation'!AL226,'Plan-C Valuation'!AP226)</f>
        <v>253810</v>
      </c>
      <c r="AU230" s="262">
        <f>SUM('Plan-C Valuation'!W226,'Plan-C Valuation'!AA226,'Plan-C Valuation'!AE226,'Plan-C Valuation'!AI226,'Plan-C Valuation'!AM226,'Plan-C Valuation'!AQ226)</f>
        <v>504620</v>
      </c>
    </row>
    <row r="231" ht="15.75" customHeight="1">
      <c r="A231" s="219" t="s">
        <v>551</v>
      </c>
      <c r="B231" s="219" t="s">
        <v>71</v>
      </c>
      <c r="C231" s="219" t="s">
        <v>78</v>
      </c>
      <c r="D231" s="219" t="s">
        <v>80</v>
      </c>
      <c r="E231" s="219" t="s">
        <v>62</v>
      </c>
      <c r="F231" s="219" t="s">
        <v>53</v>
      </c>
      <c r="G231" s="304" t="s">
        <v>552</v>
      </c>
      <c r="H231" s="219"/>
      <c r="I231" s="219"/>
      <c r="J231" s="262">
        <v>0.0</v>
      </c>
      <c r="K231" s="262">
        <v>0.0</v>
      </c>
      <c r="L231" s="262">
        <v>0.0</v>
      </c>
      <c r="M231" s="262">
        <v>0.0</v>
      </c>
      <c r="N231" s="262">
        <v>0.0</v>
      </c>
      <c r="O231" s="262">
        <v>0.0</v>
      </c>
      <c r="P231" s="222" t="s">
        <v>1703</v>
      </c>
      <c r="Q231" s="222" t="s">
        <v>1704</v>
      </c>
      <c r="R231" s="222" t="s">
        <v>1705</v>
      </c>
      <c r="S231" s="219">
        <f>SUM('Plan-A Valuation'!U227,'Plan-A Valuation'!Y227,'Plan-A Valuation'!AC227,'Plan-A Valuation'!AG227,'Plan-A Valuation'!AK227,'Plan-A Valuation'!AO227)</f>
        <v>120000</v>
      </c>
      <c r="T231" s="262">
        <f>SUM('Plan-A Valuation'!V227,'Plan-A Valuation'!Z227,'Plan-A Valuation'!AD227,'Plan-A Valuation'!AH227,'Plan-A Valuation'!AL227,'Plan-A Valuation'!AP227)</f>
        <v>253810</v>
      </c>
      <c r="U231" s="263">
        <f>SUM('Plan-A Valuation'!W227,'Plan-A Valuation'!AA227,'Plan-A Valuation'!AE227,'Plan-A Valuation'!AI227,'Plan-A Valuation'!AM227,'Plan-A Valuation'!AQ227)</f>
        <v>504620</v>
      </c>
      <c r="V231" s="219"/>
      <c r="W231" s="262">
        <v>0.0</v>
      </c>
      <c r="X231" s="262">
        <v>0.0</v>
      </c>
      <c r="Y231" s="262">
        <v>0.0</v>
      </c>
      <c r="Z231" s="262">
        <v>0.0</v>
      </c>
      <c r="AA231" s="262">
        <v>0.0</v>
      </c>
      <c r="AB231" s="262">
        <v>0.0</v>
      </c>
      <c r="AC231" s="222" t="s">
        <v>1703</v>
      </c>
      <c r="AD231" s="222" t="s">
        <v>1704</v>
      </c>
      <c r="AE231" s="222" t="s">
        <v>1705</v>
      </c>
      <c r="AF231" s="262">
        <f>SUM('Plan-B Valuation'!U227,'Plan-B Valuation'!Y227,'Plan-B Valuation'!AC227,'Plan-B Valuation'!AG227,'Plan-B Valuation'!AK227,'Plan-B Valuation'!AO227)</f>
        <v>120000</v>
      </c>
      <c r="AG231" s="262">
        <f>SUM('Plan-B Valuation'!V227,'Plan-B Valuation'!Z227,'Plan-B Valuation'!AD227,'Plan-B Valuation'!AH227,'Plan-B Valuation'!AL227,'Plan-B Valuation'!AP227)</f>
        <v>253810</v>
      </c>
      <c r="AH231" s="262">
        <f>SUM('Plan-B Valuation'!W227,'Plan-B Valuation'!AA227,'Plan-B Valuation'!AE227,'Plan-B Valuation'!AI227,'Plan-B Valuation'!AM227,'Plan-B Valuation'!AQ227)</f>
        <v>504620</v>
      </c>
      <c r="AI231" s="219"/>
      <c r="AJ231" s="262">
        <v>0.0</v>
      </c>
      <c r="AK231" s="262">
        <v>0.0</v>
      </c>
      <c r="AL231" s="262">
        <v>0.0</v>
      </c>
      <c r="AM231" s="262">
        <v>0.0</v>
      </c>
      <c r="AN231" s="262">
        <v>0.0</v>
      </c>
      <c r="AO231" s="262">
        <v>0.0</v>
      </c>
      <c r="AP231" s="222" t="s">
        <v>1703</v>
      </c>
      <c r="AQ231" s="222" t="s">
        <v>1704</v>
      </c>
      <c r="AR231" s="222" t="s">
        <v>1705</v>
      </c>
      <c r="AS231" s="262">
        <f>SUM('Plan-C Valuation'!U227,'Plan-C Valuation'!Y227,'Plan-C Valuation'!AC227,'Plan-C Valuation'!AG227,'Plan-C Valuation'!AK227,'Plan-C Valuation'!AO227)</f>
        <v>120000</v>
      </c>
      <c r="AT231" s="262">
        <f>SUM('Plan-C Valuation'!V227,'Plan-C Valuation'!Z227,'Plan-C Valuation'!AD227,'Plan-C Valuation'!AH227,'Plan-C Valuation'!AL227,'Plan-C Valuation'!AP227)</f>
        <v>253810</v>
      </c>
      <c r="AU231" s="262">
        <f>SUM('Plan-C Valuation'!W227,'Plan-C Valuation'!AA227,'Plan-C Valuation'!AE227,'Plan-C Valuation'!AI227,'Plan-C Valuation'!AM227,'Plan-C Valuation'!AQ227)</f>
        <v>504620</v>
      </c>
    </row>
    <row r="232" ht="15.75" customHeight="1">
      <c r="A232" s="219" t="s">
        <v>553</v>
      </c>
      <c r="B232" s="219" t="s">
        <v>44</v>
      </c>
      <c r="C232" s="219" t="s">
        <v>48</v>
      </c>
      <c r="D232" s="219" t="s">
        <v>82</v>
      </c>
      <c r="E232" s="219" t="s">
        <v>62</v>
      </c>
      <c r="F232" s="219" t="s">
        <v>53</v>
      </c>
      <c r="G232" s="304" t="s">
        <v>554</v>
      </c>
      <c r="H232" s="219"/>
      <c r="I232" s="219"/>
      <c r="J232" s="262">
        <v>0.0</v>
      </c>
      <c r="K232" s="262">
        <v>0.0</v>
      </c>
      <c r="L232" s="262">
        <v>0.0</v>
      </c>
      <c r="M232" s="262">
        <v>0.0</v>
      </c>
      <c r="N232" s="262">
        <v>0.0</v>
      </c>
      <c r="O232" s="262">
        <v>0.0</v>
      </c>
      <c r="P232" s="222" t="s">
        <v>1703</v>
      </c>
      <c r="Q232" s="222" t="s">
        <v>1704</v>
      </c>
      <c r="R232" s="222" t="s">
        <v>1705</v>
      </c>
      <c r="S232" s="219">
        <f>SUM('Plan-A Valuation'!U228,'Plan-A Valuation'!Y228,'Plan-A Valuation'!AC228,'Plan-A Valuation'!AG228,'Plan-A Valuation'!AK228,'Plan-A Valuation'!AO228)</f>
        <v>120000</v>
      </c>
      <c r="T232" s="262">
        <f>SUM('Plan-A Valuation'!V228,'Plan-A Valuation'!Z228,'Plan-A Valuation'!AD228,'Plan-A Valuation'!AH228,'Plan-A Valuation'!AL228,'Plan-A Valuation'!AP228)</f>
        <v>253810</v>
      </c>
      <c r="U232" s="263">
        <f>SUM('Plan-A Valuation'!W228,'Plan-A Valuation'!AA228,'Plan-A Valuation'!AE228,'Plan-A Valuation'!AI228,'Plan-A Valuation'!AM228,'Plan-A Valuation'!AQ228)</f>
        <v>504620</v>
      </c>
      <c r="V232" s="219"/>
      <c r="W232" s="262">
        <v>0.0</v>
      </c>
      <c r="X232" s="262">
        <v>0.0</v>
      </c>
      <c r="Y232" s="262">
        <v>0.0</v>
      </c>
      <c r="Z232" s="262">
        <v>0.0</v>
      </c>
      <c r="AA232" s="262">
        <v>0.0</v>
      </c>
      <c r="AB232" s="262">
        <v>0.0</v>
      </c>
      <c r="AC232" s="222" t="s">
        <v>1703</v>
      </c>
      <c r="AD232" s="222" t="s">
        <v>1704</v>
      </c>
      <c r="AE232" s="222" t="s">
        <v>1705</v>
      </c>
      <c r="AF232" s="262">
        <f>SUM('Plan-B Valuation'!U228,'Plan-B Valuation'!Y228,'Plan-B Valuation'!AC228,'Plan-B Valuation'!AG228,'Plan-B Valuation'!AK228,'Plan-B Valuation'!AO228)</f>
        <v>120000</v>
      </c>
      <c r="AG232" s="262">
        <f>SUM('Plan-B Valuation'!V228,'Plan-B Valuation'!Z228,'Plan-B Valuation'!AD228,'Plan-B Valuation'!AH228,'Plan-B Valuation'!AL228,'Plan-B Valuation'!AP228)</f>
        <v>253810</v>
      </c>
      <c r="AH232" s="262">
        <f>SUM('Plan-B Valuation'!W228,'Plan-B Valuation'!AA228,'Plan-B Valuation'!AE228,'Plan-B Valuation'!AI228,'Plan-B Valuation'!AM228,'Plan-B Valuation'!AQ228)</f>
        <v>504620</v>
      </c>
      <c r="AI232" s="219"/>
      <c r="AJ232" s="262">
        <v>0.0</v>
      </c>
      <c r="AK232" s="262">
        <v>0.0</v>
      </c>
      <c r="AL232" s="262">
        <v>0.0</v>
      </c>
      <c r="AM232" s="262">
        <v>0.0</v>
      </c>
      <c r="AN232" s="262">
        <v>0.0</v>
      </c>
      <c r="AO232" s="262">
        <v>0.0</v>
      </c>
      <c r="AP232" s="222" t="s">
        <v>1703</v>
      </c>
      <c r="AQ232" s="222" t="s">
        <v>1704</v>
      </c>
      <c r="AR232" s="222" t="s">
        <v>1705</v>
      </c>
      <c r="AS232" s="262">
        <f>SUM('Plan-C Valuation'!U228,'Plan-C Valuation'!Y228,'Plan-C Valuation'!AC228,'Plan-C Valuation'!AG228,'Plan-C Valuation'!AK228,'Plan-C Valuation'!AO228)</f>
        <v>120000</v>
      </c>
      <c r="AT232" s="262">
        <f>SUM('Plan-C Valuation'!V228,'Plan-C Valuation'!Z228,'Plan-C Valuation'!AD228,'Plan-C Valuation'!AH228,'Plan-C Valuation'!AL228,'Plan-C Valuation'!AP228)</f>
        <v>253810</v>
      </c>
      <c r="AU232" s="262">
        <f>SUM('Plan-C Valuation'!W228,'Plan-C Valuation'!AA228,'Plan-C Valuation'!AE228,'Plan-C Valuation'!AI228,'Plan-C Valuation'!AM228,'Plan-C Valuation'!AQ228)</f>
        <v>504620</v>
      </c>
    </row>
    <row r="233" ht="15.75" customHeight="1">
      <c r="A233" s="219" t="s">
        <v>555</v>
      </c>
      <c r="B233" s="219" t="s">
        <v>54</v>
      </c>
      <c r="C233" s="219" t="s">
        <v>48</v>
      </c>
      <c r="D233" s="219" t="s">
        <v>82</v>
      </c>
      <c r="E233" s="219" t="s">
        <v>62</v>
      </c>
      <c r="F233" s="219" t="s">
        <v>53</v>
      </c>
      <c r="G233" s="304" t="s">
        <v>556</v>
      </c>
      <c r="H233" s="219"/>
      <c r="I233" s="219"/>
      <c r="J233" s="262">
        <v>0.0</v>
      </c>
      <c r="K233" s="262">
        <v>0.0</v>
      </c>
      <c r="L233" s="262">
        <v>0.0</v>
      </c>
      <c r="M233" s="262">
        <v>0.0</v>
      </c>
      <c r="N233" s="262">
        <v>0.0</v>
      </c>
      <c r="O233" s="262">
        <v>0.0</v>
      </c>
      <c r="P233" s="222" t="s">
        <v>1703</v>
      </c>
      <c r="Q233" s="222" t="s">
        <v>1704</v>
      </c>
      <c r="R233" s="222" t="s">
        <v>1705</v>
      </c>
      <c r="S233" s="219">
        <f>SUM('Plan-A Valuation'!U229,'Plan-A Valuation'!Y229,'Plan-A Valuation'!AC229,'Plan-A Valuation'!AG229,'Plan-A Valuation'!AK229,'Plan-A Valuation'!AO229)</f>
        <v>120000</v>
      </c>
      <c r="T233" s="262">
        <f>SUM('Plan-A Valuation'!V229,'Plan-A Valuation'!Z229,'Plan-A Valuation'!AD229,'Plan-A Valuation'!AH229,'Plan-A Valuation'!AL229,'Plan-A Valuation'!AP229)</f>
        <v>253810</v>
      </c>
      <c r="U233" s="263">
        <f>SUM('Plan-A Valuation'!W229,'Plan-A Valuation'!AA229,'Plan-A Valuation'!AE229,'Plan-A Valuation'!AI229,'Plan-A Valuation'!AM229,'Plan-A Valuation'!AQ229)</f>
        <v>504620</v>
      </c>
      <c r="V233" s="219"/>
      <c r="W233" s="262">
        <v>0.0</v>
      </c>
      <c r="X233" s="262">
        <v>0.0</v>
      </c>
      <c r="Y233" s="262">
        <v>0.0</v>
      </c>
      <c r="Z233" s="262">
        <v>0.0</v>
      </c>
      <c r="AA233" s="262">
        <v>0.0</v>
      </c>
      <c r="AB233" s="262">
        <v>0.0</v>
      </c>
      <c r="AC233" s="222" t="s">
        <v>1703</v>
      </c>
      <c r="AD233" s="222" t="s">
        <v>1704</v>
      </c>
      <c r="AE233" s="222" t="s">
        <v>1705</v>
      </c>
      <c r="AF233" s="262">
        <f>SUM('Plan-B Valuation'!U229,'Plan-B Valuation'!Y229,'Plan-B Valuation'!AC229,'Plan-B Valuation'!AG229,'Plan-B Valuation'!AK229,'Plan-B Valuation'!AO229)</f>
        <v>120000</v>
      </c>
      <c r="AG233" s="262">
        <f>SUM('Plan-B Valuation'!V229,'Plan-B Valuation'!Z229,'Plan-B Valuation'!AD229,'Plan-B Valuation'!AH229,'Plan-B Valuation'!AL229,'Plan-B Valuation'!AP229)</f>
        <v>253810</v>
      </c>
      <c r="AH233" s="262">
        <f>SUM('Plan-B Valuation'!W229,'Plan-B Valuation'!AA229,'Plan-B Valuation'!AE229,'Plan-B Valuation'!AI229,'Plan-B Valuation'!AM229,'Plan-B Valuation'!AQ229)</f>
        <v>504620</v>
      </c>
      <c r="AI233" s="219"/>
      <c r="AJ233" s="262">
        <v>0.0</v>
      </c>
      <c r="AK233" s="262">
        <v>0.0</v>
      </c>
      <c r="AL233" s="262">
        <v>0.0</v>
      </c>
      <c r="AM233" s="262">
        <v>0.0</v>
      </c>
      <c r="AN233" s="262">
        <v>0.0</v>
      </c>
      <c r="AO233" s="262">
        <v>0.0</v>
      </c>
      <c r="AP233" s="222" t="s">
        <v>1703</v>
      </c>
      <c r="AQ233" s="222" t="s">
        <v>1704</v>
      </c>
      <c r="AR233" s="222" t="s">
        <v>1705</v>
      </c>
      <c r="AS233" s="262">
        <f>SUM('Plan-C Valuation'!U229,'Plan-C Valuation'!Y229,'Plan-C Valuation'!AC229,'Plan-C Valuation'!AG229,'Plan-C Valuation'!AK229,'Plan-C Valuation'!AO229)</f>
        <v>120000</v>
      </c>
      <c r="AT233" s="262">
        <f>SUM('Plan-C Valuation'!V229,'Plan-C Valuation'!Z229,'Plan-C Valuation'!AD229,'Plan-C Valuation'!AH229,'Plan-C Valuation'!AL229,'Plan-C Valuation'!AP229)</f>
        <v>253810</v>
      </c>
      <c r="AU233" s="262">
        <f>SUM('Plan-C Valuation'!W229,'Plan-C Valuation'!AA229,'Plan-C Valuation'!AE229,'Plan-C Valuation'!AI229,'Plan-C Valuation'!AM229,'Plan-C Valuation'!AQ229)</f>
        <v>504620</v>
      </c>
    </row>
    <row r="234" ht="15.75" customHeight="1">
      <c r="A234" s="219" t="s">
        <v>557</v>
      </c>
      <c r="B234" s="219" t="s">
        <v>65</v>
      </c>
      <c r="C234" s="219" t="s">
        <v>48</v>
      </c>
      <c r="D234" s="219" t="s">
        <v>82</v>
      </c>
      <c r="E234" s="219" t="s">
        <v>62</v>
      </c>
      <c r="F234" s="219" t="s">
        <v>53</v>
      </c>
      <c r="G234" s="304" t="s">
        <v>558</v>
      </c>
      <c r="H234" s="219"/>
      <c r="I234" s="219"/>
      <c r="J234" s="262">
        <v>0.0</v>
      </c>
      <c r="K234" s="262">
        <v>0.0</v>
      </c>
      <c r="L234" s="262">
        <v>0.0</v>
      </c>
      <c r="M234" s="262">
        <v>0.0</v>
      </c>
      <c r="N234" s="262">
        <v>0.0</v>
      </c>
      <c r="O234" s="262">
        <v>0.0</v>
      </c>
      <c r="P234" s="222" t="s">
        <v>1703</v>
      </c>
      <c r="Q234" s="222" t="s">
        <v>1704</v>
      </c>
      <c r="R234" s="222" t="s">
        <v>1705</v>
      </c>
      <c r="S234" s="219">
        <f>SUM('Plan-A Valuation'!U230,'Plan-A Valuation'!Y230,'Plan-A Valuation'!AC230,'Plan-A Valuation'!AG230,'Plan-A Valuation'!AK230,'Plan-A Valuation'!AO230)</f>
        <v>120000</v>
      </c>
      <c r="T234" s="262">
        <f>SUM('Plan-A Valuation'!V230,'Plan-A Valuation'!Z230,'Plan-A Valuation'!AD230,'Plan-A Valuation'!AH230,'Plan-A Valuation'!AL230,'Plan-A Valuation'!AP230)</f>
        <v>253810</v>
      </c>
      <c r="U234" s="263">
        <f>SUM('Plan-A Valuation'!W230,'Plan-A Valuation'!AA230,'Plan-A Valuation'!AE230,'Plan-A Valuation'!AI230,'Plan-A Valuation'!AM230,'Plan-A Valuation'!AQ230)</f>
        <v>504620</v>
      </c>
      <c r="V234" s="219"/>
      <c r="W234" s="262">
        <v>0.0</v>
      </c>
      <c r="X234" s="262">
        <v>0.0</v>
      </c>
      <c r="Y234" s="262">
        <v>0.0</v>
      </c>
      <c r="Z234" s="262">
        <v>0.0</v>
      </c>
      <c r="AA234" s="262">
        <v>0.0</v>
      </c>
      <c r="AB234" s="262">
        <v>0.0</v>
      </c>
      <c r="AC234" s="222" t="s">
        <v>1703</v>
      </c>
      <c r="AD234" s="222" t="s">
        <v>1704</v>
      </c>
      <c r="AE234" s="222" t="s">
        <v>1705</v>
      </c>
      <c r="AF234" s="262">
        <f>SUM('Plan-B Valuation'!U230,'Plan-B Valuation'!Y230,'Plan-B Valuation'!AC230,'Plan-B Valuation'!AG230,'Plan-B Valuation'!AK230,'Plan-B Valuation'!AO230)</f>
        <v>120000</v>
      </c>
      <c r="AG234" s="262">
        <f>SUM('Plan-B Valuation'!V230,'Plan-B Valuation'!Z230,'Plan-B Valuation'!AD230,'Plan-B Valuation'!AH230,'Plan-B Valuation'!AL230,'Plan-B Valuation'!AP230)</f>
        <v>253810</v>
      </c>
      <c r="AH234" s="262">
        <f>SUM('Plan-B Valuation'!W230,'Plan-B Valuation'!AA230,'Plan-B Valuation'!AE230,'Plan-B Valuation'!AI230,'Plan-B Valuation'!AM230,'Plan-B Valuation'!AQ230)</f>
        <v>504620</v>
      </c>
      <c r="AI234" s="219"/>
      <c r="AJ234" s="262">
        <v>0.0</v>
      </c>
      <c r="AK234" s="262">
        <v>0.0</v>
      </c>
      <c r="AL234" s="262">
        <v>0.0</v>
      </c>
      <c r="AM234" s="262">
        <v>0.0</v>
      </c>
      <c r="AN234" s="262">
        <v>0.0</v>
      </c>
      <c r="AO234" s="262">
        <v>0.0</v>
      </c>
      <c r="AP234" s="222" t="s">
        <v>1703</v>
      </c>
      <c r="AQ234" s="222" t="s">
        <v>1704</v>
      </c>
      <c r="AR234" s="222" t="s">
        <v>1705</v>
      </c>
      <c r="AS234" s="262">
        <f>SUM('Plan-C Valuation'!U230,'Plan-C Valuation'!Y230,'Plan-C Valuation'!AC230,'Plan-C Valuation'!AG230,'Plan-C Valuation'!AK230,'Plan-C Valuation'!AO230)</f>
        <v>120000</v>
      </c>
      <c r="AT234" s="262">
        <f>SUM('Plan-C Valuation'!V230,'Plan-C Valuation'!Z230,'Plan-C Valuation'!AD230,'Plan-C Valuation'!AH230,'Plan-C Valuation'!AL230,'Plan-C Valuation'!AP230)</f>
        <v>253810</v>
      </c>
      <c r="AU234" s="262">
        <f>SUM('Plan-C Valuation'!W230,'Plan-C Valuation'!AA230,'Plan-C Valuation'!AE230,'Plan-C Valuation'!AI230,'Plan-C Valuation'!AM230,'Plan-C Valuation'!AQ230)</f>
        <v>504620</v>
      </c>
    </row>
    <row r="235" ht="15.75" customHeight="1">
      <c r="A235" s="219" t="s">
        <v>559</v>
      </c>
      <c r="B235" s="219" t="s">
        <v>71</v>
      </c>
      <c r="C235" s="219" t="s">
        <v>48</v>
      </c>
      <c r="D235" s="219" t="s">
        <v>82</v>
      </c>
      <c r="E235" s="219" t="s">
        <v>62</v>
      </c>
      <c r="F235" s="219" t="s">
        <v>53</v>
      </c>
      <c r="G235" s="304" t="s">
        <v>560</v>
      </c>
      <c r="H235" s="219"/>
      <c r="I235" s="219"/>
      <c r="J235" s="262">
        <v>0.0</v>
      </c>
      <c r="K235" s="262">
        <v>0.0</v>
      </c>
      <c r="L235" s="262">
        <v>0.0</v>
      </c>
      <c r="M235" s="262">
        <v>0.0</v>
      </c>
      <c r="N235" s="262">
        <v>0.0</v>
      </c>
      <c r="O235" s="262">
        <v>0.0</v>
      </c>
      <c r="P235" s="222" t="s">
        <v>1703</v>
      </c>
      <c r="Q235" s="222" t="s">
        <v>1704</v>
      </c>
      <c r="R235" s="222" t="s">
        <v>1705</v>
      </c>
      <c r="S235" s="219">
        <f>SUM('Plan-A Valuation'!U231,'Plan-A Valuation'!Y231,'Plan-A Valuation'!AC231,'Plan-A Valuation'!AG231,'Plan-A Valuation'!AK231,'Plan-A Valuation'!AO231)</f>
        <v>120000</v>
      </c>
      <c r="T235" s="262">
        <f>SUM('Plan-A Valuation'!V231,'Plan-A Valuation'!Z231,'Plan-A Valuation'!AD231,'Plan-A Valuation'!AH231,'Plan-A Valuation'!AL231,'Plan-A Valuation'!AP231)</f>
        <v>253810</v>
      </c>
      <c r="U235" s="263">
        <f>SUM('Plan-A Valuation'!W231,'Plan-A Valuation'!AA231,'Plan-A Valuation'!AE231,'Plan-A Valuation'!AI231,'Plan-A Valuation'!AM231,'Plan-A Valuation'!AQ231)</f>
        <v>504620</v>
      </c>
      <c r="V235" s="219"/>
      <c r="W235" s="262">
        <v>0.0</v>
      </c>
      <c r="X235" s="262">
        <v>0.0</v>
      </c>
      <c r="Y235" s="262">
        <v>0.0</v>
      </c>
      <c r="Z235" s="262">
        <v>0.0</v>
      </c>
      <c r="AA235" s="262">
        <v>0.0</v>
      </c>
      <c r="AB235" s="262">
        <v>0.0</v>
      </c>
      <c r="AC235" s="222" t="s">
        <v>1703</v>
      </c>
      <c r="AD235" s="222" t="s">
        <v>1704</v>
      </c>
      <c r="AE235" s="222" t="s">
        <v>1705</v>
      </c>
      <c r="AF235" s="262">
        <f>SUM('Plan-B Valuation'!U231,'Plan-B Valuation'!Y231,'Plan-B Valuation'!AC231,'Plan-B Valuation'!AG231,'Plan-B Valuation'!AK231,'Plan-B Valuation'!AO231)</f>
        <v>120000</v>
      </c>
      <c r="AG235" s="262">
        <f>SUM('Plan-B Valuation'!V231,'Plan-B Valuation'!Z231,'Plan-B Valuation'!AD231,'Plan-B Valuation'!AH231,'Plan-B Valuation'!AL231,'Plan-B Valuation'!AP231)</f>
        <v>253810</v>
      </c>
      <c r="AH235" s="262">
        <f>SUM('Plan-B Valuation'!W231,'Plan-B Valuation'!AA231,'Plan-B Valuation'!AE231,'Plan-B Valuation'!AI231,'Plan-B Valuation'!AM231,'Plan-B Valuation'!AQ231)</f>
        <v>504620</v>
      </c>
      <c r="AI235" s="219"/>
      <c r="AJ235" s="262">
        <v>0.0</v>
      </c>
      <c r="AK235" s="262">
        <v>0.0</v>
      </c>
      <c r="AL235" s="262">
        <v>0.0</v>
      </c>
      <c r="AM235" s="262">
        <v>0.0</v>
      </c>
      <c r="AN235" s="262">
        <v>0.0</v>
      </c>
      <c r="AO235" s="262">
        <v>0.0</v>
      </c>
      <c r="AP235" s="222" t="s">
        <v>1703</v>
      </c>
      <c r="AQ235" s="222" t="s">
        <v>1704</v>
      </c>
      <c r="AR235" s="222" t="s">
        <v>1705</v>
      </c>
      <c r="AS235" s="262">
        <f>SUM('Plan-C Valuation'!U231,'Plan-C Valuation'!Y231,'Plan-C Valuation'!AC231,'Plan-C Valuation'!AG231,'Plan-C Valuation'!AK231,'Plan-C Valuation'!AO231)</f>
        <v>120000</v>
      </c>
      <c r="AT235" s="262">
        <f>SUM('Plan-C Valuation'!V231,'Plan-C Valuation'!Z231,'Plan-C Valuation'!AD231,'Plan-C Valuation'!AH231,'Plan-C Valuation'!AL231,'Plan-C Valuation'!AP231)</f>
        <v>253810</v>
      </c>
      <c r="AU235" s="262">
        <f>SUM('Plan-C Valuation'!W231,'Plan-C Valuation'!AA231,'Plan-C Valuation'!AE231,'Plan-C Valuation'!AI231,'Plan-C Valuation'!AM231,'Plan-C Valuation'!AQ231)</f>
        <v>504620</v>
      </c>
    </row>
    <row r="236" ht="15.75" customHeight="1">
      <c r="A236" s="219" t="s">
        <v>561</v>
      </c>
      <c r="B236" s="219" t="s">
        <v>44</v>
      </c>
      <c r="C236" s="219" t="s">
        <v>58</v>
      </c>
      <c r="D236" s="219" t="s">
        <v>82</v>
      </c>
      <c r="E236" s="219" t="s">
        <v>62</v>
      </c>
      <c r="F236" s="219" t="s">
        <v>53</v>
      </c>
      <c r="G236" s="304" t="s">
        <v>562</v>
      </c>
      <c r="H236" s="219"/>
      <c r="I236" s="219"/>
      <c r="J236" s="262">
        <v>0.0</v>
      </c>
      <c r="K236" s="262">
        <v>0.0</v>
      </c>
      <c r="L236" s="262">
        <v>0.0</v>
      </c>
      <c r="M236" s="262">
        <v>0.0</v>
      </c>
      <c r="N236" s="262">
        <v>0.0</v>
      </c>
      <c r="O236" s="262">
        <v>0.0</v>
      </c>
      <c r="P236" s="222" t="s">
        <v>1703</v>
      </c>
      <c r="Q236" s="222" t="s">
        <v>1704</v>
      </c>
      <c r="R236" s="222" t="s">
        <v>1705</v>
      </c>
      <c r="S236" s="219">
        <f>SUM('Plan-A Valuation'!U232,'Plan-A Valuation'!Y232,'Plan-A Valuation'!AC232,'Plan-A Valuation'!AG232,'Plan-A Valuation'!AK232,'Plan-A Valuation'!AO232)</f>
        <v>120000</v>
      </c>
      <c r="T236" s="262">
        <f>SUM('Plan-A Valuation'!V232,'Plan-A Valuation'!Z232,'Plan-A Valuation'!AD232,'Plan-A Valuation'!AH232,'Plan-A Valuation'!AL232,'Plan-A Valuation'!AP232)</f>
        <v>253810</v>
      </c>
      <c r="U236" s="263">
        <f>SUM('Plan-A Valuation'!W232,'Plan-A Valuation'!AA232,'Plan-A Valuation'!AE232,'Plan-A Valuation'!AI232,'Plan-A Valuation'!AM232,'Plan-A Valuation'!AQ232)</f>
        <v>504620</v>
      </c>
      <c r="V236" s="219"/>
      <c r="W236" s="262">
        <v>0.0</v>
      </c>
      <c r="X236" s="262">
        <v>0.0</v>
      </c>
      <c r="Y236" s="262">
        <v>0.0</v>
      </c>
      <c r="Z236" s="262">
        <v>0.0</v>
      </c>
      <c r="AA236" s="262">
        <v>0.0</v>
      </c>
      <c r="AB236" s="262">
        <v>0.0</v>
      </c>
      <c r="AC236" s="222" t="s">
        <v>1703</v>
      </c>
      <c r="AD236" s="222" t="s">
        <v>1704</v>
      </c>
      <c r="AE236" s="222" t="s">
        <v>1705</v>
      </c>
      <c r="AF236" s="262">
        <f>SUM('Plan-B Valuation'!U232,'Plan-B Valuation'!Y232,'Plan-B Valuation'!AC232,'Plan-B Valuation'!AG232,'Plan-B Valuation'!AK232,'Plan-B Valuation'!AO232)</f>
        <v>120000</v>
      </c>
      <c r="AG236" s="262">
        <f>SUM('Plan-B Valuation'!V232,'Plan-B Valuation'!Z232,'Plan-B Valuation'!AD232,'Plan-B Valuation'!AH232,'Plan-B Valuation'!AL232,'Plan-B Valuation'!AP232)</f>
        <v>253810</v>
      </c>
      <c r="AH236" s="262">
        <f>SUM('Plan-B Valuation'!W232,'Plan-B Valuation'!AA232,'Plan-B Valuation'!AE232,'Plan-B Valuation'!AI232,'Plan-B Valuation'!AM232,'Plan-B Valuation'!AQ232)</f>
        <v>504620</v>
      </c>
      <c r="AI236" s="219"/>
      <c r="AJ236" s="262">
        <v>0.0</v>
      </c>
      <c r="AK236" s="262">
        <v>0.0</v>
      </c>
      <c r="AL236" s="262">
        <v>0.0</v>
      </c>
      <c r="AM236" s="262">
        <v>0.0</v>
      </c>
      <c r="AN236" s="262">
        <v>0.0</v>
      </c>
      <c r="AO236" s="262">
        <v>0.0</v>
      </c>
      <c r="AP236" s="222" t="s">
        <v>1703</v>
      </c>
      <c r="AQ236" s="222" t="s">
        <v>1704</v>
      </c>
      <c r="AR236" s="222" t="s">
        <v>1705</v>
      </c>
      <c r="AS236" s="262">
        <f>SUM('Plan-C Valuation'!U232,'Plan-C Valuation'!Y232,'Plan-C Valuation'!AC232,'Plan-C Valuation'!AG232,'Plan-C Valuation'!AK232,'Plan-C Valuation'!AO232)</f>
        <v>120000</v>
      </c>
      <c r="AT236" s="262">
        <f>SUM('Plan-C Valuation'!V232,'Plan-C Valuation'!Z232,'Plan-C Valuation'!AD232,'Plan-C Valuation'!AH232,'Plan-C Valuation'!AL232,'Plan-C Valuation'!AP232)</f>
        <v>253810</v>
      </c>
      <c r="AU236" s="262">
        <f>SUM('Plan-C Valuation'!W232,'Plan-C Valuation'!AA232,'Plan-C Valuation'!AE232,'Plan-C Valuation'!AI232,'Plan-C Valuation'!AM232,'Plan-C Valuation'!AQ232)</f>
        <v>504620</v>
      </c>
    </row>
    <row r="237" ht="15.75" customHeight="1">
      <c r="A237" s="219" t="s">
        <v>563</v>
      </c>
      <c r="B237" s="219" t="s">
        <v>54</v>
      </c>
      <c r="C237" s="219" t="s">
        <v>58</v>
      </c>
      <c r="D237" s="219" t="s">
        <v>82</v>
      </c>
      <c r="E237" s="219" t="s">
        <v>62</v>
      </c>
      <c r="F237" s="219" t="s">
        <v>53</v>
      </c>
      <c r="G237" s="304" t="s">
        <v>564</v>
      </c>
      <c r="H237" s="219"/>
      <c r="I237" s="219"/>
      <c r="J237" s="262">
        <v>0.0</v>
      </c>
      <c r="K237" s="262">
        <v>0.0</v>
      </c>
      <c r="L237" s="262">
        <v>0.0</v>
      </c>
      <c r="M237" s="262">
        <v>0.0</v>
      </c>
      <c r="N237" s="262">
        <v>0.0</v>
      </c>
      <c r="O237" s="262">
        <v>0.0</v>
      </c>
      <c r="P237" s="222" t="s">
        <v>1703</v>
      </c>
      <c r="Q237" s="222" t="s">
        <v>1704</v>
      </c>
      <c r="R237" s="222" t="s">
        <v>1705</v>
      </c>
      <c r="S237" s="219">
        <f>SUM('Plan-A Valuation'!U233,'Plan-A Valuation'!Y233,'Plan-A Valuation'!AC233,'Plan-A Valuation'!AG233,'Plan-A Valuation'!AK233,'Plan-A Valuation'!AO233)</f>
        <v>120000</v>
      </c>
      <c r="T237" s="262">
        <f>SUM('Plan-A Valuation'!V233,'Plan-A Valuation'!Z233,'Plan-A Valuation'!AD233,'Plan-A Valuation'!AH233,'Plan-A Valuation'!AL233,'Plan-A Valuation'!AP233)</f>
        <v>253810</v>
      </c>
      <c r="U237" s="263">
        <f>SUM('Plan-A Valuation'!W233,'Plan-A Valuation'!AA233,'Plan-A Valuation'!AE233,'Plan-A Valuation'!AI233,'Plan-A Valuation'!AM233,'Plan-A Valuation'!AQ233)</f>
        <v>504620</v>
      </c>
      <c r="V237" s="219"/>
      <c r="W237" s="262">
        <v>0.0</v>
      </c>
      <c r="X237" s="262">
        <v>0.0</v>
      </c>
      <c r="Y237" s="262">
        <v>0.0</v>
      </c>
      <c r="Z237" s="262">
        <v>0.0</v>
      </c>
      <c r="AA237" s="262">
        <v>0.0</v>
      </c>
      <c r="AB237" s="262">
        <v>0.0</v>
      </c>
      <c r="AC237" s="222" t="s">
        <v>1703</v>
      </c>
      <c r="AD237" s="222" t="s">
        <v>1704</v>
      </c>
      <c r="AE237" s="222" t="s">
        <v>1705</v>
      </c>
      <c r="AF237" s="262">
        <f>SUM('Plan-B Valuation'!U233,'Plan-B Valuation'!Y233,'Plan-B Valuation'!AC233,'Plan-B Valuation'!AG233,'Plan-B Valuation'!AK233,'Plan-B Valuation'!AO233)</f>
        <v>120000</v>
      </c>
      <c r="AG237" s="262">
        <f>SUM('Plan-B Valuation'!V233,'Plan-B Valuation'!Z233,'Plan-B Valuation'!AD233,'Plan-B Valuation'!AH233,'Plan-B Valuation'!AL233,'Plan-B Valuation'!AP233)</f>
        <v>253810</v>
      </c>
      <c r="AH237" s="262">
        <f>SUM('Plan-B Valuation'!W233,'Plan-B Valuation'!AA233,'Plan-B Valuation'!AE233,'Plan-B Valuation'!AI233,'Plan-B Valuation'!AM233,'Plan-B Valuation'!AQ233)</f>
        <v>504620</v>
      </c>
      <c r="AI237" s="219"/>
      <c r="AJ237" s="262">
        <v>0.0</v>
      </c>
      <c r="AK237" s="262">
        <v>0.0</v>
      </c>
      <c r="AL237" s="262">
        <v>0.0</v>
      </c>
      <c r="AM237" s="262">
        <v>0.0</v>
      </c>
      <c r="AN237" s="262">
        <v>0.0</v>
      </c>
      <c r="AO237" s="262">
        <v>0.0</v>
      </c>
      <c r="AP237" s="222" t="s">
        <v>1703</v>
      </c>
      <c r="AQ237" s="222" t="s">
        <v>1704</v>
      </c>
      <c r="AR237" s="222" t="s">
        <v>1705</v>
      </c>
      <c r="AS237" s="262">
        <f>SUM('Plan-C Valuation'!U233,'Plan-C Valuation'!Y233,'Plan-C Valuation'!AC233,'Plan-C Valuation'!AG233,'Plan-C Valuation'!AK233,'Plan-C Valuation'!AO233)</f>
        <v>120000</v>
      </c>
      <c r="AT237" s="262">
        <f>SUM('Plan-C Valuation'!V233,'Plan-C Valuation'!Z233,'Plan-C Valuation'!AD233,'Plan-C Valuation'!AH233,'Plan-C Valuation'!AL233,'Plan-C Valuation'!AP233)</f>
        <v>253810</v>
      </c>
      <c r="AU237" s="262">
        <f>SUM('Plan-C Valuation'!W233,'Plan-C Valuation'!AA233,'Plan-C Valuation'!AE233,'Plan-C Valuation'!AI233,'Plan-C Valuation'!AM233,'Plan-C Valuation'!AQ233)</f>
        <v>504620</v>
      </c>
    </row>
    <row r="238" ht="15.75" customHeight="1">
      <c r="A238" s="219" t="s">
        <v>565</v>
      </c>
      <c r="B238" s="219" t="s">
        <v>65</v>
      </c>
      <c r="C238" s="219" t="s">
        <v>58</v>
      </c>
      <c r="D238" s="219" t="s">
        <v>82</v>
      </c>
      <c r="E238" s="219" t="s">
        <v>62</v>
      </c>
      <c r="F238" s="219" t="s">
        <v>53</v>
      </c>
      <c r="G238" s="304" t="s">
        <v>566</v>
      </c>
      <c r="H238" s="219"/>
      <c r="I238" s="219"/>
      <c r="J238" s="262">
        <v>0.0</v>
      </c>
      <c r="K238" s="262">
        <v>0.0</v>
      </c>
      <c r="L238" s="262">
        <v>0.0</v>
      </c>
      <c r="M238" s="262">
        <v>0.0</v>
      </c>
      <c r="N238" s="262">
        <v>0.0</v>
      </c>
      <c r="O238" s="262">
        <v>0.0</v>
      </c>
      <c r="P238" s="222" t="s">
        <v>1703</v>
      </c>
      <c r="Q238" s="222" t="s">
        <v>1704</v>
      </c>
      <c r="R238" s="222" t="s">
        <v>1705</v>
      </c>
      <c r="S238" s="219">
        <f>SUM('Plan-A Valuation'!U234,'Plan-A Valuation'!Y234,'Plan-A Valuation'!AC234,'Plan-A Valuation'!AG234,'Plan-A Valuation'!AK234,'Plan-A Valuation'!AO234)</f>
        <v>120000</v>
      </c>
      <c r="T238" s="262">
        <f>SUM('Plan-A Valuation'!V234,'Plan-A Valuation'!Z234,'Plan-A Valuation'!AD234,'Plan-A Valuation'!AH234,'Plan-A Valuation'!AL234,'Plan-A Valuation'!AP234)</f>
        <v>253810</v>
      </c>
      <c r="U238" s="263">
        <f>SUM('Plan-A Valuation'!W234,'Plan-A Valuation'!AA234,'Plan-A Valuation'!AE234,'Plan-A Valuation'!AI234,'Plan-A Valuation'!AM234,'Plan-A Valuation'!AQ234)</f>
        <v>504620</v>
      </c>
      <c r="V238" s="219"/>
      <c r="W238" s="262">
        <v>0.0</v>
      </c>
      <c r="X238" s="262">
        <v>0.0</v>
      </c>
      <c r="Y238" s="262">
        <v>0.0</v>
      </c>
      <c r="Z238" s="262">
        <v>0.0</v>
      </c>
      <c r="AA238" s="262">
        <v>0.0</v>
      </c>
      <c r="AB238" s="262">
        <v>0.0</v>
      </c>
      <c r="AC238" s="222" t="s">
        <v>1703</v>
      </c>
      <c r="AD238" s="222" t="s">
        <v>1704</v>
      </c>
      <c r="AE238" s="222" t="s">
        <v>1705</v>
      </c>
      <c r="AF238" s="262">
        <f>SUM('Plan-B Valuation'!U234,'Plan-B Valuation'!Y234,'Plan-B Valuation'!AC234,'Plan-B Valuation'!AG234,'Plan-B Valuation'!AK234,'Plan-B Valuation'!AO234)</f>
        <v>120000</v>
      </c>
      <c r="AG238" s="262">
        <f>SUM('Plan-B Valuation'!V234,'Plan-B Valuation'!Z234,'Plan-B Valuation'!AD234,'Plan-B Valuation'!AH234,'Plan-B Valuation'!AL234,'Plan-B Valuation'!AP234)</f>
        <v>253810</v>
      </c>
      <c r="AH238" s="262">
        <f>SUM('Plan-B Valuation'!W234,'Plan-B Valuation'!AA234,'Plan-B Valuation'!AE234,'Plan-B Valuation'!AI234,'Plan-B Valuation'!AM234,'Plan-B Valuation'!AQ234)</f>
        <v>504620</v>
      </c>
      <c r="AI238" s="219"/>
      <c r="AJ238" s="262">
        <v>0.0</v>
      </c>
      <c r="AK238" s="262">
        <v>0.0</v>
      </c>
      <c r="AL238" s="262">
        <v>0.0</v>
      </c>
      <c r="AM238" s="262">
        <v>0.0</v>
      </c>
      <c r="AN238" s="262">
        <v>0.0</v>
      </c>
      <c r="AO238" s="262">
        <v>0.0</v>
      </c>
      <c r="AP238" s="222" t="s">
        <v>1703</v>
      </c>
      <c r="AQ238" s="222" t="s">
        <v>1704</v>
      </c>
      <c r="AR238" s="222" t="s">
        <v>1705</v>
      </c>
      <c r="AS238" s="262">
        <f>SUM('Plan-C Valuation'!U234,'Plan-C Valuation'!Y234,'Plan-C Valuation'!AC234,'Plan-C Valuation'!AG234,'Plan-C Valuation'!AK234,'Plan-C Valuation'!AO234)</f>
        <v>120000</v>
      </c>
      <c r="AT238" s="262">
        <f>SUM('Plan-C Valuation'!V234,'Plan-C Valuation'!Z234,'Plan-C Valuation'!AD234,'Plan-C Valuation'!AH234,'Plan-C Valuation'!AL234,'Plan-C Valuation'!AP234)</f>
        <v>253810</v>
      </c>
      <c r="AU238" s="262">
        <f>SUM('Plan-C Valuation'!W234,'Plan-C Valuation'!AA234,'Plan-C Valuation'!AE234,'Plan-C Valuation'!AI234,'Plan-C Valuation'!AM234,'Plan-C Valuation'!AQ234)</f>
        <v>504620</v>
      </c>
    </row>
    <row r="239" ht="15.75" customHeight="1">
      <c r="A239" s="219" t="s">
        <v>567</v>
      </c>
      <c r="B239" s="219" t="s">
        <v>71</v>
      </c>
      <c r="C239" s="219" t="s">
        <v>58</v>
      </c>
      <c r="D239" s="219" t="s">
        <v>82</v>
      </c>
      <c r="E239" s="219" t="s">
        <v>62</v>
      </c>
      <c r="F239" s="219" t="s">
        <v>53</v>
      </c>
      <c r="G239" s="304" t="s">
        <v>568</v>
      </c>
      <c r="H239" s="219"/>
      <c r="I239" s="219"/>
      <c r="J239" s="262">
        <v>0.0</v>
      </c>
      <c r="K239" s="262">
        <v>0.0</v>
      </c>
      <c r="L239" s="262">
        <v>0.0</v>
      </c>
      <c r="M239" s="262">
        <v>0.0</v>
      </c>
      <c r="N239" s="262">
        <v>0.0</v>
      </c>
      <c r="O239" s="262">
        <v>0.0</v>
      </c>
      <c r="P239" s="222" t="s">
        <v>1703</v>
      </c>
      <c r="Q239" s="222" t="s">
        <v>1704</v>
      </c>
      <c r="R239" s="222" t="s">
        <v>1705</v>
      </c>
      <c r="S239" s="219">
        <f>SUM('Plan-A Valuation'!U235,'Plan-A Valuation'!Y235,'Plan-A Valuation'!AC235,'Plan-A Valuation'!AG235,'Plan-A Valuation'!AK235,'Plan-A Valuation'!AO235)</f>
        <v>120000</v>
      </c>
      <c r="T239" s="262">
        <f>SUM('Plan-A Valuation'!V235,'Plan-A Valuation'!Z235,'Plan-A Valuation'!AD235,'Plan-A Valuation'!AH235,'Plan-A Valuation'!AL235,'Plan-A Valuation'!AP235)</f>
        <v>253810</v>
      </c>
      <c r="U239" s="263">
        <f>SUM('Plan-A Valuation'!W235,'Plan-A Valuation'!AA235,'Plan-A Valuation'!AE235,'Plan-A Valuation'!AI235,'Plan-A Valuation'!AM235,'Plan-A Valuation'!AQ235)</f>
        <v>504620</v>
      </c>
      <c r="V239" s="219"/>
      <c r="W239" s="262">
        <v>0.0</v>
      </c>
      <c r="X239" s="262">
        <v>0.0</v>
      </c>
      <c r="Y239" s="262">
        <v>0.0</v>
      </c>
      <c r="Z239" s="262">
        <v>0.0</v>
      </c>
      <c r="AA239" s="262">
        <v>0.0</v>
      </c>
      <c r="AB239" s="262">
        <v>0.0</v>
      </c>
      <c r="AC239" s="222" t="s">
        <v>1703</v>
      </c>
      <c r="AD239" s="222" t="s">
        <v>1704</v>
      </c>
      <c r="AE239" s="222" t="s">
        <v>1705</v>
      </c>
      <c r="AF239" s="262">
        <f>SUM('Plan-B Valuation'!U235,'Plan-B Valuation'!Y235,'Plan-B Valuation'!AC235,'Plan-B Valuation'!AG235,'Plan-B Valuation'!AK235,'Plan-B Valuation'!AO235)</f>
        <v>120000</v>
      </c>
      <c r="AG239" s="262">
        <f>SUM('Plan-B Valuation'!V235,'Plan-B Valuation'!Z235,'Plan-B Valuation'!AD235,'Plan-B Valuation'!AH235,'Plan-B Valuation'!AL235,'Plan-B Valuation'!AP235)</f>
        <v>253810</v>
      </c>
      <c r="AH239" s="262">
        <f>SUM('Plan-B Valuation'!W235,'Plan-B Valuation'!AA235,'Plan-B Valuation'!AE235,'Plan-B Valuation'!AI235,'Plan-B Valuation'!AM235,'Plan-B Valuation'!AQ235)</f>
        <v>504620</v>
      </c>
      <c r="AI239" s="219"/>
      <c r="AJ239" s="262">
        <v>0.0</v>
      </c>
      <c r="AK239" s="262">
        <v>0.0</v>
      </c>
      <c r="AL239" s="262">
        <v>0.0</v>
      </c>
      <c r="AM239" s="262">
        <v>0.0</v>
      </c>
      <c r="AN239" s="262">
        <v>0.0</v>
      </c>
      <c r="AO239" s="262">
        <v>0.0</v>
      </c>
      <c r="AP239" s="222" t="s">
        <v>1703</v>
      </c>
      <c r="AQ239" s="222" t="s">
        <v>1704</v>
      </c>
      <c r="AR239" s="222" t="s">
        <v>1705</v>
      </c>
      <c r="AS239" s="262">
        <f>SUM('Plan-C Valuation'!U235,'Plan-C Valuation'!Y235,'Plan-C Valuation'!AC235,'Plan-C Valuation'!AG235,'Plan-C Valuation'!AK235,'Plan-C Valuation'!AO235)</f>
        <v>120000</v>
      </c>
      <c r="AT239" s="262">
        <f>SUM('Plan-C Valuation'!V235,'Plan-C Valuation'!Z235,'Plan-C Valuation'!AD235,'Plan-C Valuation'!AH235,'Plan-C Valuation'!AL235,'Plan-C Valuation'!AP235)</f>
        <v>253810</v>
      </c>
      <c r="AU239" s="262">
        <f>SUM('Plan-C Valuation'!W235,'Plan-C Valuation'!AA235,'Plan-C Valuation'!AE235,'Plan-C Valuation'!AI235,'Plan-C Valuation'!AM235,'Plan-C Valuation'!AQ235)</f>
        <v>504620</v>
      </c>
    </row>
    <row r="240" ht="15.75" customHeight="1">
      <c r="A240" s="219" t="s">
        <v>569</v>
      </c>
      <c r="B240" s="219" t="s">
        <v>44</v>
      </c>
      <c r="C240" s="219" t="s">
        <v>66</v>
      </c>
      <c r="D240" s="219" t="s">
        <v>82</v>
      </c>
      <c r="E240" s="219" t="s">
        <v>62</v>
      </c>
      <c r="F240" s="219" t="s">
        <v>53</v>
      </c>
      <c r="G240" s="304" t="s">
        <v>570</v>
      </c>
      <c r="H240" s="219"/>
      <c r="I240" s="219"/>
      <c r="J240" s="262">
        <v>0.0</v>
      </c>
      <c r="K240" s="262">
        <v>0.0</v>
      </c>
      <c r="L240" s="262">
        <v>0.0</v>
      </c>
      <c r="M240" s="262">
        <v>0.0</v>
      </c>
      <c r="N240" s="262">
        <v>0.0</v>
      </c>
      <c r="O240" s="262">
        <v>0.0</v>
      </c>
      <c r="P240" s="222" t="s">
        <v>1703</v>
      </c>
      <c r="Q240" s="222" t="s">
        <v>1704</v>
      </c>
      <c r="R240" s="222" t="s">
        <v>1705</v>
      </c>
      <c r="S240" s="219">
        <f>SUM('Plan-A Valuation'!U236,'Plan-A Valuation'!Y236,'Plan-A Valuation'!AC236,'Plan-A Valuation'!AG236,'Plan-A Valuation'!AK236,'Plan-A Valuation'!AO236)</f>
        <v>120000</v>
      </c>
      <c r="T240" s="262">
        <f>SUM('Plan-A Valuation'!V236,'Plan-A Valuation'!Z236,'Plan-A Valuation'!AD236,'Plan-A Valuation'!AH236,'Plan-A Valuation'!AL236,'Plan-A Valuation'!AP236)</f>
        <v>253810</v>
      </c>
      <c r="U240" s="263">
        <f>SUM('Plan-A Valuation'!W236,'Plan-A Valuation'!AA236,'Plan-A Valuation'!AE236,'Plan-A Valuation'!AI236,'Plan-A Valuation'!AM236,'Plan-A Valuation'!AQ236)</f>
        <v>504620</v>
      </c>
      <c r="V240" s="219"/>
      <c r="W240" s="262">
        <v>0.0</v>
      </c>
      <c r="X240" s="262">
        <v>0.0</v>
      </c>
      <c r="Y240" s="262">
        <v>0.0</v>
      </c>
      <c r="Z240" s="262">
        <v>0.0</v>
      </c>
      <c r="AA240" s="262">
        <v>0.0</v>
      </c>
      <c r="AB240" s="262">
        <v>0.0</v>
      </c>
      <c r="AC240" s="222" t="s">
        <v>1703</v>
      </c>
      <c r="AD240" s="222" t="s">
        <v>1704</v>
      </c>
      <c r="AE240" s="222" t="s">
        <v>1705</v>
      </c>
      <c r="AF240" s="262">
        <f>SUM('Plan-B Valuation'!U236,'Plan-B Valuation'!Y236,'Plan-B Valuation'!AC236,'Plan-B Valuation'!AG236,'Plan-B Valuation'!AK236,'Plan-B Valuation'!AO236)</f>
        <v>120000</v>
      </c>
      <c r="AG240" s="262">
        <f>SUM('Plan-B Valuation'!V236,'Plan-B Valuation'!Z236,'Plan-B Valuation'!AD236,'Plan-B Valuation'!AH236,'Plan-B Valuation'!AL236,'Plan-B Valuation'!AP236)</f>
        <v>253810</v>
      </c>
      <c r="AH240" s="262">
        <f>SUM('Plan-B Valuation'!W236,'Plan-B Valuation'!AA236,'Plan-B Valuation'!AE236,'Plan-B Valuation'!AI236,'Plan-B Valuation'!AM236,'Plan-B Valuation'!AQ236)</f>
        <v>504620</v>
      </c>
      <c r="AI240" s="219"/>
      <c r="AJ240" s="262">
        <v>0.0</v>
      </c>
      <c r="AK240" s="262">
        <v>0.0</v>
      </c>
      <c r="AL240" s="262">
        <v>0.0</v>
      </c>
      <c r="AM240" s="262">
        <v>0.0</v>
      </c>
      <c r="AN240" s="262">
        <v>0.0</v>
      </c>
      <c r="AO240" s="262">
        <v>0.0</v>
      </c>
      <c r="AP240" s="222" t="s">
        <v>1703</v>
      </c>
      <c r="AQ240" s="222" t="s">
        <v>1704</v>
      </c>
      <c r="AR240" s="222" t="s">
        <v>1705</v>
      </c>
      <c r="AS240" s="262">
        <f>SUM('Plan-C Valuation'!U236,'Plan-C Valuation'!Y236,'Plan-C Valuation'!AC236,'Plan-C Valuation'!AG236,'Plan-C Valuation'!AK236,'Plan-C Valuation'!AO236)</f>
        <v>120000</v>
      </c>
      <c r="AT240" s="262">
        <f>SUM('Plan-C Valuation'!V236,'Plan-C Valuation'!Z236,'Plan-C Valuation'!AD236,'Plan-C Valuation'!AH236,'Plan-C Valuation'!AL236,'Plan-C Valuation'!AP236)</f>
        <v>253810</v>
      </c>
      <c r="AU240" s="262">
        <f>SUM('Plan-C Valuation'!W236,'Plan-C Valuation'!AA236,'Plan-C Valuation'!AE236,'Plan-C Valuation'!AI236,'Plan-C Valuation'!AM236,'Plan-C Valuation'!AQ236)</f>
        <v>504620</v>
      </c>
    </row>
    <row r="241" ht="15.75" customHeight="1">
      <c r="A241" s="219" t="s">
        <v>571</v>
      </c>
      <c r="B241" s="219" t="s">
        <v>54</v>
      </c>
      <c r="C241" s="219" t="s">
        <v>66</v>
      </c>
      <c r="D241" s="219" t="s">
        <v>82</v>
      </c>
      <c r="E241" s="219" t="s">
        <v>62</v>
      </c>
      <c r="F241" s="219" t="s">
        <v>53</v>
      </c>
      <c r="G241" s="304" t="s">
        <v>572</v>
      </c>
      <c r="H241" s="219"/>
      <c r="I241" s="219"/>
      <c r="J241" s="262">
        <v>0.0</v>
      </c>
      <c r="K241" s="262">
        <v>0.0</v>
      </c>
      <c r="L241" s="262">
        <v>0.0</v>
      </c>
      <c r="M241" s="262">
        <v>0.0</v>
      </c>
      <c r="N241" s="262">
        <v>0.0</v>
      </c>
      <c r="O241" s="262">
        <v>0.0</v>
      </c>
      <c r="P241" s="222" t="s">
        <v>1703</v>
      </c>
      <c r="Q241" s="222" t="s">
        <v>1704</v>
      </c>
      <c r="R241" s="222" t="s">
        <v>1705</v>
      </c>
      <c r="S241" s="219">
        <f>SUM('Plan-A Valuation'!U237,'Plan-A Valuation'!Y237,'Plan-A Valuation'!AC237,'Plan-A Valuation'!AG237,'Plan-A Valuation'!AK237,'Plan-A Valuation'!AO237)</f>
        <v>120000</v>
      </c>
      <c r="T241" s="262">
        <f>SUM('Plan-A Valuation'!V237,'Plan-A Valuation'!Z237,'Plan-A Valuation'!AD237,'Plan-A Valuation'!AH237,'Plan-A Valuation'!AL237,'Plan-A Valuation'!AP237)</f>
        <v>253810</v>
      </c>
      <c r="U241" s="263">
        <f>SUM('Plan-A Valuation'!W237,'Plan-A Valuation'!AA237,'Plan-A Valuation'!AE237,'Plan-A Valuation'!AI237,'Plan-A Valuation'!AM237,'Plan-A Valuation'!AQ237)</f>
        <v>504620</v>
      </c>
      <c r="V241" s="219"/>
      <c r="W241" s="262">
        <v>0.0</v>
      </c>
      <c r="X241" s="262">
        <v>0.0</v>
      </c>
      <c r="Y241" s="262">
        <v>0.0</v>
      </c>
      <c r="Z241" s="262">
        <v>0.0</v>
      </c>
      <c r="AA241" s="262">
        <v>0.0</v>
      </c>
      <c r="AB241" s="262">
        <v>0.0</v>
      </c>
      <c r="AC241" s="222" t="s">
        <v>1703</v>
      </c>
      <c r="AD241" s="222" t="s">
        <v>1704</v>
      </c>
      <c r="AE241" s="222" t="s">
        <v>1705</v>
      </c>
      <c r="AF241" s="262">
        <f>SUM('Plan-B Valuation'!U237,'Plan-B Valuation'!Y237,'Plan-B Valuation'!AC237,'Plan-B Valuation'!AG237,'Plan-B Valuation'!AK237,'Plan-B Valuation'!AO237)</f>
        <v>120000</v>
      </c>
      <c r="AG241" s="262">
        <f>SUM('Plan-B Valuation'!V237,'Plan-B Valuation'!Z237,'Plan-B Valuation'!AD237,'Plan-B Valuation'!AH237,'Plan-B Valuation'!AL237,'Plan-B Valuation'!AP237)</f>
        <v>253810</v>
      </c>
      <c r="AH241" s="262">
        <f>SUM('Plan-B Valuation'!W237,'Plan-B Valuation'!AA237,'Plan-B Valuation'!AE237,'Plan-B Valuation'!AI237,'Plan-B Valuation'!AM237,'Plan-B Valuation'!AQ237)</f>
        <v>504620</v>
      </c>
      <c r="AI241" s="219"/>
      <c r="AJ241" s="262">
        <v>0.0</v>
      </c>
      <c r="AK241" s="262">
        <v>0.0</v>
      </c>
      <c r="AL241" s="262">
        <v>0.0</v>
      </c>
      <c r="AM241" s="262">
        <v>0.0</v>
      </c>
      <c r="AN241" s="262">
        <v>0.0</v>
      </c>
      <c r="AO241" s="262">
        <v>0.0</v>
      </c>
      <c r="AP241" s="222" t="s">
        <v>1703</v>
      </c>
      <c r="AQ241" s="222" t="s">
        <v>1704</v>
      </c>
      <c r="AR241" s="222" t="s">
        <v>1705</v>
      </c>
      <c r="AS241" s="262">
        <f>SUM('Plan-C Valuation'!U237,'Plan-C Valuation'!Y237,'Plan-C Valuation'!AC237,'Plan-C Valuation'!AG237,'Plan-C Valuation'!AK237,'Plan-C Valuation'!AO237)</f>
        <v>120000</v>
      </c>
      <c r="AT241" s="262">
        <f>SUM('Plan-C Valuation'!V237,'Plan-C Valuation'!Z237,'Plan-C Valuation'!AD237,'Plan-C Valuation'!AH237,'Plan-C Valuation'!AL237,'Plan-C Valuation'!AP237)</f>
        <v>253810</v>
      </c>
      <c r="AU241" s="262">
        <f>SUM('Plan-C Valuation'!W237,'Plan-C Valuation'!AA237,'Plan-C Valuation'!AE237,'Plan-C Valuation'!AI237,'Plan-C Valuation'!AM237,'Plan-C Valuation'!AQ237)</f>
        <v>504620</v>
      </c>
    </row>
    <row r="242" ht="15.75" customHeight="1">
      <c r="A242" s="219" t="s">
        <v>573</v>
      </c>
      <c r="B242" s="219" t="s">
        <v>65</v>
      </c>
      <c r="C242" s="219" t="s">
        <v>66</v>
      </c>
      <c r="D242" s="219" t="s">
        <v>82</v>
      </c>
      <c r="E242" s="219" t="s">
        <v>62</v>
      </c>
      <c r="F242" s="219" t="s">
        <v>53</v>
      </c>
      <c r="G242" s="304" t="s">
        <v>574</v>
      </c>
      <c r="H242" s="219"/>
      <c r="I242" s="219"/>
      <c r="J242" s="262">
        <v>0.0</v>
      </c>
      <c r="K242" s="262">
        <v>0.0</v>
      </c>
      <c r="L242" s="262">
        <v>0.0</v>
      </c>
      <c r="M242" s="262">
        <v>0.0</v>
      </c>
      <c r="N242" s="262">
        <v>0.0</v>
      </c>
      <c r="O242" s="262">
        <v>0.0</v>
      </c>
      <c r="P242" s="222" t="s">
        <v>1703</v>
      </c>
      <c r="Q242" s="222" t="s">
        <v>1704</v>
      </c>
      <c r="R242" s="222" t="s">
        <v>1705</v>
      </c>
      <c r="S242" s="219">
        <f>SUM('Plan-A Valuation'!U238,'Plan-A Valuation'!Y238,'Plan-A Valuation'!AC238,'Plan-A Valuation'!AG238,'Plan-A Valuation'!AK238,'Plan-A Valuation'!AO238)</f>
        <v>120000</v>
      </c>
      <c r="T242" s="262">
        <f>SUM('Plan-A Valuation'!V238,'Plan-A Valuation'!Z238,'Plan-A Valuation'!AD238,'Plan-A Valuation'!AH238,'Plan-A Valuation'!AL238,'Plan-A Valuation'!AP238)</f>
        <v>253810</v>
      </c>
      <c r="U242" s="263">
        <f>SUM('Plan-A Valuation'!W238,'Plan-A Valuation'!AA238,'Plan-A Valuation'!AE238,'Plan-A Valuation'!AI238,'Plan-A Valuation'!AM238,'Plan-A Valuation'!AQ238)</f>
        <v>504620</v>
      </c>
      <c r="V242" s="219"/>
      <c r="W242" s="262">
        <v>0.0</v>
      </c>
      <c r="X242" s="262">
        <v>0.0</v>
      </c>
      <c r="Y242" s="262">
        <v>0.0</v>
      </c>
      <c r="Z242" s="262">
        <v>0.0</v>
      </c>
      <c r="AA242" s="262">
        <v>0.0</v>
      </c>
      <c r="AB242" s="262">
        <v>0.0</v>
      </c>
      <c r="AC242" s="222" t="s">
        <v>1703</v>
      </c>
      <c r="AD242" s="222" t="s">
        <v>1704</v>
      </c>
      <c r="AE242" s="222" t="s">
        <v>1705</v>
      </c>
      <c r="AF242" s="262">
        <f>SUM('Plan-B Valuation'!U238,'Plan-B Valuation'!Y238,'Plan-B Valuation'!AC238,'Plan-B Valuation'!AG238,'Plan-B Valuation'!AK238,'Plan-B Valuation'!AO238)</f>
        <v>120000</v>
      </c>
      <c r="AG242" s="262">
        <f>SUM('Plan-B Valuation'!V238,'Plan-B Valuation'!Z238,'Plan-B Valuation'!AD238,'Plan-B Valuation'!AH238,'Plan-B Valuation'!AL238,'Plan-B Valuation'!AP238)</f>
        <v>253810</v>
      </c>
      <c r="AH242" s="262">
        <f>SUM('Plan-B Valuation'!W238,'Plan-B Valuation'!AA238,'Plan-B Valuation'!AE238,'Plan-B Valuation'!AI238,'Plan-B Valuation'!AM238,'Plan-B Valuation'!AQ238)</f>
        <v>504620</v>
      </c>
      <c r="AI242" s="219"/>
      <c r="AJ242" s="262">
        <v>0.0</v>
      </c>
      <c r="AK242" s="262">
        <v>0.0</v>
      </c>
      <c r="AL242" s="262">
        <v>0.0</v>
      </c>
      <c r="AM242" s="262">
        <v>0.0</v>
      </c>
      <c r="AN242" s="262">
        <v>0.0</v>
      </c>
      <c r="AO242" s="262">
        <v>0.0</v>
      </c>
      <c r="AP242" s="222" t="s">
        <v>1703</v>
      </c>
      <c r="AQ242" s="222" t="s">
        <v>1704</v>
      </c>
      <c r="AR242" s="222" t="s">
        <v>1705</v>
      </c>
      <c r="AS242" s="262">
        <f>SUM('Plan-C Valuation'!U238,'Plan-C Valuation'!Y238,'Plan-C Valuation'!AC238,'Plan-C Valuation'!AG238,'Plan-C Valuation'!AK238,'Plan-C Valuation'!AO238)</f>
        <v>120000</v>
      </c>
      <c r="AT242" s="262">
        <f>SUM('Plan-C Valuation'!V238,'Plan-C Valuation'!Z238,'Plan-C Valuation'!AD238,'Plan-C Valuation'!AH238,'Plan-C Valuation'!AL238,'Plan-C Valuation'!AP238)</f>
        <v>253810</v>
      </c>
      <c r="AU242" s="262">
        <f>SUM('Plan-C Valuation'!W238,'Plan-C Valuation'!AA238,'Plan-C Valuation'!AE238,'Plan-C Valuation'!AI238,'Plan-C Valuation'!AM238,'Plan-C Valuation'!AQ238)</f>
        <v>504620</v>
      </c>
    </row>
    <row r="243" ht="15.75" customHeight="1">
      <c r="A243" s="219" t="s">
        <v>575</v>
      </c>
      <c r="B243" s="219" t="s">
        <v>71</v>
      </c>
      <c r="C243" s="219" t="s">
        <v>66</v>
      </c>
      <c r="D243" s="219" t="s">
        <v>82</v>
      </c>
      <c r="E243" s="219" t="s">
        <v>62</v>
      </c>
      <c r="F243" s="219" t="s">
        <v>53</v>
      </c>
      <c r="G243" s="304" t="s">
        <v>576</v>
      </c>
      <c r="H243" s="219"/>
      <c r="I243" s="219"/>
      <c r="J243" s="262">
        <v>0.0</v>
      </c>
      <c r="K243" s="262">
        <v>0.0</v>
      </c>
      <c r="L243" s="262">
        <v>0.0</v>
      </c>
      <c r="M243" s="262">
        <v>0.0</v>
      </c>
      <c r="N243" s="262">
        <v>0.0</v>
      </c>
      <c r="O243" s="262">
        <v>0.0</v>
      </c>
      <c r="P243" s="222" t="s">
        <v>1703</v>
      </c>
      <c r="Q243" s="222" t="s">
        <v>1704</v>
      </c>
      <c r="R243" s="222" t="s">
        <v>1705</v>
      </c>
      <c r="S243" s="219">
        <f>SUM('Plan-A Valuation'!U239,'Plan-A Valuation'!Y239,'Plan-A Valuation'!AC239,'Plan-A Valuation'!AG239,'Plan-A Valuation'!AK239,'Plan-A Valuation'!AO239)</f>
        <v>120000</v>
      </c>
      <c r="T243" s="262">
        <f>SUM('Plan-A Valuation'!V239,'Plan-A Valuation'!Z239,'Plan-A Valuation'!AD239,'Plan-A Valuation'!AH239,'Plan-A Valuation'!AL239,'Plan-A Valuation'!AP239)</f>
        <v>253810</v>
      </c>
      <c r="U243" s="263">
        <f>SUM('Plan-A Valuation'!W239,'Plan-A Valuation'!AA239,'Plan-A Valuation'!AE239,'Plan-A Valuation'!AI239,'Plan-A Valuation'!AM239,'Plan-A Valuation'!AQ239)</f>
        <v>504620</v>
      </c>
      <c r="V243" s="219"/>
      <c r="W243" s="262">
        <v>0.0</v>
      </c>
      <c r="X243" s="262">
        <v>0.0</v>
      </c>
      <c r="Y243" s="262">
        <v>0.0</v>
      </c>
      <c r="Z243" s="262">
        <v>0.0</v>
      </c>
      <c r="AA243" s="262">
        <v>0.0</v>
      </c>
      <c r="AB243" s="262">
        <v>0.0</v>
      </c>
      <c r="AC243" s="222" t="s">
        <v>1703</v>
      </c>
      <c r="AD243" s="222" t="s">
        <v>1704</v>
      </c>
      <c r="AE243" s="222" t="s">
        <v>1705</v>
      </c>
      <c r="AF243" s="262">
        <f>SUM('Plan-B Valuation'!U239,'Plan-B Valuation'!Y239,'Plan-B Valuation'!AC239,'Plan-B Valuation'!AG239,'Plan-B Valuation'!AK239,'Plan-B Valuation'!AO239)</f>
        <v>120000</v>
      </c>
      <c r="AG243" s="262">
        <f>SUM('Plan-B Valuation'!V239,'Plan-B Valuation'!Z239,'Plan-B Valuation'!AD239,'Plan-B Valuation'!AH239,'Plan-B Valuation'!AL239,'Plan-B Valuation'!AP239)</f>
        <v>253810</v>
      </c>
      <c r="AH243" s="262">
        <f>SUM('Plan-B Valuation'!W239,'Plan-B Valuation'!AA239,'Plan-B Valuation'!AE239,'Plan-B Valuation'!AI239,'Plan-B Valuation'!AM239,'Plan-B Valuation'!AQ239)</f>
        <v>504620</v>
      </c>
      <c r="AI243" s="219"/>
      <c r="AJ243" s="262">
        <v>0.0</v>
      </c>
      <c r="AK243" s="262">
        <v>0.0</v>
      </c>
      <c r="AL243" s="262">
        <v>0.0</v>
      </c>
      <c r="AM243" s="262">
        <v>0.0</v>
      </c>
      <c r="AN243" s="262">
        <v>0.0</v>
      </c>
      <c r="AO243" s="262">
        <v>0.0</v>
      </c>
      <c r="AP243" s="222" t="s">
        <v>1703</v>
      </c>
      <c r="AQ243" s="222" t="s">
        <v>1704</v>
      </c>
      <c r="AR243" s="222" t="s">
        <v>1705</v>
      </c>
      <c r="AS243" s="262">
        <f>SUM('Plan-C Valuation'!U239,'Plan-C Valuation'!Y239,'Plan-C Valuation'!AC239,'Plan-C Valuation'!AG239,'Plan-C Valuation'!AK239,'Plan-C Valuation'!AO239)</f>
        <v>120000</v>
      </c>
      <c r="AT243" s="262">
        <f>SUM('Plan-C Valuation'!V239,'Plan-C Valuation'!Z239,'Plan-C Valuation'!AD239,'Plan-C Valuation'!AH239,'Plan-C Valuation'!AL239,'Plan-C Valuation'!AP239)</f>
        <v>253810</v>
      </c>
      <c r="AU243" s="262">
        <f>SUM('Plan-C Valuation'!W239,'Plan-C Valuation'!AA239,'Plan-C Valuation'!AE239,'Plan-C Valuation'!AI239,'Plan-C Valuation'!AM239,'Plan-C Valuation'!AQ239)</f>
        <v>504620</v>
      </c>
    </row>
    <row r="244" ht="15.75" customHeight="1">
      <c r="A244" s="219" t="s">
        <v>577</v>
      </c>
      <c r="B244" s="219" t="s">
        <v>44</v>
      </c>
      <c r="C244" s="219" t="s">
        <v>72</v>
      </c>
      <c r="D244" s="219" t="s">
        <v>82</v>
      </c>
      <c r="E244" s="219" t="s">
        <v>62</v>
      </c>
      <c r="F244" s="219" t="s">
        <v>53</v>
      </c>
      <c r="G244" s="304" t="s">
        <v>578</v>
      </c>
      <c r="H244" s="219"/>
      <c r="I244" s="219"/>
      <c r="J244" s="262">
        <v>0.0</v>
      </c>
      <c r="K244" s="262">
        <v>0.0</v>
      </c>
      <c r="L244" s="262">
        <v>0.0</v>
      </c>
      <c r="M244" s="262">
        <v>0.0</v>
      </c>
      <c r="N244" s="262">
        <v>0.0</v>
      </c>
      <c r="O244" s="262">
        <v>0.0</v>
      </c>
      <c r="P244" s="222" t="s">
        <v>1703</v>
      </c>
      <c r="Q244" s="222" t="s">
        <v>1704</v>
      </c>
      <c r="R244" s="222" t="s">
        <v>1705</v>
      </c>
      <c r="S244" s="219">
        <f>SUM('Plan-A Valuation'!U240,'Plan-A Valuation'!Y240,'Plan-A Valuation'!AC240,'Plan-A Valuation'!AG240,'Plan-A Valuation'!AK240,'Plan-A Valuation'!AO240)</f>
        <v>120000</v>
      </c>
      <c r="T244" s="262">
        <f>SUM('Plan-A Valuation'!V240,'Plan-A Valuation'!Z240,'Plan-A Valuation'!AD240,'Plan-A Valuation'!AH240,'Plan-A Valuation'!AL240,'Plan-A Valuation'!AP240)</f>
        <v>253810</v>
      </c>
      <c r="U244" s="263">
        <f>SUM('Plan-A Valuation'!W240,'Plan-A Valuation'!AA240,'Plan-A Valuation'!AE240,'Plan-A Valuation'!AI240,'Plan-A Valuation'!AM240,'Plan-A Valuation'!AQ240)</f>
        <v>504620</v>
      </c>
      <c r="V244" s="219"/>
      <c r="W244" s="262">
        <v>0.0</v>
      </c>
      <c r="X244" s="262">
        <v>0.0</v>
      </c>
      <c r="Y244" s="262">
        <v>0.0</v>
      </c>
      <c r="Z244" s="262">
        <v>0.0</v>
      </c>
      <c r="AA244" s="262">
        <v>0.0</v>
      </c>
      <c r="AB244" s="262">
        <v>0.0</v>
      </c>
      <c r="AC244" s="222" t="s">
        <v>1703</v>
      </c>
      <c r="AD244" s="222" t="s">
        <v>1704</v>
      </c>
      <c r="AE244" s="222" t="s">
        <v>1705</v>
      </c>
      <c r="AF244" s="262">
        <f>SUM('Plan-B Valuation'!U240,'Plan-B Valuation'!Y240,'Plan-B Valuation'!AC240,'Plan-B Valuation'!AG240,'Plan-B Valuation'!AK240,'Plan-B Valuation'!AO240)</f>
        <v>120000</v>
      </c>
      <c r="AG244" s="262">
        <f>SUM('Plan-B Valuation'!V240,'Plan-B Valuation'!Z240,'Plan-B Valuation'!AD240,'Plan-B Valuation'!AH240,'Plan-B Valuation'!AL240,'Plan-B Valuation'!AP240)</f>
        <v>253810</v>
      </c>
      <c r="AH244" s="262">
        <f>SUM('Plan-B Valuation'!W240,'Plan-B Valuation'!AA240,'Plan-B Valuation'!AE240,'Plan-B Valuation'!AI240,'Plan-B Valuation'!AM240,'Plan-B Valuation'!AQ240)</f>
        <v>504620</v>
      </c>
      <c r="AI244" s="219"/>
      <c r="AJ244" s="262">
        <v>0.0</v>
      </c>
      <c r="AK244" s="262">
        <v>0.0</v>
      </c>
      <c r="AL244" s="262">
        <v>0.0</v>
      </c>
      <c r="AM244" s="262">
        <v>0.0</v>
      </c>
      <c r="AN244" s="262">
        <v>0.0</v>
      </c>
      <c r="AO244" s="262">
        <v>0.0</v>
      </c>
      <c r="AP244" s="222" t="s">
        <v>1703</v>
      </c>
      <c r="AQ244" s="222" t="s">
        <v>1704</v>
      </c>
      <c r="AR244" s="222" t="s">
        <v>1705</v>
      </c>
      <c r="AS244" s="262">
        <f>SUM('Plan-C Valuation'!U240,'Plan-C Valuation'!Y240,'Plan-C Valuation'!AC240,'Plan-C Valuation'!AG240,'Plan-C Valuation'!AK240,'Plan-C Valuation'!AO240)</f>
        <v>120000</v>
      </c>
      <c r="AT244" s="262">
        <f>SUM('Plan-C Valuation'!V240,'Plan-C Valuation'!Z240,'Plan-C Valuation'!AD240,'Plan-C Valuation'!AH240,'Plan-C Valuation'!AL240,'Plan-C Valuation'!AP240)</f>
        <v>253810</v>
      </c>
      <c r="AU244" s="262">
        <f>SUM('Plan-C Valuation'!W240,'Plan-C Valuation'!AA240,'Plan-C Valuation'!AE240,'Plan-C Valuation'!AI240,'Plan-C Valuation'!AM240,'Plan-C Valuation'!AQ240)</f>
        <v>504620</v>
      </c>
    </row>
    <row r="245" ht="15.75" customHeight="1">
      <c r="A245" s="219" t="s">
        <v>579</v>
      </c>
      <c r="B245" s="219" t="s">
        <v>54</v>
      </c>
      <c r="C245" s="219" t="s">
        <v>72</v>
      </c>
      <c r="D245" s="219" t="s">
        <v>82</v>
      </c>
      <c r="E245" s="219" t="s">
        <v>62</v>
      </c>
      <c r="F245" s="219" t="s">
        <v>53</v>
      </c>
      <c r="G245" s="304" t="s">
        <v>580</v>
      </c>
      <c r="H245" s="219"/>
      <c r="I245" s="219"/>
      <c r="J245" s="262">
        <v>0.0</v>
      </c>
      <c r="K245" s="262">
        <v>0.0</v>
      </c>
      <c r="L245" s="262">
        <v>0.0</v>
      </c>
      <c r="M245" s="262">
        <v>0.0</v>
      </c>
      <c r="N245" s="262">
        <v>0.0</v>
      </c>
      <c r="O245" s="262">
        <v>0.0</v>
      </c>
      <c r="P245" s="222" t="s">
        <v>1703</v>
      </c>
      <c r="Q245" s="222" t="s">
        <v>1704</v>
      </c>
      <c r="R245" s="222" t="s">
        <v>1705</v>
      </c>
      <c r="S245" s="219">
        <f>SUM('Plan-A Valuation'!U241,'Plan-A Valuation'!Y241,'Plan-A Valuation'!AC241,'Plan-A Valuation'!AG241,'Plan-A Valuation'!AK241,'Plan-A Valuation'!AO241)</f>
        <v>120000</v>
      </c>
      <c r="T245" s="262">
        <f>SUM('Plan-A Valuation'!V241,'Plan-A Valuation'!Z241,'Plan-A Valuation'!AD241,'Plan-A Valuation'!AH241,'Plan-A Valuation'!AL241,'Plan-A Valuation'!AP241)</f>
        <v>253810</v>
      </c>
      <c r="U245" s="263">
        <f>SUM('Plan-A Valuation'!W241,'Plan-A Valuation'!AA241,'Plan-A Valuation'!AE241,'Plan-A Valuation'!AI241,'Plan-A Valuation'!AM241,'Plan-A Valuation'!AQ241)</f>
        <v>504620</v>
      </c>
      <c r="V245" s="219"/>
      <c r="W245" s="262">
        <v>0.0</v>
      </c>
      <c r="X245" s="262">
        <v>0.0</v>
      </c>
      <c r="Y245" s="262">
        <v>0.0</v>
      </c>
      <c r="Z245" s="262">
        <v>0.0</v>
      </c>
      <c r="AA245" s="262">
        <v>0.0</v>
      </c>
      <c r="AB245" s="262">
        <v>0.0</v>
      </c>
      <c r="AC245" s="222" t="s">
        <v>1703</v>
      </c>
      <c r="AD245" s="222" t="s">
        <v>1704</v>
      </c>
      <c r="AE245" s="222" t="s">
        <v>1705</v>
      </c>
      <c r="AF245" s="262">
        <f>SUM('Plan-B Valuation'!U241,'Plan-B Valuation'!Y241,'Plan-B Valuation'!AC241,'Plan-B Valuation'!AG241,'Plan-B Valuation'!AK241,'Plan-B Valuation'!AO241)</f>
        <v>120000</v>
      </c>
      <c r="AG245" s="262">
        <f>SUM('Plan-B Valuation'!V241,'Plan-B Valuation'!Z241,'Plan-B Valuation'!AD241,'Plan-B Valuation'!AH241,'Plan-B Valuation'!AL241,'Plan-B Valuation'!AP241)</f>
        <v>253810</v>
      </c>
      <c r="AH245" s="262">
        <f>SUM('Plan-B Valuation'!W241,'Plan-B Valuation'!AA241,'Plan-B Valuation'!AE241,'Plan-B Valuation'!AI241,'Plan-B Valuation'!AM241,'Plan-B Valuation'!AQ241)</f>
        <v>504620</v>
      </c>
      <c r="AI245" s="219"/>
      <c r="AJ245" s="262">
        <v>0.0</v>
      </c>
      <c r="AK245" s="262">
        <v>0.0</v>
      </c>
      <c r="AL245" s="262">
        <v>0.0</v>
      </c>
      <c r="AM245" s="262">
        <v>0.0</v>
      </c>
      <c r="AN245" s="262">
        <v>0.0</v>
      </c>
      <c r="AO245" s="262">
        <v>0.0</v>
      </c>
      <c r="AP245" s="222" t="s">
        <v>1703</v>
      </c>
      <c r="AQ245" s="222" t="s">
        <v>1704</v>
      </c>
      <c r="AR245" s="222" t="s">
        <v>1705</v>
      </c>
      <c r="AS245" s="262">
        <f>SUM('Plan-C Valuation'!U241,'Plan-C Valuation'!Y241,'Plan-C Valuation'!AC241,'Plan-C Valuation'!AG241,'Plan-C Valuation'!AK241,'Plan-C Valuation'!AO241)</f>
        <v>120000</v>
      </c>
      <c r="AT245" s="262">
        <f>SUM('Plan-C Valuation'!V241,'Plan-C Valuation'!Z241,'Plan-C Valuation'!AD241,'Plan-C Valuation'!AH241,'Plan-C Valuation'!AL241,'Plan-C Valuation'!AP241)</f>
        <v>253810</v>
      </c>
      <c r="AU245" s="262">
        <f>SUM('Plan-C Valuation'!W241,'Plan-C Valuation'!AA241,'Plan-C Valuation'!AE241,'Plan-C Valuation'!AI241,'Plan-C Valuation'!AM241,'Plan-C Valuation'!AQ241)</f>
        <v>504620</v>
      </c>
    </row>
    <row r="246" ht="15.75" customHeight="1">
      <c r="A246" s="219" t="s">
        <v>581</v>
      </c>
      <c r="B246" s="219" t="s">
        <v>65</v>
      </c>
      <c r="C246" s="219" t="s">
        <v>72</v>
      </c>
      <c r="D246" s="219" t="s">
        <v>82</v>
      </c>
      <c r="E246" s="219" t="s">
        <v>62</v>
      </c>
      <c r="F246" s="219" t="s">
        <v>53</v>
      </c>
      <c r="G246" s="304" t="s">
        <v>582</v>
      </c>
      <c r="H246" s="219"/>
      <c r="I246" s="219"/>
      <c r="J246" s="262">
        <v>0.0</v>
      </c>
      <c r="K246" s="262">
        <v>0.0</v>
      </c>
      <c r="L246" s="262">
        <v>0.0</v>
      </c>
      <c r="M246" s="262">
        <v>0.0</v>
      </c>
      <c r="N246" s="262">
        <v>0.0</v>
      </c>
      <c r="O246" s="262">
        <v>0.0</v>
      </c>
      <c r="P246" s="222" t="s">
        <v>1703</v>
      </c>
      <c r="Q246" s="222" t="s">
        <v>1704</v>
      </c>
      <c r="R246" s="222" t="s">
        <v>1705</v>
      </c>
      <c r="S246" s="219">
        <f>SUM('Plan-A Valuation'!U242,'Plan-A Valuation'!Y242,'Plan-A Valuation'!AC242,'Plan-A Valuation'!AG242,'Plan-A Valuation'!AK242,'Plan-A Valuation'!AO242)</f>
        <v>120000</v>
      </c>
      <c r="T246" s="262">
        <f>SUM('Plan-A Valuation'!V242,'Plan-A Valuation'!Z242,'Plan-A Valuation'!AD242,'Plan-A Valuation'!AH242,'Plan-A Valuation'!AL242,'Plan-A Valuation'!AP242)</f>
        <v>253810</v>
      </c>
      <c r="U246" s="263">
        <f>SUM('Plan-A Valuation'!W242,'Plan-A Valuation'!AA242,'Plan-A Valuation'!AE242,'Plan-A Valuation'!AI242,'Plan-A Valuation'!AM242,'Plan-A Valuation'!AQ242)</f>
        <v>504620</v>
      </c>
      <c r="V246" s="219"/>
      <c r="W246" s="262">
        <v>0.0</v>
      </c>
      <c r="X246" s="262">
        <v>0.0</v>
      </c>
      <c r="Y246" s="262">
        <v>0.0</v>
      </c>
      <c r="Z246" s="262">
        <v>0.0</v>
      </c>
      <c r="AA246" s="262">
        <v>0.0</v>
      </c>
      <c r="AB246" s="262">
        <v>0.0</v>
      </c>
      <c r="AC246" s="222" t="s">
        <v>1703</v>
      </c>
      <c r="AD246" s="222" t="s">
        <v>1704</v>
      </c>
      <c r="AE246" s="222" t="s">
        <v>1705</v>
      </c>
      <c r="AF246" s="262">
        <f>SUM('Plan-B Valuation'!U242,'Plan-B Valuation'!Y242,'Plan-B Valuation'!AC242,'Plan-B Valuation'!AG242,'Plan-B Valuation'!AK242,'Plan-B Valuation'!AO242)</f>
        <v>120000</v>
      </c>
      <c r="AG246" s="262">
        <f>SUM('Plan-B Valuation'!V242,'Plan-B Valuation'!Z242,'Plan-B Valuation'!AD242,'Plan-B Valuation'!AH242,'Plan-B Valuation'!AL242,'Plan-B Valuation'!AP242)</f>
        <v>253810</v>
      </c>
      <c r="AH246" s="262">
        <f>SUM('Plan-B Valuation'!W242,'Plan-B Valuation'!AA242,'Plan-B Valuation'!AE242,'Plan-B Valuation'!AI242,'Plan-B Valuation'!AM242,'Plan-B Valuation'!AQ242)</f>
        <v>504620</v>
      </c>
      <c r="AI246" s="219"/>
      <c r="AJ246" s="262">
        <v>0.0</v>
      </c>
      <c r="AK246" s="262">
        <v>0.0</v>
      </c>
      <c r="AL246" s="262">
        <v>0.0</v>
      </c>
      <c r="AM246" s="262">
        <v>0.0</v>
      </c>
      <c r="AN246" s="262">
        <v>0.0</v>
      </c>
      <c r="AO246" s="262">
        <v>0.0</v>
      </c>
      <c r="AP246" s="222" t="s">
        <v>1703</v>
      </c>
      <c r="AQ246" s="222" t="s">
        <v>1704</v>
      </c>
      <c r="AR246" s="222" t="s">
        <v>1705</v>
      </c>
      <c r="AS246" s="262">
        <f>SUM('Plan-C Valuation'!U242,'Plan-C Valuation'!Y242,'Plan-C Valuation'!AC242,'Plan-C Valuation'!AG242,'Plan-C Valuation'!AK242,'Plan-C Valuation'!AO242)</f>
        <v>120000</v>
      </c>
      <c r="AT246" s="262">
        <f>SUM('Plan-C Valuation'!V242,'Plan-C Valuation'!Z242,'Plan-C Valuation'!AD242,'Plan-C Valuation'!AH242,'Plan-C Valuation'!AL242,'Plan-C Valuation'!AP242)</f>
        <v>253810</v>
      </c>
      <c r="AU246" s="262">
        <f>SUM('Plan-C Valuation'!W242,'Plan-C Valuation'!AA242,'Plan-C Valuation'!AE242,'Plan-C Valuation'!AI242,'Plan-C Valuation'!AM242,'Plan-C Valuation'!AQ242)</f>
        <v>504620</v>
      </c>
    </row>
    <row r="247" ht="15.75" customHeight="1">
      <c r="A247" s="219" t="s">
        <v>583</v>
      </c>
      <c r="B247" s="219" t="s">
        <v>71</v>
      </c>
      <c r="C247" s="219" t="s">
        <v>72</v>
      </c>
      <c r="D247" s="219" t="s">
        <v>82</v>
      </c>
      <c r="E247" s="219" t="s">
        <v>62</v>
      </c>
      <c r="F247" s="219" t="s">
        <v>53</v>
      </c>
      <c r="G247" s="304" t="s">
        <v>584</v>
      </c>
      <c r="H247" s="219"/>
      <c r="I247" s="219"/>
      <c r="J247" s="262">
        <v>0.0</v>
      </c>
      <c r="K247" s="262">
        <v>0.0</v>
      </c>
      <c r="L247" s="262">
        <v>0.0</v>
      </c>
      <c r="M247" s="262">
        <v>0.0</v>
      </c>
      <c r="N247" s="262">
        <v>0.0</v>
      </c>
      <c r="O247" s="262">
        <v>0.0</v>
      </c>
      <c r="P247" s="222" t="s">
        <v>1703</v>
      </c>
      <c r="Q247" s="222" t="s">
        <v>1704</v>
      </c>
      <c r="R247" s="222" t="s">
        <v>1705</v>
      </c>
      <c r="S247" s="219">
        <f>SUM('Plan-A Valuation'!U243,'Plan-A Valuation'!Y243,'Plan-A Valuation'!AC243,'Plan-A Valuation'!AG243,'Plan-A Valuation'!AK243,'Plan-A Valuation'!AO243)</f>
        <v>120000</v>
      </c>
      <c r="T247" s="262">
        <f>SUM('Plan-A Valuation'!V243,'Plan-A Valuation'!Z243,'Plan-A Valuation'!AD243,'Plan-A Valuation'!AH243,'Plan-A Valuation'!AL243,'Plan-A Valuation'!AP243)</f>
        <v>253810</v>
      </c>
      <c r="U247" s="263">
        <f>SUM('Plan-A Valuation'!W243,'Plan-A Valuation'!AA243,'Plan-A Valuation'!AE243,'Plan-A Valuation'!AI243,'Plan-A Valuation'!AM243,'Plan-A Valuation'!AQ243)</f>
        <v>504620</v>
      </c>
      <c r="V247" s="219"/>
      <c r="W247" s="262">
        <v>0.0</v>
      </c>
      <c r="X247" s="262">
        <v>0.0</v>
      </c>
      <c r="Y247" s="262">
        <v>0.0</v>
      </c>
      <c r="Z247" s="262">
        <v>0.0</v>
      </c>
      <c r="AA247" s="262">
        <v>0.0</v>
      </c>
      <c r="AB247" s="262">
        <v>0.0</v>
      </c>
      <c r="AC247" s="222" t="s">
        <v>1703</v>
      </c>
      <c r="AD247" s="222" t="s">
        <v>1704</v>
      </c>
      <c r="AE247" s="222" t="s">
        <v>1705</v>
      </c>
      <c r="AF247" s="262">
        <f>SUM('Plan-B Valuation'!U243,'Plan-B Valuation'!Y243,'Plan-B Valuation'!AC243,'Plan-B Valuation'!AG243,'Plan-B Valuation'!AK243,'Plan-B Valuation'!AO243)</f>
        <v>120000</v>
      </c>
      <c r="AG247" s="262">
        <f>SUM('Plan-B Valuation'!V243,'Plan-B Valuation'!Z243,'Plan-B Valuation'!AD243,'Plan-B Valuation'!AH243,'Plan-B Valuation'!AL243,'Plan-B Valuation'!AP243)</f>
        <v>253810</v>
      </c>
      <c r="AH247" s="262">
        <f>SUM('Plan-B Valuation'!W243,'Plan-B Valuation'!AA243,'Plan-B Valuation'!AE243,'Plan-B Valuation'!AI243,'Plan-B Valuation'!AM243,'Plan-B Valuation'!AQ243)</f>
        <v>504620</v>
      </c>
      <c r="AI247" s="219"/>
      <c r="AJ247" s="262">
        <v>0.0</v>
      </c>
      <c r="AK247" s="262">
        <v>0.0</v>
      </c>
      <c r="AL247" s="262">
        <v>0.0</v>
      </c>
      <c r="AM247" s="262">
        <v>0.0</v>
      </c>
      <c r="AN247" s="262">
        <v>0.0</v>
      </c>
      <c r="AO247" s="262">
        <v>0.0</v>
      </c>
      <c r="AP247" s="222" t="s">
        <v>1703</v>
      </c>
      <c r="AQ247" s="222" t="s">
        <v>1704</v>
      </c>
      <c r="AR247" s="222" t="s">
        <v>1705</v>
      </c>
      <c r="AS247" s="262">
        <f>SUM('Plan-C Valuation'!U243,'Plan-C Valuation'!Y243,'Plan-C Valuation'!AC243,'Plan-C Valuation'!AG243,'Plan-C Valuation'!AK243,'Plan-C Valuation'!AO243)</f>
        <v>120000</v>
      </c>
      <c r="AT247" s="262">
        <f>SUM('Plan-C Valuation'!V243,'Plan-C Valuation'!Z243,'Plan-C Valuation'!AD243,'Plan-C Valuation'!AH243,'Plan-C Valuation'!AL243,'Plan-C Valuation'!AP243)</f>
        <v>253810</v>
      </c>
      <c r="AU247" s="262">
        <f>SUM('Plan-C Valuation'!W243,'Plan-C Valuation'!AA243,'Plan-C Valuation'!AE243,'Plan-C Valuation'!AI243,'Plan-C Valuation'!AM243,'Plan-C Valuation'!AQ243)</f>
        <v>504620</v>
      </c>
    </row>
    <row r="248" ht="15.75" customHeight="1">
      <c r="A248" s="219" t="s">
        <v>585</v>
      </c>
      <c r="B248" s="219" t="s">
        <v>44</v>
      </c>
      <c r="C248" s="219" t="s">
        <v>78</v>
      </c>
      <c r="D248" s="219" t="s">
        <v>82</v>
      </c>
      <c r="E248" s="219" t="s">
        <v>62</v>
      </c>
      <c r="F248" s="219" t="s">
        <v>53</v>
      </c>
      <c r="G248" s="304" t="s">
        <v>586</v>
      </c>
      <c r="H248" s="219"/>
      <c r="I248" s="219"/>
      <c r="J248" s="262">
        <v>0.0</v>
      </c>
      <c r="K248" s="262">
        <v>0.0</v>
      </c>
      <c r="L248" s="262">
        <v>0.0</v>
      </c>
      <c r="M248" s="262">
        <v>0.0</v>
      </c>
      <c r="N248" s="262">
        <v>0.0</v>
      </c>
      <c r="O248" s="262">
        <v>0.0</v>
      </c>
      <c r="P248" s="222" t="s">
        <v>1703</v>
      </c>
      <c r="Q248" s="222" t="s">
        <v>1704</v>
      </c>
      <c r="R248" s="222" t="s">
        <v>1705</v>
      </c>
      <c r="S248" s="219">
        <f>SUM('Plan-A Valuation'!U244,'Plan-A Valuation'!Y244,'Plan-A Valuation'!AC244,'Plan-A Valuation'!AG244,'Plan-A Valuation'!AK244,'Plan-A Valuation'!AO244)</f>
        <v>120000</v>
      </c>
      <c r="T248" s="262">
        <f>SUM('Plan-A Valuation'!V244,'Plan-A Valuation'!Z244,'Plan-A Valuation'!AD244,'Plan-A Valuation'!AH244,'Plan-A Valuation'!AL244,'Plan-A Valuation'!AP244)</f>
        <v>253810</v>
      </c>
      <c r="U248" s="263">
        <f>SUM('Plan-A Valuation'!W244,'Plan-A Valuation'!AA244,'Plan-A Valuation'!AE244,'Plan-A Valuation'!AI244,'Plan-A Valuation'!AM244,'Plan-A Valuation'!AQ244)</f>
        <v>504620</v>
      </c>
      <c r="V248" s="219"/>
      <c r="W248" s="262">
        <v>0.0</v>
      </c>
      <c r="X248" s="262">
        <v>0.0</v>
      </c>
      <c r="Y248" s="262">
        <v>0.0</v>
      </c>
      <c r="Z248" s="262">
        <v>0.0</v>
      </c>
      <c r="AA248" s="262">
        <v>0.0</v>
      </c>
      <c r="AB248" s="262">
        <v>0.0</v>
      </c>
      <c r="AC248" s="222" t="s">
        <v>1703</v>
      </c>
      <c r="AD248" s="222" t="s">
        <v>1704</v>
      </c>
      <c r="AE248" s="222" t="s">
        <v>1705</v>
      </c>
      <c r="AF248" s="262">
        <f>SUM('Plan-B Valuation'!U244,'Plan-B Valuation'!Y244,'Plan-B Valuation'!AC244,'Plan-B Valuation'!AG244,'Plan-B Valuation'!AK244,'Plan-B Valuation'!AO244)</f>
        <v>120000</v>
      </c>
      <c r="AG248" s="262">
        <f>SUM('Plan-B Valuation'!V244,'Plan-B Valuation'!Z244,'Plan-B Valuation'!AD244,'Plan-B Valuation'!AH244,'Plan-B Valuation'!AL244,'Plan-B Valuation'!AP244)</f>
        <v>253810</v>
      </c>
      <c r="AH248" s="262">
        <f>SUM('Plan-B Valuation'!W244,'Plan-B Valuation'!AA244,'Plan-B Valuation'!AE244,'Plan-B Valuation'!AI244,'Plan-B Valuation'!AM244,'Plan-B Valuation'!AQ244)</f>
        <v>504620</v>
      </c>
      <c r="AI248" s="219"/>
      <c r="AJ248" s="262">
        <v>0.0</v>
      </c>
      <c r="AK248" s="262">
        <v>0.0</v>
      </c>
      <c r="AL248" s="262">
        <v>0.0</v>
      </c>
      <c r="AM248" s="262">
        <v>0.0</v>
      </c>
      <c r="AN248" s="262">
        <v>0.0</v>
      </c>
      <c r="AO248" s="262">
        <v>0.0</v>
      </c>
      <c r="AP248" s="222" t="s">
        <v>1703</v>
      </c>
      <c r="AQ248" s="222" t="s">
        <v>1704</v>
      </c>
      <c r="AR248" s="222" t="s">
        <v>1705</v>
      </c>
      <c r="AS248" s="262">
        <f>SUM('Plan-C Valuation'!U244,'Plan-C Valuation'!Y244,'Plan-C Valuation'!AC244,'Plan-C Valuation'!AG244,'Plan-C Valuation'!AK244,'Plan-C Valuation'!AO244)</f>
        <v>120000</v>
      </c>
      <c r="AT248" s="262">
        <f>SUM('Plan-C Valuation'!V244,'Plan-C Valuation'!Z244,'Plan-C Valuation'!AD244,'Plan-C Valuation'!AH244,'Plan-C Valuation'!AL244,'Plan-C Valuation'!AP244)</f>
        <v>253810</v>
      </c>
      <c r="AU248" s="262">
        <f>SUM('Plan-C Valuation'!W244,'Plan-C Valuation'!AA244,'Plan-C Valuation'!AE244,'Plan-C Valuation'!AI244,'Plan-C Valuation'!AM244,'Plan-C Valuation'!AQ244)</f>
        <v>504620</v>
      </c>
    </row>
    <row r="249" ht="15.75" customHeight="1">
      <c r="A249" s="219" t="s">
        <v>587</v>
      </c>
      <c r="B249" s="219" t="s">
        <v>54</v>
      </c>
      <c r="C249" s="219" t="s">
        <v>78</v>
      </c>
      <c r="D249" s="219" t="s">
        <v>82</v>
      </c>
      <c r="E249" s="219" t="s">
        <v>62</v>
      </c>
      <c r="F249" s="219" t="s">
        <v>53</v>
      </c>
      <c r="G249" s="304" t="s">
        <v>588</v>
      </c>
      <c r="H249" s="219"/>
      <c r="I249" s="219"/>
      <c r="J249" s="262">
        <v>0.0</v>
      </c>
      <c r="K249" s="262">
        <v>0.0</v>
      </c>
      <c r="L249" s="262">
        <v>0.0</v>
      </c>
      <c r="M249" s="262">
        <v>0.0</v>
      </c>
      <c r="N249" s="262">
        <v>0.0</v>
      </c>
      <c r="O249" s="262">
        <v>0.0</v>
      </c>
      <c r="P249" s="222" t="s">
        <v>1703</v>
      </c>
      <c r="Q249" s="222" t="s">
        <v>1704</v>
      </c>
      <c r="R249" s="222" t="s">
        <v>1705</v>
      </c>
      <c r="S249" s="219">
        <f>SUM('Plan-A Valuation'!U245,'Plan-A Valuation'!Y245,'Plan-A Valuation'!AC245,'Plan-A Valuation'!AG245,'Plan-A Valuation'!AK245,'Plan-A Valuation'!AO245)</f>
        <v>120000</v>
      </c>
      <c r="T249" s="262">
        <f>SUM('Plan-A Valuation'!V245,'Plan-A Valuation'!Z245,'Plan-A Valuation'!AD245,'Plan-A Valuation'!AH245,'Plan-A Valuation'!AL245,'Plan-A Valuation'!AP245)</f>
        <v>253810</v>
      </c>
      <c r="U249" s="263">
        <f>SUM('Plan-A Valuation'!W245,'Plan-A Valuation'!AA245,'Plan-A Valuation'!AE245,'Plan-A Valuation'!AI245,'Plan-A Valuation'!AM245,'Plan-A Valuation'!AQ245)</f>
        <v>504620</v>
      </c>
      <c r="V249" s="219"/>
      <c r="W249" s="262">
        <v>0.0</v>
      </c>
      <c r="X249" s="262">
        <v>0.0</v>
      </c>
      <c r="Y249" s="262">
        <v>0.0</v>
      </c>
      <c r="Z249" s="262">
        <v>0.0</v>
      </c>
      <c r="AA249" s="262">
        <v>0.0</v>
      </c>
      <c r="AB249" s="262">
        <v>0.0</v>
      </c>
      <c r="AC249" s="222" t="s">
        <v>1703</v>
      </c>
      <c r="AD249" s="222" t="s">
        <v>1704</v>
      </c>
      <c r="AE249" s="222" t="s">
        <v>1705</v>
      </c>
      <c r="AF249" s="262">
        <f>SUM('Plan-B Valuation'!U245,'Plan-B Valuation'!Y245,'Plan-B Valuation'!AC245,'Plan-B Valuation'!AG245,'Plan-B Valuation'!AK245,'Plan-B Valuation'!AO245)</f>
        <v>120000</v>
      </c>
      <c r="AG249" s="262">
        <f>SUM('Plan-B Valuation'!V245,'Plan-B Valuation'!Z245,'Plan-B Valuation'!AD245,'Plan-B Valuation'!AH245,'Plan-B Valuation'!AL245,'Plan-B Valuation'!AP245)</f>
        <v>253810</v>
      </c>
      <c r="AH249" s="262">
        <f>SUM('Plan-B Valuation'!W245,'Plan-B Valuation'!AA245,'Plan-B Valuation'!AE245,'Plan-B Valuation'!AI245,'Plan-B Valuation'!AM245,'Plan-B Valuation'!AQ245)</f>
        <v>504620</v>
      </c>
      <c r="AI249" s="219"/>
      <c r="AJ249" s="262">
        <v>0.0</v>
      </c>
      <c r="AK249" s="262">
        <v>0.0</v>
      </c>
      <c r="AL249" s="262">
        <v>0.0</v>
      </c>
      <c r="AM249" s="262">
        <v>0.0</v>
      </c>
      <c r="AN249" s="262">
        <v>0.0</v>
      </c>
      <c r="AO249" s="262">
        <v>0.0</v>
      </c>
      <c r="AP249" s="222" t="s">
        <v>1703</v>
      </c>
      <c r="AQ249" s="222" t="s">
        <v>1704</v>
      </c>
      <c r="AR249" s="222" t="s">
        <v>1705</v>
      </c>
      <c r="AS249" s="262">
        <f>SUM('Plan-C Valuation'!U245,'Plan-C Valuation'!Y245,'Plan-C Valuation'!AC245,'Plan-C Valuation'!AG245,'Plan-C Valuation'!AK245,'Plan-C Valuation'!AO245)</f>
        <v>120000</v>
      </c>
      <c r="AT249" s="262">
        <f>SUM('Plan-C Valuation'!V245,'Plan-C Valuation'!Z245,'Plan-C Valuation'!AD245,'Plan-C Valuation'!AH245,'Plan-C Valuation'!AL245,'Plan-C Valuation'!AP245)</f>
        <v>253810</v>
      </c>
      <c r="AU249" s="262">
        <f>SUM('Plan-C Valuation'!W245,'Plan-C Valuation'!AA245,'Plan-C Valuation'!AE245,'Plan-C Valuation'!AI245,'Plan-C Valuation'!AM245,'Plan-C Valuation'!AQ245)</f>
        <v>504620</v>
      </c>
    </row>
    <row r="250" ht="15.75" customHeight="1">
      <c r="A250" s="219" t="s">
        <v>589</v>
      </c>
      <c r="B250" s="219" t="s">
        <v>65</v>
      </c>
      <c r="C250" s="219" t="s">
        <v>78</v>
      </c>
      <c r="D250" s="219" t="s">
        <v>82</v>
      </c>
      <c r="E250" s="219" t="s">
        <v>62</v>
      </c>
      <c r="F250" s="219" t="s">
        <v>53</v>
      </c>
      <c r="G250" s="304" t="s">
        <v>590</v>
      </c>
      <c r="H250" s="219"/>
      <c r="I250" s="219"/>
      <c r="J250" s="262">
        <v>0.0</v>
      </c>
      <c r="K250" s="262">
        <v>0.0</v>
      </c>
      <c r="L250" s="262">
        <v>0.0</v>
      </c>
      <c r="M250" s="262">
        <v>0.0</v>
      </c>
      <c r="N250" s="262">
        <v>0.0</v>
      </c>
      <c r="O250" s="262">
        <v>0.0</v>
      </c>
      <c r="P250" s="222" t="s">
        <v>1703</v>
      </c>
      <c r="Q250" s="222" t="s">
        <v>1704</v>
      </c>
      <c r="R250" s="222" t="s">
        <v>1705</v>
      </c>
      <c r="S250" s="219">
        <f>SUM('Plan-A Valuation'!U246,'Plan-A Valuation'!Y246,'Plan-A Valuation'!AC246,'Plan-A Valuation'!AG246,'Plan-A Valuation'!AK246,'Plan-A Valuation'!AO246)</f>
        <v>120000</v>
      </c>
      <c r="T250" s="262">
        <f>SUM('Plan-A Valuation'!V246,'Plan-A Valuation'!Z246,'Plan-A Valuation'!AD246,'Plan-A Valuation'!AH246,'Plan-A Valuation'!AL246,'Plan-A Valuation'!AP246)</f>
        <v>253810</v>
      </c>
      <c r="U250" s="263">
        <f>SUM('Plan-A Valuation'!W246,'Plan-A Valuation'!AA246,'Plan-A Valuation'!AE246,'Plan-A Valuation'!AI246,'Plan-A Valuation'!AM246,'Plan-A Valuation'!AQ246)</f>
        <v>504620</v>
      </c>
      <c r="V250" s="219"/>
      <c r="W250" s="262">
        <v>0.0</v>
      </c>
      <c r="X250" s="262">
        <v>0.0</v>
      </c>
      <c r="Y250" s="262">
        <v>0.0</v>
      </c>
      <c r="Z250" s="262">
        <v>0.0</v>
      </c>
      <c r="AA250" s="262">
        <v>0.0</v>
      </c>
      <c r="AB250" s="262">
        <v>0.0</v>
      </c>
      <c r="AC250" s="222" t="s">
        <v>1703</v>
      </c>
      <c r="AD250" s="222" t="s">
        <v>1704</v>
      </c>
      <c r="AE250" s="222" t="s">
        <v>1705</v>
      </c>
      <c r="AF250" s="262">
        <f>SUM('Plan-B Valuation'!U246,'Plan-B Valuation'!Y246,'Plan-B Valuation'!AC246,'Plan-B Valuation'!AG246,'Plan-B Valuation'!AK246,'Plan-B Valuation'!AO246)</f>
        <v>120000</v>
      </c>
      <c r="AG250" s="262">
        <f>SUM('Plan-B Valuation'!V246,'Plan-B Valuation'!Z246,'Plan-B Valuation'!AD246,'Plan-B Valuation'!AH246,'Plan-B Valuation'!AL246,'Plan-B Valuation'!AP246)</f>
        <v>253810</v>
      </c>
      <c r="AH250" s="262">
        <f>SUM('Plan-B Valuation'!W246,'Plan-B Valuation'!AA246,'Plan-B Valuation'!AE246,'Plan-B Valuation'!AI246,'Plan-B Valuation'!AM246,'Plan-B Valuation'!AQ246)</f>
        <v>504620</v>
      </c>
      <c r="AI250" s="219"/>
      <c r="AJ250" s="262">
        <v>0.0</v>
      </c>
      <c r="AK250" s="262">
        <v>0.0</v>
      </c>
      <c r="AL250" s="262">
        <v>0.0</v>
      </c>
      <c r="AM250" s="262">
        <v>0.0</v>
      </c>
      <c r="AN250" s="262">
        <v>0.0</v>
      </c>
      <c r="AO250" s="262">
        <v>0.0</v>
      </c>
      <c r="AP250" s="222" t="s">
        <v>1703</v>
      </c>
      <c r="AQ250" s="222" t="s">
        <v>1704</v>
      </c>
      <c r="AR250" s="222" t="s">
        <v>1705</v>
      </c>
      <c r="AS250" s="262">
        <f>SUM('Plan-C Valuation'!U246,'Plan-C Valuation'!Y246,'Plan-C Valuation'!AC246,'Plan-C Valuation'!AG246,'Plan-C Valuation'!AK246,'Plan-C Valuation'!AO246)</f>
        <v>120000</v>
      </c>
      <c r="AT250" s="262">
        <f>SUM('Plan-C Valuation'!V246,'Plan-C Valuation'!Z246,'Plan-C Valuation'!AD246,'Plan-C Valuation'!AH246,'Plan-C Valuation'!AL246,'Plan-C Valuation'!AP246)</f>
        <v>253810</v>
      </c>
      <c r="AU250" s="262">
        <f>SUM('Plan-C Valuation'!W246,'Plan-C Valuation'!AA246,'Plan-C Valuation'!AE246,'Plan-C Valuation'!AI246,'Plan-C Valuation'!AM246,'Plan-C Valuation'!AQ246)</f>
        <v>504620</v>
      </c>
    </row>
    <row r="251" ht="15.75" customHeight="1">
      <c r="A251" s="219" t="s">
        <v>591</v>
      </c>
      <c r="B251" s="219" t="s">
        <v>71</v>
      </c>
      <c r="C251" s="219" t="s">
        <v>78</v>
      </c>
      <c r="D251" s="219" t="s">
        <v>82</v>
      </c>
      <c r="E251" s="219" t="s">
        <v>62</v>
      </c>
      <c r="F251" s="219" t="s">
        <v>53</v>
      </c>
      <c r="G251" s="304" t="s">
        <v>592</v>
      </c>
      <c r="H251" s="219"/>
      <c r="I251" s="219"/>
      <c r="J251" s="262">
        <v>0.0</v>
      </c>
      <c r="K251" s="262">
        <v>0.0</v>
      </c>
      <c r="L251" s="262">
        <v>0.0</v>
      </c>
      <c r="M251" s="262">
        <v>0.0</v>
      </c>
      <c r="N251" s="262">
        <v>0.0</v>
      </c>
      <c r="O251" s="262">
        <v>0.0</v>
      </c>
      <c r="P251" s="222" t="s">
        <v>1703</v>
      </c>
      <c r="Q251" s="222" t="s">
        <v>1704</v>
      </c>
      <c r="R251" s="222" t="s">
        <v>1705</v>
      </c>
      <c r="S251" s="219">
        <f>SUM('Plan-A Valuation'!U247,'Plan-A Valuation'!Y247,'Plan-A Valuation'!AC247,'Plan-A Valuation'!AG247,'Plan-A Valuation'!AK247,'Plan-A Valuation'!AO247)</f>
        <v>120000</v>
      </c>
      <c r="T251" s="262">
        <f>SUM('Plan-A Valuation'!V247,'Plan-A Valuation'!Z247,'Plan-A Valuation'!AD247,'Plan-A Valuation'!AH247,'Plan-A Valuation'!AL247,'Plan-A Valuation'!AP247)</f>
        <v>253810</v>
      </c>
      <c r="U251" s="263">
        <f>SUM('Plan-A Valuation'!W247,'Plan-A Valuation'!AA247,'Plan-A Valuation'!AE247,'Plan-A Valuation'!AI247,'Plan-A Valuation'!AM247,'Plan-A Valuation'!AQ247)</f>
        <v>504620</v>
      </c>
      <c r="V251" s="219"/>
      <c r="W251" s="262">
        <v>0.0</v>
      </c>
      <c r="X251" s="262">
        <v>0.0</v>
      </c>
      <c r="Y251" s="262">
        <v>0.0</v>
      </c>
      <c r="Z251" s="262">
        <v>0.0</v>
      </c>
      <c r="AA251" s="262">
        <v>0.0</v>
      </c>
      <c r="AB251" s="262">
        <v>0.0</v>
      </c>
      <c r="AC251" s="222" t="s">
        <v>1703</v>
      </c>
      <c r="AD251" s="222" t="s">
        <v>1704</v>
      </c>
      <c r="AE251" s="222" t="s">
        <v>1705</v>
      </c>
      <c r="AF251" s="262">
        <f>SUM('Plan-B Valuation'!U247,'Plan-B Valuation'!Y247,'Plan-B Valuation'!AC247,'Plan-B Valuation'!AG247,'Plan-B Valuation'!AK247,'Plan-B Valuation'!AO247)</f>
        <v>120000</v>
      </c>
      <c r="AG251" s="262">
        <f>SUM('Plan-B Valuation'!V247,'Plan-B Valuation'!Z247,'Plan-B Valuation'!AD247,'Plan-B Valuation'!AH247,'Plan-B Valuation'!AL247,'Plan-B Valuation'!AP247)</f>
        <v>253810</v>
      </c>
      <c r="AH251" s="262">
        <f>SUM('Plan-B Valuation'!W247,'Plan-B Valuation'!AA247,'Plan-B Valuation'!AE247,'Plan-B Valuation'!AI247,'Plan-B Valuation'!AM247,'Plan-B Valuation'!AQ247)</f>
        <v>504620</v>
      </c>
      <c r="AI251" s="219"/>
      <c r="AJ251" s="262">
        <v>0.0</v>
      </c>
      <c r="AK251" s="262">
        <v>0.0</v>
      </c>
      <c r="AL251" s="262">
        <v>0.0</v>
      </c>
      <c r="AM251" s="262">
        <v>0.0</v>
      </c>
      <c r="AN251" s="262">
        <v>0.0</v>
      </c>
      <c r="AO251" s="262">
        <v>0.0</v>
      </c>
      <c r="AP251" s="222" t="s">
        <v>1703</v>
      </c>
      <c r="AQ251" s="222" t="s">
        <v>1704</v>
      </c>
      <c r="AR251" s="222" t="s">
        <v>1705</v>
      </c>
      <c r="AS251" s="262">
        <f>SUM('Plan-C Valuation'!U247,'Plan-C Valuation'!Y247,'Plan-C Valuation'!AC247,'Plan-C Valuation'!AG247,'Plan-C Valuation'!AK247,'Plan-C Valuation'!AO247)</f>
        <v>120000</v>
      </c>
      <c r="AT251" s="262">
        <f>SUM('Plan-C Valuation'!V247,'Plan-C Valuation'!Z247,'Plan-C Valuation'!AD247,'Plan-C Valuation'!AH247,'Plan-C Valuation'!AL247,'Plan-C Valuation'!AP247)</f>
        <v>253810</v>
      </c>
      <c r="AU251" s="262">
        <f>SUM('Plan-C Valuation'!W247,'Plan-C Valuation'!AA247,'Plan-C Valuation'!AE247,'Plan-C Valuation'!AI247,'Plan-C Valuation'!AM247,'Plan-C Valuation'!AQ247)</f>
        <v>504620</v>
      </c>
    </row>
    <row r="252" ht="15.75" customHeight="1">
      <c r="A252" s="219" t="s">
        <v>593</v>
      </c>
      <c r="B252" s="219" t="s">
        <v>44</v>
      </c>
      <c r="C252" s="219" t="s">
        <v>48</v>
      </c>
      <c r="D252" s="219" t="s">
        <v>84</v>
      </c>
      <c r="E252" s="219" t="s">
        <v>62</v>
      </c>
      <c r="F252" s="219" t="s">
        <v>53</v>
      </c>
      <c r="G252" s="304" t="s">
        <v>594</v>
      </c>
      <c r="H252" s="219"/>
      <c r="I252" s="219"/>
      <c r="J252" s="262">
        <v>0.0</v>
      </c>
      <c r="K252" s="262">
        <v>0.0</v>
      </c>
      <c r="L252" s="262">
        <v>0.0</v>
      </c>
      <c r="M252" s="262">
        <v>0.0</v>
      </c>
      <c r="N252" s="262">
        <v>0.0</v>
      </c>
      <c r="O252" s="262">
        <v>0.0</v>
      </c>
      <c r="P252" s="222" t="s">
        <v>1703</v>
      </c>
      <c r="Q252" s="222" t="s">
        <v>1704</v>
      </c>
      <c r="R252" s="222" t="s">
        <v>1705</v>
      </c>
      <c r="S252" s="219">
        <f>SUM('Plan-A Valuation'!U248,'Plan-A Valuation'!Y248,'Plan-A Valuation'!AC248,'Plan-A Valuation'!AG248,'Plan-A Valuation'!AK248,'Plan-A Valuation'!AO248)</f>
        <v>120000</v>
      </c>
      <c r="T252" s="262">
        <f>SUM('Plan-A Valuation'!V248,'Plan-A Valuation'!Z248,'Plan-A Valuation'!AD248,'Plan-A Valuation'!AH248,'Plan-A Valuation'!AL248,'Plan-A Valuation'!AP248)</f>
        <v>253810</v>
      </c>
      <c r="U252" s="263">
        <f>SUM('Plan-A Valuation'!W248,'Plan-A Valuation'!AA248,'Plan-A Valuation'!AE248,'Plan-A Valuation'!AI248,'Plan-A Valuation'!AM248,'Plan-A Valuation'!AQ248)</f>
        <v>504620</v>
      </c>
      <c r="V252" s="219"/>
      <c r="W252" s="262">
        <v>0.0</v>
      </c>
      <c r="X252" s="262">
        <v>0.0</v>
      </c>
      <c r="Y252" s="262">
        <v>0.0</v>
      </c>
      <c r="Z252" s="262">
        <v>0.0</v>
      </c>
      <c r="AA252" s="262">
        <v>0.0</v>
      </c>
      <c r="AB252" s="262">
        <v>0.0</v>
      </c>
      <c r="AC252" s="222" t="s">
        <v>1703</v>
      </c>
      <c r="AD252" s="222" t="s">
        <v>1704</v>
      </c>
      <c r="AE252" s="222" t="s">
        <v>1705</v>
      </c>
      <c r="AF252" s="262">
        <f>SUM('Plan-B Valuation'!U248,'Plan-B Valuation'!Y248,'Plan-B Valuation'!AC248,'Plan-B Valuation'!AG248,'Plan-B Valuation'!AK248,'Plan-B Valuation'!AO248)</f>
        <v>120000</v>
      </c>
      <c r="AG252" s="262">
        <f>SUM('Plan-B Valuation'!V248,'Plan-B Valuation'!Z248,'Plan-B Valuation'!AD248,'Plan-B Valuation'!AH248,'Plan-B Valuation'!AL248,'Plan-B Valuation'!AP248)</f>
        <v>253810</v>
      </c>
      <c r="AH252" s="262">
        <f>SUM('Plan-B Valuation'!W248,'Plan-B Valuation'!AA248,'Plan-B Valuation'!AE248,'Plan-B Valuation'!AI248,'Plan-B Valuation'!AM248,'Plan-B Valuation'!AQ248)</f>
        <v>504620</v>
      </c>
      <c r="AI252" s="219"/>
      <c r="AJ252" s="262">
        <v>0.0</v>
      </c>
      <c r="AK252" s="262">
        <v>0.0</v>
      </c>
      <c r="AL252" s="262">
        <v>0.0</v>
      </c>
      <c r="AM252" s="262">
        <v>0.0</v>
      </c>
      <c r="AN252" s="262">
        <v>0.0</v>
      </c>
      <c r="AO252" s="262">
        <v>0.0</v>
      </c>
      <c r="AP252" s="222" t="s">
        <v>1703</v>
      </c>
      <c r="AQ252" s="222" t="s">
        <v>1704</v>
      </c>
      <c r="AR252" s="222" t="s">
        <v>1705</v>
      </c>
      <c r="AS252" s="262">
        <f>SUM('Plan-C Valuation'!U248,'Plan-C Valuation'!Y248,'Plan-C Valuation'!AC248,'Plan-C Valuation'!AG248,'Plan-C Valuation'!AK248,'Plan-C Valuation'!AO248)</f>
        <v>120000</v>
      </c>
      <c r="AT252" s="262">
        <f>SUM('Plan-C Valuation'!V248,'Plan-C Valuation'!Z248,'Plan-C Valuation'!AD248,'Plan-C Valuation'!AH248,'Plan-C Valuation'!AL248,'Plan-C Valuation'!AP248)</f>
        <v>253810</v>
      </c>
      <c r="AU252" s="262">
        <f>SUM('Plan-C Valuation'!W248,'Plan-C Valuation'!AA248,'Plan-C Valuation'!AE248,'Plan-C Valuation'!AI248,'Plan-C Valuation'!AM248,'Plan-C Valuation'!AQ248)</f>
        <v>504620</v>
      </c>
    </row>
    <row r="253" ht="15.75" customHeight="1">
      <c r="A253" s="219" t="s">
        <v>595</v>
      </c>
      <c r="B253" s="219" t="s">
        <v>54</v>
      </c>
      <c r="C253" s="219" t="s">
        <v>48</v>
      </c>
      <c r="D253" s="219" t="s">
        <v>84</v>
      </c>
      <c r="E253" s="219" t="s">
        <v>62</v>
      </c>
      <c r="F253" s="219" t="s">
        <v>53</v>
      </c>
      <c r="G253" s="304" t="s">
        <v>596</v>
      </c>
      <c r="H253" s="219"/>
      <c r="I253" s="219"/>
      <c r="J253" s="262">
        <v>0.0</v>
      </c>
      <c r="K253" s="262">
        <v>0.0</v>
      </c>
      <c r="L253" s="262">
        <v>0.0</v>
      </c>
      <c r="M253" s="262">
        <v>0.0</v>
      </c>
      <c r="N253" s="262">
        <v>0.0</v>
      </c>
      <c r="O253" s="262">
        <v>0.0</v>
      </c>
      <c r="P253" s="222" t="s">
        <v>1703</v>
      </c>
      <c r="Q253" s="222" t="s">
        <v>1704</v>
      </c>
      <c r="R253" s="222" t="s">
        <v>1705</v>
      </c>
      <c r="S253" s="219">
        <f>SUM('Plan-A Valuation'!U249,'Plan-A Valuation'!Y249,'Plan-A Valuation'!AC249,'Plan-A Valuation'!AG249,'Plan-A Valuation'!AK249,'Plan-A Valuation'!AO249)</f>
        <v>120000</v>
      </c>
      <c r="T253" s="262">
        <f>SUM('Plan-A Valuation'!V249,'Plan-A Valuation'!Z249,'Plan-A Valuation'!AD249,'Plan-A Valuation'!AH249,'Plan-A Valuation'!AL249,'Plan-A Valuation'!AP249)</f>
        <v>253810</v>
      </c>
      <c r="U253" s="263">
        <f>SUM('Plan-A Valuation'!W249,'Plan-A Valuation'!AA249,'Plan-A Valuation'!AE249,'Plan-A Valuation'!AI249,'Plan-A Valuation'!AM249,'Plan-A Valuation'!AQ249)</f>
        <v>504620</v>
      </c>
      <c r="V253" s="219"/>
      <c r="W253" s="262">
        <v>0.0</v>
      </c>
      <c r="X253" s="262">
        <v>0.0</v>
      </c>
      <c r="Y253" s="262">
        <v>0.0</v>
      </c>
      <c r="Z253" s="262">
        <v>0.0</v>
      </c>
      <c r="AA253" s="262">
        <v>0.0</v>
      </c>
      <c r="AB253" s="262">
        <v>0.0</v>
      </c>
      <c r="AC253" s="222" t="s">
        <v>1703</v>
      </c>
      <c r="AD253" s="222" t="s">
        <v>1704</v>
      </c>
      <c r="AE253" s="222" t="s">
        <v>1705</v>
      </c>
      <c r="AF253" s="262">
        <f>SUM('Plan-B Valuation'!U249,'Plan-B Valuation'!Y249,'Plan-B Valuation'!AC249,'Plan-B Valuation'!AG249,'Plan-B Valuation'!AK249,'Plan-B Valuation'!AO249)</f>
        <v>120000</v>
      </c>
      <c r="AG253" s="262">
        <f>SUM('Plan-B Valuation'!V249,'Plan-B Valuation'!Z249,'Plan-B Valuation'!AD249,'Plan-B Valuation'!AH249,'Plan-B Valuation'!AL249,'Plan-B Valuation'!AP249)</f>
        <v>253810</v>
      </c>
      <c r="AH253" s="262">
        <f>SUM('Plan-B Valuation'!W249,'Plan-B Valuation'!AA249,'Plan-B Valuation'!AE249,'Plan-B Valuation'!AI249,'Plan-B Valuation'!AM249,'Plan-B Valuation'!AQ249)</f>
        <v>504620</v>
      </c>
      <c r="AI253" s="219"/>
      <c r="AJ253" s="262">
        <v>0.0</v>
      </c>
      <c r="AK253" s="262">
        <v>0.0</v>
      </c>
      <c r="AL253" s="262">
        <v>0.0</v>
      </c>
      <c r="AM253" s="262">
        <v>0.0</v>
      </c>
      <c r="AN253" s="262">
        <v>0.0</v>
      </c>
      <c r="AO253" s="262">
        <v>0.0</v>
      </c>
      <c r="AP253" s="222" t="s">
        <v>1703</v>
      </c>
      <c r="AQ253" s="222" t="s">
        <v>1704</v>
      </c>
      <c r="AR253" s="222" t="s">
        <v>1705</v>
      </c>
      <c r="AS253" s="262">
        <f>SUM('Plan-C Valuation'!U249,'Plan-C Valuation'!Y249,'Plan-C Valuation'!AC249,'Plan-C Valuation'!AG249,'Plan-C Valuation'!AK249,'Plan-C Valuation'!AO249)</f>
        <v>120000</v>
      </c>
      <c r="AT253" s="262">
        <f>SUM('Plan-C Valuation'!V249,'Plan-C Valuation'!Z249,'Plan-C Valuation'!AD249,'Plan-C Valuation'!AH249,'Plan-C Valuation'!AL249,'Plan-C Valuation'!AP249)</f>
        <v>253810</v>
      </c>
      <c r="AU253" s="262">
        <f>SUM('Plan-C Valuation'!W249,'Plan-C Valuation'!AA249,'Plan-C Valuation'!AE249,'Plan-C Valuation'!AI249,'Plan-C Valuation'!AM249,'Plan-C Valuation'!AQ249)</f>
        <v>504620</v>
      </c>
    </row>
    <row r="254" ht="15.75" customHeight="1">
      <c r="A254" s="219" t="s">
        <v>597</v>
      </c>
      <c r="B254" s="219" t="s">
        <v>65</v>
      </c>
      <c r="C254" s="219" t="s">
        <v>48</v>
      </c>
      <c r="D254" s="219" t="s">
        <v>84</v>
      </c>
      <c r="E254" s="219" t="s">
        <v>62</v>
      </c>
      <c r="F254" s="219" t="s">
        <v>53</v>
      </c>
      <c r="G254" s="304" t="s">
        <v>598</v>
      </c>
      <c r="H254" s="219"/>
      <c r="I254" s="219"/>
      <c r="J254" s="262">
        <v>0.0</v>
      </c>
      <c r="K254" s="262">
        <v>0.0</v>
      </c>
      <c r="L254" s="262">
        <v>0.0</v>
      </c>
      <c r="M254" s="262">
        <v>0.0</v>
      </c>
      <c r="N254" s="262">
        <v>0.0</v>
      </c>
      <c r="O254" s="262">
        <v>0.0</v>
      </c>
      <c r="P254" s="222" t="s">
        <v>1703</v>
      </c>
      <c r="Q254" s="222" t="s">
        <v>1704</v>
      </c>
      <c r="R254" s="222" t="s">
        <v>1705</v>
      </c>
      <c r="S254" s="219">
        <f>SUM('Plan-A Valuation'!U250,'Plan-A Valuation'!Y250,'Plan-A Valuation'!AC250,'Plan-A Valuation'!AG250,'Plan-A Valuation'!AK250,'Plan-A Valuation'!AO250)</f>
        <v>120000</v>
      </c>
      <c r="T254" s="262">
        <f>SUM('Plan-A Valuation'!V250,'Plan-A Valuation'!Z250,'Plan-A Valuation'!AD250,'Plan-A Valuation'!AH250,'Plan-A Valuation'!AL250,'Plan-A Valuation'!AP250)</f>
        <v>253810</v>
      </c>
      <c r="U254" s="263">
        <f>SUM('Plan-A Valuation'!W250,'Plan-A Valuation'!AA250,'Plan-A Valuation'!AE250,'Plan-A Valuation'!AI250,'Plan-A Valuation'!AM250,'Plan-A Valuation'!AQ250)</f>
        <v>504620</v>
      </c>
      <c r="V254" s="219"/>
      <c r="W254" s="262">
        <v>0.0</v>
      </c>
      <c r="X254" s="262">
        <v>0.0</v>
      </c>
      <c r="Y254" s="262">
        <v>0.0</v>
      </c>
      <c r="Z254" s="262">
        <v>0.0</v>
      </c>
      <c r="AA254" s="262">
        <v>0.0</v>
      </c>
      <c r="AB254" s="262">
        <v>0.0</v>
      </c>
      <c r="AC254" s="222" t="s">
        <v>1703</v>
      </c>
      <c r="AD254" s="222" t="s">
        <v>1704</v>
      </c>
      <c r="AE254" s="222" t="s">
        <v>1705</v>
      </c>
      <c r="AF254" s="262">
        <f>SUM('Plan-B Valuation'!U250,'Plan-B Valuation'!Y250,'Plan-B Valuation'!AC250,'Plan-B Valuation'!AG250,'Plan-B Valuation'!AK250,'Plan-B Valuation'!AO250)</f>
        <v>120000</v>
      </c>
      <c r="AG254" s="262">
        <f>SUM('Plan-B Valuation'!V250,'Plan-B Valuation'!Z250,'Plan-B Valuation'!AD250,'Plan-B Valuation'!AH250,'Plan-B Valuation'!AL250,'Plan-B Valuation'!AP250)</f>
        <v>253810</v>
      </c>
      <c r="AH254" s="262">
        <f>SUM('Plan-B Valuation'!W250,'Plan-B Valuation'!AA250,'Plan-B Valuation'!AE250,'Plan-B Valuation'!AI250,'Plan-B Valuation'!AM250,'Plan-B Valuation'!AQ250)</f>
        <v>504620</v>
      </c>
      <c r="AI254" s="219"/>
      <c r="AJ254" s="262">
        <v>0.0</v>
      </c>
      <c r="AK254" s="262">
        <v>0.0</v>
      </c>
      <c r="AL254" s="262">
        <v>0.0</v>
      </c>
      <c r="AM254" s="262">
        <v>0.0</v>
      </c>
      <c r="AN254" s="262">
        <v>0.0</v>
      </c>
      <c r="AO254" s="262">
        <v>0.0</v>
      </c>
      <c r="AP254" s="222" t="s">
        <v>1703</v>
      </c>
      <c r="AQ254" s="222" t="s">
        <v>1704</v>
      </c>
      <c r="AR254" s="222" t="s">
        <v>1705</v>
      </c>
      <c r="AS254" s="262">
        <f>SUM('Plan-C Valuation'!U250,'Plan-C Valuation'!Y250,'Plan-C Valuation'!AC250,'Plan-C Valuation'!AG250,'Plan-C Valuation'!AK250,'Plan-C Valuation'!AO250)</f>
        <v>120000</v>
      </c>
      <c r="AT254" s="262">
        <f>SUM('Plan-C Valuation'!V250,'Plan-C Valuation'!Z250,'Plan-C Valuation'!AD250,'Plan-C Valuation'!AH250,'Plan-C Valuation'!AL250,'Plan-C Valuation'!AP250)</f>
        <v>253810</v>
      </c>
      <c r="AU254" s="262">
        <f>SUM('Plan-C Valuation'!W250,'Plan-C Valuation'!AA250,'Plan-C Valuation'!AE250,'Plan-C Valuation'!AI250,'Plan-C Valuation'!AM250,'Plan-C Valuation'!AQ250)</f>
        <v>504620</v>
      </c>
    </row>
    <row r="255" ht="15.75" customHeight="1">
      <c r="A255" s="219" t="s">
        <v>599</v>
      </c>
      <c r="B255" s="219" t="s">
        <v>71</v>
      </c>
      <c r="C255" s="219" t="s">
        <v>48</v>
      </c>
      <c r="D255" s="219" t="s">
        <v>84</v>
      </c>
      <c r="E255" s="219" t="s">
        <v>62</v>
      </c>
      <c r="F255" s="219" t="s">
        <v>53</v>
      </c>
      <c r="G255" s="304" t="s">
        <v>600</v>
      </c>
      <c r="H255" s="219"/>
      <c r="I255" s="219"/>
      <c r="J255" s="262">
        <v>0.0</v>
      </c>
      <c r="K255" s="262">
        <v>0.0</v>
      </c>
      <c r="L255" s="262">
        <v>0.0</v>
      </c>
      <c r="M255" s="262">
        <v>0.0</v>
      </c>
      <c r="N255" s="262">
        <v>0.0</v>
      </c>
      <c r="O255" s="262">
        <v>0.0</v>
      </c>
      <c r="P255" s="222" t="s">
        <v>1703</v>
      </c>
      <c r="Q255" s="222" t="s">
        <v>1704</v>
      </c>
      <c r="R255" s="222" t="s">
        <v>1705</v>
      </c>
      <c r="S255" s="219">
        <f>SUM('Plan-A Valuation'!U251,'Plan-A Valuation'!Y251,'Plan-A Valuation'!AC251,'Plan-A Valuation'!AG251,'Plan-A Valuation'!AK251,'Plan-A Valuation'!AO251)</f>
        <v>120000</v>
      </c>
      <c r="T255" s="262">
        <f>SUM('Plan-A Valuation'!V251,'Plan-A Valuation'!Z251,'Plan-A Valuation'!AD251,'Plan-A Valuation'!AH251,'Plan-A Valuation'!AL251,'Plan-A Valuation'!AP251)</f>
        <v>253810</v>
      </c>
      <c r="U255" s="263">
        <f>SUM('Plan-A Valuation'!W251,'Plan-A Valuation'!AA251,'Plan-A Valuation'!AE251,'Plan-A Valuation'!AI251,'Plan-A Valuation'!AM251,'Plan-A Valuation'!AQ251)</f>
        <v>504620</v>
      </c>
      <c r="V255" s="219"/>
      <c r="W255" s="262">
        <v>0.0</v>
      </c>
      <c r="X255" s="262">
        <v>0.0</v>
      </c>
      <c r="Y255" s="262">
        <v>0.0</v>
      </c>
      <c r="Z255" s="262">
        <v>0.0</v>
      </c>
      <c r="AA255" s="262">
        <v>0.0</v>
      </c>
      <c r="AB255" s="262">
        <v>0.0</v>
      </c>
      <c r="AC255" s="222" t="s">
        <v>1703</v>
      </c>
      <c r="AD255" s="222" t="s">
        <v>1704</v>
      </c>
      <c r="AE255" s="222" t="s">
        <v>1705</v>
      </c>
      <c r="AF255" s="262">
        <f>SUM('Plan-B Valuation'!U251,'Plan-B Valuation'!Y251,'Plan-B Valuation'!AC251,'Plan-B Valuation'!AG251,'Plan-B Valuation'!AK251,'Plan-B Valuation'!AO251)</f>
        <v>120000</v>
      </c>
      <c r="AG255" s="262">
        <f>SUM('Plan-B Valuation'!V251,'Plan-B Valuation'!Z251,'Plan-B Valuation'!AD251,'Plan-B Valuation'!AH251,'Plan-B Valuation'!AL251,'Plan-B Valuation'!AP251)</f>
        <v>253810</v>
      </c>
      <c r="AH255" s="262">
        <f>SUM('Plan-B Valuation'!W251,'Plan-B Valuation'!AA251,'Plan-B Valuation'!AE251,'Plan-B Valuation'!AI251,'Plan-B Valuation'!AM251,'Plan-B Valuation'!AQ251)</f>
        <v>504620</v>
      </c>
      <c r="AI255" s="219"/>
      <c r="AJ255" s="262">
        <v>0.0</v>
      </c>
      <c r="AK255" s="262">
        <v>0.0</v>
      </c>
      <c r="AL255" s="262">
        <v>0.0</v>
      </c>
      <c r="AM255" s="262">
        <v>0.0</v>
      </c>
      <c r="AN255" s="262">
        <v>0.0</v>
      </c>
      <c r="AO255" s="262">
        <v>0.0</v>
      </c>
      <c r="AP255" s="222" t="s">
        <v>1703</v>
      </c>
      <c r="AQ255" s="222" t="s">
        <v>1704</v>
      </c>
      <c r="AR255" s="222" t="s">
        <v>1705</v>
      </c>
      <c r="AS255" s="262">
        <f>SUM('Plan-C Valuation'!U251,'Plan-C Valuation'!Y251,'Plan-C Valuation'!AC251,'Plan-C Valuation'!AG251,'Plan-C Valuation'!AK251,'Plan-C Valuation'!AO251)</f>
        <v>120000</v>
      </c>
      <c r="AT255" s="262">
        <f>SUM('Plan-C Valuation'!V251,'Plan-C Valuation'!Z251,'Plan-C Valuation'!AD251,'Plan-C Valuation'!AH251,'Plan-C Valuation'!AL251,'Plan-C Valuation'!AP251)</f>
        <v>253810</v>
      </c>
      <c r="AU255" s="262">
        <f>SUM('Plan-C Valuation'!W251,'Plan-C Valuation'!AA251,'Plan-C Valuation'!AE251,'Plan-C Valuation'!AI251,'Plan-C Valuation'!AM251,'Plan-C Valuation'!AQ251)</f>
        <v>504620</v>
      </c>
    </row>
    <row r="256" ht="15.75" customHeight="1">
      <c r="A256" s="219" t="s">
        <v>601</v>
      </c>
      <c r="B256" s="219" t="s">
        <v>44</v>
      </c>
      <c r="C256" s="219" t="s">
        <v>58</v>
      </c>
      <c r="D256" s="219" t="s">
        <v>84</v>
      </c>
      <c r="E256" s="219" t="s">
        <v>62</v>
      </c>
      <c r="F256" s="219" t="s">
        <v>53</v>
      </c>
      <c r="G256" s="304" t="s">
        <v>602</v>
      </c>
      <c r="H256" s="219"/>
      <c r="I256" s="219"/>
      <c r="J256" s="262">
        <v>0.0</v>
      </c>
      <c r="K256" s="262">
        <v>0.0</v>
      </c>
      <c r="L256" s="262">
        <v>0.0</v>
      </c>
      <c r="M256" s="262">
        <v>0.0</v>
      </c>
      <c r="N256" s="262">
        <v>0.0</v>
      </c>
      <c r="O256" s="262">
        <v>0.0</v>
      </c>
      <c r="P256" s="222" t="s">
        <v>1703</v>
      </c>
      <c r="Q256" s="222" t="s">
        <v>1704</v>
      </c>
      <c r="R256" s="222" t="s">
        <v>1705</v>
      </c>
      <c r="S256" s="219">
        <f>SUM('Plan-A Valuation'!U252,'Plan-A Valuation'!Y252,'Plan-A Valuation'!AC252,'Plan-A Valuation'!AG252,'Plan-A Valuation'!AK252,'Plan-A Valuation'!AO252)</f>
        <v>120000</v>
      </c>
      <c r="T256" s="262">
        <f>SUM('Plan-A Valuation'!V252,'Plan-A Valuation'!Z252,'Plan-A Valuation'!AD252,'Plan-A Valuation'!AH252,'Plan-A Valuation'!AL252,'Plan-A Valuation'!AP252)</f>
        <v>253810</v>
      </c>
      <c r="U256" s="263">
        <f>SUM('Plan-A Valuation'!W252,'Plan-A Valuation'!AA252,'Plan-A Valuation'!AE252,'Plan-A Valuation'!AI252,'Plan-A Valuation'!AM252,'Plan-A Valuation'!AQ252)</f>
        <v>504620</v>
      </c>
      <c r="V256" s="219"/>
      <c r="W256" s="262">
        <v>0.0</v>
      </c>
      <c r="X256" s="262">
        <v>0.0</v>
      </c>
      <c r="Y256" s="262">
        <v>0.0</v>
      </c>
      <c r="Z256" s="262">
        <v>0.0</v>
      </c>
      <c r="AA256" s="262">
        <v>0.0</v>
      </c>
      <c r="AB256" s="262">
        <v>0.0</v>
      </c>
      <c r="AC256" s="222" t="s">
        <v>1703</v>
      </c>
      <c r="AD256" s="222" t="s">
        <v>1704</v>
      </c>
      <c r="AE256" s="222" t="s">
        <v>1705</v>
      </c>
      <c r="AF256" s="262">
        <f>SUM('Plan-B Valuation'!U252,'Plan-B Valuation'!Y252,'Plan-B Valuation'!AC252,'Plan-B Valuation'!AG252,'Plan-B Valuation'!AK252,'Plan-B Valuation'!AO252)</f>
        <v>120000</v>
      </c>
      <c r="AG256" s="262">
        <f>SUM('Plan-B Valuation'!V252,'Plan-B Valuation'!Z252,'Plan-B Valuation'!AD252,'Plan-B Valuation'!AH252,'Plan-B Valuation'!AL252,'Plan-B Valuation'!AP252)</f>
        <v>253810</v>
      </c>
      <c r="AH256" s="262">
        <f>SUM('Plan-B Valuation'!W252,'Plan-B Valuation'!AA252,'Plan-B Valuation'!AE252,'Plan-B Valuation'!AI252,'Plan-B Valuation'!AM252,'Plan-B Valuation'!AQ252)</f>
        <v>504620</v>
      </c>
      <c r="AI256" s="219"/>
      <c r="AJ256" s="262">
        <v>0.0</v>
      </c>
      <c r="AK256" s="262">
        <v>0.0</v>
      </c>
      <c r="AL256" s="262">
        <v>0.0</v>
      </c>
      <c r="AM256" s="262">
        <v>0.0</v>
      </c>
      <c r="AN256" s="262">
        <v>0.0</v>
      </c>
      <c r="AO256" s="262">
        <v>0.0</v>
      </c>
      <c r="AP256" s="222" t="s">
        <v>1703</v>
      </c>
      <c r="AQ256" s="222" t="s">
        <v>1704</v>
      </c>
      <c r="AR256" s="222" t="s">
        <v>1705</v>
      </c>
      <c r="AS256" s="262">
        <f>SUM('Plan-C Valuation'!U252,'Plan-C Valuation'!Y252,'Plan-C Valuation'!AC252,'Plan-C Valuation'!AG252,'Plan-C Valuation'!AK252,'Plan-C Valuation'!AO252)</f>
        <v>120000</v>
      </c>
      <c r="AT256" s="262">
        <f>SUM('Plan-C Valuation'!V252,'Plan-C Valuation'!Z252,'Plan-C Valuation'!AD252,'Plan-C Valuation'!AH252,'Plan-C Valuation'!AL252,'Plan-C Valuation'!AP252)</f>
        <v>253810</v>
      </c>
      <c r="AU256" s="262">
        <f>SUM('Plan-C Valuation'!W252,'Plan-C Valuation'!AA252,'Plan-C Valuation'!AE252,'Plan-C Valuation'!AI252,'Plan-C Valuation'!AM252,'Plan-C Valuation'!AQ252)</f>
        <v>504620</v>
      </c>
    </row>
    <row r="257" ht="15.75" customHeight="1">
      <c r="A257" s="219" t="s">
        <v>603</v>
      </c>
      <c r="B257" s="219" t="s">
        <v>54</v>
      </c>
      <c r="C257" s="219" t="s">
        <v>58</v>
      </c>
      <c r="D257" s="219" t="s">
        <v>84</v>
      </c>
      <c r="E257" s="219" t="s">
        <v>62</v>
      </c>
      <c r="F257" s="219" t="s">
        <v>53</v>
      </c>
      <c r="G257" s="304" t="s">
        <v>604</v>
      </c>
      <c r="H257" s="219"/>
      <c r="I257" s="219"/>
      <c r="J257" s="262">
        <v>0.0</v>
      </c>
      <c r="K257" s="262">
        <v>0.0</v>
      </c>
      <c r="L257" s="262">
        <v>0.0</v>
      </c>
      <c r="M257" s="262">
        <v>0.0</v>
      </c>
      <c r="N257" s="262">
        <v>0.0</v>
      </c>
      <c r="O257" s="262">
        <v>0.0</v>
      </c>
      <c r="P257" s="222" t="s">
        <v>1703</v>
      </c>
      <c r="Q257" s="222" t="s">
        <v>1704</v>
      </c>
      <c r="R257" s="222" t="s">
        <v>1705</v>
      </c>
      <c r="S257" s="219">
        <f>SUM('Plan-A Valuation'!U253,'Plan-A Valuation'!Y253,'Plan-A Valuation'!AC253,'Plan-A Valuation'!AG253,'Plan-A Valuation'!AK253,'Plan-A Valuation'!AO253)</f>
        <v>120000</v>
      </c>
      <c r="T257" s="262">
        <f>SUM('Plan-A Valuation'!V253,'Plan-A Valuation'!Z253,'Plan-A Valuation'!AD253,'Plan-A Valuation'!AH253,'Plan-A Valuation'!AL253,'Plan-A Valuation'!AP253)</f>
        <v>253810</v>
      </c>
      <c r="U257" s="263">
        <f>SUM('Plan-A Valuation'!W253,'Plan-A Valuation'!AA253,'Plan-A Valuation'!AE253,'Plan-A Valuation'!AI253,'Plan-A Valuation'!AM253,'Plan-A Valuation'!AQ253)</f>
        <v>504620</v>
      </c>
      <c r="V257" s="219"/>
      <c r="W257" s="262">
        <v>0.0</v>
      </c>
      <c r="X257" s="262">
        <v>0.0</v>
      </c>
      <c r="Y257" s="262">
        <v>0.0</v>
      </c>
      <c r="Z257" s="262">
        <v>0.0</v>
      </c>
      <c r="AA257" s="262">
        <v>0.0</v>
      </c>
      <c r="AB257" s="262">
        <v>0.0</v>
      </c>
      <c r="AC257" s="222" t="s">
        <v>1703</v>
      </c>
      <c r="AD257" s="222" t="s">
        <v>1704</v>
      </c>
      <c r="AE257" s="222" t="s">
        <v>1705</v>
      </c>
      <c r="AF257" s="262">
        <f>SUM('Plan-B Valuation'!U253,'Plan-B Valuation'!Y253,'Plan-B Valuation'!AC253,'Plan-B Valuation'!AG253,'Plan-B Valuation'!AK253,'Plan-B Valuation'!AO253)</f>
        <v>120000</v>
      </c>
      <c r="AG257" s="262">
        <f>SUM('Plan-B Valuation'!V253,'Plan-B Valuation'!Z253,'Plan-B Valuation'!AD253,'Plan-B Valuation'!AH253,'Plan-B Valuation'!AL253,'Plan-B Valuation'!AP253)</f>
        <v>253810</v>
      </c>
      <c r="AH257" s="262">
        <f>SUM('Plan-B Valuation'!W253,'Plan-B Valuation'!AA253,'Plan-B Valuation'!AE253,'Plan-B Valuation'!AI253,'Plan-B Valuation'!AM253,'Plan-B Valuation'!AQ253)</f>
        <v>504620</v>
      </c>
      <c r="AI257" s="219"/>
      <c r="AJ257" s="262">
        <v>0.0</v>
      </c>
      <c r="AK257" s="262">
        <v>0.0</v>
      </c>
      <c r="AL257" s="262">
        <v>0.0</v>
      </c>
      <c r="AM257" s="262">
        <v>0.0</v>
      </c>
      <c r="AN257" s="262">
        <v>0.0</v>
      </c>
      <c r="AO257" s="262">
        <v>0.0</v>
      </c>
      <c r="AP257" s="222" t="s">
        <v>1703</v>
      </c>
      <c r="AQ257" s="222" t="s">
        <v>1704</v>
      </c>
      <c r="AR257" s="222" t="s">
        <v>1705</v>
      </c>
      <c r="AS257" s="262">
        <f>SUM('Plan-C Valuation'!U253,'Plan-C Valuation'!Y253,'Plan-C Valuation'!AC253,'Plan-C Valuation'!AG253,'Plan-C Valuation'!AK253,'Plan-C Valuation'!AO253)</f>
        <v>120000</v>
      </c>
      <c r="AT257" s="262">
        <f>SUM('Plan-C Valuation'!V253,'Plan-C Valuation'!Z253,'Plan-C Valuation'!AD253,'Plan-C Valuation'!AH253,'Plan-C Valuation'!AL253,'Plan-C Valuation'!AP253)</f>
        <v>253810</v>
      </c>
      <c r="AU257" s="262">
        <f>SUM('Plan-C Valuation'!W253,'Plan-C Valuation'!AA253,'Plan-C Valuation'!AE253,'Plan-C Valuation'!AI253,'Plan-C Valuation'!AM253,'Plan-C Valuation'!AQ253)</f>
        <v>504620</v>
      </c>
    </row>
    <row r="258" ht="15.75" customHeight="1">
      <c r="A258" s="219" t="s">
        <v>605</v>
      </c>
      <c r="B258" s="219" t="s">
        <v>65</v>
      </c>
      <c r="C258" s="219" t="s">
        <v>58</v>
      </c>
      <c r="D258" s="219" t="s">
        <v>84</v>
      </c>
      <c r="E258" s="219" t="s">
        <v>62</v>
      </c>
      <c r="F258" s="219" t="s">
        <v>53</v>
      </c>
      <c r="G258" s="304" t="s">
        <v>606</v>
      </c>
      <c r="H258" s="219"/>
      <c r="I258" s="219"/>
      <c r="J258" s="262">
        <v>0.0</v>
      </c>
      <c r="K258" s="262">
        <v>0.0</v>
      </c>
      <c r="L258" s="262">
        <v>0.0</v>
      </c>
      <c r="M258" s="262">
        <v>0.0</v>
      </c>
      <c r="N258" s="262">
        <v>0.0</v>
      </c>
      <c r="O258" s="262">
        <v>0.0</v>
      </c>
      <c r="P258" s="222" t="s">
        <v>1703</v>
      </c>
      <c r="Q258" s="222" t="s">
        <v>1704</v>
      </c>
      <c r="R258" s="222" t="s">
        <v>1705</v>
      </c>
      <c r="S258" s="219">
        <f>SUM('Plan-A Valuation'!U254,'Plan-A Valuation'!Y254,'Plan-A Valuation'!AC254,'Plan-A Valuation'!AG254,'Plan-A Valuation'!AK254,'Plan-A Valuation'!AO254)</f>
        <v>120000</v>
      </c>
      <c r="T258" s="262">
        <f>SUM('Plan-A Valuation'!V254,'Plan-A Valuation'!Z254,'Plan-A Valuation'!AD254,'Plan-A Valuation'!AH254,'Plan-A Valuation'!AL254,'Plan-A Valuation'!AP254)</f>
        <v>253810</v>
      </c>
      <c r="U258" s="263">
        <f>SUM('Plan-A Valuation'!W254,'Plan-A Valuation'!AA254,'Plan-A Valuation'!AE254,'Plan-A Valuation'!AI254,'Plan-A Valuation'!AM254,'Plan-A Valuation'!AQ254)</f>
        <v>504620</v>
      </c>
      <c r="V258" s="219"/>
      <c r="W258" s="262">
        <v>0.0</v>
      </c>
      <c r="X258" s="262">
        <v>0.0</v>
      </c>
      <c r="Y258" s="262">
        <v>0.0</v>
      </c>
      <c r="Z258" s="262">
        <v>0.0</v>
      </c>
      <c r="AA258" s="262">
        <v>0.0</v>
      </c>
      <c r="AB258" s="262">
        <v>0.0</v>
      </c>
      <c r="AC258" s="222" t="s">
        <v>1703</v>
      </c>
      <c r="AD258" s="222" t="s">
        <v>1704</v>
      </c>
      <c r="AE258" s="222" t="s">
        <v>1705</v>
      </c>
      <c r="AF258" s="262">
        <f>SUM('Plan-B Valuation'!U254,'Plan-B Valuation'!Y254,'Plan-B Valuation'!AC254,'Plan-B Valuation'!AG254,'Plan-B Valuation'!AK254,'Plan-B Valuation'!AO254)</f>
        <v>120000</v>
      </c>
      <c r="AG258" s="262">
        <f>SUM('Plan-B Valuation'!V254,'Plan-B Valuation'!Z254,'Plan-B Valuation'!AD254,'Plan-B Valuation'!AH254,'Plan-B Valuation'!AL254,'Plan-B Valuation'!AP254)</f>
        <v>253810</v>
      </c>
      <c r="AH258" s="262">
        <f>SUM('Plan-B Valuation'!W254,'Plan-B Valuation'!AA254,'Plan-B Valuation'!AE254,'Plan-B Valuation'!AI254,'Plan-B Valuation'!AM254,'Plan-B Valuation'!AQ254)</f>
        <v>504620</v>
      </c>
      <c r="AI258" s="219"/>
      <c r="AJ258" s="262">
        <v>0.0</v>
      </c>
      <c r="AK258" s="262">
        <v>0.0</v>
      </c>
      <c r="AL258" s="262">
        <v>0.0</v>
      </c>
      <c r="AM258" s="262">
        <v>0.0</v>
      </c>
      <c r="AN258" s="262">
        <v>0.0</v>
      </c>
      <c r="AO258" s="262">
        <v>0.0</v>
      </c>
      <c r="AP258" s="222" t="s">
        <v>1703</v>
      </c>
      <c r="AQ258" s="222" t="s">
        <v>1704</v>
      </c>
      <c r="AR258" s="222" t="s">
        <v>1705</v>
      </c>
      <c r="AS258" s="262">
        <f>SUM('Plan-C Valuation'!U254,'Plan-C Valuation'!Y254,'Plan-C Valuation'!AC254,'Plan-C Valuation'!AG254,'Plan-C Valuation'!AK254,'Plan-C Valuation'!AO254)</f>
        <v>120000</v>
      </c>
      <c r="AT258" s="262">
        <f>SUM('Plan-C Valuation'!V254,'Plan-C Valuation'!Z254,'Plan-C Valuation'!AD254,'Plan-C Valuation'!AH254,'Plan-C Valuation'!AL254,'Plan-C Valuation'!AP254)</f>
        <v>253810</v>
      </c>
      <c r="AU258" s="262">
        <f>SUM('Plan-C Valuation'!W254,'Plan-C Valuation'!AA254,'Plan-C Valuation'!AE254,'Plan-C Valuation'!AI254,'Plan-C Valuation'!AM254,'Plan-C Valuation'!AQ254)</f>
        <v>504620</v>
      </c>
    </row>
    <row r="259" ht="15.75" customHeight="1">
      <c r="A259" s="219" t="s">
        <v>607</v>
      </c>
      <c r="B259" s="219" t="s">
        <v>71</v>
      </c>
      <c r="C259" s="219" t="s">
        <v>58</v>
      </c>
      <c r="D259" s="219" t="s">
        <v>84</v>
      </c>
      <c r="E259" s="219" t="s">
        <v>62</v>
      </c>
      <c r="F259" s="219" t="s">
        <v>53</v>
      </c>
      <c r="G259" s="304" t="s">
        <v>608</v>
      </c>
      <c r="H259" s="219"/>
      <c r="I259" s="219"/>
      <c r="J259" s="262">
        <v>0.0</v>
      </c>
      <c r="K259" s="262">
        <v>0.0</v>
      </c>
      <c r="L259" s="262">
        <v>0.0</v>
      </c>
      <c r="M259" s="262">
        <v>0.0</v>
      </c>
      <c r="N259" s="262">
        <v>0.0</v>
      </c>
      <c r="O259" s="262">
        <v>0.0</v>
      </c>
      <c r="P259" s="222" t="s">
        <v>1703</v>
      </c>
      <c r="Q259" s="222" t="s">
        <v>1704</v>
      </c>
      <c r="R259" s="222" t="s">
        <v>1705</v>
      </c>
      <c r="S259" s="219">
        <f>SUM('Plan-A Valuation'!U255,'Plan-A Valuation'!Y255,'Plan-A Valuation'!AC255,'Plan-A Valuation'!AG255,'Plan-A Valuation'!AK255,'Plan-A Valuation'!AO255)</f>
        <v>120000</v>
      </c>
      <c r="T259" s="262">
        <f>SUM('Plan-A Valuation'!V255,'Plan-A Valuation'!Z255,'Plan-A Valuation'!AD255,'Plan-A Valuation'!AH255,'Plan-A Valuation'!AL255,'Plan-A Valuation'!AP255)</f>
        <v>253810</v>
      </c>
      <c r="U259" s="263">
        <f>SUM('Plan-A Valuation'!W255,'Plan-A Valuation'!AA255,'Plan-A Valuation'!AE255,'Plan-A Valuation'!AI255,'Plan-A Valuation'!AM255,'Plan-A Valuation'!AQ255)</f>
        <v>504620</v>
      </c>
      <c r="V259" s="219"/>
      <c r="W259" s="262">
        <v>0.0</v>
      </c>
      <c r="X259" s="262">
        <v>0.0</v>
      </c>
      <c r="Y259" s="262">
        <v>0.0</v>
      </c>
      <c r="Z259" s="262">
        <v>0.0</v>
      </c>
      <c r="AA259" s="262">
        <v>0.0</v>
      </c>
      <c r="AB259" s="262">
        <v>0.0</v>
      </c>
      <c r="AC259" s="222" t="s">
        <v>1703</v>
      </c>
      <c r="AD259" s="222" t="s">
        <v>1704</v>
      </c>
      <c r="AE259" s="222" t="s">
        <v>1705</v>
      </c>
      <c r="AF259" s="262">
        <f>SUM('Plan-B Valuation'!U255,'Plan-B Valuation'!Y255,'Plan-B Valuation'!AC255,'Plan-B Valuation'!AG255,'Plan-B Valuation'!AK255,'Plan-B Valuation'!AO255)</f>
        <v>120000</v>
      </c>
      <c r="AG259" s="262">
        <f>SUM('Plan-B Valuation'!V255,'Plan-B Valuation'!Z255,'Plan-B Valuation'!AD255,'Plan-B Valuation'!AH255,'Plan-B Valuation'!AL255,'Plan-B Valuation'!AP255)</f>
        <v>253810</v>
      </c>
      <c r="AH259" s="262">
        <f>SUM('Plan-B Valuation'!W255,'Plan-B Valuation'!AA255,'Plan-B Valuation'!AE255,'Plan-B Valuation'!AI255,'Plan-B Valuation'!AM255,'Plan-B Valuation'!AQ255)</f>
        <v>504620</v>
      </c>
      <c r="AI259" s="219"/>
      <c r="AJ259" s="262">
        <v>0.0</v>
      </c>
      <c r="AK259" s="262">
        <v>0.0</v>
      </c>
      <c r="AL259" s="262">
        <v>0.0</v>
      </c>
      <c r="AM259" s="262">
        <v>0.0</v>
      </c>
      <c r="AN259" s="262">
        <v>0.0</v>
      </c>
      <c r="AO259" s="262">
        <v>0.0</v>
      </c>
      <c r="AP259" s="222" t="s">
        <v>1703</v>
      </c>
      <c r="AQ259" s="222" t="s">
        <v>1704</v>
      </c>
      <c r="AR259" s="222" t="s">
        <v>1705</v>
      </c>
      <c r="AS259" s="262">
        <f>SUM('Plan-C Valuation'!U255,'Plan-C Valuation'!Y255,'Plan-C Valuation'!AC255,'Plan-C Valuation'!AG255,'Plan-C Valuation'!AK255,'Plan-C Valuation'!AO255)</f>
        <v>120000</v>
      </c>
      <c r="AT259" s="262">
        <f>SUM('Plan-C Valuation'!V255,'Plan-C Valuation'!Z255,'Plan-C Valuation'!AD255,'Plan-C Valuation'!AH255,'Plan-C Valuation'!AL255,'Plan-C Valuation'!AP255)</f>
        <v>253810</v>
      </c>
      <c r="AU259" s="262">
        <f>SUM('Plan-C Valuation'!W255,'Plan-C Valuation'!AA255,'Plan-C Valuation'!AE255,'Plan-C Valuation'!AI255,'Plan-C Valuation'!AM255,'Plan-C Valuation'!AQ255)</f>
        <v>504620</v>
      </c>
    </row>
    <row r="260" ht="15.75" customHeight="1">
      <c r="A260" s="219" t="s">
        <v>609</v>
      </c>
      <c r="B260" s="219" t="s">
        <v>44</v>
      </c>
      <c r="C260" s="219" t="s">
        <v>66</v>
      </c>
      <c r="D260" s="219" t="s">
        <v>84</v>
      </c>
      <c r="E260" s="219" t="s">
        <v>62</v>
      </c>
      <c r="F260" s="219" t="s">
        <v>53</v>
      </c>
      <c r="G260" s="304" t="s">
        <v>610</v>
      </c>
      <c r="H260" s="219"/>
      <c r="I260" s="219"/>
      <c r="J260" s="262">
        <v>0.0</v>
      </c>
      <c r="K260" s="262">
        <v>0.0</v>
      </c>
      <c r="L260" s="262">
        <v>0.0</v>
      </c>
      <c r="M260" s="262">
        <v>0.0</v>
      </c>
      <c r="N260" s="262">
        <v>0.0</v>
      </c>
      <c r="O260" s="262">
        <v>0.0</v>
      </c>
      <c r="P260" s="222" t="s">
        <v>1703</v>
      </c>
      <c r="Q260" s="222" t="s">
        <v>1704</v>
      </c>
      <c r="R260" s="222" t="s">
        <v>1705</v>
      </c>
      <c r="S260" s="219">
        <f>SUM('Plan-A Valuation'!U256,'Plan-A Valuation'!Y256,'Plan-A Valuation'!AC256,'Plan-A Valuation'!AG256,'Plan-A Valuation'!AK256,'Plan-A Valuation'!AO256)</f>
        <v>120000</v>
      </c>
      <c r="T260" s="262">
        <f>SUM('Plan-A Valuation'!V256,'Plan-A Valuation'!Z256,'Plan-A Valuation'!AD256,'Plan-A Valuation'!AH256,'Plan-A Valuation'!AL256,'Plan-A Valuation'!AP256)</f>
        <v>253810</v>
      </c>
      <c r="U260" s="263">
        <f>SUM('Plan-A Valuation'!W256,'Plan-A Valuation'!AA256,'Plan-A Valuation'!AE256,'Plan-A Valuation'!AI256,'Plan-A Valuation'!AM256,'Plan-A Valuation'!AQ256)</f>
        <v>504620</v>
      </c>
      <c r="V260" s="219"/>
      <c r="W260" s="262">
        <v>0.0</v>
      </c>
      <c r="X260" s="262">
        <v>0.0</v>
      </c>
      <c r="Y260" s="262">
        <v>0.0</v>
      </c>
      <c r="Z260" s="262">
        <v>0.0</v>
      </c>
      <c r="AA260" s="262">
        <v>0.0</v>
      </c>
      <c r="AB260" s="262">
        <v>0.0</v>
      </c>
      <c r="AC260" s="222" t="s">
        <v>1703</v>
      </c>
      <c r="AD260" s="222" t="s">
        <v>1704</v>
      </c>
      <c r="AE260" s="222" t="s">
        <v>1705</v>
      </c>
      <c r="AF260" s="262">
        <f>SUM('Plan-B Valuation'!U256,'Plan-B Valuation'!Y256,'Plan-B Valuation'!AC256,'Plan-B Valuation'!AG256,'Plan-B Valuation'!AK256,'Plan-B Valuation'!AO256)</f>
        <v>120000</v>
      </c>
      <c r="AG260" s="262">
        <f>SUM('Plan-B Valuation'!V256,'Plan-B Valuation'!Z256,'Plan-B Valuation'!AD256,'Plan-B Valuation'!AH256,'Plan-B Valuation'!AL256,'Plan-B Valuation'!AP256)</f>
        <v>253810</v>
      </c>
      <c r="AH260" s="262">
        <f>SUM('Plan-B Valuation'!W256,'Plan-B Valuation'!AA256,'Plan-B Valuation'!AE256,'Plan-B Valuation'!AI256,'Plan-B Valuation'!AM256,'Plan-B Valuation'!AQ256)</f>
        <v>504620</v>
      </c>
      <c r="AI260" s="219"/>
      <c r="AJ260" s="262">
        <v>0.0</v>
      </c>
      <c r="AK260" s="262">
        <v>0.0</v>
      </c>
      <c r="AL260" s="262">
        <v>0.0</v>
      </c>
      <c r="AM260" s="262">
        <v>0.0</v>
      </c>
      <c r="AN260" s="262">
        <v>0.0</v>
      </c>
      <c r="AO260" s="262">
        <v>0.0</v>
      </c>
      <c r="AP260" s="222" t="s">
        <v>1703</v>
      </c>
      <c r="AQ260" s="222" t="s">
        <v>1704</v>
      </c>
      <c r="AR260" s="222" t="s">
        <v>1705</v>
      </c>
      <c r="AS260" s="262">
        <f>SUM('Plan-C Valuation'!U256,'Plan-C Valuation'!Y256,'Plan-C Valuation'!AC256,'Plan-C Valuation'!AG256,'Plan-C Valuation'!AK256,'Plan-C Valuation'!AO256)</f>
        <v>120000</v>
      </c>
      <c r="AT260" s="262">
        <f>SUM('Plan-C Valuation'!V256,'Plan-C Valuation'!Z256,'Plan-C Valuation'!AD256,'Plan-C Valuation'!AH256,'Plan-C Valuation'!AL256,'Plan-C Valuation'!AP256)</f>
        <v>253810</v>
      </c>
      <c r="AU260" s="262">
        <f>SUM('Plan-C Valuation'!W256,'Plan-C Valuation'!AA256,'Plan-C Valuation'!AE256,'Plan-C Valuation'!AI256,'Plan-C Valuation'!AM256,'Plan-C Valuation'!AQ256)</f>
        <v>504620</v>
      </c>
    </row>
    <row r="261" ht="15.75" customHeight="1">
      <c r="A261" s="219" t="s">
        <v>611</v>
      </c>
      <c r="B261" s="219" t="s">
        <v>54</v>
      </c>
      <c r="C261" s="219" t="s">
        <v>66</v>
      </c>
      <c r="D261" s="219" t="s">
        <v>84</v>
      </c>
      <c r="E261" s="219" t="s">
        <v>62</v>
      </c>
      <c r="F261" s="219" t="s">
        <v>53</v>
      </c>
      <c r="G261" s="304" t="s">
        <v>612</v>
      </c>
      <c r="H261" s="219"/>
      <c r="I261" s="219"/>
      <c r="J261" s="262">
        <v>0.0</v>
      </c>
      <c r="K261" s="262">
        <v>0.0</v>
      </c>
      <c r="L261" s="262">
        <v>0.0</v>
      </c>
      <c r="M261" s="262">
        <v>0.0</v>
      </c>
      <c r="N261" s="262">
        <v>0.0</v>
      </c>
      <c r="O261" s="262">
        <v>0.0</v>
      </c>
      <c r="P261" s="222" t="s">
        <v>1703</v>
      </c>
      <c r="Q261" s="222" t="s">
        <v>1704</v>
      </c>
      <c r="R261" s="222" t="s">
        <v>1705</v>
      </c>
      <c r="S261" s="219">
        <f>SUM('Plan-A Valuation'!U257,'Plan-A Valuation'!Y257,'Plan-A Valuation'!AC257,'Plan-A Valuation'!AG257,'Plan-A Valuation'!AK257,'Plan-A Valuation'!AO257)</f>
        <v>120000</v>
      </c>
      <c r="T261" s="262">
        <f>SUM('Plan-A Valuation'!V257,'Plan-A Valuation'!Z257,'Plan-A Valuation'!AD257,'Plan-A Valuation'!AH257,'Plan-A Valuation'!AL257,'Plan-A Valuation'!AP257)</f>
        <v>253810</v>
      </c>
      <c r="U261" s="263">
        <f>SUM('Plan-A Valuation'!W257,'Plan-A Valuation'!AA257,'Plan-A Valuation'!AE257,'Plan-A Valuation'!AI257,'Plan-A Valuation'!AM257,'Plan-A Valuation'!AQ257)</f>
        <v>504620</v>
      </c>
      <c r="V261" s="219"/>
      <c r="W261" s="262">
        <v>0.0</v>
      </c>
      <c r="X261" s="262">
        <v>0.0</v>
      </c>
      <c r="Y261" s="262">
        <v>0.0</v>
      </c>
      <c r="Z261" s="262">
        <v>0.0</v>
      </c>
      <c r="AA261" s="262">
        <v>0.0</v>
      </c>
      <c r="AB261" s="262">
        <v>0.0</v>
      </c>
      <c r="AC261" s="222" t="s">
        <v>1703</v>
      </c>
      <c r="AD261" s="222" t="s">
        <v>1704</v>
      </c>
      <c r="AE261" s="222" t="s">
        <v>1705</v>
      </c>
      <c r="AF261" s="262">
        <f>SUM('Plan-B Valuation'!U257,'Plan-B Valuation'!Y257,'Plan-B Valuation'!AC257,'Plan-B Valuation'!AG257,'Plan-B Valuation'!AK257,'Plan-B Valuation'!AO257)</f>
        <v>120000</v>
      </c>
      <c r="AG261" s="262">
        <f>SUM('Plan-B Valuation'!V257,'Plan-B Valuation'!Z257,'Plan-B Valuation'!AD257,'Plan-B Valuation'!AH257,'Plan-B Valuation'!AL257,'Plan-B Valuation'!AP257)</f>
        <v>253810</v>
      </c>
      <c r="AH261" s="262">
        <f>SUM('Plan-B Valuation'!W257,'Plan-B Valuation'!AA257,'Plan-B Valuation'!AE257,'Plan-B Valuation'!AI257,'Plan-B Valuation'!AM257,'Plan-B Valuation'!AQ257)</f>
        <v>504620</v>
      </c>
      <c r="AI261" s="219"/>
      <c r="AJ261" s="262">
        <v>0.0</v>
      </c>
      <c r="AK261" s="262">
        <v>0.0</v>
      </c>
      <c r="AL261" s="262">
        <v>0.0</v>
      </c>
      <c r="AM261" s="262">
        <v>0.0</v>
      </c>
      <c r="AN261" s="262">
        <v>0.0</v>
      </c>
      <c r="AO261" s="262">
        <v>0.0</v>
      </c>
      <c r="AP261" s="222" t="s">
        <v>1703</v>
      </c>
      <c r="AQ261" s="222" t="s">
        <v>1704</v>
      </c>
      <c r="AR261" s="222" t="s">
        <v>1705</v>
      </c>
      <c r="AS261" s="262">
        <f>SUM('Plan-C Valuation'!U257,'Plan-C Valuation'!Y257,'Plan-C Valuation'!AC257,'Plan-C Valuation'!AG257,'Plan-C Valuation'!AK257,'Plan-C Valuation'!AO257)</f>
        <v>120000</v>
      </c>
      <c r="AT261" s="262">
        <f>SUM('Plan-C Valuation'!V257,'Plan-C Valuation'!Z257,'Plan-C Valuation'!AD257,'Plan-C Valuation'!AH257,'Plan-C Valuation'!AL257,'Plan-C Valuation'!AP257)</f>
        <v>253810</v>
      </c>
      <c r="AU261" s="262">
        <f>SUM('Plan-C Valuation'!W257,'Plan-C Valuation'!AA257,'Plan-C Valuation'!AE257,'Plan-C Valuation'!AI257,'Plan-C Valuation'!AM257,'Plan-C Valuation'!AQ257)</f>
        <v>504620</v>
      </c>
    </row>
    <row r="262" ht="15.75" customHeight="1">
      <c r="A262" s="219" t="s">
        <v>613</v>
      </c>
      <c r="B262" s="219" t="s">
        <v>65</v>
      </c>
      <c r="C262" s="219" t="s">
        <v>66</v>
      </c>
      <c r="D262" s="219" t="s">
        <v>84</v>
      </c>
      <c r="E262" s="219" t="s">
        <v>62</v>
      </c>
      <c r="F262" s="219" t="s">
        <v>53</v>
      </c>
      <c r="G262" s="304" t="s">
        <v>614</v>
      </c>
      <c r="H262" s="219"/>
      <c r="I262" s="219"/>
      <c r="J262" s="262">
        <v>0.0</v>
      </c>
      <c r="K262" s="262">
        <v>0.0</v>
      </c>
      <c r="L262" s="262">
        <v>0.0</v>
      </c>
      <c r="M262" s="262">
        <v>0.0</v>
      </c>
      <c r="N262" s="262">
        <v>0.0</v>
      </c>
      <c r="O262" s="262">
        <v>0.0</v>
      </c>
      <c r="P262" s="222" t="s">
        <v>1703</v>
      </c>
      <c r="Q262" s="222" t="s">
        <v>1704</v>
      </c>
      <c r="R262" s="222" t="s">
        <v>1705</v>
      </c>
      <c r="S262" s="219">
        <f>SUM('Plan-A Valuation'!U258,'Plan-A Valuation'!Y258,'Plan-A Valuation'!AC258,'Plan-A Valuation'!AG258,'Plan-A Valuation'!AK258,'Plan-A Valuation'!AO258)</f>
        <v>120000</v>
      </c>
      <c r="T262" s="262">
        <f>SUM('Plan-A Valuation'!V258,'Plan-A Valuation'!Z258,'Plan-A Valuation'!AD258,'Plan-A Valuation'!AH258,'Plan-A Valuation'!AL258,'Plan-A Valuation'!AP258)</f>
        <v>253810</v>
      </c>
      <c r="U262" s="263">
        <f>SUM('Plan-A Valuation'!W258,'Plan-A Valuation'!AA258,'Plan-A Valuation'!AE258,'Plan-A Valuation'!AI258,'Plan-A Valuation'!AM258,'Plan-A Valuation'!AQ258)</f>
        <v>504620</v>
      </c>
      <c r="V262" s="219"/>
      <c r="W262" s="262">
        <v>0.0</v>
      </c>
      <c r="X262" s="262">
        <v>0.0</v>
      </c>
      <c r="Y262" s="262">
        <v>0.0</v>
      </c>
      <c r="Z262" s="262">
        <v>0.0</v>
      </c>
      <c r="AA262" s="262">
        <v>0.0</v>
      </c>
      <c r="AB262" s="262">
        <v>0.0</v>
      </c>
      <c r="AC262" s="222" t="s">
        <v>1703</v>
      </c>
      <c r="AD262" s="222" t="s">
        <v>1704</v>
      </c>
      <c r="AE262" s="222" t="s">
        <v>1705</v>
      </c>
      <c r="AF262" s="262">
        <f>SUM('Plan-B Valuation'!U258,'Plan-B Valuation'!Y258,'Plan-B Valuation'!AC258,'Plan-B Valuation'!AG258,'Plan-B Valuation'!AK258,'Plan-B Valuation'!AO258)</f>
        <v>120000</v>
      </c>
      <c r="AG262" s="262">
        <f>SUM('Plan-B Valuation'!V258,'Plan-B Valuation'!Z258,'Plan-B Valuation'!AD258,'Plan-B Valuation'!AH258,'Plan-B Valuation'!AL258,'Plan-B Valuation'!AP258)</f>
        <v>253810</v>
      </c>
      <c r="AH262" s="262">
        <f>SUM('Plan-B Valuation'!W258,'Plan-B Valuation'!AA258,'Plan-B Valuation'!AE258,'Plan-B Valuation'!AI258,'Plan-B Valuation'!AM258,'Plan-B Valuation'!AQ258)</f>
        <v>504620</v>
      </c>
      <c r="AI262" s="219"/>
      <c r="AJ262" s="262">
        <v>0.0</v>
      </c>
      <c r="AK262" s="262">
        <v>0.0</v>
      </c>
      <c r="AL262" s="262">
        <v>0.0</v>
      </c>
      <c r="AM262" s="262">
        <v>0.0</v>
      </c>
      <c r="AN262" s="262">
        <v>0.0</v>
      </c>
      <c r="AO262" s="262">
        <v>0.0</v>
      </c>
      <c r="AP262" s="222" t="s">
        <v>1703</v>
      </c>
      <c r="AQ262" s="222" t="s">
        <v>1704</v>
      </c>
      <c r="AR262" s="222" t="s">
        <v>1705</v>
      </c>
      <c r="AS262" s="262">
        <f>SUM('Plan-C Valuation'!U258,'Plan-C Valuation'!Y258,'Plan-C Valuation'!AC258,'Plan-C Valuation'!AG258,'Plan-C Valuation'!AK258,'Plan-C Valuation'!AO258)</f>
        <v>120000</v>
      </c>
      <c r="AT262" s="262">
        <f>SUM('Plan-C Valuation'!V258,'Plan-C Valuation'!Z258,'Plan-C Valuation'!AD258,'Plan-C Valuation'!AH258,'Plan-C Valuation'!AL258,'Plan-C Valuation'!AP258)</f>
        <v>253810</v>
      </c>
      <c r="AU262" s="262">
        <f>SUM('Plan-C Valuation'!W258,'Plan-C Valuation'!AA258,'Plan-C Valuation'!AE258,'Plan-C Valuation'!AI258,'Plan-C Valuation'!AM258,'Plan-C Valuation'!AQ258)</f>
        <v>504620</v>
      </c>
    </row>
    <row r="263" ht="15.75" customHeight="1">
      <c r="A263" s="219" t="s">
        <v>615</v>
      </c>
      <c r="B263" s="219" t="s">
        <v>71</v>
      </c>
      <c r="C263" s="219" t="s">
        <v>66</v>
      </c>
      <c r="D263" s="219" t="s">
        <v>84</v>
      </c>
      <c r="E263" s="219" t="s">
        <v>62</v>
      </c>
      <c r="F263" s="219" t="s">
        <v>53</v>
      </c>
      <c r="G263" s="304" t="s">
        <v>616</v>
      </c>
      <c r="H263" s="219"/>
      <c r="I263" s="219"/>
      <c r="J263" s="262">
        <v>0.0</v>
      </c>
      <c r="K263" s="262">
        <v>0.0</v>
      </c>
      <c r="L263" s="262">
        <v>0.0</v>
      </c>
      <c r="M263" s="262">
        <v>0.0</v>
      </c>
      <c r="N263" s="262">
        <v>0.0</v>
      </c>
      <c r="O263" s="262">
        <v>0.0</v>
      </c>
      <c r="P263" s="222" t="s">
        <v>1703</v>
      </c>
      <c r="Q263" s="222" t="s">
        <v>1704</v>
      </c>
      <c r="R263" s="222" t="s">
        <v>1705</v>
      </c>
      <c r="S263" s="219">
        <f>SUM('Plan-A Valuation'!U259,'Plan-A Valuation'!Y259,'Plan-A Valuation'!AC259,'Plan-A Valuation'!AG259,'Plan-A Valuation'!AK259,'Plan-A Valuation'!AO259)</f>
        <v>120000</v>
      </c>
      <c r="T263" s="262">
        <f>SUM('Plan-A Valuation'!V259,'Plan-A Valuation'!Z259,'Plan-A Valuation'!AD259,'Plan-A Valuation'!AH259,'Plan-A Valuation'!AL259,'Plan-A Valuation'!AP259)</f>
        <v>253810</v>
      </c>
      <c r="U263" s="263">
        <f>SUM('Plan-A Valuation'!W259,'Plan-A Valuation'!AA259,'Plan-A Valuation'!AE259,'Plan-A Valuation'!AI259,'Plan-A Valuation'!AM259,'Plan-A Valuation'!AQ259)</f>
        <v>504620</v>
      </c>
      <c r="V263" s="219"/>
      <c r="W263" s="262">
        <v>0.0</v>
      </c>
      <c r="X263" s="262">
        <v>0.0</v>
      </c>
      <c r="Y263" s="262">
        <v>0.0</v>
      </c>
      <c r="Z263" s="262">
        <v>0.0</v>
      </c>
      <c r="AA263" s="262">
        <v>0.0</v>
      </c>
      <c r="AB263" s="262">
        <v>0.0</v>
      </c>
      <c r="AC263" s="222" t="s">
        <v>1703</v>
      </c>
      <c r="AD263" s="222" t="s">
        <v>1704</v>
      </c>
      <c r="AE263" s="222" t="s">
        <v>1705</v>
      </c>
      <c r="AF263" s="262">
        <f>SUM('Plan-B Valuation'!U259,'Plan-B Valuation'!Y259,'Plan-B Valuation'!AC259,'Plan-B Valuation'!AG259,'Plan-B Valuation'!AK259,'Plan-B Valuation'!AO259)</f>
        <v>120000</v>
      </c>
      <c r="AG263" s="262">
        <f>SUM('Plan-B Valuation'!V259,'Plan-B Valuation'!Z259,'Plan-B Valuation'!AD259,'Plan-B Valuation'!AH259,'Plan-B Valuation'!AL259,'Plan-B Valuation'!AP259)</f>
        <v>253810</v>
      </c>
      <c r="AH263" s="262">
        <f>SUM('Plan-B Valuation'!W259,'Plan-B Valuation'!AA259,'Plan-B Valuation'!AE259,'Plan-B Valuation'!AI259,'Plan-B Valuation'!AM259,'Plan-B Valuation'!AQ259)</f>
        <v>504620</v>
      </c>
      <c r="AI263" s="219"/>
      <c r="AJ263" s="262">
        <v>0.0</v>
      </c>
      <c r="AK263" s="262">
        <v>0.0</v>
      </c>
      <c r="AL263" s="262">
        <v>0.0</v>
      </c>
      <c r="AM263" s="262">
        <v>0.0</v>
      </c>
      <c r="AN263" s="262">
        <v>0.0</v>
      </c>
      <c r="AO263" s="262">
        <v>0.0</v>
      </c>
      <c r="AP263" s="222" t="s">
        <v>1703</v>
      </c>
      <c r="AQ263" s="222" t="s">
        <v>1704</v>
      </c>
      <c r="AR263" s="222" t="s">
        <v>1705</v>
      </c>
      <c r="AS263" s="262">
        <f>SUM('Plan-C Valuation'!U259,'Plan-C Valuation'!Y259,'Plan-C Valuation'!AC259,'Plan-C Valuation'!AG259,'Plan-C Valuation'!AK259,'Plan-C Valuation'!AO259)</f>
        <v>120000</v>
      </c>
      <c r="AT263" s="262">
        <f>SUM('Plan-C Valuation'!V259,'Plan-C Valuation'!Z259,'Plan-C Valuation'!AD259,'Plan-C Valuation'!AH259,'Plan-C Valuation'!AL259,'Plan-C Valuation'!AP259)</f>
        <v>253810</v>
      </c>
      <c r="AU263" s="262">
        <f>SUM('Plan-C Valuation'!W259,'Plan-C Valuation'!AA259,'Plan-C Valuation'!AE259,'Plan-C Valuation'!AI259,'Plan-C Valuation'!AM259,'Plan-C Valuation'!AQ259)</f>
        <v>504620</v>
      </c>
    </row>
    <row r="264" ht="15.75" customHeight="1">
      <c r="A264" s="219" t="s">
        <v>617</v>
      </c>
      <c r="B264" s="219" t="s">
        <v>44</v>
      </c>
      <c r="C264" s="219" t="s">
        <v>72</v>
      </c>
      <c r="D264" s="219" t="s">
        <v>84</v>
      </c>
      <c r="E264" s="219" t="s">
        <v>62</v>
      </c>
      <c r="F264" s="219" t="s">
        <v>53</v>
      </c>
      <c r="G264" s="304" t="s">
        <v>618</v>
      </c>
      <c r="H264" s="219"/>
      <c r="I264" s="219"/>
      <c r="J264" s="262">
        <v>0.0</v>
      </c>
      <c r="K264" s="262">
        <v>0.0</v>
      </c>
      <c r="L264" s="262">
        <v>0.0</v>
      </c>
      <c r="M264" s="262">
        <v>0.0</v>
      </c>
      <c r="N264" s="262">
        <v>0.0</v>
      </c>
      <c r="O264" s="262">
        <v>0.0</v>
      </c>
      <c r="P264" s="222" t="s">
        <v>1703</v>
      </c>
      <c r="Q264" s="222" t="s">
        <v>1704</v>
      </c>
      <c r="R264" s="222" t="s">
        <v>1705</v>
      </c>
      <c r="S264" s="219">
        <f>SUM('Plan-A Valuation'!U260,'Plan-A Valuation'!Y260,'Plan-A Valuation'!AC260,'Plan-A Valuation'!AG260,'Plan-A Valuation'!AK260,'Plan-A Valuation'!AO260)</f>
        <v>120000</v>
      </c>
      <c r="T264" s="262">
        <f>SUM('Plan-A Valuation'!V260,'Plan-A Valuation'!Z260,'Plan-A Valuation'!AD260,'Plan-A Valuation'!AH260,'Plan-A Valuation'!AL260,'Plan-A Valuation'!AP260)</f>
        <v>253810</v>
      </c>
      <c r="U264" s="263">
        <f>SUM('Plan-A Valuation'!W260,'Plan-A Valuation'!AA260,'Plan-A Valuation'!AE260,'Plan-A Valuation'!AI260,'Plan-A Valuation'!AM260,'Plan-A Valuation'!AQ260)</f>
        <v>504620</v>
      </c>
      <c r="V264" s="219"/>
      <c r="W264" s="262">
        <v>0.0</v>
      </c>
      <c r="X264" s="262">
        <v>0.0</v>
      </c>
      <c r="Y264" s="262">
        <v>0.0</v>
      </c>
      <c r="Z264" s="262">
        <v>0.0</v>
      </c>
      <c r="AA264" s="262">
        <v>0.0</v>
      </c>
      <c r="AB264" s="262">
        <v>0.0</v>
      </c>
      <c r="AC264" s="222" t="s">
        <v>1703</v>
      </c>
      <c r="AD264" s="222" t="s">
        <v>1704</v>
      </c>
      <c r="AE264" s="222" t="s">
        <v>1705</v>
      </c>
      <c r="AF264" s="262">
        <f>SUM('Plan-B Valuation'!U260,'Plan-B Valuation'!Y260,'Plan-B Valuation'!AC260,'Plan-B Valuation'!AG260,'Plan-B Valuation'!AK260,'Plan-B Valuation'!AO260)</f>
        <v>120000</v>
      </c>
      <c r="AG264" s="262">
        <f>SUM('Plan-B Valuation'!V260,'Plan-B Valuation'!Z260,'Plan-B Valuation'!AD260,'Plan-B Valuation'!AH260,'Plan-B Valuation'!AL260,'Plan-B Valuation'!AP260)</f>
        <v>253810</v>
      </c>
      <c r="AH264" s="262">
        <f>SUM('Plan-B Valuation'!W260,'Plan-B Valuation'!AA260,'Plan-B Valuation'!AE260,'Plan-B Valuation'!AI260,'Plan-B Valuation'!AM260,'Plan-B Valuation'!AQ260)</f>
        <v>504620</v>
      </c>
      <c r="AI264" s="219"/>
      <c r="AJ264" s="262">
        <v>0.0</v>
      </c>
      <c r="AK264" s="262">
        <v>0.0</v>
      </c>
      <c r="AL264" s="262">
        <v>0.0</v>
      </c>
      <c r="AM264" s="262">
        <v>0.0</v>
      </c>
      <c r="AN264" s="262">
        <v>0.0</v>
      </c>
      <c r="AO264" s="262">
        <v>0.0</v>
      </c>
      <c r="AP264" s="222" t="s">
        <v>1703</v>
      </c>
      <c r="AQ264" s="222" t="s">
        <v>1704</v>
      </c>
      <c r="AR264" s="222" t="s">
        <v>1705</v>
      </c>
      <c r="AS264" s="262">
        <f>SUM('Plan-C Valuation'!U260,'Plan-C Valuation'!Y260,'Plan-C Valuation'!AC260,'Plan-C Valuation'!AG260,'Plan-C Valuation'!AK260,'Plan-C Valuation'!AO260)</f>
        <v>120000</v>
      </c>
      <c r="AT264" s="262">
        <f>SUM('Plan-C Valuation'!V260,'Plan-C Valuation'!Z260,'Plan-C Valuation'!AD260,'Plan-C Valuation'!AH260,'Plan-C Valuation'!AL260,'Plan-C Valuation'!AP260)</f>
        <v>253810</v>
      </c>
      <c r="AU264" s="262">
        <f>SUM('Plan-C Valuation'!W260,'Plan-C Valuation'!AA260,'Plan-C Valuation'!AE260,'Plan-C Valuation'!AI260,'Plan-C Valuation'!AM260,'Plan-C Valuation'!AQ260)</f>
        <v>504620</v>
      </c>
    </row>
    <row r="265" ht="15.75" customHeight="1">
      <c r="A265" s="219" t="s">
        <v>619</v>
      </c>
      <c r="B265" s="219" t="s">
        <v>54</v>
      </c>
      <c r="C265" s="219" t="s">
        <v>72</v>
      </c>
      <c r="D265" s="219" t="s">
        <v>84</v>
      </c>
      <c r="E265" s="219" t="s">
        <v>62</v>
      </c>
      <c r="F265" s="219" t="s">
        <v>53</v>
      </c>
      <c r="G265" s="304" t="s">
        <v>620</v>
      </c>
      <c r="H265" s="219"/>
      <c r="I265" s="219"/>
      <c r="J265" s="262">
        <v>0.0</v>
      </c>
      <c r="K265" s="262">
        <v>0.0</v>
      </c>
      <c r="L265" s="262">
        <v>0.0</v>
      </c>
      <c r="M265" s="262">
        <v>0.0</v>
      </c>
      <c r="N265" s="262">
        <v>0.0</v>
      </c>
      <c r="O265" s="262">
        <v>0.0</v>
      </c>
      <c r="P265" s="222" t="s">
        <v>1703</v>
      </c>
      <c r="Q265" s="222" t="s">
        <v>1704</v>
      </c>
      <c r="R265" s="222" t="s">
        <v>1705</v>
      </c>
      <c r="S265" s="219">
        <f>SUM('Plan-A Valuation'!U261,'Plan-A Valuation'!Y261,'Plan-A Valuation'!AC261,'Plan-A Valuation'!AG261,'Plan-A Valuation'!AK261,'Plan-A Valuation'!AO261)</f>
        <v>120000</v>
      </c>
      <c r="T265" s="262">
        <f>SUM('Plan-A Valuation'!V261,'Plan-A Valuation'!Z261,'Plan-A Valuation'!AD261,'Plan-A Valuation'!AH261,'Plan-A Valuation'!AL261,'Plan-A Valuation'!AP261)</f>
        <v>253810</v>
      </c>
      <c r="U265" s="263">
        <f>SUM('Plan-A Valuation'!W261,'Plan-A Valuation'!AA261,'Plan-A Valuation'!AE261,'Plan-A Valuation'!AI261,'Plan-A Valuation'!AM261,'Plan-A Valuation'!AQ261)</f>
        <v>504620</v>
      </c>
      <c r="V265" s="219"/>
      <c r="W265" s="262">
        <v>0.0</v>
      </c>
      <c r="X265" s="262">
        <v>0.0</v>
      </c>
      <c r="Y265" s="262">
        <v>0.0</v>
      </c>
      <c r="Z265" s="262">
        <v>0.0</v>
      </c>
      <c r="AA265" s="262">
        <v>0.0</v>
      </c>
      <c r="AB265" s="262">
        <v>0.0</v>
      </c>
      <c r="AC265" s="222" t="s">
        <v>1703</v>
      </c>
      <c r="AD265" s="222" t="s">
        <v>1704</v>
      </c>
      <c r="AE265" s="222" t="s">
        <v>1705</v>
      </c>
      <c r="AF265" s="262">
        <f>SUM('Plan-B Valuation'!U261,'Plan-B Valuation'!Y261,'Plan-B Valuation'!AC261,'Plan-B Valuation'!AG261,'Plan-B Valuation'!AK261,'Plan-B Valuation'!AO261)</f>
        <v>120000</v>
      </c>
      <c r="AG265" s="262">
        <f>SUM('Plan-B Valuation'!V261,'Plan-B Valuation'!Z261,'Plan-B Valuation'!AD261,'Plan-B Valuation'!AH261,'Plan-B Valuation'!AL261,'Plan-B Valuation'!AP261)</f>
        <v>253810</v>
      </c>
      <c r="AH265" s="262">
        <f>SUM('Plan-B Valuation'!W261,'Plan-B Valuation'!AA261,'Plan-B Valuation'!AE261,'Plan-B Valuation'!AI261,'Plan-B Valuation'!AM261,'Plan-B Valuation'!AQ261)</f>
        <v>504620</v>
      </c>
      <c r="AI265" s="219"/>
      <c r="AJ265" s="262">
        <v>0.0</v>
      </c>
      <c r="AK265" s="262">
        <v>0.0</v>
      </c>
      <c r="AL265" s="262">
        <v>0.0</v>
      </c>
      <c r="AM265" s="262">
        <v>0.0</v>
      </c>
      <c r="AN265" s="262">
        <v>0.0</v>
      </c>
      <c r="AO265" s="262">
        <v>0.0</v>
      </c>
      <c r="AP265" s="222" t="s">
        <v>1703</v>
      </c>
      <c r="AQ265" s="222" t="s">
        <v>1704</v>
      </c>
      <c r="AR265" s="222" t="s">
        <v>1705</v>
      </c>
      <c r="AS265" s="262">
        <f>SUM('Plan-C Valuation'!U261,'Plan-C Valuation'!Y261,'Plan-C Valuation'!AC261,'Plan-C Valuation'!AG261,'Plan-C Valuation'!AK261,'Plan-C Valuation'!AO261)</f>
        <v>120000</v>
      </c>
      <c r="AT265" s="262">
        <f>SUM('Plan-C Valuation'!V261,'Plan-C Valuation'!Z261,'Plan-C Valuation'!AD261,'Plan-C Valuation'!AH261,'Plan-C Valuation'!AL261,'Plan-C Valuation'!AP261)</f>
        <v>253810</v>
      </c>
      <c r="AU265" s="262">
        <f>SUM('Plan-C Valuation'!W261,'Plan-C Valuation'!AA261,'Plan-C Valuation'!AE261,'Plan-C Valuation'!AI261,'Plan-C Valuation'!AM261,'Plan-C Valuation'!AQ261)</f>
        <v>504620</v>
      </c>
    </row>
    <row r="266" ht="15.75" customHeight="1">
      <c r="A266" s="219" t="s">
        <v>621</v>
      </c>
      <c r="B266" s="219" t="s">
        <v>65</v>
      </c>
      <c r="C266" s="219" t="s">
        <v>72</v>
      </c>
      <c r="D266" s="219" t="s">
        <v>84</v>
      </c>
      <c r="E266" s="219" t="s">
        <v>62</v>
      </c>
      <c r="F266" s="219" t="s">
        <v>53</v>
      </c>
      <c r="G266" s="304" t="s">
        <v>622</v>
      </c>
      <c r="H266" s="219"/>
      <c r="I266" s="219"/>
      <c r="J266" s="262">
        <v>0.0</v>
      </c>
      <c r="K266" s="262">
        <v>0.0</v>
      </c>
      <c r="L266" s="262">
        <v>0.0</v>
      </c>
      <c r="M266" s="262">
        <v>0.0</v>
      </c>
      <c r="N266" s="262">
        <v>0.0</v>
      </c>
      <c r="O266" s="262">
        <v>0.0</v>
      </c>
      <c r="P266" s="222" t="s">
        <v>1703</v>
      </c>
      <c r="Q266" s="222" t="s">
        <v>1704</v>
      </c>
      <c r="R266" s="222" t="s">
        <v>1705</v>
      </c>
      <c r="S266" s="219">
        <f>SUM('Plan-A Valuation'!U262,'Plan-A Valuation'!Y262,'Plan-A Valuation'!AC262,'Plan-A Valuation'!AG262,'Plan-A Valuation'!AK262,'Plan-A Valuation'!AO262)</f>
        <v>120000</v>
      </c>
      <c r="T266" s="262">
        <f>SUM('Plan-A Valuation'!V262,'Plan-A Valuation'!Z262,'Plan-A Valuation'!AD262,'Plan-A Valuation'!AH262,'Plan-A Valuation'!AL262,'Plan-A Valuation'!AP262)</f>
        <v>253810</v>
      </c>
      <c r="U266" s="263">
        <f>SUM('Plan-A Valuation'!W262,'Plan-A Valuation'!AA262,'Plan-A Valuation'!AE262,'Plan-A Valuation'!AI262,'Plan-A Valuation'!AM262,'Plan-A Valuation'!AQ262)</f>
        <v>504620</v>
      </c>
      <c r="V266" s="219"/>
      <c r="W266" s="262">
        <v>0.0</v>
      </c>
      <c r="X266" s="262">
        <v>0.0</v>
      </c>
      <c r="Y266" s="262">
        <v>0.0</v>
      </c>
      <c r="Z266" s="262">
        <v>0.0</v>
      </c>
      <c r="AA266" s="262">
        <v>0.0</v>
      </c>
      <c r="AB266" s="262">
        <v>0.0</v>
      </c>
      <c r="AC266" s="222" t="s">
        <v>1703</v>
      </c>
      <c r="AD266" s="222" t="s">
        <v>1704</v>
      </c>
      <c r="AE266" s="222" t="s">
        <v>1705</v>
      </c>
      <c r="AF266" s="262">
        <f>SUM('Plan-B Valuation'!U262,'Plan-B Valuation'!Y262,'Plan-B Valuation'!AC262,'Plan-B Valuation'!AG262,'Plan-B Valuation'!AK262,'Plan-B Valuation'!AO262)</f>
        <v>120000</v>
      </c>
      <c r="AG266" s="262">
        <f>SUM('Plan-B Valuation'!V262,'Plan-B Valuation'!Z262,'Plan-B Valuation'!AD262,'Plan-B Valuation'!AH262,'Plan-B Valuation'!AL262,'Plan-B Valuation'!AP262)</f>
        <v>253810</v>
      </c>
      <c r="AH266" s="262">
        <f>SUM('Plan-B Valuation'!W262,'Plan-B Valuation'!AA262,'Plan-B Valuation'!AE262,'Plan-B Valuation'!AI262,'Plan-B Valuation'!AM262,'Plan-B Valuation'!AQ262)</f>
        <v>504620</v>
      </c>
      <c r="AI266" s="219"/>
      <c r="AJ266" s="262">
        <v>0.0</v>
      </c>
      <c r="AK266" s="262">
        <v>0.0</v>
      </c>
      <c r="AL266" s="262">
        <v>0.0</v>
      </c>
      <c r="AM266" s="262">
        <v>0.0</v>
      </c>
      <c r="AN266" s="262">
        <v>0.0</v>
      </c>
      <c r="AO266" s="262">
        <v>0.0</v>
      </c>
      <c r="AP266" s="222" t="s">
        <v>1703</v>
      </c>
      <c r="AQ266" s="222" t="s">
        <v>1704</v>
      </c>
      <c r="AR266" s="222" t="s">
        <v>1705</v>
      </c>
      <c r="AS266" s="262">
        <f>SUM('Plan-C Valuation'!U262,'Plan-C Valuation'!Y262,'Plan-C Valuation'!AC262,'Plan-C Valuation'!AG262,'Plan-C Valuation'!AK262,'Plan-C Valuation'!AO262)</f>
        <v>120000</v>
      </c>
      <c r="AT266" s="262">
        <f>SUM('Plan-C Valuation'!V262,'Plan-C Valuation'!Z262,'Plan-C Valuation'!AD262,'Plan-C Valuation'!AH262,'Plan-C Valuation'!AL262,'Plan-C Valuation'!AP262)</f>
        <v>253810</v>
      </c>
      <c r="AU266" s="262">
        <f>SUM('Plan-C Valuation'!W262,'Plan-C Valuation'!AA262,'Plan-C Valuation'!AE262,'Plan-C Valuation'!AI262,'Plan-C Valuation'!AM262,'Plan-C Valuation'!AQ262)</f>
        <v>504620</v>
      </c>
    </row>
    <row r="267" ht="15.75" customHeight="1">
      <c r="A267" s="219" t="s">
        <v>623</v>
      </c>
      <c r="B267" s="219" t="s">
        <v>71</v>
      </c>
      <c r="C267" s="219" t="s">
        <v>72</v>
      </c>
      <c r="D267" s="219" t="s">
        <v>84</v>
      </c>
      <c r="E267" s="219" t="s">
        <v>62</v>
      </c>
      <c r="F267" s="219" t="s">
        <v>53</v>
      </c>
      <c r="G267" s="304" t="s">
        <v>624</v>
      </c>
      <c r="H267" s="219"/>
      <c r="I267" s="219"/>
      <c r="J267" s="262">
        <v>0.0</v>
      </c>
      <c r="K267" s="262">
        <v>0.0</v>
      </c>
      <c r="L267" s="262">
        <v>0.0</v>
      </c>
      <c r="M267" s="262">
        <v>0.0</v>
      </c>
      <c r="N267" s="262">
        <v>0.0</v>
      </c>
      <c r="O267" s="262">
        <v>0.0</v>
      </c>
      <c r="P267" s="222" t="s">
        <v>1703</v>
      </c>
      <c r="Q267" s="222" t="s">
        <v>1704</v>
      </c>
      <c r="R267" s="222" t="s">
        <v>1705</v>
      </c>
      <c r="S267" s="219">
        <f>SUM('Plan-A Valuation'!U263,'Plan-A Valuation'!Y263,'Plan-A Valuation'!AC263,'Plan-A Valuation'!AG263,'Plan-A Valuation'!AK263,'Plan-A Valuation'!AO263)</f>
        <v>120000</v>
      </c>
      <c r="T267" s="262">
        <f>SUM('Plan-A Valuation'!V263,'Plan-A Valuation'!Z263,'Plan-A Valuation'!AD263,'Plan-A Valuation'!AH263,'Plan-A Valuation'!AL263,'Plan-A Valuation'!AP263)</f>
        <v>253810</v>
      </c>
      <c r="U267" s="263">
        <f>SUM('Plan-A Valuation'!W263,'Plan-A Valuation'!AA263,'Plan-A Valuation'!AE263,'Plan-A Valuation'!AI263,'Plan-A Valuation'!AM263,'Plan-A Valuation'!AQ263)</f>
        <v>504620</v>
      </c>
      <c r="V267" s="219"/>
      <c r="W267" s="262">
        <v>0.0</v>
      </c>
      <c r="X267" s="262">
        <v>0.0</v>
      </c>
      <c r="Y267" s="262">
        <v>0.0</v>
      </c>
      <c r="Z267" s="262">
        <v>0.0</v>
      </c>
      <c r="AA267" s="262">
        <v>0.0</v>
      </c>
      <c r="AB267" s="262">
        <v>0.0</v>
      </c>
      <c r="AC267" s="222" t="s">
        <v>1703</v>
      </c>
      <c r="AD267" s="222" t="s">
        <v>1704</v>
      </c>
      <c r="AE267" s="222" t="s">
        <v>1705</v>
      </c>
      <c r="AF267" s="262">
        <f>SUM('Plan-B Valuation'!U263,'Plan-B Valuation'!Y263,'Plan-B Valuation'!AC263,'Plan-B Valuation'!AG263,'Plan-B Valuation'!AK263,'Plan-B Valuation'!AO263)</f>
        <v>120000</v>
      </c>
      <c r="AG267" s="262">
        <f>SUM('Plan-B Valuation'!V263,'Plan-B Valuation'!Z263,'Plan-B Valuation'!AD263,'Plan-B Valuation'!AH263,'Plan-B Valuation'!AL263,'Plan-B Valuation'!AP263)</f>
        <v>253810</v>
      </c>
      <c r="AH267" s="262">
        <f>SUM('Plan-B Valuation'!W263,'Plan-B Valuation'!AA263,'Plan-B Valuation'!AE263,'Plan-B Valuation'!AI263,'Plan-B Valuation'!AM263,'Plan-B Valuation'!AQ263)</f>
        <v>504620</v>
      </c>
      <c r="AI267" s="219"/>
      <c r="AJ267" s="262">
        <v>0.0</v>
      </c>
      <c r="AK267" s="262">
        <v>0.0</v>
      </c>
      <c r="AL267" s="262">
        <v>0.0</v>
      </c>
      <c r="AM267" s="262">
        <v>0.0</v>
      </c>
      <c r="AN267" s="262">
        <v>0.0</v>
      </c>
      <c r="AO267" s="262">
        <v>0.0</v>
      </c>
      <c r="AP267" s="222" t="s">
        <v>1703</v>
      </c>
      <c r="AQ267" s="222" t="s">
        <v>1704</v>
      </c>
      <c r="AR267" s="222" t="s">
        <v>1705</v>
      </c>
      <c r="AS267" s="262">
        <f>SUM('Plan-C Valuation'!U263,'Plan-C Valuation'!Y263,'Plan-C Valuation'!AC263,'Plan-C Valuation'!AG263,'Plan-C Valuation'!AK263,'Plan-C Valuation'!AO263)</f>
        <v>120000</v>
      </c>
      <c r="AT267" s="262">
        <f>SUM('Plan-C Valuation'!V263,'Plan-C Valuation'!Z263,'Plan-C Valuation'!AD263,'Plan-C Valuation'!AH263,'Plan-C Valuation'!AL263,'Plan-C Valuation'!AP263)</f>
        <v>253810</v>
      </c>
      <c r="AU267" s="262">
        <f>SUM('Plan-C Valuation'!W263,'Plan-C Valuation'!AA263,'Plan-C Valuation'!AE263,'Plan-C Valuation'!AI263,'Plan-C Valuation'!AM263,'Plan-C Valuation'!AQ263)</f>
        <v>504620</v>
      </c>
    </row>
    <row r="268" ht="15.75" customHeight="1">
      <c r="A268" s="219" t="s">
        <v>625</v>
      </c>
      <c r="B268" s="219" t="s">
        <v>44</v>
      </c>
      <c r="C268" s="219" t="s">
        <v>78</v>
      </c>
      <c r="D268" s="219" t="s">
        <v>84</v>
      </c>
      <c r="E268" s="219" t="s">
        <v>62</v>
      </c>
      <c r="F268" s="219" t="s">
        <v>53</v>
      </c>
      <c r="G268" s="304" t="s">
        <v>626</v>
      </c>
      <c r="H268" s="219"/>
      <c r="I268" s="219"/>
      <c r="J268" s="262">
        <v>0.0</v>
      </c>
      <c r="K268" s="262">
        <v>0.0</v>
      </c>
      <c r="L268" s="262">
        <v>0.0</v>
      </c>
      <c r="M268" s="262">
        <v>0.0</v>
      </c>
      <c r="N268" s="262">
        <v>0.0</v>
      </c>
      <c r="O268" s="262">
        <v>0.0</v>
      </c>
      <c r="P268" s="222" t="s">
        <v>1703</v>
      </c>
      <c r="Q268" s="222" t="s">
        <v>1704</v>
      </c>
      <c r="R268" s="222" t="s">
        <v>1705</v>
      </c>
      <c r="S268" s="219">
        <f>SUM('Plan-A Valuation'!U264,'Plan-A Valuation'!Y264,'Plan-A Valuation'!AC264,'Plan-A Valuation'!AG264,'Plan-A Valuation'!AK264,'Plan-A Valuation'!AO264)</f>
        <v>120000</v>
      </c>
      <c r="T268" s="262">
        <f>SUM('Plan-A Valuation'!V264,'Plan-A Valuation'!Z264,'Plan-A Valuation'!AD264,'Plan-A Valuation'!AH264,'Plan-A Valuation'!AL264,'Plan-A Valuation'!AP264)</f>
        <v>253810</v>
      </c>
      <c r="U268" s="263">
        <f>SUM('Plan-A Valuation'!W264,'Plan-A Valuation'!AA264,'Plan-A Valuation'!AE264,'Plan-A Valuation'!AI264,'Plan-A Valuation'!AM264,'Plan-A Valuation'!AQ264)</f>
        <v>504620</v>
      </c>
      <c r="V268" s="219"/>
      <c r="W268" s="262">
        <v>0.0</v>
      </c>
      <c r="X268" s="262">
        <v>0.0</v>
      </c>
      <c r="Y268" s="262">
        <v>0.0</v>
      </c>
      <c r="Z268" s="262">
        <v>0.0</v>
      </c>
      <c r="AA268" s="262">
        <v>0.0</v>
      </c>
      <c r="AB268" s="262">
        <v>0.0</v>
      </c>
      <c r="AC268" s="222" t="s">
        <v>1703</v>
      </c>
      <c r="AD268" s="222" t="s">
        <v>1704</v>
      </c>
      <c r="AE268" s="222" t="s">
        <v>1705</v>
      </c>
      <c r="AF268" s="262">
        <f>SUM('Plan-B Valuation'!U264,'Plan-B Valuation'!Y264,'Plan-B Valuation'!AC264,'Plan-B Valuation'!AG264,'Plan-B Valuation'!AK264,'Plan-B Valuation'!AO264)</f>
        <v>120000</v>
      </c>
      <c r="AG268" s="262">
        <f>SUM('Plan-B Valuation'!V264,'Plan-B Valuation'!Z264,'Plan-B Valuation'!AD264,'Plan-B Valuation'!AH264,'Plan-B Valuation'!AL264,'Plan-B Valuation'!AP264)</f>
        <v>253810</v>
      </c>
      <c r="AH268" s="262">
        <f>SUM('Plan-B Valuation'!W264,'Plan-B Valuation'!AA264,'Plan-B Valuation'!AE264,'Plan-B Valuation'!AI264,'Plan-B Valuation'!AM264,'Plan-B Valuation'!AQ264)</f>
        <v>504620</v>
      </c>
      <c r="AI268" s="219"/>
      <c r="AJ268" s="262">
        <v>0.0</v>
      </c>
      <c r="AK268" s="262">
        <v>0.0</v>
      </c>
      <c r="AL268" s="262">
        <v>0.0</v>
      </c>
      <c r="AM268" s="262">
        <v>0.0</v>
      </c>
      <c r="AN268" s="262">
        <v>0.0</v>
      </c>
      <c r="AO268" s="262">
        <v>0.0</v>
      </c>
      <c r="AP268" s="222" t="s">
        <v>1703</v>
      </c>
      <c r="AQ268" s="222" t="s">
        <v>1704</v>
      </c>
      <c r="AR268" s="222" t="s">
        <v>1705</v>
      </c>
      <c r="AS268" s="262">
        <f>SUM('Plan-C Valuation'!U264,'Plan-C Valuation'!Y264,'Plan-C Valuation'!AC264,'Plan-C Valuation'!AG264,'Plan-C Valuation'!AK264,'Plan-C Valuation'!AO264)</f>
        <v>120000</v>
      </c>
      <c r="AT268" s="262">
        <f>SUM('Plan-C Valuation'!V264,'Plan-C Valuation'!Z264,'Plan-C Valuation'!AD264,'Plan-C Valuation'!AH264,'Plan-C Valuation'!AL264,'Plan-C Valuation'!AP264)</f>
        <v>253810</v>
      </c>
      <c r="AU268" s="262">
        <f>SUM('Plan-C Valuation'!W264,'Plan-C Valuation'!AA264,'Plan-C Valuation'!AE264,'Plan-C Valuation'!AI264,'Plan-C Valuation'!AM264,'Plan-C Valuation'!AQ264)</f>
        <v>504620</v>
      </c>
    </row>
    <row r="269" ht="15.75" customHeight="1">
      <c r="A269" s="219" t="s">
        <v>627</v>
      </c>
      <c r="B269" s="219" t="s">
        <v>54</v>
      </c>
      <c r="C269" s="219" t="s">
        <v>78</v>
      </c>
      <c r="D269" s="219" t="s">
        <v>84</v>
      </c>
      <c r="E269" s="219" t="s">
        <v>62</v>
      </c>
      <c r="F269" s="219" t="s">
        <v>53</v>
      </c>
      <c r="G269" s="304" t="s">
        <v>628</v>
      </c>
      <c r="H269" s="219"/>
      <c r="I269" s="219"/>
      <c r="J269" s="262">
        <v>0.0</v>
      </c>
      <c r="K269" s="262">
        <v>0.0</v>
      </c>
      <c r="L269" s="262">
        <v>0.0</v>
      </c>
      <c r="M269" s="262">
        <v>0.0</v>
      </c>
      <c r="N269" s="262">
        <v>0.0</v>
      </c>
      <c r="O269" s="262">
        <v>0.0</v>
      </c>
      <c r="P269" s="222" t="s">
        <v>1703</v>
      </c>
      <c r="Q269" s="222" t="s">
        <v>1704</v>
      </c>
      <c r="R269" s="222" t="s">
        <v>1705</v>
      </c>
      <c r="S269" s="219">
        <f>SUM('Plan-A Valuation'!U265,'Plan-A Valuation'!Y265,'Plan-A Valuation'!AC265,'Plan-A Valuation'!AG265,'Plan-A Valuation'!AK265,'Plan-A Valuation'!AO265)</f>
        <v>120000</v>
      </c>
      <c r="T269" s="262">
        <f>SUM('Plan-A Valuation'!V265,'Plan-A Valuation'!Z265,'Plan-A Valuation'!AD265,'Plan-A Valuation'!AH265,'Plan-A Valuation'!AL265,'Plan-A Valuation'!AP265)</f>
        <v>253810</v>
      </c>
      <c r="U269" s="263">
        <f>SUM('Plan-A Valuation'!W265,'Plan-A Valuation'!AA265,'Plan-A Valuation'!AE265,'Plan-A Valuation'!AI265,'Plan-A Valuation'!AM265,'Plan-A Valuation'!AQ265)</f>
        <v>504620</v>
      </c>
      <c r="V269" s="219"/>
      <c r="W269" s="262">
        <v>0.0</v>
      </c>
      <c r="X269" s="262">
        <v>0.0</v>
      </c>
      <c r="Y269" s="262">
        <v>0.0</v>
      </c>
      <c r="Z269" s="262">
        <v>0.0</v>
      </c>
      <c r="AA269" s="262">
        <v>0.0</v>
      </c>
      <c r="AB269" s="262">
        <v>0.0</v>
      </c>
      <c r="AC269" s="222" t="s">
        <v>1703</v>
      </c>
      <c r="AD269" s="222" t="s">
        <v>1704</v>
      </c>
      <c r="AE269" s="222" t="s">
        <v>1705</v>
      </c>
      <c r="AF269" s="262">
        <f>SUM('Plan-B Valuation'!U265,'Plan-B Valuation'!Y265,'Plan-B Valuation'!AC265,'Plan-B Valuation'!AG265,'Plan-B Valuation'!AK265,'Plan-B Valuation'!AO265)</f>
        <v>120000</v>
      </c>
      <c r="AG269" s="262">
        <f>SUM('Plan-B Valuation'!V265,'Plan-B Valuation'!Z265,'Plan-B Valuation'!AD265,'Plan-B Valuation'!AH265,'Plan-B Valuation'!AL265,'Plan-B Valuation'!AP265)</f>
        <v>253810</v>
      </c>
      <c r="AH269" s="262">
        <f>SUM('Plan-B Valuation'!W265,'Plan-B Valuation'!AA265,'Plan-B Valuation'!AE265,'Plan-B Valuation'!AI265,'Plan-B Valuation'!AM265,'Plan-B Valuation'!AQ265)</f>
        <v>504620</v>
      </c>
      <c r="AI269" s="219"/>
      <c r="AJ269" s="262">
        <v>0.0</v>
      </c>
      <c r="AK269" s="262">
        <v>0.0</v>
      </c>
      <c r="AL269" s="262">
        <v>0.0</v>
      </c>
      <c r="AM269" s="262">
        <v>0.0</v>
      </c>
      <c r="AN269" s="262">
        <v>0.0</v>
      </c>
      <c r="AO269" s="262">
        <v>0.0</v>
      </c>
      <c r="AP269" s="222" t="s">
        <v>1703</v>
      </c>
      <c r="AQ269" s="222" t="s">
        <v>1704</v>
      </c>
      <c r="AR269" s="222" t="s">
        <v>1705</v>
      </c>
      <c r="AS269" s="262">
        <f>SUM('Plan-C Valuation'!U265,'Plan-C Valuation'!Y265,'Plan-C Valuation'!AC265,'Plan-C Valuation'!AG265,'Plan-C Valuation'!AK265,'Plan-C Valuation'!AO265)</f>
        <v>120000</v>
      </c>
      <c r="AT269" s="262">
        <f>SUM('Plan-C Valuation'!V265,'Plan-C Valuation'!Z265,'Plan-C Valuation'!AD265,'Plan-C Valuation'!AH265,'Plan-C Valuation'!AL265,'Plan-C Valuation'!AP265)</f>
        <v>253810</v>
      </c>
      <c r="AU269" s="262">
        <f>SUM('Plan-C Valuation'!W265,'Plan-C Valuation'!AA265,'Plan-C Valuation'!AE265,'Plan-C Valuation'!AI265,'Plan-C Valuation'!AM265,'Plan-C Valuation'!AQ265)</f>
        <v>504620</v>
      </c>
    </row>
    <row r="270" ht="15.75" customHeight="1">
      <c r="A270" s="219" t="s">
        <v>629</v>
      </c>
      <c r="B270" s="219" t="s">
        <v>65</v>
      </c>
      <c r="C270" s="219" t="s">
        <v>78</v>
      </c>
      <c r="D270" s="219" t="s">
        <v>84</v>
      </c>
      <c r="E270" s="219" t="s">
        <v>62</v>
      </c>
      <c r="F270" s="219" t="s">
        <v>53</v>
      </c>
      <c r="G270" s="304" t="s">
        <v>630</v>
      </c>
      <c r="H270" s="219"/>
      <c r="I270" s="219"/>
      <c r="J270" s="262">
        <v>0.0</v>
      </c>
      <c r="K270" s="262">
        <v>0.0</v>
      </c>
      <c r="L270" s="262">
        <v>0.0</v>
      </c>
      <c r="M270" s="262">
        <v>0.0</v>
      </c>
      <c r="N270" s="262">
        <v>0.0</v>
      </c>
      <c r="O270" s="262">
        <v>0.0</v>
      </c>
      <c r="P270" s="222" t="s">
        <v>1703</v>
      </c>
      <c r="Q270" s="222" t="s">
        <v>1704</v>
      </c>
      <c r="R270" s="222" t="s">
        <v>1705</v>
      </c>
      <c r="S270" s="219">
        <f>SUM('Plan-A Valuation'!U266,'Plan-A Valuation'!Y266,'Plan-A Valuation'!AC266,'Plan-A Valuation'!AG266,'Plan-A Valuation'!AK266,'Plan-A Valuation'!AO266)</f>
        <v>120000</v>
      </c>
      <c r="T270" s="262">
        <f>SUM('Plan-A Valuation'!V266,'Plan-A Valuation'!Z266,'Plan-A Valuation'!AD266,'Plan-A Valuation'!AH266,'Plan-A Valuation'!AL266,'Plan-A Valuation'!AP266)</f>
        <v>253810</v>
      </c>
      <c r="U270" s="263">
        <f>SUM('Plan-A Valuation'!W266,'Plan-A Valuation'!AA266,'Plan-A Valuation'!AE266,'Plan-A Valuation'!AI266,'Plan-A Valuation'!AM266,'Plan-A Valuation'!AQ266)</f>
        <v>504620</v>
      </c>
      <c r="V270" s="219"/>
      <c r="W270" s="262">
        <v>0.0</v>
      </c>
      <c r="X270" s="262">
        <v>0.0</v>
      </c>
      <c r="Y270" s="262">
        <v>0.0</v>
      </c>
      <c r="Z270" s="262">
        <v>0.0</v>
      </c>
      <c r="AA270" s="262">
        <v>0.0</v>
      </c>
      <c r="AB270" s="262">
        <v>0.0</v>
      </c>
      <c r="AC270" s="222" t="s">
        <v>1703</v>
      </c>
      <c r="AD270" s="222" t="s">
        <v>1704</v>
      </c>
      <c r="AE270" s="222" t="s">
        <v>1705</v>
      </c>
      <c r="AF270" s="262">
        <f>SUM('Plan-B Valuation'!U266,'Plan-B Valuation'!Y266,'Plan-B Valuation'!AC266,'Plan-B Valuation'!AG266,'Plan-B Valuation'!AK266,'Plan-B Valuation'!AO266)</f>
        <v>120000</v>
      </c>
      <c r="AG270" s="262">
        <f>SUM('Plan-B Valuation'!V266,'Plan-B Valuation'!Z266,'Plan-B Valuation'!AD266,'Plan-B Valuation'!AH266,'Plan-B Valuation'!AL266,'Plan-B Valuation'!AP266)</f>
        <v>253810</v>
      </c>
      <c r="AH270" s="262">
        <f>SUM('Plan-B Valuation'!W266,'Plan-B Valuation'!AA266,'Plan-B Valuation'!AE266,'Plan-B Valuation'!AI266,'Plan-B Valuation'!AM266,'Plan-B Valuation'!AQ266)</f>
        <v>504620</v>
      </c>
      <c r="AI270" s="219"/>
      <c r="AJ270" s="262">
        <v>0.0</v>
      </c>
      <c r="AK270" s="262">
        <v>0.0</v>
      </c>
      <c r="AL270" s="262">
        <v>0.0</v>
      </c>
      <c r="AM270" s="262">
        <v>0.0</v>
      </c>
      <c r="AN270" s="262">
        <v>0.0</v>
      </c>
      <c r="AO270" s="262">
        <v>0.0</v>
      </c>
      <c r="AP270" s="222" t="s">
        <v>1703</v>
      </c>
      <c r="AQ270" s="222" t="s">
        <v>1704</v>
      </c>
      <c r="AR270" s="222" t="s">
        <v>1705</v>
      </c>
      <c r="AS270" s="262">
        <f>SUM('Plan-C Valuation'!U266,'Plan-C Valuation'!Y266,'Plan-C Valuation'!AC266,'Plan-C Valuation'!AG266,'Plan-C Valuation'!AK266,'Plan-C Valuation'!AO266)</f>
        <v>120000</v>
      </c>
      <c r="AT270" s="262">
        <f>SUM('Plan-C Valuation'!V266,'Plan-C Valuation'!Z266,'Plan-C Valuation'!AD266,'Plan-C Valuation'!AH266,'Plan-C Valuation'!AL266,'Plan-C Valuation'!AP266)</f>
        <v>253810</v>
      </c>
      <c r="AU270" s="262">
        <f>SUM('Plan-C Valuation'!W266,'Plan-C Valuation'!AA266,'Plan-C Valuation'!AE266,'Plan-C Valuation'!AI266,'Plan-C Valuation'!AM266,'Plan-C Valuation'!AQ266)</f>
        <v>504620</v>
      </c>
    </row>
    <row r="271" ht="15.75" customHeight="1">
      <c r="A271" s="219" t="s">
        <v>631</v>
      </c>
      <c r="B271" s="219" t="s">
        <v>71</v>
      </c>
      <c r="C271" s="219" t="s">
        <v>78</v>
      </c>
      <c r="D271" s="219" t="s">
        <v>84</v>
      </c>
      <c r="E271" s="219" t="s">
        <v>62</v>
      </c>
      <c r="F271" s="219" t="s">
        <v>53</v>
      </c>
      <c r="G271" s="304" t="s">
        <v>632</v>
      </c>
      <c r="H271" s="219"/>
      <c r="I271" s="219"/>
      <c r="J271" s="262">
        <v>0.0</v>
      </c>
      <c r="K271" s="262">
        <v>0.0</v>
      </c>
      <c r="L271" s="262">
        <v>0.0</v>
      </c>
      <c r="M271" s="262">
        <v>0.0</v>
      </c>
      <c r="N271" s="262">
        <v>0.0</v>
      </c>
      <c r="O271" s="262">
        <v>0.0</v>
      </c>
      <c r="P271" s="222" t="s">
        <v>1703</v>
      </c>
      <c r="Q271" s="222" t="s">
        <v>1704</v>
      </c>
      <c r="R271" s="222" t="s">
        <v>1705</v>
      </c>
      <c r="S271" s="219">
        <f>SUM('Plan-A Valuation'!U267,'Plan-A Valuation'!Y267,'Plan-A Valuation'!AC267,'Plan-A Valuation'!AG267,'Plan-A Valuation'!AK267,'Plan-A Valuation'!AO267)</f>
        <v>120000</v>
      </c>
      <c r="T271" s="262">
        <f>SUM('Plan-A Valuation'!V267,'Plan-A Valuation'!Z267,'Plan-A Valuation'!AD267,'Plan-A Valuation'!AH267,'Plan-A Valuation'!AL267,'Plan-A Valuation'!AP267)</f>
        <v>253810</v>
      </c>
      <c r="U271" s="263">
        <f>SUM('Plan-A Valuation'!W267,'Plan-A Valuation'!AA267,'Plan-A Valuation'!AE267,'Plan-A Valuation'!AI267,'Plan-A Valuation'!AM267,'Plan-A Valuation'!AQ267)</f>
        <v>504620</v>
      </c>
      <c r="V271" s="219"/>
      <c r="W271" s="262">
        <v>0.0</v>
      </c>
      <c r="X271" s="262">
        <v>0.0</v>
      </c>
      <c r="Y271" s="262">
        <v>0.0</v>
      </c>
      <c r="Z271" s="262">
        <v>0.0</v>
      </c>
      <c r="AA271" s="262">
        <v>0.0</v>
      </c>
      <c r="AB271" s="262">
        <v>0.0</v>
      </c>
      <c r="AC271" s="222" t="s">
        <v>1703</v>
      </c>
      <c r="AD271" s="222" t="s">
        <v>1704</v>
      </c>
      <c r="AE271" s="222" t="s">
        <v>1705</v>
      </c>
      <c r="AF271" s="262">
        <f>SUM('Plan-B Valuation'!U267,'Plan-B Valuation'!Y267,'Plan-B Valuation'!AC267,'Plan-B Valuation'!AG267,'Plan-B Valuation'!AK267,'Plan-B Valuation'!AO267)</f>
        <v>120000</v>
      </c>
      <c r="AG271" s="262">
        <f>SUM('Plan-B Valuation'!V267,'Plan-B Valuation'!Z267,'Plan-B Valuation'!AD267,'Plan-B Valuation'!AH267,'Plan-B Valuation'!AL267,'Plan-B Valuation'!AP267)</f>
        <v>253810</v>
      </c>
      <c r="AH271" s="262">
        <f>SUM('Plan-B Valuation'!W267,'Plan-B Valuation'!AA267,'Plan-B Valuation'!AE267,'Plan-B Valuation'!AI267,'Plan-B Valuation'!AM267,'Plan-B Valuation'!AQ267)</f>
        <v>504620</v>
      </c>
      <c r="AI271" s="219"/>
      <c r="AJ271" s="262">
        <v>0.0</v>
      </c>
      <c r="AK271" s="262">
        <v>0.0</v>
      </c>
      <c r="AL271" s="262">
        <v>0.0</v>
      </c>
      <c r="AM271" s="262">
        <v>0.0</v>
      </c>
      <c r="AN271" s="262">
        <v>0.0</v>
      </c>
      <c r="AO271" s="262">
        <v>0.0</v>
      </c>
      <c r="AP271" s="222" t="s">
        <v>1703</v>
      </c>
      <c r="AQ271" s="222" t="s">
        <v>1704</v>
      </c>
      <c r="AR271" s="222" t="s">
        <v>1705</v>
      </c>
      <c r="AS271" s="262">
        <f>SUM('Plan-C Valuation'!U267,'Plan-C Valuation'!Y267,'Plan-C Valuation'!AC267,'Plan-C Valuation'!AG267,'Plan-C Valuation'!AK267,'Plan-C Valuation'!AO267)</f>
        <v>120000</v>
      </c>
      <c r="AT271" s="262">
        <f>SUM('Plan-C Valuation'!V267,'Plan-C Valuation'!Z267,'Plan-C Valuation'!AD267,'Plan-C Valuation'!AH267,'Plan-C Valuation'!AL267,'Plan-C Valuation'!AP267)</f>
        <v>253810</v>
      </c>
      <c r="AU271" s="262">
        <f>SUM('Plan-C Valuation'!W267,'Plan-C Valuation'!AA267,'Plan-C Valuation'!AE267,'Plan-C Valuation'!AI267,'Plan-C Valuation'!AM267,'Plan-C Valuation'!AQ267)</f>
        <v>504620</v>
      </c>
    </row>
    <row r="272" ht="15.75" customHeight="1">
      <c r="A272" s="219" t="s">
        <v>633</v>
      </c>
      <c r="B272" s="219" t="s">
        <v>44</v>
      </c>
      <c r="C272" s="219" t="s">
        <v>48</v>
      </c>
      <c r="D272" s="219" t="s">
        <v>50</v>
      </c>
      <c r="E272" s="219" t="s">
        <v>51</v>
      </c>
      <c r="F272" s="219" t="s">
        <v>64</v>
      </c>
      <c r="G272" s="304" t="s">
        <v>634</v>
      </c>
      <c r="H272" s="219"/>
      <c r="I272" s="219"/>
      <c r="J272" s="262">
        <v>0.0</v>
      </c>
      <c r="K272" s="262">
        <v>0.0</v>
      </c>
      <c r="L272" s="262">
        <v>0.0</v>
      </c>
      <c r="M272" s="262">
        <v>0.0</v>
      </c>
      <c r="N272" s="262">
        <v>0.0</v>
      </c>
      <c r="O272" s="262">
        <v>0.0</v>
      </c>
      <c r="P272" s="222" t="s">
        <v>1703</v>
      </c>
      <c r="Q272" s="222" t="s">
        <v>1704</v>
      </c>
      <c r="R272" s="222" t="s">
        <v>1705</v>
      </c>
      <c r="S272" s="219">
        <f>SUM('Plan-A Valuation'!U268,'Plan-A Valuation'!Y268,'Plan-A Valuation'!AC268,'Plan-A Valuation'!AG268,'Plan-A Valuation'!AK268,'Plan-A Valuation'!AO268)</f>
        <v>120000</v>
      </c>
      <c r="T272" s="262">
        <f>SUM('Plan-A Valuation'!V268,'Plan-A Valuation'!Z268,'Plan-A Valuation'!AD268,'Plan-A Valuation'!AH268,'Plan-A Valuation'!AL268,'Plan-A Valuation'!AP268)</f>
        <v>253810</v>
      </c>
      <c r="U272" s="263">
        <f>SUM('Plan-A Valuation'!W268,'Plan-A Valuation'!AA268,'Plan-A Valuation'!AE268,'Plan-A Valuation'!AI268,'Plan-A Valuation'!AM268,'Plan-A Valuation'!AQ268)</f>
        <v>504620</v>
      </c>
      <c r="V272" s="219"/>
      <c r="W272" s="262">
        <v>0.0</v>
      </c>
      <c r="X272" s="262">
        <v>0.0</v>
      </c>
      <c r="Y272" s="262">
        <v>0.0</v>
      </c>
      <c r="Z272" s="262">
        <v>0.0</v>
      </c>
      <c r="AA272" s="262">
        <v>0.0</v>
      </c>
      <c r="AB272" s="262">
        <v>0.0</v>
      </c>
      <c r="AC272" s="222" t="s">
        <v>1703</v>
      </c>
      <c r="AD272" s="222" t="s">
        <v>1704</v>
      </c>
      <c r="AE272" s="222" t="s">
        <v>1705</v>
      </c>
      <c r="AF272" s="262">
        <f>SUM('Plan-B Valuation'!U268,'Plan-B Valuation'!Y268,'Plan-B Valuation'!AC268,'Plan-B Valuation'!AG268,'Plan-B Valuation'!AK268,'Plan-B Valuation'!AO268)</f>
        <v>120000</v>
      </c>
      <c r="AG272" s="262">
        <f>SUM('Plan-B Valuation'!V268,'Plan-B Valuation'!Z268,'Plan-B Valuation'!AD268,'Plan-B Valuation'!AH268,'Plan-B Valuation'!AL268,'Plan-B Valuation'!AP268)</f>
        <v>253810</v>
      </c>
      <c r="AH272" s="262">
        <f>SUM('Plan-B Valuation'!W268,'Plan-B Valuation'!AA268,'Plan-B Valuation'!AE268,'Plan-B Valuation'!AI268,'Plan-B Valuation'!AM268,'Plan-B Valuation'!AQ268)</f>
        <v>504620</v>
      </c>
      <c r="AI272" s="219"/>
      <c r="AJ272" s="262">
        <v>0.0</v>
      </c>
      <c r="AK272" s="262">
        <v>0.0</v>
      </c>
      <c r="AL272" s="262">
        <v>0.0</v>
      </c>
      <c r="AM272" s="262">
        <v>0.0</v>
      </c>
      <c r="AN272" s="262">
        <v>0.0</v>
      </c>
      <c r="AO272" s="262">
        <v>0.0</v>
      </c>
      <c r="AP272" s="222" t="s">
        <v>1703</v>
      </c>
      <c r="AQ272" s="222" t="s">
        <v>1704</v>
      </c>
      <c r="AR272" s="222" t="s">
        <v>1705</v>
      </c>
      <c r="AS272" s="262">
        <f>SUM('Plan-C Valuation'!U268,'Plan-C Valuation'!Y268,'Plan-C Valuation'!AC268,'Plan-C Valuation'!AG268,'Plan-C Valuation'!AK268,'Plan-C Valuation'!AO268)</f>
        <v>120000</v>
      </c>
      <c r="AT272" s="262">
        <f>SUM('Plan-C Valuation'!V268,'Plan-C Valuation'!Z268,'Plan-C Valuation'!AD268,'Plan-C Valuation'!AH268,'Plan-C Valuation'!AL268,'Plan-C Valuation'!AP268)</f>
        <v>253810</v>
      </c>
      <c r="AU272" s="262">
        <f>SUM('Plan-C Valuation'!W268,'Plan-C Valuation'!AA268,'Plan-C Valuation'!AE268,'Plan-C Valuation'!AI268,'Plan-C Valuation'!AM268,'Plan-C Valuation'!AQ268)</f>
        <v>504620</v>
      </c>
    </row>
    <row r="273" ht="15.75" customHeight="1">
      <c r="A273" s="219" t="s">
        <v>635</v>
      </c>
      <c r="B273" s="219" t="s">
        <v>54</v>
      </c>
      <c r="C273" s="219" t="s">
        <v>48</v>
      </c>
      <c r="D273" s="219" t="s">
        <v>50</v>
      </c>
      <c r="E273" s="219" t="s">
        <v>51</v>
      </c>
      <c r="F273" s="219" t="s">
        <v>64</v>
      </c>
      <c r="G273" s="304" t="s">
        <v>636</v>
      </c>
      <c r="H273" s="219"/>
      <c r="I273" s="219"/>
      <c r="J273" s="262">
        <v>0.0</v>
      </c>
      <c r="K273" s="262">
        <v>0.0</v>
      </c>
      <c r="L273" s="262">
        <v>0.0</v>
      </c>
      <c r="M273" s="262">
        <v>0.0</v>
      </c>
      <c r="N273" s="262">
        <v>0.0</v>
      </c>
      <c r="O273" s="262">
        <v>0.0</v>
      </c>
      <c r="P273" s="222" t="s">
        <v>1703</v>
      </c>
      <c r="Q273" s="222" t="s">
        <v>1704</v>
      </c>
      <c r="R273" s="222" t="s">
        <v>1705</v>
      </c>
      <c r="S273" s="219">
        <f>SUM('Plan-A Valuation'!U269,'Plan-A Valuation'!Y269,'Plan-A Valuation'!AC269,'Plan-A Valuation'!AG269,'Plan-A Valuation'!AK269,'Plan-A Valuation'!AO269)</f>
        <v>120000</v>
      </c>
      <c r="T273" s="262">
        <f>SUM('Plan-A Valuation'!V269,'Plan-A Valuation'!Z269,'Plan-A Valuation'!AD269,'Plan-A Valuation'!AH269,'Plan-A Valuation'!AL269,'Plan-A Valuation'!AP269)</f>
        <v>253810</v>
      </c>
      <c r="U273" s="263">
        <f>SUM('Plan-A Valuation'!W269,'Plan-A Valuation'!AA269,'Plan-A Valuation'!AE269,'Plan-A Valuation'!AI269,'Plan-A Valuation'!AM269,'Plan-A Valuation'!AQ269)</f>
        <v>504620</v>
      </c>
      <c r="V273" s="219"/>
      <c r="W273" s="262">
        <v>0.0</v>
      </c>
      <c r="X273" s="262">
        <v>0.0</v>
      </c>
      <c r="Y273" s="262">
        <v>0.0</v>
      </c>
      <c r="Z273" s="262">
        <v>0.0</v>
      </c>
      <c r="AA273" s="262">
        <v>0.0</v>
      </c>
      <c r="AB273" s="262">
        <v>0.0</v>
      </c>
      <c r="AC273" s="222" t="s">
        <v>1703</v>
      </c>
      <c r="AD273" s="222" t="s">
        <v>1704</v>
      </c>
      <c r="AE273" s="222" t="s">
        <v>1705</v>
      </c>
      <c r="AF273" s="262">
        <f>SUM('Plan-B Valuation'!U269,'Plan-B Valuation'!Y269,'Plan-B Valuation'!AC269,'Plan-B Valuation'!AG269,'Plan-B Valuation'!AK269,'Plan-B Valuation'!AO269)</f>
        <v>120000</v>
      </c>
      <c r="AG273" s="262">
        <f>SUM('Plan-B Valuation'!V269,'Plan-B Valuation'!Z269,'Plan-B Valuation'!AD269,'Plan-B Valuation'!AH269,'Plan-B Valuation'!AL269,'Plan-B Valuation'!AP269)</f>
        <v>253810</v>
      </c>
      <c r="AH273" s="262">
        <f>SUM('Plan-B Valuation'!W269,'Plan-B Valuation'!AA269,'Plan-B Valuation'!AE269,'Plan-B Valuation'!AI269,'Plan-B Valuation'!AM269,'Plan-B Valuation'!AQ269)</f>
        <v>504620</v>
      </c>
      <c r="AI273" s="219"/>
      <c r="AJ273" s="262">
        <v>0.0</v>
      </c>
      <c r="AK273" s="262">
        <v>0.0</v>
      </c>
      <c r="AL273" s="262">
        <v>0.0</v>
      </c>
      <c r="AM273" s="262">
        <v>0.0</v>
      </c>
      <c r="AN273" s="262">
        <v>0.0</v>
      </c>
      <c r="AO273" s="262">
        <v>0.0</v>
      </c>
      <c r="AP273" s="222" t="s">
        <v>1703</v>
      </c>
      <c r="AQ273" s="222" t="s">
        <v>1704</v>
      </c>
      <c r="AR273" s="222" t="s">
        <v>1705</v>
      </c>
      <c r="AS273" s="262">
        <f>SUM('Plan-C Valuation'!U269,'Plan-C Valuation'!Y269,'Plan-C Valuation'!AC269,'Plan-C Valuation'!AG269,'Plan-C Valuation'!AK269,'Plan-C Valuation'!AO269)</f>
        <v>120000</v>
      </c>
      <c r="AT273" s="262">
        <f>SUM('Plan-C Valuation'!V269,'Plan-C Valuation'!Z269,'Plan-C Valuation'!AD269,'Plan-C Valuation'!AH269,'Plan-C Valuation'!AL269,'Plan-C Valuation'!AP269)</f>
        <v>253810</v>
      </c>
      <c r="AU273" s="262">
        <f>SUM('Plan-C Valuation'!W269,'Plan-C Valuation'!AA269,'Plan-C Valuation'!AE269,'Plan-C Valuation'!AI269,'Plan-C Valuation'!AM269,'Plan-C Valuation'!AQ269)</f>
        <v>504620</v>
      </c>
    </row>
    <row r="274" ht="15.75" customHeight="1">
      <c r="A274" s="219" t="s">
        <v>637</v>
      </c>
      <c r="B274" s="219" t="s">
        <v>65</v>
      </c>
      <c r="C274" s="219" t="s">
        <v>48</v>
      </c>
      <c r="D274" s="219" t="s">
        <v>50</v>
      </c>
      <c r="E274" s="219" t="s">
        <v>51</v>
      </c>
      <c r="F274" s="219" t="s">
        <v>64</v>
      </c>
      <c r="G274" s="304" t="s">
        <v>638</v>
      </c>
      <c r="H274" s="219"/>
      <c r="I274" s="219"/>
      <c r="J274" s="262">
        <v>0.0</v>
      </c>
      <c r="K274" s="262">
        <v>0.0</v>
      </c>
      <c r="L274" s="262">
        <v>0.0</v>
      </c>
      <c r="M274" s="262">
        <v>0.0</v>
      </c>
      <c r="N274" s="262">
        <v>0.0</v>
      </c>
      <c r="O274" s="262">
        <v>0.0</v>
      </c>
      <c r="P274" s="222" t="s">
        <v>1703</v>
      </c>
      <c r="Q274" s="222" t="s">
        <v>1704</v>
      </c>
      <c r="R274" s="222" t="s">
        <v>1705</v>
      </c>
      <c r="S274" s="219">
        <f>SUM('Plan-A Valuation'!U270,'Plan-A Valuation'!Y270,'Plan-A Valuation'!AC270,'Plan-A Valuation'!AG270,'Plan-A Valuation'!AK270,'Plan-A Valuation'!AO270)</f>
        <v>120000</v>
      </c>
      <c r="T274" s="262">
        <f>SUM('Plan-A Valuation'!V270,'Plan-A Valuation'!Z270,'Plan-A Valuation'!AD270,'Plan-A Valuation'!AH270,'Plan-A Valuation'!AL270,'Plan-A Valuation'!AP270)</f>
        <v>253810</v>
      </c>
      <c r="U274" s="263">
        <f>SUM('Plan-A Valuation'!W270,'Plan-A Valuation'!AA270,'Plan-A Valuation'!AE270,'Plan-A Valuation'!AI270,'Plan-A Valuation'!AM270,'Plan-A Valuation'!AQ270)</f>
        <v>504620</v>
      </c>
      <c r="V274" s="219"/>
      <c r="W274" s="262">
        <v>0.0</v>
      </c>
      <c r="X274" s="262">
        <v>0.0</v>
      </c>
      <c r="Y274" s="262">
        <v>0.0</v>
      </c>
      <c r="Z274" s="262">
        <v>0.0</v>
      </c>
      <c r="AA274" s="262">
        <v>0.0</v>
      </c>
      <c r="AB274" s="262">
        <v>0.0</v>
      </c>
      <c r="AC274" s="222" t="s">
        <v>1703</v>
      </c>
      <c r="AD274" s="222" t="s">
        <v>1704</v>
      </c>
      <c r="AE274" s="222" t="s">
        <v>1705</v>
      </c>
      <c r="AF274" s="262">
        <f>SUM('Plan-B Valuation'!U270,'Plan-B Valuation'!Y270,'Plan-B Valuation'!AC270,'Plan-B Valuation'!AG270,'Plan-B Valuation'!AK270,'Plan-B Valuation'!AO270)</f>
        <v>120000</v>
      </c>
      <c r="AG274" s="262">
        <f>SUM('Plan-B Valuation'!V270,'Plan-B Valuation'!Z270,'Plan-B Valuation'!AD270,'Plan-B Valuation'!AH270,'Plan-B Valuation'!AL270,'Plan-B Valuation'!AP270)</f>
        <v>253810</v>
      </c>
      <c r="AH274" s="262">
        <f>SUM('Plan-B Valuation'!W270,'Plan-B Valuation'!AA270,'Plan-B Valuation'!AE270,'Plan-B Valuation'!AI270,'Plan-B Valuation'!AM270,'Plan-B Valuation'!AQ270)</f>
        <v>504620</v>
      </c>
      <c r="AI274" s="219"/>
      <c r="AJ274" s="262">
        <v>0.0</v>
      </c>
      <c r="AK274" s="262">
        <v>0.0</v>
      </c>
      <c r="AL274" s="262">
        <v>0.0</v>
      </c>
      <c r="AM274" s="262">
        <v>0.0</v>
      </c>
      <c r="AN274" s="262">
        <v>0.0</v>
      </c>
      <c r="AO274" s="262">
        <v>0.0</v>
      </c>
      <c r="AP274" s="222" t="s">
        <v>1703</v>
      </c>
      <c r="AQ274" s="222" t="s">
        <v>1704</v>
      </c>
      <c r="AR274" s="222" t="s">
        <v>1705</v>
      </c>
      <c r="AS274" s="262">
        <f>SUM('Plan-C Valuation'!U270,'Plan-C Valuation'!Y270,'Plan-C Valuation'!AC270,'Plan-C Valuation'!AG270,'Plan-C Valuation'!AK270,'Plan-C Valuation'!AO270)</f>
        <v>120000</v>
      </c>
      <c r="AT274" s="262">
        <f>SUM('Plan-C Valuation'!V270,'Plan-C Valuation'!Z270,'Plan-C Valuation'!AD270,'Plan-C Valuation'!AH270,'Plan-C Valuation'!AL270,'Plan-C Valuation'!AP270)</f>
        <v>253810</v>
      </c>
      <c r="AU274" s="262">
        <f>SUM('Plan-C Valuation'!W270,'Plan-C Valuation'!AA270,'Plan-C Valuation'!AE270,'Plan-C Valuation'!AI270,'Plan-C Valuation'!AM270,'Plan-C Valuation'!AQ270)</f>
        <v>504620</v>
      </c>
    </row>
    <row r="275" ht="15.75" customHeight="1">
      <c r="A275" s="219" t="s">
        <v>639</v>
      </c>
      <c r="B275" s="219" t="s">
        <v>71</v>
      </c>
      <c r="C275" s="219" t="s">
        <v>48</v>
      </c>
      <c r="D275" s="219" t="s">
        <v>50</v>
      </c>
      <c r="E275" s="219" t="s">
        <v>51</v>
      </c>
      <c r="F275" s="219" t="s">
        <v>64</v>
      </c>
      <c r="G275" s="304" t="s">
        <v>640</v>
      </c>
      <c r="H275" s="219"/>
      <c r="I275" s="219"/>
      <c r="J275" s="262">
        <v>0.0</v>
      </c>
      <c r="K275" s="262">
        <v>0.0</v>
      </c>
      <c r="L275" s="262">
        <v>0.0</v>
      </c>
      <c r="M275" s="262">
        <v>0.0</v>
      </c>
      <c r="N275" s="262">
        <v>0.0</v>
      </c>
      <c r="O275" s="262">
        <v>0.0</v>
      </c>
      <c r="P275" s="222" t="s">
        <v>1703</v>
      </c>
      <c r="Q275" s="222" t="s">
        <v>1704</v>
      </c>
      <c r="R275" s="222" t="s">
        <v>1705</v>
      </c>
      <c r="S275" s="219">
        <f>SUM('Plan-A Valuation'!U271,'Plan-A Valuation'!Y271,'Plan-A Valuation'!AC271,'Plan-A Valuation'!AG271,'Plan-A Valuation'!AK271,'Plan-A Valuation'!AO271)</f>
        <v>120000</v>
      </c>
      <c r="T275" s="262">
        <f>SUM('Plan-A Valuation'!V271,'Plan-A Valuation'!Z271,'Plan-A Valuation'!AD271,'Plan-A Valuation'!AH271,'Plan-A Valuation'!AL271,'Plan-A Valuation'!AP271)</f>
        <v>253810</v>
      </c>
      <c r="U275" s="263">
        <f>SUM('Plan-A Valuation'!W271,'Plan-A Valuation'!AA271,'Plan-A Valuation'!AE271,'Plan-A Valuation'!AI271,'Plan-A Valuation'!AM271,'Plan-A Valuation'!AQ271)</f>
        <v>504620</v>
      </c>
      <c r="V275" s="219"/>
      <c r="W275" s="262">
        <v>0.0</v>
      </c>
      <c r="X275" s="262">
        <v>0.0</v>
      </c>
      <c r="Y275" s="262">
        <v>0.0</v>
      </c>
      <c r="Z275" s="262">
        <v>0.0</v>
      </c>
      <c r="AA275" s="262">
        <v>0.0</v>
      </c>
      <c r="AB275" s="262">
        <v>0.0</v>
      </c>
      <c r="AC275" s="222" t="s">
        <v>1703</v>
      </c>
      <c r="AD275" s="222" t="s">
        <v>1704</v>
      </c>
      <c r="AE275" s="222" t="s">
        <v>1705</v>
      </c>
      <c r="AF275" s="262">
        <f>SUM('Plan-B Valuation'!U271,'Plan-B Valuation'!Y271,'Plan-B Valuation'!AC271,'Plan-B Valuation'!AG271,'Plan-B Valuation'!AK271,'Plan-B Valuation'!AO271)</f>
        <v>120000</v>
      </c>
      <c r="AG275" s="262">
        <f>SUM('Plan-B Valuation'!V271,'Plan-B Valuation'!Z271,'Plan-B Valuation'!AD271,'Plan-B Valuation'!AH271,'Plan-B Valuation'!AL271,'Plan-B Valuation'!AP271)</f>
        <v>253810</v>
      </c>
      <c r="AH275" s="262">
        <f>SUM('Plan-B Valuation'!W271,'Plan-B Valuation'!AA271,'Plan-B Valuation'!AE271,'Plan-B Valuation'!AI271,'Plan-B Valuation'!AM271,'Plan-B Valuation'!AQ271)</f>
        <v>504620</v>
      </c>
      <c r="AI275" s="219"/>
      <c r="AJ275" s="262">
        <v>0.0</v>
      </c>
      <c r="AK275" s="262">
        <v>0.0</v>
      </c>
      <c r="AL275" s="262">
        <v>0.0</v>
      </c>
      <c r="AM275" s="262">
        <v>0.0</v>
      </c>
      <c r="AN275" s="262">
        <v>0.0</v>
      </c>
      <c r="AO275" s="262">
        <v>0.0</v>
      </c>
      <c r="AP275" s="222" t="s">
        <v>1703</v>
      </c>
      <c r="AQ275" s="222" t="s">
        <v>1704</v>
      </c>
      <c r="AR275" s="222" t="s">
        <v>1705</v>
      </c>
      <c r="AS275" s="262">
        <f>SUM('Plan-C Valuation'!U271,'Plan-C Valuation'!Y271,'Plan-C Valuation'!AC271,'Plan-C Valuation'!AG271,'Plan-C Valuation'!AK271,'Plan-C Valuation'!AO271)</f>
        <v>120000</v>
      </c>
      <c r="AT275" s="262">
        <f>SUM('Plan-C Valuation'!V271,'Plan-C Valuation'!Z271,'Plan-C Valuation'!AD271,'Plan-C Valuation'!AH271,'Plan-C Valuation'!AL271,'Plan-C Valuation'!AP271)</f>
        <v>253810</v>
      </c>
      <c r="AU275" s="262">
        <f>SUM('Plan-C Valuation'!W271,'Plan-C Valuation'!AA271,'Plan-C Valuation'!AE271,'Plan-C Valuation'!AI271,'Plan-C Valuation'!AM271,'Plan-C Valuation'!AQ271)</f>
        <v>504620</v>
      </c>
    </row>
    <row r="276" ht="15.75" customHeight="1">
      <c r="A276" s="219" t="s">
        <v>641</v>
      </c>
      <c r="B276" s="219" t="s">
        <v>44</v>
      </c>
      <c r="C276" s="219" t="s">
        <v>58</v>
      </c>
      <c r="D276" s="219" t="s">
        <v>50</v>
      </c>
      <c r="E276" s="219" t="s">
        <v>51</v>
      </c>
      <c r="F276" s="219" t="s">
        <v>64</v>
      </c>
      <c r="G276" s="304" t="s">
        <v>642</v>
      </c>
      <c r="H276" s="219"/>
      <c r="I276" s="219"/>
      <c r="J276" s="262">
        <v>0.0</v>
      </c>
      <c r="K276" s="262">
        <v>0.0</v>
      </c>
      <c r="L276" s="262">
        <v>0.0</v>
      </c>
      <c r="M276" s="262">
        <v>0.0</v>
      </c>
      <c r="N276" s="262">
        <v>0.0</v>
      </c>
      <c r="O276" s="262">
        <v>0.0</v>
      </c>
      <c r="P276" s="222" t="s">
        <v>1703</v>
      </c>
      <c r="Q276" s="222" t="s">
        <v>1704</v>
      </c>
      <c r="R276" s="222" t="s">
        <v>1705</v>
      </c>
      <c r="S276" s="219">
        <f>SUM('Plan-A Valuation'!U272,'Plan-A Valuation'!Y272,'Plan-A Valuation'!AC272,'Plan-A Valuation'!AG272,'Plan-A Valuation'!AK272,'Plan-A Valuation'!AO272)</f>
        <v>120000</v>
      </c>
      <c r="T276" s="262">
        <f>SUM('Plan-A Valuation'!V272,'Plan-A Valuation'!Z272,'Plan-A Valuation'!AD272,'Plan-A Valuation'!AH272,'Plan-A Valuation'!AL272,'Plan-A Valuation'!AP272)</f>
        <v>253810</v>
      </c>
      <c r="U276" s="263">
        <f>SUM('Plan-A Valuation'!W272,'Plan-A Valuation'!AA272,'Plan-A Valuation'!AE272,'Plan-A Valuation'!AI272,'Plan-A Valuation'!AM272,'Plan-A Valuation'!AQ272)</f>
        <v>504620</v>
      </c>
      <c r="V276" s="219"/>
      <c r="W276" s="262">
        <v>0.0</v>
      </c>
      <c r="X276" s="262">
        <v>0.0</v>
      </c>
      <c r="Y276" s="262">
        <v>0.0</v>
      </c>
      <c r="Z276" s="262">
        <v>0.0</v>
      </c>
      <c r="AA276" s="262">
        <v>0.0</v>
      </c>
      <c r="AB276" s="262">
        <v>0.0</v>
      </c>
      <c r="AC276" s="222" t="s">
        <v>1703</v>
      </c>
      <c r="AD276" s="222" t="s">
        <v>1704</v>
      </c>
      <c r="AE276" s="222" t="s">
        <v>1705</v>
      </c>
      <c r="AF276" s="262">
        <f>SUM('Plan-B Valuation'!U272,'Plan-B Valuation'!Y272,'Plan-B Valuation'!AC272,'Plan-B Valuation'!AG272,'Plan-B Valuation'!AK272,'Plan-B Valuation'!AO272)</f>
        <v>120000</v>
      </c>
      <c r="AG276" s="262">
        <f>SUM('Plan-B Valuation'!V272,'Plan-B Valuation'!Z272,'Plan-B Valuation'!AD272,'Plan-B Valuation'!AH272,'Plan-B Valuation'!AL272,'Plan-B Valuation'!AP272)</f>
        <v>253810</v>
      </c>
      <c r="AH276" s="262">
        <f>SUM('Plan-B Valuation'!W272,'Plan-B Valuation'!AA272,'Plan-B Valuation'!AE272,'Plan-B Valuation'!AI272,'Plan-B Valuation'!AM272,'Plan-B Valuation'!AQ272)</f>
        <v>504620</v>
      </c>
      <c r="AI276" s="219"/>
      <c r="AJ276" s="262">
        <v>0.0</v>
      </c>
      <c r="AK276" s="262">
        <v>0.0</v>
      </c>
      <c r="AL276" s="262">
        <v>0.0</v>
      </c>
      <c r="AM276" s="262">
        <v>0.0</v>
      </c>
      <c r="AN276" s="262">
        <v>0.0</v>
      </c>
      <c r="AO276" s="262">
        <v>0.0</v>
      </c>
      <c r="AP276" s="222" t="s">
        <v>1703</v>
      </c>
      <c r="AQ276" s="222" t="s">
        <v>1704</v>
      </c>
      <c r="AR276" s="222" t="s">
        <v>1705</v>
      </c>
      <c r="AS276" s="262">
        <f>SUM('Plan-C Valuation'!U272,'Plan-C Valuation'!Y272,'Plan-C Valuation'!AC272,'Plan-C Valuation'!AG272,'Plan-C Valuation'!AK272,'Plan-C Valuation'!AO272)</f>
        <v>120000</v>
      </c>
      <c r="AT276" s="262">
        <f>SUM('Plan-C Valuation'!V272,'Plan-C Valuation'!Z272,'Plan-C Valuation'!AD272,'Plan-C Valuation'!AH272,'Plan-C Valuation'!AL272,'Plan-C Valuation'!AP272)</f>
        <v>253810</v>
      </c>
      <c r="AU276" s="262">
        <f>SUM('Plan-C Valuation'!W272,'Plan-C Valuation'!AA272,'Plan-C Valuation'!AE272,'Plan-C Valuation'!AI272,'Plan-C Valuation'!AM272,'Plan-C Valuation'!AQ272)</f>
        <v>504620</v>
      </c>
    </row>
    <row r="277" ht="15.75" customHeight="1">
      <c r="A277" s="219" t="s">
        <v>643</v>
      </c>
      <c r="B277" s="219" t="s">
        <v>54</v>
      </c>
      <c r="C277" s="219" t="s">
        <v>58</v>
      </c>
      <c r="D277" s="219" t="s">
        <v>50</v>
      </c>
      <c r="E277" s="219" t="s">
        <v>51</v>
      </c>
      <c r="F277" s="219" t="s">
        <v>64</v>
      </c>
      <c r="G277" s="304" t="s">
        <v>644</v>
      </c>
      <c r="H277" s="219"/>
      <c r="I277" s="219"/>
      <c r="J277" s="262">
        <v>0.0</v>
      </c>
      <c r="K277" s="262">
        <v>0.0</v>
      </c>
      <c r="L277" s="262">
        <v>0.0</v>
      </c>
      <c r="M277" s="262">
        <v>0.0</v>
      </c>
      <c r="N277" s="262">
        <v>0.0</v>
      </c>
      <c r="O277" s="262">
        <v>0.0</v>
      </c>
      <c r="P277" s="222" t="s">
        <v>1703</v>
      </c>
      <c r="Q277" s="222" t="s">
        <v>1704</v>
      </c>
      <c r="R277" s="222" t="s">
        <v>1705</v>
      </c>
      <c r="S277" s="219">
        <f>SUM('Plan-A Valuation'!U273,'Plan-A Valuation'!Y273,'Plan-A Valuation'!AC273,'Plan-A Valuation'!AG273,'Plan-A Valuation'!AK273,'Plan-A Valuation'!AO273)</f>
        <v>120000</v>
      </c>
      <c r="T277" s="262">
        <f>SUM('Plan-A Valuation'!V273,'Plan-A Valuation'!Z273,'Plan-A Valuation'!AD273,'Plan-A Valuation'!AH273,'Plan-A Valuation'!AL273,'Plan-A Valuation'!AP273)</f>
        <v>253810</v>
      </c>
      <c r="U277" s="263">
        <f>SUM('Plan-A Valuation'!W273,'Plan-A Valuation'!AA273,'Plan-A Valuation'!AE273,'Plan-A Valuation'!AI273,'Plan-A Valuation'!AM273,'Plan-A Valuation'!AQ273)</f>
        <v>504620</v>
      </c>
      <c r="V277" s="219"/>
      <c r="W277" s="262">
        <v>0.0</v>
      </c>
      <c r="X277" s="262">
        <v>0.0</v>
      </c>
      <c r="Y277" s="262">
        <v>0.0</v>
      </c>
      <c r="Z277" s="262">
        <v>0.0</v>
      </c>
      <c r="AA277" s="262">
        <v>0.0</v>
      </c>
      <c r="AB277" s="262">
        <v>0.0</v>
      </c>
      <c r="AC277" s="222" t="s">
        <v>1703</v>
      </c>
      <c r="AD277" s="222" t="s">
        <v>1704</v>
      </c>
      <c r="AE277" s="222" t="s">
        <v>1705</v>
      </c>
      <c r="AF277" s="262">
        <f>SUM('Plan-B Valuation'!U273,'Plan-B Valuation'!Y273,'Plan-B Valuation'!AC273,'Plan-B Valuation'!AG273,'Plan-B Valuation'!AK273,'Plan-B Valuation'!AO273)</f>
        <v>120000</v>
      </c>
      <c r="AG277" s="262">
        <f>SUM('Plan-B Valuation'!V273,'Plan-B Valuation'!Z273,'Plan-B Valuation'!AD273,'Plan-B Valuation'!AH273,'Plan-B Valuation'!AL273,'Plan-B Valuation'!AP273)</f>
        <v>253810</v>
      </c>
      <c r="AH277" s="262">
        <f>SUM('Plan-B Valuation'!W273,'Plan-B Valuation'!AA273,'Plan-B Valuation'!AE273,'Plan-B Valuation'!AI273,'Plan-B Valuation'!AM273,'Plan-B Valuation'!AQ273)</f>
        <v>504620</v>
      </c>
      <c r="AI277" s="219"/>
      <c r="AJ277" s="262">
        <v>0.0</v>
      </c>
      <c r="AK277" s="262">
        <v>0.0</v>
      </c>
      <c r="AL277" s="262">
        <v>0.0</v>
      </c>
      <c r="AM277" s="262">
        <v>0.0</v>
      </c>
      <c r="AN277" s="262">
        <v>0.0</v>
      </c>
      <c r="AO277" s="262">
        <v>0.0</v>
      </c>
      <c r="AP277" s="222" t="s">
        <v>1703</v>
      </c>
      <c r="AQ277" s="222" t="s">
        <v>1704</v>
      </c>
      <c r="AR277" s="222" t="s">
        <v>1705</v>
      </c>
      <c r="AS277" s="262">
        <f>SUM('Plan-C Valuation'!U273,'Plan-C Valuation'!Y273,'Plan-C Valuation'!AC273,'Plan-C Valuation'!AG273,'Plan-C Valuation'!AK273,'Plan-C Valuation'!AO273)</f>
        <v>120000</v>
      </c>
      <c r="AT277" s="262">
        <f>SUM('Plan-C Valuation'!V273,'Plan-C Valuation'!Z273,'Plan-C Valuation'!AD273,'Plan-C Valuation'!AH273,'Plan-C Valuation'!AL273,'Plan-C Valuation'!AP273)</f>
        <v>253810</v>
      </c>
      <c r="AU277" s="262">
        <f>SUM('Plan-C Valuation'!W273,'Plan-C Valuation'!AA273,'Plan-C Valuation'!AE273,'Plan-C Valuation'!AI273,'Plan-C Valuation'!AM273,'Plan-C Valuation'!AQ273)</f>
        <v>504620</v>
      </c>
    </row>
    <row r="278" ht="15.75" customHeight="1">
      <c r="A278" s="219" t="s">
        <v>645</v>
      </c>
      <c r="B278" s="219" t="s">
        <v>65</v>
      </c>
      <c r="C278" s="219" t="s">
        <v>58</v>
      </c>
      <c r="D278" s="219" t="s">
        <v>50</v>
      </c>
      <c r="E278" s="219" t="s">
        <v>51</v>
      </c>
      <c r="F278" s="219" t="s">
        <v>64</v>
      </c>
      <c r="G278" s="304" t="s">
        <v>646</v>
      </c>
      <c r="H278" s="219"/>
      <c r="I278" s="219"/>
      <c r="J278" s="262">
        <v>0.0</v>
      </c>
      <c r="K278" s="262">
        <v>0.0</v>
      </c>
      <c r="L278" s="262">
        <v>0.0</v>
      </c>
      <c r="M278" s="262">
        <v>0.0</v>
      </c>
      <c r="N278" s="262">
        <v>0.0</v>
      </c>
      <c r="O278" s="262">
        <v>0.0</v>
      </c>
      <c r="P278" s="222" t="s">
        <v>1703</v>
      </c>
      <c r="Q278" s="222" t="s">
        <v>1704</v>
      </c>
      <c r="R278" s="222" t="s">
        <v>1705</v>
      </c>
      <c r="S278" s="219">
        <f>SUM('Plan-A Valuation'!U274,'Plan-A Valuation'!Y274,'Plan-A Valuation'!AC274,'Plan-A Valuation'!AG274,'Plan-A Valuation'!AK274,'Plan-A Valuation'!AO274)</f>
        <v>120000</v>
      </c>
      <c r="T278" s="262">
        <f>SUM('Plan-A Valuation'!V274,'Plan-A Valuation'!Z274,'Plan-A Valuation'!AD274,'Plan-A Valuation'!AH274,'Plan-A Valuation'!AL274,'Plan-A Valuation'!AP274)</f>
        <v>253810</v>
      </c>
      <c r="U278" s="263">
        <f>SUM('Plan-A Valuation'!W274,'Plan-A Valuation'!AA274,'Plan-A Valuation'!AE274,'Plan-A Valuation'!AI274,'Plan-A Valuation'!AM274,'Plan-A Valuation'!AQ274)</f>
        <v>504620</v>
      </c>
      <c r="V278" s="219"/>
      <c r="W278" s="262">
        <v>0.0</v>
      </c>
      <c r="X278" s="262">
        <v>0.0</v>
      </c>
      <c r="Y278" s="262">
        <v>0.0</v>
      </c>
      <c r="Z278" s="262">
        <v>0.0</v>
      </c>
      <c r="AA278" s="262">
        <v>0.0</v>
      </c>
      <c r="AB278" s="262">
        <v>0.0</v>
      </c>
      <c r="AC278" s="222" t="s">
        <v>1703</v>
      </c>
      <c r="AD278" s="222" t="s">
        <v>1704</v>
      </c>
      <c r="AE278" s="222" t="s">
        <v>1705</v>
      </c>
      <c r="AF278" s="262">
        <f>SUM('Plan-B Valuation'!U274,'Plan-B Valuation'!Y274,'Plan-B Valuation'!AC274,'Plan-B Valuation'!AG274,'Plan-B Valuation'!AK274,'Plan-B Valuation'!AO274)</f>
        <v>120000</v>
      </c>
      <c r="AG278" s="262">
        <f>SUM('Plan-B Valuation'!V274,'Plan-B Valuation'!Z274,'Plan-B Valuation'!AD274,'Plan-B Valuation'!AH274,'Plan-B Valuation'!AL274,'Plan-B Valuation'!AP274)</f>
        <v>253810</v>
      </c>
      <c r="AH278" s="262">
        <f>SUM('Plan-B Valuation'!W274,'Plan-B Valuation'!AA274,'Plan-B Valuation'!AE274,'Plan-B Valuation'!AI274,'Plan-B Valuation'!AM274,'Plan-B Valuation'!AQ274)</f>
        <v>504620</v>
      </c>
      <c r="AI278" s="219"/>
      <c r="AJ278" s="262">
        <v>0.0</v>
      </c>
      <c r="AK278" s="262">
        <v>0.0</v>
      </c>
      <c r="AL278" s="262">
        <v>0.0</v>
      </c>
      <c r="AM278" s="262">
        <v>0.0</v>
      </c>
      <c r="AN278" s="262">
        <v>0.0</v>
      </c>
      <c r="AO278" s="262">
        <v>0.0</v>
      </c>
      <c r="AP278" s="222" t="s">
        <v>1703</v>
      </c>
      <c r="AQ278" s="222" t="s">
        <v>1704</v>
      </c>
      <c r="AR278" s="222" t="s">
        <v>1705</v>
      </c>
      <c r="AS278" s="262">
        <f>SUM('Plan-C Valuation'!U274,'Plan-C Valuation'!Y274,'Plan-C Valuation'!AC274,'Plan-C Valuation'!AG274,'Plan-C Valuation'!AK274,'Plan-C Valuation'!AO274)</f>
        <v>120000</v>
      </c>
      <c r="AT278" s="262">
        <f>SUM('Plan-C Valuation'!V274,'Plan-C Valuation'!Z274,'Plan-C Valuation'!AD274,'Plan-C Valuation'!AH274,'Plan-C Valuation'!AL274,'Plan-C Valuation'!AP274)</f>
        <v>253810</v>
      </c>
      <c r="AU278" s="262">
        <f>SUM('Plan-C Valuation'!W274,'Plan-C Valuation'!AA274,'Plan-C Valuation'!AE274,'Plan-C Valuation'!AI274,'Plan-C Valuation'!AM274,'Plan-C Valuation'!AQ274)</f>
        <v>504620</v>
      </c>
    </row>
    <row r="279" ht="15.75" customHeight="1">
      <c r="A279" s="219" t="s">
        <v>647</v>
      </c>
      <c r="B279" s="219" t="s">
        <v>71</v>
      </c>
      <c r="C279" s="219" t="s">
        <v>58</v>
      </c>
      <c r="D279" s="219" t="s">
        <v>50</v>
      </c>
      <c r="E279" s="219" t="s">
        <v>51</v>
      </c>
      <c r="F279" s="219" t="s">
        <v>64</v>
      </c>
      <c r="G279" s="304" t="s">
        <v>648</v>
      </c>
      <c r="H279" s="219"/>
      <c r="I279" s="219"/>
      <c r="J279" s="262">
        <v>0.0</v>
      </c>
      <c r="K279" s="262">
        <v>0.0</v>
      </c>
      <c r="L279" s="262">
        <v>0.0</v>
      </c>
      <c r="M279" s="262">
        <v>0.0</v>
      </c>
      <c r="N279" s="262">
        <v>0.0</v>
      </c>
      <c r="O279" s="262">
        <v>0.0</v>
      </c>
      <c r="P279" s="222" t="s">
        <v>1703</v>
      </c>
      <c r="Q279" s="222" t="s">
        <v>1704</v>
      </c>
      <c r="R279" s="222" t="s">
        <v>1705</v>
      </c>
      <c r="S279" s="219">
        <f>SUM('Plan-A Valuation'!U275,'Plan-A Valuation'!Y275,'Plan-A Valuation'!AC275,'Plan-A Valuation'!AG275,'Plan-A Valuation'!AK275,'Plan-A Valuation'!AO275)</f>
        <v>120000</v>
      </c>
      <c r="T279" s="262">
        <f>SUM('Plan-A Valuation'!V275,'Plan-A Valuation'!Z275,'Plan-A Valuation'!AD275,'Plan-A Valuation'!AH275,'Plan-A Valuation'!AL275,'Plan-A Valuation'!AP275)</f>
        <v>253810</v>
      </c>
      <c r="U279" s="263">
        <f>SUM('Plan-A Valuation'!W275,'Plan-A Valuation'!AA275,'Plan-A Valuation'!AE275,'Plan-A Valuation'!AI275,'Plan-A Valuation'!AM275,'Plan-A Valuation'!AQ275)</f>
        <v>504620</v>
      </c>
      <c r="V279" s="219"/>
      <c r="W279" s="262">
        <v>0.0</v>
      </c>
      <c r="X279" s="262">
        <v>0.0</v>
      </c>
      <c r="Y279" s="262">
        <v>0.0</v>
      </c>
      <c r="Z279" s="262">
        <v>0.0</v>
      </c>
      <c r="AA279" s="262">
        <v>0.0</v>
      </c>
      <c r="AB279" s="262">
        <v>0.0</v>
      </c>
      <c r="AC279" s="222" t="s">
        <v>1703</v>
      </c>
      <c r="AD279" s="222" t="s">
        <v>1704</v>
      </c>
      <c r="AE279" s="222" t="s">
        <v>1705</v>
      </c>
      <c r="AF279" s="262">
        <f>SUM('Plan-B Valuation'!U275,'Plan-B Valuation'!Y275,'Plan-B Valuation'!AC275,'Plan-B Valuation'!AG275,'Plan-B Valuation'!AK275,'Plan-B Valuation'!AO275)</f>
        <v>120000</v>
      </c>
      <c r="AG279" s="262">
        <f>SUM('Plan-B Valuation'!V275,'Plan-B Valuation'!Z275,'Plan-B Valuation'!AD275,'Plan-B Valuation'!AH275,'Plan-B Valuation'!AL275,'Plan-B Valuation'!AP275)</f>
        <v>253810</v>
      </c>
      <c r="AH279" s="262">
        <f>SUM('Plan-B Valuation'!W275,'Plan-B Valuation'!AA275,'Plan-B Valuation'!AE275,'Plan-B Valuation'!AI275,'Plan-B Valuation'!AM275,'Plan-B Valuation'!AQ275)</f>
        <v>504620</v>
      </c>
      <c r="AI279" s="219"/>
      <c r="AJ279" s="262">
        <v>0.0</v>
      </c>
      <c r="AK279" s="262">
        <v>0.0</v>
      </c>
      <c r="AL279" s="262">
        <v>0.0</v>
      </c>
      <c r="AM279" s="262">
        <v>0.0</v>
      </c>
      <c r="AN279" s="262">
        <v>0.0</v>
      </c>
      <c r="AO279" s="262">
        <v>0.0</v>
      </c>
      <c r="AP279" s="222" t="s">
        <v>1703</v>
      </c>
      <c r="AQ279" s="222" t="s">
        <v>1704</v>
      </c>
      <c r="AR279" s="222" t="s">
        <v>1705</v>
      </c>
      <c r="AS279" s="262">
        <f>SUM('Plan-C Valuation'!U275,'Plan-C Valuation'!Y275,'Plan-C Valuation'!AC275,'Plan-C Valuation'!AG275,'Plan-C Valuation'!AK275,'Plan-C Valuation'!AO275)</f>
        <v>120000</v>
      </c>
      <c r="AT279" s="262">
        <f>SUM('Plan-C Valuation'!V275,'Plan-C Valuation'!Z275,'Plan-C Valuation'!AD275,'Plan-C Valuation'!AH275,'Plan-C Valuation'!AL275,'Plan-C Valuation'!AP275)</f>
        <v>253810</v>
      </c>
      <c r="AU279" s="262">
        <f>SUM('Plan-C Valuation'!W275,'Plan-C Valuation'!AA275,'Plan-C Valuation'!AE275,'Plan-C Valuation'!AI275,'Plan-C Valuation'!AM275,'Plan-C Valuation'!AQ275)</f>
        <v>504620</v>
      </c>
    </row>
    <row r="280" ht="15.75" customHeight="1">
      <c r="A280" s="219" t="s">
        <v>649</v>
      </c>
      <c r="B280" s="219" t="s">
        <v>44</v>
      </c>
      <c r="C280" s="219" t="s">
        <v>66</v>
      </c>
      <c r="D280" s="219" t="s">
        <v>50</v>
      </c>
      <c r="E280" s="219" t="s">
        <v>51</v>
      </c>
      <c r="F280" s="219" t="s">
        <v>64</v>
      </c>
      <c r="G280" s="304" t="s">
        <v>650</v>
      </c>
      <c r="H280" s="219"/>
      <c r="I280" s="219"/>
      <c r="J280" s="262">
        <v>0.0</v>
      </c>
      <c r="K280" s="262">
        <v>0.0</v>
      </c>
      <c r="L280" s="262">
        <v>0.0</v>
      </c>
      <c r="M280" s="262">
        <v>0.0</v>
      </c>
      <c r="N280" s="262">
        <v>0.0</v>
      </c>
      <c r="O280" s="262">
        <v>0.0</v>
      </c>
      <c r="P280" s="222" t="s">
        <v>1703</v>
      </c>
      <c r="Q280" s="222" t="s">
        <v>1704</v>
      </c>
      <c r="R280" s="222" t="s">
        <v>1705</v>
      </c>
      <c r="S280" s="219">
        <f>SUM('Plan-A Valuation'!U276,'Plan-A Valuation'!Y276,'Plan-A Valuation'!AC276,'Plan-A Valuation'!AG276,'Plan-A Valuation'!AK276,'Plan-A Valuation'!AO276)</f>
        <v>120000</v>
      </c>
      <c r="T280" s="262">
        <f>SUM('Plan-A Valuation'!V276,'Plan-A Valuation'!Z276,'Plan-A Valuation'!AD276,'Plan-A Valuation'!AH276,'Plan-A Valuation'!AL276,'Plan-A Valuation'!AP276)</f>
        <v>253810</v>
      </c>
      <c r="U280" s="263">
        <f>SUM('Plan-A Valuation'!W276,'Plan-A Valuation'!AA276,'Plan-A Valuation'!AE276,'Plan-A Valuation'!AI276,'Plan-A Valuation'!AM276,'Plan-A Valuation'!AQ276)</f>
        <v>504620</v>
      </c>
      <c r="V280" s="219"/>
      <c r="W280" s="262">
        <v>0.0</v>
      </c>
      <c r="X280" s="262">
        <v>0.0</v>
      </c>
      <c r="Y280" s="262">
        <v>0.0</v>
      </c>
      <c r="Z280" s="262">
        <v>0.0</v>
      </c>
      <c r="AA280" s="262">
        <v>0.0</v>
      </c>
      <c r="AB280" s="262">
        <v>0.0</v>
      </c>
      <c r="AC280" s="222" t="s">
        <v>1703</v>
      </c>
      <c r="AD280" s="222" t="s">
        <v>1704</v>
      </c>
      <c r="AE280" s="222" t="s">
        <v>1705</v>
      </c>
      <c r="AF280" s="262">
        <f>SUM('Plan-B Valuation'!U276,'Plan-B Valuation'!Y276,'Plan-B Valuation'!AC276,'Plan-B Valuation'!AG276,'Plan-B Valuation'!AK276,'Plan-B Valuation'!AO276)</f>
        <v>120000</v>
      </c>
      <c r="AG280" s="262">
        <f>SUM('Plan-B Valuation'!V276,'Plan-B Valuation'!Z276,'Plan-B Valuation'!AD276,'Plan-B Valuation'!AH276,'Plan-B Valuation'!AL276,'Plan-B Valuation'!AP276)</f>
        <v>253810</v>
      </c>
      <c r="AH280" s="262">
        <f>SUM('Plan-B Valuation'!W276,'Plan-B Valuation'!AA276,'Plan-B Valuation'!AE276,'Plan-B Valuation'!AI276,'Plan-B Valuation'!AM276,'Plan-B Valuation'!AQ276)</f>
        <v>504620</v>
      </c>
      <c r="AI280" s="219"/>
      <c r="AJ280" s="262">
        <v>0.0</v>
      </c>
      <c r="AK280" s="262">
        <v>0.0</v>
      </c>
      <c r="AL280" s="262">
        <v>0.0</v>
      </c>
      <c r="AM280" s="262">
        <v>0.0</v>
      </c>
      <c r="AN280" s="262">
        <v>0.0</v>
      </c>
      <c r="AO280" s="262">
        <v>0.0</v>
      </c>
      <c r="AP280" s="222" t="s">
        <v>1703</v>
      </c>
      <c r="AQ280" s="222" t="s">
        <v>1704</v>
      </c>
      <c r="AR280" s="222" t="s">
        <v>1705</v>
      </c>
      <c r="AS280" s="262">
        <f>SUM('Plan-C Valuation'!U276,'Plan-C Valuation'!Y276,'Plan-C Valuation'!AC276,'Plan-C Valuation'!AG276,'Plan-C Valuation'!AK276,'Plan-C Valuation'!AO276)</f>
        <v>120000</v>
      </c>
      <c r="AT280" s="262">
        <f>SUM('Plan-C Valuation'!V276,'Plan-C Valuation'!Z276,'Plan-C Valuation'!AD276,'Plan-C Valuation'!AH276,'Plan-C Valuation'!AL276,'Plan-C Valuation'!AP276)</f>
        <v>253810</v>
      </c>
      <c r="AU280" s="262">
        <f>SUM('Plan-C Valuation'!W276,'Plan-C Valuation'!AA276,'Plan-C Valuation'!AE276,'Plan-C Valuation'!AI276,'Plan-C Valuation'!AM276,'Plan-C Valuation'!AQ276)</f>
        <v>504620</v>
      </c>
    </row>
    <row r="281" ht="15.75" customHeight="1">
      <c r="A281" s="219" t="s">
        <v>651</v>
      </c>
      <c r="B281" s="219" t="s">
        <v>54</v>
      </c>
      <c r="C281" s="219" t="s">
        <v>66</v>
      </c>
      <c r="D281" s="219" t="s">
        <v>50</v>
      </c>
      <c r="E281" s="219" t="s">
        <v>51</v>
      </c>
      <c r="F281" s="219" t="s">
        <v>64</v>
      </c>
      <c r="G281" s="304" t="s">
        <v>652</v>
      </c>
      <c r="H281" s="219"/>
      <c r="I281" s="219"/>
      <c r="J281" s="262">
        <v>0.0</v>
      </c>
      <c r="K281" s="262">
        <v>0.0</v>
      </c>
      <c r="L281" s="262">
        <v>0.0</v>
      </c>
      <c r="M281" s="262">
        <v>0.0</v>
      </c>
      <c r="N281" s="262">
        <v>0.0</v>
      </c>
      <c r="O281" s="262">
        <v>0.0</v>
      </c>
      <c r="P281" s="222" t="s">
        <v>1703</v>
      </c>
      <c r="Q281" s="222" t="s">
        <v>1704</v>
      </c>
      <c r="R281" s="222" t="s">
        <v>1705</v>
      </c>
      <c r="S281" s="219">
        <f>SUM('Plan-A Valuation'!U277,'Plan-A Valuation'!Y277,'Plan-A Valuation'!AC277,'Plan-A Valuation'!AG277,'Plan-A Valuation'!AK277,'Plan-A Valuation'!AO277)</f>
        <v>120000</v>
      </c>
      <c r="T281" s="262">
        <f>SUM('Plan-A Valuation'!V277,'Plan-A Valuation'!Z277,'Plan-A Valuation'!AD277,'Plan-A Valuation'!AH277,'Plan-A Valuation'!AL277,'Plan-A Valuation'!AP277)</f>
        <v>253810</v>
      </c>
      <c r="U281" s="263">
        <f>SUM('Plan-A Valuation'!W277,'Plan-A Valuation'!AA277,'Plan-A Valuation'!AE277,'Plan-A Valuation'!AI277,'Plan-A Valuation'!AM277,'Plan-A Valuation'!AQ277)</f>
        <v>504620</v>
      </c>
      <c r="V281" s="219"/>
      <c r="W281" s="262">
        <v>0.0</v>
      </c>
      <c r="X281" s="262">
        <v>0.0</v>
      </c>
      <c r="Y281" s="262">
        <v>0.0</v>
      </c>
      <c r="Z281" s="262">
        <v>0.0</v>
      </c>
      <c r="AA281" s="262">
        <v>0.0</v>
      </c>
      <c r="AB281" s="262">
        <v>0.0</v>
      </c>
      <c r="AC281" s="222" t="s">
        <v>1703</v>
      </c>
      <c r="AD281" s="222" t="s">
        <v>1704</v>
      </c>
      <c r="AE281" s="222" t="s">
        <v>1705</v>
      </c>
      <c r="AF281" s="262">
        <f>SUM('Plan-B Valuation'!U277,'Plan-B Valuation'!Y277,'Plan-B Valuation'!AC277,'Plan-B Valuation'!AG277,'Plan-B Valuation'!AK277,'Plan-B Valuation'!AO277)</f>
        <v>120000</v>
      </c>
      <c r="AG281" s="262">
        <f>SUM('Plan-B Valuation'!V277,'Plan-B Valuation'!Z277,'Plan-B Valuation'!AD277,'Plan-B Valuation'!AH277,'Plan-B Valuation'!AL277,'Plan-B Valuation'!AP277)</f>
        <v>253810</v>
      </c>
      <c r="AH281" s="262">
        <f>SUM('Plan-B Valuation'!W277,'Plan-B Valuation'!AA277,'Plan-B Valuation'!AE277,'Plan-B Valuation'!AI277,'Plan-B Valuation'!AM277,'Plan-B Valuation'!AQ277)</f>
        <v>504620</v>
      </c>
      <c r="AI281" s="219"/>
      <c r="AJ281" s="262">
        <v>0.0</v>
      </c>
      <c r="AK281" s="262">
        <v>0.0</v>
      </c>
      <c r="AL281" s="262">
        <v>0.0</v>
      </c>
      <c r="AM281" s="262">
        <v>0.0</v>
      </c>
      <c r="AN281" s="262">
        <v>0.0</v>
      </c>
      <c r="AO281" s="262">
        <v>0.0</v>
      </c>
      <c r="AP281" s="222" t="s">
        <v>1703</v>
      </c>
      <c r="AQ281" s="222" t="s">
        <v>1704</v>
      </c>
      <c r="AR281" s="222" t="s">
        <v>1705</v>
      </c>
      <c r="AS281" s="262">
        <f>SUM('Plan-C Valuation'!U277,'Plan-C Valuation'!Y277,'Plan-C Valuation'!AC277,'Plan-C Valuation'!AG277,'Plan-C Valuation'!AK277,'Plan-C Valuation'!AO277)</f>
        <v>120000</v>
      </c>
      <c r="AT281" s="262">
        <f>SUM('Plan-C Valuation'!V277,'Plan-C Valuation'!Z277,'Plan-C Valuation'!AD277,'Plan-C Valuation'!AH277,'Plan-C Valuation'!AL277,'Plan-C Valuation'!AP277)</f>
        <v>253810</v>
      </c>
      <c r="AU281" s="262">
        <f>SUM('Plan-C Valuation'!W277,'Plan-C Valuation'!AA277,'Plan-C Valuation'!AE277,'Plan-C Valuation'!AI277,'Plan-C Valuation'!AM277,'Plan-C Valuation'!AQ277)</f>
        <v>504620</v>
      </c>
    </row>
    <row r="282" ht="15.75" customHeight="1">
      <c r="A282" s="219" t="s">
        <v>654</v>
      </c>
      <c r="B282" s="219" t="s">
        <v>65</v>
      </c>
      <c r="C282" s="219" t="s">
        <v>66</v>
      </c>
      <c r="D282" s="219" t="s">
        <v>50</v>
      </c>
      <c r="E282" s="219" t="s">
        <v>51</v>
      </c>
      <c r="F282" s="219" t="s">
        <v>64</v>
      </c>
      <c r="G282" s="304" t="s">
        <v>655</v>
      </c>
      <c r="H282" s="219"/>
      <c r="I282" s="219"/>
      <c r="J282" s="262">
        <v>0.0</v>
      </c>
      <c r="K282" s="262">
        <v>0.0</v>
      </c>
      <c r="L282" s="262">
        <v>0.0</v>
      </c>
      <c r="M282" s="262">
        <v>0.0</v>
      </c>
      <c r="N282" s="262">
        <v>0.0</v>
      </c>
      <c r="O282" s="262">
        <v>0.0</v>
      </c>
      <c r="P282" s="222" t="s">
        <v>1703</v>
      </c>
      <c r="Q282" s="222" t="s">
        <v>1704</v>
      </c>
      <c r="R282" s="222" t="s">
        <v>1705</v>
      </c>
      <c r="S282" s="219">
        <f>SUM('Plan-A Valuation'!U278,'Plan-A Valuation'!Y278,'Plan-A Valuation'!AC278,'Plan-A Valuation'!AG278,'Plan-A Valuation'!AK278,'Plan-A Valuation'!AO278)</f>
        <v>120000</v>
      </c>
      <c r="T282" s="262">
        <f>SUM('Plan-A Valuation'!V278,'Plan-A Valuation'!Z278,'Plan-A Valuation'!AD278,'Plan-A Valuation'!AH278,'Plan-A Valuation'!AL278,'Plan-A Valuation'!AP278)</f>
        <v>253810</v>
      </c>
      <c r="U282" s="263">
        <f>SUM('Plan-A Valuation'!W278,'Plan-A Valuation'!AA278,'Plan-A Valuation'!AE278,'Plan-A Valuation'!AI278,'Plan-A Valuation'!AM278,'Plan-A Valuation'!AQ278)</f>
        <v>504620</v>
      </c>
      <c r="V282" s="219"/>
      <c r="W282" s="262">
        <v>0.0</v>
      </c>
      <c r="X282" s="262">
        <v>0.0</v>
      </c>
      <c r="Y282" s="262">
        <v>0.0</v>
      </c>
      <c r="Z282" s="262">
        <v>0.0</v>
      </c>
      <c r="AA282" s="262">
        <v>0.0</v>
      </c>
      <c r="AB282" s="262">
        <v>0.0</v>
      </c>
      <c r="AC282" s="222" t="s">
        <v>1703</v>
      </c>
      <c r="AD282" s="222" t="s">
        <v>1704</v>
      </c>
      <c r="AE282" s="222" t="s">
        <v>1705</v>
      </c>
      <c r="AF282" s="262">
        <f>SUM('Plan-B Valuation'!U278,'Plan-B Valuation'!Y278,'Plan-B Valuation'!AC278,'Plan-B Valuation'!AG278,'Plan-B Valuation'!AK278,'Plan-B Valuation'!AO278)</f>
        <v>120000</v>
      </c>
      <c r="AG282" s="262">
        <f>SUM('Plan-B Valuation'!V278,'Plan-B Valuation'!Z278,'Plan-B Valuation'!AD278,'Plan-B Valuation'!AH278,'Plan-B Valuation'!AL278,'Plan-B Valuation'!AP278)</f>
        <v>253810</v>
      </c>
      <c r="AH282" s="262">
        <f>SUM('Plan-B Valuation'!W278,'Plan-B Valuation'!AA278,'Plan-B Valuation'!AE278,'Plan-B Valuation'!AI278,'Plan-B Valuation'!AM278,'Plan-B Valuation'!AQ278)</f>
        <v>504620</v>
      </c>
      <c r="AI282" s="219"/>
      <c r="AJ282" s="262">
        <v>0.0</v>
      </c>
      <c r="AK282" s="262">
        <v>0.0</v>
      </c>
      <c r="AL282" s="262">
        <v>0.0</v>
      </c>
      <c r="AM282" s="262">
        <v>0.0</v>
      </c>
      <c r="AN282" s="262">
        <v>0.0</v>
      </c>
      <c r="AO282" s="262">
        <v>0.0</v>
      </c>
      <c r="AP282" s="222" t="s">
        <v>1703</v>
      </c>
      <c r="AQ282" s="222" t="s">
        <v>1704</v>
      </c>
      <c r="AR282" s="222" t="s">
        <v>1705</v>
      </c>
      <c r="AS282" s="262">
        <f>SUM('Plan-C Valuation'!U278,'Plan-C Valuation'!Y278,'Plan-C Valuation'!AC278,'Plan-C Valuation'!AG278,'Plan-C Valuation'!AK278,'Plan-C Valuation'!AO278)</f>
        <v>120000</v>
      </c>
      <c r="AT282" s="262">
        <f>SUM('Plan-C Valuation'!V278,'Plan-C Valuation'!Z278,'Plan-C Valuation'!AD278,'Plan-C Valuation'!AH278,'Plan-C Valuation'!AL278,'Plan-C Valuation'!AP278)</f>
        <v>253810</v>
      </c>
      <c r="AU282" s="262">
        <f>SUM('Plan-C Valuation'!W278,'Plan-C Valuation'!AA278,'Plan-C Valuation'!AE278,'Plan-C Valuation'!AI278,'Plan-C Valuation'!AM278,'Plan-C Valuation'!AQ278)</f>
        <v>504620</v>
      </c>
    </row>
    <row r="283" ht="15.75" customHeight="1">
      <c r="A283" s="219" t="s">
        <v>656</v>
      </c>
      <c r="B283" s="219" t="s">
        <v>71</v>
      </c>
      <c r="C283" s="219" t="s">
        <v>66</v>
      </c>
      <c r="D283" s="219" t="s">
        <v>50</v>
      </c>
      <c r="E283" s="219" t="s">
        <v>51</v>
      </c>
      <c r="F283" s="219" t="s">
        <v>64</v>
      </c>
      <c r="G283" s="304" t="s">
        <v>657</v>
      </c>
      <c r="H283" s="219"/>
      <c r="I283" s="219"/>
      <c r="J283" s="262">
        <v>0.0</v>
      </c>
      <c r="K283" s="262">
        <v>0.0</v>
      </c>
      <c r="L283" s="262">
        <v>0.0</v>
      </c>
      <c r="M283" s="262">
        <v>0.0</v>
      </c>
      <c r="N283" s="262">
        <v>0.0</v>
      </c>
      <c r="O283" s="262">
        <v>0.0</v>
      </c>
      <c r="P283" s="222" t="s">
        <v>1703</v>
      </c>
      <c r="Q283" s="222" t="s">
        <v>1704</v>
      </c>
      <c r="R283" s="222" t="s">
        <v>1705</v>
      </c>
      <c r="S283" s="219">
        <f>SUM('Plan-A Valuation'!U279,'Plan-A Valuation'!Y279,'Plan-A Valuation'!AC279,'Plan-A Valuation'!AG279,'Plan-A Valuation'!AK279,'Plan-A Valuation'!AO279)</f>
        <v>120000</v>
      </c>
      <c r="T283" s="262">
        <f>SUM('Plan-A Valuation'!V279,'Plan-A Valuation'!Z279,'Plan-A Valuation'!AD279,'Plan-A Valuation'!AH279,'Plan-A Valuation'!AL279,'Plan-A Valuation'!AP279)</f>
        <v>253810</v>
      </c>
      <c r="U283" s="263">
        <f>SUM('Plan-A Valuation'!W279,'Plan-A Valuation'!AA279,'Plan-A Valuation'!AE279,'Plan-A Valuation'!AI279,'Plan-A Valuation'!AM279,'Plan-A Valuation'!AQ279)</f>
        <v>504620</v>
      </c>
      <c r="V283" s="219"/>
      <c r="W283" s="262">
        <v>0.0</v>
      </c>
      <c r="X283" s="262">
        <v>0.0</v>
      </c>
      <c r="Y283" s="262">
        <v>0.0</v>
      </c>
      <c r="Z283" s="262">
        <v>0.0</v>
      </c>
      <c r="AA283" s="262">
        <v>0.0</v>
      </c>
      <c r="AB283" s="262">
        <v>0.0</v>
      </c>
      <c r="AC283" s="222" t="s">
        <v>1703</v>
      </c>
      <c r="AD283" s="222" t="s">
        <v>1704</v>
      </c>
      <c r="AE283" s="222" t="s">
        <v>1705</v>
      </c>
      <c r="AF283" s="262">
        <f>SUM('Plan-B Valuation'!U279,'Plan-B Valuation'!Y279,'Plan-B Valuation'!AC279,'Plan-B Valuation'!AG279,'Plan-B Valuation'!AK279,'Plan-B Valuation'!AO279)</f>
        <v>120000</v>
      </c>
      <c r="AG283" s="262">
        <f>SUM('Plan-B Valuation'!V279,'Plan-B Valuation'!Z279,'Plan-B Valuation'!AD279,'Plan-B Valuation'!AH279,'Plan-B Valuation'!AL279,'Plan-B Valuation'!AP279)</f>
        <v>253810</v>
      </c>
      <c r="AH283" s="262">
        <f>SUM('Plan-B Valuation'!W279,'Plan-B Valuation'!AA279,'Plan-B Valuation'!AE279,'Plan-B Valuation'!AI279,'Plan-B Valuation'!AM279,'Plan-B Valuation'!AQ279)</f>
        <v>504620</v>
      </c>
      <c r="AI283" s="219"/>
      <c r="AJ283" s="262">
        <v>0.0</v>
      </c>
      <c r="AK283" s="262">
        <v>0.0</v>
      </c>
      <c r="AL283" s="262">
        <v>0.0</v>
      </c>
      <c r="AM283" s="262">
        <v>0.0</v>
      </c>
      <c r="AN283" s="262">
        <v>0.0</v>
      </c>
      <c r="AO283" s="262">
        <v>0.0</v>
      </c>
      <c r="AP283" s="222" t="s">
        <v>1703</v>
      </c>
      <c r="AQ283" s="222" t="s">
        <v>1704</v>
      </c>
      <c r="AR283" s="222" t="s">
        <v>1705</v>
      </c>
      <c r="AS283" s="262">
        <f>SUM('Plan-C Valuation'!U279,'Plan-C Valuation'!Y279,'Plan-C Valuation'!AC279,'Plan-C Valuation'!AG279,'Plan-C Valuation'!AK279,'Plan-C Valuation'!AO279)</f>
        <v>120000</v>
      </c>
      <c r="AT283" s="262">
        <f>SUM('Plan-C Valuation'!V279,'Plan-C Valuation'!Z279,'Plan-C Valuation'!AD279,'Plan-C Valuation'!AH279,'Plan-C Valuation'!AL279,'Plan-C Valuation'!AP279)</f>
        <v>253810</v>
      </c>
      <c r="AU283" s="262">
        <f>SUM('Plan-C Valuation'!W279,'Plan-C Valuation'!AA279,'Plan-C Valuation'!AE279,'Plan-C Valuation'!AI279,'Plan-C Valuation'!AM279,'Plan-C Valuation'!AQ279)</f>
        <v>504620</v>
      </c>
    </row>
    <row r="284" ht="15.75" customHeight="1">
      <c r="A284" s="219" t="s">
        <v>658</v>
      </c>
      <c r="B284" s="219" t="s">
        <v>44</v>
      </c>
      <c r="C284" s="219" t="s">
        <v>72</v>
      </c>
      <c r="D284" s="219" t="s">
        <v>50</v>
      </c>
      <c r="E284" s="219" t="s">
        <v>51</v>
      </c>
      <c r="F284" s="219" t="s">
        <v>64</v>
      </c>
      <c r="G284" s="304" t="s">
        <v>659</v>
      </c>
      <c r="H284" s="219"/>
      <c r="I284" s="219"/>
      <c r="J284" s="262">
        <v>0.0</v>
      </c>
      <c r="K284" s="262">
        <v>0.0</v>
      </c>
      <c r="L284" s="262">
        <v>0.0</v>
      </c>
      <c r="M284" s="262">
        <v>0.0</v>
      </c>
      <c r="N284" s="262">
        <v>0.0</v>
      </c>
      <c r="O284" s="262">
        <v>0.0</v>
      </c>
      <c r="P284" s="222" t="s">
        <v>1703</v>
      </c>
      <c r="Q284" s="222" t="s">
        <v>1704</v>
      </c>
      <c r="R284" s="222" t="s">
        <v>1705</v>
      </c>
      <c r="S284" s="219">
        <f>SUM('Plan-A Valuation'!U280,'Plan-A Valuation'!Y280,'Plan-A Valuation'!AC280,'Plan-A Valuation'!AG280,'Plan-A Valuation'!AK280,'Plan-A Valuation'!AO280)</f>
        <v>120000</v>
      </c>
      <c r="T284" s="262">
        <f>SUM('Plan-A Valuation'!V280,'Plan-A Valuation'!Z280,'Plan-A Valuation'!AD280,'Plan-A Valuation'!AH280,'Plan-A Valuation'!AL280,'Plan-A Valuation'!AP280)</f>
        <v>253810</v>
      </c>
      <c r="U284" s="263">
        <f>SUM('Plan-A Valuation'!W280,'Plan-A Valuation'!AA280,'Plan-A Valuation'!AE280,'Plan-A Valuation'!AI280,'Plan-A Valuation'!AM280,'Plan-A Valuation'!AQ280)</f>
        <v>504620</v>
      </c>
      <c r="V284" s="219"/>
      <c r="W284" s="262">
        <v>0.0</v>
      </c>
      <c r="X284" s="262">
        <v>0.0</v>
      </c>
      <c r="Y284" s="262">
        <v>0.0</v>
      </c>
      <c r="Z284" s="262">
        <v>0.0</v>
      </c>
      <c r="AA284" s="262">
        <v>0.0</v>
      </c>
      <c r="AB284" s="262">
        <v>0.0</v>
      </c>
      <c r="AC284" s="222" t="s">
        <v>1703</v>
      </c>
      <c r="AD284" s="222" t="s">
        <v>1704</v>
      </c>
      <c r="AE284" s="222" t="s">
        <v>1705</v>
      </c>
      <c r="AF284" s="262">
        <f>SUM('Plan-B Valuation'!U280,'Plan-B Valuation'!Y280,'Plan-B Valuation'!AC280,'Plan-B Valuation'!AG280,'Plan-B Valuation'!AK280,'Plan-B Valuation'!AO280)</f>
        <v>120000</v>
      </c>
      <c r="AG284" s="262">
        <f>SUM('Plan-B Valuation'!V280,'Plan-B Valuation'!Z280,'Plan-B Valuation'!AD280,'Plan-B Valuation'!AH280,'Plan-B Valuation'!AL280,'Plan-B Valuation'!AP280)</f>
        <v>253810</v>
      </c>
      <c r="AH284" s="262">
        <f>SUM('Plan-B Valuation'!W280,'Plan-B Valuation'!AA280,'Plan-B Valuation'!AE280,'Plan-B Valuation'!AI280,'Plan-B Valuation'!AM280,'Plan-B Valuation'!AQ280)</f>
        <v>504620</v>
      </c>
      <c r="AI284" s="219"/>
      <c r="AJ284" s="262">
        <v>0.0</v>
      </c>
      <c r="AK284" s="262">
        <v>0.0</v>
      </c>
      <c r="AL284" s="262">
        <v>0.0</v>
      </c>
      <c r="AM284" s="262">
        <v>0.0</v>
      </c>
      <c r="AN284" s="262">
        <v>0.0</v>
      </c>
      <c r="AO284" s="262">
        <v>0.0</v>
      </c>
      <c r="AP284" s="222" t="s">
        <v>1703</v>
      </c>
      <c r="AQ284" s="222" t="s">
        <v>1704</v>
      </c>
      <c r="AR284" s="222" t="s">
        <v>1705</v>
      </c>
      <c r="AS284" s="262">
        <f>SUM('Plan-C Valuation'!U280,'Plan-C Valuation'!Y280,'Plan-C Valuation'!AC280,'Plan-C Valuation'!AG280,'Plan-C Valuation'!AK280,'Plan-C Valuation'!AO280)</f>
        <v>120000</v>
      </c>
      <c r="AT284" s="262">
        <f>SUM('Plan-C Valuation'!V280,'Plan-C Valuation'!Z280,'Plan-C Valuation'!AD280,'Plan-C Valuation'!AH280,'Plan-C Valuation'!AL280,'Plan-C Valuation'!AP280)</f>
        <v>253810</v>
      </c>
      <c r="AU284" s="262">
        <f>SUM('Plan-C Valuation'!W280,'Plan-C Valuation'!AA280,'Plan-C Valuation'!AE280,'Plan-C Valuation'!AI280,'Plan-C Valuation'!AM280,'Plan-C Valuation'!AQ280)</f>
        <v>504620</v>
      </c>
    </row>
    <row r="285" ht="15.75" customHeight="1">
      <c r="A285" s="219" t="s">
        <v>660</v>
      </c>
      <c r="B285" s="219" t="s">
        <v>54</v>
      </c>
      <c r="C285" s="219" t="s">
        <v>72</v>
      </c>
      <c r="D285" s="219" t="s">
        <v>50</v>
      </c>
      <c r="E285" s="219" t="s">
        <v>51</v>
      </c>
      <c r="F285" s="219" t="s">
        <v>64</v>
      </c>
      <c r="G285" s="304" t="s">
        <v>661</v>
      </c>
      <c r="H285" s="219"/>
      <c r="I285" s="219"/>
      <c r="J285" s="262">
        <v>0.0</v>
      </c>
      <c r="K285" s="262">
        <v>0.0</v>
      </c>
      <c r="L285" s="262">
        <v>0.0</v>
      </c>
      <c r="M285" s="262">
        <v>0.0</v>
      </c>
      <c r="N285" s="262">
        <v>0.0</v>
      </c>
      <c r="O285" s="262">
        <v>0.0</v>
      </c>
      <c r="P285" s="222" t="s">
        <v>1703</v>
      </c>
      <c r="Q285" s="222" t="s">
        <v>1704</v>
      </c>
      <c r="R285" s="222" t="s">
        <v>1705</v>
      </c>
      <c r="S285" s="219">
        <f>SUM('Plan-A Valuation'!U281,'Plan-A Valuation'!Y281,'Plan-A Valuation'!AC281,'Plan-A Valuation'!AG281,'Plan-A Valuation'!AK281,'Plan-A Valuation'!AO281)</f>
        <v>120000</v>
      </c>
      <c r="T285" s="262">
        <f>SUM('Plan-A Valuation'!V281,'Plan-A Valuation'!Z281,'Plan-A Valuation'!AD281,'Plan-A Valuation'!AH281,'Plan-A Valuation'!AL281,'Plan-A Valuation'!AP281)</f>
        <v>253810</v>
      </c>
      <c r="U285" s="263">
        <f>SUM('Plan-A Valuation'!W281,'Plan-A Valuation'!AA281,'Plan-A Valuation'!AE281,'Plan-A Valuation'!AI281,'Plan-A Valuation'!AM281,'Plan-A Valuation'!AQ281)</f>
        <v>504620</v>
      </c>
      <c r="V285" s="219"/>
      <c r="W285" s="262">
        <v>0.0</v>
      </c>
      <c r="X285" s="262">
        <v>0.0</v>
      </c>
      <c r="Y285" s="262">
        <v>0.0</v>
      </c>
      <c r="Z285" s="262">
        <v>0.0</v>
      </c>
      <c r="AA285" s="262">
        <v>0.0</v>
      </c>
      <c r="AB285" s="262">
        <v>0.0</v>
      </c>
      <c r="AC285" s="222" t="s">
        <v>1703</v>
      </c>
      <c r="AD285" s="222" t="s">
        <v>1704</v>
      </c>
      <c r="AE285" s="222" t="s">
        <v>1705</v>
      </c>
      <c r="AF285" s="262">
        <f>SUM('Plan-B Valuation'!U281,'Plan-B Valuation'!Y281,'Plan-B Valuation'!AC281,'Plan-B Valuation'!AG281,'Plan-B Valuation'!AK281,'Plan-B Valuation'!AO281)</f>
        <v>120000</v>
      </c>
      <c r="AG285" s="262">
        <f>SUM('Plan-B Valuation'!V281,'Plan-B Valuation'!Z281,'Plan-B Valuation'!AD281,'Plan-B Valuation'!AH281,'Plan-B Valuation'!AL281,'Plan-B Valuation'!AP281)</f>
        <v>253810</v>
      </c>
      <c r="AH285" s="262">
        <f>SUM('Plan-B Valuation'!W281,'Plan-B Valuation'!AA281,'Plan-B Valuation'!AE281,'Plan-B Valuation'!AI281,'Plan-B Valuation'!AM281,'Plan-B Valuation'!AQ281)</f>
        <v>504620</v>
      </c>
      <c r="AI285" s="219"/>
      <c r="AJ285" s="262">
        <v>0.0</v>
      </c>
      <c r="AK285" s="262">
        <v>0.0</v>
      </c>
      <c r="AL285" s="262">
        <v>0.0</v>
      </c>
      <c r="AM285" s="262">
        <v>0.0</v>
      </c>
      <c r="AN285" s="262">
        <v>0.0</v>
      </c>
      <c r="AO285" s="262">
        <v>0.0</v>
      </c>
      <c r="AP285" s="222" t="s">
        <v>1703</v>
      </c>
      <c r="AQ285" s="222" t="s">
        <v>1704</v>
      </c>
      <c r="AR285" s="222" t="s">
        <v>1705</v>
      </c>
      <c r="AS285" s="262">
        <f>SUM('Plan-C Valuation'!U281,'Plan-C Valuation'!Y281,'Plan-C Valuation'!AC281,'Plan-C Valuation'!AG281,'Plan-C Valuation'!AK281,'Plan-C Valuation'!AO281)</f>
        <v>120000</v>
      </c>
      <c r="AT285" s="262">
        <f>SUM('Plan-C Valuation'!V281,'Plan-C Valuation'!Z281,'Plan-C Valuation'!AD281,'Plan-C Valuation'!AH281,'Plan-C Valuation'!AL281,'Plan-C Valuation'!AP281)</f>
        <v>253810</v>
      </c>
      <c r="AU285" s="262">
        <f>SUM('Plan-C Valuation'!W281,'Plan-C Valuation'!AA281,'Plan-C Valuation'!AE281,'Plan-C Valuation'!AI281,'Plan-C Valuation'!AM281,'Plan-C Valuation'!AQ281)</f>
        <v>504620</v>
      </c>
    </row>
    <row r="286" ht="15.75" customHeight="1">
      <c r="A286" s="219" t="s">
        <v>662</v>
      </c>
      <c r="B286" s="219" t="s">
        <v>65</v>
      </c>
      <c r="C286" s="219" t="s">
        <v>72</v>
      </c>
      <c r="D286" s="219" t="s">
        <v>50</v>
      </c>
      <c r="E286" s="219" t="s">
        <v>51</v>
      </c>
      <c r="F286" s="219" t="s">
        <v>64</v>
      </c>
      <c r="G286" s="304" t="s">
        <v>663</v>
      </c>
      <c r="H286" s="219"/>
      <c r="I286" s="219"/>
      <c r="J286" s="262">
        <v>0.0</v>
      </c>
      <c r="K286" s="262">
        <v>0.0</v>
      </c>
      <c r="L286" s="262">
        <v>0.0</v>
      </c>
      <c r="M286" s="262">
        <v>0.0</v>
      </c>
      <c r="N286" s="262">
        <v>0.0</v>
      </c>
      <c r="O286" s="262">
        <v>0.0</v>
      </c>
      <c r="P286" s="222" t="s">
        <v>1703</v>
      </c>
      <c r="Q286" s="222" t="s">
        <v>1704</v>
      </c>
      <c r="R286" s="222" t="s">
        <v>1705</v>
      </c>
      <c r="S286" s="219">
        <f>SUM('Plan-A Valuation'!U282,'Plan-A Valuation'!Y282,'Plan-A Valuation'!AC282,'Plan-A Valuation'!AG282,'Plan-A Valuation'!AK282,'Plan-A Valuation'!AO282)</f>
        <v>120000</v>
      </c>
      <c r="T286" s="262">
        <f>SUM('Plan-A Valuation'!V282,'Plan-A Valuation'!Z282,'Plan-A Valuation'!AD282,'Plan-A Valuation'!AH282,'Plan-A Valuation'!AL282,'Plan-A Valuation'!AP282)</f>
        <v>253810</v>
      </c>
      <c r="U286" s="263">
        <f>SUM('Plan-A Valuation'!W282,'Plan-A Valuation'!AA282,'Plan-A Valuation'!AE282,'Plan-A Valuation'!AI282,'Plan-A Valuation'!AM282,'Plan-A Valuation'!AQ282)</f>
        <v>504620</v>
      </c>
      <c r="V286" s="219"/>
      <c r="W286" s="262">
        <v>0.0</v>
      </c>
      <c r="X286" s="262">
        <v>0.0</v>
      </c>
      <c r="Y286" s="262">
        <v>0.0</v>
      </c>
      <c r="Z286" s="262">
        <v>0.0</v>
      </c>
      <c r="AA286" s="262">
        <v>0.0</v>
      </c>
      <c r="AB286" s="262">
        <v>0.0</v>
      </c>
      <c r="AC286" s="222" t="s">
        <v>1703</v>
      </c>
      <c r="AD286" s="222" t="s">
        <v>1704</v>
      </c>
      <c r="AE286" s="222" t="s">
        <v>1705</v>
      </c>
      <c r="AF286" s="262">
        <f>SUM('Plan-B Valuation'!U282,'Plan-B Valuation'!Y282,'Plan-B Valuation'!AC282,'Plan-B Valuation'!AG282,'Plan-B Valuation'!AK282,'Plan-B Valuation'!AO282)</f>
        <v>120000</v>
      </c>
      <c r="AG286" s="262">
        <f>SUM('Plan-B Valuation'!V282,'Plan-B Valuation'!Z282,'Plan-B Valuation'!AD282,'Plan-B Valuation'!AH282,'Plan-B Valuation'!AL282,'Plan-B Valuation'!AP282)</f>
        <v>253810</v>
      </c>
      <c r="AH286" s="262">
        <f>SUM('Plan-B Valuation'!W282,'Plan-B Valuation'!AA282,'Plan-B Valuation'!AE282,'Plan-B Valuation'!AI282,'Plan-B Valuation'!AM282,'Plan-B Valuation'!AQ282)</f>
        <v>504620</v>
      </c>
      <c r="AI286" s="219"/>
      <c r="AJ286" s="262">
        <v>0.0</v>
      </c>
      <c r="AK286" s="262">
        <v>0.0</v>
      </c>
      <c r="AL286" s="262">
        <v>0.0</v>
      </c>
      <c r="AM286" s="262">
        <v>0.0</v>
      </c>
      <c r="AN286" s="262">
        <v>0.0</v>
      </c>
      <c r="AO286" s="262">
        <v>0.0</v>
      </c>
      <c r="AP286" s="222" t="s">
        <v>1703</v>
      </c>
      <c r="AQ286" s="222" t="s">
        <v>1704</v>
      </c>
      <c r="AR286" s="222" t="s">
        <v>1705</v>
      </c>
      <c r="AS286" s="262">
        <f>SUM('Plan-C Valuation'!U282,'Plan-C Valuation'!Y282,'Plan-C Valuation'!AC282,'Plan-C Valuation'!AG282,'Plan-C Valuation'!AK282,'Plan-C Valuation'!AO282)</f>
        <v>120000</v>
      </c>
      <c r="AT286" s="262">
        <f>SUM('Plan-C Valuation'!V282,'Plan-C Valuation'!Z282,'Plan-C Valuation'!AD282,'Plan-C Valuation'!AH282,'Plan-C Valuation'!AL282,'Plan-C Valuation'!AP282)</f>
        <v>253810</v>
      </c>
      <c r="AU286" s="262">
        <f>SUM('Plan-C Valuation'!W282,'Plan-C Valuation'!AA282,'Plan-C Valuation'!AE282,'Plan-C Valuation'!AI282,'Plan-C Valuation'!AM282,'Plan-C Valuation'!AQ282)</f>
        <v>504620</v>
      </c>
    </row>
    <row r="287" ht="15.75" customHeight="1">
      <c r="A287" s="219" t="s">
        <v>664</v>
      </c>
      <c r="B287" s="219" t="s">
        <v>71</v>
      </c>
      <c r="C287" s="219" t="s">
        <v>72</v>
      </c>
      <c r="D287" s="219" t="s">
        <v>50</v>
      </c>
      <c r="E287" s="219" t="s">
        <v>51</v>
      </c>
      <c r="F287" s="219" t="s">
        <v>64</v>
      </c>
      <c r="G287" s="304" t="s">
        <v>665</v>
      </c>
      <c r="H287" s="219"/>
      <c r="I287" s="219"/>
      <c r="J287" s="262">
        <v>0.0</v>
      </c>
      <c r="K287" s="262">
        <v>0.0</v>
      </c>
      <c r="L287" s="262">
        <v>0.0</v>
      </c>
      <c r="M287" s="262">
        <v>0.0</v>
      </c>
      <c r="N287" s="262">
        <v>0.0</v>
      </c>
      <c r="O287" s="262">
        <v>0.0</v>
      </c>
      <c r="P287" s="222" t="s">
        <v>1703</v>
      </c>
      <c r="Q287" s="222" t="s">
        <v>1704</v>
      </c>
      <c r="R287" s="222" t="s">
        <v>1705</v>
      </c>
      <c r="S287" s="219">
        <f>SUM('Plan-A Valuation'!U283,'Plan-A Valuation'!Y283,'Plan-A Valuation'!AC283,'Plan-A Valuation'!AG283,'Plan-A Valuation'!AK283,'Plan-A Valuation'!AO283)</f>
        <v>120000</v>
      </c>
      <c r="T287" s="262">
        <f>SUM('Plan-A Valuation'!V283,'Plan-A Valuation'!Z283,'Plan-A Valuation'!AD283,'Plan-A Valuation'!AH283,'Plan-A Valuation'!AL283,'Plan-A Valuation'!AP283)</f>
        <v>253810</v>
      </c>
      <c r="U287" s="263">
        <f>SUM('Plan-A Valuation'!W283,'Plan-A Valuation'!AA283,'Plan-A Valuation'!AE283,'Plan-A Valuation'!AI283,'Plan-A Valuation'!AM283,'Plan-A Valuation'!AQ283)</f>
        <v>504620</v>
      </c>
      <c r="V287" s="219"/>
      <c r="W287" s="262">
        <v>0.0</v>
      </c>
      <c r="X287" s="262">
        <v>0.0</v>
      </c>
      <c r="Y287" s="262">
        <v>0.0</v>
      </c>
      <c r="Z287" s="262">
        <v>0.0</v>
      </c>
      <c r="AA287" s="262">
        <v>0.0</v>
      </c>
      <c r="AB287" s="262">
        <v>0.0</v>
      </c>
      <c r="AC287" s="222" t="s">
        <v>1703</v>
      </c>
      <c r="AD287" s="222" t="s">
        <v>1704</v>
      </c>
      <c r="AE287" s="222" t="s">
        <v>1705</v>
      </c>
      <c r="AF287" s="262">
        <f>SUM('Plan-B Valuation'!U283,'Plan-B Valuation'!Y283,'Plan-B Valuation'!AC283,'Plan-B Valuation'!AG283,'Plan-B Valuation'!AK283,'Plan-B Valuation'!AO283)</f>
        <v>120000</v>
      </c>
      <c r="AG287" s="262">
        <f>SUM('Plan-B Valuation'!V283,'Plan-B Valuation'!Z283,'Plan-B Valuation'!AD283,'Plan-B Valuation'!AH283,'Plan-B Valuation'!AL283,'Plan-B Valuation'!AP283)</f>
        <v>253810</v>
      </c>
      <c r="AH287" s="262">
        <f>SUM('Plan-B Valuation'!W283,'Plan-B Valuation'!AA283,'Plan-B Valuation'!AE283,'Plan-B Valuation'!AI283,'Plan-B Valuation'!AM283,'Plan-B Valuation'!AQ283)</f>
        <v>504620</v>
      </c>
      <c r="AI287" s="219"/>
      <c r="AJ287" s="262">
        <v>0.0</v>
      </c>
      <c r="AK287" s="262">
        <v>0.0</v>
      </c>
      <c r="AL287" s="262">
        <v>0.0</v>
      </c>
      <c r="AM287" s="262">
        <v>0.0</v>
      </c>
      <c r="AN287" s="262">
        <v>0.0</v>
      </c>
      <c r="AO287" s="262">
        <v>0.0</v>
      </c>
      <c r="AP287" s="222" t="s">
        <v>1703</v>
      </c>
      <c r="AQ287" s="222" t="s">
        <v>1704</v>
      </c>
      <c r="AR287" s="222" t="s">
        <v>1705</v>
      </c>
      <c r="AS287" s="262">
        <f>SUM('Plan-C Valuation'!U283,'Plan-C Valuation'!Y283,'Plan-C Valuation'!AC283,'Plan-C Valuation'!AG283,'Plan-C Valuation'!AK283,'Plan-C Valuation'!AO283)</f>
        <v>120000</v>
      </c>
      <c r="AT287" s="262">
        <f>SUM('Plan-C Valuation'!V283,'Plan-C Valuation'!Z283,'Plan-C Valuation'!AD283,'Plan-C Valuation'!AH283,'Plan-C Valuation'!AL283,'Plan-C Valuation'!AP283)</f>
        <v>253810</v>
      </c>
      <c r="AU287" s="262">
        <f>SUM('Plan-C Valuation'!W283,'Plan-C Valuation'!AA283,'Plan-C Valuation'!AE283,'Plan-C Valuation'!AI283,'Plan-C Valuation'!AM283,'Plan-C Valuation'!AQ283)</f>
        <v>504620</v>
      </c>
    </row>
    <row r="288" ht="15.75" customHeight="1">
      <c r="A288" s="219" t="s">
        <v>666</v>
      </c>
      <c r="B288" s="219" t="s">
        <v>44</v>
      </c>
      <c r="C288" s="219" t="s">
        <v>78</v>
      </c>
      <c r="D288" s="219" t="s">
        <v>50</v>
      </c>
      <c r="E288" s="219" t="s">
        <v>51</v>
      </c>
      <c r="F288" s="219" t="s">
        <v>64</v>
      </c>
      <c r="G288" s="304" t="s">
        <v>667</v>
      </c>
      <c r="H288" s="219"/>
      <c r="I288" s="219"/>
      <c r="J288" s="262">
        <v>0.0</v>
      </c>
      <c r="K288" s="262">
        <v>0.0</v>
      </c>
      <c r="L288" s="262">
        <v>0.0</v>
      </c>
      <c r="M288" s="262">
        <v>0.0</v>
      </c>
      <c r="N288" s="262">
        <v>0.0</v>
      </c>
      <c r="O288" s="262">
        <v>0.0</v>
      </c>
      <c r="P288" s="222" t="s">
        <v>1703</v>
      </c>
      <c r="Q288" s="222" t="s">
        <v>1704</v>
      </c>
      <c r="R288" s="222" t="s">
        <v>1705</v>
      </c>
      <c r="S288" s="219">
        <f>SUM('Plan-A Valuation'!U284,'Plan-A Valuation'!Y284,'Plan-A Valuation'!AC284,'Plan-A Valuation'!AG284,'Plan-A Valuation'!AK284,'Plan-A Valuation'!AO284)</f>
        <v>120000</v>
      </c>
      <c r="T288" s="262">
        <f>SUM('Plan-A Valuation'!V284,'Plan-A Valuation'!Z284,'Plan-A Valuation'!AD284,'Plan-A Valuation'!AH284,'Plan-A Valuation'!AL284,'Plan-A Valuation'!AP284)</f>
        <v>253810</v>
      </c>
      <c r="U288" s="263">
        <f>SUM('Plan-A Valuation'!W284,'Plan-A Valuation'!AA284,'Plan-A Valuation'!AE284,'Plan-A Valuation'!AI284,'Plan-A Valuation'!AM284,'Plan-A Valuation'!AQ284)</f>
        <v>504620</v>
      </c>
      <c r="V288" s="219"/>
      <c r="W288" s="262">
        <v>0.0</v>
      </c>
      <c r="X288" s="262">
        <v>0.0</v>
      </c>
      <c r="Y288" s="262">
        <v>0.0</v>
      </c>
      <c r="Z288" s="262">
        <v>0.0</v>
      </c>
      <c r="AA288" s="262">
        <v>0.0</v>
      </c>
      <c r="AB288" s="262">
        <v>0.0</v>
      </c>
      <c r="AC288" s="222" t="s">
        <v>1703</v>
      </c>
      <c r="AD288" s="222" t="s">
        <v>1704</v>
      </c>
      <c r="AE288" s="222" t="s">
        <v>1705</v>
      </c>
      <c r="AF288" s="262">
        <f>SUM('Plan-B Valuation'!U284,'Plan-B Valuation'!Y284,'Plan-B Valuation'!AC284,'Plan-B Valuation'!AG284,'Plan-B Valuation'!AK284,'Plan-B Valuation'!AO284)</f>
        <v>120000</v>
      </c>
      <c r="AG288" s="262">
        <f>SUM('Plan-B Valuation'!V284,'Plan-B Valuation'!Z284,'Plan-B Valuation'!AD284,'Plan-B Valuation'!AH284,'Plan-B Valuation'!AL284,'Plan-B Valuation'!AP284)</f>
        <v>253810</v>
      </c>
      <c r="AH288" s="262">
        <f>SUM('Plan-B Valuation'!W284,'Plan-B Valuation'!AA284,'Plan-B Valuation'!AE284,'Plan-B Valuation'!AI284,'Plan-B Valuation'!AM284,'Plan-B Valuation'!AQ284)</f>
        <v>504620</v>
      </c>
      <c r="AI288" s="219"/>
      <c r="AJ288" s="262">
        <v>0.0</v>
      </c>
      <c r="AK288" s="262">
        <v>0.0</v>
      </c>
      <c r="AL288" s="262">
        <v>0.0</v>
      </c>
      <c r="AM288" s="262">
        <v>0.0</v>
      </c>
      <c r="AN288" s="262">
        <v>0.0</v>
      </c>
      <c r="AO288" s="262">
        <v>0.0</v>
      </c>
      <c r="AP288" s="222" t="s">
        <v>1703</v>
      </c>
      <c r="AQ288" s="222" t="s">
        <v>1704</v>
      </c>
      <c r="AR288" s="222" t="s">
        <v>1705</v>
      </c>
      <c r="AS288" s="262">
        <f>SUM('Plan-C Valuation'!U284,'Plan-C Valuation'!Y284,'Plan-C Valuation'!AC284,'Plan-C Valuation'!AG284,'Plan-C Valuation'!AK284,'Plan-C Valuation'!AO284)</f>
        <v>120000</v>
      </c>
      <c r="AT288" s="262">
        <f>SUM('Plan-C Valuation'!V284,'Plan-C Valuation'!Z284,'Plan-C Valuation'!AD284,'Plan-C Valuation'!AH284,'Plan-C Valuation'!AL284,'Plan-C Valuation'!AP284)</f>
        <v>253810</v>
      </c>
      <c r="AU288" s="262">
        <f>SUM('Plan-C Valuation'!W284,'Plan-C Valuation'!AA284,'Plan-C Valuation'!AE284,'Plan-C Valuation'!AI284,'Plan-C Valuation'!AM284,'Plan-C Valuation'!AQ284)</f>
        <v>504620</v>
      </c>
    </row>
    <row r="289" ht="15.75" customHeight="1">
      <c r="A289" s="219" t="s">
        <v>668</v>
      </c>
      <c r="B289" s="219" t="s">
        <v>54</v>
      </c>
      <c r="C289" s="219" t="s">
        <v>78</v>
      </c>
      <c r="D289" s="219" t="s">
        <v>50</v>
      </c>
      <c r="E289" s="219" t="s">
        <v>51</v>
      </c>
      <c r="F289" s="219" t="s">
        <v>64</v>
      </c>
      <c r="G289" s="304" t="s">
        <v>669</v>
      </c>
      <c r="H289" s="219"/>
      <c r="I289" s="219"/>
      <c r="J289" s="262">
        <v>0.0</v>
      </c>
      <c r="K289" s="262">
        <v>0.0</v>
      </c>
      <c r="L289" s="262">
        <v>0.0</v>
      </c>
      <c r="M289" s="262">
        <v>0.0</v>
      </c>
      <c r="N289" s="262">
        <v>0.0</v>
      </c>
      <c r="O289" s="262">
        <v>0.0</v>
      </c>
      <c r="P289" s="222" t="s">
        <v>1703</v>
      </c>
      <c r="Q289" s="222" t="s">
        <v>1704</v>
      </c>
      <c r="R289" s="222" t="s">
        <v>1705</v>
      </c>
      <c r="S289" s="219">
        <f>SUM('Plan-A Valuation'!U285,'Plan-A Valuation'!Y285,'Plan-A Valuation'!AC285,'Plan-A Valuation'!AG285,'Plan-A Valuation'!AK285,'Plan-A Valuation'!AO285)</f>
        <v>120000</v>
      </c>
      <c r="T289" s="262">
        <f>SUM('Plan-A Valuation'!V285,'Plan-A Valuation'!Z285,'Plan-A Valuation'!AD285,'Plan-A Valuation'!AH285,'Plan-A Valuation'!AL285,'Plan-A Valuation'!AP285)</f>
        <v>253810</v>
      </c>
      <c r="U289" s="263">
        <f>SUM('Plan-A Valuation'!W285,'Plan-A Valuation'!AA285,'Plan-A Valuation'!AE285,'Plan-A Valuation'!AI285,'Plan-A Valuation'!AM285,'Plan-A Valuation'!AQ285)</f>
        <v>504620</v>
      </c>
      <c r="V289" s="219"/>
      <c r="W289" s="262">
        <v>0.0</v>
      </c>
      <c r="X289" s="262">
        <v>0.0</v>
      </c>
      <c r="Y289" s="262">
        <v>0.0</v>
      </c>
      <c r="Z289" s="262">
        <v>0.0</v>
      </c>
      <c r="AA289" s="262">
        <v>0.0</v>
      </c>
      <c r="AB289" s="262">
        <v>0.0</v>
      </c>
      <c r="AC289" s="222" t="s">
        <v>1703</v>
      </c>
      <c r="AD289" s="222" t="s">
        <v>1704</v>
      </c>
      <c r="AE289" s="222" t="s">
        <v>1705</v>
      </c>
      <c r="AF289" s="262">
        <f>SUM('Plan-B Valuation'!U285,'Plan-B Valuation'!Y285,'Plan-B Valuation'!AC285,'Plan-B Valuation'!AG285,'Plan-B Valuation'!AK285,'Plan-B Valuation'!AO285)</f>
        <v>120000</v>
      </c>
      <c r="AG289" s="262">
        <f>SUM('Plan-B Valuation'!V285,'Plan-B Valuation'!Z285,'Plan-B Valuation'!AD285,'Plan-B Valuation'!AH285,'Plan-B Valuation'!AL285,'Plan-B Valuation'!AP285)</f>
        <v>253810</v>
      </c>
      <c r="AH289" s="262">
        <f>SUM('Plan-B Valuation'!W285,'Plan-B Valuation'!AA285,'Plan-B Valuation'!AE285,'Plan-B Valuation'!AI285,'Plan-B Valuation'!AM285,'Plan-B Valuation'!AQ285)</f>
        <v>504620</v>
      </c>
      <c r="AI289" s="219"/>
      <c r="AJ289" s="262">
        <v>0.0</v>
      </c>
      <c r="AK289" s="262">
        <v>0.0</v>
      </c>
      <c r="AL289" s="262">
        <v>0.0</v>
      </c>
      <c r="AM289" s="262">
        <v>0.0</v>
      </c>
      <c r="AN289" s="262">
        <v>0.0</v>
      </c>
      <c r="AO289" s="262">
        <v>0.0</v>
      </c>
      <c r="AP289" s="222" t="s">
        <v>1703</v>
      </c>
      <c r="AQ289" s="222" t="s">
        <v>1704</v>
      </c>
      <c r="AR289" s="222" t="s">
        <v>1705</v>
      </c>
      <c r="AS289" s="262">
        <f>SUM('Plan-C Valuation'!U285,'Plan-C Valuation'!Y285,'Plan-C Valuation'!AC285,'Plan-C Valuation'!AG285,'Plan-C Valuation'!AK285,'Plan-C Valuation'!AO285)</f>
        <v>120000</v>
      </c>
      <c r="AT289" s="262">
        <f>SUM('Plan-C Valuation'!V285,'Plan-C Valuation'!Z285,'Plan-C Valuation'!AD285,'Plan-C Valuation'!AH285,'Plan-C Valuation'!AL285,'Plan-C Valuation'!AP285)</f>
        <v>253810</v>
      </c>
      <c r="AU289" s="262">
        <f>SUM('Plan-C Valuation'!W285,'Plan-C Valuation'!AA285,'Plan-C Valuation'!AE285,'Plan-C Valuation'!AI285,'Plan-C Valuation'!AM285,'Plan-C Valuation'!AQ285)</f>
        <v>504620</v>
      </c>
    </row>
    <row r="290" ht="15.75" customHeight="1">
      <c r="A290" s="219" t="s">
        <v>670</v>
      </c>
      <c r="B290" s="219" t="s">
        <v>65</v>
      </c>
      <c r="C290" s="219" t="s">
        <v>78</v>
      </c>
      <c r="D290" s="219" t="s">
        <v>50</v>
      </c>
      <c r="E290" s="219" t="s">
        <v>51</v>
      </c>
      <c r="F290" s="219" t="s">
        <v>64</v>
      </c>
      <c r="G290" s="304" t="s">
        <v>671</v>
      </c>
      <c r="H290" s="219"/>
      <c r="I290" s="219"/>
      <c r="J290" s="262">
        <v>0.0</v>
      </c>
      <c r="K290" s="262">
        <v>0.0</v>
      </c>
      <c r="L290" s="262">
        <v>0.0</v>
      </c>
      <c r="M290" s="262">
        <v>0.0</v>
      </c>
      <c r="N290" s="262">
        <v>0.0</v>
      </c>
      <c r="O290" s="262">
        <v>0.0</v>
      </c>
      <c r="P290" s="222" t="s">
        <v>1703</v>
      </c>
      <c r="Q290" s="222" t="s">
        <v>1704</v>
      </c>
      <c r="R290" s="222" t="s">
        <v>1705</v>
      </c>
      <c r="S290" s="219">
        <f>SUM('Plan-A Valuation'!U286,'Plan-A Valuation'!Y286,'Plan-A Valuation'!AC286,'Plan-A Valuation'!AG286,'Plan-A Valuation'!AK286,'Plan-A Valuation'!AO286)</f>
        <v>120000</v>
      </c>
      <c r="T290" s="262">
        <f>SUM('Plan-A Valuation'!V286,'Plan-A Valuation'!Z286,'Plan-A Valuation'!AD286,'Plan-A Valuation'!AH286,'Plan-A Valuation'!AL286,'Plan-A Valuation'!AP286)</f>
        <v>253810</v>
      </c>
      <c r="U290" s="263">
        <f>SUM('Plan-A Valuation'!W286,'Plan-A Valuation'!AA286,'Plan-A Valuation'!AE286,'Plan-A Valuation'!AI286,'Plan-A Valuation'!AM286,'Plan-A Valuation'!AQ286)</f>
        <v>504620</v>
      </c>
      <c r="V290" s="219"/>
      <c r="W290" s="262">
        <v>0.0</v>
      </c>
      <c r="X290" s="262">
        <v>0.0</v>
      </c>
      <c r="Y290" s="262">
        <v>0.0</v>
      </c>
      <c r="Z290" s="262">
        <v>0.0</v>
      </c>
      <c r="AA290" s="262">
        <v>0.0</v>
      </c>
      <c r="AB290" s="262">
        <v>0.0</v>
      </c>
      <c r="AC290" s="222" t="s">
        <v>1703</v>
      </c>
      <c r="AD290" s="222" t="s">
        <v>1704</v>
      </c>
      <c r="AE290" s="222" t="s">
        <v>1705</v>
      </c>
      <c r="AF290" s="262">
        <f>SUM('Plan-B Valuation'!U286,'Plan-B Valuation'!Y286,'Plan-B Valuation'!AC286,'Plan-B Valuation'!AG286,'Plan-B Valuation'!AK286,'Plan-B Valuation'!AO286)</f>
        <v>120000</v>
      </c>
      <c r="AG290" s="262">
        <f>SUM('Plan-B Valuation'!V286,'Plan-B Valuation'!Z286,'Plan-B Valuation'!AD286,'Plan-B Valuation'!AH286,'Plan-B Valuation'!AL286,'Plan-B Valuation'!AP286)</f>
        <v>253810</v>
      </c>
      <c r="AH290" s="262">
        <f>SUM('Plan-B Valuation'!W286,'Plan-B Valuation'!AA286,'Plan-B Valuation'!AE286,'Plan-B Valuation'!AI286,'Plan-B Valuation'!AM286,'Plan-B Valuation'!AQ286)</f>
        <v>504620</v>
      </c>
      <c r="AI290" s="219"/>
      <c r="AJ290" s="262">
        <v>0.0</v>
      </c>
      <c r="AK290" s="262">
        <v>0.0</v>
      </c>
      <c r="AL290" s="262">
        <v>0.0</v>
      </c>
      <c r="AM290" s="262">
        <v>0.0</v>
      </c>
      <c r="AN290" s="262">
        <v>0.0</v>
      </c>
      <c r="AO290" s="262">
        <v>0.0</v>
      </c>
      <c r="AP290" s="222" t="s">
        <v>1703</v>
      </c>
      <c r="AQ290" s="222" t="s">
        <v>1704</v>
      </c>
      <c r="AR290" s="222" t="s">
        <v>1705</v>
      </c>
      <c r="AS290" s="262">
        <f>SUM('Plan-C Valuation'!U286,'Plan-C Valuation'!Y286,'Plan-C Valuation'!AC286,'Plan-C Valuation'!AG286,'Plan-C Valuation'!AK286,'Plan-C Valuation'!AO286)</f>
        <v>120000</v>
      </c>
      <c r="AT290" s="262">
        <f>SUM('Plan-C Valuation'!V286,'Plan-C Valuation'!Z286,'Plan-C Valuation'!AD286,'Plan-C Valuation'!AH286,'Plan-C Valuation'!AL286,'Plan-C Valuation'!AP286)</f>
        <v>253810</v>
      </c>
      <c r="AU290" s="262">
        <f>SUM('Plan-C Valuation'!W286,'Plan-C Valuation'!AA286,'Plan-C Valuation'!AE286,'Plan-C Valuation'!AI286,'Plan-C Valuation'!AM286,'Plan-C Valuation'!AQ286)</f>
        <v>504620</v>
      </c>
    </row>
    <row r="291" ht="15.75" customHeight="1">
      <c r="A291" s="219" t="s">
        <v>672</v>
      </c>
      <c r="B291" s="219" t="s">
        <v>71</v>
      </c>
      <c r="C291" s="219" t="s">
        <v>78</v>
      </c>
      <c r="D291" s="219" t="s">
        <v>50</v>
      </c>
      <c r="E291" s="219" t="s">
        <v>51</v>
      </c>
      <c r="F291" s="219" t="s">
        <v>64</v>
      </c>
      <c r="G291" s="304" t="s">
        <v>673</v>
      </c>
      <c r="H291" s="219"/>
      <c r="I291" s="219"/>
      <c r="J291" s="262">
        <v>0.0</v>
      </c>
      <c r="K291" s="262">
        <v>0.0</v>
      </c>
      <c r="L291" s="262">
        <v>0.0</v>
      </c>
      <c r="M291" s="262">
        <v>0.0</v>
      </c>
      <c r="N291" s="262">
        <v>0.0</v>
      </c>
      <c r="O291" s="262">
        <v>0.0</v>
      </c>
      <c r="P291" s="222" t="s">
        <v>1703</v>
      </c>
      <c r="Q291" s="222" t="s">
        <v>1704</v>
      </c>
      <c r="R291" s="222" t="s">
        <v>1705</v>
      </c>
      <c r="S291" s="219">
        <f>SUM('Plan-A Valuation'!U287,'Plan-A Valuation'!Y287,'Plan-A Valuation'!AC287,'Plan-A Valuation'!AG287,'Plan-A Valuation'!AK287,'Plan-A Valuation'!AO287)</f>
        <v>120000</v>
      </c>
      <c r="T291" s="262">
        <f>SUM('Plan-A Valuation'!V287,'Plan-A Valuation'!Z287,'Plan-A Valuation'!AD287,'Plan-A Valuation'!AH287,'Plan-A Valuation'!AL287,'Plan-A Valuation'!AP287)</f>
        <v>253810</v>
      </c>
      <c r="U291" s="263">
        <f>SUM('Plan-A Valuation'!W287,'Plan-A Valuation'!AA287,'Plan-A Valuation'!AE287,'Plan-A Valuation'!AI287,'Plan-A Valuation'!AM287,'Plan-A Valuation'!AQ287)</f>
        <v>504620</v>
      </c>
      <c r="V291" s="219"/>
      <c r="W291" s="262">
        <v>0.0</v>
      </c>
      <c r="X291" s="262">
        <v>0.0</v>
      </c>
      <c r="Y291" s="262">
        <v>0.0</v>
      </c>
      <c r="Z291" s="262">
        <v>0.0</v>
      </c>
      <c r="AA291" s="262">
        <v>0.0</v>
      </c>
      <c r="AB291" s="262">
        <v>0.0</v>
      </c>
      <c r="AC291" s="222" t="s">
        <v>1703</v>
      </c>
      <c r="AD291" s="222" t="s">
        <v>1704</v>
      </c>
      <c r="AE291" s="222" t="s">
        <v>1705</v>
      </c>
      <c r="AF291" s="262">
        <f>SUM('Plan-B Valuation'!U287,'Plan-B Valuation'!Y287,'Plan-B Valuation'!AC287,'Plan-B Valuation'!AG287,'Plan-B Valuation'!AK287,'Plan-B Valuation'!AO287)</f>
        <v>120000</v>
      </c>
      <c r="AG291" s="262">
        <f>SUM('Plan-B Valuation'!V287,'Plan-B Valuation'!Z287,'Plan-B Valuation'!AD287,'Plan-B Valuation'!AH287,'Plan-B Valuation'!AL287,'Plan-B Valuation'!AP287)</f>
        <v>253810</v>
      </c>
      <c r="AH291" s="262">
        <f>SUM('Plan-B Valuation'!W287,'Plan-B Valuation'!AA287,'Plan-B Valuation'!AE287,'Plan-B Valuation'!AI287,'Plan-B Valuation'!AM287,'Plan-B Valuation'!AQ287)</f>
        <v>504620</v>
      </c>
      <c r="AI291" s="219"/>
      <c r="AJ291" s="262">
        <v>0.0</v>
      </c>
      <c r="AK291" s="262">
        <v>0.0</v>
      </c>
      <c r="AL291" s="262">
        <v>0.0</v>
      </c>
      <c r="AM291" s="262">
        <v>0.0</v>
      </c>
      <c r="AN291" s="262">
        <v>0.0</v>
      </c>
      <c r="AO291" s="262">
        <v>0.0</v>
      </c>
      <c r="AP291" s="222" t="s">
        <v>1703</v>
      </c>
      <c r="AQ291" s="222" t="s">
        <v>1704</v>
      </c>
      <c r="AR291" s="222" t="s">
        <v>1705</v>
      </c>
      <c r="AS291" s="262">
        <f>SUM('Plan-C Valuation'!U287,'Plan-C Valuation'!Y287,'Plan-C Valuation'!AC287,'Plan-C Valuation'!AG287,'Plan-C Valuation'!AK287,'Plan-C Valuation'!AO287)</f>
        <v>120000</v>
      </c>
      <c r="AT291" s="262">
        <f>SUM('Plan-C Valuation'!V287,'Plan-C Valuation'!Z287,'Plan-C Valuation'!AD287,'Plan-C Valuation'!AH287,'Plan-C Valuation'!AL287,'Plan-C Valuation'!AP287)</f>
        <v>253810</v>
      </c>
      <c r="AU291" s="262">
        <f>SUM('Plan-C Valuation'!W287,'Plan-C Valuation'!AA287,'Plan-C Valuation'!AE287,'Plan-C Valuation'!AI287,'Plan-C Valuation'!AM287,'Plan-C Valuation'!AQ287)</f>
        <v>504620</v>
      </c>
    </row>
    <row r="292" ht="15.75" customHeight="1">
      <c r="A292" s="219" t="s">
        <v>674</v>
      </c>
      <c r="B292" s="219" t="s">
        <v>44</v>
      </c>
      <c r="C292" s="219" t="s">
        <v>48</v>
      </c>
      <c r="D292" s="219" t="s">
        <v>61</v>
      </c>
      <c r="E292" s="219" t="s">
        <v>51</v>
      </c>
      <c r="F292" s="219" t="s">
        <v>64</v>
      </c>
      <c r="G292" s="304" t="s">
        <v>675</v>
      </c>
      <c r="H292" s="219"/>
      <c r="I292" s="219"/>
      <c r="J292" s="262">
        <v>0.0</v>
      </c>
      <c r="K292" s="262">
        <v>0.0</v>
      </c>
      <c r="L292" s="262">
        <v>0.0</v>
      </c>
      <c r="M292" s="262">
        <v>0.0</v>
      </c>
      <c r="N292" s="262">
        <v>0.0</v>
      </c>
      <c r="O292" s="262">
        <v>0.0</v>
      </c>
      <c r="P292" s="222" t="s">
        <v>1703</v>
      </c>
      <c r="Q292" s="222" t="s">
        <v>1704</v>
      </c>
      <c r="R292" s="222" t="s">
        <v>1705</v>
      </c>
      <c r="S292" s="219">
        <f>SUM('Plan-A Valuation'!U288,'Plan-A Valuation'!Y288,'Plan-A Valuation'!AC288,'Plan-A Valuation'!AG288,'Plan-A Valuation'!AK288,'Plan-A Valuation'!AO288)</f>
        <v>120000</v>
      </c>
      <c r="T292" s="262">
        <f>SUM('Plan-A Valuation'!V288,'Plan-A Valuation'!Z288,'Plan-A Valuation'!AD288,'Plan-A Valuation'!AH288,'Plan-A Valuation'!AL288,'Plan-A Valuation'!AP288)</f>
        <v>253810</v>
      </c>
      <c r="U292" s="263">
        <f>SUM('Plan-A Valuation'!W288,'Plan-A Valuation'!AA288,'Plan-A Valuation'!AE288,'Plan-A Valuation'!AI288,'Plan-A Valuation'!AM288,'Plan-A Valuation'!AQ288)</f>
        <v>504620</v>
      </c>
      <c r="V292" s="219"/>
      <c r="W292" s="262">
        <v>0.0</v>
      </c>
      <c r="X292" s="262">
        <v>0.0</v>
      </c>
      <c r="Y292" s="262">
        <v>0.0</v>
      </c>
      <c r="Z292" s="262">
        <v>0.0</v>
      </c>
      <c r="AA292" s="262">
        <v>0.0</v>
      </c>
      <c r="AB292" s="262">
        <v>0.0</v>
      </c>
      <c r="AC292" s="222" t="s">
        <v>1703</v>
      </c>
      <c r="AD292" s="222" t="s">
        <v>1704</v>
      </c>
      <c r="AE292" s="222" t="s">
        <v>1705</v>
      </c>
      <c r="AF292" s="262">
        <f>SUM('Plan-B Valuation'!U288,'Plan-B Valuation'!Y288,'Plan-B Valuation'!AC288,'Plan-B Valuation'!AG288,'Plan-B Valuation'!AK288,'Plan-B Valuation'!AO288)</f>
        <v>120000</v>
      </c>
      <c r="AG292" s="262">
        <f>SUM('Plan-B Valuation'!V288,'Plan-B Valuation'!Z288,'Plan-B Valuation'!AD288,'Plan-B Valuation'!AH288,'Plan-B Valuation'!AL288,'Plan-B Valuation'!AP288)</f>
        <v>253810</v>
      </c>
      <c r="AH292" s="262">
        <f>SUM('Plan-B Valuation'!W288,'Plan-B Valuation'!AA288,'Plan-B Valuation'!AE288,'Plan-B Valuation'!AI288,'Plan-B Valuation'!AM288,'Plan-B Valuation'!AQ288)</f>
        <v>504620</v>
      </c>
      <c r="AI292" s="219"/>
      <c r="AJ292" s="262">
        <v>0.0</v>
      </c>
      <c r="AK292" s="262">
        <v>0.0</v>
      </c>
      <c r="AL292" s="262">
        <v>0.0</v>
      </c>
      <c r="AM292" s="262">
        <v>0.0</v>
      </c>
      <c r="AN292" s="262">
        <v>0.0</v>
      </c>
      <c r="AO292" s="262">
        <v>0.0</v>
      </c>
      <c r="AP292" s="222" t="s">
        <v>1703</v>
      </c>
      <c r="AQ292" s="222" t="s">
        <v>1704</v>
      </c>
      <c r="AR292" s="222" t="s">
        <v>1705</v>
      </c>
      <c r="AS292" s="262">
        <f>SUM('Plan-C Valuation'!U288,'Plan-C Valuation'!Y288,'Plan-C Valuation'!AC288,'Plan-C Valuation'!AG288,'Plan-C Valuation'!AK288,'Plan-C Valuation'!AO288)</f>
        <v>120000</v>
      </c>
      <c r="AT292" s="262">
        <f>SUM('Plan-C Valuation'!V288,'Plan-C Valuation'!Z288,'Plan-C Valuation'!AD288,'Plan-C Valuation'!AH288,'Plan-C Valuation'!AL288,'Plan-C Valuation'!AP288)</f>
        <v>253810</v>
      </c>
      <c r="AU292" s="262">
        <f>SUM('Plan-C Valuation'!W288,'Plan-C Valuation'!AA288,'Plan-C Valuation'!AE288,'Plan-C Valuation'!AI288,'Plan-C Valuation'!AM288,'Plan-C Valuation'!AQ288)</f>
        <v>504620</v>
      </c>
    </row>
    <row r="293" ht="15.75" customHeight="1">
      <c r="A293" s="219" t="s">
        <v>676</v>
      </c>
      <c r="B293" s="219" t="s">
        <v>54</v>
      </c>
      <c r="C293" s="219" t="s">
        <v>48</v>
      </c>
      <c r="D293" s="219" t="s">
        <v>61</v>
      </c>
      <c r="E293" s="219" t="s">
        <v>51</v>
      </c>
      <c r="F293" s="219" t="s">
        <v>64</v>
      </c>
      <c r="G293" s="304" t="s">
        <v>677</v>
      </c>
      <c r="H293" s="219"/>
      <c r="I293" s="219"/>
      <c r="J293" s="262">
        <v>0.0</v>
      </c>
      <c r="K293" s="262">
        <v>0.0</v>
      </c>
      <c r="L293" s="262">
        <v>0.0</v>
      </c>
      <c r="M293" s="262">
        <v>0.0</v>
      </c>
      <c r="N293" s="262">
        <v>0.0</v>
      </c>
      <c r="O293" s="262">
        <v>0.0</v>
      </c>
      <c r="P293" s="222" t="s">
        <v>1703</v>
      </c>
      <c r="Q293" s="222" t="s">
        <v>1704</v>
      </c>
      <c r="R293" s="222" t="s">
        <v>1705</v>
      </c>
      <c r="S293" s="219">
        <f>SUM('Plan-A Valuation'!U289,'Plan-A Valuation'!Y289,'Plan-A Valuation'!AC289,'Plan-A Valuation'!AG289,'Plan-A Valuation'!AK289,'Plan-A Valuation'!AO289)</f>
        <v>120000</v>
      </c>
      <c r="T293" s="262">
        <f>SUM('Plan-A Valuation'!V289,'Plan-A Valuation'!Z289,'Plan-A Valuation'!AD289,'Plan-A Valuation'!AH289,'Plan-A Valuation'!AL289,'Plan-A Valuation'!AP289)</f>
        <v>253810</v>
      </c>
      <c r="U293" s="263">
        <f>SUM('Plan-A Valuation'!W289,'Plan-A Valuation'!AA289,'Plan-A Valuation'!AE289,'Plan-A Valuation'!AI289,'Plan-A Valuation'!AM289,'Plan-A Valuation'!AQ289)</f>
        <v>504620</v>
      </c>
      <c r="V293" s="219"/>
      <c r="W293" s="262">
        <v>0.0</v>
      </c>
      <c r="X293" s="262">
        <v>0.0</v>
      </c>
      <c r="Y293" s="262">
        <v>0.0</v>
      </c>
      <c r="Z293" s="262">
        <v>0.0</v>
      </c>
      <c r="AA293" s="262">
        <v>0.0</v>
      </c>
      <c r="AB293" s="262">
        <v>0.0</v>
      </c>
      <c r="AC293" s="222" t="s">
        <v>1703</v>
      </c>
      <c r="AD293" s="222" t="s">
        <v>1704</v>
      </c>
      <c r="AE293" s="222" t="s">
        <v>1705</v>
      </c>
      <c r="AF293" s="262">
        <f>SUM('Plan-B Valuation'!U289,'Plan-B Valuation'!Y289,'Plan-B Valuation'!AC289,'Plan-B Valuation'!AG289,'Plan-B Valuation'!AK289,'Plan-B Valuation'!AO289)</f>
        <v>120000</v>
      </c>
      <c r="AG293" s="262">
        <f>SUM('Plan-B Valuation'!V289,'Plan-B Valuation'!Z289,'Plan-B Valuation'!AD289,'Plan-B Valuation'!AH289,'Plan-B Valuation'!AL289,'Plan-B Valuation'!AP289)</f>
        <v>253810</v>
      </c>
      <c r="AH293" s="262">
        <f>SUM('Plan-B Valuation'!W289,'Plan-B Valuation'!AA289,'Plan-B Valuation'!AE289,'Plan-B Valuation'!AI289,'Plan-B Valuation'!AM289,'Plan-B Valuation'!AQ289)</f>
        <v>504620</v>
      </c>
      <c r="AI293" s="219"/>
      <c r="AJ293" s="262">
        <v>0.0</v>
      </c>
      <c r="AK293" s="262">
        <v>0.0</v>
      </c>
      <c r="AL293" s="262">
        <v>0.0</v>
      </c>
      <c r="AM293" s="262">
        <v>0.0</v>
      </c>
      <c r="AN293" s="262">
        <v>0.0</v>
      </c>
      <c r="AO293" s="262">
        <v>0.0</v>
      </c>
      <c r="AP293" s="222" t="s">
        <v>1703</v>
      </c>
      <c r="AQ293" s="222" t="s">
        <v>1704</v>
      </c>
      <c r="AR293" s="222" t="s">
        <v>1705</v>
      </c>
      <c r="AS293" s="262">
        <f>SUM('Plan-C Valuation'!U289,'Plan-C Valuation'!Y289,'Plan-C Valuation'!AC289,'Plan-C Valuation'!AG289,'Plan-C Valuation'!AK289,'Plan-C Valuation'!AO289)</f>
        <v>120000</v>
      </c>
      <c r="AT293" s="262">
        <f>SUM('Plan-C Valuation'!V289,'Plan-C Valuation'!Z289,'Plan-C Valuation'!AD289,'Plan-C Valuation'!AH289,'Plan-C Valuation'!AL289,'Plan-C Valuation'!AP289)</f>
        <v>253810</v>
      </c>
      <c r="AU293" s="262">
        <f>SUM('Plan-C Valuation'!W289,'Plan-C Valuation'!AA289,'Plan-C Valuation'!AE289,'Plan-C Valuation'!AI289,'Plan-C Valuation'!AM289,'Plan-C Valuation'!AQ289)</f>
        <v>504620</v>
      </c>
    </row>
    <row r="294" ht="15.75" customHeight="1">
      <c r="A294" s="219" t="s">
        <v>678</v>
      </c>
      <c r="B294" s="219" t="s">
        <v>65</v>
      </c>
      <c r="C294" s="219" t="s">
        <v>48</v>
      </c>
      <c r="D294" s="219" t="s">
        <v>61</v>
      </c>
      <c r="E294" s="219" t="s">
        <v>51</v>
      </c>
      <c r="F294" s="219" t="s">
        <v>64</v>
      </c>
      <c r="G294" s="304" t="s">
        <v>679</v>
      </c>
      <c r="H294" s="219"/>
      <c r="I294" s="219"/>
      <c r="J294" s="262">
        <v>0.0</v>
      </c>
      <c r="K294" s="262">
        <v>0.0</v>
      </c>
      <c r="L294" s="262">
        <v>0.0</v>
      </c>
      <c r="M294" s="262">
        <v>0.0</v>
      </c>
      <c r="N294" s="262">
        <v>0.0</v>
      </c>
      <c r="O294" s="262">
        <v>0.0</v>
      </c>
      <c r="P294" s="222" t="s">
        <v>1703</v>
      </c>
      <c r="Q294" s="222" t="s">
        <v>1704</v>
      </c>
      <c r="R294" s="222" t="s">
        <v>1705</v>
      </c>
      <c r="S294" s="219">
        <f>SUM('Plan-A Valuation'!U290,'Plan-A Valuation'!Y290,'Plan-A Valuation'!AC290,'Plan-A Valuation'!AG290,'Plan-A Valuation'!AK290,'Plan-A Valuation'!AO290)</f>
        <v>120000</v>
      </c>
      <c r="T294" s="262">
        <f>SUM('Plan-A Valuation'!V290,'Plan-A Valuation'!Z290,'Plan-A Valuation'!AD290,'Plan-A Valuation'!AH290,'Plan-A Valuation'!AL290,'Plan-A Valuation'!AP290)</f>
        <v>253810</v>
      </c>
      <c r="U294" s="263">
        <f>SUM('Plan-A Valuation'!W290,'Plan-A Valuation'!AA290,'Plan-A Valuation'!AE290,'Plan-A Valuation'!AI290,'Plan-A Valuation'!AM290,'Plan-A Valuation'!AQ290)</f>
        <v>504620</v>
      </c>
      <c r="V294" s="219"/>
      <c r="W294" s="262">
        <v>0.0</v>
      </c>
      <c r="X294" s="262">
        <v>0.0</v>
      </c>
      <c r="Y294" s="262">
        <v>0.0</v>
      </c>
      <c r="Z294" s="262">
        <v>0.0</v>
      </c>
      <c r="AA294" s="262">
        <v>0.0</v>
      </c>
      <c r="AB294" s="262">
        <v>0.0</v>
      </c>
      <c r="AC294" s="222" t="s">
        <v>1703</v>
      </c>
      <c r="AD294" s="222" t="s">
        <v>1704</v>
      </c>
      <c r="AE294" s="222" t="s">
        <v>1705</v>
      </c>
      <c r="AF294" s="262">
        <f>SUM('Plan-B Valuation'!U290,'Plan-B Valuation'!Y290,'Plan-B Valuation'!AC290,'Plan-B Valuation'!AG290,'Plan-B Valuation'!AK290,'Plan-B Valuation'!AO290)</f>
        <v>120000</v>
      </c>
      <c r="AG294" s="262">
        <f>SUM('Plan-B Valuation'!V290,'Plan-B Valuation'!Z290,'Plan-B Valuation'!AD290,'Plan-B Valuation'!AH290,'Plan-B Valuation'!AL290,'Plan-B Valuation'!AP290)</f>
        <v>253810</v>
      </c>
      <c r="AH294" s="262">
        <f>SUM('Plan-B Valuation'!W290,'Plan-B Valuation'!AA290,'Plan-B Valuation'!AE290,'Plan-B Valuation'!AI290,'Plan-B Valuation'!AM290,'Plan-B Valuation'!AQ290)</f>
        <v>504620</v>
      </c>
      <c r="AI294" s="219"/>
      <c r="AJ294" s="262">
        <v>0.0</v>
      </c>
      <c r="AK294" s="262">
        <v>0.0</v>
      </c>
      <c r="AL294" s="262">
        <v>0.0</v>
      </c>
      <c r="AM294" s="262">
        <v>0.0</v>
      </c>
      <c r="AN294" s="262">
        <v>0.0</v>
      </c>
      <c r="AO294" s="262">
        <v>0.0</v>
      </c>
      <c r="AP294" s="222" t="s">
        <v>1703</v>
      </c>
      <c r="AQ294" s="222" t="s">
        <v>1704</v>
      </c>
      <c r="AR294" s="222" t="s">
        <v>1705</v>
      </c>
      <c r="AS294" s="262">
        <f>SUM('Plan-C Valuation'!U290,'Plan-C Valuation'!Y290,'Plan-C Valuation'!AC290,'Plan-C Valuation'!AG290,'Plan-C Valuation'!AK290,'Plan-C Valuation'!AO290)</f>
        <v>120000</v>
      </c>
      <c r="AT294" s="262">
        <f>SUM('Plan-C Valuation'!V290,'Plan-C Valuation'!Z290,'Plan-C Valuation'!AD290,'Plan-C Valuation'!AH290,'Plan-C Valuation'!AL290,'Plan-C Valuation'!AP290)</f>
        <v>253810</v>
      </c>
      <c r="AU294" s="262">
        <f>SUM('Plan-C Valuation'!W290,'Plan-C Valuation'!AA290,'Plan-C Valuation'!AE290,'Plan-C Valuation'!AI290,'Plan-C Valuation'!AM290,'Plan-C Valuation'!AQ290)</f>
        <v>504620</v>
      </c>
    </row>
    <row r="295" ht="15.75" customHeight="1">
      <c r="A295" s="219" t="s">
        <v>680</v>
      </c>
      <c r="B295" s="219" t="s">
        <v>71</v>
      </c>
      <c r="C295" s="219" t="s">
        <v>48</v>
      </c>
      <c r="D295" s="219" t="s">
        <v>61</v>
      </c>
      <c r="E295" s="219" t="s">
        <v>51</v>
      </c>
      <c r="F295" s="219" t="s">
        <v>64</v>
      </c>
      <c r="G295" s="304" t="s">
        <v>681</v>
      </c>
      <c r="H295" s="219"/>
      <c r="I295" s="219"/>
      <c r="J295" s="262">
        <v>0.0</v>
      </c>
      <c r="K295" s="262">
        <v>0.0</v>
      </c>
      <c r="L295" s="262">
        <v>0.0</v>
      </c>
      <c r="M295" s="262">
        <v>0.0</v>
      </c>
      <c r="N295" s="262">
        <v>0.0</v>
      </c>
      <c r="O295" s="262">
        <v>0.0</v>
      </c>
      <c r="P295" s="222" t="s">
        <v>1703</v>
      </c>
      <c r="Q295" s="222" t="s">
        <v>1704</v>
      </c>
      <c r="R295" s="222" t="s">
        <v>1705</v>
      </c>
      <c r="S295" s="219">
        <f>SUM('Plan-A Valuation'!U291,'Plan-A Valuation'!Y291,'Plan-A Valuation'!AC291,'Plan-A Valuation'!AG291,'Plan-A Valuation'!AK291,'Plan-A Valuation'!AO291)</f>
        <v>120000</v>
      </c>
      <c r="T295" s="262">
        <f>SUM('Plan-A Valuation'!V291,'Plan-A Valuation'!Z291,'Plan-A Valuation'!AD291,'Plan-A Valuation'!AH291,'Plan-A Valuation'!AL291,'Plan-A Valuation'!AP291)</f>
        <v>253810</v>
      </c>
      <c r="U295" s="263">
        <f>SUM('Plan-A Valuation'!W291,'Plan-A Valuation'!AA291,'Plan-A Valuation'!AE291,'Plan-A Valuation'!AI291,'Plan-A Valuation'!AM291,'Plan-A Valuation'!AQ291)</f>
        <v>504620</v>
      </c>
      <c r="V295" s="219"/>
      <c r="W295" s="262">
        <v>0.0</v>
      </c>
      <c r="X295" s="262">
        <v>0.0</v>
      </c>
      <c r="Y295" s="262">
        <v>0.0</v>
      </c>
      <c r="Z295" s="262">
        <v>0.0</v>
      </c>
      <c r="AA295" s="262">
        <v>0.0</v>
      </c>
      <c r="AB295" s="262">
        <v>0.0</v>
      </c>
      <c r="AC295" s="222" t="s">
        <v>1703</v>
      </c>
      <c r="AD295" s="222" t="s">
        <v>1704</v>
      </c>
      <c r="AE295" s="222" t="s">
        <v>1705</v>
      </c>
      <c r="AF295" s="262">
        <f>SUM('Plan-B Valuation'!U291,'Plan-B Valuation'!Y291,'Plan-B Valuation'!AC291,'Plan-B Valuation'!AG291,'Plan-B Valuation'!AK291,'Plan-B Valuation'!AO291)</f>
        <v>120000</v>
      </c>
      <c r="AG295" s="262">
        <f>SUM('Plan-B Valuation'!V291,'Plan-B Valuation'!Z291,'Plan-B Valuation'!AD291,'Plan-B Valuation'!AH291,'Plan-B Valuation'!AL291,'Plan-B Valuation'!AP291)</f>
        <v>253810</v>
      </c>
      <c r="AH295" s="262">
        <f>SUM('Plan-B Valuation'!W291,'Plan-B Valuation'!AA291,'Plan-B Valuation'!AE291,'Plan-B Valuation'!AI291,'Plan-B Valuation'!AM291,'Plan-B Valuation'!AQ291)</f>
        <v>504620</v>
      </c>
      <c r="AI295" s="219"/>
      <c r="AJ295" s="262">
        <v>0.0</v>
      </c>
      <c r="AK295" s="262">
        <v>0.0</v>
      </c>
      <c r="AL295" s="262">
        <v>0.0</v>
      </c>
      <c r="AM295" s="262">
        <v>0.0</v>
      </c>
      <c r="AN295" s="262">
        <v>0.0</v>
      </c>
      <c r="AO295" s="262">
        <v>0.0</v>
      </c>
      <c r="AP295" s="222" t="s">
        <v>1703</v>
      </c>
      <c r="AQ295" s="222" t="s">
        <v>1704</v>
      </c>
      <c r="AR295" s="222" t="s">
        <v>1705</v>
      </c>
      <c r="AS295" s="262">
        <f>SUM('Plan-C Valuation'!U291,'Plan-C Valuation'!Y291,'Plan-C Valuation'!AC291,'Plan-C Valuation'!AG291,'Plan-C Valuation'!AK291,'Plan-C Valuation'!AO291)</f>
        <v>120000</v>
      </c>
      <c r="AT295" s="262">
        <f>SUM('Plan-C Valuation'!V291,'Plan-C Valuation'!Z291,'Plan-C Valuation'!AD291,'Plan-C Valuation'!AH291,'Plan-C Valuation'!AL291,'Plan-C Valuation'!AP291)</f>
        <v>253810</v>
      </c>
      <c r="AU295" s="262">
        <f>SUM('Plan-C Valuation'!W291,'Plan-C Valuation'!AA291,'Plan-C Valuation'!AE291,'Plan-C Valuation'!AI291,'Plan-C Valuation'!AM291,'Plan-C Valuation'!AQ291)</f>
        <v>504620</v>
      </c>
    </row>
    <row r="296" ht="15.75" customHeight="1">
      <c r="A296" s="219" t="s">
        <v>682</v>
      </c>
      <c r="B296" s="219" t="s">
        <v>44</v>
      </c>
      <c r="C296" s="219" t="s">
        <v>58</v>
      </c>
      <c r="D296" s="219" t="s">
        <v>61</v>
      </c>
      <c r="E296" s="219" t="s">
        <v>51</v>
      </c>
      <c r="F296" s="219" t="s">
        <v>64</v>
      </c>
      <c r="G296" s="304" t="s">
        <v>683</v>
      </c>
      <c r="H296" s="219"/>
      <c r="I296" s="219"/>
      <c r="J296" s="262">
        <v>0.0</v>
      </c>
      <c r="K296" s="262">
        <v>0.0</v>
      </c>
      <c r="L296" s="262">
        <v>0.0</v>
      </c>
      <c r="M296" s="262">
        <v>0.0</v>
      </c>
      <c r="N296" s="262">
        <v>0.0</v>
      </c>
      <c r="O296" s="262">
        <v>0.0</v>
      </c>
      <c r="P296" s="222" t="s">
        <v>1703</v>
      </c>
      <c r="Q296" s="222" t="s">
        <v>1704</v>
      </c>
      <c r="R296" s="222" t="s">
        <v>1705</v>
      </c>
      <c r="S296" s="219">
        <f>SUM('Plan-A Valuation'!U292,'Plan-A Valuation'!Y292,'Plan-A Valuation'!AC292,'Plan-A Valuation'!AG292,'Plan-A Valuation'!AK292,'Plan-A Valuation'!AO292)</f>
        <v>120000</v>
      </c>
      <c r="T296" s="262">
        <f>SUM('Plan-A Valuation'!V292,'Plan-A Valuation'!Z292,'Plan-A Valuation'!AD292,'Plan-A Valuation'!AH292,'Plan-A Valuation'!AL292,'Plan-A Valuation'!AP292)</f>
        <v>253810</v>
      </c>
      <c r="U296" s="263">
        <f>SUM('Plan-A Valuation'!W292,'Plan-A Valuation'!AA292,'Plan-A Valuation'!AE292,'Plan-A Valuation'!AI292,'Plan-A Valuation'!AM292,'Plan-A Valuation'!AQ292)</f>
        <v>504620</v>
      </c>
      <c r="V296" s="219"/>
      <c r="W296" s="262">
        <v>0.0</v>
      </c>
      <c r="X296" s="262">
        <v>0.0</v>
      </c>
      <c r="Y296" s="262">
        <v>0.0</v>
      </c>
      <c r="Z296" s="262">
        <v>0.0</v>
      </c>
      <c r="AA296" s="262">
        <v>0.0</v>
      </c>
      <c r="AB296" s="262">
        <v>0.0</v>
      </c>
      <c r="AC296" s="222" t="s">
        <v>1703</v>
      </c>
      <c r="AD296" s="222" t="s">
        <v>1704</v>
      </c>
      <c r="AE296" s="222" t="s">
        <v>1705</v>
      </c>
      <c r="AF296" s="262">
        <f>SUM('Plan-B Valuation'!U292,'Plan-B Valuation'!Y292,'Plan-B Valuation'!AC292,'Plan-B Valuation'!AG292,'Plan-B Valuation'!AK292,'Plan-B Valuation'!AO292)</f>
        <v>120000</v>
      </c>
      <c r="AG296" s="262">
        <f>SUM('Plan-B Valuation'!V292,'Plan-B Valuation'!Z292,'Plan-B Valuation'!AD292,'Plan-B Valuation'!AH292,'Plan-B Valuation'!AL292,'Plan-B Valuation'!AP292)</f>
        <v>253810</v>
      </c>
      <c r="AH296" s="262">
        <f>SUM('Plan-B Valuation'!W292,'Plan-B Valuation'!AA292,'Plan-B Valuation'!AE292,'Plan-B Valuation'!AI292,'Plan-B Valuation'!AM292,'Plan-B Valuation'!AQ292)</f>
        <v>504620</v>
      </c>
      <c r="AI296" s="219"/>
      <c r="AJ296" s="262">
        <v>0.0</v>
      </c>
      <c r="AK296" s="262">
        <v>0.0</v>
      </c>
      <c r="AL296" s="262">
        <v>0.0</v>
      </c>
      <c r="AM296" s="262">
        <v>0.0</v>
      </c>
      <c r="AN296" s="262">
        <v>0.0</v>
      </c>
      <c r="AO296" s="262">
        <v>0.0</v>
      </c>
      <c r="AP296" s="222" t="s">
        <v>1703</v>
      </c>
      <c r="AQ296" s="222" t="s">
        <v>1704</v>
      </c>
      <c r="AR296" s="222" t="s">
        <v>1705</v>
      </c>
      <c r="AS296" s="262">
        <f>SUM('Plan-C Valuation'!U292,'Plan-C Valuation'!Y292,'Plan-C Valuation'!AC292,'Plan-C Valuation'!AG292,'Plan-C Valuation'!AK292,'Plan-C Valuation'!AO292)</f>
        <v>120000</v>
      </c>
      <c r="AT296" s="262">
        <f>SUM('Plan-C Valuation'!V292,'Plan-C Valuation'!Z292,'Plan-C Valuation'!AD292,'Plan-C Valuation'!AH292,'Plan-C Valuation'!AL292,'Plan-C Valuation'!AP292)</f>
        <v>253810</v>
      </c>
      <c r="AU296" s="262">
        <f>SUM('Plan-C Valuation'!W292,'Plan-C Valuation'!AA292,'Plan-C Valuation'!AE292,'Plan-C Valuation'!AI292,'Plan-C Valuation'!AM292,'Plan-C Valuation'!AQ292)</f>
        <v>504620</v>
      </c>
    </row>
    <row r="297" ht="15.75" customHeight="1">
      <c r="A297" s="219" t="s">
        <v>684</v>
      </c>
      <c r="B297" s="219" t="s">
        <v>54</v>
      </c>
      <c r="C297" s="219" t="s">
        <v>58</v>
      </c>
      <c r="D297" s="219" t="s">
        <v>61</v>
      </c>
      <c r="E297" s="219" t="s">
        <v>51</v>
      </c>
      <c r="F297" s="219" t="s">
        <v>64</v>
      </c>
      <c r="G297" s="304" t="s">
        <v>685</v>
      </c>
      <c r="H297" s="219"/>
      <c r="I297" s="219"/>
      <c r="J297" s="262">
        <v>0.0</v>
      </c>
      <c r="K297" s="262">
        <v>0.0</v>
      </c>
      <c r="L297" s="262">
        <v>0.0</v>
      </c>
      <c r="M297" s="262">
        <v>0.0</v>
      </c>
      <c r="N297" s="262">
        <v>0.0</v>
      </c>
      <c r="O297" s="262">
        <v>0.0</v>
      </c>
      <c r="P297" s="222" t="s">
        <v>1703</v>
      </c>
      <c r="Q297" s="222" t="s">
        <v>1704</v>
      </c>
      <c r="R297" s="222" t="s">
        <v>1705</v>
      </c>
      <c r="S297" s="219">
        <f>SUM('Plan-A Valuation'!U293,'Plan-A Valuation'!Y293,'Plan-A Valuation'!AC293,'Plan-A Valuation'!AG293,'Plan-A Valuation'!AK293,'Plan-A Valuation'!AO293)</f>
        <v>120000</v>
      </c>
      <c r="T297" s="262">
        <f>SUM('Plan-A Valuation'!V293,'Plan-A Valuation'!Z293,'Plan-A Valuation'!AD293,'Plan-A Valuation'!AH293,'Plan-A Valuation'!AL293,'Plan-A Valuation'!AP293)</f>
        <v>253810</v>
      </c>
      <c r="U297" s="263">
        <f>SUM('Plan-A Valuation'!W293,'Plan-A Valuation'!AA293,'Plan-A Valuation'!AE293,'Plan-A Valuation'!AI293,'Plan-A Valuation'!AM293,'Plan-A Valuation'!AQ293)</f>
        <v>504620</v>
      </c>
      <c r="V297" s="219"/>
      <c r="W297" s="262">
        <v>0.0</v>
      </c>
      <c r="X297" s="262">
        <v>0.0</v>
      </c>
      <c r="Y297" s="262">
        <v>0.0</v>
      </c>
      <c r="Z297" s="262">
        <v>0.0</v>
      </c>
      <c r="AA297" s="262">
        <v>0.0</v>
      </c>
      <c r="AB297" s="262">
        <v>0.0</v>
      </c>
      <c r="AC297" s="222" t="s">
        <v>1703</v>
      </c>
      <c r="AD297" s="222" t="s">
        <v>1704</v>
      </c>
      <c r="AE297" s="222" t="s">
        <v>1705</v>
      </c>
      <c r="AF297" s="262">
        <f>SUM('Plan-B Valuation'!U293,'Plan-B Valuation'!Y293,'Plan-B Valuation'!AC293,'Plan-B Valuation'!AG293,'Plan-B Valuation'!AK293,'Plan-B Valuation'!AO293)</f>
        <v>120000</v>
      </c>
      <c r="AG297" s="262">
        <f>SUM('Plan-B Valuation'!V293,'Plan-B Valuation'!Z293,'Plan-B Valuation'!AD293,'Plan-B Valuation'!AH293,'Plan-B Valuation'!AL293,'Plan-B Valuation'!AP293)</f>
        <v>253810</v>
      </c>
      <c r="AH297" s="262">
        <f>SUM('Plan-B Valuation'!W293,'Plan-B Valuation'!AA293,'Plan-B Valuation'!AE293,'Plan-B Valuation'!AI293,'Plan-B Valuation'!AM293,'Plan-B Valuation'!AQ293)</f>
        <v>504620</v>
      </c>
      <c r="AI297" s="219"/>
      <c r="AJ297" s="262">
        <v>0.0</v>
      </c>
      <c r="AK297" s="262">
        <v>0.0</v>
      </c>
      <c r="AL297" s="262">
        <v>0.0</v>
      </c>
      <c r="AM297" s="262">
        <v>0.0</v>
      </c>
      <c r="AN297" s="262">
        <v>0.0</v>
      </c>
      <c r="AO297" s="262">
        <v>0.0</v>
      </c>
      <c r="AP297" s="222" t="s">
        <v>1703</v>
      </c>
      <c r="AQ297" s="222" t="s">
        <v>1704</v>
      </c>
      <c r="AR297" s="222" t="s">
        <v>1705</v>
      </c>
      <c r="AS297" s="262">
        <f>SUM('Plan-C Valuation'!U293,'Plan-C Valuation'!Y293,'Plan-C Valuation'!AC293,'Plan-C Valuation'!AG293,'Plan-C Valuation'!AK293,'Plan-C Valuation'!AO293)</f>
        <v>120000</v>
      </c>
      <c r="AT297" s="262">
        <f>SUM('Plan-C Valuation'!V293,'Plan-C Valuation'!Z293,'Plan-C Valuation'!AD293,'Plan-C Valuation'!AH293,'Plan-C Valuation'!AL293,'Plan-C Valuation'!AP293)</f>
        <v>253810</v>
      </c>
      <c r="AU297" s="262">
        <f>SUM('Plan-C Valuation'!W293,'Plan-C Valuation'!AA293,'Plan-C Valuation'!AE293,'Plan-C Valuation'!AI293,'Plan-C Valuation'!AM293,'Plan-C Valuation'!AQ293)</f>
        <v>504620</v>
      </c>
    </row>
    <row r="298" ht="15.75" customHeight="1">
      <c r="A298" s="219" t="s">
        <v>686</v>
      </c>
      <c r="B298" s="219" t="s">
        <v>65</v>
      </c>
      <c r="C298" s="219" t="s">
        <v>58</v>
      </c>
      <c r="D298" s="219" t="s">
        <v>61</v>
      </c>
      <c r="E298" s="219" t="s">
        <v>51</v>
      </c>
      <c r="F298" s="219" t="s">
        <v>64</v>
      </c>
      <c r="G298" s="304" t="s">
        <v>687</v>
      </c>
      <c r="H298" s="219"/>
      <c r="I298" s="219"/>
      <c r="J298" s="262">
        <v>0.0</v>
      </c>
      <c r="K298" s="262">
        <v>0.0</v>
      </c>
      <c r="L298" s="262">
        <v>0.0</v>
      </c>
      <c r="M298" s="262">
        <v>0.0</v>
      </c>
      <c r="N298" s="262">
        <v>0.0</v>
      </c>
      <c r="O298" s="262">
        <v>0.0</v>
      </c>
      <c r="P298" s="222" t="s">
        <v>1703</v>
      </c>
      <c r="Q298" s="222" t="s">
        <v>1704</v>
      </c>
      <c r="R298" s="222" t="s">
        <v>1705</v>
      </c>
      <c r="S298" s="219">
        <f>SUM('Plan-A Valuation'!U294,'Plan-A Valuation'!Y294,'Plan-A Valuation'!AC294,'Plan-A Valuation'!AG294,'Plan-A Valuation'!AK294,'Plan-A Valuation'!AO294)</f>
        <v>120000</v>
      </c>
      <c r="T298" s="262">
        <f>SUM('Plan-A Valuation'!V294,'Plan-A Valuation'!Z294,'Plan-A Valuation'!AD294,'Plan-A Valuation'!AH294,'Plan-A Valuation'!AL294,'Plan-A Valuation'!AP294)</f>
        <v>253810</v>
      </c>
      <c r="U298" s="263">
        <f>SUM('Plan-A Valuation'!W294,'Plan-A Valuation'!AA294,'Plan-A Valuation'!AE294,'Plan-A Valuation'!AI294,'Plan-A Valuation'!AM294,'Plan-A Valuation'!AQ294)</f>
        <v>504620</v>
      </c>
      <c r="V298" s="219"/>
      <c r="W298" s="262">
        <v>0.0</v>
      </c>
      <c r="X298" s="262">
        <v>0.0</v>
      </c>
      <c r="Y298" s="262">
        <v>0.0</v>
      </c>
      <c r="Z298" s="262">
        <v>0.0</v>
      </c>
      <c r="AA298" s="262">
        <v>0.0</v>
      </c>
      <c r="AB298" s="262">
        <v>0.0</v>
      </c>
      <c r="AC298" s="222" t="s">
        <v>1703</v>
      </c>
      <c r="AD298" s="222" t="s">
        <v>1704</v>
      </c>
      <c r="AE298" s="222" t="s">
        <v>1705</v>
      </c>
      <c r="AF298" s="262">
        <f>SUM('Plan-B Valuation'!U294,'Plan-B Valuation'!Y294,'Plan-B Valuation'!AC294,'Plan-B Valuation'!AG294,'Plan-B Valuation'!AK294,'Plan-B Valuation'!AO294)</f>
        <v>120000</v>
      </c>
      <c r="AG298" s="262">
        <f>SUM('Plan-B Valuation'!V294,'Plan-B Valuation'!Z294,'Plan-B Valuation'!AD294,'Plan-B Valuation'!AH294,'Plan-B Valuation'!AL294,'Plan-B Valuation'!AP294)</f>
        <v>253810</v>
      </c>
      <c r="AH298" s="262">
        <f>SUM('Plan-B Valuation'!W294,'Plan-B Valuation'!AA294,'Plan-B Valuation'!AE294,'Plan-B Valuation'!AI294,'Plan-B Valuation'!AM294,'Plan-B Valuation'!AQ294)</f>
        <v>504620</v>
      </c>
      <c r="AI298" s="219"/>
      <c r="AJ298" s="262">
        <v>0.0</v>
      </c>
      <c r="AK298" s="262">
        <v>0.0</v>
      </c>
      <c r="AL298" s="262">
        <v>0.0</v>
      </c>
      <c r="AM298" s="262">
        <v>0.0</v>
      </c>
      <c r="AN298" s="262">
        <v>0.0</v>
      </c>
      <c r="AO298" s="262">
        <v>0.0</v>
      </c>
      <c r="AP298" s="222" t="s">
        <v>1703</v>
      </c>
      <c r="AQ298" s="222" t="s">
        <v>1704</v>
      </c>
      <c r="AR298" s="222" t="s">
        <v>1705</v>
      </c>
      <c r="AS298" s="262">
        <f>SUM('Plan-C Valuation'!U294,'Plan-C Valuation'!Y294,'Plan-C Valuation'!AC294,'Plan-C Valuation'!AG294,'Plan-C Valuation'!AK294,'Plan-C Valuation'!AO294)</f>
        <v>120000</v>
      </c>
      <c r="AT298" s="262">
        <f>SUM('Plan-C Valuation'!V294,'Plan-C Valuation'!Z294,'Plan-C Valuation'!AD294,'Plan-C Valuation'!AH294,'Plan-C Valuation'!AL294,'Plan-C Valuation'!AP294)</f>
        <v>253810</v>
      </c>
      <c r="AU298" s="262">
        <f>SUM('Plan-C Valuation'!W294,'Plan-C Valuation'!AA294,'Plan-C Valuation'!AE294,'Plan-C Valuation'!AI294,'Plan-C Valuation'!AM294,'Plan-C Valuation'!AQ294)</f>
        <v>504620</v>
      </c>
    </row>
    <row r="299" ht="15.75" customHeight="1">
      <c r="A299" s="219" t="s">
        <v>688</v>
      </c>
      <c r="B299" s="219" t="s">
        <v>71</v>
      </c>
      <c r="C299" s="219" t="s">
        <v>58</v>
      </c>
      <c r="D299" s="219" t="s">
        <v>61</v>
      </c>
      <c r="E299" s="219" t="s">
        <v>51</v>
      </c>
      <c r="F299" s="219" t="s">
        <v>64</v>
      </c>
      <c r="G299" s="304" t="s">
        <v>689</v>
      </c>
      <c r="H299" s="219"/>
      <c r="I299" s="219"/>
      <c r="J299" s="262">
        <v>0.0</v>
      </c>
      <c r="K299" s="262">
        <v>0.0</v>
      </c>
      <c r="L299" s="262">
        <v>0.0</v>
      </c>
      <c r="M299" s="262">
        <v>0.0</v>
      </c>
      <c r="N299" s="262">
        <v>0.0</v>
      </c>
      <c r="O299" s="262">
        <v>0.0</v>
      </c>
      <c r="P299" s="222" t="s">
        <v>1703</v>
      </c>
      <c r="Q299" s="222" t="s">
        <v>1704</v>
      </c>
      <c r="R299" s="222" t="s">
        <v>1705</v>
      </c>
      <c r="S299" s="219">
        <f>SUM('Plan-A Valuation'!U295,'Plan-A Valuation'!Y295,'Plan-A Valuation'!AC295,'Plan-A Valuation'!AG295,'Plan-A Valuation'!AK295,'Plan-A Valuation'!AO295)</f>
        <v>120000</v>
      </c>
      <c r="T299" s="262">
        <f>SUM('Plan-A Valuation'!V295,'Plan-A Valuation'!Z295,'Plan-A Valuation'!AD295,'Plan-A Valuation'!AH295,'Plan-A Valuation'!AL295,'Plan-A Valuation'!AP295)</f>
        <v>253810</v>
      </c>
      <c r="U299" s="263">
        <f>SUM('Plan-A Valuation'!W295,'Plan-A Valuation'!AA295,'Plan-A Valuation'!AE295,'Plan-A Valuation'!AI295,'Plan-A Valuation'!AM295,'Plan-A Valuation'!AQ295)</f>
        <v>504620</v>
      </c>
      <c r="V299" s="219"/>
      <c r="W299" s="262">
        <v>0.0</v>
      </c>
      <c r="X299" s="262">
        <v>0.0</v>
      </c>
      <c r="Y299" s="262">
        <v>0.0</v>
      </c>
      <c r="Z299" s="262">
        <v>0.0</v>
      </c>
      <c r="AA299" s="262">
        <v>0.0</v>
      </c>
      <c r="AB299" s="262">
        <v>0.0</v>
      </c>
      <c r="AC299" s="222" t="s">
        <v>1703</v>
      </c>
      <c r="AD299" s="222" t="s">
        <v>1704</v>
      </c>
      <c r="AE299" s="222" t="s">
        <v>1705</v>
      </c>
      <c r="AF299" s="262">
        <f>SUM('Plan-B Valuation'!U295,'Plan-B Valuation'!Y295,'Plan-B Valuation'!AC295,'Plan-B Valuation'!AG295,'Plan-B Valuation'!AK295,'Plan-B Valuation'!AO295)</f>
        <v>120000</v>
      </c>
      <c r="AG299" s="262">
        <f>SUM('Plan-B Valuation'!V295,'Plan-B Valuation'!Z295,'Plan-B Valuation'!AD295,'Plan-B Valuation'!AH295,'Plan-B Valuation'!AL295,'Plan-B Valuation'!AP295)</f>
        <v>253810</v>
      </c>
      <c r="AH299" s="262">
        <f>SUM('Plan-B Valuation'!W295,'Plan-B Valuation'!AA295,'Plan-B Valuation'!AE295,'Plan-B Valuation'!AI295,'Plan-B Valuation'!AM295,'Plan-B Valuation'!AQ295)</f>
        <v>504620</v>
      </c>
      <c r="AI299" s="219"/>
      <c r="AJ299" s="262">
        <v>0.0</v>
      </c>
      <c r="AK299" s="262">
        <v>0.0</v>
      </c>
      <c r="AL299" s="262">
        <v>0.0</v>
      </c>
      <c r="AM299" s="262">
        <v>0.0</v>
      </c>
      <c r="AN299" s="262">
        <v>0.0</v>
      </c>
      <c r="AO299" s="262">
        <v>0.0</v>
      </c>
      <c r="AP299" s="222" t="s">
        <v>1703</v>
      </c>
      <c r="AQ299" s="222" t="s">
        <v>1704</v>
      </c>
      <c r="AR299" s="222" t="s">
        <v>1705</v>
      </c>
      <c r="AS299" s="262">
        <f>SUM('Plan-C Valuation'!U295,'Plan-C Valuation'!Y295,'Plan-C Valuation'!AC295,'Plan-C Valuation'!AG295,'Plan-C Valuation'!AK295,'Plan-C Valuation'!AO295)</f>
        <v>120000</v>
      </c>
      <c r="AT299" s="262">
        <f>SUM('Plan-C Valuation'!V295,'Plan-C Valuation'!Z295,'Plan-C Valuation'!AD295,'Plan-C Valuation'!AH295,'Plan-C Valuation'!AL295,'Plan-C Valuation'!AP295)</f>
        <v>253810</v>
      </c>
      <c r="AU299" s="262">
        <f>SUM('Plan-C Valuation'!W295,'Plan-C Valuation'!AA295,'Plan-C Valuation'!AE295,'Plan-C Valuation'!AI295,'Plan-C Valuation'!AM295,'Plan-C Valuation'!AQ295)</f>
        <v>504620</v>
      </c>
    </row>
    <row r="300" ht="15.75" customHeight="1">
      <c r="A300" s="219" t="s">
        <v>690</v>
      </c>
      <c r="B300" s="219" t="s">
        <v>44</v>
      </c>
      <c r="C300" s="219" t="s">
        <v>66</v>
      </c>
      <c r="D300" s="219" t="s">
        <v>61</v>
      </c>
      <c r="E300" s="219" t="s">
        <v>51</v>
      </c>
      <c r="F300" s="219" t="s">
        <v>64</v>
      </c>
      <c r="G300" s="304" t="s">
        <v>691</v>
      </c>
      <c r="H300" s="219"/>
      <c r="I300" s="219"/>
      <c r="J300" s="262">
        <v>0.0</v>
      </c>
      <c r="K300" s="262">
        <v>0.0</v>
      </c>
      <c r="L300" s="262">
        <v>0.0</v>
      </c>
      <c r="M300" s="262">
        <v>0.0</v>
      </c>
      <c r="N300" s="262">
        <v>0.0</v>
      </c>
      <c r="O300" s="262">
        <v>0.0</v>
      </c>
      <c r="P300" s="222" t="s">
        <v>1703</v>
      </c>
      <c r="Q300" s="222" t="s">
        <v>1704</v>
      </c>
      <c r="R300" s="222" t="s">
        <v>1705</v>
      </c>
      <c r="S300" s="219">
        <f>SUM('Plan-A Valuation'!U296,'Plan-A Valuation'!Y296,'Plan-A Valuation'!AC296,'Plan-A Valuation'!AG296,'Plan-A Valuation'!AK296,'Plan-A Valuation'!AO296)</f>
        <v>120000</v>
      </c>
      <c r="T300" s="262">
        <f>SUM('Plan-A Valuation'!V296,'Plan-A Valuation'!Z296,'Plan-A Valuation'!AD296,'Plan-A Valuation'!AH296,'Plan-A Valuation'!AL296,'Plan-A Valuation'!AP296)</f>
        <v>253810</v>
      </c>
      <c r="U300" s="263">
        <f>SUM('Plan-A Valuation'!W296,'Plan-A Valuation'!AA296,'Plan-A Valuation'!AE296,'Plan-A Valuation'!AI296,'Plan-A Valuation'!AM296,'Plan-A Valuation'!AQ296)</f>
        <v>504620</v>
      </c>
      <c r="V300" s="219"/>
      <c r="W300" s="262">
        <v>0.0</v>
      </c>
      <c r="X300" s="262">
        <v>0.0</v>
      </c>
      <c r="Y300" s="262">
        <v>0.0</v>
      </c>
      <c r="Z300" s="262">
        <v>0.0</v>
      </c>
      <c r="AA300" s="262">
        <v>0.0</v>
      </c>
      <c r="AB300" s="262">
        <v>0.0</v>
      </c>
      <c r="AC300" s="222" t="s">
        <v>1703</v>
      </c>
      <c r="AD300" s="222" t="s">
        <v>1704</v>
      </c>
      <c r="AE300" s="222" t="s">
        <v>1705</v>
      </c>
      <c r="AF300" s="262">
        <f>SUM('Plan-B Valuation'!U296,'Plan-B Valuation'!Y296,'Plan-B Valuation'!AC296,'Plan-B Valuation'!AG296,'Plan-B Valuation'!AK296,'Plan-B Valuation'!AO296)</f>
        <v>120000</v>
      </c>
      <c r="AG300" s="262">
        <f>SUM('Plan-B Valuation'!V296,'Plan-B Valuation'!Z296,'Plan-B Valuation'!AD296,'Plan-B Valuation'!AH296,'Plan-B Valuation'!AL296,'Plan-B Valuation'!AP296)</f>
        <v>253810</v>
      </c>
      <c r="AH300" s="262">
        <f>SUM('Plan-B Valuation'!W296,'Plan-B Valuation'!AA296,'Plan-B Valuation'!AE296,'Plan-B Valuation'!AI296,'Plan-B Valuation'!AM296,'Plan-B Valuation'!AQ296)</f>
        <v>504620</v>
      </c>
      <c r="AI300" s="219"/>
      <c r="AJ300" s="262">
        <v>0.0</v>
      </c>
      <c r="AK300" s="262">
        <v>0.0</v>
      </c>
      <c r="AL300" s="262">
        <v>0.0</v>
      </c>
      <c r="AM300" s="262">
        <v>0.0</v>
      </c>
      <c r="AN300" s="262">
        <v>0.0</v>
      </c>
      <c r="AO300" s="262">
        <v>0.0</v>
      </c>
      <c r="AP300" s="222" t="s">
        <v>1703</v>
      </c>
      <c r="AQ300" s="222" t="s">
        <v>1704</v>
      </c>
      <c r="AR300" s="222" t="s">
        <v>1705</v>
      </c>
      <c r="AS300" s="262">
        <f>SUM('Plan-C Valuation'!U296,'Plan-C Valuation'!Y296,'Plan-C Valuation'!AC296,'Plan-C Valuation'!AG296,'Plan-C Valuation'!AK296,'Plan-C Valuation'!AO296)</f>
        <v>120000</v>
      </c>
      <c r="AT300" s="262">
        <f>SUM('Plan-C Valuation'!V296,'Plan-C Valuation'!Z296,'Plan-C Valuation'!AD296,'Plan-C Valuation'!AH296,'Plan-C Valuation'!AL296,'Plan-C Valuation'!AP296)</f>
        <v>253810</v>
      </c>
      <c r="AU300" s="262">
        <f>SUM('Plan-C Valuation'!W296,'Plan-C Valuation'!AA296,'Plan-C Valuation'!AE296,'Plan-C Valuation'!AI296,'Plan-C Valuation'!AM296,'Plan-C Valuation'!AQ296)</f>
        <v>504620</v>
      </c>
    </row>
    <row r="301" ht="15.75" customHeight="1">
      <c r="A301" s="219" t="s">
        <v>692</v>
      </c>
      <c r="B301" s="219" t="s">
        <v>54</v>
      </c>
      <c r="C301" s="219" t="s">
        <v>66</v>
      </c>
      <c r="D301" s="219" t="s">
        <v>61</v>
      </c>
      <c r="E301" s="219" t="s">
        <v>51</v>
      </c>
      <c r="F301" s="219" t="s">
        <v>64</v>
      </c>
      <c r="G301" s="304" t="s">
        <v>693</v>
      </c>
      <c r="H301" s="219"/>
      <c r="I301" s="219"/>
      <c r="J301" s="262">
        <v>0.0</v>
      </c>
      <c r="K301" s="262">
        <v>0.0</v>
      </c>
      <c r="L301" s="262">
        <v>0.0</v>
      </c>
      <c r="M301" s="262">
        <v>0.0</v>
      </c>
      <c r="N301" s="262">
        <v>0.0</v>
      </c>
      <c r="O301" s="262">
        <v>0.0</v>
      </c>
      <c r="P301" s="222" t="s">
        <v>1703</v>
      </c>
      <c r="Q301" s="222" t="s">
        <v>1704</v>
      </c>
      <c r="R301" s="222" t="s">
        <v>1705</v>
      </c>
      <c r="S301" s="219">
        <f>SUM('Plan-A Valuation'!U297,'Plan-A Valuation'!Y297,'Plan-A Valuation'!AC297,'Plan-A Valuation'!AG297,'Plan-A Valuation'!AK297,'Plan-A Valuation'!AO297)</f>
        <v>120000</v>
      </c>
      <c r="T301" s="262">
        <f>SUM('Plan-A Valuation'!V297,'Plan-A Valuation'!Z297,'Plan-A Valuation'!AD297,'Plan-A Valuation'!AH297,'Plan-A Valuation'!AL297,'Plan-A Valuation'!AP297)</f>
        <v>253810</v>
      </c>
      <c r="U301" s="263">
        <f>SUM('Plan-A Valuation'!W297,'Plan-A Valuation'!AA297,'Plan-A Valuation'!AE297,'Plan-A Valuation'!AI297,'Plan-A Valuation'!AM297,'Plan-A Valuation'!AQ297)</f>
        <v>504620</v>
      </c>
      <c r="V301" s="219"/>
      <c r="W301" s="262">
        <v>0.0</v>
      </c>
      <c r="X301" s="262">
        <v>0.0</v>
      </c>
      <c r="Y301" s="262">
        <v>0.0</v>
      </c>
      <c r="Z301" s="262">
        <v>0.0</v>
      </c>
      <c r="AA301" s="262">
        <v>0.0</v>
      </c>
      <c r="AB301" s="262">
        <v>0.0</v>
      </c>
      <c r="AC301" s="222" t="s">
        <v>1703</v>
      </c>
      <c r="AD301" s="222" t="s">
        <v>1704</v>
      </c>
      <c r="AE301" s="222" t="s">
        <v>1705</v>
      </c>
      <c r="AF301" s="262">
        <f>SUM('Plan-B Valuation'!U297,'Plan-B Valuation'!Y297,'Plan-B Valuation'!AC297,'Plan-B Valuation'!AG297,'Plan-B Valuation'!AK297,'Plan-B Valuation'!AO297)</f>
        <v>120000</v>
      </c>
      <c r="AG301" s="262">
        <f>SUM('Plan-B Valuation'!V297,'Plan-B Valuation'!Z297,'Plan-B Valuation'!AD297,'Plan-B Valuation'!AH297,'Plan-B Valuation'!AL297,'Plan-B Valuation'!AP297)</f>
        <v>253810</v>
      </c>
      <c r="AH301" s="262">
        <f>SUM('Plan-B Valuation'!W297,'Plan-B Valuation'!AA297,'Plan-B Valuation'!AE297,'Plan-B Valuation'!AI297,'Plan-B Valuation'!AM297,'Plan-B Valuation'!AQ297)</f>
        <v>504620</v>
      </c>
      <c r="AI301" s="219"/>
      <c r="AJ301" s="262">
        <v>0.0</v>
      </c>
      <c r="AK301" s="262">
        <v>0.0</v>
      </c>
      <c r="AL301" s="262">
        <v>0.0</v>
      </c>
      <c r="AM301" s="262">
        <v>0.0</v>
      </c>
      <c r="AN301" s="262">
        <v>0.0</v>
      </c>
      <c r="AO301" s="262">
        <v>0.0</v>
      </c>
      <c r="AP301" s="222" t="s">
        <v>1703</v>
      </c>
      <c r="AQ301" s="222" t="s">
        <v>1704</v>
      </c>
      <c r="AR301" s="222" t="s">
        <v>1705</v>
      </c>
      <c r="AS301" s="262">
        <f>SUM('Plan-C Valuation'!U297,'Plan-C Valuation'!Y297,'Plan-C Valuation'!AC297,'Plan-C Valuation'!AG297,'Plan-C Valuation'!AK297,'Plan-C Valuation'!AO297)</f>
        <v>120000</v>
      </c>
      <c r="AT301" s="262">
        <f>SUM('Plan-C Valuation'!V297,'Plan-C Valuation'!Z297,'Plan-C Valuation'!AD297,'Plan-C Valuation'!AH297,'Plan-C Valuation'!AL297,'Plan-C Valuation'!AP297)</f>
        <v>253810</v>
      </c>
      <c r="AU301" s="262">
        <f>SUM('Plan-C Valuation'!W297,'Plan-C Valuation'!AA297,'Plan-C Valuation'!AE297,'Plan-C Valuation'!AI297,'Plan-C Valuation'!AM297,'Plan-C Valuation'!AQ297)</f>
        <v>504620</v>
      </c>
    </row>
    <row r="302" ht="15.75" customHeight="1">
      <c r="A302" s="219" t="s">
        <v>694</v>
      </c>
      <c r="B302" s="219" t="s">
        <v>65</v>
      </c>
      <c r="C302" s="219" t="s">
        <v>66</v>
      </c>
      <c r="D302" s="219" t="s">
        <v>61</v>
      </c>
      <c r="E302" s="219" t="s">
        <v>51</v>
      </c>
      <c r="F302" s="219" t="s">
        <v>64</v>
      </c>
      <c r="G302" s="304" t="s">
        <v>695</v>
      </c>
      <c r="H302" s="219"/>
      <c r="I302" s="219"/>
      <c r="J302" s="262">
        <v>0.0</v>
      </c>
      <c r="K302" s="262">
        <v>0.0</v>
      </c>
      <c r="L302" s="262">
        <v>0.0</v>
      </c>
      <c r="M302" s="262">
        <v>0.0</v>
      </c>
      <c r="N302" s="262">
        <v>0.0</v>
      </c>
      <c r="O302" s="262">
        <v>0.0</v>
      </c>
      <c r="P302" s="222" t="s">
        <v>1703</v>
      </c>
      <c r="Q302" s="222" t="s">
        <v>1704</v>
      </c>
      <c r="R302" s="222" t="s">
        <v>1705</v>
      </c>
      <c r="S302" s="219">
        <f>SUM('Plan-A Valuation'!U298,'Plan-A Valuation'!Y298,'Plan-A Valuation'!AC298,'Plan-A Valuation'!AG298,'Plan-A Valuation'!AK298,'Plan-A Valuation'!AO298)</f>
        <v>120000</v>
      </c>
      <c r="T302" s="262">
        <f>SUM('Plan-A Valuation'!V298,'Plan-A Valuation'!Z298,'Plan-A Valuation'!AD298,'Plan-A Valuation'!AH298,'Plan-A Valuation'!AL298,'Plan-A Valuation'!AP298)</f>
        <v>253810</v>
      </c>
      <c r="U302" s="263">
        <f>SUM('Plan-A Valuation'!W298,'Plan-A Valuation'!AA298,'Plan-A Valuation'!AE298,'Plan-A Valuation'!AI298,'Plan-A Valuation'!AM298,'Plan-A Valuation'!AQ298)</f>
        <v>504620</v>
      </c>
      <c r="V302" s="219"/>
      <c r="W302" s="262">
        <v>0.0</v>
      </c>
      <c r="X302" s="262">
        <v>0.0</v>
      </c>
      <c r="Y302" s="262">
        <v>0.0</v>
      </c>
      <c r="Z302" s="262">
        <v>0.0</v>
      </c>
      <c r="AA302" s="262">
        <v>0.0</v>
      </c>
      <c r="AB302" s="262">
        <v>0.0</v>
      </c>
      <c r="AC302" s="222" t="s">
        <v>1703</v>
      </c>
      <c r="AD302" s="222" t="s">
        <v>1704</v>
      </c>
      <c r="AE302" s="222" t="s">
        <v>1705</v>
      </c>
      <c r="AF302" s="262">
        <f>SUM('Plan-B Valuation'!U298,'Plan-B Valuation'!Y298,'Plan-B Valuation'!AC298,'Plan-B Valuation'!AG298,'Plan-B Valuation'!AK298,'Plan-B Valuation'!AO298)</f>
        <v>120000</v>
      </c>
      <c r="AG302" s="262">
        <f>SUM('Plan-B Valuation'!V298,'Plan-B Valuation'!Z298,'Plan-B Valuation'!AD298,'Plan-B Valuation'!AH298,'Plan-B Valuation'!AL298,'Plan-B Valuation'!AP298)</f>
        <v>253810</v>
      </c>
      <c r="AH302" s="262">
        <f>SUM('Plan-B Valuation'!W298,'Plan-B Valuation'!AA298,'Plan-B Valuation'!AE298,'Plan-B Valuation'!AI298,'Plan-B Valuation'!AM298,'Plan-B Valuation'!AQ298)</f>
        <v>504620</v>
      </c>
      <c r="AI302" s="219"/>
      <c r="AJ302" s="262">
        <v>0.0</v>
      </c>
      <c r="AK302" s="262">
        <v>0.0</v>
      </c>
      <c r="AL302" s="262">
        <v>0.0</v>
      </c>
      <c r="AM302" s="262">
        <v>0.0</v>
      </c>
      <c r="AN302" s="262">
        <v>0.0</v>
      </c>
      <c r="AO302" s="262">
        <v>0.0</v>
      </c>
      <c r="AP302" s="222" t="s">
        <v>1703</v>
      </c>
      <c r="AQ302" s="222" t="s">
        <v>1704</v>
      </c>
      <c r="AR302" s="222" t="s">
        <v>1705</v>
      </c>
      <c r="AS302" s="262">
        <f>SUM('Plan-C Valuation'!U298,'Plan-C Valuation'!Y298,'Plan-C Valuation'!AC298,'Plan-C Valuation'!AG298,'Plan-C Valuation'!AK298,'Plan-C Valuation'!AO298)</f>
        <v>120000</v>
      </c>
      <c r="AT302" s="262">
        <f>SUM('Plan-C Valuation'!V298,'Plan-C Valuation'!Z298,'Plan-C Valuation'!AD298,'Plan-C Valuation'!AH298,'Plan-C Valuation'!AL298,'Plan-C Valuation'!AP298)</f>
        <v>253810</v>
      </c>
      <c r="AU302" s="262">
        <f>SUM('Plan-C Valuation'!W298,'Plan-C Valuation'!AA298,'Plan-C Valuation'!AE298,'Plan-C Valuation'!AI298,'Plan-C Valuation'!AM298,'Plan-C Valuation'!AQ298)</f>
        <v>504620</v>
      </c>
    </row>
    <row r="303" ht="15.75" customHeight="1">
      <c r="A303" s="219" t="s">
        <v>696</v>
      </c>
      <c r="B303" s="219" t="s">
        <v>71</v>
      </c>
      <c r="C303" s="219" t="s">
        <v>66</v>
      </c>
      <c r="D303" s="219" t="s">
        <v>61</v>
      </c>
      <c r="E303" s="219" t="s">
        <v>51</v>
      </c>
      <c r="F303" s="219" t="s">
        <v>64</v>
      </c>
      <c r="G303" s="304" t="s">
        <v>697</v>
      </c>
      <c r="H303" s="219"/>
      <c r="I303" s="219"/>
      <c r="J303" s="262">
        <v>0.0</v>
      </c>
      <c r="K303" s="262">
        <v>0.0</v>
      </c>
      <c r="L303" s="262">
        <v>0.0</v>
      </c>
      <c r="M303" s="262">
        <v>0.0</v>
      </c>
      <c r="N303" s="262">
        <v>0.0</v>
      </c>
      <c r="O303" s="262">
        <v>0.0</v>
      </c>
      <c r="P303" s="222" t="s">
        <v>1703</v>
      </c>
      <c r="Q303" s="222" t="s">
        <v>1704</v>
      </c>
      <c r="R303" s="222" t="s">
        <v>1705</v>
      </c>
      <c r="S303" s="219">
        <f>SUM('Plan-A Valuation'!U299,'Plan-A Valuation'!Y299,'Plan-A Valuation'!AC299,'Plan-A Valuation'!AG299,'Plan-A Valuation'!AK299,'Plan-A Valuation'!AO299)</f>
        <v>120000</v>
      </c>
      <c r="T303" s="262">
        <f>SUM('Plan-A Valuation'!V299,'Plan-A Valuation'!Z299,'Plan-A Valuation'!AD299,'Plan-A Valuation'!AH299,'Plan-A Valuation'!AL299,'Plan-A Valuation'!AP299)</f>
        <v>253810</v>
      </c>
      <c r="U303" s="263">
        <f>SUM('Plan-A Valuation'!W299,'Plan-A Valuation'!AA299,'Plan-A Valuation'!AE299,'Plan-A Valuation'!AI299,'Plan-A Valuation'!AM299,'Plan-A Valuation'!AQ299)</f>
        <v>504620</v>
      </c>
      <c r="V303" s="219"/>
      <c r="W303" s="262">
        <v>0.0</v>
      </c>
      <c r="X303" s="262">
        <v>0.0</v>
      </c>
      <c r="Y303" s="262">
        <v>0.0</v>
      </c>
      <c r="Z303" s="262">
        <v>0.0</v>
      </c>
      <c r="AA303" s="262">
        <v>0.0</v>
      </c>
      <c r="AB303" s="262">
        <v>0.0</v>
      </c>
      <c r="AC303" s="222" t="s">
        <v>1703</v>
      </c>
      <c r="AD303" s="222" t="s">
        <v>1704</v>
      </c>
      <c r="AE303" s="222" t="s">
        <v>1705</v>
      </c>
      <c r="AF303" s="262">
        <f>SUM('Plan-B Valuation'!U299,'Plan-B Valuation'!Y299,'Plan-B Valuation'!AC299,'Plan-B Valuation'!AG299,'Plan-B Valuation'!AK299,'Plan-B Valuation'!AO299)</f>
        <v>120000</v>
      </c>
      <c r="AG303" s="262">
        <f>SUM('Plan-B Valuation'!V299,'Plan-B Valuation'!Z299,'Plan-B Valuation'!AD299,'Plan-B Valuation'!AH299,'Plan-B Valuation'!AL299,'Plan-B Valuation'!AP299)</f>
        <v>253810</v>
      </c>
      <c r="AH303" s="262">
        <f>SUM('Plan-B Valuation'!W299,'Plan-B Valuation'!AA299,'Plan-B Valuation'!AE299,'Plan-B Valuation'!AI299,'Plan-B Valuation'!AM299,'Plan-B Valuation'!AQ299)</f>
        <v>504620</v>
      </c>
      <c r="AI303" s="219"/>
      <c r="AJ303" s="262">
        <v>0.0</v>
      </c>
      <c r="AK303" s="262">
        <v>0.0</v>
      </c>
      <c r="AL303" s="262">
        <v>0.0</v>
      </c>
      <c r="AM303" s="262">
        <v>0.0</v>
      </c>
      <c r="AN303" s="262">
        <v>0.0</v>
      </c>
      <c r="AO303" s="262">
        <v>0.0</v>
      </c>
      <c r="AP303" s="222" t="s">
        <v>1703</v>
      </c>
      <c r="AQ303" s="222" t="s">
        <v>1704</v>
      </c>
      <c r="AR303" s="222" t="s">
        <v>1705</v>
      </c>
      <c r="AS303" s="262">
        <f>SUM('Plan-C Valuation'!U299,'Plan-C Valuation'!Y299,'Plan-C Valuation'!AC299,'Plan-C Valuation'!AG299,'Plan-C Valuation'!AK299,'Plan-C Valuation'!AO299)</f>
        <v>120000</v>
      </c>
      <c r="AT303" s="262">
        <f>SUM('Plan-C Valuation'!V299,'Plan-C Valuation'!Z299,'Plan-C Valuation'!AD299,'Plan-C Valuation'!AH299,'Plan-C Valuation'!AL299,'Plan-C Valuation'!AP299)</f>
        <v>253810</v>
      </c>
      <c r="AU303" s="262">
        <f>SUM('Plan-C Valuation'!W299,'Plan-C Valuation'!AA299,'Plan-C Valuation'!AE299,'Plan-C Valuation'!AI299,'Plan-C Valuation'!AM299,'Plan-C Valuation'!AQ299)</f>
        <v>504620</v>
      </c>
    </row>
    <row r="304" ht="15.75" customHeight="1">
      <c r="A304" s="219" t="s">
        <v>698</v>
      </c>
      <c r="B304" s="219" t="s">
        <v>44</v>
      </c>
      <c r="C304" s="219" t="s">
        <v>72</v>
      </c>
      <c r="D304" s="219" t="s">
        <v>61</v>
      </c>
      <c r="E304" s="219" t="s">
        <v>51</v>
      </c>
      <c r="F304" s="219" t="s">
        <v>64</v>
      </c>
      <c r="G304" s="304" t="s">
        <v>699</v>
      </c>
      <c r="H304" s="219"/>
      <c r="I304" s="219"/>
      <c r="J304" s="262">
        <v>0.0</v>
      </c>
      <c r="K304" s="262">
        <v>0.0</v>
      </c>
      <c r="L304" s="262">
        <v>0.0</v>
      </c>
      <c r="M304" s="262">
        <v>0.0</v>
      </c>
      <c r="N304" s="262">
        <v>0.0</v>
      </c>
      <c r="O304" s="262">
        <v>0.0</v>
      </c>
      <c r="P304" s="222" t="s">
        <v>1703</v>
      </c>
      <c r="Q304" s="222" t="s">
        <v>1704</v>
      </c>
      <c r="R304" s="222" t="s">
        <v>1705</v>
      </c>
      <c r="S304" s="219">
        <f>SUM('Plan-A Valuation'!U300,'Plan-A Valuation'!Y300,'Plan-A Valuation'!AC300,'Plan-A Valuation'!AG300,'Plan-A Valuation'!AK300,'Plan-A Valuation'!AO300)</f>
        <v>120000</v>
      </c>
      <c r="T304" s="262">
        <f>SUM('Plan-A Valuation'!V300,'Plan-A Valuation'!Z300,'Plan-A Valuation'!AD300,'Plan-A Valuation'!AH300,'Plan-A Valuation'!AL300,'Plan-A Valuation'!AP300)</f>
        <v>253810</v>
      </c>
      <c r="U304" s="263">
        <f>SUM('Plan-A Valuation'!W300,'Plan-A Valuation'!AA300,'Plan-A Valuation'!AE300,'Plan-A Valuation'!AI300,'Plan-A Valuation'!AM300,'Plan-A Valuation'!AQ300)</f>
        <v>504620</v>
      </c>
      <c r="V304" s="219"/>
      <c r="W304" s="262">
        <v>0.0</v>
      </c>
      <c r="X304" s="262">
        <v>0.0</v>
      </c>
      <c r="Y304" s="262">
        <v>0.0</v>
      </c>
      <c r="Z304" s="262">
        <v>0.0</v>
      </c>
      <c r="AA304" s="262">
        <v>0.0</v>
      </c>
      <c r="AB304" s="262">
        <v>0.0</v>
      </c>
      <c r="AC304" s="222" t="s">
        <v>1703</v>
      </c>
      <c r="AD304" s="222" t="s">
        <v>1704</v>
      </c>
      <c r="AE304" s="222" t="s">
        <v>1705</v>
      </c>
      <c r="AF304" s="262">
        <f>SUM('Plan-B Valuation'!U300,'Plan-B Valuation'!Y300,'Plan-B Valuation'!AC300,'Plan-B Valuation'!AG300,'Plan-B Valuation'!AK300,'Plan-B Valuation'!AO300)</f>
        <v>120000</v>
      </c>
      <c r="AG304" s="262">
        <f>SUM('Plan-B Valuation'!V300,'Plan-B Valuation'!Z300,'Plan-B Valuation'!AD300,'Plan-B Valuation'!AH300,'Plan-B Valuation'!AL300,'Plan-B Valuation'!AP300)</f>
        <v>253810</v>
      </c>
      <c r="AH304" s="262">
        <f>SUM('Plan-B Valuation'!W300,'Plan-B Valuation'!AA300,'Plan-B Valuation'!AE300,'Plan-B Valuation'!AI300,'Plan-B Valuation'!AM300,'Plan-B Valuation'!AQ300)</f>
        <v>504620</v>
      </c>
      <c r="AI304" s="219"/>
      <c r="AJ304" s="262">
        <v>0.0</v>
      </c>
      <c r="AK304" s="262">
        <v>0.0</v>
      </c>
      <c r="AL304" s="262">
        <v>0.0</v>
      </c>
      <c r="AM304" s="262">
        <v>0.0</v>
      </c>
      <c r="AN304" s="262">
        <v>0.0</v>
      </c>
      <c r="AO304" s="262">
        <v>0.0</v>
      </c>
      <c r="AP304" s="222" t="s">
        <v>1703</v>
      </c>
      <c r="AQ304" s="222" t="s">
        <v>1704</v>
      </c>
      <c r="AR304" s="222" t="s">
        <v>1705</v>
      </c>
      <c r="AS304" s="262">
        <f>SUM('Plan-C Valuation'!U300,'Plan-C Valuation'!Y300,'Plan-C Valuation'!AC300,'Plan-C Valuation'!AG300,'Plan-C Valuation'!AK300,'Plan-C Valuation'!AO300)</f>
        <v>120000</v>
      </c>
      <c r="AT304" s="262">
        <f>SUM('Plan-C Valuation'!V300,'Plan-C Valuation'!Z300,'Plan-C Valuation'!AD300,'Plan-C Valuation'!AH300,'Plan-C Valuation'!AL300,'Plan-C Valuation'!AP300)</f>
        <v>253810</v>
      </c>
      <c r="AU304" s="262">
        <f>SUM('Plan-C Valuation'!W300,'Plan-C Valuation'!AA300,'Plan-C Valuation'!AE300,'Plan-C Valuation'!AI300,'Plan-C Valuation'!AM300,'Plan-C Valuation'!AQ300)</f>
        <v>504620</v>
      </c>
    </row>
    <row r="305" ht="15.75" customHeight="1">
      <c r="A305" s="219" t="s">
        <v>700</v>
      </c>
      <c r="B305" s="219" t="s">
        <v>54</v>
      </c>
      <c r="C305" s="219" t="s">
        <v>72</v>
      </c>
      <c r="D305" s="219" t="s">
        <v>61</v>
      </c>
      <c r="E305" s="219" t="s">
        <v>51</v>
      </c>
      <c r="F305" s="219" t="s">
        <v>64</v>
      </c>
      <c r="G305" s="304" t="s">
        <v>701</v>
      </c>
      <c r="H305" s="219"/>
      <c r="I305" s="219"/>
      <c r="J305" s="262">
        <v>0.0</v>
      </c>
      <c r="K305" s="262">
        <v>0.0</v>
      </c>
      <c r="L305" s="262">
        <v>0.0</v>
      </c>
      <c r="M305" s="262">
        <v>0.0</v>
      </c>
      <c r="N305" s="262">
        <v>0.0</v>
      </c>
      <c r="O305" s="262">
        <v>0.0</v>
      </c>
      <c r="P305" s="222" t="s">
        <v>1703</v>
      </c>
      <c r="Q305" s="222" t="s">
        <v>1704</v>
      </c>
      <c r="R305" s="222" t="s">
        <v>1705</v>
      </c>
      <c r="S305" s="219">
        <f>SUM('Plan-A Valuation'!U301,'Plan-A Valuation'!Y301,'Plan-A Valuation'!AC301,'Plan-A Valuation'!AG301,'Plan-A Valuation'!AK301,'Plan-A Valuation'!AO301)</f>
        <v>120000</v>
      </c>
      <c r="T305" s="262">
        <f>SUM('Plan-A Valuation'!V301,'Plan-A Valuation'!Z301,'Plan-A Valuation'!AD301,'Plan-A Valuation'!AH301,'Plan-A Valuation'!AL301,'Plan-A Valuation'!AP301)</f>
        <v>253810</v>
      </c>
      <c r="U305" s="263">
        <f>SUM('Plan-A Valuation'!W301,'Plan-A Valuation'!AA301,'Plan-A Valuation'!AE301,'Plan-A Valuation'!AI301,'Plan-A Valuation'!AM301,'Plan-A Valuation'!AQ301)</f>
        <v>504620</v>
      </c>
      <c r="V305" s="219"/>
      <c r="W305" s="262">
        <v>0.0</v>
      </c>
      <c r="X305" s="262">
        <v>0.0</v>
      </c>
      <c r="Y305" s="262">
        <v>0.0</v>
      </c>
      <c r="Z305" s="262">
        <v>0.0</v>
      </c>
      <c r="AA305" s="262">
        <v>0.0</v>
      </c>
      <c r="AB305" s="262">
        <v>0.0</v>
      </c>
      <c r="AC305" s="222" t="s">
        <v>1703</v>
      </c>
      <c r="AD305" s="222" t="s">
        <v>1704</v>
      </c>
      <c r="AE305" s="222" t="s">
        <v>1705</v>
      </c>
      <c r="AF305" s="262">
        <f>SUM('Plan-B Valuation'!U301,'Plan-B Valuation'!Y301,'Plan-B Valuation'!AC301,'Plan-B Valuation'!AG301,'Plan-B Valuation'!AK301,'Plan-B Valuation'!AO301)</f>
        <v>120000</v>
      </c>
      <c r="AG305" s="262">
        <f>SUM('Plan-B Valuation'!V301,'Plan-B Valuation'!Z301,'Plan-B Valuation'!AD301,'Plan-B Valuation'!AH301,'Plan-B Valuation'!AL301,'Plan-B Valuation'!AP301)</f>
        <v>253810</v>
      </c>
      <c r="AH305" s="262">
        <f>SUM('Plan-B Valuation'!W301,'Plan-B Valuation'!AA301,'Plan-B Valuation'!AE301,'Plan-B Valuation'!AI301,'Plan-B Valuation'!AM301,'Plan-B Valuation'!AQ301)</f>
        <v>504620</v>
      </c>
      <c r="AI305" s="219"/>
      <c r="AJ305" s="262">
        <v>0.0</v>
      </c>
      <c r="AK305" s="262">
        <v>0.0</v>
      </c>
      <c r="AL305" s="262">
        <v>0.0</v>
      </c>
      <c r="AM305" s="262">
        <v>0.0</v>
      </c>
      <c r="AN305" s="262">
        <v>0.0</v>
      </c>
      <c r="AO305" s="262">
        <v>0.0</v>
      </c>
      <c r="AP305" s="222" t="s">
        <v>1703</v>
      </c>
      <c r="AQ305" s="222" t="s">
        <v>1704</v>
      </c>
      <c r="AR305" s="222" t="s">
        <v>1705</v>
      </c>
      <c r="AS305" s="262">
        <f>SUM('Plan-C Valuation'!U301,'Plan-C Valuation'!Y301,'Plan-C Valuation'!AC301,'Plan-C Valuation'!AG301,'Plan-C Valuation'!AK301,'Plan-C Valuation'!AO301)</f>
        <v>120000</v>
      </c>
      <c r="AT305" s="262">
        <f>SUM('Plan-C Valuation'!V301,'Plan-C Valuation'!Z301,'Plan-C Valuation'!AD301,'Plan-C Valuation'!AH301,'Plan-C Valuation'!AL301,'Plan-C Valuation'!AP301)</f>
        <v>253810</v>
      </c>
      <c r="AU305" s="262">
        <f>SUM('Plan-C Valuation'!W301,'Plan-C Valuation'!AA301,'Plan-C Valuation'!AE301,'Plan-C Valuation'!AI301,'Plan-C Valuation'!AM301,'Plan-C Valuation'!AQ301)</f>
        <v>504620</v>
      </c>
    </row>
    <row r="306" ht="15.75" customHeight="1">
      <c r="A306" s="219" t="s">
        <v>702</v>
      </c>
      <c r="B306" s="219" t="s">
        <v>65</v>
      </c>
      <c r="C306" s="219" t="s">
        <v>72</v>
      </c>
      <c r="D306" s="219" t="s">
        <v>61</v>
      </c>
      <c r="E306" s="219" t="s">
        <v>51</v>
      </c>
      <c r="F306" s="219" t="s">
        <v>64</v>
      </c>
      <c r="G306" s="304" t="s">
        <v>703</v>
      </c>
      <c r="H306" s="219"/>
      <c r="I306" s="219"/>
      <c r="J306" s="262">
        <v>0.0</v>
      </c>
      <c r="K306" s="262">
        <v>0.0</v>
      </c>
      <c r="L306" s="262">
        <v>0.0</v>
      </c>
      <c r="M306" s="262">
        <v>0.0</v>
      </c>
      <c r="N306" s="262">
        <v>0.0</v>
      </c>
      <c r="O306" s="262">
        <v>0.0</v>
      </c>
      <c r="P306" s="222" t="s">
        <v>1703</v>
      </c>
      <c r="Q306" s="222" t="s">
        <v>1704</v>
      </c>
      <c r="R306" s="222" t="s">
        <v>1705</v>
      </c>
      <c r="S306" s="219">
        <f>SUM('Plan-A Valuation'!U302,'Plan-A Valuation'!Y302,'Plan-A Valuation'!AC302,'Plan-A Valuation'!AG302,'Plan-A Valuation'!AK302,'Plan-A Valuation'!AO302)</f>
        <v>120000</v>
      </c>
      <c r="T306" s="262">
        <f>SUM('Plan-A Valuation'!V302,'Plan-A Valuation'!Z302,'Plan-A Valuation'!AD302,'Plan-A Valuation'!AH302,'Plan-A Valuation'!AL302,'Plan-A Valuation'!AP302)</f>
        <v>253810</v>
      </c>
      <c r="U306" s="263">
        <f>SUM('Plan-A Valuation'!W302,'Plan-A Valuation'!AA302,'Plan-A Valuation'!AE302,'Plan-A Valuation'!AI302,'Plan-A Valuation'!AM302,'Plan-A Valuation'!AQ302)</f>
        <v>504620</v>
      </c>
      <c r="V306" s="219"/>
      <c r="W306" s="262">
        <v>0.0</v>
      </c>
      <c r="X306" s="262">
        <v>0.0</v>
      </c>
      <c r="Y306" s="262">
        <v>0.0</v>
      </c>
      <c r="Z306" s="262">
        <v>0.0</v>
      </c>
      <c r="AA306" s="262">
        <v>0.0</v>
      </c>
      <c r="AB306" s="262">
        <v>0.0</v>
      </c>
      <c r="AC306" s="222" t="s">
        <v>1703</v>
      </c>
      <c r="AD306" s="222" t="s">
        <v>1704</v>
      </c>
      <c r="AE306" s="222" t="s">
        <v>1705</v>
      </c>
      <c r="AF306" s="262">
        <f>SUM('Plan-B Valuation'!U302,'Plan-B Valuation'!Y302,'Plan-B Valuation'!AC302,'Plan-B Valuation'!AG302,'Plan-B Valuation'!AK302,'Plan-B Valuation'!AO302)</f>
        <v>120000</v>
      </c>
      <c r="AG306" s="262">
        <f>SUM('Plan-B Valuation'!V302,'Plan-B Valuation'!Z302,'Plan-B Valuation'!AD302,'Plan-B Valuation'!AH302,'Plan-B Valuation'!AL302,'Plan-B Valuation'!AP302)</f>
        <v>253810</v>
      </c>
      <c r="AH306" s="262">
        <f>SUM('Plan-B Valuation'!W302,'Plan-B Valuation'!AA302,'Plan-B Valuation'!AE302,'Plan-B Valuation'!AI302,'Plan-B Valuation'!AM302,'Plan-B Valuation'!AQ302)</f>
        <v>504620</v>
      </c>
      <c r="AI306" s="219"/>
      <c r="AJ306" s="262">
        <v>0.0</v>
      </c>
      <c r="AK306" s="262">
        <v>0.0</v>
      </c>
      <c r="AL306" s="262">
        <v>0.0</v>
      </c>
      <c r="AM306" s="262">
        <v>0.0</v>
      </c>
      <c r="AN306" s="262">
        <v>0.0</v>
      </c>
      <c r="AO306" s="262">
        <v>0.0</v>
      </c>
      <c r="AP306" s="222" t="s">
        <v>1703</v>
      </c>
      <c r="AQ306" s="222" t="s">
        <v>1704</v>
      </c>
      <c r="AR306" s="222" t="s">
        <v>1705</v>
      </c>
      <c r="AS306" s="262">
        <f>SUM('Plan-C Valuation'!U302,'Plan-C Valuation'!Y302,'Plan-C Valuation'!AC302,'Plan-C Valuation'!AG302,'Plan-C Valuation'!AK302,'Plan-C Valuation'!AO302)</f>
        <v>120000</v>
      </c>
      <c r="AT306" s="262">
        <f>SUM('Plan-C Valuation'!V302,'Plan-C Valuation'!Z302,'Plan-C Valuation'!AD302,'Plan-C Valuation'!AH302,'Plan-C Valuation'!AL302,'Plan-C Valuation'!AP302)</f>
        <v>253810</v>
      </c>
      <c r="AU306" s="262">
        <f>SUM('Plan-C Valuation'!W302,'Plan-C Valuation'!AA302,'Plan-C Valuation'!AE302,'Plan-C Valuation'!AI302,'Plan-C Valuation'!AM302,'Plan-C Valuation'!AQ302)</f>
        <v>504620</v>
      </c>
    </row>
    <row r="307" ht="15.75" customHeight="1">
      <c r="A307" s="219" t="s">
        <v>704</v>
      </c>
      <c r="B307" s="219" t="s">
        <v>71</v>
      </c>
      <c r="C307" s="219" t="s">
        <v>72</v>
      </c>
      <c r="D307" s="219" t="s">
        <v>61</v>
      </c>
      <c r="E307" s="219" t="s">
        <v>51</v>
      </c>
      <c r="F307" s="219" t="s">
        <v>64</v>
      </c>
      <c r="G307" s="304" t="s">
        <v>705</v>
      </c>
      <c r="H307" s="219"/>
      <c r="I307" s="219"/>
      <c r="J307" s="262">
        <v>0.0</v>
      </c>
      <c r="K307" s="262">
        <v>0.0</v>
      </c>
      <c r="L307" s="262">
        <v>0.0</v>
      </c>
      <c r="M307" s="262">
        <v>0.0</v>
      </c>
      <c r="N307" s="262">
        <v>0.0</v>
      </c>
      <c r="O307" s="262">
        <v>0.0</v>
      </c>
      <c r="P307" s="222" t="s">
        <v>1703</v>
      </c>
      <c r="Q307" s="222" t="s">
        <v>1704</v>
      </c>
      <c r="R307" s="222" t="s">
        <v>1705</v>
      </c>
      <c r="S307" s="219">
        <f>SUM('Plan-A Valuation'!U303,'Plan-A Valuation'!Y303,'Plan-A Valuation'!AC303,'Plan-A Valuation'!AG303,'Plan-A Valuation'!AK303,'Plan-A Valuation'!AO303)</f>
        <v>120000</v>
      </c>
      <c r="T307" s="262">
        <f>SUM('Plan-A Valuation'!V303,'Plan-A Valuation'!Z303,'Plan-A Valuation'!AD303,'Plan-A Valuation'!AH303,'Plan-A Valuation'!AL303,'Plan-A Valuation'!AP303)</f>
        <v>253810</v>
      </c>
      <c r="U307" s="263">
        <f>SUM('Plan-A Valuation'!W303,'Plan-A Valuation'!AA303,'Plan-A Valuation'!AE303,'Plan-A Valuation'!AI303,'Plan-A Valuation'!AM303,'Plan-A Valuation'!AQ303)</f>
        <v>504620</v>
      </c>
      <c r="V307" s="219"/>
      <c r="W307" s="262">
        <v>0.0</v>
      </c>
      <c r="X307" s="262">
        <v>0.0</v>
      </c>
      <c r="Y307" s="262">
        <v>0.0</v>
      </c>
      <c r="Z307" s="262">
        <v>0.0</v>
      </c>
      <c r="AA307" s="262">
        <v>0.0</v>
      </c>
      <c r="AB307" s="262">
        <v>0.0</v>
      </c>
      <c r="AC307" s="222" t="s">
        <v>1703</v>
      </c>
      <c r="AD307" s="222" t="s">
        <v>1704</v>
      </c>
      <c r="AE307" s="222" t="s">
        <v>1705</v>
      </c>
      <c r="AF307" s="262">
        <f>SUM('Plan-B Valuation'!U303,'Plan-B Valuation'!Y303,'Plan-B Valuation'!AC303,'Plan-B Valuation'!AG303,'Plan-B Valuation'!AK303,'Plan-B Valuation'!AO303)</f>
        <v>120000</v>
      </c>
      <c r="AG307" s="262">
        <f>SUM('Plan-B Valuation'!V303,'Plan-B Valuation'!Z303,'Plan-B Valuation'!AD303,'Plan-B Valuation'!AH303,'Plan-B Valuation'!AL303,'Plan-B Valuation'!AP303)</f>
        <v>253810</v>
      </c>
      <c r="AH307" s="262">
        <f>SUM('Plan-B Valuation'!W303,'Plan-B Valuation'!AA303,'Plan-B Valuation'!AE303,'Plan-B Valuation'!AI303,'Plan-B Valuation'!AM303,'Plan-B Valuation'!AQ303)</f>
        <v>504620</v>
      </c>
      <c r="AI307" s="219"/>
      <c r="AJ307" s="262">
        <v>0.0</v>
      </c>
      <c r="AK307" s="262">
        <v>0.0</v>
      </c>
      <c r="AL307" s="262">
        <v>0.0</v>
      </c>
      <c r="AM307" s="262">
        <v>0.0</v>
      </c>
      <c r="AN307" s="262">
        <v>0.0</v>
      </c>
      <c r="AO307" s="262">
        <v>0.0</v>
      </c>
      <c r="AP307" s="222" t="s">
        <v>1703</v>
      </c>
      <c r="AQ307" s="222" t="s">
        <v>1704</v>
      </c>
      <c r="AR307" s="222" t="s">
        <v>1705</v>
      </c>
      <c r="AS307" s="262">
        <f>SUM('Plan-C Valuation'!U303,'Plan-C Valuation'!Y303,'Plan-C Valuation'!AC303,'Plan-C Valuation'!AG303,'Plan-C Valuation'!AK303,'Plan-C Valuation'!AO303)</f>
        <v>120000</v>
      </c>
      <c r="AT307" s="262">
        <f>SUM('Plan-C Valuation'!V303,'Plan-C Valuation'!Z303,'Plan-C Valuation'!AD303,'Plan-C Valuation'!AH303,'Plan-C Valuation'!AL303,'Plan-C Valuation'!AP303)</f>
        <v>253810</v>
      </c>
      <c r="AU307" s="262">
        <f>SUM('Plan-C Valuation'!W303,'Plan-C Valuation'!AA303,'Plan-C Valuation'!AE303,'Plan-C Valuation'!AI303,'Plan-C Valuation'!AM303,'Plan-C Valuation'!AQ303)</f>
        <v>504620</v>
      </c>
    </row>
    <row r="308" ht="15.75" customHeight="1">
      <c r="A308" s="219" t="s">
        <v>706</v>
      </c>
      <c r="B308" s="219" t="s">
        <v>44</v>
      </c>
      <c r="C308" s="219" t="s">
        <v>78</v>
      </c>
      <c r="D308" s="219" t="s">
        <v>61</v>
      </c>
      <c r="E308" s="219" t="s">
        <v>51</v>
      </c>
      <c r="F308" s="219" t="s">
        <v>64</v>
      </c>
      <c r="G308" s="304" t="s">
        <v>707</v>
      </c>
      <c r="H308" s="219"/>
      <c r="I308" s="219"/>
      <c r="J308" s="262">
        <v>0.0</v>
      </c>
      <c r="K308" s="262">
        <v>0.0</v>
      </c>
      <c r="L308" s="262">
        <v>0.0</v>
      </c>
      <c r="M308" s="262">
        <v>0.0</v>
      </c>
      <c r="N308" s="262">
        <v>0.0</v>
      </c>
      <c r="O308" s="262">
        <v>0.0</v>
      </c>
      <c r="P308" s="222" t="s">
        <v>1703</v>
      </c>
      <c r="Q308" s="222" t="s">
        <v>1704</v>
      </c>
      <c r="R308" s="222" t="s">
        <v>1705</v>
      </c>
      <c r="S308" s="219">
        <f>SUM('Plan-A Valuation'!U304,'Plan-A Valuation'!Y304,'Plan-A Valuation'!AC304,'Plan-A Valuation'!AG304,'Plan-A Valuation'!AK304,'Plan-A Valuation'!AO304)</f>
        <v>120000</v>
      </c>
      <c r="T308" s="262">
        <f>SUM('Plan-A Valuation'!V304,'Plan-A Valuation'!Z304,'Plan-A Valuation'!AD304,'Plan-A Valuation'!AH304,'Plan-A Valuation'!AL304,'Plan-A Valuation'!AP304)</f>
        <v>253810</v>
      </c>
      <c r="U308" s="263">
        <f>SUM('Plan-A Valuation'!W304,'Plan-A Valuation'!AA304,'Plan-A Valuation'!AE304,'Plan-A Valuation'!AI304,'Plan-A Valuation'!AM304,'Plan-A Valuation'!AQ304)</f>
        <v>504620</v>
      </c>
      <c r="V308" s="219"/>
      <c r="W308" s="262">
        <v>0.0</v>
      </c>
      <c r="X308" s="262">
        <v>0.0</v>
      </c>
      <c r="Y308" s="262">
        <v>0.0</v>
      </c>
      <c r="Z308" s="262">
        <v>0.0</v>
      </c>
      <c r="AA308" s="262">
        <v>0.0</v>
      </c>
      <c r="AB308" s="262">
        <v>0.0</v>
      </c>
      <c r="AC308" s="222" t="s">
        <v>1703</v>
      </c>
      <c r="AD308" s="222" t="s">
        <v>1704</v>
      </c>
      <c r="AE308" s="222" t="s">
        <v>1705</v>
      </c>
      <c r="AF308" s="262">
        <f>SUM('Plan-B Valuation'!U304,'Plan-B Valuation'!Y304,'Plan-B Valuation'!AC304,'Plan-B Valuation'!AG304,'Plan-B Valuation'!AK304,'Plan-B Valuation'!AO304)</f>
        <v>120000</v>
      </c>
      <c r="AG308" s="262">
        <f>SUM('Plan-B Valuation'!V304,'Plan-B Valuation'!Z304,'Plan-B Valuation'!AD304,'Plan-B Valuation'!AH304,'Plan-B Valuation'!AL304,'Plan-B Valuation'!AP304)</f>
        <v>253810</v>
      </c>
      <c r="AH308" s="262">
        <f>SUM('Plan-B Valuation'!W304,'Plan-B Valuation'!AA304,'Plan-B Valuation'!AE304,'Plan-B Valuation'!AI304,'Plan-B Valuation'!AM304,'Plan-B Valuation'!AQ304)</f>
        <v>504620</v>
      </c>
      <c r="AI308" s="219"/>
      <c r="AJ308" s="262">
        <v>0.0</v>
      </c>
      <c r="AK308" s="262">
        <v>0.0</v>
      </c>
      <c r="AL308" s="262">
        <v>0.0</v>
      </c>
      <c r="AM308" s="262">
        <v>0.0</v>
      </c>
      <c r="AN308" s="262">
        <v>0.0</v>
      </c>
      <c r="AO308" s="262">
        <v>0.0</v>
      </c>
      <c r="AP308" s="222" t="s">
        <v>1703</v>
      </c>
      <c r="AQ308" s="222" t="s">
        <v>1704</v>
      </c>
      <c r="AR308" s="222" t="s">
        <v>1705</v>
      </c>
      <c r="AS308" s="262">
        <f>SUM('Plan-C Valuation'!U304,'Plan-C Valuation'!Y304,'Plan-C Valuation'!AC304,'Plan-C Valuation'!AG304,'Plan-C Valuation'!AK304,'Plan-C Valuation'!AO304)</f>
        <v>120000</v>
      </c>
      <c r="AT308" s="262">
        <f>SUM('Plan-C Valuation'!V304,'Plan-C Valuation'!Z304,'Plan-C Valuation'!AD304,'Plan-C Valuation'!AH304,'Plan-C Valuation'!AL304,'Plan-C Valuation'!AP304)</f>
        <v>253810</v>
      </c>
      <c r="AU308" s="262">
        <f>SUM('Plan-C Valuation'!W304,'Plan-C Valuation'!AA304,'Plan-C Valuation'!AE304,'Plan-C Valuation'!AI304,'Plan-C Valuation'!AM304,'Plan-C Valuation'!AQ304)</f>
        <v>504620</v>
      </c>
    </row>
    <row r="309" ht="15.75" customHeight="1">
      <c r="A309" s="219" t="s">
        <v>708</v>
      </c>
      <c r="B309" s="219" t="s">
        <v>54</v>
      </c>
      <c r="C309" s="219" t="s">
        <v>78</v>
      </c>
      <c r="D309" s="219" t="s">
        <v>61</v>
      </c>
      <c r="E309" s="219" t="s">
        <v>51</v>
      </c>
      <c r="F309" s="219" t="s">
        <v>64</v>
      </c>
      <c r="G309" s="304" t="s">
        <v>709</v>
      </c>
      <c r="H309" s="219"/>
      <c r="I309" s="219"/>
      <c r="J309" s="262">
        <v>0.0</v>
      </c>
      <c r="K309" s="262">
        <v>0.0</v>
      </c>
      <c r="L309" s="262">
        <v>0.0</v>
      </c>
      <c r="M309" s="262">
        <v>0.0</v>
      </c>
      <c r="N309" s="262">
        <v>0.0</v>
      </c>
      <c r="O309" s="262">
        <v>0.0</v>
      </c>
      <c r="P309" s="222" t="s">
        <v>1703</v>
      </c>
      <c r="Q309" s="222" t="s">
        <v>1704</v>
      </c>
      <c r="R309" s="222" t="s">
        <v>1705</v>
      </c>
      <c r="S309" s="219">
        <f>SUM('Plan-A Valuation'!U305,'Plan-A Valuation'!Y305,'Plan-A Valuation'!AC305,'Plan-A Valuation'!AG305,'Plan-A Valuation'!AK305,'Plan-A Valuation'!AO305)</f>
        <v>120000</v>
      </c>
      <c r="T309" s="262">
        <f>SUM('Plan-A Valuation'!V305,'Plan-A Valuation'!Z305,'Plan-A Valuation'!AD305,'Plan-A Valuation'!AH305,'Plan-A Valuation'!AL305,'Plan-A Valuation'!AP305)</f>
        <v>253810</v>
      </c>
      <c r="U309" s="263">
        <f>SUM('Plan-A Valuation'!W305,'Plan-A Valuation'!AA305,'Plan-A Valuation'!AE305,'Plan-A Valuation'!AI305,'Plan-A Valuation'!AM305,'Plan-A Valuation'!AQ305)</f>
        <v>504620</v>
      </c>
      <c r="V309" s="219"/>
      <c r="W309" s="262">
        <v>0.0</v>
      </c>
      <c r="X309" s="262">
        <v>0.0</v>
      </c>
      <c r="Y309" s="262">
        <v>0.0</v>
      </c>
      <c r="Z309" s="262">
        <v>0.0</v>
      </c>
      <c r="AA309" s="262">
        <v>0.0</v>
      </c>
      <c r="AB309" s="262">
        <v>0.0</v>
      </c>
      <c r="AC309" s="222" t="s">
        <v>1703</v>
      </c>
      <c r="AD309" s="222" t="s">
        <v>1704</v>
      </c>
      <c r="AE309" s="222" t="s">
        <v>1705</v>
      </c>
      <c r="AF309" s="262">
        <f>SUM('Plan-B Valuation'!U305,'Plan-B Valuation'!Y305,'Plan-B Valuation'!AC305,'Plan-B Valuation'!AG305,'Plan-B Valuation'!AK305,'Plan-B Valuation'!AO305)</f>
        <v>120000</v>
      </c>
      <c r="AG309" s="262">
        <f>SUM('Plan-B Valuation'!V305,'Plan-B Valuation'!Z305,'Plan-B Valuation'!AD305,'Plan-B Valuation'!AH305,'Plan-B Valuation'!AL305,'Plan-B Valuation'!AP305)</f>
        <v>253810</v>
      </c>
      <c r="AH309" s="262">
        <f>SUM('Plan-B Valuation'!W305,'Plan-B Valuation'!AA305,'Plan-B Valuation'!AE305,'Plan-B Valuation'!AI305,'Plan-B Valuation'!AM305,'Plan-B Valuation'!AQ305)</f>
        <v>504620</v>
      </c>
      <c r="AI309" s="219"/>
      <c r="AJ309" s="262">
        <v>0.0</v>
      </c>
      <c r="AK309" s="262">
        <v>0.0</v>
      </c>
      <c r="AL309" s="262">
        <v>0.0</v>
      </c>
      <c r="AM309" s="262">
        <v>0.0</v>
      </c>
      <c r="AN309" s="262">
        <v>0.0</v>
      </c>
      <c r="AO309" s="262">
        <v>0.0</v>
      </c>
      <c r="AP309" s="222" t="s">
        <v>1703</v>
      </c>
      <c r="AQ309" s="222" t="s">
        <v>1704</v>
      </c>
      <c r="AR309" s="222" t="s">
        <v>1705</v>
      </c>
      <c r="AS309" s="262">
        <f>SUM('Plan-C Valuation'!U305,'Plan-C Valuation'!Y305,'Plan-C Valuation'!AC305,'Plan-C Valuation'!AG305,'Plan-C Valuation'!AK305,'Plan-C Valuation'!AO305)</f>
        <v>120000</v>
      </c>
      <c r="AT309" s="262">
        <f>SUM('Plan-C Valuation'!V305,'Plan-C Valuation'!Z305,'Plan-C Valuation'!AD305,'Plan-C Valuation'!AH305,'Plan-C Valuation'!AL305,'Plan-C Valuation'!AP305)</f>
        <v>253810</v>
      </c>
      <c r="AU309" s="262">
        <f>SUM('Plan-C Valuation'!W305,'Plan-C Valuation'!AA305,'Plan-C Valuation'!AE305,'Plan-C Valuation'!AI305,'Plan-C Valuation'!AM305,'Plan-C Valuation'!AQ305)</f>
        <v>504620</v>
      </c>
    </row>
    <row r="310" ht="15.75" customHeight="1">
      <c r="A310" s="219" t="s">
        <v>710</v>
      </c>
      <c r="B310" s="219" t="s">
        <v>65</v>
      </c>
      <c r="C310" s="219" t="s">
        <v>78</v>
      </c>
      <c r="D310" s="219" t="s">
        <v>61</v>
      </c>
      <c r="E310" s="219" t="s">
        <v>51</v>
      </c>
      <c r="F310" s="219" t="s">
        <v>64</v>
      </c>
      <c r="G310" s="304" t="s">
        <v>711</v>
      </c>
      <c r="H310" s="219"/>
      <c r="I310" s="219"/>
      <c r="J310" s="262">
        <v>0.0</v>
      </c>
      <c r="K310" s="262">
        <v>0.0</v>
      </c>
      <c r="L310" s="262">
        <v>0.0</v>
      </c>
      <c r="M310" s="262">
        <v>0.0</v>
      </c>
      <c r="N310" s="262">
        <v>0.0</v>
      </c>
      <c r="O310" s="262">
        <v>0.0</v>
      </c>
      <c r="P310" s="222" t="s">
        <v>1703</v>
      </c>
      <c r="Q310" s="222" t="s">
        <v>1704</v>
      </c>
      <c r="R310" s="222" t="s">
        <v>1705</v>
      </c>
      <c r="S310" s="219">
        <f>SUM('Plan-A Valuation'!U306,'Plan-A Valuation'!Y306,'Plan-A Valuation'!AC306,'Plan-A Valuation'!AG306,'Plan-A Valuation'!AK306,'Plan-A Valuation'!AO306)</f>
        <v>120000</v>
      </c>
      <c r="T310" s="262">
        <f>SUM('Plan-A Valuation'!V306,'Plan-A Valuation'!Z306,'Plan-A Valuation'!AD306,'Plan-A Valuation'!AH306,'Plan-A Valuation'!AL306,'Plan-A Valuation'!AP306)</f>
        <v>253810</v>
      </c>
      <c r="U310" s="263">
        <f>SUM('Plan-A Valuation'!W306,'Plan-A Valuation'!AA306,'Plan-A Valuation'!AE306,'Plan-A Valuation'!AI306,'Plan-A Valuation'!AM306,'Plan-A Valuation'!AQ306)</f>
        <v>504620</v>
      </c>
      <c r="V310" s="219"/>
      <c r="W310" s="262">
        <v>0.0</v>
      </c>
      <c r="X310" s="262">
        <v>0.0</v>
      </c>
      <c r="Y310" s="262">
        <v>0.0</v>
      </c>
      <c r="Z310" s="262">
        <v>0.0</v>
      </c>
      <c r="AA310" s="262">
        <v>0.0</v>
      </c>
      <c r="AB310" s="262">
        <v>0.0</v>
      </c>
      <c r="AC310" s="222" t="s">
        <v>1703</v>
      </c>
      <c r="AD310" s="222" t="s">
        <v>1704</v>
      </c>
      <c r="AE310" s="222" t="s">
        <v>1705</v>
      </c>
      <c r="AF310" s="262">
        <f>SUM('Plan-B Valuation'!U306,'Plan-B Valuation'!Y306,'Plan-B Valuation'!AC306,'Plan-B Valuation'!AG306,'Plan-B Valuation'!AK306,'Plan-B Valuation'!AO306)</f>
        <v>120000</v>
      </c>
      <c r="AG310" s="262">
        <f>SUM('Plan-B Valuation'!V306,'Plan-B Valuation'!Z306,'Plan-B Valuation'!AD306,'Plan-B Valuation'!AH306,'Plan-B Valuation'!AL306,'Plan-B Valuation'!AP306)</f>
        <v>253810</v>
      </c>
      <c r="AH310" s="262">
        <f>SUM('Plan-B Valuation'!W306,'Plan-B Valuation'!AA306,'Plan-B Valuation'!AE306,'Plan-B Valuation'!AI306,'Plan-B Valuation'!AM306,'Plan-B Valuation'!AQ306)</f>
        <v>504620</v>
      </c>
      <c r="AI310" s="219"/>
      <c r="AJ310" s="262">
        <v>0.0</v>
      </c>
      <c r="AK310" s="262">
        <v>0.0</v>
      </c>
      <c r="AL310" s="262">
        <v>0.0</v>
      </c>
      <c r="AM310" s="262">
        <v>0.0</v>
      </c>
      <c r="AN310" s="262">
        <v>0.0</v>
      </c>
      <c r="AO310" s="262">
        <v>0.0</v>
      </c>
      <c r="AP310" s="222" t="s">
        <v>1703</v>
      </c>
      <c r="AQ310" s="222" t="s">
        <v>1704</v>
      </c>
      <c r="AR310" s="222" t="s">
        <v>1705</v>
      </c>
      <c r="AS310" s="262">
        <f>SUM('Plan-C Valuation'!U306,'Plan-C Valuation'!Y306,'Plan-C Valuation'!AC306,'Plan-C Valuation'!AG306,'Plan-C Valuation'!AK306,'Plan-C Valuation'!AO306)</f>
        <v>120000</v>
      </c>
      <c r="AT310" s="262">
        <f>SUM('Plan-C Valuation'!V306,'Plan-C Valuation'!Z306,'Plan-C Valuation'!AD306,'Plan-C Valuation'!AH306,'Plan-C Valuation'!AL306,'Plan-C Valuation'!AP306)</f>
        <v>253810</v>
      </c>
      <c r="AU310" s="262">
        <f>SUM('Plan-C Valuation'!W306,'Plan-C Valuation'!AA306,'Plan-C Valuation'!AE306,'Plan-C Valuation'!AI306,'Plan-C Valuation'!AM306,'Plan-C Valuation'!AQ306)</f>
        <v>504620</v>
      </c>
    </row>
    <row r="311" ht="15.75" customHeight="1">
      <c r="A311" s="219" t="s">
        <v>712</v>
      </c>
      <c r="B311" s="219" t="s">
        <v>71</v>
      </c>
      <c r="C311" s="219" t="s">
        <v>78</v>
      </c>
      <c r="D311" s="219" t="s">
        <v>61</v>
      </c>
      <c r="E311" s="219" t="s">
        <v>51</v>
      </c>
      <c r="F311" s="219" t="s">
        <v>64</v>
      </c>
      <c r="G311" s="304" t="s">
        <v>713</v>
      </c>
      <c r="H311" s="219"/>
      <c r="I311" s="219"/>
      <c r="J311" s="262">
        <v>0.0</v>
      </c>
      <c r="K311" s="262">
        <v>0.0</v>
      </c>
      <c r="L311" s="262">
        <v>0.0</v>
      </c>
      <c r="M311" s="262">
        <v>0.0</v>
      </c>
      <c r="N311" s="262">
        <v>0.0</v>
      </c>
      <c r="O311" s="262">
        <v>0.0</v>
      </c>
      <c r="P311" s="222" t="s">
        <v>1703</v>
      </c>
      <c r="Q311" s="222" t="s">
        <v>1704</v>
      </c>
      <c r="R311" s="222" t="s">
        <v>1705</v>
      </c>
      <c r="S311" s="219">
        <f>SUM('Plan-A Valuation'!U307,'Plan-A Valuation'!Y307,'Plan-A Valuation'!AC307,'Plan-A Valuation'!AG307,'Plan-A Valuation'!AK307,'Plan-A Valuation'!AO307)</f>
        <v>120000</v>
      </c>
      <c r="T311" s="262">
        <f>SUM('Plan-A Valuation'!V307,'Plan-A Valuation'!Z307,'Plan-A Valuation'!AD307,'Plan-A Valuation'!AH307,'Plan-A Valuation'!AL307,'Plan-A Valuation'!AP307)</f>
        <v>253810</v>
      </c>
      <c r="U311" s="263">
        <f>SUM('Plan-A Valuation'!W307,'Plan-A Valuation'!AA307,'Plan-A Valuation'!AE307,'Plan-A Valuation'!AI307,'Plan-A Valuation'!AM307,'Plan-A Valuation'!AQ307)</f>
        <v>504620</v>
      </c>
      <c r="V311" s="219"/>
      <c r="W311" s="262">
        <v>0.0</v>
      </c>
      <c r="X311" s="262">
        <v>0.0</v>
      </c>
      <c r="Y311" s="262">
        <v>0.0</v>
      </c>
      <c r="Z311" s="262">
        <v>0.0</v>
      </c>
      <c r="AA311" s="262">
        <v>0.0</v>
      </c>
      <c r="AB311" s="262">
        <v>0.0</v>
      </c>
      <c r="AC311" s="222" t="s">
        <v>1703</v>
      </c>
      <c r="AD311" s="222" t="s">
        <v>1704</v>
      </c>
      <c r="AE311" s="222" t="s">
        <v>1705</v>
      </c>
      <c r="AF311" s="262">
        <f>SUM('Plan-B Valuation'!U307,'Plan-B Valuation'!Y307,'Plan-B Valuation'!AC307,'Plan-B Valuation'!AG307,'Plan-B Valuation'!AK307,'Plan-B Valuation'!AO307)</f>
        <v>120000</v>
      </c>
      <c r="AG311" s="262">
        <f>SUM('Plan-B Valuation'!V307,'Plan-B Valuation'!Z307,'Plan-B Valuation'!AD307,'Plan-B Valuation'!AH307,'Plan-B Valuation'!AL307,'Plan-B Valuation'!AP307)</f>
        <v>253810</v>
      </c>
      <c r="AH311" s="262">
        <f>SUM('Plan-B Valuation'!W307,'Plan-B Valuation'!AA307,'Plan-B Valuation'!AE307,'Plan-B Valuation'!AI307,'Plan-B Valuation'!AM307,'Plan-B Valuation'!AQ307)</f>
        <v>504620</v>
      </c>
      <c r="AI311" s="219"/>
      <c r="AJ311" s="262">
        <v>0.0</v>
      </c>
      <c r="AK311" s="262">
        <v>0.0</v>
      </c>
      <c r="AL311" s="262">
        <v>0.0</v>
      </c>
      <c r="AM311" s="262">
        <v>0.0</v>
      </c>
      <c r="AN311" s="262">
        <v>0.0</v>
      </c>
      <c r="AO311" s="262">
        <v>0.0</v>
      </c>
      <c r="AP311" s="222" t="s">
        <v>1703</v>
      </c>
      <c r="AQ311" s="222" t="s">
        <v>1704</v>
      </c>
      <c r="AR311" s="222" t="s">
        <v>1705</v>
      </c>
      <c r="AS311" s="262">
        <f>SUM('Plan-C Valuation'!U307,'Plan-C Valuation'!Y307,'Plan-C Valuation'!AC307,'Plan-C Valuation'!AG307,'Plan-C Valuation'!AK307,'Plan-C Valuation'!AO307)</f>
        <v>120000</v>
      </c>
      <c r="AT311" s="262">
        <f>SUM('Plan-C Valuation'!V307,'Plan-C Valuation'!Z307,'Plan-C Valuation'!AD307,'Plan-C Valuation'!AH307,'Plan-C Valuation'!AL307,'Plan-C Valuation'!AP307)</f>
        <v>253810</v>
      </c>
      <c r="AU311" s="262">
        <f>SUM('Plan-C Valuation'!W307,'Plan-C Valuation'!AA307,'Plan-C Valuation'!AE307,'Plan-C Valuation'!AI307,'Plan-C Valuation'!AM307,'Plan-C Valuation'!AQ307)</f>
        <v>504620</v>
      </c>
    </row>
    <row r="312" ht="15.75" customHeight="1">
      <c r="A312" s="219" t="s">
        <v>714</v>
      </c>
      <c r="B312" s="219" t="s">
        <v>44</v>
      </c>
      <c r="C312" s="219" t="s">
        <v>48</v>
      </c>
      <c r="D312" s="219" t="s">
        <v>68</v>
      </c>
      <c r="E312" s="219" t="s">
        <v>51</v>
      </c>
      <c r="F312" s="219" t="s">
        <v>64</v>
      </c>
      <c r="G312" s="304" t="s">
        <v>715</v>
      </c>
      <c r="H312" s="219"/>
      <c r="I312" s="219"/>
      <c r="J312" s="262">
        <v>0.0</v>
      </c>
      <c r="K312" s="262">
        <v>0.0</v>
      </c>
      <c r="L312" s="262">
        <v>0.0</v>
      </c>
      <c r="M312" s="262">
        <v>0.0</v>
      </c>
      <c r="N312" s="262">
        <v>0.0</v>
      </c>
      <c r="O312" s="262">
        <v>0.0</v>
      </c>
      <c r="P312" s="222" t="s">
        <v>1703</v>
      </c>
      <c r="Q312" s="222" t="s">
        <v>1704</v>
      </c>
      <c r="R312" s="222" t="s">
        <v>1705</v>
      </c>
      <c r="S312" s="219">
        <f>SUM('Plan-A Valuation'!U308,'Plan-A Valuation'!Y308,'Plan-A Valuation'!AC308,'Plan-A Valuation'!AG308,'Plan-A Valuation'!AK308,'Plan-A Valuation'!AO308)</f>
        <v>120000</v>
      </c>
      <c r="T312" s="262">
        <f>SUM('Plan-A Valuation'!V308,'Plan-A Valuation'!Z308,'Plan-A Valuation'!AD308,'Plan-A Valuation'!AH308,'Plan-A Valuation'!AL308,'Plan-A Valuation'!AP308)</f>
        <v>253810</v>
      </c>
      <c r="U312" s="263">
        <f>SUM('Plan-A Valuation'!W308,'Plan-A Valuation'!AA308,'Plan-A Valuation'!AE308,'Plan-A Valuation'!AI308,'Plan-A Valuation'!AM308,'Plan-A Valuation'!AQ308)</f>
        <v>504620</v>
      </c>
      <c r="V312" s="219"/>
      <c r="W312" s="262">
        <v>0.0</v>
      </c>
      <c r="X312" s="262">
        <v>0.0</v>
      </c>
      <c r="Y312" s="262">
        <v>0.0</v>
      </c>
      <c r="Z312" s="262">
        <v>0.0</v>
      </c>
      <c r="AA312" s="262">
        <v>0.0</v>
      </c>
      <c r="AB312" s="262">
        <v>0.0</v>
      </c>
      <c r="AC312" s="222" t="s">
        <v>1703</v>
      </c>
      <c r="AD312" s="222" t="s">
        <v>1704</v>
      </c>
      <c r="AE312" s="222" t="s">
        <v>1705</v>
      </c>
      <c r="AF312" s="262">
        <f>SUM('Plan-B Valuation'!U308,'Plan-B Valuation'!Y308,'Plan-B Valuation'!AC308,'Plan-B Valuation'!AG308,'Plan-B Valuation'!AK308,'Plan-B Valuation'!AO308)</f>
        <v>120000</v>
      </c>
      <c r="AG312" s="262">
        <f>SUM('Plan-B Valuation'!V308,'Plan-B Valuation'!Z308,'Plan-B Valuation'!AD308,'Plan-B Valuation'!AH308,'Plan-B Valuation'!AL308,'Plan-B Valuation'!AP308)</f>
        <v>253810</v>
      </c>
      <c r="AH312" s="262">
        <f>SUM('Plan-B Valuation'!W308,'Plan-B Valuation'!AA308,'Plan-B Valuation'!AE308,'Plan-B Valuation'!AI308,'Plan-B Valuation'!AM308,'Plan-B Valuation'!AQ308)</f>
        <v>504620</v>
      </c>
      <c r="AI312" s="219"/>
      <c r="AJ312" s="262">
        <v>0.0</v>
      </c>
      <c r="AK312" s="262">
        <v>0.0</v>
      </c>
      <c r="AL312" s="262">
        <v>0.0</v>
      </c>
      <c r="AM312" s="262">
        <v>0.0</v>
      </c>
      <c r="AN312" s="262">
        <v>0.0</v>
      </c>
      <c r="AO312" s="262">
        <v>0.0</v>
      </c>
      <c r="AP312" s="222" t="s">
        <v>1703</v>
      </c>
      <c r="AQ312" s="222" t="s">
        <v>1704</v>
      </c>
      <c r="AR312" s="222" t="s">
        <v>1705</v>
      </c>
      <c r="AS312" s="262">
        <f>SUM('Plan-C Valuation'!U308,'Plan-C Valuation'!Y308,'Plan-C Valuation'!AC308,'Plan-C Valuation'!AG308,'Plan-C Valuation'!AK308,'Plan-C Valuation'!AO308)</f>
        <v>120000</v>
      </c>
      <c r="AT312" s="262">
        <f>SUM('Plan-C Valuation'!V308,'Plan-C Valuation'!Z308,'Plan-C Valuation'!AD308,'Plan-C Valuation'!AH308,'Plan-C Valuation'!AL308,'Plan-C Valuation'!AP308)</f>
        <v>253810</v>
      </c>
      <c r="AU312" s="262">
        <f>SUM('Plan-C Valuation'!W308,'Plan-C Valuation'!AA308,'Plan-C Valuation'!AE308,'Plan-C Valuation'!AI308,'Plan-C Valuation'!AM308,'Plan-C Valuation'!AQ308)</f>
        <v>504620</v>
      </c>
    </row>
    <row r="313" ht="15.75" customHeight="1">
      <c r="A313" s="219" t="s">
        <v>716</v>
      </c>
      <c r="B313" s="219" t="s">
        <v>54</v>
      </c>
      <c r="C313" s="219" t="s">
        <v>48</v>
      </c>
      <c r="D313" s="219" t="s">
        <v>68</v>
      </c>
      <c r="E313" s="219" t="s">
        <v>51</v>
      </c>
      <c r="F313" s="219" t="s">
        <v>64</v>
      </c>
      <c r="G313" s="304" t="s">
        <v>717</v>
      </c>
      <c r="H313" s="219"/>
      <c r="I313" s="219"/>
      <c r="J313" s="262">
        <v>0.0</v>
      </c>
      <c r="K313" s="262">
        <v>0.0</v>
      </c>
      <c r="L313" s="262">
        <v>0.0</v>
      </c>
      <c r="M313" s="262">
        <v>0.0</v>
      </c>
      <c r="N313" s="262">
        <v>0.0</v>
      </c>
      <c r="O313" s="262">
        <v>0.0</v>
      </c>
      <c r="P313" s="222" t="s">
        <v>1703</v>
      </c>
      <c r="Q313" s="222" t="s">
        <v>1704</v>
      </c>
      <c r="R313" s="222" t="s">
        <v>1705</v>
      </c>
      <c r="S313" s="219">
        <f>SUM('Plan-A Valuation'!U309,'Plan-A Valuation'!Y309,'Plan-A Valuation'!AC309,'Plan-A Valuation'!AG309,'Plan-A Valuation'!AK309,'Plan-A Valuation'!AO309)</f>
        <v>120000</v>
      </c>
      <c r="T313" s="262">
        <f>SUM('Plan-A Valuation'!V309,'Plan-A Valuation'!Z309,'Plan-A Valuation'!AD309,'Plan-A Valuation'!AH309,'Plan-A Valuation'!AL309,'Plan-A Valuation'!AP309)</f>
        <v>253810</v>
      </c>
      <c r="U313" s="263">
        <f>SUM('Plan-A Valuation'!W309,'Plan-A Valuation'!AA309,'Plan-A Valuation'!AE309,'Plan-A Valuation'!AI309,'Plan-A Valuation'!AM309,'Plan-A Valuation'!AQ309)</f>
        <v>504620</v>
      </c>
      <c r="V313" s="219"/>
      <c r="W313" s="262">
        <v>0.0</v>
      </c>
      <c r="X313" s="262">
        <v>0.0</v>
      </c>
      <c r="Y313" s="262">
        <v>0.0</v>
      </c>
      <c r="Z313" s="262">
        <v>0.0</v>
      </c>
      <c r="AA313" s="262">
        <v>0.0</v>
      </c>
      <c r="AB313" s="262">
        <v>0.0</v>
      </c>
      <c r="AC313" s="222" t="s">
        <v>1703</v>
      </c>
      <c r="AD313" s="222" t="s">
        <v>1704</v>
      </c>
      <c r="AE313" s="222" t="s">
        <v>1705</v>
      </c>
      <c r="AF313" s="262">
        <f>SUM('Plan-B Valuation'!U309,'Plan-B Valuation'!Y309,'Plan-B Valuation'!AC309,'Plan-B Valuation'!AG309,'Plan-B Valuation'!AK309,'Plan-B Valuation'!AO309)</f>
        <v>120000</v>
      </c>
      <c r="AG313" s="262">
        <f>SUM('Plan-B Valuation'!V309,'Plan-B Valuation'!Z309,'Plan-B Valuation'!AD309,'Plan-B Valuation'!AH309,'Plan-B Valuation'!AL309,'Plan-B Valuation'!AP309)</f>
        <v>253810</v>
      </c>
      <c r="AH313" s="262">
        <f>SUM('Plan-B Valuation'!W309,'Plan-B Valuation'!AA309,'Plan-B Valuation'!AE309,'Plan-B Valuation'!AI309,'Plan-B Valuation'!AM309,'Plan-B Valuation'!AQ309)</f>
        <v>504620</v>
      </c>
      <c r="AI313" s="219"/>
      <c r="AJ313" s="262">
        <v>0.0</v>
      </c>
      <c r="AK313" s="262">
        <v>0.0</v>
      </c>
      <c r="AL313" s="262">
        <v>0.0</v>
      </c>
      <c r="AM313" s="262">
        <v>0.0</v>
      </c>
      <c r="AN313" s="262">
        <v>0.0</v>
      </c>
      <c r="AO313" s="262">
        <v>0.0</v>
      </c>
      <c r="AP313" s="222" t="s">
        <v>1703</v>
      </c>
      <c r="AQ313" s="222" t="s">
        <v>1704</v>
      </c>
      <c r="AR313" s="222" t="s">
        <v>1705</v>
      </c>
      <c r="AS313" s="262">
        <f>SUM('Plan-C Valuation'!U309,'Plan-C Valuation'!Y309,'Plan-C Valuation'!AC309,'Plan-C Valuation'!AG309,'Plan-C Valuation'!AK309,'Plan-C Valuation'!AO309)</f>
        <v>120000</v>
      </c>
      <c r="AT313" s="262">
        <f>SUM('Plan-C Valuation'!V309,'Plan-C Valuation'!Z309,'Plan-C Valuation'!AD309,'Plan-C Valuation'!AH309,'Plan-C Valuation'!AL309,'Plan-C Valuation'!AP309)</f>
        <v>253810</v>
      </c>
      <c r="AU313" s="262">
        <f>SUM('Plan-C Valuation'!W309,'Plan-C Valuation'!AA309,'Plan-C Valuation'!AE309,'Plan-C Valuation'!AI309,'Plan-C Valuation'!AM309,'Plan-C Valuation'!AQ309)</f>
        <v>504620</v>
      </c>
    </row>
    <row r="314" ht="15.75" customHeight="1">
      <c r="A314" s="219" t="s">
        <v>718</v>
      </c>
      <c r="B314" s="219" t="s">
        <v>65</v>
      </c>
      <c r="C314" s="219" t="s">
        <v>48</v>
      </c>
      <c r="D314" s="219" t="s">
        <v>68</v>
      </c>
      <c r="E314" s="219" t="s">
        <v>51</v>
      </c>
      <c r="F314" s="219" t="s">
        <v>64</v>
      </c>
      <c r="G314" s="304" t="s">
        <v>719</v>
      </c>
      <c r="H314" s="219"/>
      <c r="I314" s="219"/>
      <c r="J314" s="262">
        <v>0.0</v>
      </c>
      <c r="K314" s="262">
        <v>0.0</v>
      </c>
      <c r="L314" s="262">
        <v>0.0</v>
      </c>
      <c r="M314" s="262">
        <v>0.0</v>
      </c>
      <c r="N314" s="262">
        <v>0.0</v>
      </c>
      <c r="O314" s="262">
        <v>0.0</v>
      </c>
      <c r="P314" s="222" t="s">
        <v>1703</v>
      </c>
      <c r="Q314" s="222" t="s">
        <v>1704</v>
      </c>
      <c r="R314" s="222" t="s">
        <v>1705</v>
      </c>
      <c r="S314" s="219">
        <f>SUM('Plan-A Valuation'!U310,'Plan-A Valuation'!Y310,'Plan-A Valuation'!AC310,'Plan-A Valuation'!AG310,'Plan-A Valuation'!AK310,'Plan-A Valuation'!AO310)</f>
        <v>120000</v>
      </c>
      <c r="T314" s="262">
        <f>SUM('Plan-A Valuation'!V310,'Plan-A Valuation'!Z310,'Plan-A Valuation'!AD310,'Plan-A Valuation'!AH310,'Plan-A Valuation'!AL310,'Plan-A Valuation'!AP310)</f>
        <v>253810</v>
      </c>
      <c r="U314" s="263">
        <f>SUM('Plan-A Valuation'!W310,'Plan-A Valuation'!AA310,'Plan-A Valuation'!AE310,'Plan-A Valuation'!AI310,'Plan-A Valuation'!AM310,'Plan-A Valuation'!AQ310)</f>
        <v>504620</v>
      </c>
      <c r="V314" s="219"/>
      <c r="W314" s="262">
        <v>0.0</v>
      </c>
      <c r="X314" s="262">
        <v>0.0</v>
      </c>
      <c r="Y314" s="262">
        <v>0.0</v>
      </c>
      <c r="Z314" s="262">
        <v>0.0</v>
      </c>
      <c r="AA314" s="262">
        <v>0.0</v>
      </c>
      <c r="AB314" s="262">
        <v>0.0</v>
      </c>
      <c r="AC314" s="222" t="s">
        <v>1703</v>
      </c>
      <c r="AD314" s="222" t="s">
        <v>1704</v>
      </c>
      <c r="AE314" s="222" t="s">
        <v>1705</v>
      </c>
      <c r="AF314" s="262">
        <f>SUM('Plan-B Valuation'!U310,'Plan-B Valuation'!Y310,'Plan-B Valuation'!AC310,'Plan-B Valuation'!AG310,'Plan-B Valuation'!AK310,'Plan-B Valuation'!AO310)</f>
        <v>120000</v>
      </c>
      <c r="AG314" s="262">
        <f>SUM('Plan-B Valuation'!V310,'Plan-B Valuation'!Z310,'Plan-B Valuation'!AD310,'Plan-B Valuation'!AH310,'Plan-B Valuation'!AL310,'Plan-B Valuation'!AP310)</f>
        <v>253810</v>
      </c>
      <c r="AH314" s="262">
        <f>SUM('Plan-B Valuation'!W310,'Plan-B Valuation'!AA310,'Plan-B Valuation'!AE310,'Plan-B Valuation'!AI310,'Plan-B Valuation'!AM310,'Plan-B Valuation'!AQ310)</f>
        <v>504620</v>
      </c>
      <c r="AI314" s="219"/>
      <c r="AJ314" s="262">
        <v>0.0</v>
      </c>
      <c r="AK314" s="262">
        <v>0.0</v>
      </c>
      <c r="AL314" s="262">
        <v>0.0</v>
      </c>
      <c r="AM314" s="262">
        <v>0.0</v>
      </c>
      <c r="AN314" s="262">
        <v>0.0</v>
      </c>
      <c r="AO314" s="262">
        <v>0.0</v>
      </c>
      <c r="AP314" s="222" t="s">
        <v>1703</v>
      </c>
      <c r="AQ314" s="222" t="s">
        <v>1704</v>
      </c>
      <c r="AR314" s="222" t="s">
        <v>1705</v>
      </c>
      <c r="AS314" s="262">
        <f>SUM('Plan-C Valuation'!U310,'Plan-C Valuation'!Y310,'Plan-C Valuation'!AC310,'Plan-C Valuation'!AG310,'Plan-C Valuation'!AK310,'Plan-C Valuation'!AO310)</f>
        <v>120000</v>
      </c>
      <c r="AT314" s="262">
        <f>SUM('Plan-C Valuation'!V310,'Plan-C Valuation'!Z310,'Plan-C Valuation'!AD310,'Plan-C Valuation'!AH310,'Plan-C Valuation'!AL310,'Plan-C Valuation'!AP310)</f>
        <v>253810</v>
      </c>
      <c r="AU314" s="262">
        <f>SUM('Plan-C Valuation'!W310,'Plan-C Valuation'!AA310,'Plan-C Valuation'!AE310,'Plan-C Valuation'!AI310,'Plan-C Valuation'!AM310,'Plan-C Valuation'!AQ310)</f>
        <v>504620</v>
      </c>
    </row>
    <row r="315" ht="15.75" customHeight="1">
      <c r="A315" s="219" t="s">
        <v>720</v>
      </c>
      <c r="B315" s="219" t="s">
        <v>71</v>
      </c>
      <c r="C315" s="219" t="s">
        <v>48</v>
      </c>
      <c r="D315" s="219" t="s">
        <v>68</v>
      </c>
      <c r="E315" s="219" t="s">
        <v>51</v>
      </c>
      <c r="F315" s="219" t="s">
        <v>64</v>
      </c>
      <c r="G315" s="304" t="s">
        <v>721</v>
      </c>
      <c r="H315" s="219"/>
      <c r="I315" s="219"/>
      <c r="J315" s="262">
        <v>0.0</v>
      </c>
      <c r="K315" s="262">
        <v>0.0</v>
      </c>
      <c r="L315" s="262">
        <v>0.0</v>
      </c>
      <c r="M315" s="262">
        <v>0.0</v>
      </c>
      <c r="N315" s="262">
        <v>0.0</v>
      </c>
      <c r="O315" s="262">
        <v>0.0</v>
      </c>
      <c r="P315" s="222" t="s">
        <v>1703</v>
      </c>
      <c r="Q315" s="222" t="s">
        <v>1704</v>
      </c>
      <c r="R315" s="222" t="s">
        <v>1705</v>
      </c>
      <c r="S315" s="219">
        <f>SUM('Plan-A Valuation'!U311,'Plan-A Valuation'!Y311,'Plan-A Valuation'!AC311,'Plan-A Valuation'!AG311,'Plan-A Valuation'!AK311,'Plan-A Valuation'!AO311)</f>
        <v>120000</v>
      </c>
      <c r="T315" s="262">
        <f>SUM('Plan-A Valuation'!V311,'Plan-A Valuation'!Z311,'Plan-A Valuation'!AD311,'Plan-A Valuation'!AH311,'Plan-A Valuation'!AL311,'Plan-A Valuation'!AP311)</f>
        <v>253810</v>
      </c>
      <c r="U315" s="263">
        <f>SUM('Plan-A Valuation'!W311,'Plan-A Valuation'!AA311,'Plan-A Valuation'!AE311,'Plan-A Valuation'!AI311,'Plan-A Valuation'!AM311,'Plan-A Valuation'!AQ311)</f>
        <v>504620</v>
      </c>
      <c r="V315" s="219"/>
      <c r="W315" s="262">
        <v>0.0</v>
      </c>
      <c r="X315" s="262">
        <v>0.0</v>
      </c>
      <c r="Y315" s="262">
        <v>0.0</v>
      </c>
      <c r="Z315" s="262">
        <v>0.0</v>
      </c>
      <c r="AA315" s="262">
        <v>0.0</v>
      </c>
      <c r="AB315" s="262">
        <v>0.0</v>
      </c>
      <c r="AC315" s="222" t="s">
        <v>1703</v>
      </c>
      <c r="AD315" s="222" t="s">
        <v>1704</v>
      </c>
      <c r="AE315" s="222" t="s">
        <v>1705</v>
      </c>
      <c r="AF315" s="262">
        <f>SUM('Plan-B Valuation'!U311,'Plan-B Valuation'!Y311,'Plan-B Valuation'!AC311,'Plan-B Valuation'!AG311,'Plan-B Valuation'!AK311,'Plan-B Valuation'!AO311)</f>
        <v>120000</v>
      </c>
      <c r="AG315" s="262">
        <f>SUM('Plan-B Valuation'!V311,'Plan-B Valuation'!Z311,'Plan-B Valuation'!AD311,'Plan-B Valuation'!AH311,'Plan-B Valuation'!AL311,'Plan-B Valuation'!AP311)</f>
        <v>253810</v>
      </c>
      <c r="AH315" s="262">
        <f>SUM('Plan-B Valuation'!W311,'Plan-B Valuation'!AA311,'Plan-B Valuation'!AE311,'Plan-B Valuation'!AI311,'Plan-B Valuation'!AM311,'Plan-B Valuation'!AQ311)</f>
        <v>504620</v>
      </c>
      <c r="AI315" s="219"/>
      <c r="AJ315" s="262">
        <v>0.0</v>
      </c>
      <c r="AK315" s="262">
        <v>0.0</v>
      </c>
      <c r="AL315" s="262">
        <v>0.0</v>
      </c>
      <c r="AM315" s="262">
        <v>0.0</v>
      </c>
      <c r="AN315" s="262">
        <v>0.0</v>
      </c>
      <c r="AO315" s="262">
        <v>0.0</v>
      </c>
      <c r="AP315" s="222" t="s">
        <v>1703</v>
      </c>
      <c r="AQ315" s="222" t="s">
        <v>1704</v>
      </c>
      <c r="AR315" s="222" t="s">
        <v>1705</v>
      </c>
      <c r="AS315" s="262">
        <f>SUM('Plan-C Valuation'!U311,'Plan-C Valuation'!Y311,'Plan-C Valuation'!AC311,'Plan-C Valuation'!AG311,'Plan-C Valuation'!AK311,'Plan-C Valuation'!AO311)</f>
        <v>120000</v>
      </c>
      <c r="AT315" s="262">
        <f>SUM('Plan-C Valuation'!V311,'Plan-C Valuation'!Z311,'Plan-C Valuation'!AD311,'Plan-C Valuation'!AH311,'Plan-C Valuation'!AL311,'Plan-C Valuation'!AP311)</f>
        <v>253810</v>
      </c>
      <c r="AU315" s="262">
        <f>SUM('Plan-C Valuation'!W311,'Plan-C Valuation'!AA311,'Plan-C Valuation'!AE311,'Plan-C Valuation'!AI311,'Plan-C Valuation'!AM311,'Plan-C Valuation'!AQ311)</f>
        <v>504620</v>
      </c>
    </row>
    <row r="316" ht="15.75" customHeight="1">
      <c r="A316" s="219" t="s">
        <v>722</v>
      </c>
      <c r="B316" s="219" t="s">
        <v>44</v>
      </c>
      <c r="C316" s="219" t="s">
        <v>58</v>
      </c>
      <c r="D316" s="219" t="s">
        <v>68</v>
      </c>
      <c r="E316" s="219" t="s">
        <v>51</v>
      </c>
      <c r="F316" s="219" t="s">
        <v>64</v>
      </c>
      <c r="G316" s="304" t="s">
        <v>723</v>
      </c>
      <c r="H316" s="219"/>
      <c r="I316" s="219"/>
      <c r="J316" s="262">
        <v>0.0</v>
      </c>
      <c r="K316" s="262">
        <v>0.0</v>
      </c>
      <c r="L316" s="262">
        <v>0.0</v>
      </c>
      <c r="M316" s="262">
        <v>0.0</v>
      </c>
      <c r="N316" s="262">
        <v>0.0</v>
      </c>
      <c r="O316" s="262">
        <v>0.0</v>
      </c>
      <c r="P316" s="222" t="s">
        <v>1703</v>
      </c>
      <c r="Q316" s="222" t="s">
        <v>1704</v>
      </c>
      <c r="R316" s="222" t="s">
        <v>1705</v>
      </c>
      <c r="S316" s="219">
        <f>SUM('Plan-A Valuation'!U312,'Plan-A Valuation'!Y312,'Plan-A Valuation'!AC312,'Plan-A Valuation'!AG312,'Plan-A Valuation'!AK312,'Plan-A Valuation'!AO312)</f>
        <v>120000</v>
      </c>
      <c r="T316" s="262">
        <f>SUM('Plan-A Valuation'!V312,'Plan-A Valuation'!Z312,'Plan-A Valuation'!AD312,'Plan-A Valuation'!AH312,'Plan-A Valuation'!AL312,'Plan-A Valuation'!AP312)</f>
        <v>253810</v>
      </c>
      <c r="U316" s="263">
        <f>SUM('Plan-A Valuation'!W312,'Plan-A Valuation'!AA312,'Plan-A Valuation'!AE312,'Plan-A Valuation'!AI312,'Plan-A Valuation'!AM312,'Plan-A Valuation'!AQ312)</f>
        <v>504620</v>
      </c>
      <c r="V316" s="219"/>
      <c r="W316" s="262">
        <v>0.0</v>
      </c>
      <c r="X316" s="262">
        <v>0.0</v>
      </c>
      <c r="Y316" s="262">
        <v>0.0</v>
      </c>
      <c r="Z316" s="262">
        <v>0.0</v>
      </c>
      <c r="AA316" s="262">
        <v>0.0</v>
      </c>
      <c r="AB316" s="262">
        <v>0.0</v>
      </c>
      <c r="AC316" s="222" t="s">
        <v>1703</v>
      </c>
      <c r="AD316" s="222" t="s">
        <v>1704</v>
      </c>
      <c r="AE316" s="222" t="s">
        <v>1705</v>
      </c>
      <c r="AF316" s="262">
        <f>SUM('Plan-B Valuation'!U312,'Plan-B Valuation'!Y312,'Plan-B Valuation'!AC312,'Plan-B Valuation'!AG312,'Plan-B Valuation'!AK312,'Plan-B Valuation'!AO312)</f>
        <v>120000</v>
      </c>
      <c r="AG316" s="262">
        <f>SUM('Plan-B Valuation'!V312,'Plan-B Valuation'!Z312,'Plan-B Valuation'!AD312,'Plan-B Valuation'!AH312,'Plan-B Valuation'!AL312,'Plan-B Valuation'!AP312)</f>
        <v>253810</v>
      </c>
      <c r="AH316" s="262">
        <f>SUM('Plan-B Valuation'!W312,'Plan-B Valuation'!AA312,'Plan-B Valuation'!AE312,'Plan-B Valuation'!AI312,'Plan-B Valuation'!AM312,'Plan-B Valuation'!AQ312)</f>
        <v>504620</v>
      </c>
      <c r="AI316" s="219"/>
      <c r="AJ316" s="262">
        <v>0.0</v>
      </c>
      <c r="AK316" s="262">
        <v>0.0</v>
      </c>
      <c r="AL316" s="262">
        <v>0.0</v>
      </c>
      <c r="AM316" s="262">
        <v>0.0</v>
      </c>
      <c r="AN316" s="262">
        <v>0.0</v>
      </c>
      <c r="AO316" s="262">
        <v>0.0</v>
      </c>
      <c r="AP316" s="222" t="s">
        <v>1703</v>
      </c>
      <c r="AQ316" s="222" t="s">
        <v>1704</v>
      </c>
      <c r="AR316" s="222" t="s">
        <v>1705</v>
      </c>
      <c r="AS316" s="262">
        <f>SUM('Plan-C Valuation'!U312,'Plan-C Valuation'!Y312,'Plan-C Valuation'!AC312,'Plan-C Valuation'!AG312,'Plan-C Valuation'!AK312,'Plan-C Valuation'!AO312)</f>
        <v>120000</v>
      </c>
      <c r="AT316" s="262">
        <f>SUM('Plan-C Valuation'!V312,'Plan-C Valuation'!Z312,'Plan-C Valuation'!AD312,'Plan-C Valuation'!AH312,'Plan-C Valuation'!AL312,'Plan-C Valuation'!AP312)</f>
        <v>253810</v>
      </c>
      <c r="AU316" s="262">
        <f>SUM('Plan-C Valuation'!W312,'Plan-C Valuation'!AA312,'Plan-C Valuation'!AE312,'Plan-C Valuation'!AI312,'Plan-C Valuation'!AM312,'Plan-C Valuation'!AQ312)</f>
        <v>504620</v>
      </c>
    </row>
    <row r="317" ht="15.75" customHeight="1">
      <c r="A317" s="219" t="s">
        <v>725</v>
      </c>
      <c r="B317" s="219" t="s">
        <v>54</v>
      </c>
      <c r="C317" s="219" t="s">
        <v>58</v>
      </c>
      <c r="D317" s="219" t="s">
        <v>68</v>
      </c>
      <c r="E317" s="219" t="s">
        <v>51</v>
      </c>
      <c r="F317" s="219" t="s">
        <v>64</v>
      </c>
      <c r="G317" s="304" t="s">
        <v>726</v>
      </c>
      <c r="H317" s="219"/>
      <c r="I317" s="219"/>
      <c r="J317" s="262">
        <v>0.0</v>
      </c>
      <c r="K317" s="262">
        <v>0.0</v>
      </c>
      <c r="L317" s="262">
        <v>0.0</v>
      </c>
      <c r="M317" s="262">
        <v>0.0</v>
      </c>
      <c r="N317" s="262">
        <v>0.0</v>
      </c>
      <c r="O317" s="262">
        <v>0.0</v>
      </c>
      <c r="P317" s="222" t="s">
        <v>1703</v>
      </c>
      <c r="Q317" s="222" t="s">
        <v>1704</v>
      </c>
      <c r="R317" s="222" t="s">
        <v>1705</v>
      </c>
      <c r="S317" s="219">
        <f>SUM('Plan-A Valuation'!U313,'Plan-A Valuation'!Y313,'Plan-A Valuation'!AC313,'Plan-A Valuation'!AG313,'Plan-A Valuation'!AK313,'Plan-A Valuation'!AO313)</f>
        <v>120000</v>
      </c>
      <c r="T317" s="262">
        <f>SUM('Plan-A Valuation'!V313,'Plan-A Valuation'!Z313,'Plan-A Valuation'!AD313,'Plan-A Valuation'!AH313,'Plan-A Valuation'!AL313,'Plan-A Valuation'!AP313)</f>
        <v>253810</v>
      </c>
      <c r="U317" s="263">
        <f>SUM('Plan-A Valuation'!W313,'Plan-A Valuation'!AA313,'Plan-A Valuation'!AE313,'Plan-A Valuation'!AI313,'Plan-A Valuation'!AM313,'Plan-A Valuation'!AQ313)</f>
        <v>504620</v>
      </c>
      <c r="V317" s="219"/>
      <c r="W317" s="262">
        <v>0.0</v>
      </c>
      <c r="X317" s="262">
        <v>0.0</v>
      </c>
      <c r="Y317" s="262">
        <v>0.0</v>
      </c>
      <c r="Z317" s="262">
        <v>0.0</v>
      </c>
      <c r="AA317" s="262">
        <v>0.0</v>
      </c>
      <c r="AB317" s="262">
        <v>0.0</v>
      </c>
      <c r="AC317" s="222" t="s">
        <v>1703</v>
      </c>
      <c r="AD317" s="222" t="s">
        <v>1704</v>
      </c>
      <c r="AE317" s="222" t="s">
        <v>1705</v>
      </c>
      <c r="AF317" s="262">
        <f>SUM('Plan-B Valuation'!U313,'Plan-B Valuation'!Y313,'Plan-B Valuation'!AC313,'Plan-B Valuation'!AG313,'Plan-B Valuation'!AK313,'Plan-B Valuation'!AO313)</f>
        <v>120000</v>
      </c>
      <c r="AG317" s="262">
        <f>SUM('Plan-B Valuation'!V313,'Plan-B Valuation'!Z313,'Plan-B Valuation'!AD313,'Plan-B Valuation'!AH313,'Plan-B Valuation'!AL313,'Plan-B Valuation'!AP313)</f>
        <v>253810</v>
      </c>
      <c r="AH317" s="262">
        <f>SUM('Plan-B Valuation'!W313,'Plan-B Valuation'!AA313,'Plan-B Valuation'!AE313,'Plan-B Valuation'!AI313,'Plan-B Valuation'!AM313,'Plan-B Valuation'!AQ313)</f>
        <v>504620</v>
      </c>
      <c r="AI317" s="219"/>
      <c r="AJ317" s="262">
        <v>0.0</v>
      </c>
      <c r="AK317" s="262">
        <v>0.0</v>
      </c>
      <c r="AL317" s="262">
        <v>0.0</v>
      </c>
      <c r="AM317" s="262">
        <v>0.0</v>
      </c>
      <c r="AN317" s="262">
        <v>0.0</v>
      </c>
      <c r="AO317" s="262">
        <v>0.0</v>
      </c>
      <c r="AP317" s="222" t="s">
        <v>1703</v>
      </c>
      <c r="AQ317" s="222" t="s">
        <v>1704</v>
      </c>
      <c r="AR317" s="222" t="s">
        <v>1705</v>
      </c>
      <c r="AS317" s="262">
        <f>SUM('Plan-C Valuation'!U313,'Plan-C Valuation'!Y313,'Plan-C Valuation'!AC313,'Plan-C Valuation'!AG313,'Plan-C Valuation'!AK313,'Plan-C Valuation'!AO313)</f>
        <v>120000</v>
      </c>
      <c r="AT317" s="262">
        <f>SUM('Plan-C Valuation'!V313,'Plan-C Valuation'!Z313,'Plan-C Valuation'!AD313,'Plan-C Valuation'!AH313,'Plan-C Valuation'!AL313,'Plan-C Valuation'!AP313)</f>
        <v>253810</v>
      </c>
      <c r="AU317" s="262">
        <f>SUM('Plan-C Valuation'!W313,'Plan-C Valuation'!AA313,'Plan-C Valuation'!AE313,'Plan-C Valuation'!AI313,'Plan-C Valuation'!AM313,'Plan-C Valuation'!AQ313)</f>
        <v>504620</v>
      </c>
    </row>
    <row r="318" ht="15.75" customHeight="1">
      <c r="A318" s="219" t="s">
        <v>727</v>
      </c>
      <c r="B318" s="219" t="s">
        <v>65</v>
      </c>
      <c r="C318" s="219" t="s">
        <v>58</v>
      </c>
      <c r="D318" s="219" t="s">
        <v>68</v>
      </c>
      <c r="E318" s="219" t="s">
        <v>51</v>
      </c>
      <c r="F318" s="219" t="s">
        <v>64</v>
      </c>
      <c r="G318" s="304" t="s">
        <v>728</v>
      </c>
      <c r="H318" s="219"/>
      <c r="I318" s="219"/>
      <c r="J318" s="262">
        <v>0.0</v>
      </c>
      <c r="K318" s="262">
        <v>0.0</v>
      </c>
      <c r="L318" s="262">
        <v>0.0</v>
      </c>
      <c r="M318" s="262">
        <v>0.0</v>
      </c>
      <c r="N318" s="262">
        <v>0.0</v>
      </c>
      <c r="O318" s="262">
        <v>0.0</v>
      </c>
      <c r="P318" s="222" t="s">
        <v>1703</v>
      </c>
      <c r="Q318" s="222" t="s">
        <v>1704</v>
      </c>
      <c r="R318" s="222" t="s">
        <v>1705</v>
      </c>
      <c r="S318" s="219">
        <f>SUM('Plan-A Valuation'!U314,'Plan-A Valuation'!Y314,'Plan-A Valuation'!AC314,'Plan-A Valuation'!AG314,'Plan-A Valuation'!AK314,'Plan-A Valuation'!AO314)</f>
        <v>120000</v>
      </c>
      <c r="T318" s="262">
        <f>SUM('Plan-A Valuation'!V314,'Plan-A Valuation'!Z314,'Plan-A Valuation'!AD314,'Plan-A Valuation'!AH314,'Plan-A Valuation'!AL314,'Plan-A Valuation'!AP314)</f>
        <v>253810</v>
      </c>
      <c r="U318" s="263">
        <f>SUM('Plan-A Valuation'!W314,'Plan-A Valuation'!AA314,'Plan-A Valuation'!AE314,'Plan-A Valuation'!AI314,'Plan-A Valuation'!AM314,'Plan-A Valuation'!AQ314)</f>
        <v>504620</v>
      </c>
      <c r="V318" s="219"/>
      <c r="W318" s="262">
        <v>0.0</v>
      </c>
      <c r="X318" s="262">
        <v>0.0</v>
      </c>
      <c r="Y318" s="262">
        <v>0.0</v>
      </c>
      <c r="Z318" s="262">
        <v>0.0</v>
      </c>
      <c r="AA318" s="262">
        <v>0.0</v>
      </c>
      <c r="AB318" s="262">
        <v>0.0</v>
      </c>
      <c r="AC318" s="222" t="s">
        <v>1703</v>
      </c>
      <c r="AD318" s="222" t="s">
        <v>1704</v>
      </c>
      <c r="AE318" s="222" t="s">
        <v>1705</v>
      </c>
      <c r="AF318" s="262">
        <f>SUM('Plan-B Valuation'!U314,'Plan-B Valuation'!Y314,'Plan-B Valuation'!AC314,'Plan-B Valuation'!AG314,'Plan-B Valuation'!AK314,'Plan-B Valuation'!AO314)</f>
        <v>120000</v>
      </c>
      <c r="AG318" s="262">
        <f>SUM('Plan-B Valuation'!V314,'Plan-B Valuation'!Z314,'Plan-B Valuation'!AD314,'Plan-B Valuation'!AH314,'Plan-B Valuation'!AL314,'Plan-B Valuation'!AP314)</f>
        <v>253810</v>
      </c>
      <c r="AH318" s="262">
        <f>SUM('Plan-B Valuation'!W314,'Plan-B Valuation'!AA314,'Plan-B Valuation'!AE314,'Plan-B Valuation'!AI314,'Plan-B Valuation'!AM314,'Plan-B Valuation'!AQ314)</f>
        <v>504620</v>
      </c>
      <c r="AI318" s="219"/>
      <c r="AJ318" s="262">
        <v>0.0</v>
      </c>
      <c r="AK318" s="262">
        <v>0.0</v>
      </c>
      <c r="AL318" s="262">
        <v>0.0</v>
      </c>
      <c r="AM318" s="262">
        <v>0.0</v>
      </c>
      <c r="AN318" s="262">
        <v>0.0</v>
      </c>
      <c r="AO318" s="262">
        <v>0.0</v>
      </c>
      <c r="AP318" s="222" t="s">
        <v>1703</v>
      </c>
      <c r="AQ318" s="222" t="s">
        <v>1704</v>
      </c>
      <c r="AR318" s="222" t="s">
        <v>1705</v>
      </c>
      <c r="AS318" s="262">
        <f>SUM('Plan-C Valuation'!U314,'Plan-C Valuation'!Y314,'Plan-C Valuation'!AC314,'Plan-C Valuation'!AG314,'Plan-C Valuation'!AK314,'Plan-C Valuation'!AO314)</f>
        <v>120000</v>
      </c>
      <c r="AT318" s="262">
        <f>SUM('Plan-C Valuation'!V314,'Plan-C Valuation'!Z314,'Plan-C Valuation'!AD314,'Plan-C Valuation'!AH314,'Plan-C Valuation'!AL314,'Plan-C Valuation'!AP314)</f>
        <v>253810</v>
      </c>
      <c r="AU318" s="262">
        <f>SUM('Plan-C Valuation'!W314,'Plan-C Valuation'!AA314,'Plan-C Valuation'!AE314,'Plan-C Valuation'!AI314,'Plan-C Valuation'!AM314,'Plan-C Valuation'!AQ314)</f>
        <v>504620</v>
      </c>
    </row>
    <row r="319" ht="15.75" customHeight="1">
      <c r="A319" s="219" t="s">
        <v>729</v>
      </c>
      <c r="B319" s="219" t="s">
        <v>71</v>
      </c>
      <c r="C319" s="219" t="s">
        <v>58</v>
      </c>
      <c r="D319" s="219" t="s">
        <v>68</v>
      </c>
      <c r="E319" s="219" t="s">
        <v>51</v>
      </c>
      <c r="F319" s="219" t="s">
        <v>64</v>
      </c>
      <c r="G319" s="304" t="s">
        <v>730</v>
      </c>
      <c r="H319" s="219"/>
      <c r="I319" s="219"/>
      <c r="J319" s="262">
        <v>0.0</v>
      </c>
      <c r="K319" s="262">
        <v>0.0</v>
      </c>
      <c r="L319" s="262">
        <v>0.0</v>
      </c>
      <c r="M319" s="262">
        <v>0.0</v>
      </c>
      <c r="N319" s="262">
        <v>0.0</v>
      </c>
      <c r="O319" s="262">
        <v>0.0</v>
      </c>
      <c r="P319" s="222" t="s">
        <v>1703</v>
      </c>
      <c r="Q319" s="222" t="s">
        <v>1704</v>
      </c>
      <c r="R319" s="222" t="s">
        <v>1705</v>
      </c>
      <c r="S319" s="219">
        <f>SUM('Plan-A Valuation'!U315,'Plan-A Valuation'!Y315,'Plan-A Valuation'!AC315,'Plan-A Valuation'!AG315,'Plan-A Valuation'!AK315,'Plan-A Valuation'!AO315)</f>
        <v>120000</v>
      </c>
      <c r="T319" s="262">
        <f>SUM('Plan-A Valuation'!V315,'Plan-A Valuation'!Z315,'Plan-A Valuation'!AD315,'Plan-A Valuation'!AH315,'Plan-A Valuation'!AL315,'Plan-A Valuation'!AP315)</f>
        <v>253810</v>
      </c>
      <c r="U319" s="263">
        <f>SUM('Plan-A Valuation'!W315,'Plan-A Valuation'!AA315,'Plan-A Valuation'!AE315,'Plan-A Valuation'!AI315,'Plan-A Valuation'!AM315,'Plan-A Valuation'!AQ315)</f>
        <v>504620</v>
      </c>
      <c r="V319" s="219"/>
      <c r="W319" s="262">
        <v>0.0</v>
      </c>
      <c r="X319" s="262">
        <v>0.0</v>
      </c>
      <c r="Y319" s="262">
        <v>0.0</v>
      </c>
      <c r="Z319" s="262">
        <v>0.0</v>
      </c>
      <c r="AA319" s="262">
        <v>0.0</v>
      </c>
      <c r="AB319" s="262">
        <v>0.0</v>
      </c>
      <c r="AC319" s="222" t="s">
        <v>1703</v>
      </c>
      <c r="AD319" s="222" t="s">
        <v>1704</v>
      </c>
      <c r="AE319" s="222" t="s">
        <v>1705</v>
      </c>
      <c r="AF319" s="262">
        <f>SUM('Plan-B Valuation'!U315,'Plan-B Valuation'!Y315,'Plan-B Valuation'!AC315,'Plan-B Valuation'!AG315,'Plan-B Valuation'!AK315,'Plan-B Valuation'!AO315)</f>
        <v>120000</v>
      </c>
      <c r="AG319" s="262">
        <f>SUM('Plan-B Valuation'!V315,'Plan-B Valuation'!Z315,'Plan-B Valuation'!AD315,'Plan-B Valuation'!AH315,'Plan-B Valuation'!AL315,'Plan-B Valuation'!AP315)</f>
        <v>253810</v>
      </c>
      <c r="AH319" s="262">
        <f>SUM('Plan-B Valuation'!W315,'Plan-B Valuation'!AA315,'Plan-B Valuation'!AE315,'Plan-B Valuation'!AI315,'Plan-B Valuation'!AM315,'Plan-B Valuation'!AQ315)</f>
        <v>504620</v>
      </c>
      <c r="AI319" s="219"/>
      <c r="AJ319" s="262">
        <v>0.0</v>
      </c>
      <c r="AK319" s="262">
        <v>0.0</v>
      </c>
      <c r="AL319" s="262">
        <v>0.0</v>
      </c>
      <c r="AM319" s="262">
        <v>0.0</v>
      </c>
      <c r="AN319" s="262">
        <v>0.0</v>
      </c>
      <c r="AO319" s="262">
        <v>0.0</v>
      </c>
      <c r="AP319" s="222" t="s">
        <v>1703</v>
      </c>
      <c r="AQ319" s="222" t="s">
        <v>1704</v>
      </c>
      <c r="AR319" s="222" t="s">
        <v>1705</v>
      </c>
      <c r="AS319" s="262">
        <f>SUM('Plan-C Valuation'!U315,'Plan-C Valuation'!Y315,'Plan-C Valuation'!AC315,'Plan-C Valuation'!AG315,'Plan-C Valuation'!AK315,'Plan-C Valuation'!AO315)</f>
        <v>120000</v>
      </c>
      <c r="AT319" s="262">
        <f>SUM('Plan-C Valuation'!V315,'Plan-C Valuation'!Z315,'Plan-C Valuation'!AD315,'Plan-C Valuation'!AH315,'Plan-C Valuation'!AL315,'Plan-C Valuation'!AP315)</f>
        <v>253810</v>
      </c>
      <c r="AU319" s="262">
        <f>SUM('Plan-C Valuation'!W315,'Plan-C Valuation'!AA315,'Plan-C Valuation'!AE315,'Plan-C Valuation'!AI315,'Plan-C Valuation'!AM315,'Plan-C Valuation'!AQ315)</f>
        <v>504620</v>
      </c>
    </row>
    <row r="320" ht="15.75" customHeight="1">
      <c r="A320" s="219" t="s">
        <v>731</v>
      </c>
      <c r="B320" s="219" t="s">
        <v>44</v>
      </c>
      <c r="C320" s="219" t="s">
        <v>66</v>
      </c>
      <c r="D320" s="219" t="s">
        <v>68</v>
      </c>
      <c r="E320" s="219" t="s">
        <v>51</v>
      </c>
      <c r="F320" s="219" t="s">
        <v>64</v>
      </c>
      <c r="G320" s="304" t="s">
        <v>732</v>
      </c>
      <c r="H320" s="219"/>
      <c r="I320" s="219"/>
      <c r="J320" s="262">
        <v>0.0</v>
      </c>
      <c r="K320" s="262">
        <v>0.0</v>
      </c>
      <c r="L320" s="262">
        <v>0.0</v>
      </c>
      <c r="M320" s="262">
        <v>0.0</v>
      </c>
      <c r="N320" s="262">
        <v>0.0</v>
      </c>
      <c r="O320" s="262">
        <v>0.0</v>
      </c>
      <c r="P320" s="222" t="s">
        <v>1703</v>
      </c>
      <c r="Q320" s="222" t="s">
        <v>1704</v>
      </c>
      <c r="R320" s="222" t="s">
        <v>1705</v>
      </c>
      <c r="S320" s="219">
        <f>SUM('Plan-A Valuation'!U316,'Plan-A Valuation'!Y316,'Plan-A Valuation'!AC316,'Plan-A Valuation'!AG316,'Plan-A Valuation'!AK316,'Plan-A Valuation'!AO316)</f>
        <v>120000</v>
      </c>
      <c r="T320" s="262">
        <f>SUM('Plan-A Valuation'!V316,'Plan-A Valuation'!Z316,'Plan-A Valuation'!AD316,'Plan-A Valuation'!AH316,'Plan-A Valuation'!AL316,'Plan-A Valuation'!AP316)</f>
        <v>253810</v>
      </c>
      <c r="U320" s="263">
        <f>SUM('Plan-A Valuation'!W316,'Plan-A Valuation'!AA316,'Plan-A Valuation'!AE316,'Plan-A Valuation'!AI316,'Plan-A Valuation'!AM316,'Plan-A Valuation'!AQ316)</f>
        <v>504620</v>
      </c>
      <c r="V320" s="219"/>
      <c r="W320" s="262">
        <v>0.0</v>
      </c>
      <c r="X320" s="262">
        <v>0.0</v>
      </c>
      <c r="Y320" s="262">
        <v>0.0</v>
      </c>
      <c r="Z320" s="262">
        <v>0.0</v>
      </c>
      <c r="AA320" s="262">
        <v>0.0</v>
      </c>
      <c r="AB320" s="262">
        <v>0.0</v>
      </c>
      <c r="AC320" s="222" t="s">
        <v>1703</v>
      </c>
      <c r="AD320" s="222" t="s">
        <v>1704</v>
      </c>
      <c r="AE320" s="222" t="s">
        <v>1705</v>
      </c>
      <c r="AF320" s="262">
        <f>SUM('Plan-B Valuation'!U316,'Plan-B Valuation'!Y316,'Plan-B Valuation'!AC316,'Plan-B Valuation'!AG316,'Plan-B Valuation'!AK316,'Plan-B Valuation'!AO316)</f>
        <v>120000</v>
      </c>
      <c r="AG320" s="262">
        <f>SUM('Plan-B Valuation'!V316,'Plan-B Valuation'!Z316,'Plan-B Valuation'!AD316,'Plan-B Valuation'!AH316,'Plan-B Valuation'!AL316,'Plan-B Valuation'!AP316)</f>
        <v>253810</v>
      </c>
      <c r="AH320" s="262">
        <f>SUM('Plan-B Valuation'!W316,'Plan-B Valuation'!AA316,'Plan-B Valuation'!AE316,'Plan-B Valuation'!AI316,'Plan-B Valuation'!AM316,'Plan-B Valuation'!AQ316)</f>
        <v>504620</v>
      </c>
      <c r="AI320" s="219"/>
      <c r="AJ320" s="262">
        <v>0.0</v>
      </c>
      <c r="AK320" s="262">
        <v>0.0</v>
      </c>
      <c r="AL320" s="262">
        <v>0.0</v>
      </c>
      <c r="AM320" s="262">
        <v>0.0</v>
      </c>
      <c r="AN320" s="262">
        <v>0.0</v>
      </c>
      <c r="AO320" s="262">
        <v>0.0</v>
      </c>
      <c r="AP320" s="222" t="s">
        <v>1703</v>
      </c>
      <c r="AQ320" s="222" t="s">
        <v>1704</v>
      </c>
      <c r="AR320" s="222" t="s">
        <v>1705</v>
      </c>
      <c r="AS320" s="262">
        <f>SUM('Plan-C Valuation'!U316,'Plan-C Valuation'!Y316,'Plan-C Valuation'!AC316,'Plan-C Valuation'!AG316,'Plan-C Valuation'!AK316,'Plan-C Valuation'!AO316)</f>
        <v>120000</v>
      </c>
      <c r="AT320" s="262">
        <f>SUM('Plan-C Valuation'!V316,'Plan-C Valuation'!Z316,'Plan-C Valuation'!AD316,'Plan-C Valuation'!AH316,'Plan-C Valuation'!AL316,'Plan-C Valuation'!AP316)</f>
        <v>253810</v>
      </c>
      <c r="AU320" s="262">
        <f>SUM('Plan-C Valuation'!W316,'Plan-C Valuation'!AA316,'Plan-C Valuation'!AE316,'Plan-C Valuation'!AI316,'Plan-C Valuation'!AM316,'Plan-C Valuation'!AQ316)</f>
        <v>504620</v>
      </c>
    </row>
    <row r="321" ht="15.75" customHeight="1">
      <c r="A321" s="219" t="s">
        <v>733</v>
      </c>
      <c r="B321" s="219" t="s">
        <v>54</v>
      </c>
      <c r="C321" s="219" t="s">
        <v>66</v>
      </c>
      <c r="D321" s="219" t="s">
        <v>68</v>
      </c>
      <c r="E321" s="219" t="s">
        <v>51</v>
      </c>
      <c r="F321" s="219" t="s">
        <v>64</v>
      </c>
      <c r="G321" s="304" t="s">
        <v>734</v>
      </c>
      <c r="H321" s="219"/>
      <c r="I321" s="219"/>
      <c r="J321" s="262">
        <v>0.0</v>
      </c>
      <c r="K321" s="262">
        <v>0.0</v>
      </c>
      <c r="L321" s="262">
        <v>0.0</v>
      </c>
      <c r="M321" s="262">
        <v>0.0</v>
      </c>
      <c r="N321" s="262">
        <v>0.0</v>
      </c>
      <c r="O321" s="262">
        <v>0.0</v>
      </c>
      <c r="P321" s="222" t="s">
        <v>1703</v>
      </c>
      <c r="Q321" s="222" t="s">
        <v>1704</v>
      </c>
      <c r="R321" s="222" t="s">
        <v>1705</v>
      </c>
      <c r="S321" s="219">
        <f>SUM('Plan-A Valuation'!U317,'Plan-A Valuation'!Y317,'Plan-A Valuation'!AC317,'Plan-A Valuation'!AG317,'Plan-A Valuation'!AK317,'Plan-A Valuation'!AO317)</f>
        <v>120000</v>
      </c>
      <c r="T321" s="262">
        <f>SUM('Plan-A Valuation'!V317,'Plan-A Valuation'!Z317,'Plan-A Valuation'!AD317,'Plan-A Valuation'!AH317,'Plan-A Valuation'!AL317,'Plan-A Valuation'!AP317)</f>
        <v>253810</v>
      </c>
      <c r="U321" s="263">
        <f>SUM('Plan-A Valuation'!W317,'Plan-A Valuation'!AA317,'Plan-A Valuation'!AE317,'Plan-A Valuation'!AI317,'Plan-A Valuation'!AM317,'Plan-A Valuation'!AQ317)</f>
        <v>504620</v>
      </c>
      <c r="V321" s="219"/>
      <c r="W321" s="262">
        <v>0.0</v>
      </c>
      <c r="X321" s="262">
        <v>0.0</v>
      </c>
      <c r="Y321" s="262">
        <v>0.0</v>
      </c>
      <c r="Z321" s="262">
        <v>0.0</v>
      </c>
      <c r="AA321" s="262">
        <v>0.0</v>
      </c>
      <c r="AB321" s="262">
        <v>0.0</v>
      </c>
      <c r="AC321" s="222" t="s">
        <v>1703</v>
      </c>
      <c r="AD321" s="222" t="s">
        <v>1704</v>
      </c>
      <c r="AE321" s="222" t="s">
        <v>1705</v>
      </c>
      <c r="AF321" s="262">
        <f>SUM('Plan-B Valuation'!U317,'Plan-B Valuation'!Y317,'Plan-B Valuation'!AC317,'Plan-B Valuation'!AG317,'Plan-B Valuation'!AK317,'Plan-B Valuation'!AO317)</f>
        <v>120000</v>
      </c>
      <c r="AG321" s="262">
        <f>SUM('Plan-B Valuation'!V317,'Plan-B Valuation'!Z317,'Plan-B Valuation'!AD317,'Plan-B Valuation'!AH317,'Plan-B Valuation'!AL317,'Plan-B Valuation'!AP317)</f>
        <v>253810</v>
      </c>
      <c r="AH321" s="262">
        <f>SUM('Plan-B Valuation'!W317,'Plan-B Valuation'!AA317,'Plan-B Valuation'!AE317,'Plan-B Valuation'!AI317,'Plan-B Valuation'!AM317,'Plan-B Valuation'!AQ317)</f>
        <v>504620</v>
      </c>
      <c r="AI321" s="219"/>
      <c r="AJ321" s="262">
        <v>0.0</v>
      </c>
      <c r="AK321" s="262">
        <v>0.0</v>
      </c>
      <c r="AL321" s="262">
        <v>0.0</v>
      </c>
      <c r="AM321" s="262">
        <v>0.0</v>
      </c>
      <c r="AN321" s="262">
        <v>0.0</v>
      </c>
      <c r="AO321" s="262">
        <v>0.0</v>
      </c>
      <c r="AP321" s="222" t="s">
        <v>1703</v>
      </c>
      <c r="AQ321" s="222" t="s">
        <v>1704</v>
      </c>
      <c r="AR321" s="222" t="s">
        <v>1705</v>
      </c>
      <c r="AS321" s="262">
        <f>SUM('Plan-C Valuation'!U317,'Plan-C Valuation'!Y317,'Plan-C Valuation'!AC317,'Plan-C Valuation'!AG317,'Plan-C Valuation'!AK317,'Plan-C Valuation'!AO317)</f>
        <v>120000</v>
      </c>
      <c r="AT321" s="262">
        <f>SUM('Plan-C Valuation'!V317,'Plan-C Valuation'!Z317,'Plan-C Valuation'!AD317,'Plan-C Valuation'!AH317,'Plan-C Valuation'!AL317,'Plan-C Valuation'!AP317)</f>
        <v>253810</v>
      </c>
      <c r="AU321" s="262">
        <f>SUM('Plan-C Valuation'!W317,'Plan-C Valuation'!AA317,'Plan-C Valuation'!AE317,'Plan-C Valuation'!AI317,'Plan-C Valuation'!AM317,'Plan-C Valuation'!AQ317)</f>
        <v>504620</v>
      </c>
    </row>
    <row r="322" ht="15.75" customHeight="1">
      <c r="A322" s="219" t="s">
        <v>735</v>
      </c>
      <c r="B322" s="219" t="s">
        <v>65</v>
      </c>
      <c r="C322" s="219" t="s">
        <v>66</v>
      </c>
      <c r="D322" s="219" t="s">
        <v>68</v>
      </c>
      <c r="E322" s="219" t="s">
        <v>51</v>
      </c>
      <c r="F322" s="219" t="s">
        <v>64</v>
      </c>
      <c r="G322" s="304" t="s">
        <v>736</v>
      </c>
      <c r="H322" s="219"/>
      <c r="I322" s="219"/>
      <c r="J322" s="262">
        <v>0.0</v>
      </c>
      <c r="K322" s="262">
        <v>0.0</v>
      </c>
      <c r="L322" s="262">
        <v>0.0</v>
      </c>
      <c r="M322" s="262">
        <v>0.0</v>
      </c>
      <c r="N322" s="262">
        <v>0.0</v>
      </c>
      <c r="O322" s="262">
        <v>0.0</v>
      </c>
      <c r="P322" s="222" t="s">
        <v>1703</v>
      </c>
      <c r="Q322" s="222" t="s">
        <v>1704</v>
      </c>
      <c r="R322" s="222" t="s">
        <v>1705</v>
      </c>
      <c r="S322" s="219">
        <f>SUM('Plan-A Valuation'!U318,'Plan-A Valuation'!Y318,'Plan-A Valuation'!AC318,'Plan-A Valuation'!AG318,'Plan-A Valuation'!AK318,'Plan-A Valuation'!AO318)</f>
        <v>120000</v>
      </c>
      <c r="T322" s="262">
        <f>SUM('Plan-A Valuation'!V318,'Plan-A Valuation'!Z318,'Plan-A Valuation'!AD318,'Plan-A Valuation'!AH318,'Plan-A Valuation'!AL318,'Plan-A Valuation'!AP318)</f>
        <v>253810</v>
      </c>
      <c r="U322" s="263">
        <f>SUM('Plan-A Valuation'!W318,'Plan-A Valuation'!AA318,'Plan-A Valuation'!AE318,'Plan-A Valuation'!AI318,'Plan-A Valuation'!AM318,'Plan-A Valuation'!AQ318)</f>
        <v>504620</v>
      </c>
      <c r="V322" s="219"/>
      <c r="W322" s="262">
        <v>0.0</v>
      </c>
      <c r="X322" s="262">
        <v>0.0</v>
      </c>
      <c r="Y322" s="262">
        <v>0.0</v>
      </c>
      <c r="Z322" s="262">
        <v>0.0</v>
      </c>
      <c r="AA322" s="262">
        <v>0.0</v>
      </c>
      <c r="AB322" s="262">
        <v>0.0</v>
      </c>
      <c r="AC322" s="222" t="s">
        <v>1703</v>
      </c>
      <c r="AD322" s="222" t="s">
        <v>1704</v>
      </c>
      <c r="AE322" s="222" t="s">
        <v>1705</v>
      </c>
      <c r="AF322" s="262">
        <f>SUM('Plan-B Valuation'!U318,'Plan-B Valuation'!Y318,'Plan-B Valuation'!AC318,'Plan-B Valuation'!AG318,'Plan-B Valuation'!AK318,'Plan-B Valuation'!AO318)</f>
        <v>120000</v>
      </c>
      <c r="AG322" s="262">
        <f>SUM('Plan-B Valuation'!V318,'Plan-B Valuation'!Z318,'Plan-B Valuation'!AD318,'Plan-B Valuation'!AH318,'Plan-B Valuation'!AL318,'Plan-B Valuation'!AP318)</f>
        <v>253810</v>
      </c>
      <c r="AH322" s="262">
        <f>SUM('Plan-B Valuation'!W318,'Plan-B Valuation'!AA318,'Plan-B Valuation'!AE318,'Plan-B Valuation'!AI318,'Plan-B Valuation'!AM318,'Plan-B Valuation'!AQ318)</f>
        <v>504620</v>
      </c>
      <c r="AI322" s="219"/>
      <c r="AJ322" s="262">
        <v>0.0</v>
      </c>
      <c r="AK322" s="262">
        <v>0.0</v>
      </c>
      <c r="AL322" s="262">
        <v>0.0</v>
      </c>
      <c r="AM322" s="262">
        <v>0.0</v>
      </c>
      <c r="AN322" s="262">
        <v>0.0</v>
      </c>
      <c r="AO322" s="262">
        <v>0.0</v>
      </c>
      <c r="AP322" s="222" t="s">
        <v>1703</v>
      </c>
      <c r="AQ322" s="222" t="s">
        <v>1704</v>
      </c>
      <c r="AR322" s="222" t="s">
        <v>1705</v>
      </c>
      <c r="AS322" s="262">
        <f>SUM('Plan-C Valuation'!U318,'Plan-C Valuation'!Y318,'Plan-C Valuation'!AC318,'Plan-C Valuation'!AG318,'Plan-C Valuation'!AK318,'Plan-C Valuation'!AO318)</f>
        <v>120000</v>
      </c>
      <c r="AT322" s="262">
        <f>SUM('Plan-C Valuation'!V318,'Plan-C Valuation'!Z318,'Plan-C Valuation'!AD318,'Plan-C Valuation'!AH318,'Plan-C Valuation'!AL318,'Plan-C Valuation'!AP318)</f>
        <v>253810</v>
      </c>
      <c r="AU322" s="262">
        <f>SUM('Plan-C Valuation'!W318,'Plan-C Valuation'!AA318,'Plan-C Valuation'!AE318,'Plan-C Valuation'!AI318,'Plan-C Valuation'!AM318,'Plan-C Valuation'!AQ318)</f>
        <v>504620</v>
      </c>
    </row>
    <row r="323" ht="15.75" customHeight="1">
      <c r="A323" s="219" t="s">
        <v>737</v>
      </c>
      <c r="B323" s="219" t="s">
        <v>71</v>
      </c>
      <c r="C323" s="219" t="s">
        <v>66</v>
      </c>
      <c r="D323" s="219" t="s">
        <v>68</v>
      </c>
      <c r="E323" s="219" t="s">
        <v>51</v>
      </c>
      <c r="F323" s="219" t="s">
        <v>64</v>
      </c>
      <c r="G323" s="304" t="s">
        <v>739</v>
      </c>
      <c r="H323" s="219"/>
      <c r="I323" s="219"/>
      <c r="J323" s="262">
        <v>0.0</v>
      </c>
      <c r="K323" s="262">
        <v>0.0</v>
      </c>
      <c r="L323" s="262">
        <v>0.0</v>
      </c>
      <c r="M323" s="262">
        <v>0.0</v>
      </c>
      <c r="N323" s="262">
        <v>0.0</v>
      </c>
      <c r="O323" s="262">
        <v>0.0</v>
      </c>
      <c r="P323" s="222" t="s">
        <v>1703</v>
      </c>
      <c r="Q323" s="222" t="s">
        <v>1704</v>
      </c>
      <c r="R323" s="222" t="s">
        <v>1705</v>
      </c>
      <c r="S323" s="219">
        <f>SUM('Plan-A Valuation'!U319,'Plan-A Valuation'!Y319,'Plan-A Valuation'!AC319,'Plan-A Valuation'!AG319,'Plan-A Valuation'!AK319,'Plan-A Valuation'!AO319)</f>
        <v>120000</v>
      </c>
      <c r="T323" s="262">
        <f>SUM('Plan-A Valuation'!V319,'Plan-A Valuation'!Z319,'Plan-A Valuation'!AD319,'Plan-A Valuation'!AH319,'Plan-A Valuation'!AL319,'Plan-A Valuation'!AP319)</f>
        <v>253810</v>
      </c>
      <c r="U323" s="263">
        <f>SUM('Plan-A Valuation'!W319,'Plan-A Valuation'!AA319,'Plan-A Valuation'!AE319,'Plan-A Valuation'!AI319,'Plan-A Valuation'!AM319,'Plan-A Valuation'!AQ319)</f>
        <v>504620</v>
      </c>
      <c r="V323" s="219"/>
      <c r="W323" s="262">
        <v>0.0</v>
      </c>
      <c r="X323" s="262">
        <v>0.0</v>
      </c>
      <c r="Y323" s="262">
        <v>0.0</v>
      </c>
      <c r="Z323" s="262">
        <v>0.0</v>
      </c>
      <c r="AA323" s="262">
        <v>0.0</v>
      </c>
      <c r="AB323" s="262">
        <v>0.0</v>
      </c>
      <c r="AC323" s="222" t="s">
        <v>1703</v>
      </c>
      <c r="AD323" s="222" t="s">
        <v>1704</v>
      </c>
      <c r="AE323" s="222" t="s">
        <v>1705</v>
      </c>
      <c r="AF323" s="262">
        <f>SUM('Plan-B Valuation'!U319,'Plan-B Valuation'!Y319,'Plan-B Valuation'!AC319,'Plan-B Valuation'!AG319,'Plan-B Valuation'!AK319,'Plan-B Valuation'!AO319)</f>
        <v>120000</v>
      </c>
      <c r="AG323" s="262">
        <f>SUM('Plan-B Valuation'!V319,'Plan-B Valuation'!Z319,'Plan-B Valuation'!AD319,'Plan-B Valuation'!AH319,'Plan-B Valuation'!AL319,'Plan-B Valuation'!AP319)</f>
        <v>253810</v>
      </c>
      <c r="AH323" s="262">
        <f>SUM('Plan-B Valuation'!W319,'Plan-B Valuation'!AA319,'Plan-B Valuation'!AE319,'Plan-B Valuation'!AI319,'Plan-B Valuation'!AM319,'Plan-B Valuation'!AQ319)</f>
        <v>504620</v>
      </c>
      <c r="AI323" s="219"/>
      <c r="AJ323" s="262">
        <v>0.0</v>
      </c>
      <c r="AK323" s="262">
        <v>0.0</v>
      </c>
      <c r="AL323" s="262">
        <v>0.0</v>
      </c>
      <c r="AM323" s="262">
        <v>0.0</v>
      </c>
      <c r="AN323" s="262">
        <v>0.0</v>
      </c>
      <c r="AO323" s="262">
        <v>0.0</v>
      </c>
      <c r="AP323" s="222" t="s">
        <v>1703</v>
      </c>
      <c r="AQ323" s="222" t="s">
        <v>1704</v>
      </c>
      <c r="AR323" s="222" t="s">
        <v>1705</v>
      </c>
      <c r="AS323" s="262">
        <f>SUM('Plan-C Valuation'!U319,'Plan-C Valuation'!Y319,'Plan-C Valuation'!AC319,'Plan-C Valuation'!AG319,'Plan-C Valuation'!AK319,'Plan-C Valuation'!AO319)</f>
        <v>120000</v>
      </c>
      <c r="AT323" s="262">
        <f>SUM('Plan-C Valuation'!V319,'Plan-C Valuation'!Z319,'Plan-C Valuation'!AD319,'Plan-C Valuation'!AH319,'Plan-C Valuation'!AL319,'Plan-C Valuation'!AP319)</f>
        <v>253810</v>
      </c>
      <c r="AU323" s="262">
        <f>SUM('Plan-C Valuation'!W319,'Plan-C Valuation'!AA319,'Plan-C Valuation'!AE319,'Plan-C Valuation'!AI319,'Plan-C Valuation'!AM319,'Plan-C Valuation'!AQ319)</f>
        <v>504620</v>
      </c>
    </row>
    <row r="324" ht="15.75" customHeight="1">
      <c r="A324" s="219" t="s">
        <v>740</v>
      </c>
      <c r="B324" s="219" t="s">
        <v>44</v>
      </c>
      <c r="C324" s="219" t="s">
        <v>72</v>
      </c>
      <c r="D324" s="219" t="s">
        <v>68</v>
      </c>
      <c r="E324" s="219" t="s">
        <v>51</v>
      </c>
      <c r="F324" s="219" t="s">
        <v>64</v>
      </c>
      <c r="G324" s="304" t="s">
        <v>741</v>
      </c>
      <c r="H324" s="219"/>
      <c r="I324" s="219"/>
      <c r="J324" s="262">
        <v>0.0</v>
      </c>
      <c r="K324" s="262">
        <v>0.0</v>
      </c>
      <c r="L324" s="262">
        <v>0.0</v>
      </c>
      <c r="M324" s="262">
        <v>0.0</v>
      </c>
      <c r="N324" s="262">
        <v>0.0</v>
      </c>
      <c r="O324" s="262">
        <v>0.0</v>
      </c>
      <c r="P324" s="222" t="s">
        <v>1703</v>
      </c>
      <c r="Q324" s="222" t="s">
        <v>1704</v>
      </c>
      <c r="R324" s="222" t="s">
        <v>1705</v>
      </c>
      <c r="S324" s="219">
        <f>SUM('Plan-A Valuation'!U320,'Plan-A Valuation'!Y320,'Plan-A Valuation'!AC320,'Plan-A Valuation'!AG320,'Plan-A Valuation'!AK320,'Plan-A Valuation'!AO320)</f>
        <v>120000</v>
      </c>
      <c r="T324" s="262">
        <f>SUM('Plan-A Valuation'!V320,'Plan-A Valuation'!Z320,'Plan-A Valuation'!AD320,'Plan-A Valuation'!AH320,'Plan-A Valuation'!AL320,'Plan-A Valuation'!AP320)</f>
        <v>253810</v>
      </c>
      <c r="U324" s="263">
        <f>SUM('Plan-A Valuation'!W320,'Plan-A Valuation'!AA320,'Plan-A Valuation'!AE320,'Plan-A Valuation'!AI320,'Plan-A Valuation'!AM320,'Plan-A Valuation'!AQ320)</f>
        <v>504620</v>
      </c>
      <c r="V324" s="219"/>
      <c r="W324" s="262">
        <v>0.0</v>
      </c>
      <c r="X324" s="262">
        <v>0.0</v>
      </c>
      <c r="Y324" s="262">
        <v>0.0</v>
      </c>
      <c r="Z324" s="262">
        <v>0.0</v>
      </c>
      <c r="AA324" s="262">
        <v>0.0</v>
      </c>
      <c r="AB324" s="262">
        <v>0.0</v>
      </c>
      <c r="AC324" s="222" t="s">
        <v>1703</v>
      </c>
      <c r="AD324" s="222" t="s">
        <v>1704</v>
      </c>
      <c r="AE324" s="222" t="s">
        <v>1705</v>
      </c>
      <c r="AF324" s="262">
        <f>SUM('Plan-B Valuation'!U320,'Plan-B Valuation'!Y320,'Plan-B Valuation'!AC320,'Plan-B Valuation'!AG320,'Plan-B Valuation'!AK320,'Plan-B Valuation'!AO320)</f>
        <v>120000</v>
      </c>
      <c r="AG324" s="262">
        <f>SUM('Plan-B Valuation'!V320,'Plan-B Valuation'!Z320,'Plan-B Valuation'!AD320,'Plan-B Valuation'!AH320,'Plan-B Valuation'!AL320,'Plan-B Valuation'!AP320)</f>
        <v>253810</v>
      </c>
      <c r="AH324" s="262">
        <f>SUM('Plan-B Valuation'!W320,'Plan-B Valuation'!AA320,'Plan-B Valuation'!AE320,'Plan-B Valuation'!AI320,'Plan-B Valuation'!AM320,'Plan-B Valuation'!AQ320)</f>
        <v>504620</v>
      </c>
      <c r="AI324" s="219"/>
      <c r="AJ324" s="262">
        <v>0.0</v>
      </c>
      <c r="AK324" s="262">
        <v>0.0</v>
      </c>
      <c r="AL324" s="262">
        <v>0.0</v>
      </c>
      <c r="AM324" s="262">
        <v>0.0</v>
      </c>
      <c r="AN324" s="262">
        <v>0.0</v>
      </c>
      <c r="AO324" s="262">
        <v>0.0</v>
      </c>
      <c r="AP324" s="222" t="s">
        <v>1703</v>
      </c>
      <c r="AQ324" s="222" t="s">
        <v>1704</v>
      </c>
      <c r="AR324" s="222" t="s">
        <v>1705</v>
      </c>
      <c r="AS324" s="262">
        <f>SUM('Plan-C Valuation'!U320,'Plan-C Valuation'!Y320,'Plan-C Valuation'!AC320,'Plan-C Valuation'!AG320,'Plan-C Valuation'!AK320,'Plan-C Valuation'!AO320)</f>
        <v>120000</v>
      </c>
      <c r="AT324" s="262">
        <f>SUM('Plan-C Valuation'!V320,'Plan-C Valuation'!Z320,'Plan-C Valuation'!AD320,'Plan-C Valuation'!AH320,'Plan-C Valuation'!AL320,'Plan-C Valuation'!AP320)</f>
        <v>253810</v>
      </c>
      <c r="AU324" s="262">
        <f>SUM('Plan-C Valuation'!W320,'Plan-C Valuation'!AA320,'Plan-C Valuation'!AE320,'Plan-C Valuation'!AI320,'Plan-C Valuation'!AM320,'Plan-C Valuation'!AQ320)</f>
        <v>504620</v>
      </c>
    </row>
    <row r="325" ht="15.75" customHeight="1">
      <c r="A325" s="219" t="s">
        <v>742</v>
      </c>
      <c r="B325" s="219" t="s">
        <v>54</v>
      </c>
      <c r="C325" s="219" t="s">
        <v>72</v>
      </c>
      <c r="D325" s="219" t="s">
        <v>68</v>
      </c>
      <c r="E325" s="219" t="s">
        <v>51</v>
      </c>
      <c r="F325" s="219" t="s">
        <v>64</v>
      </c>
      <c r="G325" s="304" t="s">
        <v>743</v>
      </c>
      <c r="H325" s="219"/>
      <c r="I325" s="219"/>
      <c r="J325" s="262">
        <v>0.0</v>
      </c>
      <c r="K325" s="262">
        <v>0.0</v>
      </c>
      <c r="L325" s="262">
        <v>0.0</v>
      </c>
      <c r="M325" s="262">
        <v>0.0</v>
      </c>
      <c r="N325" s="262">
        <v>0.0</v>
      </c>
      <c r="O325" s="262">
        <v>0.0</v>
      </c>
      <c r="P325" s="222" t="s">
        <v>1703</v>
      </c>
      <c r="Q325" s="222" t="s">
        <v>1704</v>
      </c>
      <c r="R325" s="222" t="s">
        <v>1705</v>
      </c>
      <c r="S325" s="219">
        <f>SUM('Plan-A Valuation'!U321,'Plan-A Valuation'!Y321,'Plan-A Valuation'!AC321,'Plan-A Valuation'!AG321,'Plan-A Valuation'!AK321,'Plan-A Valuation'!AO321)</f>
        <v>120000</v>
      </c>
      <c r="T325" s="262">
        <f>SUM('Plan-A Valuation'!V321,'Plan-A Valuation'!Z321,'Plan-A Valuation'!AD321,'Plan-A Valuation'!AH321,'Plan-A Valuation'!AL321,'Plan-A Valuation'!AP321)</f>
        <v>253810</v>
      </c>
      <c r="U325" s="263">
        <f>SUM('Plan-A Valuation'!W321,'Plan-A Valuation'!AA321,'Plan-A Valuation'!AE321,'Plan-A Valuation'!AI321,'Plan-A Valuation'!AM321,'Plan-A Valuation'!AQ321)</f>
        <v>504620</v>
      </c>
      <c r="V325" s="219"/>
      <c r="W325" s="262">
        <v>0.0</v>
      </c>
      <c r="X325" s="262">
        <v>0.0</v>
      </c>
      <c r="Y325" s="262">
        <v>0.0</v>
      </c>
      <c r="Z325" s="262">
        <v>0.0</v>
      </c>
      <c r="AA325" s="262">
        <v>0.0</v>
      </c>
      <c r="AB325" s="262">
        <v>0.0</v>
      </c>
      <c r="AC325" s="222" t="s">
        <v>1703</v>
      </c>
      <c r="AD325" s="222" t="s">
        <v>1704</v>
      </c>
      <c r="AE325" s="222" t="s">
        <v>1705</v>
      </c>
      <c r="AF325" s="262">
        <f>SUM('Plan-B Valuation'!U321,'Plan-B Valuation'!Y321,'Plan-B Valuation'!AC321,'Plan-B Valuation'!AG321,'Plan-B Valuation'!AK321,'Plan-B Valuation'!AO321)</f>
        <v>120000</v>
      </c>
      <c r="AG325" s="262">
        <f>SUM('Plan-B Valuation'!V321,'Plan-B Valuation'!Z321,'Plan-B Valuation'!AD321,'Plan-B Valuation'!AH321,'Plan-B Valuation'!AL321,'Plan-B Valuation'!AP321)</f>
        <v>253810</v>
      </c>
      <c r="AH325" s="262">
        <f>SUM('Plan-B Valuation'!W321,'Plan-B Valuation'!AA321,'Plan-B Valuation'!AE321,'Plan-B Valuation'!AI321,'Plan-B Valuation'!AM321,'Plan-B Valuation'!AQ321)</f>
        <v>504620</v>
      </c>
      <c r="AI325" s="219"/>
      <c r="AJ325" s="262">
        <v>0.0</v>
      </c>
      <c r="AK325" s="262">
        <v>0.0</v>
      </c>
      <c r="AL325" s="262">
        <v>0.0</v>
      </c>
      <c r="AM325" s="262">
        <v>0.0</v>
      </c>
      <c r="AN325" s="262">
        <v>0.0</v>
      </c>
      <c r="AO325" s="262">
        <v>0.0</v>
      </c>
      <c r="AP325" s="222" t="s">
        <v>1703</v>
      </c>
      <c r="AQ325" s="222" t="s">
        <v>1704</v>
      </c>
      <c r="AR325" s="222" t="s">
        <v>1705</v>
      </c>
      <c r="AS325" s="262">
        <f>SUM('Plan-C Valuation'!U321,'Plan-C Valuation'!Y321,'Plan-C Valuation'!AC321,'Plan-C Valuation'!AG321,'Plan-C Valuation'!AK321,'Plan-C Valuation'!AO321)</f>
        <v>120000</v>
      </c>
      <c r="AT325" s="262">
        <f>SUM('Plan-C Valuation'!V321,'Plan-C Valuation'!Z321,'Plan-C Valuation'!AD321,'Plan-C Valuation'!AH321,'Plan-C Valuation'!AL321,'Plan-C Valuation'!AP321)</f>
        <v>253810</v>
      </c>
      <c r="AU325" s="262">
        <f>SUM('Plan-C Valuation'!W321,'Plan-C Valuation'!AA321,'Plan-C Valuation'!AE321,'Plan-C Valuation'!AI321,'Plan-C Valuation'!AM321,'Plan-C Valuation'!AQ321)</f>
        <v>504620</v>
      </c>
    </row>
    <row r="326" ht="15.75" customHeight="1">
      <c r="A326" s="219" t="s">
        <v>744</v>
      </c>
      <c r="B326" s="219" t="s">
        <v>65</v>
      </c>
      <c r="C326" s="219" t="s">
        <v>72</v>
      </c>
      <c r="D326" s="219" t="s">
        <v>68</v>
      </c>
      <c r="E326" s="219" t="s">
        <v>51</v>
      </c>
      <c r="F326" s="219" t="s">
        <v>64</v>
      </c>
      <c r="G326" s="304" t="s">
        <v>746</v>
      </c>
      <c r="H326" s="219"/>
      <c r="I326" s="219"/>
      <c r="J326" s="262">
        <v>0.0</v>
      </c>
      <c r="K326" s="262">
        <v>0.0</v>
      </c>
      <c r="L326" s="262">
        <v>0.0</v>
      </c>
      <c r="M326" s="262">
        <v>0.0</v>
      </c>
      <c r="N326" s="262">
        <v>0.0</v>
      </c>
      <c r="O326" s="262">
        <v>0.0</v>
      </c>
      <c r="P326" s="222" t="s">
        <v>1703</v>
      </c>
      <c r="Q326" s="222" t="s">
        <v>1704</v>
      </c>
      <c r="R326" s="222" t="s">
        <v>1705</v>
      </c>
      <c r="S326" s="219">
        <f>SUM('Plan-A Valuation'!U322,'Plan-A Valuation'!Y322,'Plan-A Valuation'!AC322,'Plan-A Valuation'!AG322,'Plan-A Valuation'!AK322,'Plan-A Valuation'!AO322)</f>
        <v>120000</v>
      </c>
      <c r="T326" s="262">
        <f>SUM('Plan-A Valuation'!V322,'Plan-A Valuation'!Z322,'Plan-A Valuation'!AD322,'Plan-A Valuation'!AH322,'Plan-A Valuation'!AL322,'Plan-A Valuation'!AP322)</f>
        <v>253810</v>
      </c>
      <c r="U326" s="263">
        <f>SUM('Plan-A Valuation'!W322,'Plan-A Valuation'!AA322,'Plan-A Valuation'!AE322,'Plan-A Valuation'!AI322,'Plan-A Valuation'!AM322,'Plan-A Valuation'!AQ322)</f>
        <v>504620</v>
      </c>
      <c r="V326" s="219"/>
      <c r="W326" s="262">
        <v>0.0</v>
      </c>
      <c r="X326" s="262">
        <v>0.0</v>
      </c>
      <c r="Y326" s="262">
        <v>0.0</v>
      </c>
      <c r="Z326" s="262">
        <v>0.0</v>
      </c>
      <c r="AA326" s="262">
        <v>0.0</v>
      </c>
      <c r="AB326" s="262">
        <v>0.0</v>
      </c>
      <c r="AC326" s="222" t="s">
        <v>1703</v>
      </c>
      <c r="AD326" s="222" t="s">
        <v>1704</v>
      </c>
      <c r="AE326" s="222" t="s">
        <v>1705</v>
      </c>
      <c r="AF326" s="262">
        <f>SUM('Plan-B Valuation'!U322,'Plan-B Valuation'!Y322,'Plan-B Valuation'!AC322,'Plan-B Valuation'!AG322,'Plan-B Valuation'!AK322,'Plan-B Valuation'!AO322)</f>
        <v>120000</v>
      </c>
      <c r="AG326" s="262">
        <f>SUM('Plan-B Valuation'!V322,'Plan-B Valuation'!Z322,'Plan-B Valuation'!AD322,'Plan-B Valuation'!AH322,'Plan-B Valuation'!AL322,'Plan-B Valuation'!AP322)</f>
        <v>253810</v>
      </c>
      <c r="AH326" s="262">
        <f>SUM('Plan-B Valuation'!W322,'Plan-B Valuation'!AA322,'Plan-B Valuation'!AE322,'Plan-B Valuation'!AI322,'Plan-B Valuation'!AM322,'Plan-B Valuation'!AQ322)</f>
        <v>504620</v>
      </c>
      <c r="AI326" s="219"/>
      <c r="AJ326" s="262">
        <v>0.0</v>
      </c>
      <c r="AK326" s="262">
        <v>0.0</v>
      </c>
      <c r="AL326" s="262">
        <v>0.0</v>
      </c>
      <c r="AM326" s="262">
        <v>0.0</v>
      </c>
      <c r="AN326" s="262">
        <v>0.0</v>
      </c>
      <c r="AO326" s="262">
        <v>0.0</v>
      </c>
      <c r="AP326" s="222" t="s">
        <v>1703</v>
      </c>
      <c r="AQ326" s="222" t="s">
        <v>1704</v>
      </c>
      <c r="AR326" s="222" t="s">
        <v>1705</v>
      </c>
      <c r="AS326" s="262">
        <f>SUM('Plan-C Valuation'!U322,'Plan-C Valuation'!Y322,'Plan-C Valuation'!AC322,'Plan-C Valuation'!AG322,'Plan-C Valuation'!AK322,'Plan-C Valuation'!AO322)</f>
        <v>120000</v>
      </c>
      <c r="AT326" s="262">
        <f>SUM('Plan-C Valuation'!V322,'Plan-C Valuation'!Z322,'Plan-C Valuation'!AD322,'Plan-C Valuation'!AH322,'Plan-C Valuation'!AL322,'Plan-C Valuation'!AP322)</f>
        <v>253810</v>
      </c>
      <c r="AU326" s="262">
        <f>SUM('Plan-C Valuation'!W322,'Plan-C Valuation'!AA322,'Plan-C Valuation'!AE322,'Plan-C Valuation'!AI322,'Plan-C Valuation'!AM322,'Plan-C Valuation'!AQ322)</f>
        <v>504620</v>
      </c>
    </row>
    <row r="327" ht="15.75" customHeight="1">
      <c r="A327" s="219" t="s">
        <v>747</v>
      </c>
      <c r="B327" s="219" t="s">
        <v>71</v>
      </c>
      <c r="C327" s="219" t="s">
        <v>72</v>
      </c>
      <c r="D327" s="219" t="s">
        <v>68</v>
      </c>
      <c r="E327" s="219" t="s">
        <v>51</v>
      </c>
      <c r="F327" s="219" t="s">
        <v>64</v>
      </c>
      <c r="G327" s="304" t="s">
        <v>748</v>
      </c>
      <c r="H327" s="219"/>
      <c r="I327" s="219"/>
      <c r="J327" s="262">
        <v>0.0</v>
      </c>
      <c r="K327" s="262">
        <v>0.0</v>
      </c>
      <c r="L327" s="262">
        <v>0.0</v>
      </c>
      <c r="M327" s="262">
        <v>0.0</v>
      </c>
      <c r="N327" s="262">
        <v>0.0</v>
      </c>
      <c r="O327" s="262">
        <v>0.0</v>
      </c>
      <c r="P327" s="222" t="s">
        <v>1703</v>
      </c>
      <c r="Q327" s="222" t="s">
        <v>1704</v>
      </c>
      <c r="R327" s="222" t="s">
        <v>1705</v>
      </c>
      <c r="S327" s="219">
        <f>SUM('Plan-A Valuation'!U323,'Plan-A Valuation'!Y323,'Plan-A Valuation'!AC323,'Plan-A Valuation'!AG323,'Plan-A Valuation'!AK323,'Plan-A Valuation'!AO323)</f>
        <v>120000</v>
      </c>
      <c r="T327" s="262">
        <f>SUM('Plan-A Valuation'!V323,'Plan-A Valuation'!Z323,'Plan-A Valuation'!AD323,'Plan-A Valuation'!AH323,'Plan-A Valuation'!AL323,'Plan-A Valuation'!AP323)</f>
        <v>253810</v>
      </c>
      <c r="U327" s="263">
        <f>SUM('Plan-A Valuation'!W323,'Plan-A Valuation'!AA323,'Plan-A Valuation'!AE323,'Plan-A Valuation'!AI323,'Plan-A Valuation'!AM323,'Plan-A Valuation'!AQ323)</f>
        <v>504620</v>
      </c>
      <c r="V327" s="219"/>
      <c r="W327" s="262">
        <v>0.0</v>
      </c>
      <c r="X327" s="262">
        <v>0.0</v>
      </c>
      <c r="Y327" s="262">
        <v>0.0</v>
      </c>
      <c r="Z327" s="262">
        <v>0.0</v>
      </c>
      <c r="AA327" s="262">
        <v>0.0</v>
      </c>
      <c r="AB327" s="262">
        <v>0.0</v>
      </c>
      <c r="AC327" s="222" t="s">
        <v>1703</v>
      </c>
      <c r="AD327" s="222" t="s">
        <v>1704</v>
      </c>
      <c r="AE327" s="222" t="s">
        <v>1705</v>
      </c>
      <c r="AF327" s="262">
        <f>SUM('Plan-B Valuation'!U323,'Plan-B Valuation'!Y323,'Plan-B Valuation'!AC323,'Plan-B Valuation'!AG323,'Plan-B Valuation'!AK323,'Plan-B Valuation'!AO323)</f>
        <v>120000</v>
      </c>
      <c r="AG327" s="262">
        <f>SUM('Plan-B Valuation'!V323,'Plan-B Valuation'!Z323,'Plan-B Valuation'!AD323,'Plan-B Valuation'!AH323,'Plan-B Valuation'!AL323,'Plan-B Valuation'!AP323)</f>
        <v>253810</v>
      </c>
      <c r="AH327" s="262">
        <f>SUM('Plan-B Valuation'!W323,'Plan-B Valuation'!AA323,'Plan-B Valuation'!AE323,'Plan-B Valuation'!AI323,'Plan-B Valuation'!AM323,'Plan-B Valuation'!AQ323)</f>
        <v>504620</v>
      </c>
      <c r="AI327" s="219"/>
      <c r="AJ327" s="262">
        <v>0.0</v>
      </c>
      <c r="AK327" s="262">
        <v>0.0</v>
      </c>
      <c r="AL327" s="262">
        <v>0.0</v>
      </c>
      <c r="AM327" s="262">
        <v>0.0</v>
      </c>
      <c r="AN327" s="262">
        <v>0.0</v>
      </c>
      <c r="AO327" s="262">
        <v>0.0</v>
      </c>
      <c r="AP327" s="222" t="s">
        <v>1703</v>
      </c>
      <c r="AQ327" s="222" t="s">
        <v>1704</v>
      </c>
      <c r="AR327" s="222" t="s">
        <v>1705</v>
      </c>
      <c r="AS327" s="262">
        <f>SUM('Plan-C Valuation'!U323,'Plan-C Valuation'!Y323,'Plan-C Valuation'!AC323,'Plan-C Valuation'!AG323,'Plan-C Valuation'!AK323,'Plan-C Valuation'!AO323)</f>
        <v>120000</v>
      </c>
      <c r="AT327" s="262">
        <f>SUM('Plan-C Valuation'!V323,'Plan-C Valuation'!Z323,'Plan-C Valuation'!AD323,'Plan-C Valuation'!AH323,'Plan-C Valuation'!AL323,'Plan-C Valuation'!AP323)</f>
        <v>253810</v>
      </c>
      <c r="AU327" s="262">
        <f>SUM('Plan-C Valuation'!W323,'Plan-C Valuation'!AA323,'Plan-C Valuation'!AE323,'Plan-C Valuation'!AI323,'Plan-C Valuation'!AM323,'Plan-C Valuation'!AQ323)</f>
        <v>504620</v>
      </c>
    </row>
    <row r="328" ht="15.75" customHeight="1">
      <c r="A328" s="219" t="s">
        <v>749</v>
      </c>
      <c r="B328" s="219" t="s">
        <v>44</v>
      </c>
      <c r="C328" s="219" t="s">
        <v>78</v>
      </c>
      <c r="D328" s="219" t="s">
        <v>68</v>
      </c>
      <c r="E328" s="219" t="s">
        <v>51</v>
      </c>
      <c r="F328" s="219" t="s">
        <v>64</v>
      </c>
      <c r="G328" s="304" t="s">
        <v>750</v>
      </c>
      <c r="H328" s="219"/>
      <c r="I328" s="219"/>
      <c r="J328" s="262">
        <v>0.0</v>
      </c>
      <c r="K328" s="262">
        <v>0.0</v>
      </c>
      <c r="L328" s="262">
        <v>0.0</v>
      </c>
      <c r="M328" s="262">
        <v>0.0</v>
      </c>
      <c r="N328" s="262">
        <v>0.0</v>
      </c>
      <c r="O328" s="262">
        <v>0.0</v>
      </c>
      <c r="P328" s="222" t="s">
        <v>1703</v>
      </c>
      <c r="Q328" s="222" t="s">
        <v>1704</v>
      </c>
      <c r="R328" s="222" t="s">
        <v>1705</v>
      </c>
      <c r="S328" s="219">
        <f>SUM('Plan-A Valuation'!U324,'Plan-A Valuation'!Y324,'Plan-A Valuation'!AC324,'Plan-A Valuation'!AG324,'Plan-A Valuation'!AK324,'Plan-A Valuation'!AO324)</f>
        <v>120000</v>
      </c>
      <c r="T328" s="262">
        <f>SUM('Plan-A Valuation'!V324,'Plan-A Valuation'!Z324,'Plan-A Valuation'!AD324,'Plan-A Valuation'!AH324,'Plan-A Valuation'!AL324,'Plan-A Valuation'!AP324)</f>
        <v>253810</v>
      </c>
      <c r="U328" s="263">
        <f>SUM('Plan-A Valuation'!W324,'Plan-A Valuation'!AA324,'Plan-A Valuation'!AE324,'Plan-A Valuation'!AI324,'Plan-A Valuation'!AM324,'Plan-A Valuation'!AQ324)</f>
        <v>504620</v>
      </c>
      <c r="V328" s="219"/>
      <c r="W328" s="262">
        <v>0.0</v>
      </c>
      <c r="X328" s="262">
        <v>0.0</v>
      </c>
      <c r="Y328" s="262">
        <v>0.0</v>
      </c>
      <c r="Z328" s="262">
        <v>0.0</v>
      </c>
      <c r="AA328" s="262">
        <v>0.0</v>
      </c>
      <c r="AB328" s="262">
        <v>0.0</v>
      </c>
      <c r="AC328" s="222" t="s">
        <v>1703</v>
      </c>
      <c r="AD328" s="222" t="s">
        <v>1704</v>
      </c>
      <c r="AE328" s="222" t="s">
        <v>1705</v>
      </c>
      <c r="AF328" s="262">
        <f>SUM('Plan-B Valuation'!U324,'Plan-B Valuation'!Y324,'Plan-B Valuation'!AC324,'Plan-B Valuation'!AG324,'Plan-B Valuation'!AK324,'Plan-B Valuation'!AO324)</f>
        <v>120000</v>
      </c>
      <c r="AG328" s="262">
        <f>SUM('Plan-B Valuation'!V324,'Plan-B Valuation'!Z324,'Plan-B Valuation'!AD324,'Plan-B Valuation'!AH324,'Plan-B Valuation'!AL324,'Plan-B Valuation'!AP324)</f>
        <v>253810</v>
      </c>
      <c r="AH328" s="262">
        <f>SUM('Plan-B Valuation'!W324,'Plan-B Valuation'!AA324,'Plan-B Valuation'!AE324,'Plan-B Valuation'!AI324,'Plan-B Valuation'!AM324,'Plan-B Valuation'!AQ324)</f>
        <v>504620</v>
      </c>
      <c r="AI328" s="219"/>
      <c r="AJ328" s="262">
        <v>0.0</v>
      </c>
      <c r="AK328" s="262">
        <v>0.0</v>
      </c>
      <c r="AL328" s="262">
        <v>0.0</v>
      </c>
      <c r="AM328" s="262">
        <v>0.0</v>
      </c>
      <c r="AN328" s="262">
        <v>0.0</v>
      </c>
      <c r="AO328" s="262">
        <v>0.0</v>
      </c>
      <c r="AP328" s="222" t="s">
        <v>1703</v>
      </c>
      <c r="AQ328" s="222" t="s">
        <v>1704</v>
      </c>
      <c r="AR328" s="222" t="s">
        <v>1705</v>
      </c>
      <c r="AS328" s="262">
        <f>SUM('Plan-C Valuation'!U324,'Plan-C Valuation'!Y324,'Plan-C Valuation'!AC324,'Plan-C Valuation'!AG324,'Plan-C Valuation'!AK324,'Plan-C Valuation'!AO324)</f>
        <v>120000</v>
      </c>
      <c r="AT328" s="262">
        <f>SUM('Plan-C Valuation'!V324,'Plan-C Valuation'!Z324,'Plan-C Valuation'!AD324,'Plan-C Valuation'!AH324,'Plan-C Valuation'!AL324,'Plan-C Valuation'!AP324)</f>
        <v>253810</v>
      </c>
      <c r="AU328" s="262">
        <f>SUM('Plan-C Valuation'!W324,'Plan-C Valuation'!AA324,'Plan-C Valuation'!AE324,'Plan-C Valuation'!AI324,'Plan-C Valuation'!AM324,'Plan-C Valuation'!AQ324)</f>
        <v>504620</v>
      </c>
    </row>
    <row r="329" ht="15.75" customHeight="1">
      <c r="A329" s="219" t="s">
        <v>751</v>
      </c>
      <c r="B329" s="219" t="s">
        <v>54</v>
      </c>
      <c r="C329" s="219" t="s">
        <v>78</v>
      </c>
      <c r="D329" s="219" t="s">
        <v>68</v>
      </c>
      <c r="E329" s="219" t="s">
        <v>51</v>
      </c>
      <c r="F329" s="219" t="s">
        <v>64</v>
      </c>
      <c r="G329" s="304" t="s">
        <v>752</v>
      </c>
      <c r="H329" s="219"/>
      <c r="I329" s="219"/>
      <c r="J329" s="262">
        <v>0.0</v>
      </c>
      <c r="K329" s="262">
        <v>0.0</v>
      </c>
      <c r="L329" s="262">
        <v>0.0</v>
      </c>
      <c r="M329" s="262">
        <v>0.0</v>
      </c>
      <c r="N329" s="262">
        <v>0.0</v>
      </c>
      <c r="O329" s="262">
        <v>0.0</v>
      </c>
      <c r="P329" s="222" t="s">
        <v>1703</v>
      </c>
      <c r="Q329" s="222" t="s">
        <v>1704</v>
      </c>
      <c r="R329" s="222" t="s">
        <v>1705</v>
      </c>
      <c r="S329" s="219">
        <f>SUM('Plan-A Valuation'!U325,'Plan-A Valuation'!Y325,'Plan-A Valuation'!AC325,'Plan-A Valuation'!AG325,'Plan-A Valuation'!AK325,'Plan-A Valuation'!AO325)</f>
        <v>120000</v>
      </c>
      <c r="T329" s="262">
        <f>SUM('Plan-A Valuation'!V325,'Plan-A Valuation'!Z325,'Plan-A Valuation'!AD325,'Plan-A Valuation'!AH325,'Plan-A Valuation'!AL325,'Plan-A Valuation'!AP325)</f>
        <v>253810</v>
      </c>
      <c r="U329" s="263">
        <f>SUM('Plan-A Valuation'!W325,'Plan-A Valuation'!AA325,'Plan-A Valuation'!AE325,'Plan-A Valuation'!AI325,'Plan-A Valuation'!AM325,'Plan-A Valuation'!AQ325)</f>
        <v>504620</v>
      </c>
      <c r="V329" s="219"/>
      <c r="W329" s="262">
        <v>0.0</v>
      </c>
      <c r="X329" s="262">
        <v>0.0</v>
      </c>
      <c r="Y329" s="262">
        <v>0.0</v>
      </c>
      <c r="Z329" s="262">
        <v>0.0</v>
      </c>
      <c r="AA329" s="262">
        <v>0.0</v>
      </c>
      <c r="AB329" s="262">
        <v>0.0</v>
      </c>
      <c r="AC329" s="222" t="s">
        <v>1703</v>
      </c>
      <c r="AD329" s="222" t="s">
        <v>1704</v>
      </c>
      <c r="AE329" s="222" t="s">
        <v>1705</v>
      </c>
      <c r="AF329" s="262">
        <f>SUM('Plan-B Valuation'!U325,'Plan-B Valuation'!Y325,'Plan-B Valuation'!AC325,'Plan-B Valuation'!AG325,'Plan-B Valuation'!AK325,'Plan-B Valuation'!AO325)</f>
        <v>120000</v>
      </c>
      <c r="AG329" s="262">
        <f>SUM('Plan-B Valuation'!V325,'Plan-B Valuation'!Z325,'Plan-B Valuation'!AD325,'Plan-B Valuation'!AH325,'Plan-B Valuation'!AL325,'Plan-B Valuation'!AP325)</f>
        <v>253810</v>
      </c>
      <c r="AH329" s="262">
        <f>SUM('Plan-B Valuation'!W325,'Plan-B Valuation'!AA325,'Plan-B Valuation'!AE325,'Plan-B Valuation'!AI325,'Plan-B Valuation'!AM325,'Plan-B Valuation'!AQ325)</f>
        <v>504620</v>
      </c>
      <c r="AI329" s="219"/>
      <c r="AJ329" s="262">
        <v>0.0</v>
      </c>
      <c r="AK329" s="262">
        <v>0.0</v>
      </c>
      <c r="AL329" s="262">
        <v>0.0</v>
      </c>
      <c r="AM329" s="262">
        <v>0.0</v>
      </c>
      <c r="AN329" s="262">
        <v>0.0</v>
      </c>
      <c r="AO329" s="262">
        <v>0.0</v>
      </c>
      <c r="AP329" s="222" t="s">
        <v>1703</v>
      </c>
      <c r="AQ329" s="222" t="s">
        <v>1704</v>
      </c>
      <c r="AR329" s="222" t="s">
        <v>1705</v>
      </c>
      <c r="AS329" s="262">
        <f>SUM('Plan-C Valuation'!U325,'Plan-C Valuation'!Y325,'Plan-C Valuation'!AC325,'Plan-C Valuation'!AG325,'Plan-C Valuation'!AK325,'Plan-C Valuation'!AO325)</f>
        <v>120000</v>
      </c>
      <c r="AT329" s="262">
        <f>SUM('Plan-C Valuation'!V325,'Plan-C Valuation'!Z325,'Plan-C Valuation'!AD325,'Plan-C Valuation'!AH325,'Plan-C Valuation'!AL325,'Plan-C Valuation'!AP325)</f>
        <v>253810</v>
      </c>
      <c r="AU329" s="262">
        <f>SUM('Plan-C Valuation'!W325,'Plan-C Valuation'!AA325,'Plan-C Valuation'!AE325,'Plan-C Valuation'!AI325,'Plan-C Valuation'!AM325,'Plan-C Valuation'!AQ325)</f>
        <v>504620</v>
      </c>
    </row>
    <row r="330" ht="15.75" customHeight="1">
      <c r="A330" s="219" t="s">
        <v>753</v>
      </c>
      <c r="B330" s="219" t="s">
        <v>65</v>
      </c>
      <c r="C330" s="219" t="s">
        <v>78</v>
      </c>
      <c r="D330" s="219" t="s">
        <v>68</v>
      </c>
      <c r="E330" s="219" t="s">
        <v>51</v>
      </c>
      <c r="F330" s="219" t="s">
        <v>64</v>
      </c>
      <c r="G330" s="304" t="s">
        <v>754</v>
      </c>
      <c r="H330" s="219"/>
      <c r="I330" s="219"/>
      <c r="J330" s="262">
        <v>0.0</v>
      </c>
      <c r="K330" s="262">
        <v>0.0</v>
      </c>
      <c r="L330" s="262">
        <v>0.0</v>
      </c>
      <c r="M330" s="262">
        <v>0.0</v>
      </c>
      <c r="N330" s="262">
        <v>0.0</v>
      </c>
      <c r="O330" s="262">
        <v>0.0</v>
      </c>
      <c r="P330" s="222" t="s">
        <v>1703</v>
      </c>
      <c r="Q330" s="222" t="s">
        <v>1704</v>
      </c>
      <c r="R330" s="222" t="s">
        <v>1705</v>
      </c>
      <c r="S330" s="219">
        <f>SUM('Plan-A Valuation'!U326,'Plan-A Valuation'!Y326,'Plan-A Valuation'!AC326,'Plan-A Valuation'!AG326,'Plan-A Valuation'!AK326,'Plan-A Valuation'!AO326)</f>
        <v>120000</v>
      </c>
      <c r="T330" s="262">
        <f>SUM('Plan-A Valuation'!V326,'Plan-A Valuation'!Z326,'Plan-A Valuation'!AD326,'Plan-A Valuation'!AH326,'Plan-A Valuation'!AL326,'Plan-A Valuation'!AP326)</f>
        <v>253810</v>
      </c>
      <c r="U330" s="263">
        <f>SUM('Plan-A Valuation'!W326,'Plan-A Valuation'!AA326,'Plan-A Valuation'!AE326,'Plan-A Valuation'!AI326,'Plan-A Valuation'!AM326,'Plan-A Valuation'!AQ326)</f>
        <v>504620</v>
      </c>
      <c r="V330" s="219"/>
      <c r="W330" s="262">
        <v>0.0</v>
      </c>
      <c r="X330" s="262">
        <v>0.0</v>
      </c>
      <c r="Y330" s="262">
        <v>0.0</v>
      </c>
      <c r="Z330" s="262">
        <v>0.0</v>
      </c>
      <c r="AA330" s="262">
        <v>0.0</v>
      </c>
      <c r="AB330" s="262">
        <v>0.0</v>
      </c>
      <c r="AC330" s="222" t="s">
        <v>1703</v>
      </c>
      <c r="AD330" s="222" t="s">
        <v>1704</v>
      </c>
      <c r="AE330" s="222" t="s">
        <v>1705</v>
      </c>
      <c r="AF330" s="262">
        <f>SUM('Plan-B Valuation'!U326,'Plan-B Valuation'!Y326,'Plan-B Valuation'!AC326,'Plan-B Valuation'!AG326,'Plan-B Valuation'!AK326,'Plan-B Valuation'!AO326)</f>
        <v>120000</v>
      </c>
      <c r="AG330" s="262">
        <f>SUM('Plan-B Valuation'!V326,'Plan-B Valuation'!Z326,'Plan-B Valuation'!AD326,'Plan-B Valuation'!AH326,'Plan-B Valuation'!AL326,'Plan-B Valuation'!AP326)</f>
        <v>253810</v>
      </c>
      <c r="AH330" s="262">
        <f>SUM('Plan-B Valuation'!W326,'Plan-B Valuation'!AA326,'Plan-B Valuation'!AE326,'Plan-B Valuation'!AI326,'Plan-B Valuation'!AM326,'Plan-B Valuation'!AQ326)</f>
        <v>504620</v>
      </c>
      <c r="AI330" s="219"/>
      <c r="AJ330" s="262">
        <v>0.0</v>
      </c>
      <c r="AK330" s="262">
        <v>0.0</v>
      </c>
      <c r="AL330" s="262">
        <v>0.0</v>
      </c>
      <c r="AM330" s="262">
        <v>0.0</v>
      </c>
      <c r="AN330" s="262">
        <v>0.0</v>
      </c>
      <c r="AO330" s="262">
        <v>0.0</v>
      </c>
      <c r="AP330" s="222" t="s">
        <v>1703</v>
      </c>
      <c r="AQ330" s="222" t="s">
        <v>1704</v>
      </c>
      <c r="AR330" s="222" t="s">
        <v>1705</v>
      </c>
      <c r="AS330" s="262">
        <f>SUM('Plan-C Valuation'!U326,'Plan-C Valuation'!Y326,'Plan-C Valuation'!AC326,'Plan-C Valuation'!AG326,'Plan-C Valuation'!AK326,'Plan-C Valuation'!AO326)</f>
        <v>120000</v>
      </c>
      <c r="AT330" s="262">
        <f>SUM('Plan-C Valuation'!V326,'Plan-C Valuation'!Z326,'Plan-C Valuation'!AD326,'Plan-C Valuation'!AH326,'Plan-C Valuation'!AL326,'Plan-C Valuation'!AP326)</f>
        <v>253810</v>
      </c>
      <c r="AU330" s="262">
        <f>SUM('Plan-C Valuation'!W326,'Plan-C Valuation'!AA326,'Plan-C Valuation'!AE326,'Plan-C Valuation'!AI326,'Plan-C Valuation'!AM326,'Plan-C Valuation'!AQ326)</f>
        <v>504620</v>
      </c>
    </row>
    <row r="331" ht="15.75" customHeight="1">
      <c r="A331" s="219" t="s">
        <v>755</v>
      </c>
      <c r="B331" s="219" t="s">
        <v>71</v>
      </c>
      <c r="C331" s="219" t="s">
        <v>78</v>
      </c>
      <c r="D331" s="219" t="s">
        <v>68</v>
      </c>
      <c r="E331" s="219" t="s">
        <v>51</v>
      </c>
      <c r="F331" s="219" t="s">
        <v>64</v>
      </c>
      <c r="G331" s="304" t="s">
        <v>756</v>
      </c>
      <c r="H331" s="219"/>
      <c r="I331" s="219"/>
      <c r="J331" s="262">
        <v>0.0</v>
      </c>
      <c r="K331" s="262">
        <v>0.0</v>
      </c>
      <c r="L331" s="262">
        <v>0.0</v>
      </c>
      <c r="M331" s="262">
        <v>0.0</v>
      </c>
      <c r="N331" s="262">
        <v>0.0</v>
      </c>
      <c r="O331" s="262">
        <v>0.0</v>
      </c>
      <c r="P331" s="222" t="s">
        <v>1703</v>
      </c>
      <c r="Q331" s="222" t="s">
        <v>1704</v>
      </c>
      <c r="R331" s="222" t="s">
        <v>1705</v>
      </c>
      <c r="S331" s="219">
        <f>SUM('Plan-A Valuation'!U327,'Plan-A Valuation'!Y327,'Plan-A Valuation'!AC327,'Plan-A Valuation'!AG327,'Plan-A Valuation'!AK327,'Plan-A Valuation'!AO327)</f>
        <v>120000</v>
      </c>
      <c r="T331" s="262">
        <f>SUM('Plan-A Valuation'!V327,'Plan-A Valuation'!Z327,'Plan-A Valuation'!AD327,'Plan-A Valuation'!AH327,'Plan-A Valuation'!AL327,'Plan-A Valuation'!AP327)</f>
        <v>253810</v>
      </c>
      <c r="U331" s="263">
        <f>SUM('Plan-A Valuation'!W327,'Plan-A Valuation'!AA327,'Plan-A Valuation'!AE327,'Plan-A Valuation'!AI327,'Plan-A Valuation'!AM327,'Plan-A Valuation'!AQ327)</f>
        <v>504620</v>
      </c>
      <c r="V331" s="219"/>
      <c r="W331" s="262">
        <v>0.0</v>
      </c>
      <c r="X331" s="262">
        <v>0.0</v>
      </c>
      <c r="Y331" s="262">
        <v>0.0</v>
      </c>
      <c r="Z331" s="262">
        <v>0.0</v>
      </c>
      <c r="AA331" s="262">
        <v>0.0</v>
      </c>
      <c r="AB331" s="262">
        <v>0.0</v>
      </c>
      <c r="AC331" s="222" t="s">
        <v>1703</v>
      </c>
      <c r="AD331" s="222" t="s">
        <v>1704</v>
      </c>
      <c r="AE331" s="222" t="s">
        <v>1705</v>
      </c>
      <c r="AF331" s="262">
        <f>SUM('Plan-B Valuation'!U327,'Plan-B Valuation'!Y327,'Plan-B Valuation'!AC327,'Plan-B Valuation'!AG327,'Plan-B Valuation'!AK327,'Plan-B Valuation'!AO327)</f>
        <v>120000</v>
      </c>
      <c r="AG331" s="262">
        <f>SUM('Plan-B Valuation'!V327,'Plan-B Valuation'!Z327,'Plan-B Valuation'!AD327,'Plan-B Valuation'!AH327,'Plan-B Valuation'!AL327,'Plan-B Valuation'!AP327)</f>
        <v>253810</v>
      </c>
      <c r="AH331" s="262">
        <f>SUM('Plan-B Valuation'!W327,'Plan-B Valuation'!AA327,'Plan-B Valuation'!AE327,'Plan-B Valuation'!AI327,'Plan-B Valuation'!AM327,'Plan-B Valuation'!AQ327)</f>
        <v>504620</v>
      </c>
      <c r="AI331" s="219"/>
      <c r="AJ331" s="262">
        <v>0.0</v>
      </c>
      <c r="AK331" s="262">
        <v>0.0</v>
      </c>
      <c r="AL331" s="262">
        <v>0.0</v>
      </c>
      <c r="AM331" s="262">
        <v>0.0</v>
      </c>
      <c r="AN331" s="262">
        <v>0.0</v>
      </c>
      <c r="AO331" s="262">
        <v>0.0</v>
      </c>
      <c r="AP331" s="222" t="s">
        <v>1703</v>
      </c>
      <c r="AQ331" s="222" t="s">
        <v>1704</v>
      </c>
      <c r="AR331" s="222" t="s">
        <v>1705</v>
      </c>
      <c r="AS331" s="262">
        <f>SUM('Plan-C Valuation'!U327,'Plan-C Valuation'!Y327,'Plan-C Valuation'!AC327,'Plan-C Valuation'!AG327,'Plan-C Valuation'!AK327,'Plan-C Valuation'!AO327)</f>
        <v>120000</v>
      </c>
      <c r="AT331" s="262">
        <f>SUM('Plan-C Valuation'!V327,'Plan-C Valuation'!Z327,'Plan-C Valuation'!AD327,'Plan-C Valuation'!AH327,'Plan-C Valuation'!AL327,'Plan-C Valuation'!AP327)</f>
        <v>253810</v>
      </c>
      <c r="AU331" s="262">
        <f>SUM('Plan-C Valuation'!W327,'Plan-C Valuation'!AA327,'Plan-C Valuation'!AE327,'Plan-C Valuation'!AI327,'Plan-C Valuation'!AM327,'Plan-C Valuation'!AQ327)</f>
        <v>504620</v>
      </c>
    </row>
    <row r="332" ht="15.75" customHeight="1">
      <c r="A332" s="219" t="s">
        <v>757</v>
      </c>
      <c r="B332" s="219" t="s">
        <v>44</v>
      </c>
      <c r="C332" s="219" t="s">
        <v>48</v>
      </c>
      <c r="D332" s="219" t="s">
        <v>74</v>
      </c>
      <c r="E332" s="219" t="s">
        <v>51</v>
      </c>
      <c r="F332" s="219" t="s">
        <v>64</v>
      </c>
      <c r="G332" s="304" t="s">
        <v>758</v>
      </c>
      <c r="H332" s="219"/>
      <c r="I332" s="219"/>
      <c r="J332" s="262">
        <v>0.0</v>
      </c>
      <c r="K332" s="262">
        <v>0.0</v>
      </c>
      <c r="L332" s="262">
        <v>0.0</v>
      </c>
      <c r="M332" s="262">
        <v>0.0</v>
      </c>
      <c r="N332" s="262">
        <v>0.0</v>
      </c>
      <c r="O332" s="262">
        <v>0.0</v>
      </c>
      <c r="P332" s="222" t="s">
        <v>1703</v>
      </c>
      <c r="Q332" s="222" t="s">
        <v>1704</v>
      </c>
      <c r="R332" s="222" t="s">
        <v>1705</v>
      </c>
      <c r="S332" s="219">
        <f>SUM('Plan-A Valuation'!U328,'Plan-A Valuation'!Y328,'Plan-A Valuation'!AC328,'Plan-A Valuation'!AG328,'Plan-A Valuation'!AK328,'Plan-A Valuation'!AO328)</f>
        <v>120000</v>
      </c>
      <c r="T332" s="262">
        <f>SUM('Plan-A Valuation'!V328,'Plan-A Valuation'!Z328,'Plan-A Valuation'!AD328,'Plan-A Valuation'!AH328,'Plan-A Valuation'!AL328,'Plan-A Valuation'!AP328)</f>
        <v>253810</v>
      </c>
      <c r="U332" s="263">
        <f>SUM('Plan-A Valuation'!W328,'Plan-A Valuation'!AA328,'Plan-A Valuation'!AE328,'Plan-A Valuation'!AI328,'Plan-A Valuation'!AM328,'Plan-A Valuation'!AQ328)</f>
        <v>504620</v>
      </c>
      <c r="V332" s="219"/>
      <c r="W332" s="262">
        <v>0.0</v>
      </c>
      <c r="X332" s="262">
        <v>0.0</v>
      </c>
      <c r="Y332" s="262">
        <v>0.0</v>
      </c>
      <c r="Z332" s="262">
        <v>0.0</v>
      </c>
      <c r="AA332" s="262">
        <v>0.0</v>
      </c>
      <c r="AB332" s="262">
        <v>0.0</v>
      </c>
      <c r="AC332" s="222" t="s">
        <v>1703</v>
      </c>
      <c r="AD332" s="222" t="s">
        <v>1704</v>
      </c>
      <c r="AE332" s="222" t="s">
        <v>1705</v>
      </c>
      <c r="AF332" s="262">
        <f>SUM('Plan-B Valuation'!U328,'Plan-B Valuation'!Y328,'Plan-B Valuation'!AC328,'Plan-B Valuation'!AG328,'Plan-B Valuation'!AK328,'Plan-B Valuation'!AO328)</f>
        <v>120000</v>
      </c>
      <c r="AG332" s="262">
        <f>SUM('Plan-B Valuation'!V328,'Plan-B Valuation'!Z328,'Plan-B Valuation'!AD328,'Plan-B Valuation'!AH328,'Plan-B Valuation'!AL328,'Plan-B Valuation'!AP328)</f>
        <v>253810</v>
      </c>
      <c r="AH332" s="262">
        <f>SUM('Plan-B Valuation'!W328,'Plan-B Valuation'!AA328,'Plan-B Valuation'!AE328,'Plan-B Valuation'!AI328,'Plan-B Valuation'!AM328,'Plan-B Valuation'!AQ328)</f>
        <v>504620</v>
      </c>
      <c r="AI332" s="219"/>
      <c r="AJ332" s="262">
        <v>0.0</v>
      </c>
      <c r="AK332" s="262">
        <v>0.0</v>
      </c>
      <c r="AL332" s="262">
        <v>0.0</v>
      </c>
      <c r="AM332" s="262">
        <v>0.0</v>
      </c>
      <c r="AN332" s="262">
        <v>0.0</v>
      </c>
      <c r="AO332" s="262">
        <v>0.0</v>
      </c>
      <c r="AP332" s="222" t="s">
        <v>1703</v>
      </c>
      <c r="AQ332" s="222" t="s">
        <v>1704</v>
      </c>
      <c r="AR332" s="222" t="s">
        <v>1705</v>
      </c>
      <c r="AS332" s="262">
        <f>SUM('Plan-C Valuation'!U328,'Plan-C Valuation'!Y328,'Plan-C Valuation'!AC328,'Plan-C Valuation'!AG328,'Plan-C Valuation'!AK328,'Plan-C Valuation'!AO328)</f>
        <v>120000</v>
      </c>
      <c r="AT332" s="262">
        <f>SUM('Plan-C Valuation'!V328,'Plan-C Valuation'!Z328,'Plan-C Valuation'!AD328,'Plan-C Valuation'!AH328,'Plan-C Valuation'!AL328,'Plan-C Valuation'!AP328)</f>
        <v>253810</v>
      </c>
      <c r="AU332" s="262">
        <f>SUM('Plan-C Valuation'!W328,'Plan-C Valuation'!AA328,'Plan-C Valuation'!AE328,'Plan-C Valuation'!AI328,'Plan-C Valuation'!AM328,'Plan-C Valuation'!AQ328)</f>
        <v>504620</v>
      </c>
    </row>
    <row r="333" ht="15.75" customHeight="1">
      <c r="A333" s="219" t="s">
        <v>759</v>
      </c>
      <c r="B333" s="219" t="s">
        <v>54</v>
      </c>
      <c r="C333" s="219" t="s">
        <v>48</v>
      </c>
      <c r="D333" s="219" t="s">
        <v>74</v>
      </c>
      <c r="E333" s="219" t="s">
        <v>51</v>
      </c>
      <c r="F333" s="219" t="s">
        <v>64</v>
      </c>
      <c r="G333" s="304" t="s">
        <v>760</v>
      </c>
      <c r="H333" s="219"/>
      <c r="I333" s="219"/>
      <c r="J333" s="262">
        <v>0.0</v>
      </c>
      <c r="K333" s="262">
        <v>0.0</v>
      </c>
      <c r="L333" s="262">
        <v>0.0</v>
      </c>
      <c r="M333" s="262">
        <v>0.0</v>
      </c>
      <c r="N333" s="262">
        <v>0.0</v>
      </c>
      <c r="O333" s="262">
        <v>0.0</v>
      </c>
      <c r="P333" s="222" t="s">
        <v>1703</v>
      </c>
      <c r="Q333" s="222" t="s">
        <v>1704</v>
      </c>
      <c r="R333" s="222" t="s">
        <v>1705</v>
      </c>
      <c r="S333" s="219">
        <f>SUM('Plan-A Valuation'!U329,'Plan-A Valuation'!Y329,'Plan-A Valuation'!AC329,'Plan-A Valuation'!AG329,'Plan-A Valuation'!AK329,'Plan-A Valuation'!AO329)</f>
        <v>120000</v>
      </c>
      <c r="T333" s="262">
        <f>SUM('Plan-A Valuation'!V329,'Plan-A Valuation'!Z329,'Plan-A Valuation'!AD329,'Plan-A Valuation'!AH329,'Plan-A Valuation'!AL329,'Plan-A Valuation'!AP329)</f>
        <v>253810</v>
      </c>
      <c r="U333" s="263">
        <f>SUM('Plan-A Valuation'!W329,'Plan-A Valuation'!AA329,'Plan-A Valuation'!AE329,'Plan-A Valuation'!AI329,'Plan-A Valuation'!AM329,'Plan-A Valuation'!AQ329)</f>
        <v>504620</v>
      </c>
      <c r="V333" s="219"/>
      <c r="W333" s="262">
        <v>0.0</v>
      </c>
      <c r="X333" s="262">
        <v>0.0</v>
      </c>
      <c r="Y333" s="262">
        <v>0.0</v>
      </c>
      <c r="Z333" s="262">
        <v>0.0</v>
      </c>
      <c r="AA333" s="262">
        <v>0.0</v>
      </c>
      <c r="AB333" s="262">
        <v>0.0</v>
      </c>
      <c r="AC333" s="222" t="s">
        <v>1703</v>
      </c>
      <c r="AD333" s="222" t="s">
        <v>1704</v>
      </c>
      <c r="AE333" s="222" t="s">
        <v>1705</v>
      </c>
      <c r="AF333" s="262">
        <f>SUM('Plan-B Valuation'!U329,'Plan-B Valuation'!Y329,'Plan-B Valuation'!AC329,'Plan-B Valuation'!AG329,'Plan-B Valuation'!AK329,'Plan-B Valuation'!AO329)</f>
        <v>120000</v>
      </c>
      <c r="AG333" s="262">
        <f>SUM('Plan-B Valuation'!V329,'Plan-B Valuation'!Z329,'Plan-B Valuation'!AD329,'Plan-B Valuation'!AH329,'Plan-B Valuation'!AL329,'Plan-B Valuation'!AP329)</f>
        <v>253810</v>
      </c>
      <c r="AH333" s="262">
        <f>SUM('Plan-B Valuation'!W329,'Plan-B Valuation'!AA329,'Plan-B Valuation'!AE329,'Plan-B Valuation'!AI329,'Plan-B Valuation'!AM329,'Plan-B Valuation'!AQ329)</f>
        <v>504620</v>
      </c>
      <c r="AI333" s="219"/>
      <c r="AJ333" s="262">
        <v>0.0</v>
      </c>
      <c r="AK333" s="262">
        <v>0.0</v>
      </c>
      <c r="AL333" s="262">
        <v>0.0</v>
      </c>
      <c r="AM333" s="262">
        <v>0.0</v>
      </c>
      <c r="AN333" s="262">
        <v>0.0</v>
      </c>
      <c r="AO333" s="262">
        <v>0.0</v>
      </c>
      <c r="AP333" s="222" t="s">
        <v>1703</v>
      </c>
      <c r="AQ333" s="222" t="s">
        <v>1704</v>
      </c>
      <c r="AR333" s="222" t="s">
        <v>1705</v>
      </c>
      <c r="AS333" s="262">
        <f>SUM('Plan-C Valuation'!U329,'Plan-C Valuation'!Y329,'Plan-C Valuation'!AC329,'Plan-C Valuation'!AG329,'Plan-C Valuation'!AK329,'Plan-C Valuation'!AO329)</f>
        <v>120000</v>
      </c>
      <c r="AT333" s="262">
        <f>SUM('Plan-C Valuation'!V329,'Plan-C Valuation'!Z329,'Plan-C Valuation'!AD329,'Plan-C Valuation'!AH329,'Plan-C Valuation'!AL329,'Plan-C Valuation'!AP329)</f>
        <v>253810</v>
      </c>
      <c r="AU333" s="262">
        <f>SUM('Plan-C Valuation'!W329,'Plan-C Valuation'!AA329,'Plan-C Valuation'!AE329,'Plan-C Valuation'!AI329,'Plan-C Valuation'!AM329,'Plan-C Valuation'!AQ329)</f>
        <v>504620</v>
      </c>
    </row>
    <row r="334" ht="15.75" customHeight="1">
      <c r="A334" s="219" t="s">
        <v>761</v>
      </c>
      <c r="B334" s="219" t="s">
        <v>65</v>
      </c>
      <c r="C334" s="219" t="s">
        <v>48</v>
      </c>
      <c r="D334" s="219" t="s">
        <v>74</v>
      </c>
      <c r="E334" s="219" t="s">
        <v>51</v>
      </c>
      <c r="F334" s="219" t="s">
        <v>64</v>
      </c>
      <c r="G334" s="304" t="s">
        <v>762</v>
      </c>
      <c r="H334" s="219"/>
      <c r="I334" s="219"/>
      <c r="J334" s="262">
        <v>0.0</v>
      </c>
      <c r="K334" s="262">
        <v>0.0</v>
      </c>
      <c r="L334" s="262">
        <v>0.0</v>
      </c>
      <c r="M334" s="262">
        <v>0.0</v>
      </c>
      <c r="N334" s="262">
        <v>0.0</v>
      </c>
      <c r="O334" s="262">
        <v>0.0</v>
      </c>
      <c r="P334" s="222" t="s">
        <v>1703</v>
      </c>
      <c r="Q334" s="222" t="s">
        <v>1704</v>
      </c>
      <c r="R334" s="222" t="s">
        <v>1705</v>
      </c>
      <c r="S334" s="219">
        <f>SUM('Plan-A Valuation'!U330,'Plan-A Valuation'!Y330,'Plan-A Valuation'!AC330,'Plan-A Valuation'!AG330,'Plan-A Valuation'!AK330,'Plan-A Valuation'!AO330)</f>
        <v>120000</v>
      </c>
      <c r="T334" s="262">
        <f>SUM('Plan-A Valuation'!V330,'Plan-A Valuation'!Z330,'Plan-A Valuation'!AD330,'Plan-A Valuation'!AH330,'Plan-A Valuation'!AL330,'Plan-A Valuation'!AP330)</f>
        <v>253810</v>
      </c>
      <c r="U334" s="263">
        <f>SUM('Plan-A Valuation'!W330,'Plan-A Valuation'!AA330,'Plan-A Valuation'!AE330,'Plan-A Valuation'!AI330,'Plan-A Valuation'!AM330,'Plan-A Valuation'!AQ330)</f>
        <v>504620</v>
      </c>
      <c r="V334" s="219"/>
      <c r="W334" s="262">
        <v>0.0</v>
      </c>
      <c r="X334" s="262">
        <v>0.0</v>
      </c>
      <c r="Y334" s="262">
        <v>0.0</v>
      </c>
      <c r="Z334" s="262">
        <v>0.0</v>
      </c>
      <c r="AA334" s="262">
        <v>0.0</v>
      </c>
      <c r="AB334" s="262">
        <v>0.0</v>
      </c>
      <c r="AC334" s="222" t="s">
        <v>1703</v>
      </c>
      <c r="AD334" s="222" t="s">
        <v>1704</v>
      </c>
      <c r="AE334" s="222" t="s">
        <v>1705</v>
      </c>
      <c r="AF334" s="262">
        <f>SUM('Plan-B Valuation'!U330,'Plan-B Valuation'!Y330,'Plan-B Valuation'!AC330,'Plan-B Valuation'!AG330,'Plan-B Valuation'!AK330,'Plan-B Valuation'!AO330)</f>
        <v>120000</v>
      </c>
      <c r="AG334" s="262">
        <f>SUM('Plan-B Valuation'!V330,'Plan-B Valuation'!Z330,'Plan-B Valuation'!AD330,'Plan-B Valuation'!AH330,'Plan-B Valuation'!AL330,'Plan-B Valuation'!AP330)</f>
        <v>253810</v>
      </c>
      <c r="AH334" s="262">
        <f>SUM('Plan-B Valuation'!W330,'Plan-B Valuation'!AA330,'Plan-B Valuation'!AE330,'Plan-B Valuation'!AI330,'Plan-B Valuation'!AM330,'Plan-B Valuation'!AQ330)</f>
        <v>504620</v>
      </c>
      <c r="AI334" s="219"/>
      <c r="AJ334" s="262">
        <v>0.0</v>
      </c>
      <c r="AK334" s="262">
        <v>0.0</v>
      </c>
      <c r="AL334" s="262">
        <v>0.0</v>
      </c>
      <c r="AM334" s="262">
        <v>0.0</v>
      </c>
      <c r="AN334" s="262">
        <v>0.0</v>
      </c>
      <c r="AO334" s="262">
        <v>0.0</v>
      </c>
      <c r="AP334" s="222" t="s">
        <v>1703</v>
      </c>
      <c r="AQ334" s="222" t="s">
        <v>1704</v>
      </c>
      <c r="AR334" s="222" t="s">
        <v>1705</v>
      </c>
      <c r="AS334" s="262">
        <f>SUM('Plan-C Valuation'!U330,'Plan-C Valuation'!Y330,'Plan-C Valuation'!AC330,'Plan-C Valuation'!AG330,'Plan-C Valuation'!AK330,'Plan-C Valuation'!AO330)</f>
        <v>120000</v>
      </c>
      <c r="AT334" s="262">
        <f>SUM('Plan-C Valuation'!V330,'Plan-C Valuation'!Z330,'Plan-C Valuation'!AD330,'Plan-C Valuation'!AH330,'Plan-C Valuation'!AL330,'Plan-C Valuation'!AP330)</f>
        <v>253810</v>
      </c>
      <c r="AU334" s="262">
        <f>SUM('Plan-C Valuation'!W330,'Plan-C Valuation'!AA330,'Plan-C Valuation'!AE330,'Plan-C Valuation'!AI330,'Plan-C Valuation'!AM330,'Plan-C Valuation'!AQ330)</f>
        <v>504620</v>
      </c>
    </row>
    <row r="335" ht="15.75" customHeight="1">
      <c r="A335" s="219" t="s">
        <v>763</v>
      </c>
      <c r="B335" s="219" t="s">
        <v>71</v>
      </c>
      <c r="C335" s="219" t="s">
        <v>48</v>
      </c>
      <c r="D335" s="219" t="s">
        <v>74</v>
      </c>
      <c r="E335" s="219" t="s">
        <v>51</v>
      </c>
      <c r="F335" s="219" t="s">
        <v>64</v>
      </c>
      <c r="G335" s="304" t="s">
        <v>764</v>
      </c>
      <c r="H335" s="219"/>
      <c r="I335" s="219"/>
      <c r="J335" s="262">
        <v>0.0</v>
      </c>
      <c r="K335" s="262">
        <v>0.0</v>
      </c>
      <c r="L335" s="262">
        <v>0.0</v>
      </c>
      <c r="M335" s="262">
        <v>0.0</v>
      </c>
      <c r="N335" s="262">
        <v>0.0</v>
      </c>
      <c r="O335" s="262">
        <v>0.0</v>
      </c>
      <c r="P335" s="222" t="s">
        <v>1703</v>
      </c>
      <c r="Q335" s="222" t="s">
        <v>1704</v>
      </c>
      <c r="R335" s="222" t="s">
        <v>1705</v>
      </c>
      <c r="S335" s="219">
        <f>SUM('Plan-A Valuation'!U331,'Plan-A Valuation'!Y331,'Plan-A Valuation'!AC331,'Plan-A Valuation'!AG331,'Plan-A Valuation'!AK331,'Plan-A Valuation'!AO331)</f>
        <v>120000</v>
      </c>
      <c r="T335" s="262">
        <f>SUM('Plan-A Valuation'!V331,'Plan-A Valuation'!Z331,'Plan-A Valuation'!AD331,'Plan-A Valuation'!AH331,'Plan-A Valuation'!AL331,'Plan-A Valuation'!AP331)</f>
        <v>253810</v>
      </c>
      <c r="U335" s="263">
        <f>SUM('Plan-A Valuation'!W331,'Plan-A Valuation'!AA331,'Plan-A Valuation'!AE331,'Plan-A Valuation'!AI331,'Plan-A Valuation'!AM331,'Plan-A Valuation'!AQ331)</f>
        <v>504620</v>
      </c>
      <c r="V335" s="219"/>
      <c r="W335" s="262">
        <v>0.0</v>
      </c>
      <c r="X335" s="262">
        <v>0.0</v>
      </c>
      <c r="Y335" s="262">
        <v>0.0</v>
      </c>
      <c r="Z335" s="262">
        <v>0.0</v>
      </c>
      <c r="AA335" s="262">
        <v>0.0</v>
      </c>
      <c r="AB335" s="262">
        <v>0.0</v>
      </c>
      <c r="AC335" s="222" t="s">
        <v>1703</v>
      </c>
      <c r="AD335" s="222" t="s">
        <v>1704</v>
      </c>
      <c r="AE335" s="222" t="s">
        <v>1705</v>
      </c>
      <c r="AF335" s="262">
        <f>SUM('Plan-B Valuation'!U331,'Plan-B Valuation'!Y331,'Plan-B Valuation'!AC331,'Plan-B Valuation'!AG331,'Plan-B Valuation'!AK331,'Plan-B Valuation'!AO331)</f>
        <v>120000</v>
      </c>
      <c r="AG335" s="262">
        <f>SUM('Plan-B Valuation'!V331,'Plan-B Valuation'!Z331,'Plan-B Valuation'!AD331,'Plan-B Valuation'!AH331,'Plan-B Valuation'!AL331,'Plan-B Valuation'!AP331)</f>
        <v>253810</v>
      </c>
      <c r="AH335" s="262">
        <f>SUM('Plan-B Valuation'!W331,'Plan-B Valuation'!AA331,'Plan-B Valuation'!AE331,'Plan-B Valuation'!AI331,'Plan-B Valuation'!AM331,'Plan-B Valuation'!AQ331)</f>
        <v>504620</v>
      </c>
      <c r="AI335" s="219"/>
      <c r="AJ335" s="262">
        <v>0.0</v>
      </c>
      <c r="AK335" s="262">
        <v>0.0</v>
      </c>
      <c r="AL335" s="262">
        <v>0.0</v>
      </c>
      <c r="AM335" s="262">
        <v>0.0</v>
      </c>
      <c r="AN335" s="262">
        <v>0.0</v>
      </c>
      <c r="AO335" s="262">
        <v>0.0</v>
      </c>
      <c r="AP335" s="222" t="s">
        <v>1703</v>
      </c>
      <c r="AQ335" s="222" t="s">
        <v>1704</v>
      </c>
      <c r="AR335" s="222" t="s">
        <v>1705</v>
      </c>
      <c r="AS335" s="262">
        <f>SUM('Plan-C Valuation'!U331,'Plan-C Valuation'!Y331,'Plan-C Valuation'!AC331,'Plan-C Valuation'!AG331,'Plan-C Valuation'!AK331,'Plan-C Valuation'!AO331)</f>
        <v>120000</v>
      </c>
      <c r="AT335" s="262">
        <f>SUM('Plan-C Valuation'!V331,'Plan-C Valuation'!Z331,'Plan-C Valuation'!AD331,'Plan-C Valuation'!AH331,'Plan-C Valuation'!AL331,'Plan-C Valuation'!AP331)</f>
        <v>253810</v>
      </c>
      <c r="AU335" s="262">
        <f>SUM('Plan-C Valuation'!W331,'Plan-C Valuation'!AA331,'Plan-C Valuation'!AE331,'Plan-C Valuation'!AI331,'Plan-C Valuation'!AM331,'Plan-C Valuation'!AQ331)</f>
        <v>504620</v>
      </c>
    </row>
    <row r="336" ht="15.75" customHeight="1">
      <c r="A336" s="219" t="s">
        <v>765</v>
      </c>
      <c r="B336" s="219" t="s">
        <v>44</v>
      </c>
      <c r="C336" s="219" t="s">
        <v>58</v>
      </c>
      <c r="D336" s="219" t="s">
        <v>74</v>
      </c>
      <c r="E336" s="219" t="s">
        <v>51</v>
      </c>
      <c r="F336" s="219" t="s">
        <v>64</v>
      </c>
      <c r="G336" s="304" t="s">
        <v>766</v>
      </c>
      <c r="H336" s="219"/>
      <c r="I336" s="219"/>
      <c r="J336" s="262">
        <v>0.0</v>
      </c>
      <c r="K336" s="262">
        <v>0.0</v>
      </c>
      <c r="L336" s="262">
        <v>0.0</v>
      </c>
      <c r="M336" s="262">
        <v>0.0</v>
      </c>
      <c r="N336" s="262">
        <v>0.0</v>
      </c>
      <c r="O336" s="262">
        <v>0.0</v>
      </c>
      <c r="P336" s="222" t="s">
        <v>1703</v>
      </c>
      <c r="Q336" s="222" t="s">
        <v>1704</v>
      </c>
      <c r="R336" s="222" t="s">
        <v>1705</v>
      </c>
      <c r="S336" s="219">
        <f>SUM('Plan-A Valuation'!U332,'Plan-A Valuation'!Y332,'Plan-A Valuation'!AC332,'Plan-A Valuation'!AG332,'Plan-A Valuation'!AK332,'Plan-A Valuation'!AO332)</f>
        <v>120000</v>
      </c>
      <c r="T336" s="262">
        <f>SUM('Plan-A Valuation'!V332,'Plan-A Valuation'!Z332,'Plan-A Valuation'!AD332,'Plan-A Valuation'!AH332,'Plan-A Valuation'!AL332,'Plan-A Valuation'!AP332)</f>
        <v>253810</v>
      </c>
      <c r="U336" s="263">
        <f>SUM('Plan-A Valuation'!W332,'Plan-A Valuation'!AA332,'Plan-A Valuation'!AE332,'Plan-A Valuation'!AI332,'Plan-A Valuation'!AM332,'Plan-A Valuation'!AQ332)</f>
        <v>504620</v>
      </c>
      <c r="V336" s="219"/>
      <c r="W336" s="262">
        <v>0.0</v>
      </c>
      <c r="X336" s="262">
        <v>0.0</v>
      </c>
      <c r="Y336" s="262">
        <v>0.0</v>
      </c>
      <c r="Z336" s="262">
        <v>0.0</v>
      </c>
      <c r="AA336" s="262">
        <v>0.0</v>
      </c>
      <c r="AB336" s="262">
        <v>0.0</v>
      </c>
      <c r="AC336" s="222" t="s">
        <v>1703</v>
      </c>
      <c r="AD336" s="222" t="s">
        <v>1704</v>
      </c>
      <c r="AE336" s="222" t="s">
        <v>1705</v>
      </c>
      <c r="AF336" s="262">
        <f>SUM('Plan-B Valuation'!U332,'Plan-B Valuation'!Y332,'Plan-B Valuation'!AC332,'Plan-B Valuation'!AG332,'Plan-B Valuation'!AK332,'Plan-B Valuation'!AO332)</f>
        <v>120000</v>
      </c>
      <c r="AG336" s="262">
        <f>SUM('Plan-B Valuation'!V332,'Plan-B Valuation'!Z332,'Plan-B Valuation'!AD332,'Plan-B Valuation'!AH332,'Plan-B Valuation'!AL332,'Plan-B Valuation'!AP332)</f>
        <v>253810</v>
      </c>
      <c r="AH336" s="262">
        <f>SUM('Plan-B Valuation'!W332,'Plan-B Valuation'!AA332,'Plan-B Valuation'!AE332,'Plan-B Valuation'!AI332,'Plan-B Valuation'!AM332,'Plan-B Valuation'!AQ332)</f>
        <v>504620</v>
      </c>
      <c r="AI336" s="219"/>
      <c r="AJ336" s="262">
        <v>0.0</v>
      </c>
      <c r="AK336" s="262">
        <v>0.0</v>
      </c>
      <c r="AL336" s="262">
        <v>0.0</v>
      </c>
      <c r="AM336" s="262">
        <v>0.0</v>
      </c>
      <c r="AN336" s="262">
        <v>0.0</v>
      </c>
      <c r="AO336" s="262">
        <v>0.0</v>
      </c>
      <c r="AP336" s="222" t="s">
        <v>1703</v>
      </c>
      <c r="AQ336" s="222" t="s">
        <v>1704</v>
      </c>
      <c r="AR336" s="222" t="s">
        <v>1705</v>
      </c>
      <c r="AS336" s="262">
        <f>SUM('Plan-C Valuation'!U332,'Plan-C Valuation'!Y332,'Plan-C Valuation'!AC332,'Plan-C Valuation'!AG332,'Plan-C Valuation'!AK332,'Plan-C Valuation'!AO332)</f>
        <v>120000</v>
      </c>
      <c r="AT336" s="262">
        <f>SUM('Plan-C Valuation'!V332,'Plan-C Valuation'!Z332,'Plan-C Valuation'!AD332,'Plan-C Valuation'!AH332,'Plan-C Valuation'!AL332,'Plan-C Valuation'!AP332)</f>
        <v>253810</v>
      </c>
      <c r="AU336" s="262">
        <f>SUM('Plan-C Valuation'!W332,'Plan-C Valuation'!AA332,'Plan-C Valuation'!AE332,'Plan-C Valuation'!AI332,'Plan-C Valuation'!AM332,'Plan-C Valuation'!AQ332)</f>
        <v>504620</v>
      </c>
    </row>
    <row r="337" ht="15.75" customHeight="1">
      <c r="A337" s="219" t="s">
        <v>767</v>
      </c>
      <c r="B337" s="219" t="s">
        <v>54</v>
      </c>
      <c r="C337" s="219" t="s">
        <v>58</v>
      </c>
      <c r="D337" s="219" t="s">
        <v>74</v>
      </c>
      <c r="E337" s="219" t="s">
        <v>51</v>
      </c>
      <c r="F337" s="219" t="s">
        <v>64</v>
      </c>
      <c r="G337" s="304" t="s">
        <v>768</v>
      </c>
      <c r="H337" s="219"/>
      <c r="I337" s="219"/>
      <c r="J337" s="262">
        <v>0.0</v>
      </c>
      <c r="K337" s="262">
        <v>0.0</v>
      </c>
      <c r="L337" s="262">
        <v>0.0</v>
      </c>
      <c r="M337" s="262">
        <v>0.0</v>
      </c>
      <c r="N337" s="262">
        <v>0.0</v>
      </c>
      <c r="O337" s="262">
        <v>0.0</v>
      </c>
      <c r="P337" s="222" t="s">
        <v>1703</v>
      </c>
      <c r="Q337" s="222" t="s">
        <v>1704</v>
      </c>
      <c r="R337" s="222" t="s">
        <v>1705</v>
      </c>
      <c r="S337" s="219">
        <f>SUM('Plan-A Valuation'!U333,'Plan-A Valuation'!Y333,'Plan-A Valuation'!AC333,'Plan-A Valuation'!AG333,'Plan-A Valuation'!AK333,'Plan-A Valuation'!AO333)</f>
        <v>120000</v>
      </c>
      <c r="T337" s="262">
        <f>SUM('Plan-A Valuation'!V333,'Plan-A Valuation'!Z333,'Plan-A Valuation'!AD333,'Plan-A Valuation'!AH333,'Plan-A Valuation'!AL333,'Plan-A Valuation'!AP333)</f>
        <v>253810</v>
      </c>
      <c r="U337" s="263">
        <f>SUM('Plan-A Valuation'!W333,'Plan-A Valuation'!AA333,'Plan-A Valuation'!AE333,'Plan-A Valuation'!AI333,'Plan-A Valuation'!AM333,'Plan-A Valuation'!AQ333)</f>
        <v>504620</v>
      </c>
      <c r="V337" s="219"/>
      <c r="W337" s="262">
        <v>0.0</v>
      </c>
      <c r="X337" s="262">
        <v>0.0</v>
      </c>
      <c r="Y337" s="262">
        <v>0.0</v>
      </c>
      <c r="Z337" s="262">
        <v>0.0</v>
      </c>
      <c r="AA337" s="262">
        <v>0.0</v>
      </c>
      <c r="AB337" s="262">
        <v>0.0</v>
      </c>
      <c r="AC337" s="222" t="s">
        <v>1703</v>
      </c>
      <c r="AD337" s="222" t="s">
        <v>1704</v>
      </c>
      <c r="AE337" s="222" t="s">
        <v>1705</v>
      </c>
      <c r="AF337" s="262">
        <f>SUM('Plan-B Valuation'!U333,'Plan-B Valuation'!Y333,'Plan-B Valuation'!AC333,'Plan-B Valuation'!AG333,'Plan-B Valuation'!AK333,'Plan-B Valuation'!AO333)</f>
        <v>120000</v>
      </c>
      <c r="AG337" s="262">
        <f>SUM('Plan-B Valuation'!V333,'Plan-B Valuation'!Z333,'Plan-B Valuation'!AD333,'Plan-B Valuation'!AH333,'Plan-B Valuation'!AL333,'Plan-B Valuation'!AP333)</f>
        <v>253810</v>
      </c>
      <c r="AH337" s="262">
        <f>SUM('Plan-B Valuation'!W333,'Plan-B Valuation'!AA333,'Plan-B Valuation'!AE333,'Plan-B Valuation'!AI333,'Plan-B Valuation'!AM333,'Plan-B Valuation'!AQ333)</f>
        <v>504620</v>
      </c>
      <c r="AI337" s="219"/>
      <c r="AJ337" s="262">
        <v>0.0</v>
      </c>
      <c r="AK337" s="262">
        <v>0.0</v>
      </c>
      <c r="AL337" s="262">
        <v>0.0</v>
      </c>
      <c r="AM337" s="262">
        <v>0.0</v>
      </c>
      <c r="AN337" s="262">
        <v>0.0</v>
      </c>
      <c r="AO337" s="262">
        <v>0.0</v>
      </c>
      <c r="AP337" s="222" t="s">
        <v>1703</v>
      </c>
      <c r="AQ337" s="222" t="s">
        <v>1704</v>
      </c>
      <c r="AR337" s="222" t="s">
        <v>1705</v>
      </c>
      <c r="AS337" s="262">
        <f>SUM('Plan-C Valuation'!U333,'Plan-C Valuation'!Y333,'Plan-C Valuation'!AC333,'Plan-C Valuation'!AG333,'Plan-C Valuation'!AK333,'Plan-C Valuation'!AO333)</f>
        <v>120000</v>
      </c>
      <c r="AT337" s="262">
        <f>SUM('Plan-C Valuation'!V333,'Plan-C Valuation'!Z333,'Plan-C Valuation'!AD333,'Plan-C Valuation'!AH333,'Plan-C Valuation'!AL333,'Plan-C Valuation'!AP333)</f>
        <v>253810</v>
      </c>
      <c r="AU337" s="262">
        <f>SUM('Plan-C Valuation'!W333,'Plan-C Valuation'!AA333,'Plan-C Valuation'!AE333,'Plan-C Valuation'!AI333,'Plan-C Valuation'!AM333,'Plan-C Valuation'!AQ333)</f>
        <v>504620</v>
      </c>
    </row>
    <row r="338" ht="15.75" customHeight="1">
      <c r="A338" s="219" t="s">
        <v>769</v>
      </c>
      <c r="B338" s="219" t="s">
        <v>65</v>
      </c>
      <c r="C338" s="219" t="s">
        <v>58</v>
      </c>
      <c r="D338" s="219" t="s">
        <v>74</v>
      </c>
      <c r="E338" s="219" t="s">
        <v>51</v>
      </c>
      <c r="F338" s="219" t="s">
        <v>64</v>
      </c>
      <c r="G338" s="304" t="s">
        <v>770</v>
      </c>
      <c r="H338" s="219"/>
      <c r="I338" s="219"/>
      <c r="J338" s="262">
        <v>0.0</v>
      </c>
      <c r="K338" s="262">
        <v>0.0</v>
      </c>
      <c r="L338" s="262">
        <v>0.0</v>
      </c>
      <c r="M338" s="262">
        <v>0.0</v>
      </c>
      <c r="N338" s="262">
        <v>0.0</v>
      </c>
      <c r="O338" s="262">
        <v>0.0</v>
      </c>
      <c r="P338" s="222" t="s">
        <v>1703</v>
      </c>
      <c r="Q338" s="222" t="s">
        <v>1704</v>
      </c>
      <c r="R338" s="222" t="s">
        <v>1705</v>
      </c>
      <c r="S338" s="219">
        <f>SUM('Plan-A Valuation'!U334,'Plan-A Valuation'!Y334,'Plan-A Valuation'!AC334,'Plan-A Valuation'!AG334,'Plan-A Valuation'!AK334,'Plan-A Valuation'!AO334)</f>
        <v>120000</v>
      </c>
      <c r="T338" s="262">
        <f>SUM('Plan-A Valuation'!V334,'Plan-A Valuation'!Z334,'Plan-A Valuation'!AD334,'Plan-A Valuation'!AH334,'Plan-A Valuation'!AL334,'Plan-A Valuation'!AP334)</f>
        <v>253810</v>
      </c>
      <c r="U338" s="263">
        <f>SUM('Plan-A Valuation'!W334,'Plan-A Valuation'!AA334,'Plan-A Valuation'!AE334,'Plan-A Valuation'!AI334,'Plan-A Valuation'!AM334,'Plan-A Valuation'!AQ334)</f>
        <v>504620</v>
      </c>
      <c r="V338" s="219"/>
      <c r="W338" s="262">
        <v>0.0</v>
      </c>
      <c r="X338" s="262">
        <v>0.0</v>
      </c>
      <c r="Y338" s="262">
        <v>0.0</v>
      </c>
      <c r="Z338" s="262">
        <v>0.0</v>
      </c>
      <c r="AA338" s="262">
        <v>0.0</v>
      </c>
      <c r="AB338" s="262">
        <v>0.0</v>
      </c>
      <c r="AC338" s="222" t="s">
        <v>1703</v>
      </c>
      <c r="AD338" s="222" t="s">
        <v>1704</v>
      </c>
      <c r="AE338" s="222" t="s">
        <v>1705</v>
      </c>
      <c r="AF338" s="262">
        <f>SUM('Plan-B Valuation'!U334,'Plan-B Valuation'!Y334,'Plan-B Valuation'!AC334,'Plan-B Valuation'!AG334,'Plan-B Valuation'!AK334,'Plan-B Valuation'!AO334)</f>
        <v>120000</v>
      </c>
      <c r="AG338" s="262">
        <f>SUM('Plan-B Valuation'!V334,'Plan-B Valuation'!Z334,'Plan-B Valuation'!AD334,'Plan-B Valuation'!AH334,'Plan-B Valuation'!AL334,'Plan-B Valuation'!AP334)</f>
        <v>253810</v>
      </c>
      <c r="AH338" s="262">
        <f>SUM('Plan-B Valuation'!W334,'Plan-B Valuation'!AA334,'Plan-B Valuation'!AE334,'Plan-B Valuation'!AI334,'Plan-B Valuation'!AM334,'Plan-B Valuation'!AQ334)</f>
        <v>504620</v>
      </c>
      <c r="AI338" s="219"/>
      <c r="AJ338" s="262">
        <v>0.0</v>
      </c>
      <c r="AK338" s="262">
        <v>0.0</v>
      </c>
      <c r="AL338" s="262">
        <v>0.0</v>
      </c>
      <c r="AM338" s="262">
        <v>0.0</v>
      </c>
      <c r="AN338" s="262">
        <v>0.0</v>
      </c>
      <c r="AO338" s="262">
        <v>0.0</v>
      </c>
      <c r="AP338" s="222" t="s">
        <v>1703</v>
      </c>
      <c r="AQ338" s="222" t="s">
        <v>1704</v>
      </c>
      <c r="AR338" s="222" t="s">
        <v>1705</v>
      </c>
      <c r="AS338" s="262">
        <f>SUM('Plan-C Valuation'!U334,'Plan-C Valuation'!Y334,'Plan-C Valuation'!AC334,'Plan-C Valuation'!AG334,'Plan-C Valuation'!AK334,'Plan-C Valuation'!AO334)</f>
        <v>120000</v>
      </c>
      <c r="AT338" s="262">
        <f>SUM('Plan-C Valuation'!V334,'Plan-C Valuation'!Z334,'Plan-C Valuation'!AD334,'Plan-C Valuation'!AH334,'Plan-C Valuation'!AL334,'Plan-C Valuation'!AP334)</f>
        <v>253810</v>
      </c>
      <c r="AU338" s="262">
        <f>SUM('Plan-C Valuation'!W334,'Plan-C Valuation'!AA334,'Plan-C Valuation'!AE334,'Plan-C Valuation'!AI334,'Plan-C Valuation'!AM334,'Plan-C Valuation'!AQ334)</f>
        <v>504620</v>
      </c>
    </row>
    <row r="339" ht="15.75" customHeight="1">
      <c r="A339" s="219" t="s">
        <v>771</v>
      </c>
      <c r="B339" s="219" t="s">
        <v>71</v>
      </c>
      <c r="C339" s="219" t="s">
        <v>58</v>
      </c>
      <c r="D339" s="219" t="s">
        <v>74</v>
      </c>
      <c r="E339" s="219" t="s">
        <v>51</v>
      </c>
      <c r="F339" s="219" t="s">
        <v>64</v>
      </c>
      <c r="G339" s="304" t="s">
        <v>772</v>
      </c>
      <c r="H339" s="219"/>
      <c r="I339" s="219"/>
      <c r="J339" s="262">
        <v>0.0</v>
      </c>
      <c r="K339" s="262">
        <v>0.0</v>
      </c>
      <c r="L339" s="262">
        <v>0.0</v>
      </c>
      <c r="M339" s="262">
        <v>0.0</v>
      </c>
      <c r="N339" s="262">
        <v>0.0</v>
      </c>
      <c r="O339" s="262">
        <v>0.0</v>
      </c>
      <c r="P339" s="222" t="s">
        <v>1703</v>
      </c>
      <c r="Q339" s="222" t="s">
        <v>1704</v>
      </c>
      <c r="R339" s="222" t="s">
        <v>1705</v>
      </c>
      <c r="S339" s="219">
        <f>SUM('Plan-A Valuation'!U335,'Plan-A Valuation'!Y335,'Plan-A Valuation'!AC335,'Plan-A Valuation'!AG335,'Plan-A Valuation'!AK335,'Plan-A Valuation'!AO335)</f>
        <v>120000</v>
      </c>
      <c r="T339" s="262">
        <f>SUM('Plan-A Valuation'!V335,'Plan-A Valuation'!Z335,'Plan-A Valuation'!AD335,'Plan-A Valuation'!AH335,'Plan-A Valuation'!AL335,'Plan-A Valuation'!AP335)</f>
        <v>253810</v>
      </c>
      <c r="U339" s="263">
        <f>SUM('Plan-A Valuation'!W335,'Plan-A Valuation'!AA335,'Plan-A Valuation'!AE335,'Plan-A Valuation'!AI335,'Plan-A Valuation'!AM335,'Plan-A Valuation'!AQ335)</f>
        <v>504620</v>
      </c>
      <c r="V339" s="219"/>
      <c r="W339" s="262">
        <v>0.0</v>
      </c>
      <c r="X339" s="262">
        <v>0.0</v>
      </c>
      <c r="Y339" s="262">
        <v>0.0</v>
      </c>
      <c r="Z339" s="262">
        <v>0.0</v>
      </c>
      <c r="AA339" s="262">
        <v>0.0</v>
      </c>
      <c r="AB339" s="262">
        <v>0.0</v>
      </c>
      <c r="AC339" s="222" t="s">
        <v>1703</v>
      </c>
      <c r="AD339" s="222" t="s">
        <v>1704</v>
      </c>
      <c r="AE339" s="222" t="s">
        <v>1705</v>
      </c>
      <c r="AF339" s="262">
        <f>SUM('Plan-B Valuation'!U335,'Plan-B Valuation'!Y335,'Plan-B Valuation'!AC335,'Plan-B Valuation'!AG335,'Plan-B Valuation'!AK335,'Plan-B Valuation'!AO335)</f>
        <v>120000</v>
      </c>
      <c r="AG339" s="262">
        <f>SUM('Plan-B Valuation'!V335,'Plan-B Valuation'!Z335,'Plan-B Valuation'!AD335,'Plan-B Valuation'!AH335,'Plan-B Valuation'!AL335,'Plan-B Valuation'!AP335)</f>
        <v>253810</v>
      </c>
      <c r="AH339" s="262">
        <f>SUM('Plan-B Valuation'!W335,'Plan-B Valuation'!AA335,'Plan-B Valuation'!AE335,'Plan-B Valuation'!AI335,'Plan-B Valuation'!AM335,'Plan-B Valuation'!AQ335)</f>
        <v>504620</v>
      </c>
      <c r="AI339" s="219"/>
      <c r="AJ339" s="262">
        <v>0.0</v>
      </c>
      <c r="AK339" s="262">
        <v>0.0</v>
      </c>
      <c r="AL339" s="262">
        <v>0.0</v>
      </c>
      <c r="AM339" s="262">
        <v>0.0</v>
      </c>
      <c r="AN339" s="262">
        <v>0.0</v>
      </c>
      <c r="AO339" s="262">
        <v>0.0</v>
      </c>
      <c r="AP339" s="222" t="s">
        <v>1703</v>
      </c>
      <c r="AQ339" s="222" t="s">
        <v>1704</v>
      </c>
      <c r="AR339" s="222" t="s">
        <v>1705</v>
      </c>
      <c r="AS339" s="262">
        <f>SUM('Plan-C Valuation'!U335,'Plan-C Valuation'!Y335,'Plan-C Valuation'!AC335,'Plan-C Valuation'!AG335,'Plan-C Valuation'!AK335,'Plan-C Valuation'!AO335)</f>
        <v>120000</v>
      </c>
      <c r="AT339" s="262">
        <f>SUM('Plan-C Valuation'!V335,'Plan-C Valuation'!Z335,'Plan-C Valuation'!AD335,'Plan-C Valuation'!AH335,'Plan-C Valuation'!AL335,'Plan-C Valuation'!AP335)</f>
        <v>253810</v>
      </c>
      <c r="AU339" s="262">
        <f>SUM('Plan-C Valuation'!W335,'Plan-C Valuation'!AA335,'Plan-C Valuation'!AE335,'Plan-C Valuation'!AI335,'Plan-C Valuation'!AM335,'Plan-C Valuation'!AQ335)</f>
        <v>504620</v>
      </c>
    </row>
    <row r="340" ht="15.75" customHeight="1">
      <c r="A340" s="219" t="s">
        <v>773</v>
      </c>
      <c r="B340" s="219" t="s">
        <v>44</v>
      </c>
      <c r="C340" s="219" t="s">
        <v>66</v>
      </c>
      <c r="D340" s="219" t="s">
        <v>74</v>
      </c>
      <c r="E340" s="219" t="s">
        <v>51</v>
      </c>
      <c r="F340" s="219" t="s">
        <v>64</v>
      </c>
      <c r="G340" s="304" t="s">
        <v>774</v>
      </c>
      <c r="H340" s="219"/>
      <c r="I340" s="219"/>
      <c r="J340" s="262">
        <v>0.0</v>
      </c>
      <c r="K340" s="262">
        <v>0.0</v>
      </c>
      <c r="L340" s="262">
        <v>0.0</v>
      </c>
      <c r="M340" s="262">
        <v>0.0</v>
      </c>
      <c r="N340" s="262">
        <v>0.0</v>
      </c>
      <c r="O340" s="262">
        <v>0.0</v>
      </c>
      <c r="P340" s="222" t="s">
        <v>1703</v>
      </c>
      <c r="Q340" s="222" t="s">
        <v>1704</v>
      </c>
      <c r="R340" s="222" t="s">
        <v>1705</v>
      </c>
      <c r="S340" s="219">
        <f>SUM('Plan-A Valuation'!U336,'Plan-A Valuation'!Y336,'Plan-A Valuation'!AC336,'Plan-A Valuation'!AG336,'Plan-A Valuation'!AK336,'Plan-A Valuation'!AO336)</f>
        <v>120000</v>
      </c>
      <c r="T340" s="262">
        <f>SUM('Plan-A Valuation'!V336,'Plan-A Valuation'!Z336,'Plan-A Valuation'!AD336,'Plan-A Valuation'!AH336,'Plan-A Valuation'!AL336,'Plan-A Valuation'!AP336)</f>
        <v>253810</v>
      </c>
      <c r="U340" s="263">
        <f>SUM('Plan-A Valuation'!W336,'Plan-A Valuation'!AA336,'Plan-A Valuation'!AE336,'Plan-A Valuation'!AI336,'Plan-A Valuation'!AM336,'Plan-A Valuation'!AQ336)</f>
        <v>504620</v>
      </c>
      <c r="V340" s="219"/>
      <c r="W340" s="262">
        <v>0.0</v>
      </c>
      <c r="X340" s="262">
        <v>0.0</v>
      </c>
      <c r="Y340" s="262">
        <v>0.0</v>
      </c>
      <c r="Z340" s="262">
        <v>0.0</v>
      </c>
      <c r="AA340" s="262">
        <v>0.0</v>
      </c>
      <c r="AB340" s="262">
        <v>0.0</v>
      </c>
      <c r="AC340" s="222" t="s">
        <v>1703</v>
      </c>
      <c r="AD340" s="222" t="s">
        <v>1704</v>
      </c>
      <c r="AE340" s="222" t="s">
        <v>1705</v>
      </c>
      <c r="AF340" s="262">
        <f>SUM('Plan-B Valuation'!U336,'Plan-B Valuation'!Y336,'Plan-B Valuation'!AC336,'Plan-B Valuation'!AG336,'Plan-B Valuation'!AK336,'Plan-B Valuation'!AO336)</f>
        <v>120000</v>
      </c>
      <c r="AG340" s="262">
        <f>SUM('Plan-B Valuation'!V336,'Plan-B Valuation'!Z336,'Plan-B Valuation'!AD336,'Plan-B Valuation'!AH336,'Plan-B Valuation'!AL336,'Plan-B Valuation'!AP336)</f>
        <v>253810</v>
      </c>
      <c r="AH340" s="262">
        <f>SUM('Plan-B Valuation'!W336,'Plan-B Valuation'!AA336,'Plan-B Valuation'!AE336,'Plan-B Valuation'!AI336,'Plan-B Valuation'!AM336,'Plan-B Valuation'!AQ336)</f>
        <v>504620</v>
      </c>
      <c r="AI340" s="219"/>
      <c r="AJ340" s="262">
        <v>0.0</v>
      </c>
      <c r="AK340" s="262">
        <v>0.0</v>
      </c>
      <c r="AL340" s="262">
        <v>0.0</v>
      </c>
      <c r="AM340" s="262">
        <v>0.0</v>
      </c>
      <c r="AN340" s="262">
        <v>0.0</v>
      </c>
      <c r="AO340" s="262">
        <v>0.0</v>
      </c>
      <c r="AP340" s="222" t="s">
        <v>1703</v>
      </c>
      <c r="AQ340" s="222" t="s">
        <v>1704</v>
      </c>
      <c r="AR340" s="222" t="s">
        <v>1705</v>
      </c>
      <c r="AS340" s="262">
        <f>SUM('Plan-C Valuation'!U336,'Plan-C Valuation'!Y336,'Plan-C Valuation'!AC336,'Plan-C Valuation'!AG336,'Plan-C Valuation'!AK336,'Plan-C Valuation'!AO336)</f>
        <v>120000</v>
      </c>
      <c r="AT340" s="262">
        <f>SUM('Plan-C Valuation'!V336,'Plan-C Valuation'!Z336,'Plan-C Valuation'!AD336,'Plan-C Valuation'!AH336,'Plan-C Valuation'!AL336,'Plan-C Valuation'!AP336)</f>
        <v>253810</v>
      </c>
      <c r="AU340" s="262">
        <f>SUM('Plan-C Valuation'!W336,'Plan-C Valuation'!AA336,'Plan-C Valuation'!AE336,'Plan-C Valuation'!AI336,'Plan-C Valuation'!AM336,'Plan-C Valuation'!AQ336)</f>
        <v>504620</v>
      </c>
    </row>
    <row r="341" ht="15.75" customHeight="1">
      <c r="A341" s="219" t="s">
        <v>775</v>
      </c>
      <c r="B341" s="219" t="s">
        <v>54</v>
      </c>
      <c r="C341" s="219" t="s">
        <v>66</v>
      </c>
      <c r="D341" s="219" t="s">
        <v>74</v>
      </c>
      <c r="E341" s="219" t="s">
        <v>51</v>
      </c>
      <c r="F341" s="219" t="s">
        <v>64</v>
      </c>
      <c r="G341" s="304" t="s">
        <v>776</v>
      </c>
      <c r="H341" s="219"/>
      <c r="I341" s="219"/>
      <c r="J341" s="262">
        <v>0.0</v>
      </c>
      <c r="K341" s="262">
        <v>0.0</v>
      </c>
      <c r="L341" s="262">
        <v>0.0</v>
      </c>
      <c r="M341" s="262">
        <v>0.0</v>
      </c>
      <c r="N341" s="262">
        <v>0.0</v>
      </c>
      <c r="O341" s="262">
        <v>0.0</v>
      </c>
      <c r="P341" s="222" t="s">
        <v>1703</v>
      </c>
      <c r="Q341" s="222" t="s">
        <v>1704</v>
      </c>
      <c r="R341" s="222" t="s">
        <v>1705</v>
      </c>
      <c r="S341" s="219">
        <f>SUM('Plan-A Valuation'!U337,'Plan-A Valuation'!Y337,'Plan-A Valuation'!AC337,'Plan-A Valuation'!AG337,'Plan-A Valuation'!AK337,'Plan-A Valuation'!AO337)</f>
        <v>120000</v>
      </c>
      <c r="T341" s="262">
        <f>SUM('Plan-A Valuation'!V337,'Plan-A Valuation'!Z337,'Plan-A Valuation'!AD337,'Plan-A Valuation'!AH337,'Plan-A Valuation'!AL337,'Plan-A Valuation'!AP337)</f>
        <v>253810</v>
      </c>
      <c r="U341" s="263">
        <f>SUM('Plan-A Valuation'!W337,'Plan-A Valuation'!AA337,'Plan-A Valuation'!AE337,'Plan-A Valuation'!AI337,'Plan-A Valuation'!AM337,'Plan-A Valuation'!AQ337)</f>
        <v>504620</v>
      </c>
      <c r="V341" s="219"/>
      <c r="W341" s="262">
        <v>0.0</v>
      </c>
      <c r="X341" s="262">
        <v>0.0</v>
      </c>
      <c r="Y341" s="262">
        <v>0.0</v>
      </c>
      <c r="Z341" s="262">
        <v>0.0</v>
      </c>
      <c r="AA341" s="262">
        <v>0.0</v>
      </c>
      <c r="AB341" s="262">
        <v>0.0</v>
      </c>
      <c r="AC341" s="222" t="s">
        <v>1703</v>
      </c>
      <c r="AD341" s="222" t="s">
        <v>1704</v>
      </c>
      <c r="AE341" s="222" t="s">
        <v>1705</v>
      </c>
      <c r="AF341" s="262">
        <f>SUM('Plan-B Valuation'!U337,'Plan-B Valuation'!Y337,'Plan-B Valuation'!AC337,'Plan-B Valuation'!AG337,'Plan-B Valuation'!AK337,'Plan-B Valuation'!AO337)</f>
        <v>120000</v>
      </c>
      <c r="AG341" s="262">
        <f>SUM('Plan-B Valuation'!V337,'Plan-B Valuation'!Z337,'Plan-B Valuation'!AD337,'Plan-B Valuation'!AH337,'Plan-B Valuation'!AL337,'Plan-B Valuation'!AP337)</f>
        <v>253810</v>
      </c>
      <c r="AH341" s="262">
        <f>SUM('Plan-B Valuation'!W337,'Plan-B Valuation'!AA337,'Plan-B Valuation'!AE337,'Plan-B Valuation'!AI337,'Plan-B Valuation'!AM337,'Plan-B Valuation'!AQ337)</f>
        <v>504620</v>
      </c>
      <c r="AI341" s="219"/>
      <c r="AJ341" s="262">
        <v>0.0</v>
      </c>
      <c r="AK341" s="262">
        <v>0.0</v>
      </c>
      <c r="AL341" s="262">
        <v>0.0</v>
      </c>
      <c r="AM341" s="262">
        <v>0.0</v>
      </c>
      <c r="AN341" s="262">
        <v>0.0</v>
      </c>
      <c r="AO341" s="262">
        <v>0.0</v>
      </c>
      <c r="AP341" s="222" t="s">
        <v>1703</v>
      </c>
      <c r="AQ341" s="222" t="s">
        <v>1704</v>
      </c>
      <c r="AR341" s="222" t="s">
        <v>1705</v>
      </c>
      <c r="AS341" s="262">
        <f>SUM('Plan-C Valuation'!U337,'Plan-C Valuation'!Y337,'Plan-C Valuation'!AC337,'Plan-C Valuation'!AG337,'Plan-C Valuation'!AK337,'Plan-C Valuation'!AO337)</f>
        <v>120000</v>
      </c>
      <c r="AT341" s="262">
        <f>SUM('Plan-C Valuation'!V337,'Plan-C Valuation'!Z337,'Plan-C Valuation'!AD337,'Plan-C Valuation'!AH337,'Plan-C Valuation'!AL337,'Plan-C Valuation'!AP337)</f>
        <v>253810</v>
      </c>
      <c r="AU341" s="262">
        <f>SUM('Plan-C Valuation'!W337,'Plan-C Valuation'!AA337,'Plan-C Valuation'!AE337,'Plan-C Valuation'!AI337,'Plan-C Valuation'!AM337,'Plan-C Valuation'!AQ337)</f>
        <v>504620</v>
      </c>
    </row>
    <row r="342" ht="15.75" customHeight="1">
      <c r="A342" s="219" t="s">
        <v>777</v>
      </c>
      <c r="B342" s="219" t="s">
        <v>65</v>
      </c>
      <c r="C342" s="219" t="s">
        <v>66</v>
      </c>
      <c r="D342" s="219" t="s">
        <v>74</v>
      </c>
      <c r="E342" s="219" t="s">
        <v>51</v>
      </c>
      <c r="F342" s="219" t="s">
        <v>64</v>
      </c>
      <c r="G342" s="304" t="s">
        <v>778</v>
      </c>
      <c r="H342" s="219"/>
      <c r="I342" s="219"/>
      <c r="J342" s="262">
        <v>0.0</v>
      </c>
      <c r="K342" s="262">
        <v>0.0</v>
      </c>
      <c r="L342" s="262">
        <v>0.0</v>
      </c>
      <c r="M342" s="262">
        <v>0.0</v>
      </c>
      <c r="N342" s="262">
        <v>0.0</v>
      </c>
      <c r="O342" s="262">
        <v>0.0</v>
      </c>
      <c r="P342" s="222" t="s">
        <v>1703</v>
      </c>
      <c r="Q342" s="222" t="s">
        <v>1704</v>
      </c>
      <c r="R342" s="222" t="s">
        <v>1705</v>
      </c>
      <c r="S342" s="219">
        <f>SUM('Plan-A Valuation'!U338,'Plan-A Valuation'!Y338,'Plan-A Valuation'!AC338,'Plan-A Valuation'!AG338,'Plan-A Valuation'!AK338,'Plan-A Valuation'!AO338)</f>
        <v>120000</v>
      </c>
      <c r="T342" s="262">
        <f>SUM('Plan-A Valuation'!V338,'Plan-A Valuation'!Z338,'Plan-A Valuation'!AD338,'Plan-A Valuation'!AH338,'Plan-A Valuation'!AL338,'Plan-A Valuation'!AP338)</f>
        <v>253810</v>
      </c>
      <c r="U342" s="263">
        <f>SUM('Plan-A Valuation'!W338,'Plan-A Valuation'!AA338,'Plan-A Valuation'!AE338,'Plan-A Valuation'!AI338,'Plan-A Valuation'!AM338,'Plan-A Valuation'!AQ338)</f>
        <v>504620</v>
      </c>
      <c r="V342" s="219"/>
      <c r="W342" s="262">
        <v>0.0</v>
      </c>
      <c r="X342" s="262">
        <v>0.0</v>
      </c>
      <c r="Y342" s="262">
        <v>0.0</v>
      </c>
      <c r="Z342" s="262">
        <v>0.0</v>
      </c>
      <c r="AA342" s="262">
        <v>0.0</v>
      </c>
      <c r="AB342" s="262">
        <v>0.0</v>
      </c>
      <c r="AC342" s="222" t="s">
        <v>1703</v>
      </c>
      <c r="AD342" s="222" t="s">
        <v>1704</v>
      </c>
      <c r="AE342" s="222" t="s">
        <v>1705</v>
      </c>
      <c r="AF342" s="262">
        <f>SUM('Plan-B Valuation'!U338,'Plan-B Valuation'!Y338,'Plan-B Valuation'!AC338,'Plan-B Valuation'!AG338,'Plan-B Valuation'!AK338,'Plan-B Valuation'!AO338)</f>
        <v>120000</v>
      </c>
      <c r="AG342" s="262">
        <f>SUM('Plan-B Valuation'!V338,'Plan-B Valuation'!Z338,'Plan-B Valuation'!AD338,'Plan-B Valuation'!AH338,'Plan-B Valuation'!AL338,'Plan-B Valuation'!AP338)</f>
        <v>253810</v>
      </c>
      <c r="AH342" s="262">
        <f>SUM('Plan-B Valuation'!W338,'Plan-B Valuation'!AA338,'Plan-B Valuation'!AE338,'Plan-B Valuation'!AI338,'Plan-B Valuation'!AM338,'Plan-B Valuation'!AQ338)</f>
        <v>504620</v>
      </c>
      <c r="AI342" s="219"/>
      <c r="AJ342" s="262">
        <v>0.0</v>
      </c>
      <c r="AK342" s="262">
        <v>0.0</v>
      </c>
      <c r="AL342" s="262">
        <v>0.0</v>
      </c>
      <c r="AM342" s="262">
        <v>0.0</v>
      </c>
      <c r="AN342" s="262">
        <v>0.0</v>
      </c>
      <c r="AO342" s="262">
        <v>0.0</v>
      </c>
      <c r="AP342" s="222" t="s">
        <v>1703</v>
      </c>
      <c r="AQ342" s="222" t="s">
        <v>1704</v>
      </c>
      <c r="AR342" s="222" t="s">
        <v>1705</v>
      </c>
      <c r="AS342" s="262">
        <f>SUM('Plan-C Valuation'!U338,'Plan-C Valuation'!Y338,'Plan-C Valuation'!AC338,'Plan-C Valuation'!AG338,'Plan-C Valuation'!AK338,'Plan-C Valuation'!AO338)</f>
        <v>120000</v>
      </c>
      <c r="AT342" s="262">
        <f>SUM('Plan-C Valuation'!V338,'Plan-C Valuation'!Z338,'Plan-C Valuation'!AD338,'Plan-C Valuation'!AH338,'Plan-C Valuation'!AL338,'Plan-C Valuation'!AP338)</f>
        <v>253810</v>
      </c>
      <c r="AU342" s="262">
        <f>SUM('Plan-C Valuation'!W338,'Plan-C Valuation'!AA338,'Plan-C Valuation'!AE338,'Plan-C Valuation'!AI338,'Plan-C Valuation'!AM338,'Plan-C Valuation'!AQ338)</f>
        <v>504620</v>
      </c>
    </row>
    <row r="343" ht="15.75" customHeight="1">
      <c r="A343" s="219" t="s">
        <v>779</v>
      </c>
      <c r="B343" s="219" t="s">
        <v>71</v>
      </c>
      <c r="C343" s="219" t="s">
        <v>66</v>
      </c>
      <c r="D343" s="219" t="s">
        <v>74</v>
      </c>
      <c r="E343" s="219" t="s">
        <v>51</v>
      </c>
      <c r="F343" s="219" t="s">
        <v>64</v>
      </c>
      <c r="G343" s="304" t="s">
        <v>780</v>
      </c>
      <c r="H343" s="219"/>
      <c r="I343" s="219"/>
      <c r="J343" s="262">
        <v>0.0</v>
      </c>
      <c r="K343" s="262">
        <v>0.0</v>
      </c>
      <c r="L343" s="262">
        <v>0.0</v>
      </c>
      <c r="M343" s="262">
        <v>0.0</v>
      </c>
      <c r="N343" s="262">
        <v>0.0</v>
      </c>
      <c r="O343" s="262">
        <v>0.0</v>
      </c>
      <c r="P343" s="222" t="s">
        <v>1703</v>
      </c>
      <c r="Q343" s="222" t="s">
        <v>1704</v>
      </c>
      <c r="R343" s="222" t="s">
        <v>1705</v>
      </c>
      <c r="S343" s="219">
        <f>SUM('Plan-A Valuation'!U339,'Plan-A Valuation'!Y339,'Plan-A Valuation'!AC339,'Plan-A Valuation'!AG339,'Plan-A Valuation'!AK339,'Plan-A Valuation'!AO339)</f>
        <v>120000</v>
      </c>
      <c r="T343" s="262">
        <f>SUM('Plan-A Valuation'!V339,'Plan-A Valuation'!Z339,'Plan-A Valuation'!AD339,'Plan-A Valuation'!AH339,'Plan-A Valuation'!AL339,'Plan-A Valuation'!AP339)</f>
        <v>253810</v>
      </c>
      <c r="U343" s="263">
        <f>SUM('Plan-A Valuation'!W339,'Plan-A Valuation'!AA339,'Plan-A Valuation'!AE339,'Plan-A Valuation'!AI339,'Plan-A Valuation'!AM339,'Plan-A Valuation'!AQ339)</f>
        <v>504620</v>
      </c>
      <c r="V343" s="219"/>
      <c r="W343" s="262">
        <v>0.0</v>
      </c>
      <c r="X343" s="262">
        <v>0.0</v>
      </c>
      <c r="Y343" s="262">
        <v>0.0</v>
      </c>
      <c r="Z343" s="262">
        <v>0.0</v>
      </c>
      <c r="AA343" s="262">
        <v>0.0</v>
      </c>
      <c r="AB343" s="262">
        <v>0.0</v>
      </c>
      <c r="AC343" s="222" t="s">
        <v>1703</v>
      </c>
      <c r="AD343" s="222" t="s">
        <v>1704</v>
      </c>
      <c r="AE343" s="222" t="s">
        <v>1705</v>
      </c>
      <c r="AF343" s="262">
        <f>SUM('Plan-B Valuation'!U339,'Plan-B Valuation'!Y339,'Plan-B Valuation'!AC339,'Plan-B Valuation'!AG339,'Plan-B Valuation'!AK339,'Plan-B Valuation'!AO339)</f>
        <v>120000</v>
      </c>
      <c r="AG343" s="262">
        <f>SUM('Plan-B Valuation'!V339,'Plan-B Valuation'!Z339,'Plan-B Valuation'!AD339,'Plan-B Valuation'!AH339,'Plan-B Valuation'!AL339,'Plan-B Valuation'!AP339)</f>
        <v>253810</v>
      </c>
      <c r="AH343" s="262">
        <f>SUM('Plan-B Valuation'!W339,'Plan-B Valuation'!AA339,'Plan-B Valuation'!AE339,'Plan-B Valuation'!AI339,'Plan-B Valuation'!AM339,'Plan-B Valuation'!AQ339)</f>
        <v>504620</v>
      </c>
      <c r="AI343" s="219"/>
      <c r="AJ343" s="262">
        <v>0.0</v>
      </c>
      <c r="AK343" s="262">
        <v>0.0</v>
      </c>
      <c r="AL343" s="262">
        <v>0.0</v>
      </c>
      <c r="AM343" s="262">
        <v>0.0</v>
      </c>
      <c r="AN343" s="262">
        <v>0.0</v>
      </c>
      <c r="AO343" s="262">
        <v>0.0</v>
      </c>
      <c r="AP343" s="222" t="s">
        <v>1703</v>
      </c>
      <c r="AQ343" s="222" t="s">
        <v>1704</v>
      </c>
      <c r="AR343" s="222" t="s">
        <v>1705</v>
      </c>
      <c r="AS343" s="262">
        <f>SUM('Plan-C Valuation'!U339,'Plan-C Valuation'!Y339,'Plan-C Valuation'!AC339,'Plan-C Valuation'!AG339,'Plan-C Valuation'!AK339,'Plan-C Valuation'!AO339)</f>
        <v>120000</v>
      </c>
      <c r="AT343" s="262">
        <f>SUM('Plan-C Valuation'!V339,'Plan-C Valuation'!Z339,'Plan-C Valuation'!AD339,'Plan-C Valuation'!AH339,'Plan-C Valuation'!AL339,'Plan-C Valuation'!AP339)</f>
        <v>253810</v>
      </c>
      <c r="AU343" s="262">
        <f>SUM('Plan-C Valuation'!W339,'Plan-C Valuation'!AA339,'Plan-C Valuation'!AE339,'Plan-C Valuation'!AI339,'Plan-C Valuation'!AM339,'Plan-C Valuation'!AQ339)</f>
        <v>504620</v>
      </c>
    </row>
    <row r="344" ht="15.75" customHeight="1">
      <c r="A344" s="219" t="s">
        <v>781</v>
      </c>
      <c r="B344" s="219" t="s">
        <v>44</v>
      </c>
      <c r="C344" s="219" t="s">
        <v>72</v>
      </c>
      <c r="D344" s="219" t="s">
        <v>74</v>
      </c>
      <c r="E344" s="219" t="s">
        <v>51</v>
      </c>
      <c r="F344" s="219" t="s">
        <v>64</v>
      </c>
      <c r="G344" s="304" t="s">
        <v>782</v>
      </c>
      <c r="H344" s="219"/>
      <c r="I344" s="219"/>
      <c r="J344" s="262">
        <v>0.0</v>
      </c>
      <c r="K344" s="262">
        <v>0.0</v>
      </c>
      <c r="L344" s="262">
        <v>0.0</v>
      </c>
      <c r="M344" s="262">
        <v>0.0</v>
      </c>
      <c r="N344" s="262">
        <v>0.0</v>
      </c>
      <c r="O344" s="262">
        <v>0.0</v>
      </c>
      <c r="P344" s="222" t="s">
        <v>1703</v>
      </c>
      <c r="Q344" s="222" t="s">
        <v>1704</v>
      </c>
      <c r="R344" s="222" t="s">
        <v>1705</v>
      </c>
      <c r="S344" s="219">
        <f>SUM('Plan-A Valuation'!U340,'Plan-A Valuation'!Y340,'Plan-A Valuation'!AC340,'Plan-A Valuation'!AG340,'Plan-A Valuation'!AK340,'Plan-A Valuation'!AO340)</f>
        <v>120000</v>
      </c>
      <c r="T344" s="262">
        <f>SUM('Plan-A Valuation'!V340,'Plan-A Valuation'!Z340,'Plan-A Valuation'!AD340,'Plan-A Valuation'!AH340,'Plan-A Valuation'!AL340,'Plan-A Valuation'!AP340)</f>
        <v>253810</v>
      </c>
      <c r="U344" s="263">
        <f>SUM('Plan-A Valuation'!W340,'Plan-A Valuation'!AA340,'Plan-A Valuation'!AE340,'Plan-A Valuation'!AI340,'Plan-A Valuation'!AM340,'Plan-A Valuation'!AQ340)</f>
        <v>504620</v>
      </c>
      <c r="V344" s="219"/>
      <c r="W344" s="262">
        <v>0.0</v>
      </c>
      <c r="X344" s="262">
        <v>0.0</v>
      </c>
      <c r="Y344" s="262">
        <v>0.0</v>
      </c>
      <c r="Z344" s="262">
        <v>0.0</v>
      </c>
      <c r="AA344" s="262">
        <v>0.0</v>
      </c>
      <c r="AB344" s="262">
        <v>0.0</v>
      </c>
      <c r="AC344" s="222" t="s">
        <v>1703</v>
      </c>
      <c r="AD344" s="222" t="s">
        <v>1704</v>
      </c>
      <c r="AE344" s="222" t="s">
        <v>1705</v>
      </c>
      <c r="AF344" s="262">
        <f>SUM('Plan-B Valuation'!U340,'Plan-B Valuation'!Y340,'Plan-B Valuation'!AC340,'Plan-B Valuation'!AG340,'Plan-B Valuation'!AK340,'Plan-B Valuation'!AO340)</f>
        <v>120000</v>
      </c>
      <c r="AG344" s="262">
        <f>SUM('Plan-B Valuation'!V340,'Plan-B Valuation'!Z340,'Plan-B Valuation'!AD340,'Plan-B Valuation'!AH340,'Plan-B Valuation'!AL340,'Plan-B Valuation'!AP340)</f>
        <v>253810</v>
      </c>
      <c r="AH344" s="262">
        <f>SUM('Plan-B Valuation'!W340,'Plan-B Valuation'!AA340,'Plan-B Valuation'!AE340,'Plan-B Valuation'!AI340,'Plan-B Valuation'!AM340,'Plan-B Valuation'!AQ340)</f>
        <v>504620</v>
      </c>
      <c r="AI344" s="219"/>
      <c r="AJ344" s="262">
        <v>0.0</v>
      </c>
      <c r="AK344" s="262">
        <v>0.0</v>
      </c>
      <c r="AL344" s="262">
        <v>0.0</v>
      </c>
      <c r="AM344" s="262">
        <v>0.0</v>
      </c>
      <c r="AN344" s="262">
        <v>0.0</v>
      </c>
      <c r="AO344" s="262">
        <v>0.0</v>
      </c>
      <c r="AP344" s="222" t="s">
        <v>1703</v>
      </c>
      <c r="AQ344" s="222" t="s">
        <v>1704</v>
      </c>
      <c r="AR344" s="222" t="s">
        <v>1705</v>
      </c>
      <c r="AS344" s="262">
        <f>SUM('Plan-C Valuation'!U340,'Plan-C Valuation'!Y340,'Plan-C Valuation'!AC340,'Plan-C Valuation'!AG340,'Plan-C Valuation'!AK340,'Plan-C Valuation'!AO340)</f>
        <v>120000</v>
      </c>
      <c r="AT344" s="262">
        <f>SUM('Plan-C Valuation'!V340,'Plan-C Valuation'!Z340,'Plan-C Valuation'!AD340,'Plan-C Valuation'!AH340,'Plan-C Valuation'!AL340,'Plan-C Valuation'!AP340)</f>
        <v>253810</v>
      </c>
      <c r="AU344" s="262">
        <f>SUM('Plan-C Valuation'!W340,'Plan-C Valuation'!AA340,'Plan-C Valuation'!AE340,'Plan-C Valuation'!AI340,'Plan-C Valuation'!AM340,'Plan-C Valuation'!AQ340)</f>
        <v>504620</v>
      </c>
    </row>
    <row r="345" ht="15.75" customHeight="1">
      <c r="A345" s="219" t="s">
        <v>783</v>
      </c>
      <c r="B345" s="219" t="s">
        <v>54</v>
      </c>
      <c r="C345" s="219" t="s">
        <v>72</v>
      </c>
      <c r="D345" s="219" t="s">
        <v>74</v>
      </c>
      <c r="E345" s="219" t="s">
        <v>51</v>
      </c>
      <c r="F345" s="219" t="s">
        <v>64</v>
      </c>
      <c r="G345" s="304" t="s">
        <v>784</v>
      </c>
      <c r="H345" s="219"/>
      <c r="I345" s="219"/>
      <c r="J345" s="262">
        <v>0.0</v>
      </c>
      <c r="K345" s="262">
        <v>0.0</v>
      </c>
      <c r="L345" s="262">
        <v>0.0</v>
      </c>
      <c r="M345" s="262">
        <v>0.0</v>
      </c>
      <c r="N345" s="262">
        <v>0.0</v>
      </c>
      <c r="O345" s="262">
        <v>0.0</v>
      </c>
      <c r="P345" s="222" t="s">
        <v>1703</v>
      </c>
      <c r="Q345" s="222" t="s">
        <v>1704</v>
      </c>
      <c r="R345" s="222" t="s">
        <v>1705</v>
      </c>
      <c r="S345" s="219">
        <f>SUM('Plan-A Valuation'!U341,'Plan-A Valuation'!Y341,'Plan-A Valuation'!AC341,'Plan-A Valuation'!AG341,'Plan-A Valuation'!AK341,'Plan-A Valuation'!AO341)</f>
        <v>120000</v>
      </c>
      <c r="T345" s="262">
        <f>SUM('Plan-A Valuation'!V341,'Plan-A Valuation'!Z341,'Plan-A Valuation'!AD341,'Plan-A Valuation'!AH341,'Plan-A Valuation'!AL341,'Plan-A Valuation'!AP341)</f>
        <v>253810</v>
      </c>
      <c r="U345" s="263">
        <f>SUM('Plan-A Valuation'!W341,'Plan-A Valuation'!AA341,'Plan-A Valuation'!AE341,'Plan-A Valuation'!AI341,'Plan-A Valuation'!AM341,'Plan-A Valuation'!AQ341)</f>
        <v>504620</v>
      </c>
      <c r="V345" s="219"/>
      <c r="W345" s="262">
        <v>0.0</v>
      </c>
      <c r="X345" s="262">
        <v>0.0</v>
      </c>
      <c r="Y345" s="262">
        <v>0.0</v>
      </c>
      <c r="Z345" s="262">
        <v>0.0</v>
      </c>
      <c r="AA345" s="262">
        <v>0.0</v>
      </c>
      <c r="AB345" s="262">
        <v>0.0</v>
      </c>
      <c r="AC345" s="222" t="s">
        <v>1703</v>
      </c>
      <c r="AD345" s="222" t="s">
        <v>1704</v>
      </c>
      <c r="AE345" s="222" t="s">
        <v>1705</v>
      </c>
      <c r="AF345" s="262">
        <f>SUM('Plan-B Valuation'!U341,'Plan-B Valuation'!Y341,'Plan-B Valuation'!AC341,'Plan-B Valuation'!AG341,'Plan-B Valuation'!AK341,'Plan-B Valuation'!AO341)</f>
        <v>120000</v>
      </c>
      <c r="AG345" s="262">
        <f>SUM('Plan-B Valuation'!V341,'Plan-B Valuation'!Z341,'Plan-B Valuation'!AD341,'Plan-B Valuation'!AH341,'Plan-B Valuation'!AL341,'Plan-B Valuation'!AP341)</f>
        <v>253810</v>
      </c>
      <c r="AH345" s="262">
        <f>SUM('Plan-B Valuation'!W341,'Plan-B Valuation'!AA341,'Plan-B Valuation'!AE341,'Plan-B Valuation'!AI341,'Plan-B Valuation'!AM341,'Plan-B Valuation'!AQ341)</f>
        <v>504620</v>
      </c>
      <c r="AI345" s="219"/>
      <c r="AJ345" s="262">
        <v>0.0</v>
      </c>
      <c r="AK345" s="262">
        <v>0.0</v>
      </c>
      <c r="AL345" s="262">
        <v>0.0</v>
      </c>
      <c r="AM345" s="262">
        <v>0.0</v>
      </c>
      <c r="AN345" s="262">
        <v>0.0</v>
      </c>
      <c r="AO345" s="262">
        <v>0.0</v>
      </c>
      <c r="AP345" s="222" t="s">
        <v>1703</v>
      </c>
      <c r="AQ345" s="222" t="s">
        <v>1704</v>
      </c>
      <c r="AR345" s="222" t="s">
        <v>1705</v>
      </c>
      <c r="AS345" s="262">
        <f>SUM('Plan-C Valuation'!U341,'Plan-C Valuation'!Y341,'Plan-C Valuation'!AC341,'Plan-C Valuation'!AG341,'Plan-C Valuation'!AK341,'Plan-C Valuation'!AO341)</f>
        <v>120000</v>
      </c>
      <c r="AT345" s="262">
        <f>SUM('Plan-C Valuation'!V341,'Plan-C Valuation'!Z341,'Plan-C Valuation'!AD341,'Plan-C Valuation'!AH341,'Plan-C Valuation'!AL341,'Plan-C Valuation'!AP341)</f>
        <v>253810</v>
      </c>
      <c r="AU345" s="262">
        <f>SUM('Plan-C Valuation'!W341,'Plan-C Valuation'!AA341,'Plan-C Valuation'!AE341,'Plan-C Valuation'!AI341,'Plan-C Valuation'!AM341,'Plan-C Valuation'!AQ341)</f>
        <v>504620</v>
      </c>
    </row>
    <row r="346" ht="15.75" customHeight="1">
      <c r="A346" s="219" t="s">
        <v>785</v>
      </c>
      <c r="B346" s="219" t="s">
        <v>65</v>
      </c>
      <c r="C346" s="219" t="s">
        <v>72</v>
      </c>
      <c r="D346" s="219" t="s">
        <v>74</v>
      </c>
      <c r="E346" s="219" t="s">
        <v>51</v>
      </c>
      <c r="F346" s="219" t="s">
        <v>64</v>
      </c>
      <c r="G346" s="304" t="s">
        <v>786</v>
      </c>
      <c r="H346" s="219"/>
      <c r="I346" s="219"/>
      <c r="J346" s="262">
        <v>0.0</v>
      </c>
      <c r="K346" s="262">
        <v>0.0</v>
      </c>
      <c r="L346" s="262">
        <v>0.0</v>
      </c>
      <c r="M346" s="262">
        <v>0.0</v>
      </c>
      <c r="N346" s="262">
        <v>0.0</v>
      </c>
      <c r="O346" s="262">
        <v>0.0</v>
      </c>
      <c r="P346" s="222" t="s">
        <v>1703</v>
      </c>
      <c r="Q346" s="222" t="s">
        <v>1704</v>
      </c>
      <c r="R346" s="222" t="s">
        <v>1705</v>
      </c>
      <c r="S346" s="219">
        <f>SUM('Plan-A Valuation'!U342,'Plan-A Valuation'!Y342,'Plan-A Valuation'!AC342,'Plan-A Valuation'!AG342,'Plan-A Valuation'!AK342,'Plan-A Valuation'!AO342)</f>
        <v>120000</v>
      </c>
      <c r="T346" s="262">
        <f>SUM('Plan-A Valuation'!V342,'Plan-A Valuation'!Z342,'Plan-A Valuation'!AD342,'Plan-A Valuation'!AH342,'Plan-A Valuation'!AL342,'Plan-A Valuation'!AP342)</f>
        <v>253810</v>
      </c>
      <c r="U346" s="263">
        <f>SUM('Plan-A Valuation'!W342,'Plan-A Valuation'!AA342,'Plan-A Valuation'!AE342,'Plan-A Valuation'!AI342,'Plan-A Valuation'!AM342,'Plan-A Valuation'!AQ342)</f>
        <v>504620</v>
      </c>
      <c r="V346" s="219"/>
      <c r="W346" s="262">
        <v>0.0</v>
      </c>
      <c r="X346" s="262">
        <v>0.0</v>
      </c>
      <c r="Y346" s="262">
        <v>0.0</v>
      </c>
      <c r="Z346" s="262">
        <v>0.0</v>
      </c>
      <c r="AA346" s="262">
        <v>0.0</v>
      </c>
      <c r="AB346" s="262">
        <v>0.0</v>
      </c>
      <c r="AC346" s="222" t="s">
        <v>1703</v>
      </c>
      <c r="AD346" s="222" t="s">
        <v>1704</v>
      </c>
      <c r="AE346" s="222" t="s">
        <v>1705</v>
      </c>
      <c r="AF346" s="262">
        <f>SUM('Plan-B Valuation'!U342,'Plan-B Valuation'!Y342,'Plan-B Valuation'!AC342,'Plan-B Valuation'!AG342,'Plan-B Valuation'!AK342,'Plan-B Valuation'!AO342)</f>
        <v>120000</v>
      </c>
      <c r="AG346" s="262">
        <f>SUM('Plan-B Valuation'!V342,'Plan-B Valuation'!Z342,'Plan-B Valuation'!AD342,'Plan-B Valuation'!AH342,'Plan-B Valuation'!AL342,'Plan-B Valuation'!AP342)</f>
        <v>253810</v>
      </c>
      <c r="AH346" s="262">
        <f>SUM('Plan-B Valuation'!W342,'Plan-B Valuation'!AA342,'Plan-B Valuation'!AE342,'Plan-B Valuation'!AI342,'Plan-B Valuation'!AM342,'Plan-B Valuation'!AQ342)</f>
        <v>504620</v>
      </c>
      <c r="AI346" s="219"/>
      <c r="AJ346" s="262">
        <v>0.0</v>
      </c>
      <c r="AK346" s="262">
        <v>0.0</v>
      </c>
      <c r="AL346" s="262">
        <v>0.0</v>
      </c>
      <c r="AM346" s="262">
        <v>0.0</v>
      </c>
      <c r="AN346" s="262">
        <v>0.0</v>
      </c>
      <c r="AO346" s="262">
        <v>0.0</v>
      </c>
      <c r="AP346" s="222" t="s">
        <v>1703</v>
      </c>
      <c r="AQ346" s="222" t="s">
        <v>1704</v>
      </c>
      <c r="AR346" s="222" t="s">
        <v>1705</v>
      </c>
      <c r="AS346" s="262">
        <f>SUM('Plan-C Valuation'!U342,'Plan-C Valuation'!Y342,'Plan-C Valuation'!AC342,'Plan-C Valuation'!AG342,'Plan-C Valuation'!AK342,'Plan-C Valuation'!AO342)</f>
        <v>120000</v>
      </c>
      <c r="AT346" s="262">
        <f>SUM('Plan-C Valuation'!V342,'Plan-C Valuation'!Z342,'Plan-C Valuation'!AD342,'Plan-C Valuation'!AH342,'Plan-C Valuation'!AL342,'Plan-C Valuation'!AP342)</f>
        <v>253810</v>
      </c>
      <c r="AU346" s="262">
        <f>SUM('Plan-C Valuation'!W342,'Plan-C Valuation'!AA342,'Plan-C Valuation'!AE342,'Plan-C Valuation'!AI342,'Plan-C Valuation'!AM342,'Plan-C Valuation'!AQ342)</f>
        <v>504620</v>
      </c>
    </row>
    <row r="347" ht="15.75" customHeight="1">
      <c r="A347" s="219" t="s">
        <v>787</v>
      </c>
      <c r="B347" s="219" t="s">
        <v>71</v>
      </c>
      <c r="C347" s="219" t="s">
        <v>72</v>
      </c>
      <c r="D347" s="219" t="s">
        <v>74</v>
      </c>
      <c r="E347" s="219" t="s">
        <v>51</v>
      </c>
      <c r="F347" s="219" t="s">
        <v>64</v>
      </c>
      <c r="G347" s="304" t="s">
        <v>788</v>
      </c>
      <c r="H347" s="219"/>
      <c r="I347" s="219"/>
      <c r="J347" s="262">
        <v>0.0</v>
      </c>
      <c r="K347" s="262">
        <v>0.0</v>
      </c>
      <c r="L347" s="262">
        <v>0.0</v>
      </c>
      <c r="M347" s="262">
        <v>0.0</v>
      </c>
      <c r="N347" s="262">
        <v>0.0</v>
      </c>
      <c r="O347" s="262">
        <v>0.0</v>
      </c>
      <c r="P347" s="222" t="s">
        <v>1703</v>
      </c>
      <c r="Q347" s="222" t="s">
        <v>1704</v>
      </c>
      <c r="R347" s="222" t="s">
        <v>1705</v>
      </c>
      <c r="S347" s="219">
        <f>SUM('Plan-A Valuation'!U343,'Plan-A Valuation'!Y343,'Plan-A Valuation'!AC343,'Plan-A Valuation'!AG343,'Plan-A Valuation'!AK343,'Plan-A Valuation'!AO343)</f>
        <v>120000</v>
      </c>
      <c r="T347" s="262">
        <f>SUM('Plan-A Valuation'!V343,'Plan-A Valuation'!Z343,'Plan-A Valuation'!AD343,'Plan-A Valuation'!AH343,'Plan-A Valuation'!AL343,'Plan-A Valuation'!AP343)</f>
        <v>253810</v>
      </c>
      <c r="U347" s="263">
        <f>SUM('Plan-A Valuation'!W343,'Plan-A Valuation'!AA343,'Plan-A Valuation'!AE343,'Plan-A Valuation'!AI343,'Plan-A Valuation'!AM343,'Plan-A Valuation'!AQ343)</f>
        <v>504620</v>
      </c>
      <c r="V347" s="219"/>
      <c r="W347" s="262">
        <v>0.0</v>
      </c>
      <c r="X347" s="262">
        <v>0.0</v>
      </c>
      <c r="Y347" s="262">
        <v>0.0</v>
      </c>
      <c r="Z347" s="262">
        <v>0.0</v>
      </c>
      <c r="AA347" s="262">
        <v>0.0</v>
      </c>
      <c r="AB347" s="262">
        <v>0.0</v>
      </c>
      <c r="AC347" s="222" t="s">
        <v>1703</v>
      </c>
      <c r="AD347" s="222" t="s">
        <v>1704</v>
      </c>
      <c r="AE347" s="222" t="s">
        <v>1705</v>
      </c>
      <c r="AF347" s="262">
        <f>SUM('Plan-B Valuation'!U343,'Plan-B Valuation'!Y343,'Plan-B Valuation'!AC343,'Plan-B Valuation'!AG343,'Plan-B Valuation'!AK343,'Plan-B Valuation'!AO343)</f>
        <v>120000</v>
      </c>
      <c r="AG347" s="262">
        <f>SUM('Plan-B Valuation'!V343,'Plan-B Valuation'!Z343,'Plan-B Valuation'!AD343,'Plan-B Valuation'!AH343,'Plan-B Valuation'!AL343,'Plan-B Valuation'!AP343)</f>
        <v>253810</v>
      </c>
      <c r="AH347" s="262">
        <f>SUM('Plan-B Valuation'!W343,'Plan-B Valuation'!AA343,'Plan-B Valuation'!AE343,'Plan-B Valuation'!AI343,'Plan-B Valuation'!AM343,'Plan-B Valuation'!AQ343)</f>
        <v>504620</v>
      </c>
      <c r="AI347" s="219"/>
      <c r="AJ347" s="262">
        <v>0.0</v>
      </c>
      <c r="AK347" s="262">
        <v>0.0</v>
      </c>
      <c r="AL347" s="262">
        <v>0.0</v>
      </c>
      <c r="AM347" s="262">
        <v>0.0</v>
      </c>
      <c r="AN347" s="262">
        <v>0.0</v>
      </c>
      <c r="AO347" s="262">
        <v>0.0</v>
      </c>
      <c r="AP347" s="222" t="s">
        <v>1703</v>
      </c>
      <c r="AQ347" s="222" t="s">
        <v>1704</v>
      </c>
      <c r="AR347" s="222" t="s">
        <v>1705</v>
      </c>
      <c r="AS347" s="262">
        <f>SUM('Plan-C Valuation'!U343,'Plan-C Valuation'!Y343,'Plan-C Valuation'!AC343,'Plan-C Valuation'!AG343,'Plan-C Valuation'!AK343,'Plan-C Valuation'!AO343)</f>
        <v>120000</v>
      </c>
      <c r="AT347" s="262">
        <f>SUM('Plan-C Valuation'!V343,'Plan-C Valuation'!Z343,'Plan-C Valuation'!AD343,'Plan-C Valuation'!AH343,'Plan-C Valuation'!AL343,'Plan-C Valuation'!AP343)</f>
        <v>253810</v>
      </c>
      <c r="AU347" s="262">
        <f>SUM('Plan-C Valuation'!W343,'Plan-C Valuation'!AA343,'Plan-C Valuation'!AE343,'Plan-C Valuation'!AI343,'Plan-C Valuation'!AM343,'Plan-C Valuation'!AQ343)</f>
        <v>504620</v>
      </c>
    </row>
    <row r="348" ht="15.75" customHeight="1">
      <c r="A348" s="219" t="s">
        <v>789</v>
      </c>
      <c r="B348" s="219" t="s">
        <v>44</v>
      </c>
      <c r="C348" s="219" t="s">
        <v>78</v>
      </c>
      <c r="D348" s="219" t="s">
        <v>74</v>
      </c>
      <c r="E348" s="219" t="s">
        <v>51</v>
      </c>
      <c r="F348" s="219" t="s">
        <v>64</v>
      </c>
      <c r="G348" s="304" t="s">
        <v>790</v>
      </c>
      <c r="H348" s="219"/>
      <c r="I348" s="219"/>
      <c r="J348" s="262">
        <v>0.0</v>
      </c>
      <c r="K348" s="262">
        <v>0.0</v>
      </c>
      <c r="L348" s="262">
        <v>0.0</v>
      </c>
      <c r="M348" s="262">
        <v>0.0</v>
      </c>
      <c r="N348" s="262">
        <v>0.0</v>
      </c>
      <c r="O348" s="262">
        <v>0.0</v>
      </c>
      <c r="P348" s="222" t="s">
        <v>1703</v>
      </c>
      <c r="Q348" s="222" t="s">
        <v>1704</v>
      </c>
      <c r="R348" s="222" t="s">
        <v>1705</v>
      </c>
      <c r="S348" s="219">
        <f>SUM('Plan-A Valuation'!U344,'Plan-A Valuation'!Y344,'Plan-A Valuation'!AC344,'Plan-A Valuation'!AG344,'Plan-A Valuation'!AK344,'Plan-A Valuation'!AO344)</f>
        <v>120000</v>
      </c>
      <c r="T348" s="262">
        <f>SUM('Plan-A Valuation'!V344,'Plan-A Valuation'!Z344,'Plan-A Valuation'!AD344,'Plan-A Valuation'!AH344,'Plan-A Valuation'!AL344,'Plan-A Valuation'!AP344)</f>
        <v>253810</v>
      </c>
      <c r="U348" s="263">
        <f>SUM('Plan-A Valuation'!W344,'Plan-A Valuation'!AA344,'Plan-A Valuation'!AE344,'Plan-A Valuation'!AI344,'Plan-A Valuation'!AM344,'Plan-A Valuation'!AQ344)</f>
        <v>504620</v>
      </c>
      <c r="V348" s="219"/>
      <c r="W348" s="262">
        <v>0.0</v>
      </c>
      <c r="X348" s="262">
        <v>0.0</v>
      </c>
      <c r="Y348" s="262">
        <v>0.0</v>
      </c>
      <c r="Z348" s="262">
        <v>0.0</v>
      </c>
      <c r="AA348" s="262">
        <v>0.0</v>
      </c>
      <c r="AB348" s="262">
        <v>0.0</v>
      </c>
      <c r="AC348" s="222" t="s">
        <v>1703</v>
      </c>
      <c r="AD348" s="222" t="s">
        <v>1704</v>
      </c>
      <c r="AE348" s="222" t="s">
        <v>1705</v>
      </c>
      <c r="AF348" s="262">
        <f>SUM('Plan-B Valuation'!U344,'Plan-B Valuation'!Y344,'Plan-B Valuation'!AC344,'Plan-B Valuation'!AG344,'Plan-B Valuation'!AK344,'Plan-B Valuation'!AO344)</f>
        <v>120000</v>
      </c>
      <c r="AG348" s="262">
        <f>SUM('Plan-B Valuation'!V344,'Plan-B Valuation'!Z344,'Plan-B Valuation'!AD344,'Plan-B Valuation'!AH344,'Plan-B Valuation'!AL344,'Plan-B Valuation'!AP344)</f>
        <v>253810</v>
      </c>
      <c r="AH348" s="262">
        <f>SUM('Plan-B Valuation'!W344,'Plan-B Valuation'!AA344,'Plan-B Valuation'!AE344,'Plan-B Valuation'!AI344,'Plan-B Valuation'!AM344,'Plan-B Valuation'!AQ344)</f>
        <v>504620</v>
      </c>
      <c r="AI348" s="219"/>
      <c r="AJ348" s="262">
        <v>0.0</v>
      </c>
      <c r="AK348" s="262">
        <v>0.0</v>
      </c>
      <c r="AL348" s="262">
        <v>0.0</v>
      </c>
      <c r="AM348" s="262">
        <v>0.0</v>
      </c>
      <c r="AN348" s="262">
        <v>0.0</v>
      </c>
      <c r="AO348" s="262">
        <v>0.0</v>
      </c>
      <c r="AP348" s="222" t="s">
        <v>1703</v>
      </c>
      <c r="AQ348" s="222" t="s">
        <v>1704</v>
      </c>
      <c r="AR348" s="222" t="s">
        <v>1705</v>
      </c>
      <c r="AS348" s="262">
        <f>SUM('Plan-C Valuation'!U344,'Plan-C Valuation'!Y344,'Plan-C Valuation'!AC344,'Plan-C Valuation'!AG344,'Plan-C Valuation'!AK344,'Plan-C Valuation'!AO344)</f>
        <v>120000</v>
      </c>
      <c r="AT348" s="262">
        <f>SUM('Plan-C Valuation'!V344,'Plan-C Valuation'!Z344,'Plan-C Valuation'!AD344,'Plan-C Valuation'!AH344,'Plan-C Valuation'!AL344,'Plan-C Valuation'!AP344)</f>
        <v>253810</v>
      </c>
      <c r="AU348" s="262">
        <f>SUM('Plan-C Valuation'!W344,'Plan-C Valuation'!AA344,'Plan-C Valuation'!AE344,'Plan-C Valuation'!AI344,'Plan-C Valuation'!AM344,'Plan-C Valuation'!AQ344)</f>
        <v>504620</v>
      </c>
    </row>
    <row r="349" ht="15.75" customHeight="1">
      <c r="A349" s="219" t="s">
        <v>791</v>
      </c>
      <c r="B349" s="219" t="s">
        <v>54</v>
      </c>
      <c r="C349" s="219" t="s">
        <v>78</v>
      </c>
      <c r="D349" s="219" t="s">
        <v>74</v>
      </c>
      <c r="E349" s="219" t="s">
        <v>51</v>
      </c>
      <c r="F349" s="219" t="s">
        <v>64</v>
      </c>
      <c r="G349" s="304" t="s">
        <v>792</v>
      </c>
      <c r="H349" s="219"/>
      <c r="I349" s="219"/>
      <c r="J349" s="262">
        <v>0.0</v>
      </c>
      <c r="K349" s="262">
        <v>0.0</v>
      </c>
      <c r="L349" s="262">
        <v>0.0</v>
      </c>
      <c r="M349" s="262">
        <v>0.0</v>
      </c>
      <c r="N349" s="262">
        <v>0.0</v>
      </c>
      <c r="O349" s="262">
        <v>0.0</v>
      </c>
      <c r="P349" s="222" t="s">
        <v>1703</v>
      </c>
      <c r="Q349" s="222" t="s">
        <v>1704</v>
      </c>
      <c r="R349" s="222" t="s">
        <v>1705</v>
      </c>
      <c r="S349" s="219">
        <f>SUM('Plan-A Valuation'!U345,'Plan-A Valuation'!Y345,'Plan-A Valuation'!AC345,'Plan-A Valuation'!AG345,'Plan-A Valuation'!AK345,'Plan-A Valuation'!AO345)</f>
        <v>120000</v>
      </c>
      <c r="T349" s="262">
        <f>SUM('Plan-A Valuation'!V345,'Plan-A Valuation'!Z345,'Plan-A Valuation'!AD345,'Plan-A Valuation'!AH345,'Plan-A Valuation'!AL345,'Plan-A Valuation'!AP345)</f>
        <v>253810</v>
      </c>
      <c r="U349" s="263">
        <f>SUM('Plan-A Valuation'!W345,'Plan-A Valuation'!AA345,'Plan-A Valuation'!AE345,'Plan-A Valuation'!AI345,'Plan-A Valuation'!AM345,'Plan-A Valuation'!AQ345)</f>
        <v>504620</v>
      </c>
      <c r="V349" s="219"/>
      <c r="W349" s="262">
        <v>0.0</v>
      </c>
      <c r="X349" s="262">
        <v>0.0</v>
      </c>
      <c r="Y349" s="262">
        <v>0.0</v>
      </c>
      <c r="Z349" s="262">
        <v>0.0</v>
      </c>
      <c r="AA349" s="262">
        <v>0.0</v>
      </c>
      <c r="AB349" s="262">
        <v>0.0</v>
      </c>
      <c r="AC349" s="222" t="s">
        <v>1703</v>
      </c>
      <c r="AD349" s="222" t="s">
        <v>1704</v>
      </c>
      <c r="AE349" s="222" t="s">
        <v>1705</v>
      </c>
      <c r="AF349" s="262">
        <f>SUM('Plan-B Valuation'!U345,'Plan-B Valuation'!Y345,'Plan-B Valuation'!AC345,'Plan-B Valuation'!AG345,'Plan-B Valuation'!AK345,'Plan-B Valuation'!AO345)</f>
        <v>120000</v>
      </c>
      <c r="AG349" s="262">
        <f>SUM('Plan-B Valuation'!V345,'Plan-B Valuation'!Z345,'Plan-B Valuation'!AD345,'Plan-B Valuation'!AH345,'Plan-B Valuation'!AL345,'Plan-B Valuation'!AP345)</f>
        <v>253810</v>
      </c>
      <c r="AH349" s="262">
        <f>SUM('Plan-B Valuation'!W345,'Plan-B Valuation'!AA345,'Plan-B Valuation'!AE345,'Plan-B Valuation'!AI345,'Plan-B Valuation'!AM345,'Plan-B Valuation'!AQ345)</f>
        <v>504620</v>
      </c>
      <c r="AI349" s="219"/>
      <c r="AJ349" s="262">
        <v>0.0</v>
      </c>
      <c r="AK349" s="262">
        <v>0.0</v>
      </c>
      <c r="AL349" s="262">
        <v>0.0</v>
      </c>
      <c r="AM349" s="262">
        <v>0.0</v>
      </c>
      <c r="AN349" s="262">
        <v>0.0</v>
      </c>
      <c r="AO349" s="262">
        <v>0.0</v>
      </c>
      <c r="AP349" s="222" t="s">
        <v>1703</v>
      </c>
      <c r="AQ349" s="222" t="s">
        <v>1704</v>
      </c>
      <c r="AR349" s="222" t="s">
        <v>1705</v>
      </c>
      <c r="AS349" s="262">
        <f>SUM('Plan-C Valuation'!U345,'Plan-C Valuation'!Y345,'Plan-C Valuation'!AC345,'Plan-C Valuation'!AG345,'Plan-C Valuation'!AK345,'Plan-C Valuation'!AO345)</f>
        <v>120000</v>
      </c>
      <c r="AT349" s="262">
        <f>SUM('Plan-C Valuation'!V345,'Plan-C Valuation'!Z345,'Plan-C Valuation'!AD345,'Plan-C Valuation'!AH345,'Plan-C Valuation'!AL345,'Plan-C Valuation'!AP345)</f>
        <v>253810</v>
      </c>
      <c r="AU349" s="262">
        <f>SUM('Plan-C Valuation'!W345,'Plan-C Valuation'!AA345,'Plan-C Valuation'!AE345,'Plan-C Valuation'!AI345,'Plan-C Valuation'!AM345,'Plan-C Valuation'!AQ345)</f>
        <v>504620</v>
      </c>
    </row>
    <row r="350" ht="15.75" customHeight="1">
      <c r="A350" s="219" t="s">
        <v>793</v>
      </c>
      <c r="B350" s="219" t="s">
        <v>65</v>
      </c>
      <c r="C350" s="219" t="s">
        <v>78</v>
      </c>
      <c r="D350" s="219" t="s">
        <v>74</v>
      </c>
      <c r="E350" s="219" t="s">
        <v>51</v>
      </c>
      <c r="F350" s="219" t="s">
        <v>64</v>
      </c>
      <c r="G350" s="304" t="s">
        <v>794</v>
      </c>
      <c r="H350" s="219"/>
      <c r="I350" s="219"/>
      <c r="J350" s="262">
        <v>0.0</v>
      </c>
      <c r="K350" s="262">
        <v>0.0</v>
      </c>
      <c r="L350" s="262">
        <v>0.0</v>
      </c>
      <c r="M350" s="262">
        <v>0.0</v>
      </c>
      <c r="N350" s="262">
        <v>0.0</v>
      </c>
      <c r="O350" s="262">
        <v>0.0</v>
      </c>
      <c r="P350" s="222" t="s">
        <v>1703</v>
      </c>
      <c r="Q350" s="222" t="s">
        <v>1704</v>
      </c>
      <c r="R350" s="222" t="s">
        <v>1705</v>
      </c>
      <c r="S350" s="219">
        <f>SUM('Plan-A Valuation'!U346,'Plan-A Valuation'!Y346,'Plan-A Valuation'!AC346,'Plan-A Valuation'!AG346,'Plan-A Valuation'!AK346,'Plan-A Valuation'!AO346)</f>
        <v>120000</v>
      </c>
      <c r="T350" s="262">
        <f>SUM('Plan-A Valuation'!V346,'Plan-A Valuation'!Z346,'Plan-A Valuation'!AD346,'Plan-A Valuation'!AH346,'Plan-A Valuation'!AL346,'Plan-A Valuation'!AP346)</f>
        <v>253810</v>
      </c>
      <c r="U350" s="263">
        <f>SUM('Plan-A Valuation'!W346,'Plan-A Valuation'!AA346,'Plan-A Valuation'!AE346,'Plan-A Valuation'!AI346,'Plan-A Valuation'!AM346,'Plan-A Valuation'!AQ346)</f>
        <v>504620</v>
      </c>
      <c r="V350" s="219"/>
      <c r="W350" s="262">
        <v>0.0</v>
      </c>
      <c r="X350" s="262">
        <v>0.0</v>
      </c>
      <c r="Y350" s="262">
        <v>0.0</v>
      </c>
      <c r="Z350" s="262">
        <v>0.0</v>
      </c>
      <c r="AA350" s="262">
        <v>0.0</v>
      </c>
      <c r="AB350" s="262">
        <v>0.0</v>
      </c>
      <c r="AC350" s="222" t="s">
        <v>1703</v>
      </c>
      <c r="AD350" s="222" t="s">
        <v>1704</v>
      </c>
      <c r="AE350" s="222" t="s">
        <v>1705</v>
      </c>
      <c r="AF350" s="262">
        <f>SUM('Plan-B Valuation'!U346,'Plan-B Valuation'!Y346,'Plan-B Valuation'!AC346,'Plan-B Valuation'!AG346,'Plan-B Valuation'!AK346,'Plan-B Valuation'!AO346)</f>
        <v>120000</v>
      </c>
      <c r="AG350" s="262">
        <f>SUM('Plan-B Valuation'!V346,'Plan-B Valuation'!Z346,'Plan-B Valuation'!AD346,'Plan-B Valuation'!AH346,'Plan-B Valuation'!AL346,'Plan-B Valuation'!AP346)</f>
        <v>253810</v>
      </c>
      <c r="AH350" s="262">
        <f>SUM('Plan-B Valuation'!W346,'Plan-B Valuation'!AA346,'Plan-B Valuation'!AE346,'Plan-B Valuation'!AI346,'Plan-B Valuation'!AM346,'Plan-B Valuation'!AQ346)</f>
        <v>504620</v>
      </c>
      <c r="AI350" s="219"/>
      <c r="AJ350" s="262">
        <v>0.0</v>
      </c>
      <c r="AK350" s="262">
        <v>0.0</v>
      </c>
      <c r="AL350" s="262">
        <v>0.0</v>
      </c>
      <c r="AM350" s="262">
        <v>0.0</v>
      </c>
      <c r="AN350" s="262">
        <v>0.0</v>
      </c>
      <c r="AO350" s="262">
        <v>0.0</v>
      </c>
      <c r="AP350" s="222" t="s">
        <v>1703</v>
      </c>
      <c r="AQ350" s="222" t="s">
        <v>1704</v>
      </c>
      <c r="AR350" s="222" t="s">
        <v>1705</v>
      </c>
      <c r="AS350" s="262">
        <f>SUM('Plan-C Valuation'!U346,'Plan-C Valuation'!Y346,'Plan-C Valuation'!AC346,'Plan-C Valuation'!AG346,'Plan-C Valuation'!AK346,'Plan-C Valuation'!AO346)</f>
        <v>120000</v>
      </c>
      <c r="AT350" s="262">
        <f>SUM('Plan-C Valuation'!V346,'Plan-C Valuation'!Z346,'Plan-C Valuation'!AD346,'Plan-C Valuation'!AH346,'Plan-C Valuation'!AL346,'Plan-C Valuation'!AP346)</f>
        <v>253810</v>
      </c>
      <c r="AU350" s="262">
        <f>SUM('Plan-C Valuation'!W346,'Plan-C Valuation'!AA346,'Plan-C Valuation'!AE346,'Plan-C Valuation'!AI346,'Plan-C Valuation'!AM346,'Plan-C Valuation'!AQ346)</f>
        <v>504620</v>
      </c>
    </row>
    <row r="351" ht="15.75" customHeight="1">
      <c r="A351" s="219" t="s">
        <v>795</v>
      </c>
      <c r="B351" s="219" t="s">
        <v>71</v>
      </c>
      <c r="C351" s="219" t="s">
        <v>78</v>
      </c>
      <c r="D351" s="219" t="s">
        <v>74</v>
      </c>
      <c r="E351" s="219" t="s">
        <v>51</v>
      </c>
      <c r="F351" s="219" t="s">
        <v>64</v>
      </c>
      <c r="G351" s="304" t="s">
        <v>796</v>
      </c>
      <c r="H351" s="219"/>
      <c r="I351" s="219"/>
      <c r="J351" s="262">
        <v>0.0</v>
      </c>
      <c r="K351" s="262">
        <v>0.0</v>
      </c>
      <c r="L351" s="262">
        <v>0.0</v>
      </c>
      <c r="M351" s="262">
        <v>0.0</v>
      </c>
      <c r="N351" s="262">
        <v>0.0</v>
      </c>
      <c r="O351" s="262">
        <v>0.0</v>
      </c>
      <c r="P351" s="222" t="s">
        <v>1703</v>
      </c>
      <c r="Q351" s="222" t="s">
        <v>1704</v>
      </c>
      <c r="R351" s="222" t="s">
        <v>1705</v>
      </c>
      <c r="S351" s="219">
        <f>SUM('Plan-A Valuation'!U347,'Plan-A Valuation'!Y347,'Plan-A Valuation'!AC347,'Plan-A Valuation'!AG347,'Plan-A Valuation'!AK347,'Plan-A Valuation'!AO347)</f>
        <v>120000</v>
      </c>
      <c r="T351" s="262">
        <f>SUM('Plan-A Valuation'!V347,'Plan-A Valuation'!Z347,'Plan-A Valuation'!AD347,'Plan-A Valuation'!AH347,'Plan-A Valuation'!AL347,'Plan-A Valuation'!AP347)</f>
        <v>253810</v>
      </c>
      <c r="U351" s="263">
        <f>SUM('Plan-A Valuation'!W347,'Plan-A Valuation'!AA347,'Plan-A Valuation'!AE347,'Plan-A Valuation'!AI347,'Plan-A Valuation'!AM347,'Plan-A Valuation'!AQ347)</f>
        <v>504620</v>
      </c>
      <c r="V351" s="219"/>
      <c r="W351" s="262">
        <v>0.0</v>
      </c>
      <c r="X351" s="262">
        <v>0.0</v>
      </c>
      <c r="Y351" s="262">
        <v>0.0</v>
      </c>
      <c r="Z351" s="262">
        <v>0.0</v>
      </c>
      <c r="AA351" s="262">
        <v>0.0</v>
      </c>
      <c r="AB351" s="262">
        <v>0.0</v>
      </c>
      <c r="AC351" s="222" t="s">
        <v>1703</v>
      </c>
      <c r="AD351" s="222" t="s">
        <v>1704</v>
      </c>
      <c r="AE351" s="222" t="s">
        <v>1705</v>
      </c>
      <c r="AF351" s="262">
        <f>SUM('Plan-B Valuation'!U347,'Plan-B Valuation'!Y347,'Plan-B Valuation'!AC347,'Plan-B Valuation'!AG347,'Plan-B Valuation'!AK347,'Plan-B Valuation'!AO347)</f>
        <v>120000</v>
      </c>
      <c r="AG351" s="262">
        <f>SUM('Plan-B Valuation'!V347,'Plan-B Valuation'!Z347,'Plan-B Valuation'!AD347,'Plan-B Valuation'!AH347,'Plan-B Valuation'!AL347,'Plan-B Valuation'!AP347)</f>
        <v>253810</v>
      </c>
      <c r="AH351" s="262">
        <f>SUM('Plan-B Valuation'!W347,'Plan-B Valuation'!AA347,'Plan-B Valuation'!AE347,'Plan-B Valuation'!AI347,'Plan-B Valuation'!AM347,'Plan-B Valuation'!AQ347)</f>
        <v>504620</v>
      </c>
      <c r="AI351" s="219"/>
      <c r="AJ351" s="262">
        <v>0.0</v>
      </c>
      <c r="AK351" s="262">
        <v>0.0</v>
      </c>
      <c r="AL351" s="262">
        <v>0.0</v>
      </c>
      <c r="AM351" s="262">
        <v>0.0</v>
      </c>
      <c r="AN351" s="262">
        <v>0.0</v>
      </c>
      <c r="AO351" s="262">
        <v>0.0</v>
      </c>
      <c r="AP351" s="222" t="s">
        <v>1703</v>
      </c>
      <c r="AQ351" s="222" t="s">
        <v>1704</v>
      </c>
      <c r="AR351" s="222" t="s">
        <v>1705</v>
      </c>
      <c r="AS351" s="262">
        <f>SUM('Plan-C Valuation'!U347,'Plan-C Valuation'!Y347,'Plan-C Valuation'!AC347,'Plan-C Valuation'!AG347,'Plan-C Valuation'!AK347,'Plan-C Valuation'!AO347)</f>
        <v>120000</v>
      </c>
      <c r="AT351" s="262">
        <f>SUM('Plan-C Valuation'!V347,'Plan-C Valuation'!Z347,'Plan-C Valuation'!AD347,'Plan-C Valuation'!AH347,'Plan-C Valuation'!AL347,'Plan-C Valuation'!AP347)</f>
        <v>253810</v>
      </c>
      <c r="AU351" s="262">
        <f>SUM('Plan-C Valuation'!W347,'Plan-C Valuation'!AA347,'Plan-C Valuation'!AE347,'Plan-C Valuation'!AI347,'Plan-C Valuation'!AM347,'Plan-C Valuation'!AQ347)</f>
        <v>504620</v>
      </c>
    </row>
    <row r="352" ht="15.75" customHeight="1">
      <c r="A352" s="219" t="s">
        <v>797</v>
      </c>
      <c r="B352" s="219" t="s">
        <v>44</v>
      </c>
      <c r="C352" s="219" t="s">
        <v>48</v>
      </c>
      <c r="D352" s="219" t="s">
        <v>80</v>
      </c>
      <c r="E352" s="219" t="s">
        <v>51</v>
      </c>
      <c r="F352" s="219" t="s">
        <v>64</v>
      </c>
      <c r="G352" s="304" t="s">
        <v>798</v>
      </c>
      <c r="H352" s="219"/>
      <c r="I352" s="219"/>
      <c r="J352" s="262">
        <v>0.0</v>
      </c>
      <c r="K352" s="262">
        <v>0.0</v>
      </c>
      <c r="L352" s="262">
        <v>0.0</v>
      </c>
      <c r="M352" s="262">
        <v>0.0</v>
      </c>
      <c r="N352" s="262">
        <v>0.0</v>
      </c>
      <c r="O352" s="262">
        <v>0.0</v>
      </c>
      <c r="P352" s="222" t="s">
        <v>1703</v>
      </c>
      <c r="Q352" s="222" t="s">
        <v>1704</v>
      </c>
      <c r="R352" s="222" t="s">
        <v>1705</v>
      </c>
      <c r="S352" s="219">
        <f>SUM('Plan-A Valuation'!U348,'Plan-A Valuation'!Y348,'Plan-A Valuation'!AC348,'Plan-A Valuation'!AG348,'Plan-A Valuation'!AK348,'Plan-A Valuation'!AO348)</f>
        <v>120000</v>
      </c>
      <c r="T352" s="262">
        <f>SUM('Plan-A Valuation'!V348,'Plan-A Valuation'!Z348,'Plan-A Valuation'!AD348,'Plan-A Valuation'!AH348,'Plan-A Valuation'!AL348,'Plan-A Valuation'!AP348)</f>
        <v>253810</v>
      </c>
      <c r="U352" s="263">
        <f>SUM('Plan-A Valuation'!W348,'Plan-A Valuation'!AA348,'Plan-A Valuation'!AE348,'Plan-A Valuation'!AI348,'Plan-A Valuation'!AM348,'Plan-A Valuation'!AQ348)</f>
        <v>504620</v>
      </c>
      <c r="V352" s="219"/>
      <c r="W352" s="262">
        <v>0.0</v>
      </c>
      <c r="X352" s="262">
        <v>0.0</v>
      </c>
      <c r="Y352" s="262">
        <v>0.0</v>
      </c>
      <c r="Z352" s="262">
        <v>0.0</v>
      </c>
      <c r="AA352" s="262">
        <v>0.0</v>
      </c>
      <c r="AB352" s="262">
        <v>0.0</v>
      </c>
      <c r="AC352" s="222" t="s">
        <v>1703</v>
      </c>
      <c r="AD352" s="222" t="s">
        <v>1704</v>
      </c>
      <c r="AE352" s="222" t="s">
        <v>1705</v>
      </c>
      <c r="AF352" s="262">
        <f>SUM('Plan-B Valuation'!U348,'Plan-B Valuation'!Y348,'Plan-B Valuation'!AC348,'Plan-B Valuation'!AG348,'Plan-B Valuation'!AK348,'Plan-B Valuation'!AO348)</f>
        <v>120000</v>
      </c>
      <c r="AG352" s="262">
        <f>SUM('Plan-B Valuation'!V348,'Plan-B Valuation'!Z348,'Plan-B Valuation'!AD348,'Plan-B Valuation'!AH348,'Plan-B Valuation'!AL348,'Plan-B Valuation'!AP348)</f>
        <v>253810</v>
      </c>
      <c r="AH352" s="262">
        <f>SUM('Plan-B Valuation'!W348,'Plan-B Valuation'!AA348,'Plan-B Valuation'!AE348,'Plan-B Valuation'!AI348,'Plan-B Valuation'!AM348,'Plan-B Valuation'!AQ348)</f>
        <v>504620</v>
      </c>
      <c r="AI352" s="219"/>
      <c r="AJ352" s="262">
        <v>0.0</v>
      </c>
      <c r="AK352" s="262">
        <v>0.0</v>
      </c>
      <c r="AL352" s="262">
        <v>0.0</v>
      </c>
      <c r="AM352" s="262">
        <v>0.0</v>
      </c>
      <c r="AN352" s="262">
        <v>0.0</v>
      </c>
      <c r="AO352" s="262">
        <v>0.0</v>
      </c>
      <c r="AP352" s="222" t="s">
        <v>1703</v>
      </c>
      <c r="AQ352" s="222" t="s">
        <v>1704</v>
      </c>
      <c r="AR352" s="222" t="s">
        <v>1705</v>
      </c>
      <c r="AS352" s="262">
        <f>SUM('Plan-C Valuation'!U348,'Plan-C Valuation'!Y348,'Plan-C Valuation'!AC348,'Plan-C Valuation'!AG348,'Plan-C Valuation'!AK348,'Plan-C Valuation'!AO348)</f>
        <v>120000</v>
      </c>
      <c r="AT352" s="262">
        <f>SUM('Plan-C Valuation'!V348,'Plan-C Valuation'!Z348,'Plan-C Valuation'!AD348,'Plan-C Valuation'!AH348,'Plan-C Valuation'!AL348,'Plan-C Valuation'!AP348)</f>
        <v>253810</v>
      </c>
      <c r="AU352" s="262">
        <f>SUM('Plan-C Valuation'!W348,'Plan-C Valuation'!AA348,'Plan-C Valuation'!AE348,'Plan-C Valuation'!AI348,'Plan-C Valuation'!AM348,'Plan-C Valuation'!AQ348)</f>
        <v>504620</v>
      </c>
    </row>
    <row r="353" ht="15.75" customHeight="1">
      <c r="A353" s="219" t="s">
        <v>799</v>
      </c>
      <c r="B353" s="219" t="s">
        <v>54</v>
      </c>
      <c r="C353" s="219" t="s">
        <v>48</v>
      </c>
      <c r="D353" s="219" t="s">
        <v>80</v>
      </c>
      <c r="E353" s="219" t="s">
        <v>51</v>
      </c>
      <c r="F353" s="219" t="s">
        <v>64</v>
      </c>
      <c r="G353" s="304" t="s">
        <v>800</v>
      </c>
      <c r="H353" s="219"/>
      <c r="I353" s="219"/>
      <c r="J353" s="262">
        <v>0.0</v>
      </c>
      <c r="K353" s="262">
        <v>0.0</v>
      </c>
      <c r="L353" s="262">
        <v>0.0</v>
      </c>
      <c r="M353" s="262">
        <v>0.0</v>
      </c>
      <c r="N353" s="262">
        <v>0.0</v>
      </c>
      <c r="O353" s="262">
        <v>0.0</v>
      </c>
      <c r="P353" s="222" t="s">
        <v>1703</v>
      </c>
      <c r="Q353" s="222" t="s">
        <v>1704</v>
      </c>
      <c r="R353" s="222" t="s">
        <v>1705</v>
      </c>
      <c r="S353" s="219">
        <f>SUM('Plan-A Valuation'!U349,'Plan-A Valuation'!Y349,'Plan-A Valuation'!AC349,'Plan-A Valuation'!AG349,'Plan-A Valuation'!AK349,'Plan-A Valuation'!AO349)</f>
        <v>120000</v>
      </c>
      <c r="T353" s="262">
        <f>SUM('Plan-A Valuation'!V349,'Plan-A Valuation'!Z349,'Plan-A Valuation'!AD349,'Plan-A Valuation'!AH349,'Plan-A Valuation'!AL349,'Plan-A Valuation'!AP349)</f>
        <v>253810</v>
      </c>
      <c r="U353" s="263">
        <f>SUM('Plan-A Valuation'!W349,'Plan-A Valuation'!AA349,'Plan-A Valuation'!AE349,'Plan-A Valuation'!AI349,'Plan-A Valuation'!AM349,'Plan-A Valuation'!AQ349)</f>
        <v>504620</v>
      </c>
      <c r="V353" s="219"/>
      <c r="W353" s="262">
        <v>0.0</v>
      </c>
      <c r="X353" s="262">
        <v>0.0</v>
      </c>
      <c r="Y353" s="262">
        <v>0.0</v>
      </c>
      <c r="Z353" s="262">
        <v>0.0</v>
      </c>
      <c r="AA353" s="262">
        <v>0.0</v>
      </c>
      <c r="AB353" s="262">
        <v>0.0</v>
      </c>
      <c r="AC353" s="222" t="s">
        <v>1703</v>
      </c>
      <c r="AD353" s="222" t="s">
        <v>1704</v>
      </c>
      <c r="AE353" s="222" t="s">
        <v>1705</v>
      </c>
      <c r="AF353" s="262">
        <f>SUM('Plan-B Valuation'!U349,'Plan-B Valuation'!Y349,'Plan-B Valuation'!AC349,'Plan-B Valuation'!AG349,'Plan-B Valuation'!AK349,'Plan-B Valuation'!AO349)</f>
        <v>120000</v>
      </c>
      <c r="AG353" s="262">
        <f>SUM('Plan-B Valuation'!V349,'Plan-B Valuation'!Z349,'Plan-B Valuation'!AD349,'Plan-B Valuation'!AH349,'Plan-B Valuation'!AL349,'Plan-B Valuation'!AP349)</f>
        <v>253810</v>
      </c>
      <c r="AH353" s="262">
        <f>SUM('Plan-B Valuation'!W349,'Plan-B Valuation'!AA349,'Plan-B Valuation'!AE349,'Plan-B Valuation'!AI349,'Plan-B Valuation'!AM349,'Plan-B Valuation'!AQ349)</f>
        <v>504620</v>
      </c>
      <c r="AI353" s="219"/>
      <c r="AJ353" s="262">
        <v>0.0</v>
      </c>
      <c r="AK353" s="262">
        <v>0.0</v>
      </c>
      <c r="AL353" s="262">
        <v>0.0</v>
      </c>
      <c r="AM353" s="262">
        <v>0.0</v>
      </c>
      <c r="AN353" s="262">
        <v>0.0</v>
      </c>
      <c r="AO353" s="262">
        <v>0.0</v>
      </c>
      <c r="AP353" s="222" t="s">
        <v>1703</v>
      </c>
      <c r="AQ353" s="222" t="s">
        <v>1704</v>
      </c>
      <c r="AR353" s="222" t="s">
        <v>1705</v>
      </c>
      <c r="AS353" s="262">
        <f>SUM('Plan-C Valuation'!U349,'Plan-C Valuation'!Y349,'Plan-C Valuation'!AC349,'Plan-C Valuation'!AG349,'Plan-C Valuation'!AK349,'Plan-C Valuation'!AO349)</f>
        <v>120000</v>
      </c>
      <c r="AT353" s="262">
        <f>SUM('Plan-C Valuation'!V349,'Plan-C Valuation'!Z349,'Plan-C Valuation'!AD349,'Plan-C Valuation'!AH349,'Plan-C Valuation'!AL349,'Plan-C Valuation'!AP349)</f>
        <v>253810</v>
      </c>
      <c r="AU353" s="262">
        <f>SUM('Plan-C Valuation'!W349,'Plan-C Valuation'!AA349,'Plan-C Valuation'!AE349,'Plan-C Valuation'!AI349,'Plan-C Valuation'!AM349,'Plan-C Valuation'!AQ349)</f>
        <v>504620</v>
      </c>
    </row>
    <row r="354" ht="15.75" customHeight="1">
      <c r="A354" s="219" t="s">
        <v>801</v>
      </c>
      <c r="B354" s="219" t="s">
        <v>65</v>
      </c>
      <c r="C354" s="219" t="s">
        <v>48</v>
      </c>
      <c r="D354" s="219" t="s">
        <v>80</v>
      </c>
      <c r="E354" s="219" t="s">
        <v>51</v>
      </c>
      <c r="F354" s="219" t="s">
        <v>64</v>
      </c>
      <c r="G354" s="304" t="s">
        <v>802</v>
      </c>
      <c r="H354" s="219"/>
      <c r="I354" s="219"/>
      <c r="J354" s="262">
        <v>0.0</v>
      </c>
      <c r="K354" s="262">
        <v>0.0</v>
      </c>
      <c r="L354" s="262">
        <v>0.0</v>
      </c>
      <c r="M354" s="262">
        <v>0.0</v>
      </c>
      <c r="N354" s="262">
        <v>0.0</v>
      </c>
      <c r="O354" s="262">
        <v>0.0</v>
      </c>
      <c r="P354" s="222" t="s">
        <v>1703</v>
      </c>
      <c r="Q354" s="222" t="s">
        <v>1704</v>
      </c>
      <c r="R354" s="222" t="s">
        <v>1705</v>
      </c>
      <c r="S354" s="219">
        <f>SUM('Plan-A Valuation'!U350,'Plan-A Valuation'!Y350,'Plan-A Valuation'!AC350,'Plan-A Valuation'!AG350,'Plan-A Valuation'!AK350,'Plan-A Valuation'!AO350)</f>
        <v>120000</v>
      </c>
      <c r="T354" s="262">
        <f>SUM('Plan-A Valuation'!V350,'Plan-A Valuation'!Z350,'Plan-A Valuation'!AD350,'Plan-A Valuation'!AH350,'Plan-A Valuation'!AL350,'Plan-A Valuation'!AP350)</f>
        <v>253810</v>
      </c>
      <c r="U354" s="263">
        <f>SUM('Plan-A Valuation'!W350,'Plan-A Valuation'!AA350,'Plan-A Valuation'!AE350,'Plan-A Valuation'!AI350,'Plan-A Valuation'!AM350,'Plan-A Valuation'!AQ350)</f>
        <v>504620</v>
      </c>
      <c r="V354" s="219"/>
      <c r="W354" s="262">
        <v>0.0</v>
      </c>
      <c r="X354" s="262">
        <v>0.0</v>
      </c>
      <c r="Y354" s="262">
        <v>0.0</v>
      </c>
      <c r="Z354" s="262">
        <v>0.0</v>
      </c>
      <c r="AA354" s="262">
        <v>0.0</v>
      </c>
      <c r="AB354" s="262">
        <v>0.0</v>
      </c>
      <c r="AC354" s="222" t="s">
        <v>1703</v>
      </c>
      <c r="AD354" s="222" t="s">
        <v>1704</v>
      </c>
      <c r="AE354" s="222" t="s">
        <v>1705</v>
      </c>
      <c r="AF354" s="262">
        <f>SUM('Plan-B Valuation'!U350,'Plan-B Valuation'!Y350,'Plan-B Valuation'!AC350,'Plan-B Valuation'!AG350,'Plan-B Valuation'!AK350,'Plan-B Valuation'!AO350)</f>
        <v>120000</v>
      </c>
      <c r="AG354" s="262">
        <f>SUM('Plan-B Valuation'!V350,'Plan-B Valuation'!Z350,'Plan-B Valuation'!AD350,'Plan-B Valuation'!AH350,'Plan-B Valuation'!AL350,'Plan-B Valuation'!AP350)</f>
        <v>253810</v>
      </c>
      <c r="AH354" s="262">
        <f>SUM('Plan-B Valuation'!W350,'Plan-B Valuation'!AA350,'Plan-B Valuation'!AE350,'Plan-B Valuation'!AI350,'Plan-B Valuation'!AM350,'Plan-B Valuation'!AQ350)</f>
        <v>504620</v>
      </c>
      <c r="AI354" s="219"/>
      <c r="AJ354" s="262">
        <v>0.0</v>
      </c>
      <c r="AK354" s="262">
        <v>0.0</v>
      </c>
      <c r="AL354" s="262">
        <v>0.0</v>
      </c>
      <c r="AM354" s="262">
        <v>0.0</v>
      </c>
      <c r="AN354" s="262">
        <v>0.0</v>
      </c>
      <c r="AO354" s="262">
        <v>0.0</v>
      </c>
      <c r="AP354" s="222" t="s">
        <v>1703</v>
      </c>
      <c r="AQ354" s="222" t="s">
        <v>1704</v>
      </c>
      <c r="AR354" s="222" t="s">
        <v>1705</v>
      </c>
      <c r="AS354" s="262">
        <f>SUM('Plan-C Valuation'!U350,'Plan-C Valuation'!Y350,'Plan-C Valuation'!AC350,'Plan-C Valuation'!AG350,'Plan-C Valuation'!AK350,'Plan-C Valuation'!AO350)</f>
        <v>120000</v>
      </c>
      <c r="AT354" s="262">
        <f>SUM('Plan-C Valuation'!V350,'Plan-C Valuation'!Z350,'Plan-C Valuation'!AD350,'Plan-C Valuation'!AH350,'Plan-C Valuation'!AL350,'Plan-C Valuation'!AP350)</f>
        <v>253810</v>
      </c>
      <c r="AU354" s="262">
        <f>SUM('Plan-C Valuation'!W350,'Plan-C Valuation'!AA350,'Plan-C Valuation'!AE350,'Plan-C Valuation'!AI350,'Plan-C Valuation'!AM350,'Plan-C Valuation'!AQ350)</f>
        <v>504620</v>
      </c>
    </row>
    <row r="355" ht="15.75" customHeight="1">
      <c r="A355" s="219" t="s">
        <v>803</v>
      </c>
      <c r="B355" s="219" t="s">
        <v>71</v>
      </c>
      <c r="C355" s="219" t="s">
        <v>48</v>
      </c>
      <c r="D355" s="219" t="s">
        <v>80</v>
      </c>
      <c r="E355" s="219" t="s">
        <v>51</v>
      </c>
      <c r="F355" s="219" t="s">
        <v>64</v>
      </c>
      <c r="G355" s="304" t="s">
        <v>804</v>
      </c>
      <c r="H355" s="219"/>
      <c r="I355" s="219"/>
      <c r="J355" s="262">
        <v>0.0</v>
      </c>
      <c r="K355" s="262">
        <v>0.0</v>
      </c>
      <c r="L355" s="262">
        <v>0.0</v>
      </c>
      <c r="M355" s="262">
        <v>0.0</v>
      </c>
      <c r="N355" s="262">
        <v>0.0</v>
      </c>
      <c r="O355" s="262">
        <v>0.0</v>
      </c>
      <c r="P355" s="222" t="s">
        <v>1703</v>
      </c>
      <c r="Q355" s="222" t="s">
        <v>1704</v>
      </c>
      <c r="R355" s="222" t="s">
        <v>1705</v>
      </c>
      <c r="S355" s="219">
        <f>SUM('Plan-A Valuation'!U351,'Plan-A Valuation'!Y351,'Plan-A Valuation'!AC351,'Plan-A Valuation'!AG351,'Plan-A Valuation'!AK351,'Plan-A Valuation'!AO351)</f>
        <v>120000</v>
      </c>
      <c r="T355" s="262">
        <f>SUM('Plan-A Valuation'!V351,'Plan-A Valuation'!Z351,'Plan-A Valuation'!AD351,'Plan-A Valuation'!AH351,'Plan-A Valuation'!AL351,'Plan-A Valuation'!AP351)</f>
        <v>253810</v>
      </c>
      <c r="U355" s="263">
        <f>SUM('Plan-A Valuation'!W351,'Plan-A Valuation'!AA351,'Plan-A Valuation'!AE351,'Plan-A Valuation'!AI351,'Plan-A Valuation'!AM351,'Plan-A Valuation'!AQ351)</f>
        <v>504620</v>
      </c>
      <c r="V355" s="219"/>
      <c r="W355" s="262">
        <v>0.0</v>
      </c>
      <c r="X355" s="262">
        <v>0.0</v>
      </c>
      <c r="Y355" s="262">
        <v>0.0</v>
      </c>
      <c r="Z355" s="262">
        <v>0.0</v>
      </c>
      <c r="AA355" s="262">
        <v>0.0</v>
      </c>
      <c r="AB355" s="262">
        <v>0.0</v>
      </c>
      <c r="AC355" s="222" t="s">
        <v>1703</v>
      </c>
      <c r="AD355" s="222" t="s">
        <v>1704</v>
      </c>
      <c r="AE355" s="222" t="s">
        <v>1705</v>
      </c>
      <c r="AF355" s="262">
        <f>SUM('Plan-B Valuation'!U351,'Plan-B Valuation'!Y351,'Plan-B Valuation'!AC351,'Plan-B Valuation'!AG351,'Plan-B Valuation'!AK351,'Plan-B Valuation'!AO351)</f>
        <v>120000</v>
      </c>
      <c r="AG355" s="262">
        <f>SUM('Plan-B Valuation'!V351,'Plan-B Valuation'!Z351,'Plan-B Valuation'!AD351,'Plan-B Valuation'!AH351,'Plan-B Valuation'!AL351,'Plan-B Valuation'!AP351)</f>
        <v>253810</v>
      </c>
      <c r="AH355" s="262">
        <f>SUM('Plan-B Valuation'!W351,'Plan-B Valuation'!AA351,'Plan-B Valuation'!AE351,'Plan-B Valuation'!AI351,'Plan-B Valuation'!AM351,'Plan-B Valuation'!AQ351)</f>
        <v>504620</v>
      </c>
      <c r="AI355" s="219"/>
      <c r="AJ355" s="262">
        <v>0.0</v>
      </c>
      <c r="AK355" s="262">
        <v>0.0</v>
      </c>
      <c r="AL355" s="262">
        <v>0.0</v>
      </c>
      <c r="AM355" s="262">
        <v>0.0</v>
      </c>
      <c r="AN355" s="262">
        <v>0.0</v>
      </c>
      <c r="AO355" s="262">
        <v>0.0</v>
      </c>
      <c r="AP355" s="222" t="s">
        <v>1703</v>
      </c>
      <c r="AQ355" s="222" t="s">
        <v>1704</v>
      </c>
      <c r="AR355" s="222" t="s">
        <v>1705</v>
      </c>
      <c r="AS355" s="262">
        <f>SUM('Plan-C Valuation'!U351,'Plan-C Valuation'!Y351,'Plan-C Valuation'!AC351,'Plan-C Valuation'!AG351,'Plan-C Valuation'!AK351,'Plan-C Valuation'!AO351)</f>
        <v>120000</v>
      </c>
      <c r="AT355" s="262">
        <f>SUM('Plan-C Valuation'!V351,'Plan-C Valuation'!Z351,'Plan-C Valuation'!AD351,'Plan-C Valuation'!AH351,'Plan-C Valuation'!AL351,'Plan-C Valuation'!AP351)</f>
        <v>253810</v>
      </c>
      <c r="AU355" s="262">
        <f>SUM('Plan-C Valuation'!W351,'Plan-C Valuation'!AA351,'Plan-C Valuation'!AE351,'Plan-C Valuation'!AI351,'Plan-C Valuation'!AM351,'Plan-C Valuation'!AQ351)</f>
        <v>504620</v>
      </c>
    </row>
    <row r="356" ht="15.75" customHeight="1">
      <c r="A356" s="219" t="s">
        <v>805</v>
      </c>
      <c r="B356" s="219" t="s">
        <v>44</v>
      </c>
      <c r="C356" s="219" t="s">
        <v>58</v>
      </c>
      <c r="D356" s="219" t="s">
        <v>80</v>
      </c>
      <c r="E356" s="219" t="s">
        <v>51</v>
      </c>
      <c r="F356" s="219" t="s">
        <v>64</v>
      </c>
      <c r="G356" s="304" t="s">
        <v>806</v>
      </c>
      <c r="H356" s="219"/>
      <c r="I356" s="219"/>
      <c r="J356" s="262">
        <v>0.0</v>
      </c>
      <c r="K356" s="262">
        <v>0.0</v>
      </c>
      <c r="L356" s="262">
        <v>0.0</v>
      </c>
      <c r="M356" s="262">
        <v>0.0</v>
      </c>
      <c r="N356" s="262">
        <v>0.0</v>
      </c>
      <c r="O356" s="262">
        <v>0.0</v>
      </c>
      <c r="P356" s="222" t="s">
        <v>1703</v>
      </c>
      <c r="Q356" s="222" t="s">
        <v>1704</v>
      </c>
      <c r="R356" s="222" t="s">
        <v>1705</v>
      </c>
      <c r="S356" s="219">
        <f>SUM('Plan-A Valuation'!U352,'Plan-A Valuation'!Y352,'Plan-A Valuation'!AC352,'Plan-A Valuation'!AG352,'Plan-A Valuation'!AK352,'Plan-A Valuation'!AO352)</f>
        <v>120000</v>
      </c>
      <c r="T356" s="262">
        <f>SUM('Plan-A Valuation'!V352,'Plan-A Valuation'!Z352,'Plan-A Valuation'!AD352,'Plan-A Valuation'!AH352,'Plan-A Valuation'!AL352,'Plan-A Valuation'!AP352)</f>
        <v>253810</v>
      </c>
      <c r="U356" s="263">
        <f>SUM('Plan-A Valuation'!W352,'Plan-A Valuation'!AA352,'Plan-A Valuation'!AE352,'Plan-A Valuation'!AI352,'Plan-A Valuation'!AM352,'Plan-A Valuation'!AQ352)</f>
        <v>504620</v>
      </c>
      <c r="V356" s="219"/>
      <c r="W356" s="262">
        <v>0.0</v>
      </c>
      <c r="X356" s="262">
        <v>0.0</v>
      </c>
      <c r="Y356" s="262">
        <v>0.0</v>
      </c>
      <c r="Z356" s="262">
        <v>0.0</v>
      </c>
      <c r="AA356" s="262">
        <v>0.0</v>
      </c>
      <c r="AB356" s="262">
        <v>0.0</v>
      </c>
      <c r="AC356" s="222" t="s">
        <v>1703</v>
      </c>
      <c r="AD356" s="222" t="s">
        <v>1704</v>
      </c>
      <c r="AE356" s="222" t="s">
        <v>1705</v>
      </c>
      <c r="AF356" s="262">
        <f>SUM('Plan-B Valuation'!U352,'Plan-B Valuation'!Y352,'Plan-B Valuation'!AC352,'Plan-B Valuation'!AG352,'Plan-B Valuation'!AK352,'Plan-B Valuation'!AO352)</f>
        <v>120000</v>
      </c>
      <c r="AG356" s="262">
        <f>SUM('Plan-B Valuation'!V352,'Plan-B Valuation'!Z352,'Plan-B Valuation'!AD352,'Plan-B Valuation'!AH352,'Plan-B Valuation'!AL352,'Plan-B Valuation'!AP352)</f>
        <v>253810</v>
      </c>
      <c r="AH356" s="262">
        <f>SUM('Plan-B Valuation'!W352,'Plan-B Valuation'!AA352,'Plan-B Valuation'!AE352,'Plan-B Valuation'!AI352,'Plan-B Valuation'!AM352,'Plan-B Valuation'!AQ352)</f>
        <v>504620</v>
      </c>
      <c r="AI356" s="219"/>
      <c r="AJ356" s="262">
        <v>0.0</v>
      </c>
      <c r="AK356" s="262">
        <v>0.0</v>
      </c>
      <c r="AL356" s="262">
        <v>0.0</v>
      </c>
      <c r="AM356" s="262">
        <v>0.0</v>
      </c>
      <c r="AN356" s="262">
        <v>0.0</v>
      </c>
      <c r="AO356" s="262">
        <v>0.0</v>
      </c>
      <c r="AP356" s="222" t="s">
        <v>1703</v>
      </c>
      <c r="AQ356" s="222" t="s">
        <v>1704</v>
      </c>
      <c r="AR356" s="222" t="s">
        <v>1705</v>
      </c>
      <c r="AS356" s="262">
        <f>SUM('Plan-C Valuation'!U352,'Plan-C Valuation'!Y352,'Plan-C Valuation'!AC352,'Plan-C Valuation'!AG352,'Plan-C Valuation'!AK352,'Plan-C Valuation'!AO352)</f>
        <v>120000</v>
      </c>
      <c r="AT356" s="262">
        <f>SUM('Plan-C Valuation'!V352,'Plan-C Valuation'!Z352,'Plan-C Valuation'!AD352,'Plan-C Valuation'!AH352,'Plan-C Valuation'!AL352,'Plan-C Valuation'!AP352)</f>
        <v>253810</v>
      </c>
      <c r="AU356" s="262">
        <f>SUM('Plan-C Valuation'!W352,'Plan-C Valuation'!AA352,'Plan-C Valuation'!AE352,'Plan-C Valuation'!AI352,'Plan-C Valuation'!AM352,'Plan-C Valuation'!AQ352)</f>
        <v>504620</v>
      </c>
    </row>
    <row r="357" ht="15.75" customHeight="1">
      <c r="A357" s="219" t="s">
        <v>807</v>
      </c>
      <c r="B357" s="219" t="s">
        <v>54</v>
      </c>
      <c r="C357" s="219" t="s">
        <v>58</v>
      </c>
      <c r="D357" s="219" t="s">
        <v>80</v>
      </c>
      <c r="E357" s="219" t="s">
        <v>51</v>
      </c>
      <c r="F357" s="219" t="s">
        <v>64</v>
      </c>
      <c r="G357" s="304" t="s">
        <v>808</v>
      </c>
      <c r="H357" s="219"/>
      <c r="I357" s="219"/>
      <c r="J357" s="262">
        <v>0.0</v>
      </c>
      <c r="K357" s="262">
        <v>0.0</v>
      </c>
      <c r="L357" s="262">
        <v>0.0</v>
      </c>
      <c r="M357" s="262">
        <v>0.0</v>
      </c>
      <c r="N357" s="262">
        <v>0.0</v>
      </c>
      <c r="O357" s="262">
        <v>0.0</v>
      </c>
      <c r="P357" s="222" t="s">
        <v>1703</v>
      </c>
      <c r="Q357" s="222" t="s">
        <v>1704</v>
      </c>
      <c r="R357" s="222" t="s">
        <v>1705</v>
      </c>
      <c r="S357" s="219">
        <f>SUM('Plan-A Valuation'!U353,'Plan-A Valuation'!Y353,'Plan-A Valuation'!AC353,'Plan-A Valuation'!AG353,'Plan-A Valuation'!AK353,'Plan-A Valuation'!AO353)</f>
        <v>120000</v>
      </c>
      <c r="T357" s="262">
        <f>SUM('Plan-A Valuation'!V353,'Plan-A Valuation'!Z353,'Plan-A Valuation'!AD353,'Plan-A Valuation'!AH353,'Plan-A Valuation'!AL353,'Plan-A Valuation'!AP353)</f>
        <v>253810</v>
      </c>
      <c r="U357" s="263">
        <f>SUM('Plan-A Valuation'!W353,'Plan-A Valuation'!AA353,'Plan-A Valuation'!AE353,'Plan-A Valuation'!AI353,'Plan-A Valuation'!AM353,'Plan-A Valuation'!AQ353)</f>
        <v>504620</v>
      </c>
      <c r="V357" s="219"/>
      <c r="W357" s="262">
        <v>0.0</v>
      </c>
      <c r="X357" s="262">
        <v>0.0</v>
      </c>
      <c r="Y357" s="262">
        <v>0.0</v>
      </c>
      <c r="Z357" s="262">
        <v>0.0</v>
      </c>
      <c r="AA357" s="262">
        <v>0.0</v>
      </c>
      <c r="AB357" s="262">
        <v>0.0</v>
      </c>
      <c r="AC357" s="222" t="s">
        <v>1703</v>
      </c>
      <c r="AD357" s="222" t="s">
        <v>1704</v>
      </c>
      <c r="AE357" s="222" t="s">
        <v>1705</v>
      </c>
      <c r="AF357" s="262">
        <f>SUM('Plan-B Valuation'!U353,'Plan-B Valuation'!Y353,'Plan-B Valuation'!AC353,'Plan-B Valuation'!AG353,'Plan-B Valuation'!AK353,'Plan-B Valuation'!AO353)</f>
        <v>120000</v>
      </c>
      <c r="AG357" s="262">
        <f>SUM('Plan-B Valuation'!V353,'Plan-B Valuation'!Z353,'Plan-B Valuation'!AD353,'Plan-B Valuation'!AH353,'Plan-B Valuation'!AL353,'Plan-B Valuation'!AP353)</f>
        <v>253810</v>
      </c>
      <c r="AH357" s="262">
        <f>SUM('Plan-B Valuation'!W353,'Plan-B Valuation'!AA353,'Plan-B Valuation'!AE353,'Plan-B Valuation'!AI353,'Plan-B Valuation'!AM353,'Plan-B Valuation'!AQ353)</f>
        <v>504620</v>
      </c>
      <c r="AI357" s="219"/>
      <c r="AJ357" s="262">
        <v>0.0</v>
      </c>
      <c r="AK357" s="262">
        <v>0.0</v>
      </c>
      <c r="AL357" s="262">
        <v>0.0</v>
      </c>
      <c r="AM357" s="262">
        <v>0.0</v>
      </c>
      <c r="AN357" s="262">
        <v>0.0</v>
      </c>
      <c r="AO357" s="262">
        <v>0.0</v>
      </c>
      <c r="AP357" s="222" t="s">
        <v>1703</v>
      </c>
      <c r="AQ357" s="222" t="s">
        <v>1704</v>
      </c>
      <c r="AR357" s="222" t="s">
        <v>1705</v>
      </c>
      <c r="AS357" s="262">
        <f>SUM('Plan-C Valuation'!U353,'Plan-C Valuation'!Y353,'Plan-C Valuation'!AC353,'Plan-C Valuation'!AG353,'Plan-C Valuation'!AK353,'Plan-C Valuation'!AO353)</f>
        <v>120000</v>
      </c>
      <c r="AT357" s="262">
        <f>SUM('Plan-C Valuation'!V353,'Plan-C Valuation'!Z353,'Plan-C Valuation'!AD353,'Plan-C Valuation'!AH353,'Plan-C Valuation'!AL353,'Plan-C Valuation'!AP353)</f>
        <v>253810</v>
      </c>
      <c r="AU357" s="262">
        <f>SUM('Plan-C Valuation'!W353,'Plan-C Valuation'!AA353,'Plan-C Valuation'!AE353,'Plan-C Valuation'!AI353,'Plan-C Valuation'!AM353,'Plan-C Valuation'!AQ353)</f>
        <v>504620</v>
      </c>
    </row>
    <row r="358" ht="15.75" customHeight="1">
      <c r="A358" s="219" t="s">
        <v>809</v>
      </c>
      <c r="B358" s="219" t="s">
        <v>65</v>
      </c>
      <c r="C358" s="219" t="s">
        <v>58</v>
      </c>
      <c r="D358" s="219" t="s">
        <v>80</v>
      </c>
      <c r="E358" s="219" t="s">
        <v>51</v>
      </c>
      <c r="F358" s="219" t="s">
        <v>64</v>
      </c>
      <c r="G358" s="304" t="s">
        <v>810</v>
      </c>
      <c r="H358" s="219"/>
      <c r="I358" s="219"/>
      <c r="J358" s="262">
        <v>0.0</v>
      </c>
      <c r="K358" s="262">
        <v>0.0</v>
      </c>
      <c r="L358" s="262">
        <v>0.0</v>
      </c>
      <c r="M358" s="262">
        <v>0.0</v>
      </c>
      <c r="N358" s="262">
        <v>0.0</v>
      </c>
      <c r="O358" s="262">
        <v>0.0</v>
      </c>
      <c r="P358" s="222" t="s">
        <v>1703</v>
      </c>
      <c r="Q358" s="222" t="s">
        <v>1704</v>
      </c>
      <c r="R358" s="222" t="s">
        <v>1705</v>
      </c>
      <c r="S358" s="219">
        <f>SUM('Plan-A Valuation'!U354,'Plan-A Valuation'!Y354,'Plan-A Valuation'!AC354,'Plan-A Valuation'!AG354,'Plan-A Valuation'!AK354,'Plan-A Valuation'!AO354)</f>
        <v>120000</v>
      </c>
      <c r="T358" s="262">
        <f>SUM('Plan-A Valuation'!V354,'Plan-A Valuation'!Z354,'Plan-A Valuation'!AD354,'Plan-A Valuation'!AH354,'Plan-A Valuation'!AL354,'Plan-A Valuation'!AP354)</f>
        <v>253810</v>
      </c>
      <c r="U358" s="263">
        <f>SUM('Plan-A Valuation'!W354,'Plan-A Valuation'!AA354,'Plan-A Valuation'!AE354,'Plan-A Valuation'!AI354,'Plan-A Valuation'!AM354,'Plan-A Valuation'!AQ354)</f>
        <v>504620</v>
      </c>
      <c r="V358" s="219"/>
      <c r="W358" s="262">
        <v>0.0</v>
      </c>
      <c r="X358" s="262">
        <v>0.0</v>
      </c>
      <c r="Y358" s="262">
        <v>0.0</v>
      </c>
      <c r="Z358" s="262">
        <v>0.0</v>
      </c>
      <c r="AA358" s="262">
        <v>0.0</v>
      </c>
      <c r="AB358" s="262">
        <v>0.0</v>
      </c>
      <c r="AC358" s="222" t="s">
        <v>1703</v>
      </c>
      <c r="AD358" s="222" t="s">
        <v>1704</v>
      </c>
      <c r="AE358" s="222" t="s">
        <v>1705</v>
      </c>
      <c r="AF358" s="262">
        <f>SUM('Plan-B Valuation'!U354,'Plan-B Valuation'!Y354,'Plan-B Valuation'!AC354,'Plan-B Valuation'!AG354,'Plan-B Valuation'!AK354,'Plan-B Valuation'!AO354)</f>
        <v>120000</v>
      </c>
      <c r="AG358" s="262">
        <f>SUM('Plan-B Valuation'!V354,'Plan-B Valuation'!Z354,'Plan-B Valuation'!AD354,'Plan-B Valuation'!AH354,'Plan-B Valuation'!AL354,'Plan-B Valuation'!AP354)</f>
        <v>253810</v>
      </c>
      <c r="AH358" s="262">
        <f>SUM('Plan-B Valuation'!W354,'Plan-B Valuation'!AA354,'Plan-B Valuation'!AE354,'Plan-B Valuation'!AI354,'Plan-B Valuation'!AM354,'Plan-B Valuation'!AQ354)</f>
        <v>504620</v>
      </c>
      <c r="AI358" s="219"/>
      <c r="AJ358" s="262">
        <v>0.0</v>
      </c>
      <c r="AK358" s="262">
        <v>0.0</v>
      </c>
      <c r="AL358" s="262">
        <v>0.0</v>
      </c>
      <c r="AM358" s="262">
        <v>0.0</v>
      </c>
      <c r="AN358" s="262">
        <v>0.0</v>
      </c>
      <c r="AO358" s="262">
        <v>0.0</v>
      </c>
      <c r="AP358" s="222" t="s">
        <v>1703</v>
      </c>
      <c r="AQ358" s="222" t="s">
        <v>1704</v>
      </c>
      <c r="AR358" s="222" t="s">
        <v>1705</v>
      </c>
      <c r="AS358" s="262">
        <f>SUM('Plan-C Valuation'!U354,'Plan-C Valuation'!Y354,'Plan-C Valuation'!AC354,'Plan-C Valuation'!AG354,'Plan-C Valuation'!AK354,'Plan-C Valuation'!AO354)</f>
        <v>120000</v>
      </c>
      <c r="AT358" s="262">
        <f>SUM('Plan-C Valuation'!V354,'Plan-C Valuation'!Z354,'Plan-C Valuation'!AD354,'Plan-C Valuation'!AH354,'Plan-C Valuation'!AL354,'Plan-C Valuation'!AP354)</f>
        <v>253810</v>
      </c>
      <c r="AU358" s="262">
        <f>SUM('Plan-C Valuation'!W354,'Plan-C Valuation'!AA354,'Plan-C Valuation'!AE354,'Plan-C Valuation'!AI354,'Plan-C Valuation'!AM354,'Plan-C Valuation'!AQ354)</f>
        <v>504620</v>
      </c>
    </row>
    <row r="359" ht="15.75" customHeight="1">
      <c r="A359" s="219" t="s">
        <v>811</v>
      </c>
      <c r="B359" s="219" t="s">
        <v>71</v>
      </c>
      <c r="C359" s="219" t="s">
        <v>58</v>
      </c>
      <c r="D359" s="219" t="s">
        <v>80</v>
      </c>
      <c r="E359" s="219" t="s">
        <v>51</v>
      </c>
      <c r="F359" s="219" t="s">
        <v>64</v>
      </c>
      <c r="G359" s="304" t="s">
        <v>812</v>
      </c>
      <c r="H359" s="219"/>
      <c r="I359" s="219"/>
      <c r="J359" s="262">
        <v>0.0</v>
      </c>
      <c r="K359" s="262">
        <v>0.0</v>
      </c>
      <c r="L359" s="262">
        <v>0.0</v>
      </c>
      <c r="M359" s="262">
        <v>0.0</v>
      </c>
      <c r="N359" s="262">
        <v>0.0</v>
      </c>
      <c r="O359" s="262">
        <v>0.0</v>
      </c>
      <c r="P359" s="222" t="s">
        <v>1703</v>
      </c>
      <c r="Q359" s="222" t="s">
        <v>1704</v>
      </c>
      <c r="R359" s="222" t="s">
        <v>1705</v>
      </c>
      <c r="S359" s="219">
        <f>SUM('Plan-A Valuation'!U355,'Plan-A Valuation'!Y355,'Plan-A Valuation'!AC355,'Plan-A Valuation'!AG355,'Plan-A Valuation'!AK355,'Plan-A Valuation'!AO355)</f>
        <v>120000</v>
      </c>
      <c r="T359" s="262">
        <f>SUM('Plan-A Valuation'!V355,'Plan-A Valuation'!Z355,'Plan-A Valuation'!AD355,'Plan-A Valuation'!AH355,'Plan-A Valuation'!AL355,'Plan-A Valuation'!AP355)</f>
        <v>253810</v>
      </c>
      <c r="U359" s="263">
        <f>SUM('Plan-A Valuation'!W355,'Plan-A Valuation'!AA355,'Plan-A Valuation'!AE355,'Plan-A Valuation'!AI355,'Plan-A Valuation'!AM355,'Plan-A Valuation'!AQ355)</f>
        <v>504620</v>
      </c>
      <c r="V359" s="219"/>
      <c r="W359" s="262">
        <v>0.0</v>
      </c>
      <c r="X359" s="262">
        <v>0.0</v>
      </c>
      <c r="Y359" s="262">
        <v>0.0</v>
      </c>
      <c r="Z359" s="262">
        <v>0.0</v>
      </c>
      <c r="AA359" s="262">
        <v>0.0</v>
      </c>
      <c r="AB359" s="262">
        <v>0.0</v>
      </c>
      <c r="AC359" s="222" t="s">
        <v>1703</v>
      </c>
      <c r="AD359" s="222" t="s">
        <v>1704</v>
      </c>
      <c r="AE359" s="222" t="s">
        <v>1705</v>
      </c>
      <c r="AF359" s="262">
        <f>SUM('Plan-B Valuation'!U355,'Plan-B Valuation'!Y355,'Plan-B Valuation'!AC355,'Plan-B Valuation'!AG355,'Plan-B Valuation'!AK355,'Plan-B Valuation'!AO355)</f>
        <v>120000</v>
      </c>
      <c r="AG359" s="262">
        <f>SUM('Plan-B Valuation'!V355,'Plan-B Valuation'!Z355,'Plan-B Valuation'!AD355,'Plan-B Valuation'!AH355,'Plan-B Valuation'!AL355,'Plan-B Valuation'!AP355)</f>
        <v>253810</v>
      </c>
      <c r="AH359" s="262">
        <f>SUM('Plan-B Valuation'!W355,'Plan-B Valuation'!AA355,'Plan-B Valuation'!AE355,'Plan-B Valuation'!AI355,'Plan-B Valuation'!AM355,'Plan-B Valuation'!AQ355)</f>
        <v>504620</v>
      </c>
      <c r="AI359" s="219"/>
      <c r="AJ359" s="262">
        <v>0.0</v>
      </c>
      <c r="AK359" s="262">
        <v>0.0</v>
      </c>
      <c r="AL359" s="262">
        <v>0.0</v>
      </c>
      <c r="AM359" s="262">
        <v>0.0</v>
      </c>
      <c r="AN359" s="262">
        <v>0.0</v>
      </c>
      <c r="AO359" s="262">
        <v>0.0</v>
      </c>
      <c r="AP359" s="222" t="s">
        <v>1703</v>
      </c>
      <c r="AQ359" s="222" t="s">
        <v>1704</v>
      </c>
      <c r="AR359" s="222" t="s">
        <v>1705</v>
      </c>
      <c r="AS359" s="262">
        <f>SUM('Plan-C Valuation'!U355,'Plan-C Valuation'!Y355,'Plan-C Valuation'!AC355,'Plan-C Valuation'!AG355,'Plan-C Valuation'!AK355,'Plan-C Valuation'!AO355)</f>
        <v>120000</v>
      </c>
      <c r="AT359" s="262">
        <f>SUM('Plan-C Valuation'!V355,'Plan-C Valuation'!Z355,'Plan-C Valuation'!AD355,'Plan-C Valuation'!AH355,'Plan-C Valuation'!AL355,'Plan-C Valuation'!AP355)</f>
        <v>253810</v>
      </c>
      <c r="AU359" s="262">
        <f>SUM('Plan-C Valuation'!W355,'Plan-C Valuation'!AA355,'Plan-C Valuation'!AE355,'Plan-C Valuation'!AI355,'Plan-C Valuation'!AM355,'Plan-C Valuation'!AQ355)</f>
        <v>504620</v>
      </c>
    </row>
    <row r="360" ht="15.75" customHeight="1">
      <c r="A360" s="219" t="s">
        <v>813</v>
      </c>
      <c r="B360" s="219" t="s">
        <v>44</v>
      </c>
      <c r="C360" s="219" t="s">
        <v>66</v>
      </c>
      <c r="D360" s="219" t="s">
        <v>80</v>
      </c>
      <c r="E360" s="219" t="s">
        <v>51</v>
      </c>
      <c r="F360" s="219" t="s">
        <v>64</v>
      </c>
      <c r="G360" s="304" t="s">
        <v>814</v>
      </c>
      <c r="H360" s="219"/>
      <c r="I360" s="219"/>
      <c r="J360" s="262">
        <v>0.0</v>
      </c>
      <c r="K360" s="262">
        <v>0.0</v>
      </c>
      <c r="L360" s="262">
        <v>0.0</v>
      </c>
      <c r="M360" s="262">
        <v>0.0</v>
      </c>
      <c r="N360" s="262">
        <v>0.0</v>
      </c>
      <c r="O360" s="262">
        <v>0.0</v>
      </c>
      <c r="P360" s="222" t="s">
        <v>1703</v>
      </c>
      <c r="Q360" s="222" t="s">
        <v>1704</v>
      </c>
      <c r="R360" s="222" t="s">
        <v>1705</v>
      </c>
      <c r="S360" s="219">
        <f>SUM('Plan-A Valuation'!U356,'Plan-A Valuation'!Y356,'Plan-A Valuation'!AC356,'Plan-A Valuation'!AG356,'Plan-A Valuation'!AK356,'Plan-A Valuation'!AO356)</f>
        <v>120000</v>
      </c>
      <c r="T360" s="262">
        <f>SUM('Plan-A Valuation'!V356,'Plan-A Valuation'!Z356,'Plan-A Valuation'!AD356,'Plan-A Valuation'!AH356,'Plan-A Valuation'!AL356,'Plan-A Valuation'!AP356)</f>
        <v>253810</v>
      </c>
      <c r="U360" s="263">
        <f>SUM('Plan-A Valuation'!W356,'Plan-A Valuation'!AA356,'Plan-A Valuation'!AE356,'Plan-A Valuation'!AI356,'Plan-A Valuation'!AM356,'Plan-A Valuation'!AQ356)</f>
        <v>504620</v>
      </c>
      <c r="V360" s="219"/>
      <c r="W360" s="262">
        <v>0.0</v>
      </c>
      <c r="X360" s="262">
        <v>0.0</v>
      </c>
      <c r="Y360" s="262">
        <v>0.0</v>
      </c>
      <c r="Z360" s="262">
        <v>0.0</v>
      </c>
      <c r="AA360" s="262">
        <v>0.0</v>
      </c>
      <c r="AB360" s="262">
        <v>0.0</v>
      </c>
      <c r="AC360" s="222" t="s">
        <v>1703</v>
      </c>
      <c r="AD360" s="222" t="s">
        <v>1704</v>
      </c>
      <c r="AE360" s="222" t="s">
        <v>1705</v>
      </c>
      <c r="AF360" s="262">
        <f>SUM('Plan-B Valuation'!U356,'Plan-B Valuation'!Y356,'Plan-B Valuation'!AC356,'Plan-B Valuation'!AG356,'Plan-B Valuation'!AK356,'Plan-B Valuation'!AO356)</f>
        <v>120000</v>
      </c>
      <c r="AG360" s="262">
        <f>SUM('Plan-B Valuation'!V356,'Plan-B Valuation'!Z356,'Plan-B Valuation'!AD356,'Plan-B Valuation'!AH356,'Plan-B Valuation'!AL356,'Plan-B Valuation'!AP356)</f>
        <v>253810</v>
      </c>
      <c r="AH360" s="262">
        <f>SUM('Plan-B Valuation'!W356,'Plan-B Valuation'!AA356,'Plan-B Valuation'!AE356,'Plan-B Valuation'!AI356,'Plan-B Valuation'!AM356,'Plan-B Valuation'!AQ356)</f>
        <v>504620</v>
      </c>
      <c r="AI360" s="219"/>
      <c r="AJ360" s="262">
        <v>0.0</v>
      </c>
      <c r="AK360" s="262">
        <v>0.0</v>
      </c>
      <c r="AL360" s="262">
        <v>0.0</v>
      </c>
      <c r="AM360" s="262">
        <v>0.0</v>
      </c>
      <c r="AN360" s="262">
        <v>0.0</v>
      </c>
      <c r="AO360" s="262">
        <v>0.0</v>
      </c>
      <c r="AP360" s="222" t="s">
        <v>1703</v>
      </c>
      <c r="AQ360" s="222" t="s">
        <v>1704</v>
      </c>
      <c r="AR360" s="222" t="s">
        <v>1705</v>
      </c>
      <c r="AS360" s="262">
        <f>SUM('Plan-C Valuation'!U356,'Plan-C Valuation'!Y356,'Plan-C Valuation'!AC356,'Plan-C Valuation'!AG356,'Plan-C Valuation'!AK356,'Plan-C Valuation'!AO356)</f>
        <v>120000</v>
      </c>
      <c r="AT360" s="262">
        <f>SUM('Plan-C Valuation'!V356,'Plan-C Valuation'!Z356,'Plan-C Valuation'!AD356,'Plan-C Valuation'!AH356,'Plan-C Valuation'!AL356,'Plan-C Valuation'!AP356)</f>
        <v>253810</v>
      </c>
      <c r="AU360" s="262">
        <f>SUM('Plan-C Valuation'!W356,'Plan-C Valuation'!AA356,'Plan-C Valuation'!AE356,'Plan-C Valuation'!AI356,'Plan-C Valuation'!AM356,'Plan-C Valuation'!AQ356)</f>
        <v>504620</v>
      </c>
    </row>
    <row r="361" ht="15.75" customHeight="1">
      <c r="A361" s="219" t="s">
        <v>815</v>
      </c>
      <c r="B361" s="219" t="s">
        <v>54</v>
      </c>
      <c r="C361" s="219" t="s">
        <v>66</v>
      </c>
      <c r="D361" s="219" t="s">
        <v>80</v>
      </c>
      <c r="E361" s="219" t="s">
        <v>51</v>
      </c>
      <c r="F361" s="219" t="s">
        <v>64</v>
      </c>
      <c r="G361" s="304" t="s">
        <v>816</v>
      </c>
      <c r="H361" s="219"/>
      <c r="I361" s="219"/>
      <c r="J361" s="262">
        <v>0.0</v>
      </c>
      <c r="K361" s="262">
        <v>0.0</v>
      </c>
      <c r="L361" s="262">
        <v>0.0</v>
      </c>
      <c r="M361" s="262">
        <v>0.0</v>
      </c>
      <c r="N361" s="262">
        <v>0.0</v>
      </c>
      <c r="O361" s="262">
        <v>0.0</v>
      </c>
      <c r="P361" s="222" t="s">
        <v>1703</v>
      </c>
      <c r="Q361" s="222" t="s">
        <v>1704</v>
      </c>
      <c r="R361" s="222" t="s">
        <v>1705</v>
      </c>
      <c r="S361" s="219">
        <f>SUM('Plan-A Valuation'!U357,'Plan-A Valuation'!Y357,'Plan-A Valuation'!AC357,'Plan-A Valuation'!AG357,'Plan-A Valuation'!AK357,'Plan-A Valuation'!AO357)</f>
        <v>120000</v>
      </c>
      <c r="T361" s="262">
        <f>SUM('Plan-A Valuation'!V357,'Plan-A Valuation'!Z357,'Plan-A Valuation'!AD357,'Plan-A Valuation'!AH357,'Plan-A Valuation'!AL357,'Plan-A Valuation'!AP357)</f>
        <v>253810</v>
      </c>
      <c r="U361" s="263">
        <f>SUM('Plan-A Valuation'!W357,'Plan-A Valuation'!AA357,'Plan-A Valuation'!AE357,'Plan-A Valuation'!AI357,'Plan-A Valuation'!AM357,'Plan-A Valuation'!AQ357)</f>
        <v>504620</v>
      </c>
      <c r="V361" s="219"/>
      <c r="W361" s="262">
        <v>0.0</v>
      </c>
      <c r="X361" s="262">
        <v>0.0</v>
      </c>
      <c r="Y361" s="262">
        <v>0.0</v>
      </c>
      <c r="Z361" s="262">
        <v>0.0</v>
      </c>
      <c r="AA361" s="262">
        <v>0.0</v>
      </c>
      <c r="AB361" s="262">
        <v>0.0</v>
      </c>
      <c r="AC361" s="222" t="s">
        <v>1703</v>
      </c>
      <c r="AD361" s="222" t="s">
        <v>1704</v>
      </c>
      <c r="AE361" s="222" t="s">
        <v>1705</v>
      </c>
      <c r="AF361" s="262">
        <f>SUM('Plan-B Valuation'!U357,'Plan-B Valuation'!Y357,'Plan-B Valuation'!AC357,'Plan-B Valuation'!AG357,'Plan-B Valuation'!AK357,'Plan-B Valuation'!AO357)</f>
        <v>120000</v>
      </c>
      <c r="AG361" s="262">
        <f>SUM('Plan-B Valuation'!V357,'Plan-B Valuation'!Z357,'Plan-B Valuation'!AD357,'Plan-B Valuation'!AH357,'Plan-B Valuation'!AL357,'Plan-B Valuation'!AP357)</f>
        <v>253810</v>
      </c>
      <c r="AH361" s="262">
        <f>SUM('Plan-B Valuation'!W357,'Plan-B Valuation'!AA357,'Plan-B Valuation'!AE357,'Plan-B Valuation'!AI357,'Plan-B Valuation'!AM357,'Plan-B Valuation'!AQ357)</f>
        <v>504620</v>
      </c>
      <c r="AI361" s="219"/>
      <c r="AJ361" s="262">
        <v>0.0</v>
      </c>
      <c r="AK361" s="262">
        <v>0.0</v>
      </c>
      <c r="AL361" s="262">
        <v>0.0</v>
      </c>
      <c r="AM361" s="262">
        <v>0.0</v>
      </c>
      <c r="AN361" s="262">
        <v>0.0</v>
      </c>
      <c r="AO361" s="262">
        <v>0.0</v>
      </c>
      <c r="AP361" s="222" t="s">
        <v>1703</v>
      </c>
      <c r="AQ361" s="222" t="s">
        <v>1704</v>
      </c>
      <c r="AR361" s="222" t="s">
        <v>1705</v>
      </c>
      <c r="AS361" s="262">
        <f>SUM('Plan-C Valuation'!U357,'Plan-C Valuation'!Y357,'Plan-C Valuation'!AC357,'Plan-C Valuation'!AG357,'Plan-C Valuation'!AK357,'Plan-C Valuation'!AO357)</f>
        <v>120000</v>
      </c>
      <c r="AT361" s="262">
        <f>SUM('Plan-C Valuation'!V357,'Plan-C Valuation'!Z357,'Plan-C Valuation'!AD357,'Plan-C Valuation'!AH357,'Plan-C Valuation'!AL357,'Plan-C Valuation'!AP357)</f>
        <v>253810</v>
      </c>
      <c r="AU361" s="262">
        <f>SUM('Plan-C Valuation'!W357,'Plan-C Valuation'!AA357,'Plan-C Valuation'!AE357,'Plan-C Valuation'!AI357,'Plan-C Valuation'!AM357,'Plan-C Valuation'!AQ357)</f>
        <v>504620</v>
      </c>
    </row>
    <row r="362" ht="15.75" customHeight="1">
      <c r="A362" s="219" t="s">
        <v>817</v>
      </c>
      <c r="B362" s="219" t="s">
        <v>65</v>
      </c>
      <c r="C362" s="219" t="s">
        <v>66</v>
      </c>
      <c r="D362" s="219" t="s">
        <v>80</v>
      </c>
      <c r="E362" s="219" t="s">
        <v>51</v>
      </c>
      <c r="F362" s="219" t="s">
        <v>64</v>
      </c>
      <c r="G362" s="304" t="s">
        <v>819</v>
      </c>
      <c r="H362" s="219"/>
      <c r="I362" s="219"/>
      <c r="J362" s="262">
        <v>0.0</v>
      </c>
      <c r="K362" s="262">
        <v>0.0</v>
      </c>
      <c r="L362" s="262">
        <v>0.0</v>
      </c>
      <c r="M362" s="262">
        <v>0.0</v>
      </c>
      <c r="N362" s="262">
        <v>0.0</v>
      </c>
      <c r="O362" s="262">
        <v>0.0</v>
      </c>
      <c r="P362" s="222" t="s">
        <v>1703</v>
      </c>
      <c r="Q362" s="222" t="s">
        <v>1704</v>
      </c>
      <c r="R362" s="222" t="s">
        <v>1705</v>
      </c>
      <c r="S362" s="219">
        <f>SUM('Plan-A Valuation'!U358,'Plan-A Valuation'!Y358,'Plan-A Valuation'!AC358,'Plan-A Valuation'!AG358,'Plan-A Valuation'!AK358,'Plan-A Valuation'!AO358)</f>
        <v>120000</v>
      </c>
      <c r="T362" s="262">
        <f>SUM('Plan-A Valuation'!V358,'Plan-A Valuation'!Z358,'Plan-A Valuation'!AD358,'Plan-A Valuation'!AH358,'Plan-A Valuation'!AL358,'Plan-A Valuation'!AP358)</f>
        <v>253810</v>
      </c>
      <c r="U362" s="263">
        <f>SUM('Plan-A Valuation'!W358,'Plan-A Valuation'!AA358,'Plan-A Valuation'!AE358,'Plan-A Valuation'!AI358,'Plan-A Valuation'!AM358,'Plan-A Valuation'!AQ358)</f>
        <v>504620</v>
      </c>
      <c r="V362" s="219"/>
      <c r="W362" s="262">
        <v>0.0</v>
      </c>
      <c r="X362" s="262">
        <v>0.0</v>
      </c>
      <c r="Y362" s="262">
        <v>0.0</v>
      </c>
      <c r="Z362" s="262">
        <v>0.0</v>
      </c>
      <c r="AA362" s="262">
        <v>0.0</v>
      </c>
      <c r="AB362" s="262">
        <v>0.0</v>
      </c>
      <c r="AC362" s="222" t="s">
        <v>1703</v>
      </c>
      <c r="AD362" s="222" t="s">
        <v>1704</v>
      </c>
      <c r="AE362" s="222" t="s">
        <v>1705</v>
      </c>
      <c r="AF362" s="262">
        <f>SUM('Plan-B Valuation'!U358,'Plan-B Valuation'!Y358,'Plan-B Valuation'!AC358,'Plan-B Valuation'!AG358,'Plan-B Valuation'!AK358,'Plan-B Valuation'!AO358)</f>
        <v>120000</v>
      </c>
      <c r="AG362" s="262">
        <f>SUM('Plan-B Valuation'!V358,'Plan-B Valuation'!Z358,'Plan-B Valuation'!AD358,'Plan-B Valuation'!AH358,'Plan-B Valuation'!AL358,'Plan-B Valuation'!AP358)</f>
        <v>253810</v>
      </c>
      <c r="AH362" s="262">
        <f>SUM('Plan-B Valuation'!W358,'Plan-B Valuation'!AA358,'Plan-B Valuation'!AE358,'Plan-B Valuation'!AI358,'Plan-B Valuation'!AM358,'Plan-B Valuation'!AQ358)</f>
        <v>504620</v>
      </c>
      <c r="AI362" s="219"/>
      <c r="AJ362" s="262">
        <v>0.0</v>
      </c>
      <c r="AK362" s="262">
        <v>0.0</v>
      </c>
      <c r="AL362" s="262">
        <v>0.0</v>
      </c>
      <c r="AM362" s="262">
        <v>0.0</v>
      </c>
      <c r="AN362" s="262">
        <v>0.0</v>
      </c>
      <c r="AO362" s="262">
        <v>0.0</v>
      </c>
      <c r="AP362" s="222" t="s">
        <v>1703</v>
      </c>
      <c r="AQ362" s="222" t="s">
        <v>1704</v>
      </c>
      <c r="AR362" s="222" t="s">
        <v>1705</v>
      </c>
      <c r="AS362" s="262">
        <f>SUM('Plan-C Valuation'!U358,'Plan-C Valuation'!Y358,'Plan-C Valuation'!AC358,'Plan-C Valuation'!AG358,'Plan-C Valuation'!AK358,'Plan-C Valuation'!AO358)</f>
        <v>120000</v>
      </c>
      <c r="AT362" s="262">
        <f>SUM('Plan-C Valuation'!V358,'Plan-C Valuation'!Z358,'Plan-C Valuation'!AD358,'Plan-C Valuation'!AH358,'Plan-C Valuation'!AL358,'Plan-C Valuation'!AP358)</f>
        <v>253810</v>
      </c>
      <c r="AU362" s="262">
        <f>SUM('Plan-C Valuation'!W358,'Plan-C Valuation'!AA358,'Plan-C Valuation'!AE358,'Plan-C Valuation'!AI358,'Plan-C Valuation'!AM358,'Plan-C Valuation'!AQ358)</f>
        <v>504620</v>
      </c>
    </row>
    <row r="363" ht="15.75" customHeight="1">
      <c r="A363" s="219" t="s">
        <v>820</v>
      </c>
      <c r="B363" s="219" t="s">
        <v>71</v>
      </c>
      <c r="C363" s="219" t="s">
        <v>66</v>
      </c>
      <c r="D363" s="219" t="s">
        <v>80</v>
      </c>
      <c r="E363" s="219" t="s">
        <v>51</v>
      </c>
      <c r="F363" s="219" t="s">
        <v>64</v>
      </c>
      <c r="G363" s="304" t="s">
        <v>821</v>
      </c>
      <c r="H363" s="219"/>
      <c r="I363" s="219"/>
      <c r="J363" s="262">
        <v>0.0</v>
      </c>
      <c r="K363" s="262">
        <v>0.0</v>
      </c>
      <c r="L363" s="262">
        <v>0.0</v>
      </c>
      <c r="M363" s="262">
        <v>0.0</v>
      </c>
      <c r="N363" s="262">
        <v>0.0</v>
      </c>
      <c r="O363" s="262">
        <v>0.0</v>
      </c>
      <c r="P363" s="222" t="s">
        <v>1703</v>
      </c>
      <c r="Q363" s="222" t="s">
        <v>1704</v>
      </c>
      <c r="R363" s="222" t="s">
        <v>1705</v>
      </c>
      <c r="S363" s="219">
        <f>SUM('Plan-A Valuation'!U359,'Plan-A Valuation'!Y359,'Plan-A Valuation'!AC359,'Plan-A Valuation'!AG359,'Plan-A Valuation'!AK359,'Plan-A Valuation'!AO359)</f>
        <v>120000</v>
      </c>
      <c r="T363" s="262">
        <f>SUM('Plan-A Valuation'!V359,'Plan-A Valuation'!Z359,'Plan-A Valuation'!AD359,'Plan-A Valuation'!AH359,'Plan-A Valuation'!AL359,'Plan-A Valuation'!AP359)</f>
        <v>253810</v>
      </c>
      <c r="U363" s="263">
        <f>SUM('Plan-A Valuation'!W359,'Plan-A Valuation'!AA359,'Plan-A Valuation'!AE359,'Plan-A Valuation'!AI359,'Plan-A Valuation'!AM359,'Plan-A Valuation'!AQ359)</f>
        <v>504620</v>
      </c>
      <c r="V363" s="219"/>
      <c r="W363" s="262">
        <v>0.0</v>
      </c>
      <c r="X363" s="262">
        <v>0.0</v>
      </c>
      <c r="Y363" s="262">
        <v>0.0</v>
      </c>
      <c r="Z363" s="262">
        <v>0.0</v>
      </c>
      <c r="AA363" s="262">
        <v>0.0</v>
      </c>
      <c r="AB363" s="262">
        <v>0.0</v>
      </c>
      <c r="AC363" s="222" t="s">
        <v>1703</v>
      </c>
      <c r="AD363" s="222" t="s">
        <v>1704</v>
      </c>
      <c r="AE363" s="222" t="s">
        <v>1705</v>
      </c>
      <c r="AF363" s="262">
        <f>SUM('Plan-B Valuation'!U359,'Plan-B Valuation'!Y359,'Plan-B Valuation'!AC359,'Plan-B Valuation'!AG359,'Plan-B Valuation'!AK359,'Plan-B Valuation'!AO359)</f>
        <v>120000</v>
      </c>
      <c r="AG363" s="262">
        <f>SUM('Plan-B Valuation'!V359,'Plan-B Valuation'!Z359,'Plan-B Valuation'!AD359,'Plan-B Valuation'!AH359,'Plan-B Valuation'!AL359,'Plan-B Valuation'!AP359)</f>
        <v>253810</v>
      </c>
      <c r="AH363" s="262">
        <f>SUM('Plan-B Valuation'!W359,'Plan-B Valuation'!AA359,'Plan-B Valuation'!AE359,'Plan-B Valuation'!AI359,'Plan-B Valuation'!AM359,'Plan-B Valuation'!AQ359)</f>
        <v>504620</v>
      </c>
      <c r="AI363" s="219"/>
      <c r="AJ363" s="262">
        <v>0.0</v>
      </c>
      <c r="AK363" s="262">
        <v>0.0</v>
      </c>
      <c r="AL363" s="262">
        <v>0.0</v>
      </c>
      <c r="AM363" s="262">
        <v>0.0</v>
      </c>
      <c r="AN363" s="262">
        <v>0.0</v>
      </c>
      <c r="AO363" s="262">
        <v>0.0</v>
      </c>
      <c r="AP363" s="222" t="s">
        <v>1703</v>
      </c>
      <c r="AQ363" s="222" t="s">
        <v>1704</v>
      </c>
      <c r="AR363" s="222" t="s">
        <v>1705</v>
      </c>
      <c r="AS363" s="262">
        <f>SUM('Plan-C Valuation'!U359,'Plan-C Valuation'!Y359,'Plan-C Valuation'!AC359,'Plan-C Valuation'!AG359,'Plan-C Valuation'!AK359,'Plan-C Valuation'!AO359)</f>
        <v>120000</v>
      </c>
      <c r="AT363" s="262">
        <f>SUM('Plan-C Valuation'!V359,'Plan-C Valuation'!Z359,'Plan-C Valuation'!AD359,'Plan-C Valuation'!AH359,'Plan-C Valuation'!AL359,'Plan-C Valuation'!AP359)</f>
        <v>253810</v>
      </c>
      <c r="AU363" s="262">
        <f>SUM('Plan-C Valuation'!W359,'Plan-C Valuation'!AA359,'Plan-C Valuation'!AE359,'Plan-C Valuation'!AI359,'Plan-C Valuation'!AM359,'Plan-C Valuation'!AQ359)</f>
        <v>504620</v>
      </c>
    </row>
    <row r="364" ht="15.75" customHeight="1">
      <c r="A364" s="219" t="s">
        <v>822</v>
      </c>
      <c r="B364" s="219" t="s">
        <v>44</v>
      </c>
      <c r="C364" s="219" t="s">
        <v>72</v>
      </c>
      <c r="D364" s="219" t="s">
        <v>80</v>
      </c>
      <c r="E364" s="219" t="s">
        <v>51</v>
      </c>
      <c r="F364" s="219" t="s">
        <v>64</v>
      </c>
      <c r="G364" s="304" t="s">
        <v>823</v>
      </c>
      <c r="H364" s="219"/>
      <c r="I364" s="219"/>
      <c r="J364" s="262">
        <v>0.0</v>
      </c>
      <c r="K364" s="262">
        <v>0.0</v>
      </c>
      <c r="L364" s="262">
        <v>0.0</v>
      </c>
      <c r="M364" s="262">
        <v>0.0</v>
      </c>
      <c r="N364" s="262">
        <v>0.0</v>
      </c>
      <c r="O364" s="262">
        <v>0.0</v>
      </c>
      <c r="P364" s="222" t="s">
        <v>1703</v>
      </c>
      <c r="Q364" s="222" t="s">
        <v>1704</v>
      </c>
      <c r="R364" s="222" t="s">
        <v>1705</v>
      </c>
      <c r="S364" s="219">
        <f>SUM('Plan-A Valuation'!U360,'Plan-A Valuation'!Y360,'Plan-A Valuation'!AC360,'Plan-A Valuation'!AG360,'Plan-A Valuation'!AK360,'Plan-A Valuation'!AO360)</f>
        <v>120000</v>
      </c>
      <c r="T364" s="262">
        <f>SUM('Plan-A Valuation'!V360,'Plan-A Valuation'!Z360,'Plan-A Valuation'!AD360,'Plan-A Valuation'!AH360,'Plan-A Valuation'!AL360,'Plan-A Valuation'!AP360)</f>
        <v>253810</v>
      </c>
      <c r="U364" s="263">
        <f>SUM('Plan-A Valuation'!W360,'Plan-A Valuation'!AA360,'Plan-A Valuation'!AE360,'Plan-A Valuation'!AI360,'Plan-A Valuation'!AM360,'Plan-A Valuation'!AQ360)</f>
        <v>504620</v>
      </c>
      <c r="V364" s="219"/>
      <c r="W364" s="262">
        <v>0.0</v>
      </c>
      <c r="X364" s="262">
        <v>0.0</v>
      </c>
      <c r="Y364" s="262">
        <v>0.0</v>
      </c>
      <c r="Z364" s="262">
        <v>0.0</v>
      </c>
      <c r="AA364" s="262">
        <v>0.0</v>
      </c>
      <c r="AB364" s="262">
        <v>0.0</v>
      </c>
      <c r="AC364" s="222" t="s">
        <v>1703</v>
      </c>
      <c r="AD364" s="222" t="s">
        <v>1704</v>
      </c>
      <c r="AE364" s="222" t="s">
        <v>1705</v>
      </c>
      <c r="AF364" s="262">
        <f>SUM('Plan-B Valuation'!U360,'Plan-B Valuation'!Y360,'Plan-B Valuation'!AC360,'Plan-B Valuation'!AG360,'Plan-B Valuation'!AK360,'Plan-B Valuation'!AO360)</f>
        <v>120000</v>
      </c>
      <c r="AG364" s="262">
        <f>SUM('Plan-B Valuation'!V360,'Plan-B Valuation'!Z360,'Plan-B Valuation'!AD360,'Plan-B Valuation'!AH360,'Plan-B Valuation'!AL360,'Plan-B Valuation'!AP360)</f>
        <v>253810</v>
      </c>
      <c r="AH364" s="262">
        <f>SUM('Plan-B Valuation'!W360,'Plan-B Valuation'!AA360,'Plan-B Valuation'!AE360,'Plan-B Valuation'!AI360,'Plan-B Valuation'!AM360,'Plan-B Valuation'!AQ360)</f>
        <v>504620</v>
      </c>
      <c r="AI364" s="219"/>
      <c r="AJ364" s="262">
        <v>0.0</v>
      </c>
      <c r="AK364" s="262">
        <v>0.0</v>
      </c>
      <c r="AL364" s="262">
        <v>0.0</v>
      </c>
      <c r="AM364" s="262">
        <v>0.0</v>
      </c>
      <c r="AN364" s="262">
        <v>0.0</v>
      </c>
      <c r="AO364" s="262">
        <v>0.0</v>
      </c>
      <c r="AP364" s="222" t="s">
        <v>1703</v>
      </c>
      <c r="AQ364" s="222" t="s">
        <v>1704</v>
      </c>
      <c r="AR364" s="222" t="s">
        <v>1705</v>
      </c>
      <c r="AS364" s="262">
        <f>SUM('Plan-C Valuation'!U360,'Plan-C Valuation'!Y360,'Plan-C Valuation'!AC360,'Plan-C Valuation'!AG360,'Plan-C Valuation'!AK360,'Plan-C Valuation'!AO360)</f>
        <v>120000</v>
      </c>
      <c r="AT364" s="262">
        <f>SUM('Plan-C Valuation'!V360,'Plan-C Valuation'!Z360,'Plan-C Valuation'!AD360,'Plan-C Valuation'!AH360,'Plan-C Valuation'!AL360,'Plan-C Valuation'!AP360)</f>
        <v>253810</v>
      </c>
      <c r="AU364" s="262">
        <f>SUM('Plan-C Valuation'!W360,'Plan-C Valuation'!AA360,'Plan-C Valuation'!AE360,'Plan-C Valuation'!AI360,'Plan-C Valuation'!AM360,'Plan-C Valuation'!AQ360)</f>
        <v>504620</v>
      </c>
    </row>
    <row r="365" ht="15.75" customHeight="1">
      <c r="A365" s="219" t="s">
        <v>824</v>
      </c>
      <c r="B365" s="219" t="s">
        <v>54</v>
      </c>
      <c r="C365" s="219" t="s">
        <v>72</v>
      </c>
      <c r="D365" s="219" t="s">
        <v>80</v>
      </c>
      <c r="E365" s="219" t="s">
        <v>51</v>
      </c>
      <c r="F365" s="219" t="s">
        <v>64</v>
      </c>
      <c r="G365" s="304" t="s">
        <v>825</v>
      </c>
      <c r="H365" s="219"/>
      <c r="I365" s="219"/>
      <c r="J365" s="262">
        <v>0.0</v>
      </c>
      <c r="K365" s="262">
        <v>0.0</v>
      </c>
      <c r="L365" s="262">
        <v>0.0</v>
      </c>
      <c r="M365" s="262">
        <v>0.0</v>
      </c>
      <c r="N365" s="262">
        <v>0.0</v>
      </c>
      <c r="O365" s="262">
        <v>0.0</v>
      </c>
      <c r="P365" s="222" t="s">
        <v>1703</v>
      </c>
      <c r="Q365" s="222" t="s">
        <v>1704</v>
      </c>
      <c r="R365" s="222" t="s">
        <v>1705</v>
      </c>
      <c r="S365" s="219">
        <f>SUM('Plan-A Valuation'!U361,'Plan-A Valuation'!Y361,'Plan-A Valuation'!AC361,'Plan-A Valuation'!AG361,'Plan-A Valuation'!AK361,'Plan-A Valuation'!AO361)</f>
        <v>120000</v>
      </c>
      <c r="T365" s="262">
        <f>SUM('Plan-A Valuation'!V361,'Plan-A Valuation'!Z361,'Plan-A Valuation'!AD361,'Plan-A Valuation'!AH361,'Plan-A Valuation'!AL361,'Plan-A Valuation'!AP361)</f>
        <v>253810</v>
      </c>
      <c r="U365" s="263">
        <f>SUM('Plan-A Valuation'!W361,'Plan-A Valuation'!AA361,'Plan-A Valuation'!AE361,'Plan-A Valuation'!AI361,'Plan-A Valuation'!AM361,'Plan-A Valuation'!AQ361)</f>
        <v>504620</v>
      </c>
      <c r="V365" s="219"/>
      <c r="W365" s="262">
        <v>0.0</v>
      </c>
      <c r="X365" s="262">
        <v>0.0</v>
      </c>
      <c r="Y365" s="262">
        <v>0.0</v>
      </c>
      <c r="Z365" s="262">
        <v>0.0</v>
      </c>
      <c r="AA365" s="262">
        <v>0.0</v>
      </c>
      <c r="AB365" s="262">
        <v>0.0</v>
      </c>
      <c r="AC365" s="222" t="s">
        <v>1703</v>
      </c>
      <c r="AD365" s="222" t="s">
        <v>1704</v>
      </c>
      <c r="AE365" s="222" t="s">
        <v>1705</v>
      </c>
      <c r="AF365" s="262">
        <f>SUM('Plan-B Valuation'!U361,'Plan-B Valuation'!Y361,'Plan-B Valuation'!AC361,'Plan-B Valuation'!AG361,'Plan-B Valuation'!AK361,'Plan-B Valuation'!AO361)</f>
        <v>120000</v>
      </c>
      <c r="AG365" s="262">
        <f>SUM('Plan-B Valuation'!V361,'Plan-B Valuation'!Z361,'Plan-B Valuation'!AD361,'Plan-B Valuation'!AH361,'Plan-B Valuation'!AL361,'Plan-B Valuation'!AP361)</f>
        <v>253810</v>
      </c>
      <c r="AH365" s="262">
        <f>SUM('Plan-B Valuation'!W361,'Plan-B Valuation'!AA361,'Plan-B Valuation'!AE361,'Plan-B Valuation'!AI361,'Plan-B Valuation'!AM361,'Plan-B Valuation'!AQ361)</f>
        <v>504620</v>
      </c>
      <c r="AI365" s="219"/>
      <c r="AJ365" s="262">
        <v>0.0</v>
      </c>
      <c r="AK365" s="262">
        <v>0.0</v>
      </c>
      <c r="AL365" s="262">
        <v>0.0</v>
      </c>
      <c r="AM365" s="262">
        <v>0.0</v>
      </c>
      <c r="AN365" s="262">
        <v>0.0</v>
      </c>
      <c r="AO365" s="262">
        <v>0.0</v>
      </c>
      <c r="AP365" s="222" t="s">
        <v>1703</v>
      </c>
      <c r="AQ365" s="222" t="s">
        <v>1704</v>
      </c>
      <c r="AR365" s="222" t="s">
        <v>1705</v>
      </c>
      <c r="AS365" s="262">
        <f>SUM('Plan-C Valuation'!U361,'Plan-C Valuation'!Y361,'Plan-C Valuation'!AC361,'Plan-C Valuation'!AG361,'Plan-C Valuation'!AK361,'Plan-C Valuation'!AO361)</f>
        <v>120000</v>
      </c>
      <c r="AT365" s="262">
        <f>SUM('Plan-C Valuation'!V361,'Plan-C Valuation'!Z361,'Plan-C Valuation'!AD361,'Plan-C Valuation'!AH361,'Plan-C Valuation'!AL361,'Plan-C Valuation'!AP361)</f>
        <v>253810</v>
      </c>
      <c r="AU365" s="262">
        <f>SUM('Plan-C Valuation'!W361,'Plan-C Valuation'!AA361,'Plan-C Valuation'!AE361,'Plan-C Valuation'!AI361,'Plan-C Valuation'!AM361,'Plan-C Valuation'!AQ361)</f>
        <v>504620</v>
      </c>
    </row>
    <row r="366" ht="15.75" customHeight="1">
      <c r="A366" s="219" t="s">
        <v>827</v>
      </c>
      <c r="B366" s="219" t="s">
        <v>65</v>
      </c>
      <c r="C366" s="219" t="s">
        <v>72</v>
      </c>
      <c r="D366" s="219" t="s">
        <v>80</v>
      </c>
      <c r="E366" s="219" t="s">
        <v>51</v>
      </c>
      <c r="F366" s="219" t="s">
        <v>64</v>
      </c>
      <c r="G366" s="304" t="s">
        <v>828</v>
      </c>
      <c r="H366" s="219"/>
      <c r="I366" s="219"/>
      <c r="J366" s="262">
        <v>0.0</v>
      </c>
      <c r="K366" s="262">
        <v>0.0</v>
      </c>
      <c r="L366" s="262">
        <v>0.0</v>
      </c>
      <c r="M366" s="262">
        <v>0.0</v>
      </c>
      <c r="N366" s="262">
        <v>0.0</v>
      </c>
      <c r="O366" s="262">
        <v>0.0</v>
      </c>
      <c r="P366" s="222" t="s">
        <v>1703</v>
      </c>
      <c r="Q366" s="222" t="s">
        <v>1704</v>
      </c>
      <c r="R366" s="222" t="s">
        <v>1705</v>
      </c>
      <c r="S366" s="219">
        <f>SUM('Plan-A Valuation'!U362,'Plan-A Valuation'!Y362,'Plan-A Valuation'!AC362,'Plan-A Valuation'!AG362,'Plan-A Valuation'!AK362,'Plan-A Valuation'!AO362)</f>
        <v>120000</v>
      </c>
      <c r="T366" s="262">
        <f>SUM('Plan-A Valuation'!V362,'Plan-A Valuation'!Z362,'Plan-A Valuation'!AD362,'Plan-A Valuation'!AH362,'Plan-A Valuation'!AL362,'Plan-A Valuation'!AP362)</f>
        <v>253810</v>
      </c>
      <c r="U366" s="263">
        <f>SUM('Plan-A Valuation'!W362,'Plan-A Valuation'!AA362,'Plan-A Valuation'!AE362,'Plan-A Valuation'!AI362,'Plan-A Valuation'!AM362,'Plan-A Valuation'!AQ362)</f>
        <v>504620</v>
      </c>
      <c r="V366" s="219"/>
      <c r="W366" s="262">
        <v>0.0</v>
      </c>
      <c r="X366" s="262">
        <v>0.0</v>
      </c>
      <c r="Y366" s="262">
        <v>0.0</v>
      </c>
      <c r="Z366" s="262">
        <v>0.0</v>
      </c>
      <c r="AA366" s="262">
        <v>0.0</v>
      </c>
      <c r="AB366" s="262">
        <v>0.0</v>
      </c>
      <c r="AC366" s="222" t="s">
        <v>1703</v>
      </c>
      <c r="AD366" s="222" t="s">
        <v>1704</v>
      </c>
      <c r="AE366" s="222" t="s">
        <v>1705</v>
      </c>
      <c r="AF366" s="262">
        <f>SUM('Plan-B Valuation'!U362,'Plan-B Valuation'!Y362,'Plan-B Valuation'!AC362,'Plan-B Valuation'!AG362,'Plan-B Valuation'!AK362,'Plan-B Valuation'!AO362)</f>
        <v>120000</v>
      </c>
      <c r="AG366" s="262">
        <f>SUM('Plan-B Valuation'!V362,'Plan-B Valuation'!Z362,'Plan-B Valuation'!AD362,'Plan-B Valuation'!AH362,'Plan-B Valuation'!AL362,'Plan-B Valuation'!AP362)</f>
        <v>253810</v>
      </c>
      <c r="AH366" s="262">
        <f>SUM('Plan-B Valuation'!W362,'Plan-B Valuation'!AA362,'Plan-B Valuation'!AE362,'Plan-B Valuation'!AI362,'Plan-B Valuation'!AM362,'Plan-B Valuation'!AQ362)</f>
        <v>504620</v>
      </c>
      <c r="AI366" s="219"/>
      <c r="AJ366" s="262">
        <v>0.0</v>
      </c>
      <c r="AK366" s="262">
        <v>0.0</v>
      </c>
      <c r="AL366" s="262">
        <v>0.0</v>
      </c>
      <c r="AM366" s="262">
        <v>0.0</v>
      </c>
      <c r="AN366" s="262">
        <v>0.0</v>
      </c>
      <c r="AO366" s="262">
        <v>0.0</v>
      </c>
      <c r="AP366" s="222" t="s">
        <v>1703</v>
      </c>
      <c r="AQ366" s="222" t="s">
        <v>1704</v>
      </c>
      <c r="AR366" s="222" t="s">
        <v>1705</v>
      </c>
      <c r="AS366" s="262">
        <f>SUM('Plan-C Valuation'!U362,'Plan-C Valuation'!Y362,'Plan-C Valuation'!AC362,'Plan-C Valuation'!AG362,'Plan-C Valuation'!AK362,'Plan-C Valuation'!AO362)</f>
        <v>120000</v>
      </c>
      <c r="AT366" s="262">
        <f>SUM('Plan-C Valuation'!V362,'Plan-C Valuation'!Z362,'Plan-C Valuation'!AD362,'Plan-C Valuation'!AH362,'Plan-C Valuation'!AL362,'Plan-C Valuation'!AP362)</f>
        <v>253810</v>
      </c>
      <c r="AU366" s="262">
        <f>SUM('Plan-C Valuation'!W362,'Plan-C Valuation'!AA362,'Plan-C Valuation'!AE362,'Plan-C Valuation'!AI362,'Plan-C Valuation'!AM362,'Plan-C Valuation'!AQ362)</f>
        <v>504620</v>
      </c>
    </row>
    <row r="367" ht="15.75" customHeight="1">
      <c r="A367" s="219" t="s">
        <v>829</v>
      </c>
      <c r="B367" s="219" t="s">
        <v>71</v>
      </c>
      <c r="C367" s="219" t="s">
        <v>72</v>
      </c>
      <c r="D367" s="219" t="s">
        <v>80</v>
      </c>
      <c r="E367" s="219" t="s">
        <v>51</v>
      </c>
      <c r="F367" s="219" t="s">
        <v>64</v>
      </c>
      <c r="G367" s="304" t="s">
        <v>831</v>
      </c>
      <c r="H367" s="219"/>
      <c r="I367" s="219"/>
      <c r="J367" s="262">
        <v>0.0</v>
      </c>
      <c r="K367" s="262">
        <v>0.0</v>
      </c>
      <c r="L367" s="262">
        <v>0.0</v>
      </c>
      <c r="M367" s="262">
        <v>0.0</v>
      </c>
      <c r="N367" s="262">
        <v>0.0</v>
      </c>
      <c r="O367" s="262">
        <v>0.0</v>
      </c>
      <c r="P367" s="222" t="s">
        <v>1703</v>
      </c>
      <c r="Q367" s="222" t="s">
        <v>1704</v>
      </c>
      <c r="R367" s="222" t="s">
        <v>1705</v>
      </c>
      <c r="S367" s="219">
        <f>SUM('Plan-A Valuation'!U363,'Plan-A Valuation'!Y363,'Plan-A Valuation'!AC363,'Plan-A Valuation'!AG363,'Plan-A Valuation'!AK363,'Plan-A Valuation'!AO363)</f>
        <v>120000</v>
      </c>
      <c r="T367" s="262">
        <f>SUM('Plan-A Valuation'!V363,'Plan-A Valuation'!Z363,'Plan-A Valuation'!AD363,'Plan-A Valuation'!AH363,'Plan-A Valuation'!AL363,'Plan-A Valuation'!AP363)</f>
        <v>253810</v>
      </c>
      <c r="U367" s="263">
        <f>SUM('Plan-A Valuation'!W363,'Plan-A Valuation'!AA363,'Plan-A Valuation'!AE363,'Plan-A Valuation'!AI363,'Plan-A Valuation'!AM363,'Plan-A Valuation'!AQ363)</f>
        <v>504620</v>
      </c>
      <c r="V367" s="219"/>
      <c r="W367" s="262">
        <v>0.0</v>
      </c>
      <c r="X367" s="262">
        <v>0.0</v>
      </c>
      <c r="Y367" s="262">
        <v>0.0</v>
      </c>
      <c r="Z367" s="262">
        <v>0.0</v>
      </c>
      <c r="AA367" s="262">
        <v>0.0</v>
      </c>
      <c r="AB367" s="262">
        <v>0.0</v>
      </c>
      <c r="AC367" s="222" t="s">
        <v>1703</v>
      </c>
      <c r="AD367" s="222" t="s">
        <v>1704</v>
      </c>
      <c r="AE367" s="222" t="s">
        <v>1705</v>
      </c>
      <c r="AF367" s="262">
        <f>SUM('Plan-B Valuation'!U363,'Plan-B Valuation'!Y363,'Plan-B Valuation'!AC363,'Plan-B Valuation'!AG363,'Plan-B Valuation'!AK363,'Plan-B Valuation'!AO363)</f>
        <v>120000</v>
      </c>
      <c r="AG367" s="262">
        <f>SUM('Plan-B Valuation'!V363,'Plan-B Valuation'!Z363,'Plan-B Valuation'!AD363,'Plan-B Valuation'!AH363,'Plan-B Valuation'!AL363,'Plan-B Valuation'!AP363)</f>
        <v>253810</v>
      </c>
      <c r="AH367" s="262">
        <f>SUM('Plan-B Valuation'!W363,'Plan-B Valuation'!AA363,'Plan-B Valuation'!AE363,'Plan-B Valuation'!AI363,'Plan-B Valuation'!AM363,'Plan-B Valuation'!AQ363)</f>
        <v>504620</v>
      </c>
      <c r="AI367" s="219"/>
      <c r="AJ367" s="262">
        <v>0.0</v>
      </c>
      <c r="AK367" s="262">
        <v>0.0</v>
      </c>
      <c r="AL367" s="262">
        <v>0.0</v>
      </c>
      <c r="AM367" s="262">
        <v>0.0</v>
      </c>
      <c r="AN367" s="262">
        <v>0.0</v>
      </c>
      <c r="AO367" s="262">
        <v>0.0</v>
      </c>
      <c r="AP367" s="222" t="s">
        <v>1703</v>
      </c>
      <c r="AQ367" s="222" t="s">
        <v>1704</v>
      </c>
      <c r="AR367" s="222" t="s">
        <v>1705</v>
      </c>
      <c r="AS367" s="262">
        <f>SUM('Plan-C Valuation'!U363,'Plan-C Valuation'!Y363,'Plan-C Valuation'!AC363,'Plan-C Valuation'!AG363,'Plan-C Valuation'!AK363,'Plan-C Valuation'!AO363)</f>
        <v>120000</v>
      </c>
      <c r="AT367" s="262">
        <f>SUM('Plan-C Valuation'!V363,'Plan-C Valuation'!Z363,'Plan-C Valuation'!AD363,'Plan-C Valuation'!AH363,'Plan-C Valuation'!AL363,'Plan-C Valuation'!AP363)</f>
        <v>253810</v>
      </c>
      <c r="AU367" s="262">
        <f>SUM('Plan-C Valuation'!W363,'Plan-C Valuation'!AA363,'Plan-C Valuation'!AE363,'Plan-C Valuation'!AI363,'Plan-C Valuation'!AM363,'Plan-C Valuation'!AQ363)</f>
        <v>504620</v>
      </c>
    </row>
    <row r="368" ht="15.75" customHeight="1">
      <c r="A368" s="219" t="s">
        <v>833</v>
      </c>
      <c r="B368" s="219" t="s">
        <v>44</v>
      </c>
      <c r="C368" s="219" t="s">
        <v>78</v>
      </c>
      <c r="D368" s="219" t="s">
        <v>80</v>
      </c>
      <c r="E368" s="219" t="s">
        <v>51</v>
      </c>
      <c r="F368" s="219" t="s">
        <v>64</v>
      </c>
      <c r="G368" s="304" t="s">
        <v>837</v>
      </c>
      <c r="H368" s="219"/>
      <c r="I368" s="219"/>
      <c r="J368" s="262">
        <v>0.0</v>
      </c>
      <c r="K368" s="262">
        <v>0.0</v>
      </c>
      <c r="L368" s="262">
        <v>0.0</v>
      </c>
      <c r="M368" s="262">
        <v>0.0</v>
      </c>
      <c r="N368" s="262">
        <v>0.0</v>
      </c>
      <c r="O368" s="262">
        <v>0.0</v>
      </c>
      <c r="P368" s="222" t="s">
        <v>1703</v>
      </c>
      <c r="Q368" s="222" t="s">
        <v>1704</v>
      </c>
      <c r="R368" s="222" t="s">
        <v>1705</v>
      </c>
      <c r="S368" s="219">
        <f>SUM('Plan-A Valuation'!U364,'Plan-A Valuation'!Y364,'Plan-A Valuation'!AC364,'Plan-A Valuation'!AG364,'Plan-A Valuation'!AK364,'Plan-A Valuation'!AO364)</f>
        <v>120000</v>
      </c>
      <c r="T368" s="262">
        <f>SUM('Plan-A Valuation'!V364,'Plan-A Valuation'!Z364,'Plan-A Valuation'!AD364,'Plan-A Valuation'!AH364,'Plan-A Valuation'!AL364,'Plan-A Valuation'!AP364)</f>
        <v>253810</v>
      </c>
      <c r="U368" s="263">
        <f>SUM('Plan-A Valuation'!W364,'Plan-A Valuation'!AA364,'Plan-A Valuation'!AE364,'Plan-A Valuation'!AI364,'Plan-A Valuation'!AM364,'Plan-A Valuation'!AQ364)</f>
        <v>504620</v>
      </c>
      <c r="V368" s="219"/>
      <c r="W368" s="262">
        <v>0.0</v>
      </c>
      <c r="X368" s="262">
        <v>0.0</v>
      </c>
      <c r="Y368" s="262">
        <v>0.0</v>
      </c>
      <c r="Z368" s="262">
        <v>0.0</v>
      </c>
      <c r="AA368" s="262">
        <v>0.0</v>
      </c>
      <c r="AB368" s="262">
        <v>0.0</v>
      </c>
      <c r="AC368" s="222" t="s">
        <v>1703</v>
      </c>
      <c r="AD368" s="222" t="s">
        <v>1704</v>
      </c>
      <c r="AE368" s="222" t="s">
        <v>1705</v>
      </c>
      <c r="AF368" s="262">
        <f>SUM('Plan-B Valuation'!U364,'Plan-B Valuation'!Y364,'Plan-B Valuation'!AC364,'Plan-B Valuation'!AG364,'Plan-B Valuation'!AK364,'Plan-B Valuation'!AO364)</f>
        <v>120000</v>
      </c>
      <c r="AG368" s="262">
        <f>SUM('Plan-B Valuation'!V364,'Plan-B Valuation'!Z364,'Plan-B Valuation'!AD364,'Plan-B Valuation'!AH364,'Plan-B Valuation'!AL364,'Plan-B Valuation'!AP364)</f>
        <v>253810</v>
      </c>
      <c r="AH368" s="262">
        <f>SUM('Plan-B Valuation'!W364,'Plan-B Valuation'!AA364,'Plan-B Valuation'!AE364,'Plan-B Valuation'!AI364,'Plan-B Valuation'!AM364,'Plan-B Valuation'!AQ364)</f>
        <v>504620</v>
      </c>
      <c r="AI368" s="219"/>
      <c r="AJ368" s="262">
        <v>0.0</v>
      </c>
      <c r="AK368" s="262">
        <v>0.0</v>
      </c>
      <c r="AL368" s="262">
        <v>0.0</v>
      </c>
      <c r="AM368" s="262">
        <v>0.0</v>
      </c>
      <c r="AN368" s="262">
        <v>0.0</v>
      </c>
      <c r="AO368" s="262">
        <v>0.0</v>
      </c>
      <c r="AP368" s="222" t="s">
        <v>1703</v>
      </c>
      <c r="AQ368" s="222" t="s">
        <v>1704</v>
      </c>
      <c r="AR368" s="222" t="s">
        <v>1705</v>
      </c>
      <c r="AS368" s="262">
        <f>SUM('Plan-C Valuation'!U364,'Plan-C Valuation'!Y364,'Plan-C Valuation'!AC364,'Plan-C Valuation'!AG364,'Plan-C Valuation'!AK364,'Plan-C Valuation'!AO364)</f>
        <v>120000</v>
      </c>
      <c r="AT368" s="262">
        <f>SUM('Plan-C Valuation'!V364,'Plan-C Valuation'!Z364,'Plan-C Valuation'!AD364,'Plan-C Valuation'!AH364,'Plan-C Valuation'!AL364,'Plan-C Valuation'!AP364)</f>
        <v>253810</v>
      </c>
      <c r="AU368" s="262">
        <f>SUM('Plan-C Valuation'!W364,'Plan-C Valuation'!AA364,'Plan-C Valuation'!AE364,'Plan-C Valuation'!AI364,'Plan-C Valuation'!AM364,'Plan-C Valuation'!AQ364)</f>
        <v>504620</v>
      </c>
    </row>
    <row r="369" ht="15.75" customHeight="1">
      <c r="A369" s="219" t="s">
        <v>839</v>
      </c>
      <c r="B369" s="219" t="s">
        <v>54</v>
      </c>
      <c r="C369" s="219" t="s">
        <v>78</v>
      </c>
      <c r="D369" s="219" t="s">
        <v>80</v>
      </c>
      <c r="E369" s="219" t="s">
        <v>51</v>
      </c>
      <c r="F369" s="219" t="s">
        <v>64</v>
      </c>
      <c r="G369" s="304" t="s">
        <v>842</v>
      </c>
      <c r="H369" s="219"/>
      <c r="I369" s="219"/>
      <c r="J369" s="262">
        <v>0.0</v>
      </c>
      <c r="K369" s="262">
        <v>0.0</v>
      </c>
      <c r="L369" s="262">
        <v>0.0</v>
      </c>
      <c r="M369" s="262">
        <v>0.0</v>
      </c>
      <c r="N369" s="262">
        <v>0.0</v>
      </c>
      <c r="O369" s="262">
        <v>0.0</v>
      </c>
      <c r="P369" s="222" t="s">
        <v>1703</v>
      </c>
      <c r="Q369" s="222" t="s">
        <v>1704</v>
      </c>
      <c r="R369" s="222" t="s">
        <v>1705</v>
      </c>
      <c r="S369" s="219">
        <f>SUM('Plan-A Valuation'!U365,'Plan-A Valuation'!Y365,'Plan-A Valuation'!AC365,'Plan-A Valuation'!AG365,'Plan-A Valuation'!AK365,'Plan-A Valuation'!AO365)</f>
        <v>120000</v>
      </c>
      <c r="T369" s="262">
        <f>SUM('Plan-A Valuation'!V365,'Plan-A Valuation'!Z365,'Plan-A Valuation'!AD365,'Plan-A Valuation'!AH365,'Plan-A Valuation'!AL365,'Plan-A Valuation'!AP365)</f>
        <v>253810</v>
      </c>
      <c r="U369" s="263">
        <f>SUM('Plan-A Valuation'!W365,'Plan-A Valuation'!AA365,'Plan-A Valuation'!AE365,'Plan-A Valuation'!AI365,'Plan-A Valuation'!AM365,'Plan-A Valuation'!AQ365)</f>
        <v>504620</v>
      </c>
      <c r="V369" s="219"/>
      <c r="W369" s="262">
        <v>0.0</v>
      </c>
      <c r="X369" s="262">
        <v>0.0</v>
      </c>
      <c r="Y369" s="262">
        <v>0.0</v>
      </c>
      <c r="Z369" s="262">
        <v>0.0</v>
      </c>
      <c r="AA369" s="262">
        <v>0.0</v>
      </c>
      <c r="AB369" s="262">
        <v>0.0</v>
      </c>
      <c r="AC369" s="222" t="s">
        <v>1703</v>
      </c>
      <c r="AD369" s="222" t="s">
        <v>1704</v>
      </c>
      <c r="AE369" s="222" t="s">
        <v>1705</v>
      </c>
      <c r="AF369" s="262">
        <f>SUM('Plan-B Valuation'!U365,'Plan-B Valuation'!Y365,'Plan-B Valuation'!AC365,'Plan-B Valuation'!AG365,'Plan-B Valuation'!AK365,'Plan-B Valuation'!AO365)</f>
        <v>120000</v>
      </c>
      <c r="AG369" s="262">
        <f>SUM('Plan-B Valuation'!V365,'Plan-B Valuation'!Z365,'Plan-B Valuation'!AD365,'Plan-B Valuation'!AH365,'Plan-B Valuation'!AL365,'Plan-B Valuation'!AP365)</f>
        <v>253810</v>
      </c>
      <c r="AH369" s="262">
        <f>SUM('Plan-B Valuation'!W365,'Plan-B Valuation'!AA365,'Plan-B Valuation'!AE365,'Plan-B Valuation'!AI365,'Plan-B Valuation'!AM365,'Plan-B Valuation'!AQ365)</f>
        <v>504620</v>
      </c>
      <c r="AI369" s="219"/>
      <c r="AJ369" s="262">
        <v>0.0</v>
      </c>
      <c r="AK369" s="262">
        <v>0.0</v>
      </c>
      <c r="AL369" s="262">
        <v>0.0</v>
      </c>
      <c r="AM369" s="262">
        <v>0.0</v>
      </c>
      <c r="AN369" s="262">
        <v>0.0</v>
      </c>
      <c r="AO369" s="262">
        <v>0.0</v>
      </c>
      <c r="AP369" s="222" t="s">
        <v>1703</v>
      </c>
      <c r="AQ369" s="222" t="s">
        <v>1704</v>
      </c>
      <c r="AR369" s="222" t="s">
        <v>1705</v>
      </c>
      <c r="AS369" s="262">
        <f>SUM('Plan-C Valuation'!U365,'Plan-C Valuation'!Y365,'Plan-C Valuation'!AC365,'Plan-C Valuation'!AG365,'Plan-C Valuation'!AK365,'Plan-C Valuation'!AO365)</f>
        <v>120000</v>
      </c>
      <c r="AT369" s="262">
        <f>SUM('Plan-C Valuation'!V365,'Plan-C Valuation'!Z365,'Plan-C Valuation'!AD365,'Plan-C Valuation'!AH365,'Plan-C Valuation'!AL365,'Plan-C Valuation'!AP365)</f>
        <v>253810</v>
      </c>
      <c r="AU369" s="262">
        <f>SUM('Plan-C Valuation'!W365,'Plan-C Valuation'!AA365,'Plan-C Valuation'!AE365,'Plan-C Valuation'!AI365,'Plan-C Valuation'!AM365,'Plan-C Valuation'!AQ365)</f>
        <v>504620</v>
      </c>
    </row>
    <row r="370" ht="15.75" customHeight="1">
      <c r="A370" s="219" t="s">
        <v>844</v>
      </c>
      <c r="B370" s="219" t="s">
        <v>65</v>
      </c>
      <c r="C370" s="219" t="s">
        <v>78</v>
      </c>
      <c r="D370" s="219" t="s">
        <v>80</v>
      </c>
      <c r="E370" s="219" t="s">
        <v>51</v>
      </c>
      <c r="F370" s="219" t="s">
        <v>64</v>
      </c>
      <c r="G370" s="304" t="s">
        <v>845</v>
      </c>
      <c r="H370" s="219"/>
      <c r="I370" s="219"/>
      <c r="J370" s="262">
        <v>0.0</v>
      </c>
      <c r="K370" s="262">
        <v>0.0</v>
      </c>
      <c r="L370" s="262">
        <v>0.0</v>
      </c>
      <c r="M370" s="262">
        <v>0.0</v>
      </c>
      <c r="N370" s="262">
        <v>0.0</v>
      </c>
      <c r="O370" s="262">
        <v>0.0</v>
      </c>
      <c r="P370" s="222" t="s">
        <v>1703</v>
      </c>
      <c r="Q370" s="222" t="s">
        <v>1704</v>
      </c>
      <c r="R370" s="222" t="s">
        <v>1705</v>
      </c>
      <c r="S370" s="219">
        <f>SUM('Plan-A Valuation'!U366,'Plan-A Valuation'!Y366,'Plan-A Valuation'!AC366,'Plan-A Valuation'!AG366,'Plan-A Valuation'!AK366,'Plan-A Valuation'!AO366)</f>
        <v>120000</v>
      </c>
      <c r="T370" s="262">
        <f>SUM('Plan-A Valuation'!V366,'Plan-A Valuation'!Z366,'Plan-A Valuation'!AD366,'Plan-A Valuation'!AH366,'Plan-A Valuation'!AL366,'Plan-A Valuation'!AP366)</f>
        <v>253810</v>
      </c>
      <c r="U370" s="263">
        <f>SUM('Plan-A Valuation'!W366,'Plan-A Valuation'!AA366,'Plan-A Valuation'!AE366,'Plan-A Valuation'!AI366,'Plan-A Valuation'!AM366,'Plan-A Valuation'!AQ366)</f>
        <v>504620</v>
      </c>
      <c r="V370" s="219"/>
      <c r="W370" s="262">
        <v>0.0</v>
      </c>
      <c r="X370" s="262">
        <v>0.0</v>
      </c>
      <c r="Y370" s="262">
        <v>0.0</v>
      </c>
      <c r="Z370" s="262">
        <v>0.0</v>
      </c>
      <c r="AA370" s="262">
        <v>0.0</v>
      </c>
      <c r="AB370" s="262">
        <v>0.0</v>
      </c>
      <c r="AC370" s="222" t="s">
        <v>1703</v>
      </c>
      <c r="AD370" s="222" t="s">
        <v>1704</v>
      </c>
      <c r="AE370" s="222" t="s">
        <v>1705</v>
      </c>
      <c r="AF370" s="262">
        <f>SUM('Plan-B Valuation'!U366,'Plan-B Valuation'!Y366,'Plan-B Valuation'!AC366,'Plan-B Valuation'!AG366,'Plan-B Valuation'!AK366,'Plan-B Valuation'!AO366)</f>
        <v>120000</v>
      </c>
      <c r="AG370" s="262">
        <f>SUM('Plan-B Valuation'!V366,'Plan-B Valuation'!Z366,'Plan-B Valuation'!AD366,'Plan-B Valuation'!AH366,'Plan-B Valuation'!AL366,'Plan-B Valuation'!AP366)</f>
        <v>253810</v>
      </c>
      <c r="AH370" s="262">
        <f>SUM('Plan-B Valuation'!W366,'Plan-B Valuation'!AA366,'Plan-B Valuation'!AE366,'Plan-B Valuation'!AI366,'Plan-B Valuation'!AM366,'Plan-B Valuation'!AQ366)</f>
        <v>504620</v>
      </c>
      <c r="AI370" s="219"/>
      <c r="AJ370" s="262">
        <v>0.0</v>
      </c>
      <c r="AK370" s="262">
        <v>0.0</v>
      </c>
      <c r="AL370" s="262">
        <v>0.0</v>
      </c>
      <c r="AM370" s="262">
        <v>0.0</v>
      </c>
      <c r="AN370" s="262">
        <v>0.0</v>
      </c>
      <c r="AO370" s="262">
        <v>0.0</v>
      </c>
      <c r="AP370" s="222" t="s">
        <v>1703</v>
      </c>
      <c r="AQ370" s="222" t="s">
        <v>1704</v>
      </c>
      <c r="AR370" s="222" t="s">
        <v>1705</v>
      </c>
      <c r="AS370" s="262">
        <f>SUM('Plan-C Valuation'!U366,'Plan-C Valuation'!Y366,'Plan-C Valuation'!AC366,'Plan-C Valuation'!AG366,'Plan-C Valuation'!AK366,'Plan-C Valuation'!AO366)</f>
        <v>120000</v>
      </c>
      <c r="AT370" s="262">
        <f>SUM('Plan-C Valuation'!V366,'Plan-C Valuation'!Z366,'Plan-C Valuation'!AD366,'Plan-C Valuation'!AH366,'Plan-C Valuation'!AL366,'Plan-C Valuation'!AP366)</f>
        <v>253810</v>
      </c>
      <c r="AU370" s="262">
        <f>SUM('Plan-C Valuation'!W366,'Plan-C Valuation'!AA366,'Plan-C Valuation'!AE366,'Plan-C Valuation'!AI366,'Plan-C Valuation'!AM366,'Plan-C Valuation'!AQ366)</f>
        <v>504620</v>
      </c>
    </row>
    <row r="371" ht="15.75" customHeight="1">
      <c r="A371" s="219" t="s">
        <v>846</v>
      </c>
      <c r="B371" s="219" t="s">
        <v>71</v>
      </c>
      <c r="C371" s="219" t="s">
        <v>78</v>
      </c>
      <c r="D371" s="219" t="s">
        <v>80</v>
      </c>
      <c r="E371" s="219" t="s">
        <v>51</v>
      </c>
      <c r="F371" s="219" t="s">
        <v>64</v>
      </c>
      <c r="G371" s="304" t="s">
        <v>847</v>
      </c>
      <c r="H371" s="219"/>
      <c r="I371" s="219"/>
      <c r="J371" s="262">
        <v>0.0</v>
      </c>
      <c r="K371" s="262">
        <v>0.0</v>
      </c>
      <c r="L371" s="262">
        <v>0.0</v>
      </c>
      <c r="M371" s="262">
        <v>0.0</v>
      </c>
      <c r="N371" s="262">
        <v>0.0</v>
      </c>
      <c r="O371" s="262">
        <v>0.0</v>
      </c>
      <c r="P371" s="222" t="s">
        <v>1703</v>
      </c>
      <c r="Q371" s="222" t="s">
        <v>1704</v>
      </c>
      <c r="R371" s="222" t="s">
        <v>1705</v>
      </c>
      <c r="S371" s="219">
        <f>SUM('Plan-A Valuation'!U367,'Plan-A Valuation'!Y367,'Plan-A Valuation'!AC367,'Plan-A Valuation'!AG367,'Plan-A Valuation'!AK367,'Plan-A Valuation'!AO367)</f>
        <v>120000</v>
      </c>
      <c r="T371" s="262">
        <f>SUM('Plan-A Valuation'!V367,'Plan-A Valuation'!Z367,'Plan-A Valuation'!AD367,'Plan-A Valuation'!AH367,'Plan-A Valuation'!AL367,'Plan-A Valuation'!AP367)</f>
        <v>253810</v>
      </c>
      <c r="U371" s="263">
        <f>SUM('Plan-A Valuation'!W367,'Plan-A Valuation'!AA367,'Plan-A Valuation'!AE367,'Plan-A Valuation'!AI367,'Plan-A Valuation'!AM367,'Plan-A Valuation'!AQ367)</f>
        <v>504620</v>
      </c>
      <c r="V371" s="219"/>
      <c r="W371" s="262">
        <v>0.0</v>
      </c>
      <c r="X371" s="262">
        <v>0.0</v>
      </c>
      <c r="Y371" s="262">
        <v>0.0</v>
      </c>
      <c r="Z371" s="262">
        <v>0.0</v>
      </c>
      <c r="AA371" s="262">
        <v>0.0</v>
      </c>
      <c r="AB371" s="262">
        <v>0.0</v>
      </c>
      <c r="AC371" s="222" t="s">
        <v>1703</v>
      </c>
      <c r="AD371" s="222" t="s">
        <v>1704</v>
      </c>
      <c r="AE371" s="222" t="s">
        <v>1705</v>
      </c>
      <c r="AF371" s="262">
        <f>SUM('Plan-B Valuation'!U367,'Plan-B Valuation'!Y367,'Plan-B Valuation'!AC367,'Plan-B Valuation'!AG367,'Plan-B Valuation'!AK367,'Plan-B Valuation'!AO367)</f>
        <v>120000</v>
      </c>
      <c r="AG371" s="262">
        <f>SUM('Plan-B Valuation'!V367,'Plan-B Valuation'!Z367,'Plan-B Valuation'!AD367,'Plan-B Valuation'!AH367,'Plan-B Valuation'!AL367,'Plan-B Valuation'!AP367)</f>
        <v>253810</v>
      </c>
      <c r="AH371" s="262">
        <f>SUM('Plan-B Valuation'!W367,'Plan-B Valuation'!AA367,'Plan-B Valuation'!AE367,'Plan-B Valuation'!AI367,'Plan-B Valuation'!AM367,'Plan-B Valuation'!AQ367)</f>
        <v>504620</v>
      </c>
      <c r="AI371" s="219"/>
      <c r="AJ371" s="262">
        <v>0.0</v>
      </c>
      <c r="AK371" s="262">
        <v>0.0</v>
      </c>
      <c r="AL371" s="262">
        <v>0.0</v>
      </c>
      <c r="AM371" s="262">
        <v>0.0</v>
      </c>
      <c r="AN371" s="262">
        <v>0.0</v>
      </c>
      <c r="AO371" s="262">
        <v>0.0</v>
      </c>
      <c r="AP371" s="222" t="s">
        <v>1703</v>
      </c>
      <c r="AQ371" s="222" t="s">
        <v>1704</v>
      </c>
      <c r="AR371" s="222" t="s">
        <v>1705</v>
      </c>
      <c r="AS371" s="262">
        <f>SUM('Plan-C Valuation'!U367,'Plan-C Valuation'!Y367,'Plan-C Valuation'!AC367,'Plan-C Valuation'!AG367,'Plan-C Valuation'!AK367,'Plan-C Valuation'!AO367)</f>
        <v>120000</v>
      </c>
      <c r="AT371" s="262">
        <f>SUM('Plan-C Valuation'!V367,'Plan-C Valuation'!Z367,'Plan-C Valuation'!AD367,'Plan-C Valuation'!AH367,'Plan-C Valuation'!AL367,'Plan-C Valuation'!AP367)</f>
        <v>253810</v>
      </c>
      <c r="AU371" s="262">
        <f>SUM('Plan-C Valuation'!W367,'Plan-C Valuation'!AA367,'Plan-C Valuation'!AE367,'Plan-C Valuation'!AI367,'Plan-C Valuation'!AM367,'Plan-C Valuation'!AQ367)</f>
        <v>504620</v>
      </c>
    </row>
    <row r="372" ht="15.75" customHeight="1">
      <c r="A372" s="219" t="s">
        <v>848</v>
      </c>
      <c r="B372" s="219" t="s">
        <v>44</v>
      </c>
      <c r="C372" s="219" t="s">
        <v>48</v>
      </c>
      <c r="D372" s="219" t="s">
        <v>82</v>
      </c>
      <c r="E372" s="219" t="s">
        <v>51</v>
      </c>
      <c r="F372" s="219" t="s">
        <v>64</v>
      </c>
      <c r="G372" s="304" t="s">
        <v>849</v>
      </c>
      <c r="H372" s="219"/>
      <c r="I372" s="219"/>
      <c r="J372" s="262">
        <v>0.0</v>
      </c>
      <c r="K372" s="262">
        <v>0.0</v>
      </c>
      <c r="L372" s="262">
        <v>0.0</v>
      </c>
      <c r="M372" s="262">
        <v>0.0</v>
      </c>
      <c r="N372" s="262">
        <v>0.0</v>
      </c>
      <c r="O372" s="262">
        <v>0.0</v>
      </c>
      <c r="P372" s="222" t="s">
        <v>1703</v>
      </c>
      <c r="Q372" s="222" t="s">
        <v>1704</v>
      </c>
      <c r="R372" s="222" t="s">
        <v>1705</v>
      </c>
      <c r="S372" s="219">
        <f>SUM('Plan-A Valuation'!U368,'Plan-A Valuation'!Y368,'Plan-A Valuation'!AC368,'Plan-A Valuation'!AG368,'Plan-A Valuation'!AK368,'Plan-A Valuation'!AO368)</f>
        <v>120000</v>
      </c>
      <c r="T372" s="262">
        <f>SUM('Plan-A Valuation'!V368,'Plan-A Valuation'!Z368,'Plan-A Valuation'!AD368,'Plan-A Valuation'!AH368,'Plan-A Valuation'!AL368,'Plan-A Valuation'!AP368)</f>
        <v>253810</v>
      </c>
      <c r="U372" s="263">
        <f>SUM('Plan-A Valuation'!W368,'Plan-A Valuation'!AA368,'Plan-A Valuation'!AE368,'Plan-A Valuation'!AI368,'Plan-A Valuation'!AM368,'Plan-A Valuation'!AQ368)</f>
        <v>504620</v>
      </c>
      <c r="V372" s="219"/>
      <c r="W372" s="262">
        <v>0.0</v>
      </c>
      <c r="X372" s="262">
        <v>0.0</v>
      </c>
      <c r="Y372" s="262">
        <v>0.0</v>
      </c>
      <c r="Z372" s="262">
        <v>0.0</v>
      </c>
      <c r="AA372" s="262">
        <v>0.0</v>
      </c>
      <c r="AB372" s="262">
        <v>0.0</v>
      </c>
      <c r="AC372" s="222" t="s">
        <v>1703</v>
      </c>
      <c r="AD372" s="222" t="s">
        <v>1704</v>
      </c>
      <c r="AE372" s="222" t="s">
        <v>1705</v>
      </c>
      <c r="AF372" s="262">
        <f>SUM('Plan-B Valuation'!U368,'Plan-B Valuation'!Y368,'Plan-B Valuation'!AC368,'Plan-B Valuation'!AG368,'Plan-B Valuation'!AK368,'Plan-B Valuation'!AO368)</f>
        <v>120000</v>
      </c>
      <c r="AG372" s="262">
        <f>SUM('Plan-B Valuation'!V368,'Plan-B Valuation'!Z368,'Plan-B Valuation'!AD368,'Plan-B Valuation'!AH368,'Plan-B Valuation'!AL368,'Plan-B Valuation'!AP368)</f>
        <v>253810</v>
      </c>
      <c r="AH372" s="262">
        <f>SUM('Plan-B Valuation'!W368,'Plan-B Valuation'!AA368,'Plan-B Valuation'!AE368,'Plan-B Valuation'!AI368,'Plan-B Valuation'!AM368,'Plan-B Valuation'!AQ368)</f>
        <v>504620</v>
      </c>
      <c r="AI372" s="219"/>
      <c r="AJ372" s="262">
        <v>0.0</v>
      </c>
      <c r="AK372" s="262">
        <v>0.0</v>
      </c>
      <c r="AL372" s="262">
        <v>0.0</v>
      </c>
      <c r="AM372" s="262">
        <v>0.0</v>
      </c>
      <c r="AN372" s="262">
        <v>0.0</v>
      </c>
      <c r="AO372" s="262">
        <v>0.0</v>
      </c>
      <c r="AP372" s="222" t="s">
        <v>1703</v>
      </c>
      <c r="AQ372" s="222" t="s">
        <v>1704</v>
      </c>
      <c r="AR372" s="222" t="s">
        <v>1705</v>
      </c>
      <c r="AS372" s="262">
        <f>SUM('Plan-C Valuation'!U368,'Plan-C Valuation'!Y368,'Plan-C Valuation'!AC368,'Plan-C Valuation'!AG368,'Plan-C Valuation'!AK368,'Plan-C Valuation'!AO368)</f>
        <v>120000</v>
      </c>
      <c r="AT372" s="262">
        <f>SUM('Plan-C Valuation'!V368,'Plan-C Valuation'!Z368,'Plan-C Valuation'!AD368,'Plan-C Valuation'!AH368,'Plan-C Valuation'!AL368,'Plan-C Valuation'!AP368)</f>
        <v>253810</v>
      </c>
      <c r="AU372" s="262">
        <f>SUM('Plan-C Valuation'!W368,'Plan-C Valuation'!AA368,'Plan-C Valuation'!AE368,'Plan-C Valuation'!AI368,'Plan-C Valuation'!AM368,'Plan-C Valuation'!AQ368)</f>
        <v>504620</v>
      </c>
    </row>
    <row r="373" ht="15.75" customHeight="1">
      <c r="A373" s="219" t="s">
        <v>850</v>
      </c>
      <c r="B373" s="219" t="s">
        <v>54</v>
      </c>
      <c r="C373" s="219" t="s">
        <v>48</v>
      </c>
      <c r="D373" s="219" t="s">
        <v>82</v>
      </c>
      <c r="E373" s="219" t="s">
        <v>51</v>
      </c>
      <c r="F373" s="219" t="s">
        <v>64</v>
      </c>
      <c r="G373" s="304" t="s">
        <v>851</v>
      </c>
      <c r="H373" s="219"/>
      <c r="I373" s="219"/>
      <c r="J373" s="262">
        <v>0.0</v>
      </c>
      <c r="K373" s="262">
        <v>0.0</v>
      </c>
      <c r="L373" s="262">
        <v>0.0</v>
      </c>
      <c r="M373" s="262">
        <v>0.0</v>
      </c>
      <c r="N373" s="262">
        <v>0.0</v>
      </c>
      <c r="O373" s="262">
        <v>0.0</v>
      </c>
      <c r="P373" s="222" t="s">
        <v>1703</v>
      </c>
      <c r="Q373" s="222" t="s">
        <v>1704</v>
      </c>
      <c r="R373" s="222" t="s">
        <v>1705</v>
      </c>
      <c r="S373" s="219">
        <f>SUM('Plan-A Valuation'!U369,'Plan-A Valuation'!Y369,'Plan-A Valuation'!AC369,'Plan-A Valuation'!AG369,'Plan-A Valuation'!AK369,'Plan-A Valuation'!AO369)</f>
        <v>120000</v>
      </c>
      <c r="T373" s="262">
        <f>SUM('Plan-A Valuation'!V369,'Plan-A Valuation'!Z369,'Plan-A Valuation'!AD369,'Plan-A Valuation'!AH369,'Plan-A Valuation'!AL369,'Plan-A Valuation'!AP369)</f>
        <v>253810</v>
      </c>
      <c r="U373" s="263">
        <f>SUM('Plan-A Valuation'!W369,'Plan-A Valuation'!AA369,'Plan-A Valuation'!AE369,'Plan-A Valuation'!AI369,'Plan-A Valuation'!AM369,'Plan-A Valuation'!AQ369)</f>
        <v>504620</v>
      </c>
      <c r="V373" s="219"/>
      <c r="W373" s="262">
        <v>0.0</v>
      </c>
      <c r="X373" s="262">
        <v>0.0</v>
      </c>
      <c r="Y373" s="262">
        <v>0.0</v>
      </c>
      <c r="Z373" s="262">
        <v>0.0</v>
      </c>
      <c r="AA373" s="262">
        <v>0.0</v>
      </c>
      <c r="AB373" s="262">
        <v>0.0</v>
      </c>
      <c r="AC373" s="222" t="s">
        <v>1703</v>
      </c>
      <c r="AD373" s="222" t="s">
        <v>1704</v>
      </c>
      <c r="AE373" s="222" t="s">
        <v>1705</v>
      </c>
      <c r="AF373" s="262">
        <f>SUM('Plan-B Valuation'!U369,'Plan-B Valuation'!Y369,'Plan-B Valuation'!AC369,'Plan-B Valuation'!AG369,'Plan-B Valuation'!AK369,'Plan-B Valuation'!AO369)</f>
        <v>120000</v>
      </c>
      <c r="AG373" s="262">
        <f>SUM('Plan-B Valuation'!V369,'Plan-B Valuation'!Z369,'Plan-B Valuation'!AD369,'Plan-B Valuation'!AH369,'Plan-B Valuation'!AL369,'Plan-B Valuation'!AP369)</f>
        <v>253810</v>
      </c>
      <c r="AH373" s="262">
        <f>SUM('Plan-B Valuation'!W369,'Plan-B Valuation'!AA369,'Plan-B Valuation'!AE369,'Plan-B Valuation'!AI369,'Plan-B Valuation'!AM369,'Plan-B Valuation'!AQ369)</f>
        <v>504620</v>
      </c>
      <c r="AI373" s="219"/>
      <c r="AJ373" s="262">
        <v>0.0</v>
      </c>
      <c r="AK373" s="262">
        <v>0.0</v>
      </c>
      <c r="AL373" s="262">
        <v>0.0</v>
      </c>
      <c r="AM373" s="262">
        <v>0.0</v>
      </c>
      <c r="AN373" s="262">
        <v>0.0</v>
      </c>
      <c r="AO373" s="262">
        <v>0.0</v>
      </c>
      <c r="AP373" s="222" t="s">
        <v>1703</v>
      </c>
      <c r="AQ373" s="222" t="s">
        <v>1704</v>
      </c>
      <c r="AR373" s="222" t="s">
        <v>1705</v>
      </c>
      <c r="AS373" s="262">
        <f>SUM('Plan-C Valuation'!U369,'Plan-C Valuation'!Y369,'Plan-C Valuation'!AC369,'Plan-C Valuation'!AG369,'Plan-C Valuation'!AK369,'Plan-C Valuation'!AO369)</f>
        <v>120000</v>
      </c>
      <c r="AT373" s="262">
        <f>SUM('Plan-C Valuation'!V369,'Plan-C Valuation'!Z369,'Plan-C Valuation'!AD369,'Plan-C Valuation'!AH369,'Plan-C Valuation'!AL369,'Plan-C Valuation'!AP369)</f>
        <v>253810</v>
      </c>
      <c r="AU373" s="262">
        <f>SUM('Plan-C Valuation'!W369,'Plan-C Valuation'!AA369,'Plan-C Valuation'!AE369,'Plan-C Valuation'!AI369,'Plan-C Valuation'!AM369,'Plan-C Valuation'!AQ369)</f>
        <v>504620</v>
      </c>
    </row>
    <row r="374" ht="15.75" customHeight="1">
      <c r="A374" s="219" t="s">
        <v>852</v>
      </c>
      <c r="B374" s="219" t="s">
        <v>65</v>
      </c>
      <c r="C374" s="219" t="s">
        <v>48</v>
      </c>
      <c r="D374" s="219" t="s">
        <v>82</v>
      </c>
      <c r="E374" s="219" t="s">
        <v>51</v>
      </c>
      <c r="F374" s="219" t="s">
        <v>64</v>
      </c>
      <c r="G374" s="304" t="s">
        <v>853</v>
      </c>
      <c r="H374" s="219"/>
      <c r="I374" s="219"/>
      <c r="J374" s="262">
        <v>0.0</v>
      </c>
      <c r="K374" s="262">
        <v>0.0</v>
      </c>
      <c r="L374" s="262">
        <v>0.0</v>
      </c>
      <c r="M374" s="262">
        <v>0.0</v>
      </c>
      <c r="N374" s="262">
        <v>0.0</v>
      </c>
      <c r="O374" s="262">
        <v>0.0</v>
      </c>
      <c r="P374" s="222" t="s">
        <v>1703</v>
      </c>
      <c r="Q374" s="222" t="s">
        <v>1704</v>
      </c>
      <c r="R374" s="222" t="s">
        <v>1705</v>
      </c>
      <c r="S374" s="219">
        <f>SUM('Plan-A Valuation'!U370,'Plan-A Valuation'!Y370,'Plan-A Valuation'!AC370,'Plan-A Valuation'!AG370,'Plan-A Valuation'!AK370,'Plan-A Valuation'!AO370)</f>
        <v>120000</v>
      </c>
      <c r="T374" s="262">
        <f>SUM('Plan-A Valuation'!V370,'Plan-A Valuation'!Z370,'Plan-A Valuation'!AD370,'Plan-A Valuation'!AH370,'Plan-A Valuation'!AL370,'Plan-A Valuation'!AP370)</f>
        <v>253810</v>
      </c>
      <c r="U374" s="263">
        <f>SUM('Plan-A Valuation'!W370,'Plan-A Valuation'!AA370,'Plan-A Valuation'!AE370,'Plan-A Valuation'!AI370,'Plan-A Valuation'!AM370,'Plan-A Valuation'!AQ370)</f>
        <v>504620</v>
      </c>
      <c r="V374" s="219"/>
      <c r="W374" s="262">
        <v>0.0</v>
      </c>
      <c r="X374" s="262">
        <v>0.0</v>
      </c>
      <c r="Y374" s="262">
        <v>0.0</v>
      </c>
      <c r="Z374" s="262">
        <v>0.0</v>
      </c>
      <c r="AA374" s="262">
        <v>0.0</v>
      </c>
      <c r="AB374" s="262">
        <v>0.0</v>
      </c>
      <c r="AC374" s="222" t="s">
        <v>1703</v>
      </c>
      <c r="AD374" s="222" t="s">
        <v>1704</v>
      </c>
      <c r="AE374" s="222" t="s">
        <v>1705</v>
      </c>
      <c r="AF374" s="262">
        <f>SUM('Plan-B Valuation'!U370,'Plan-B Valuation'!Y370,'Plan-B Valuation'!AC370,'Plan-B Valuation'!AG370,'Plan-B Valuation'!AK370,'Plan-B Valuation'!AO370)</f>
        <v>120000</v>
      </c>
      <c r="AG374" s="262">
        <f>SUM('Plan-B Valuation'!V370,'Plan-B Valuation'!Z370,'Plan-B Valuation'!AD370,'Plan-B Valuation'!AH370,'Plan-B Valuation'!AL370,'Plan-B Valuation'!AP370)</f>
        <v>253810</v>
      </c>
      <c r="AH374" s="262">
        <f>SUM('Plan-B Valuation'!W370,'Plan-B Valuation'!AA370,'Plan-B Valuation'!AE370,'Plan-B Valuation'!AI370,'Plan-B Valuation'!AM370,'Plan-B Valuation'!AQ370)</f>
        <v>504620</v>
      </c>
      <c r="AI374" s="219"/>
      <c r="AJ374" s="262">
        <v>0.0</v>
      </c>
      <c r="AK374" s="262">
        <v>0.0</v>
      </c>
      <c r="AL374" s="262">
        <v>0.0</v>
      </c>
      <c r="AM374" s="262">
        <v>0.0</v>
      </c>
      <c r="AN374" s="262">
        <v>0.0</v>
      </c>
      <c r="AO374" s="262">
        <v>0.0</v>
      </c>
      <c r="AP374" s="222" t="s">
        <v>1703</v>
      </c>
      <c r="AQ374" s="222" t="s">
        <v>1704</v>
      </c>
      <c r="AR374" s="222" t="s">
        <v>1705</v>
      </c>
      <c r="AS374" s="262">
        <f>SUM('Plan-C Valuation'!U370,'Plan-C Valuation'!Y370,'Plan-C Valuation'!AC370,'Plan-C Valuation'!AG370,'Plan-C Valuation'!AK370,'Plan-C Valuation'!AO370)</f>
        <v>120000</v>
      </c>
      <c r="AT374" s="262">
        <f>SUM('Plan-C Valuation'!V370,'Plan-C Valuation'!Z370,'Plan-C Valuation'!AD370,'Plan-C Valuation'!AH370,'Plan-C Valuation'!AL370,'Plan-C Valuation'!AP370)</f>
        <v>253810</v>
      </c>
      <c r="AU374" s="262">
        <f>SUM('Plan-C Valuation'!W370,'Plan-C Valuation'!AA370,'Plan-C Valuation'!AE370,'Plan-C Valuation'!AI370,'Plan-C Valuation'!AM370,'Plan-C Valuation'!AQ370)</f>
        <v>504620</v>
      </c>
    </row>
    <row r="375" ht="15.75" customHeight="1">
      <c r="A375" s="219" t="s">
        <v>854</v>
      </c>
      <c r="B375" s="219" t="s">
        <v>71</v>
      </c>
      <c r="C375" s="219" t="s">
        <v>48</v>
      </c>
      <c r="D375" s="219" t="s">
        <v>82</v>
      </c>
      <c r="E375" s="219" t="s">
        <v>51</v>
      </c>
      <c r="F375" s="219" t="s">
        <v>64</v>
      </c>
      <c r="G375" s="304" t="s">
        <v>855</v>
      </c>
      <c r="H375" s="219"/>
      <c r="I375" s="219"/>
      <c r="J375" s="262">
        <v>0.0</v>
      </c>
      <c r="K375" s="262">
        <v>0.0</v>
      </c>
      <c r="L375" s="262">
        <v>0.0</v>
      </c>
      <c r="M375" s="262">
        <v>0.0</v>
      </c>
      <c r="N375" s="262">
        <v>0.0</v>
      </c>
      <c r="O375" s="262">
        <v>0.0</v>
      </c>
      <c r="P375" s="222" t="s">
        <v>1703</v>
      </c>
      <c r="Q375" s="222" t="s">
        <v>1704</v>
      </c>
      <c r="R375" s="222" t="s">
        <v>1705</v>
      </c>
      <c r="S375" s="219">
        <f>SUM('Plan-A Valuation'!U371,'Plan-A Valuation'!Y371,'Plan-A Valuation'!AC371,'Plan-A Valuation'!AG371,'Plan-A Valuation'!AK371,'Plan-A Valuation'!AO371)</f>
        <v>120000</v>
      </c>
      <c r="T375" s="262">
        <f>SUM('Plan-A Valuation'!V371,'Plan-A Valuation'!Z371,'Plan-A Valuation'!AD371,'Plan-A Valuation'!AH371,'Plan-A Valuation'!AL371,'Plan-A Valuation'!AP371)</f>
        <v>253810</v>
      </c>
      <c r="U375" s="263">
        <f>SUM('Plan-A Valuation'!W371,'Plan-A Valuation'!AA371,'Plan-A Valuation'!AE371,'Plan-A Valuation'!AI371,'Plan-A Valuation'!AM371,'Plan-A Valuation'!AQ371)</f>
        <v>504620</v>
      </c>
      <c r="V375" s="219"/>
      <c r="W375" s="262">
        <v>0.0</v>
      </c>
      <c r="X375" s="262">
        <v>0.0</v>
      </c>
      <c r="Y375" s="262">
        <v>0.0</v>
      </c>
      <c r="Z375" s="262">
        <v>0.0</v>
      </c>
      <c r="AA375" s="262">
        <v>0.0</v>
      </c>
      <c r="AB375" s="262">
        <v>0.0</v>
      </c>
      <c r="AC375" s="222" t="s">
        <v>1703</v>
      </c>
      <c r="AD375" s="222" t="s">
        <v>1704</v>
      </c>
      <c r="AE375" s="222" t="s">
        <v>1705</v>
      </c>
      <c r="AF375" s="262">
        <f>SUM('Plan-B Valuation'!U371,'Plan-B Valuation'!Y371,'Plan-B Valuation'!AC371,'Plan-B Valuation'!AG371,'Plan-B Valuation'!AK371,'Plan-B Valuation'!AO371)</f>
        <v>120000</v>
      </c>
      <c r="AG375" s="262">
        <f>SUM('Plan-B Valuation'!V371,'Plan-B Valuation'!Z371,'Plan-B Valuation'!AD371,'Plan-B Valuation'!AH371,'Plan-B Valuation'!AL371,'Plan-B Valuation'!AP371)</f>
        <v>253810</v>
      </c>
      <c r="AH375" s="262">
        <f>SUM('Plan-B Valuation'!W371,'Plan-B Valuation'!AA371,'Plan-B Valuation'!AE371,'Plan-B Valuation'!AI371,'Plan-B Valuation'!AM371,'Plan-B Valuation'!AQ371)</f>
        <v>504620</v>
      </c>
      <c r="AI375" s="219"/>
      <c r="AJ375" s="262">
        <v>0.0</v>
      </c>
      <c r="AK375" s="262">
        <v>0.0</v>
      </c>
      <c r="AL375" s="262">
        <v>0.0</v>
      </c>
      <c r="AM375" s="262">
        <v>0.0</v>
      </c>
      <c r="AN375" s="262">
        <v>0.0</v>
      </c>
      <c r="AO375" s="262">
        <v>0.0</v>
      </c>
      <c r="AP375" s="222" t="s">
        <v>1703</v>
      </c>
      <c r="AQ375" s="222" t="s">
        <v>1704</v>
      </c>
      <c r="AR375" s="222" t="s">
        <v>1705</v>
      </c>
      <c r="AS375" s="262">
        <f>SUM('Plan-C Valuation'!U371,'Plan-C Valuation'!Y371,'Plan-C Valuation'!AC371,'Plan-C Valuation'!AG371,'Plan-C Valuation'!AK371,'Plan-C Valuation'!AO371)</f>
        <v>120000</v>
      </c>
      <c r="AT375" s="262">
        <f>SUM('Plan-C Valuation'!V371,'Plan-C Valuation'!Z371,'Plan-C Valuation'!AD371,'Plan-C Valuation'!AH371,'Plan-C Valuation'!AL371,'Plan-C Valuation'!AP371)</f>
        <v>253810</v>
      </c>
      <c r="AU375" s="262">
        <f>SUM('Plan-C Valuation'!W371,'Plan-C Valuation'!AA371,'Plan-C Valuation'!AE371,'Plan-C Valuation'!AI371,'Plan-C Valuation'!AM371,'Plan-C Valuation'!AQ371)</f>
        <v>504620</v>
      </c>
    </row>
    <row r="376" ht="15.75" customHeight="1">
      <c r="A376" s="219" t="s">
        <v>856</v>
      </c>
      <c r="B376" s="219" t="s">
        <v>44</v>
      </c>
      <c r="C376" s="219" t="s">
        <v>58</v>
      </c>
      <c r="D376" s="219" t="s">
        <v>82</v>
      </c>
      <c r="E376" s="219" t="s">
        <v>51</v>
      </c>
      <c r="F376" s="219" t="s">
        <v>64</v>
      </c>
      <c r="G376" s="304" t="s">
        <v>857</v>
      </c>
      <c r="H376" s="219"/>
      <c r="I376" s="219"/>
      <c r="J376" s="262">
        <v>0.0</v>
      </c>
      <c r="K376" s="262">
        <v>0.0</v>
      </c>
      <c r="L376" s="262">
        <v>0.0</v>
      </c>
      <c r="M376" s="262">
        <v>0.0</v>
      </c>
      <c r="N376" s="262">
        <v>0.0</v>
      </c>
      <c r="O376" s="262">
        <v>0.0</v>
      </c>
      <c r="P376" s="222" t="s">
        <v>1703</v>
      </c>
      <c r="Q376" s="222" t="s">
        <v>1704</v>
      </c>
      <c r="R376" s="222" t="s">
        <v>1705</v>
      </c>
      <c r="S376" s="219">
        <f>SUM('Plan-A Valuation'!U372,'Plan-A Valuation'!Y372,'Plan-A Valuation'!AC372,'Plan-A Valuation'!AG372,'Plan-A Valuation'!AK372,'Plan-A Valuation'!AO372)</f>
        <v>120000</v>
      </c>
      <c r="T376" s="262">
        <f>SUM('Plan-A Valuation'!V372,'Plan-A Valuation'!Z372,'Plan-A Valuation'!AD372,'Plan-A Valuation'!AH372,'Plan-A Valuation'!AL372,'Plan-A Valuation'!AP372)</f>
        <v>253810</v>
      </c>
      <c r="U376" s="263">
        <f>SUM('Plan-A Valuation'!W372,'Plan-A Valuation'!AA372,'Plan-A Valuation'!AE372,'Plan-A Valuation'!AI372,'Plan-A Valuation'!AM372,'Plan-A Valuation'!AQ372)</f>
        <v>504620</v>
      </c>
      <c r="V376" s="219"/>
      <c r="W376" s="262">
        <v>0.0</v>
      </c>
      <c r="X376" s="262">
        <v>0.0</v>
      </c>
      <c r="Y376" s="262">
        <v>0.0</v>
      </c>
      <c r="Z376" s="262">
        <v>0.0</v>
      </c>
      <c r="AA376" s="262">
        <v>0.0</v>
      </c>
      <c r="AB376" s="262">
        <v>0.0</v>
      </c>
      <c r="AC376" s="222" t="s">
        <v>1703</v>
      </c>
      <c r="AD376" s="222" t="s">
        <v>1704</v>
      </c>
      <c r="AE376" s="222" t="s">
        <v>1705</v>
      </c>
      <c r="AF376" s="262">
        <f>SUM('Plan-B Valuation'!U372,'Plan-B Valuation'!Y372,'Plan-B Valuation'!AC372,'Plan-B Valuation'!AG372,'Plan-B Valuation'!AK372,'Plan-B Valuation'!AO372)</f>
        <v>120000</v>
      </c>
      <c r="AG376" s="262">
        <f>SUM('Plan-B Valuation'!V372,'Plan-B Valuation'!Z372,'Plan-B Valuation'!AD372,'Plan-B Valuation'!AH372,'Plan-B Valuation'!AL372,'Plan-B Valuation'!AP372)</f>
        <v>253810</v>
      </c>
      <c r="AH376" s="262">
        <f>SUM('Plan-B Valuation'!W372,'Plan-B Valuation'!AA372,'Plan-B Valuation'!AE372,'Plan-B Valuation'!AI372,'Plan-B Valuation'!AM372,'Plan-B Valuation'!AQ372)</f>
        <v>504620</v>
      </c>
      <c r="AI376" s="219"/>
      <c r="AJ376" s="262">
        <v>0.0</v>
      </c>
      <c r="AK376" s="262">
        <v>0.0</v>
      </c>
      <c r="AL376" s="262">
        <v>0.0</v>
      </c>
      <c r="AM376" s="262">
        <v>0.0</v>
      </c>
      <c r="AN376" s="262">
        <v>0.0</v>
      </c>
      <c r="AO376" s="262">
        <v>0.0</v>
      </c>
      <c r="AP376" s="222" t="s">
        <v>1703</v>
      </c>
      <c r="AQ376" s="222" t="s">
        <v>1704</v>
      </c>
      <c r="AR376" s="222" t="s">
        <v>1705</v>
      </c>
      <c r="AS376" s="262">
        <f>SUM('Plan-C Valuation'!U372,'Plan-C Valuation'!Y372,'Plan-C Valuation'!AC372,'Plan-C Valuation'!AG372,'Plan-C Valuation'!AK372,'Plan-C Valuation'!AO372)</f>
        <v>120000</v>
      </c>
      <c r="AT376" s="262">
        <f>SUM('Plan-C Valuation'!V372,'Plan-C Valuation'!Z372,'Plan-C Valuation'!AD372,'Plan-C Valuation'!AH372,'Plan-C Valuation'!AL372,'Plan-C Valuation'!AP372)</f>
        <v>253810</v>
      </c>
      <c r="AU376" s="262">
        <f>SUM('Plan-C Valuation'!W372,'Plan-C Valuation'!AA372,'Plan-C Valuation'!AE372,'Plan-C Valuation'!AI372,'Plan-C Valuation'!AM372,'Plan-C Valuation'!AQ372)</f>
        <v>504620</v>
      </c>
    </row>
    <row r="377" ht="15.75" customHeight="1">
      <c r="A377" s="219" t="s">
        <v>858</v>
      </c>
      <c r="B377" s="219" t="s">
        <v>54</v>
      </c>
      <c r="C377" s="219" t="s">
        <v>58</v>
      </c>
      <c r="D377" s="219" t="s">
        <v>82</v>
      </c>
      <c r="E377" s="219" t="s">
        <v>51</v>
      </c>
      <c r="F377" s="219" t="s">
        <v>64</v>
      </c>
      <c r="G377" s="304" t="s">
        <v>859</v>
      </c>
      <c r="H377" s="219"/>
      <c r="I377" s="219"/>
      <c r="J377" s="262">
        <v>0.0</v>
      </c>
      <c r="K377" s="262">
        <v>0.0</v>
      </c>
      <c r="L377" s="262">
        <v>0.0</v>
      </c>
      <c r="M377" s="262">
        <v>0.0</v>
      </c>
      <c r="N377" s="262">
        <v>0.0</v>
      </c>
      <c r="O377" s="262">
        <v>0.0</v>
      </c>
      <c r="P377" s="222" t="s">
        <v>1703</v>
      </c>
      <c r="Q377" s="222" t="s">
        <v>1704</v>
      </c>
      <c r="R377" s="222" t="s">
        <v>1705</v>
      </c>
      <c r="S377" s="219">
        <f>SUM('Plan-A Valuation'!U373,'Plan-A Valuation'!Y373,'Plan-A Valuation'!AC373,'Plan-A Valuation'!AG373,'Plan-A Valuation'!AK373,'Plan-A Valuation'!AO373)</f>
        <v>120000</v>
      </c>
      <c r="T377" s="262">
        <f>SUM('Plan-A Valuation'!V373,'Plan-A Valuation'!Z373,'Plan-A Valuation'!AD373,'Plan-A Valuation'!AH373,'Plan-A Valuation'!AL373,'Plan-A Valuation'!AP373)</f>
        <v>253810</v>
      </c>
      <c r="U377" s="263">
        <f>SUM('Plan-A Valuation'!W373,'Plan-A Valuation'!AA373,'Plan-A Valuation'!AE373,'Plan-A Valuation'!AI373,'Plan-A Valuation'!AM373,'Plan-A Valuation'!AQ373)</f>
        <v>504620</v>
      </c>
      <c r="V377" s="219"/>
      <c r="W377" s="262">
        <v>0.0</v>
      </c>
      <c r="X377" s="262">
        <v>0.0</v>
      </c>
      <c r="Y377" s="262">
        <v>0.0</v>
      </c>
      <c r="Z377" s="262">
        <v>0.0</v>
      </c>
      <c r="AA377" s="262">
        <v>0.0</v>
      </c>
      <c r="AB377" s="262">
        <v>0.0</v>
      </c>
      <c r="AC377" s="222" t="s">
        <v>1703</v>
      </c>
      <c r="AD377" s="222" t="s">
        <v>1704</v>
      </c>
      <c r="AE377" s="222" t="s">
        <v>1705</v>
      </c>
      <c r="AF377" s="262">
        <f>SUM('Plan-B Valuation'!U373,'Plan-B Valuation'!Y373,'Plan-B Valuation'!AC373,'Plan-B Valuation'!AG373,'Plan-B Valuation'!AK373,'Plan-B Valuation'!AO373)</f>
        <v>120000</v>
      </c>
      <c r="AG377" s="262">
        <f>SUM('Plan-B Valuation'!V373,'Plan-B Valuation'!Z373,'Plan-B Valuation'!AD373,'Plan-B Valuation'!AH373,'Plan-B Valuation'!AL373,'Plan-B Valuation'!AP373)</f>
        <v>253810</v>
      </c>
      <c r="AH377" s="262">
        <f>SUM('Plan-B Valuation'!W373,'Plan-B Valuation'!AA373,'Plan-B Valuation'!AE373,'Plan-B Valuation'!AI373,'Plan-B Valuation'!AM373,'Plan-B Valuation'!AQ373)</f>
        <v>504620</v>
      </c>
      <c r="AI377" s="219"/>
      <c r="AJ377" s="262">
        <v>0.0</v>
      </c>
      <c r="AK377" s="262">
        <v>0.0</v>
      </c>
      <c r="AL377" s="262">
        <v>0.0</v>
      </c>
      <c r="AM377" s="262">
        <v>0.0</v>
      </c>
      <c r="AN377" s="262">
        <v>0.0</v>
      </c>
      <c r="AO377" s="262">
        <v>0.0</v>
      </c>
      <c r="AP377" s="222" t="s">
        <v>1703</v>
      </c>
      <c r="AQ377" s="222" t="s">
        <v>1704</v>
      </c>
      <c r="AR377" s="222" t="s">
        <v>1705</v>
      </c>
      <c r="AS377" s="262">
        <f>SUM('Plan-C Valuation'!U373,'Plan-C Valuation'!Y373,'Plan-C Valuation'!AC373,'Plan-C Valuation'!AG373,'Plan-C Valuation'!AK373,'Plan-C Valuation'!AO373)</f>
        <v>120000</v>
      </c>
      <c r="AT377" s="262">
        <f>SUM('Plan-C Valuation'!V373,'Plan-C Valuation'!Z373,'Plan-C Valuation'!AD373,'Plan-C Valuation'!AH373,'Plan-C Valuation'!AL373,'Plan-C Valuation'!AP373)</f>
        <v>253810</v>
      </c>
      <c r="AU377" s="262">
        <f>SUM('Plan-C Valuation'!W373,'Plan-C Valuation'!AA373,'Plan-C Valuation'!AE373,'Plan-C Valuation'!AI373,'Plan-C Valuation'!AM373,'Plan-C Valuation'!AQ373)</f>
        <v>504620</v>
      </c>
    </row>
    <row r="378" ht="15.75" customHeight="1">
      <c r="A378" s="219" t="s">
        <v>860</v>
      </c>
      <c r="B378" s="219" t="s">
        <v>65</v>
      </c>
      <c r="C378" s="219" t="s">
        <v>58</v>
      </c>
      <c r="D378" s="219" t="s">
        <v>82</v>
      </c>
      <c r="E378" s="219" t="s">
        <v>51</v>
      </c>
      <c r="F378" s="219" t="s">
        <v>64</v>
      </c>
      <c r="G378" s="304" t="s">
        <v>861</v>
      </c>
      <c r="H378" s="219"/>
      <c r="I378" s="219"/>
      <c r="J378" s="262">
        <v>0.0</v>
      </c>
      <c r="K378" s="262">
        <v>0.0</v>
      </c>
      <c r="L378" s="262">
        <v>0.0</v>
      </c>
      <c r="M378" s="262">
        <v>0.0</v>
      </c>
      <c r="N378" s="262">
        <v>0.0</v>
      </c>
      <c r="O378" s="262">
        <v>0.0</v>
      </c>
      <c r="P378" s="222" t="s">
        <v>1703</v>
      </c>
      <c r="Q378" s="222" t="s">
        <v>1704</v>
      </c>
      <c r="R378" s="222" t="s">
        <v>1705</v>
      </c>
      <c r="S378" s="219">
        <f>SUM('Plan-A Valuation'!U374,'Plan-A Valuation'!Y374,'Plan-A Valuation'!AC374,'Plan-A Valuation'!AG374,'Plan-A Valuation'!AK374,'Plan-A Valuation'!AO374)</f>
        <v>120000</v>
      </c>
      <c r="T378" s="262">
        <f>SUM('Plan-A Valuation'!V374,'Plan-A Valuation'!Z374,'Plan-A Valuation'!AD374,'Plan-A Valuation'!AH374,'Plan-A Valuation'!AL374,'Plan-A Valuation'!AP374)</f>
        <v>253810</v>
      </c>
      <c r="U378" s="263">
        <f>SUM('Plan-A Valuation'!W374,'Plan-A Valuation'!AA374,'Plan-A Valuation'!AE374,'Plan-A Valuation'!AI374,'Plan-A Valuation'!AM374,'Plan-A Valuation'!AQ374)</f>
        <v>504620</v>
      </c>
      <c r="V378" s="219"/>
      <c r="W378" s="262">
        <v>0.0</v>
      </c>
      <c r="X378" s="262">
        <v>0.0</v>
      </c>
      <c r="Y378" s="262">
        <v>0.0</v>
      </c>
      <c r="Z378" s="262">
        <v>0.0</v>
      </c>
      <c r="AA378" s="262">
        <v>0.0</v>
      </c>
      <c r="AB378" s="262">
        <v>0.0</v>
      </c>
      <c r="AC378" s="222" t="s">
        <v>1703</v>
      </c>
      <c r="AD378" s="222" t="s">
        <v>1704</v>
      </c>
      <c r="AE378" s="222" t="s">
        <v>1705</v>
      </c>
      <c r="AF378" s="262">
        <f>SUM('Plan-B Valuation'!U374,'Plan-B Valuation'!Y374,'Plan-B Valuation'!AC374,'Plan-B Valuation'!AG374,'Plan-B Valuation'!AK374,'Plan-B Valuation'!AO374)</f>
        <v>120000</v>
      </c>
      <c r="AG378" s="262">
        <f>SUM('Plan-B Valuation'!V374,'Plan-B Valuation'!Z374,'Plan-B Valuation'!AD374,'Plan-B Valuation'!AH374,'Plan-B Valuation'!AL374,'Plan-B Valuation'!AP374)</f>
        <v>253810</v>
      </c>
      <c r="AH378" s="262">
        <f>SUM('Plan-B Valuation'!W374,'Plan-B Valuation'!AA374,'Plan-B Valuation'!AE374,'Plan-B Valuation'!AI374,'Plan-B Valuation'!AM374,'Plan-B Valuation'!AQ374)</f>
        <v>504620</v>
      </c>
      <c r="AI378" s="219"/>
      <c r="AJ378" s="262">
        <v>0.0</v>
      </c>
      <c r="AK378" s="262">
        <v>0.0</v>
      </c>
      <c r="AL378" s="262">
        <v>0.0</v>
      </c>
      <c r="AM378" s="262">
        <v>0.0</v>
      </c>
      <c r="AN378" s="262">
        <v>0.0</v>
      </c>
      <c r="AO378" s="262">
        <v>0.0</v>
      </c>
      <c r="AP378" s="222" t="s">
        <v>1703</v>
      </c>
      <c r="AQ378" s="222" t="s">
        <v>1704</v>
      </c>
      <c r="AR378" s="222" t="s">
        <v>1705</v>
      </c>
      <c r="AS378" s="262">
        <f>SUM('Plan-C Valuation'!U374,'Plan-C Valuation'!Y374,'Plan-C Valuation'!AC374,'Plan-C Valuation'!AG374,'Plan-C Valuation'!AK374,'Plan-C Valuation'!AO374)</f>
        <v>120000</v>
      </c>
      <c r="AT378" s="262">
        <f>SUM('Plan-C Valuation'!V374,'Plan-C Valuation'!Z374,'Plan-C Valuation'!AD374,'Plan-C Valuation'!AH374,'Plan-C Valuation'!AL374,'Plan-C Valuation'!AP374)</f>
        <v>253810</v>
      </c>
      <c r="AU378" s="262">
        <f>SUM('Plan-C Valuation'!W374,'Plan-C Valuation'!AA374,'Plan-C Valuation'!AE374,'Plan-C Valuation'!AI374,'Plan-C Valuation'!AM374,'Plan-C Valuation'!AQ374)</f>
        <v>504620</v>
      </c>
    </row>
    <row r="379" ht="15.75" customHeight="1">
      <c r="A379" s="219" t="s">
        <v>862</v>
      </c>
      <c r="B379" s="219" t="s">
        <v>71</v>
      </c>
      <c r="C379" s="219" t="s">
        <v>58</v>
      </c>
      <c r="D379" s="219" t="s">
        <v>82</v>
      </c>
      <c r="E379" s="219" t="s">
        <v>51</v>
      </c>
      <c r="F379" s="219" t="s">
        <v>64</v>
      </c>
      <c r="G379" s="304" t="s">
        <v>863</v>
      </c>
      <c r="H379" s="219"/>
      <c r="I379" s="219"/>
      <c r="J379" s="262">
        <v>0.0</v>
      </c>
      <c r="K379" s="262">
        <v>0.0</v>
      </c>
      <c r="L379" s="262">
        <v>0.0</v>
      </c>
      <c r="M379" s="262">
        <v>0.0</v>
      </c>
      <c r="N379" s="262">
        <v>0.0</v>
      </c>
      <c r="O379" s="262">
        <v>0.0</v>
      </c>
      <c r="P379" s="222" t="s">
        <v>1703</v>
      </c>
      <c r="Q379" s="222" t="s">
        <v>1704</v>
      </c>
      <c r="R379" s="222" t="s">
        <v>1705</v>
      </c>
      <c r="S379" s="219">
        <f>SUM('Plan-A Valuation'!U375,'Plan-A Valuation'!Y375,'Plan-A Valuation'!AC375,'Plan-A Valuation'!AG375,'Plan-A Valuation'!AK375,'Plan-A Valuation'!AO375)</f>
        <v>120000</v>
      </c>
      <c r="T379" s="262">
        <f>SUM('Plan-A Valuation'!V375,'Plan-A Valuation'!Z375,'Plan-A Valuation'!AD375,'Plan-A Valuation'!AH375,'Plan-A Valuation'!AL375,'Plan-A Valuation'!AP375)</f>
        <v>253810</v>
      </c>
      <c r="U379" s="263">
        <f>SUM('Plan-A Valuation'!W375,'Plan-A Valuation'!AA375,'Plan-A Valuation'!AE375,'Plan-A Valuation'!AI375,'Plan-A Valuation'!AM375,'Plan-A Valuation'!AQ375)</f>
        <v>504620</v>
      </c>
      <c r="V379" s="219"/>
      <c r="W379" s="262">
        <v>0.0</v>
      </c>
      <c r="X379" s="262">
        <v>0.0</v>
      </c>
      <c r="Y379" s="262">
        <v>0.0</v>
      </c>
      <c r="Z379" s="262">
        <v>0.0</v>
      </c>
      <c r="AA379" s="262">
        <v>0.0</v>
      </c>
      <c r="AB379" s="262">
        <v>0.0</v>
      </c>
      <c r="AC379" s="222" t="s">
        <v>1703</v>
      </c>
      <c r="AD379" s="222" t="s">
        <v>1704</v>
      </c>
      <c r="AE379" s="222" t="s">
        <v>1705</v>
      </c>
      <c r="AF379" s="262">
        <f>SUM('Plan-B Valuation'!U375,'Plan-B Valuation'!Y375,'Plan-B Valuation'!AC375,'Plan-B Valuation'!AG375,'Plan-B Valuation'!AK375,'Plan-B Valuation'!AO375)</f>
        <v>120000</v>
      </c>
      <c r="AG379" s="262">
        <f>SUM('Plan-B Valuation'!V375,'Plan-B Valuation'!Z375,'Plan-B Valuation'!AD375,'Plan-B Valuation'!AH375,'Plan-B Valuation'!AL375,'Plan-B Valuation'!AP375)</f>
        <v>253810</v>
      </c>
      <c r="AH379" s="262">
        <f>SUM('Plan-B Valuation'!W375,'Plan-B Valuation'!AA375,'Plan-B Valuation'!AE375,'Plan-B Valuation'!AI375,'Plan-B Valuation'!AM375,'Plan-B Valuation'!AQ375)</f>
        <v>504620</v>
      </c>
      <c r="AI379" s="219"/>
      <c r="AJ379" s="262">
        <v>0.0</v>
      </c>
      <c r="AK379" s="262">
        <v>0.0</v>
      </c>
      <c r="AL379" s="262">
        <v>0.0</v>
      </c>
      <c r="AM379" s="262">
        <v>0.0</v>
      </c>
      <c r="AN379" s="262">
        <v>0.0</v>
      </c>
      <c r="AO379" s="262">
        <v>0.0</v>
      </c>
      <c r="AP379" s="222" t="s">
        <v>1703</v>
      </c>
      <c r="AQ379" s="222" t="s">
        <v>1704</v>
      </c>
      <c r="AR379" s="222" t="s">
        <v>1705</v>
      </c>
      <c r="AS379" s="262">
        <f>SUM('Plan-C Valuation'!U375,'Plan-C Valuation'!Y375,'Plan-C Valuation'!AC375,'Plan-C Valuation'!AG375,'Plan-C Valuation'!AK375,'Plan-C Valuation'!AO375)</f>
        <v>120000</v>
      </c>
      <c r="AT379" s="262">
        <f>SUM('Plan-C Valuation'!V375,'Plan-C Valuation'!Z375,'Plan-C Valuation'!AD375,'Plan-C Valuation'!AH375,'Plan-C Valuation'!AL375,'Plan-C Valuation'!AP375)</f>
        <v>253810</v>
      </c>
      <c r="AU379" s="262">
        <f>SUM('Plan-C Valuation'!W375,'Plan-C Valuation'!AA375,'Plan-C Valuation'!AE375,'Plan-C Valuation'!AI375,'Plan-C Valuation'!AM375,'Plan-C Valuation'!AQ375)</f>
        <v>504620</v>
      </c>
    </row>
    <row r="380" ht="15.75" customHeight="1">
      <c r="A380" s="219" t="s">
        <v>864</v>
      </c>
      <c r="B380" s="219" t="s">
        <v>44</v>
      </c>
      <c r="C380" s="219" t="s">
        <v>66</v>
      </c>
      <c r="D380" s="219" t="s">
        <v>82</v>
      </c>
      <c r="E380" s="219" t="s">
        <v>51</v>
      </c>
      <c r="F380" s="219" t="s">
        <v>64</v>
      </c>
      <c r="G380" s="304" t="s">
        <v>865</v>
      </c>
      <c r="H380" s="219"/>
      <c r="I380" s="219"/>
      <c r="J380" s="262">
        <v>0.0</v>
      </c>
      <c r="K380" s="262">
        <v>0.0</v>
      </c>
      <c r="L380" s="262">
        <v>0.0</v>
      </c>
      <c r="M380" s="262">
        <v>0.0</v>
      </c>
      <c r="N380" s="262">
        <v>0.0</v>
      </c>
      <c r="O380" s="262">
        <v>0.0</v>
      </c>
      <c r="P380" s="222" t="s">
        <v>1703</v>
      </c>
      <c r="Q380" s="222" t="s">
        <v>1704</v>
      </c>
      <c r="R380" s="222" t="s">
        <v>1705</v>
      </c>
      <c r="S380" s="219">
        <f>SUM('Plan-A Valuation'!U376,'Plan-A Valuation'!Y376,'Plan-A Valuation'!AC376,'Plan-A Valuation'!AG376,'Plan-A Valuation'!AK376,'Plan-A Valuation'!AO376)</f>
        <v>120000</v>
      </c>
      <c r="T380" s="262">
        <f>SUM('Plan-A Valuation'!V376,'Plan-A Valuation'!Z376,'Plan-A Valuation'!AD376,'Plan-A Valuation'!AH376,'Plan-A Valuation'!AL376,'Plan-A Valuation'!AP376)</f>
        <v>253810</v>
      </c>
      <c r="U380" s="263">
        <f>SUM('Plan-A Valuation'!W376,'Plan-A Valuation'!AA376,'Plan-A Valuation'!AE376,'Plan-A Valuation'!AI376,'Plan-A Valuation'!AM376,'Plan-A Valuation'!AQ376)</f>
        <v>504620</v>
      </c>
      <c r="V380" s="219"/>
      <c r="W380" s="262">
        <v>0.0</v>
      </c>
      <c r="X380" s="262">
        <v>0.0</v>
      </c>
      <c r="Y380" s="262">
        <v>0.0</v>
      </c>
      <c r="Z380" s="262">
        <v>0.0</v>
      </c>
      <c r="AA380" s="262">
        <v>0.0</v>
      </c>
      <c r="AB380" s="262">
        <v>0.0</v>
      </c>
      <c r="AC380" s="222" t="s">
        <v>1703</v>
      </c>
      <c r="AD380" s="222" t="s">
        <v>1704</v>
      </c>
      <c r="AE380" s="222" t="s">
        <v>1705</v>
      </c>
      <c r="AF380" s="262">
        <f>SUM('Plan-B Valuation'!U376,'Plan-B Valuation'!Y376,'Plan-B Valuation'!AC376,'Plan-B Valuation'!AG376,'Plan-B Valuation'!AK376,'Plan-B Valuation'!AO376)</f>
        <v>120000</v>
      </c>
      <c r="AG380" s="262">
        <f>SUM('Plan-B Valuation'!V376,'Plan-B Valuation'!Z376,'Plan-B Valuation'!AD376,'Plan-B Valuation'!AH376,'Plan-B Valuation'!AL376,'Plan-B Valuation'!AP376)</f>
        <v>253810</v>
      </c>
      <c r="AH380" s="262">
        <f>SUM('Plan-B Valuation'!W376,'Plan-B Valuation'!AA376,'Plan-B Valuation'!AE376,'Plan-B Valuation'!AI376,'Plan-B Valuation'!AM376,'Plan-B Valuation'!AQ376)</f>
        <v>504620</v>
      </c>
      <c r="AI380" s="219"/>
      <c r="AJ380" s="262">
        <v>0.0</v>
      </c>
      <c r="AK380" s="262">
        <v>0.0</v>
      </c>
      <c r="AL380" s="262">
        <v>0.0</v>
      </c>
      <c r="AM380" s="262">
        <v>0.0</v>
      </c>
      <c r="AN380" s="262">
        <v>0.0</v>
      </c>
      <c r="AO380" s="262">
        <v>0.0</v>
      </c>
      <c r="AP380" s="222" t="s">
        <v>1703</v>
      </c>
      <c r="AQ380" s="222" t="s">
        <v>1704</v>
      </c>
      <c r="AR380" s="222" t="s">
        <v>1705</v>
      </c>
      <c r="AS380" s="262">
        <f>SUM('Plan-C Valuation'!U376,'Plan-C Valuation'!Y376,'Plan-C Valuation'!AC376,'Plan-C Valuation'!AG376,'Plan-C Valuation'!AK376,'Plan-C Valuation'!AO376)</f>
        <v>120000</v>
      </c>
      <c r="AT380" s="262">
        <f>SUM('Plan-C Valuation'!V376,'Plan-C Valuation'!Z376,'Plan-C Valuation'!AD376,'Plan-C Valuation'!AH376,'Plan-C Valuation'!AL376,'Plan-C Valuation'!AP376)</f>
        <v>253810</v>
      </c>
      <c r="AU380" s="262">
        <f>SUM('Plan-C Valuation'!W376,'Plan-C Valuation'!AA376,'Plan-C Valuation'!AE376,'Plan-C Valuation'!AI376,'Plan-C Valuation'!AM376,'Plan-C Valuation'!AQ376)</f>
        <v>504620</v>
      </c>
    </row>
    <row r="381" ht="15.75" customHeight="1">
      <c r="A381" s="219" t="s">
        <v>866</v>
      </c>
      <c r="B381" s="219" t="s">
        <v>54</v>
      </c>
      <c r="C381" s="219" t="s">
        <v>66</v>
      </c>
      <c r="D381" s="219" t="s">
        <v>82</v>
      </c>
      <c r="E381" s="219" t="s">
        <v>51</v>
      </c>
      <c r="F381" s="219" t="s">
        <v>64</v>
      </c>
      <c r="G381" s="304" t="s">
        <v>867</v>
      </c>
      <c r="H381" s="219"/>
      <c r="I381" s="219"/>
      <c r="J381" s="262">
        <v>0.0</v>
      </c>
      <c r="K381" s="262">
        <v>0.0</v>
      </c>
      <c r="L381" s="262">
        <v>0.0</v>
      </c>
      <c r="M381" s="262">
        <v>0.0</v>
      </c>
      <c r="N381" s="262">
        <v>0.0</v>
      </c>
      <c r="O381" s="262">
        <v>0.0</v>
      </c>
      <c r="P381" s="222" t="s">
        <v>1703</v>
      </c>
      <c r="Q381" s="222" t="s">
        <v>1704</v>
      </c>
      <c r="R381" s="222" t="s">
        <v>1705</v>
      </c>
      <c r="S381" s="219">
        <f>SUM('Plan-A Valuation'!U377,'Plan-A Valuation'!Y377,'Plan-A Valuation'!AC377,'Plan-A Valuation'!AG377,'Plan-A Valuation'!AK377,'Plan-A Valuation'!AO377)</f>
        <v>120000</v>
      </c>
      <c r="T381" s="262">
        <f>SUM('Plan-A Valuation'!V377,'Plan-A Valuation'!Z377,'Plan-A Valuation'!AD377,'Plan-A Valuation'!AH377,'Plan-A Valuation'!AL377,'Plan-A Valuation'!AP377)</f>
        <v>253810</v>
      </c>
      <c r="U381" s="263">
        <f>SUM('Plan-A Valuation'!W377,'Plan-A Valuation'!AA377,'Plan-A Valuation'!AE377,'Plan-A Valuation'!AI377,'Plan-A Valuation'!AM377,'Plan-A Valuation'!AQ377)</f>
        <v>504620</v>
      </c>
      <c r="V381" s="219"/>
      <c r="W381" s="262">
        <v>0.0</v>
      </c>
      <c r="X381" s="262">
        <v>0.0</v>
      </c>
      <c r="Y381" s="262">
        <v>0.0</v>
      </c>
      <c r="Z381" s="262">
        <v>0.0</v>
      </c>
      <c r="AA381" s="262">
        <v>0.0</v>
      </c>
      <c r="AB381" s="262">
        <v>0.0</v>
      </c>
      <c r="AC381" s="222" t="s">
        <v>1703</v>
      </c>
      <c r="AD381" s="222" t="s">
        <v>1704</v>
      </c>
      <c r="AE381" s="222" t="s">
        <v>1705</v>
      </c>
      <c r="AF381" s="262">
        <f>SUM('Plan-B Valuation'!U377,'Plan-B Valuation'!Y377,'Plan-B Valuation'!AC377,'Plan-B Valuation'!AG377,'Plan-B Valuation'!AK377,'Plan-B Valuation'!AO377)</f>
        <v>120000</v>
      </c>
      <c r="AG381" s="262">
        <f>SUM('Plan-B Valuation'!V377,'Plan-B Valuation'!Z377,'Plan-B Valuation'!AD377,'Plan-B Valuation'!AH377,'Plan-B Valuation'!AL377,'Plan-B Valuation'!AP377)</f>
        <v>253810</v>
      </c>
      <c r="AH381" s="262">
        <f>SUM('Plan-B Valuation'!W377,'Plan-B Valuation'!AA377,'Plan-B Valuation'!AE377,'Plan-B Valuation'!AI377,'Plan-B Valuation'!AM377,'Plan-B Valuation'!AQ377)</f>
        <v>504620</v>
      </c>
      <c r="AI381" s="219"/>
      <c r="AJ381" s="262">
        <v>0.0</v>
      </c>
      <c r="AK381" s="262">
        <v>0.0</v>
      </c>
      <c r="AL381" s="262">
        <v>0.0</v>
      </c>
      <c r="AM381" s="262">
        <v>0.0</v>
      </c>
      <c r="AN381" s="262">
        <v>0.0</v>
      </c>
      <c r="AO381" s="262">
        <v>0.0</v>
      </c>
      <c r="AP381" s="222" t="s">
        <v>1703</v>
      </c>
      <c r="AQ381" s="222" t="s">
        <v>1704</v>
      </c>
      <c r="AR381" s="222" t="s">
        <v>1705</v>
      </c>
      <c r="AS381" s="262">
        <f>SUM('Plan-C Valuation'!U377,'Plan-C Valuation'!Y377,'Plan-C Valuation'!AC377,'Plan-C Valuation'!AG377,'Plan-C Valuation'!AK377,'Plan-C Valuation'!AO377)</f>
        <v>120000</v>
      </c>
      <c r="AT381" s="262">
        <f>SUM('Plan-C Valuation'!V377,'Plan-C Valuation'!Z377,'Plan-C Valuation'!AD377,'Plan-C Valuation'!AH377,'Plan-C Valuation'!AL377,'Plan-C Valuation'!AP377)</f>
        <v>253810</v>
      </c>
      <c r="AU381" s="262">
        <f>SUM('Plan-C Valuation'!W377,'Plan-C Valuation'!AA377,'Plan-C Valuation'!AE377,'Plan-C Valuation'!AI377,'Plan-C Valuation'!AM377,'Plan-C Valuation'!AQ377)</f>
        <v>504620</v>
      </c>
    </row>
    <row r="382" ht="15.75" customHeight="1">
      <c r="A382" s="219" t="s">
        <v>868</v>
      </c>
      <c r="B382" s="219" t="s">
        <v>65</v>
      </c>
      <c r="C382" s="219" t="s">
        <v>66</v>
      </c>
      <c r="D382" s="219" t="s">
        <v>82</v>
      </c>
      <c r="E382" s="219" t="s">
        <v>51</v>
      </c>
      <c r="F382" s="219" t="s">
        <v>64</v>
      </c>
      <c r="G382" s="304" t="s">
        <v>869</v>
      </c>
      <c r="H382" s="219"/>
      <c r="I382" s="219"/>
      <c r="J382" s="262">
        <v>0.0</v>
      </c>
      <c r="K382" s="262">
        <v>0.0</v>
      </c>
      <c r="L382" s="262">
        <v>0.0</v>
      </c>
      <c r="M382" s="262">
        <v>0.0</v>
      </c>
      <c r="N382" s="262">
        <v>0.0</v>
      </c>
      <c r="O382" s="262">
        <v>0.0</v>
      </c>
      <c r="P382" s="222" t="s">
        <v>1703</v>
      </c>
      <c r="Q382" s="222" t="s">
        <v>1704</v>
      </c>
      <c r="R382" s="222" t="s">
        <v>1705</v>
      </c>
      <c r="S382" s="219">
        <f>SUM('Plan-A Valuation'!U378,'Plan-A Valuation'!Y378,'Plan-A Valuation'!AC378,'Plan-A Valuation'!AG378,'Plan-A Valuation'!AK378,'Plan-A Valuation'!AO378)</f>
        <v>120000</v>
      </c>
      <c r="T382" s="262">
        <f>SUM('Plan-A Valuation'!V378,'Plan-A Valuation'!Z378,'Plan-A Valuation'!AD378,'Plan-A Valuation'!AH378,'Plan-A Valuation'!AL378,'Plan-A Valuation'!AP378)</f>
        <v>253810</v>
      </c>
      <c r="U382" s="263">
        <f>SUM('Plan-A Valuation'!W378,'Plan-A Valuation'!AA378,'Plan-A Valuation'!AE378,'Plan-A Valuation'!AI378,'Plan-A Valuation'!AM378,'Plan-A Valuation'!AQ378)</f>
        <v>504620</v>
      </c>
      <c r="V382" s="219"/>
      <c r="W382" s="262">
        <v>0.0</v>
      </c>
      <c r="X382" s="262">
        <v>0.0</v>
      </c>
      <c r="Y382" s="262">
        <v>0.0</v>
      </c>
      <c r="Z382" s="262">
        <v>0.0</v>
      </c>
      <c r="AA382" s="262">
        <v>0.0</v>
      </c>
      <c r="AB382" s="262">
        <v>0.0</v>
      </c>
      <c r="AC382" s="222" t="s">
        <v>1703</v>
      </c>
      <c r="AD382" s="222" t="s">
        <v>1704</v>
      </c>
      <c r="AE382" s="222" t="s">
        <v>1705</v>
      </c>
      <c r="AF382" s="262">
        <f>SUM('Plan-B Valuation'!U378,'Plan-B Valuation'!Y378,'Plan-B Valuation'!AC378,'Plan-B Valuation'!AG378,'Plan-B Valuation'!AK378,'Plan-B Valuation'!AO378)</f>
        <v>120000</v>
      </c>
      <c r="AG382" s="262">
        <f>SUM('Plan-B Valuation'!V378,'Plan-B Valuation'!Z378,'Plan-B Valuation'!AD378,'Plan-B Valuation'!AH378,'Plan-B Valuation'!AL378,'Plan-B Valuation'!AP378)</f>
        <v>253810</v>
      </c>
      <c r="AH382" s="262">
        <f>SUM('Plan-B Valuation'!W378,'Plan-B Valuation'!AA378,'Plan-B Valuation'!AE378,'Plan-B Valuation'!AI378,'Plan-B Valuation'!AM378,'Plan-B Valuation'!AQ378)</f>
        <v>504620</v>
      </c>
      <c r="AI382" s="219"/>
      <c r="AJ382" s="262">
        <v>0.0</v>
      </c>
      <c r="AK382" s="262">
        <v>0.0</v>
      </c>
      <c r="AL382" s="262">
        <v>0.0</v>
      </c>
      <c r="AM382" s="262">
        <v>0.0</v>
      </c>
      <c r="AN382" s="262">
        <v>0.0</v>
      </c>
      <c r="AO382" s="262">
        <v>0.0</v>
      </c>
      <c r="AP382" s="222" t="s">
        <v>1703</v>
      </c>
      <c r="AQ382" s="222" t="s">
        <v>1704</v>
      </c>
      <c r="AR382" s="222" t="s">
        <v>1705</v>
      </c>
      <c r="AS382" s="262">
        <f>SUM('Plan-C Valuation'!U378,'Plan-C Valuation'!Y378,'Plan-C Valuation'!AC378,'Plan-C Valuation'!AG378,'Plan-C Valuation'!AK378,'Plan-C Valuation'!AO378)</f>
        <v>120000</v>
      </c>
      <c r="AT382" s="262">
        <f>SUM('Plan-C Valuation'!V378,'Plan-C Valuation'!Z378,'Plan-C Valuation'!AD378,'Plan-C Valuation'!AH378,'Plan-C Valuation'!AL378,'Plan-C Valuation'!AP378)</f>
        <v>253810</v>
      </c>
      <c r="AU382" s="262">
        <f>SUM('Plan-C Valuation'!W378,'Plan-C Valuation'!AA378,'Plan-C Valuation'!AE378,'Plan-C Valuation'!AI378,'Plan-C Valuation'!AM378,'Plan-C Valuation'!AQ378)</f>
        <v>504620</v>
      </c>
    </row>
    <row r="383" ht="15.75" customHeight="1">
      <c r="A383" s="219" t="s">
        <v>870</v>
      </c>
      <c r="B383" s="219" t="s">
        <v>71</v>
      </c>
      <c r="C383" s="219" t="s">
        <v>66</v>
      </c>
      <c r="D383" s="219" t="s">
        <v>82</v>
      </c>
      <c r="E383" s="219" t="s">
        <v>51</v>
      </c>
      <c r="F383" s="219" t="s">
        <v>64</v>
      </c>
      <c r="G383" s="304" t="s">
        <v>871</v>
      </c>
      <c r="H383" s="219"/>
      <c r="I383" s="219"/>
      <c r="J383" s="262">
        <v>0.0</v>
      </c>
      <c r="K383" s="262">
        <v>0.0</v>
      </c>
      <c r="L383" s="262">
        <v>0.0</v>
      </c>
      <c r="M383" s="262">
        <v>0.0</v>
      </c>
      <c r="N383" s="262">
        <v>0.0</v>
      </c>
      <c r="O383" s="262">
        <v>0.0</v>
      </c>
      <c r="P383" s="222" t="s">
        <v>1703</v>
      </c>
      <c r="Q383" s="222" t="s">
        <v>1704</v>
      </c>
      <c r="R383" s="222" t="s">
        <v>1705</v>
      </c>
      <c r="S383" s="219">
        <f>SUM('Plan-A Valuation'!U379,'Plan-A Valuation'!Y379,'Plan-A Valuation'!AC379,'Plan-A Valuation'!AG379,'Plan-A Valuation'!AK379,'Plan-A Valuation'!AO379)</f>
        <v>120000</v>
      </c>
      <c r="T383" s="262">
        <f>SUM('Plan-A Valuation'!V379,'Plan-A Valuation'!Z379,'Plan-A Valuation'!AD379,'Plan-A Valuation'!AH379,'Plan-A Valuation'!AL379,'Plan-A Valuation'!AP379)</f>
        <v>253810</v>
      </c>
      <c r="U383" s="263">
        <f>SUM('Plan-A Valuation'!W379,'Plan-A Valuation'!AA379,'Plan-A Valuation'!AE379,'Plan-A Valuation'!AI379,'Plan-A Valuation'!AM379,'Plan-A Valuation'!AQ379)</f>
        <v>504620</v>
      </c>
      <c r="V383" s="219"/>
      <c r="W383" s="262">
        <v>0.0</v>
      </c>
      <c r="X383" s="262">
        <v>0.0</v>
      </c>
      <c r="Y383" s="262">
        <v>0.0</v>
      </c>
      <c r="Z383" s="262">
        <v>0.0</v>
      </c>
      <c r="AA383" s="262">
        <v>0.0</v>
      </c>
      <c r="AB383" s="262">
        <v>0.0</v>
      </c>
      <c r="AC383" s="222" t="s">
        <v>1703</v>
      </c>
      <c r="AD383" s="222" t="s">
        <v>1704</v>
      </c>
      <c r="AE383" s="222" t="s">
        <v>1705</v>
      </c>
      <c r="AF383" s="262">
        <f>SUM('Plan-B Valuation'!U379,'Plan-B Valuation'!Y379,'Plan-B Valuation'!AC379,'Plan-B Valuation'!AG379,'Plan-B Valuation'!AK379,'Plan-B Valuation'!AO379)</f>
        <v>120000</v>
      </c>
      <c r="AG383" s="262">
        <f>SUM('Plan-B Valuation'!V379,'Plan-B Valuation'!Z379,'Plan-B Valuation'!AD379,'Plan-B Valuation'!AH379,'Plan-B Valuation'!AL379,'Plan-B Valuation'!AP379)</f>
        <v>253810</v>
      </c>
      <c r="AH383" s="262">
        <f>SUM('Plan-B Valuation'!W379,'Plan-B Valuation'!AA379,'Plan-B Valuation'!AE379,'Plan-B Valuation'!AI379,'Plan-B Valuation'!AM379,'Plan-B Valuation'!AQ379)</f>
        <v>504620</v>
      </c>
      <c r="AI383" s="219"/>
      <c r="AJ383" s="262">
        <v>0.0</v>
      </c>
      <c r="AK383" s="262">
        <v>0.0</v>
      </c>
      <c r="AL383" s="262">
        <v>0.0</v>
      </c>
      <c r="AM383" s="262">
        <v>0.0</v>
      </c>
      <c r="AN383" s="262">
        <v>0.0</v>
      </c>
      <c r="AO383" s="262">
        <v>0.0</v>
      </c>
      <c r="AP383" s="222" t="s">
        <v>1703</v>
      </c>
      <c r="AQ383" s="222" t="s">
        <v>1704</v>
      </c>
      <c r="AR383" s="222" t="s">
        <v>1705</v>
      </c>
      <c r="AS383" s="262">
        <f>SUM('Plan-C Valuation'!U379,'Plan-C Valuation'!Y379,'Plan-C Valuation'!AC379,'Plan-C Valuation'!AG379,'Plan-C Valuation'!AK379,'Plan-C Valuation'!AO379)</f>
        <v>120000</v>
      </c>
      <c r="AT383" s="262">
        <f>SUM('Plan-C Valuation'!V379,'Plan-C Valuation'!Z379,'Plan-C Valuation'!AD379,'Plan-C Valuation'!AH379,'Plan-C Valuation'!AL379,'Plan-C Valuation'!AP379)</f>
        <v>253810</v>
      </c>
      <c r="AU383" s="262">
        <f>SUM('Plan-C Valuation'!W379,'Plan-C Valuation'!AA379,'Plan-C Valuation'!AE379,'Plan-C Valuation'!AI379,'Plan-C Valuation'!AM379,'Plan-C Valuation'!AQ379)</f>
        <v>504620</v>
      </c>
    </row>
    <row r="384" ht="15.75" customHeight="1">
      <c r="A384" s="219" t="s">
        <v>872</v>
      </c>
      <c r="B384" s="219" t="s">
        <v>44</v>
      </c>
      <c r="C384" s="219" t="s">
        <v>72</v>
      </c>
      <c r="D384" s="219" t="s">
        <v>82</v>
      </c>
      <c r="E384" s="219" t="s">
        <v>51</v>
      </c>
      <c r="F384" s="219" t="s">
        <v>64</v>
      </c>
      <c r="G384" s="304" t="s">
        <v>873</v>
      </c>
      <c r="H384" s="219"/>
      <c r="I384" s="219"/>
      <c r="J384" s="262">
        <v>0.0</v>
      </c>
      <c r="K384" s="262">
        <v>0.0</v>
      </c>
      <c r="L384" s="262">
        <v>0.0</v>
      </c>
      <c r="M384" s="262">
        <v>0.0</v>
      </c>
      <c r="N384" s="262">
        <v>0.0</v>
      </c>
      <c r="O384" s="262">
        <v>0.0</v>
      </c>
      <c r="P384" s="222" t="s">
        <v>1703</v>
      </c>
      <c r="Q384" s="222" t="s">
        <v>1704</v>
      </c>
      <c r="R384" s="222" t="s">
        <v>1705</v>
      </c>
      <c r="S384" s="219">
        <f>SUM('Plan-A Valuation'!U380,'Plan-A Valuation'!Y380,'Plan-A Valuation'!AC380,'Plan-A Valuation'!AG380,'Plan-A Valuation'!AK380,'Plan-A Valuation'!AO380)</f>
        <v>120000</v>
      </c>
      <c r="T384" s="262">
        <f>SUM('Plan-A Valuation'!V380,'Plan-A Valuation'!Z380,'Plan-A Valuation'!AD380,'Plan-A Valuation'!AH380,'Plan-A Valuation'!AL380,'Plan-A Valuation'!AP380)</f>
        <v>253810</v>
      </c>
      <c r="U384" s="263">
        <f>SUM('Plan-A Valuation'!W380,'Plan-A Valuation'!AA380,'Plan-A Valuation'!AE380,'Plan-A Valuation'!AI380,'Plan-A Valuation'!AM380,'Plan-A Valuation'!AQ380)</f>
        <v>504620</v>
      </c>
      <c r="V384" s="219"/>
      <c r="W384" s="262">
        <v>0.0</v>
      </c>
      <c r="X384" s="262">
        <v>0.0</v>
      </c>
      <c r="Y384" s="262">
        <v>0.0</v>
      </c>
      <c r="Z384" s="262">
        <v>0.0</v>
      </c>
      <c r="AA384" s="262">
        <v>0.0</v>
      </c>
      <c r="AB384" s="262">
        <v>0.0</v>
      </c>
      <c r="AC384" s="222" t="s">
        <v>1703</v>
      </c>
      <c r="AD384" s="222" t="s">
        <v>1704</v>
      </c>
      <c r="AE384" s="222" t="s">
        <v>1705</v>
      </c>
      <c r="AF384" s="262">
        <f>SUM('Plan-B Valuation'!U380,'Plan-B Valuation'!Y380,'Plan-B Valuation'!AC380,'Plan-B Valuation'!AG380,'Plan-B Valuation'!AK380,'Plan-B Valuation'!AO380)</f>
        <v>120000</v>
      </c>
      <c r="AG384" s="262">
        <f>SUM('Plan-B Valuation'!V380,'Plan-B Valuation'!Z380,'Plan-B Valuation'!AD380,'Plan-B Valuation'!AH380,'Plan-B Valuation'!AL380,'Plan-B Valuation'!AP380)</f>
        <v>253810</v>
      </c>
      <c r="AH384" s="262">
        <f>SUM('Plan-B Valuation'!W380,'Plan-B Valuation'!AA380,'Plan-B Valuation'!AE380,'Plan-B Valuation'!AI380,'Plan-B Valuation'!AM380,'Plan-B Valuation'!AQ380)</f>
        <v>504620</v>
      </c>
      <c r="AI384" s="219"/>
      <c r="AJ384" s="262">
        <v>0.0</v>
      </c>
      <c r="AK384" s="262">
        <v>0.0</v>
      </c>
      <c r="AL384" s="262">
        <v>0.0</v>
      </c>
      <c r="AM384" s="262">
        <v>0.0</v>
      </c>
      <c r="AN384" s="262">
        <v>0.0</v>
      </c>
      <c r="AO384" s="262">
        <v>0.0</v>
      </c>
      <c r="AP384" s="222" t="s">
        <v>1703</v>
      </c>
      <c r="AQ384" s="222" t="s">
        <v>1704</v>
      </c>
      <c r="AR384" s="222" t="s">
        <v>1705</v>
      </c>
      <c r="AS384" s="262">
        <f>SUM('Plan-C Valuation'!U380,'Plan-C Valuation'!Y380,'Plan-C Valuation'!AC380,'Plan-C Valuation'!AG380,'Plan-C Valuation'!AK380,'Plan-C Valuation'!AO380)</f>
        <v>120000</v>
      </c>
      <c r="AT384" s="262">
        <f>SUM('Plan-C Valuation'!V380,'Plan-C Valuation'!Z380,'Plan-C Valuation'!AD380,'Plan-C Valuation'!AH380,'Plan-C Valuation'!AL380,'Plan-C Valuation'!AP380)</f>
        <v>253810</v>
      </c>
      <c r="AU384" s="262">
        <f>SUM('Plan-C Valuation'!W380,'Plan-C Valuation'!AA380,'Plan-C Valuation'!AE380,'Plan-C Valuation'!AI380,'Plan-C Valuation'!AM380,'Plan-C Valuation'!AQ380)</f>
        <v>504620</v>
      </c>
    </row>
    <row r="385" ht="15.75" customHeight="1">
      <c r="A385" s="219" t="s">
        <v>874</v>
      </c>
      <c r="B385" s="219" t="s">
        <v>54</v>
      </c>
      <c r="C385" s="219" t="s">
        <v>72</v>
      </c>
      <c r="D385" s="219" t="s">
        <v>82</v>
      </c>
      <c r="E385" s="219" t="s">
        <v>51</v>
      </c>
      <c r="F385" s="219" t="s">
        <v>64</v>
      </c>
      <c r="G385" s="304" t="s">
        <v>875</v>
      </c>
      <c r="H385" s="219"/>
      <c r="I385" s="219"/>
      <c r="J385" s="262">
        <v>0.0</v>
      </c>
      <c r="K385" s="262">
        <v>0.0</v>
      </c>
      <c r="L385" s="262">
        <v>0.0</v>
      </c>
      <c r="M385" s="262">
        <v>0.0</v>
      </c>
      <c r="N385" s="262">
        <v>0.0</v>
      </c>
      <c r="O385" s="262">
        <v>0.0</v>
      </c>
      <c r="P385" s="222" t="s">
        <v>1703</v>
      </c>
      <c r="Q385" s="222" t="s">
        <v>1704</v>
      </c>
      <c r="R385" s="222" t="s">
        <v>1705</v>
      </c>
      <c r="S385" s="219">
        <f>SUM('Plan-A Valuation'!U381,'Plan-A Valuation'!Y381,'Plan-A Valuation'!AC381,'Plan-A Valuation'!AG381,'Plan-A Valuation'!AK381,'Plan-A Valuation'!AO381)</f>
        <v>120000</v>
      </c>
      <c r="T385" s="262">
        <f>SUM('Plan-A Valuation'!V381,'Plan-A Valuation'!Z381,'Plan-A Valuation'!AD381,'Plan-A Valuation'!AH381,'Plan-A Valuation'!AL381,'Plan-A Valuation'!AP381)</f>
        <v>253810</v>
      </c>
      <c r="U385" s="263">
        <f>SUM('Plan-A Valuation'!W381,'Plan-A Valuation'!AA381,'Plan-A Valuation'!AE381,'Plan-A Valuation'!AI381,'Plan-A Valuation'!AM381,'Plan-A Valuation'!AQ381)</f>
        <v>504620</v>
      </c>
      <c r="V385" s="219"/>
      <c r="W385" s="262">
        <v>0.0</v>
      </c>
      <c r="X385" s="262">
        <v>0.0</v>
      </c>
      <c r="Y385" s="262">
        <v>0.0</v>
      </c>
      <c r="Z385" s="262">
        <v>0.0</v>
      </c>
      <c r="AA385" s="262">
        <v>0.0</v>
      </c>
      <c r="AB385" s="262">
        <v>0.0</v>
      </c>
      <c r="AC385" s="222" t="s">
        <v>1703</v>
      </c>
      <c r="AD385" s="222" t="s">
        <v>1704</v>
      </c>
      <c r="AE385" s="222" t="s">
        <v>1705</v>
      </c>
      <c r="AF385" s="262">
        <f>SUM('Plan-B Valuation'!U381,'Plan-B Valuation'!Y381,'Plan-B Valuation'!AC381,'Plan-B Valuation'!AG381,'Plan-B Valuation'!AK381,'Plan-B Valuation'!AO381)</f>
        <v>120000</v>
      </c>
      <c r="AG385" s="262">
        <f>SUM('Plan-B Valuation'!V381,'Plan-B Valuation'!Z381,'Plan-B Valuation'!AD381,'Plan-B Valuation'!AH381,'Plan-B Valuation'!AL381,'Plan-B Valuation'!AP381)</f>
        <v>253810</v>
      </c>
      <c r="AH385" s="262">
        <f>SUM('Plan-B Valuation'!W381,'Plan-B Valuation'!AA381,'Plan-B Valuation'!AE381,'Plan-B Valuation'!AI381,'Plan-B Valuation'!AM381,'Plan-B Valuation'!AQ381)</f>
        <v>504620</v>
      </c>
      <c r="AI385" s="219"/>
      <c r="AJ385" s="262">
        <v>0.0</v>
      </c>
      <c r="AK385" s="262">
        <v>0.0</v>
      </c>
      <c r="AL385" s="262">
        <v>0.0</v>
      </c>
      <c r="AM385" s="262">
        <v>0.0</v>
      </c>
      <c r="AN385" s="262">
        <v>0.0</v>
      </c>
      <c r="AO385" s="262">
        <v>0.0</v>
      </c>
      <c r="AP385" s="222" t="s">
        <v>1703</v>
      </c>
      <c r="AQ385" s="222" t="s">
        <v>1704</v>
      </c>
      <c r="AR385" s="222" t="s">
        <v>1705</v>
      </c>
      <c r="AS385" s="262">
        <f>SUM('Plan-C Valuation'!U381,'Plan-C Valuation'!Y381,'Plan-C Valuation'!AC381,'Plan-C Valuation'!AG381,'Plan-C Valuation'!AK381,'Plan-C Valuation'!AO381)</f>
        <v>120000</v>
      </c>
      <c r="AT385" s="262">
        <f>SUM('Plan-C Valuation'!V381,'Plan-C Valuation'!Z381,'Plan-C Valuation'!AD381,'Plan-C Valuation'!AH381,'Plan-C Valuation'!AL381,'Plan-C Valuation'!AP381)</f>
        <v>253810</v>
      </c>
      <c r="AU385" s="262">
        <f>SUM('Plan-C Valuation'!W381,'Plan-C Valuation'!AA381,'Plan-C Valuation'!AE381,'Plan-C Valuation'!AI381,'Plan-C Valuation'!AM381,'Plan-C Valuation'!AQ381)</f>
        <v>504620</v>
      </c>
    </row>
    <row r="386" ht="15.75" customHeight="1">
      <c r="A386" s="219" t="s">
        <v>876</v>
      </c>
      <c r="B386" s="219" t="s">
        <v>65</v>
      </c>
      <c r="C386" s="219" t="s">
        <v>72</v>
      </c>
      <c r="D386" s="219" t="s">
        <v>82</v>
      </c>
      <c r="E386" s="219" t="s">
        <v>51</v>
      </c>
      <c r="F386" s="219" t="s">
        <v>64</v>
      </c>
      <c r="G386" s="304" t="s">
        <v>877</v>
      </c>
      <c r="H386" s="219"/>
      <c r="I386" s="219"/>
      <c r="J386" s="262">
        <v>0.0</v>
      </c>
      <c r="K386" s="262">
        <v>0.0</v>
      </c>
      <c r="L386" s="262">
        <v>0.0</v>
      </c>
      <c r="M386" s="262">
        <v>0.0</v>
      </c>
      <c r="N386" s="262">
        <v>0.0</v>
      </c>
      <c r="O386" s="262">
        <v>0.0</v>
      </c>
      <c r="P386" s="222" t="s">
        <v>1703</v>
      </c>
      <c r="Q386" s="222" t="s">
        <v>1704</v>
      </c>
      <c r="R386" s="222" t="s">
        <v>1705</v>
      </c>
      <c r="S386" s="219">
        <f>SUM('Plan-A Valuation'!U382,'Plan-A Valuation'!Y382,'Plan-A Valuation'!AC382,'Plan-A Valuation'!AG382,'Plan-A Valuation'!AK382,'Plan-A Valuation'!AO382)</f>
        <v>120000</v>
      </c>
      <c r="T386" s="262">
        <f>SUM('Plan-A Valuation'!V382,'Plan-A Valuation'!Z382,'Plan-A Valuation'!AD382,'Plan-A Valuation'!AH382,'Plan-A Valuation'!AL382,'Plan-A Valuation'!AP382)</f>
        <v>253810</v>
      </c>
      <c r="U386" s="263">
        <f>SUM('Plan-A Valuation'!W382,'Plan-A Valuation'!AA382,'Plan-A Valuation'!AE382,'Plan-A Valuation'!AI382,'Plan-A Valuation'!AM382,'Plan-A Valuation'!AQ382)</f>
        <v>504620</v>
      </c>
      <c r="V386" s="219"/>
      <c r="W386" s="262">
        <v>0.0</v>
      </c>
      <c r="X386" s="262">
        <v>0.0</v>
      </c>
      <c r="Y386" s="262">
        <v>0.0</v>
      </c>
      <c r="Z386" s="262">
        <v>0.0</v>
      </c>
      <c r="AA386" s="262">
        <v>0.0</v>
      </c>
      <c r="AB386" s="262">
        <v>0.0</v>
      </c>
      <c r="AC386" s="222" t="s">
        <v>1703</v>
      </c>
      <c r="AD386" s="222" t="s">
        <v>1704</v>
      </c>
      <c r="AE386" s="222" t="s">
        <v>1705</v>
      </c>
      <c r="AF386" s="262">
        <f>SUM('Plan-B Valuation'!U382,'Plan-B Valuation'!Y382,'Plan-B Valuation'!AC382,'Plan-B Valuation'!AG382,'Plan-B Valuation'!AK382,'Plan-B Valuation'!AO382)</f>
        <v>120000</v>
      </c>
      <c r="AG386" s="262">
        <f>SUM('Plan-B Valuation'!V382,'Plan-B Valuation'!Z382,'Plan-B Valuation'!AD382,'Plan-B Valuation'!AH382,'Plan-B Valuation'!AL382,'Plan-B Valuation'!AP382)</f>
        <v>253810</v>
      </c>
      <c r="AH386" s="262">
        <f>SUM('Plan-B Valuation'!W382,'Plan-B Valuation'!AA382,'Plan-B Valuation'!AE382,'Plan-B Valuation'!AI382,'Plan-B Valuation'!AM382,'Plan-B Valuation'!AQ382)</f>
        <v>504620</v>
      </c>
      <c r="AI386" s="219"/>
      <c r="AJ386" s="262">
        <v>0.0</v>
      </c>
      <c r="AK386" s="262">
        <v>0.0</v>
      </c>
      <c r="AL386" s="262">
        <v>0.0</v>
      </c>
      <c r="AM386" s="262">
        <v>0.0</v>
      </c>
      <c r="AN386" s="262">
        <v>0.0</v>
      </c>
      <c r="AO386" s="262">
        <v>0.0</v>
      </c>
      <c r="AP386" s="222" t="s">
        <v>1703</v>
      </c>
      <c r="AQ386" s="222" t="s">
        <v>1704</v>
      </c>
      <c r="AR386" s="222" t="s">
        <v>1705</v>
      </c>
      <c r="AS386" s="262">
        <f>SUM('Plan-C Valuation'!U382,'Plan-C Valuation'!Y382,'Plan-C Valuation'!AC382,'Plan-C Valuation'!AG382,'Plan-C Valuation'!AK382,'Plan-C Valuation'!AO382)</f>
        <v>120000</v>
      </c>
      <c r="AT386" s="262">
        <f>SUM('Plan-C Valuation'!V382,'Plan-C Valuation'!Z382,'Plan-C Valuation'!AD382,'Plan-C Valuation'!AH382,'Plan-C Valuation'!AL382,'Plan-C Valuation'!AP382)</f>
        <v>253810</v>
      </c>
      <c r="AU386" s="262">
        <f>SUM('Plan-C Valuation'!W382,'Plan-C Valuation'!AA382,'Plan-C Valuation'!AE382,'Plan-C Valuation'!AI382,'Plan-C Valuation'!AM382,'Plan-C Valuation'!AQ382)</f>
        <v>504620</v>
      </c>
    </row>
    <row r="387" ht="15.75" customHeight="1">
      <c r="A387" s="219" t="s">
        <v>878</v>
      </c>
      <c r="B387" s="219" t="s">
        <v>71</v>
      </c>
      <c r="C387" s="219" t="s">
        <v>72</v>
      </c>
      <c r="D387" s="219" t="s">
        <v>82</v>
      </c>
      <c r="E387" s="219" t="s">
        <v>51</v>
      </c>
      <c r="F387" s="219" t="s">
        <v>64</v>
      </c>
      <c r="G387" s="304" t="s">
        <v>879</v>
      </c>
      <c r="H387" s="219"/>
      <c r="I387" s="219"/>
      <c r="J387" s="262">
        <v>0.0</v>
      </c>
      <c r="K387" s="262">
        <v>0.0</v>
      </c>
      <c r="L387" s="262">
        <v>0.0</v>
      </c>
      <c r="M387" s="262">
        <v>0.0</v>
      </c>
      <c r="N387" s="262">
        <v>0.0</v>
      </c>
      <c r="O387" s="262">
        <v>0.0</v>
      </c>
      <c r="P387" s="222" t="s">
        <v>1703</v>
      </c>
      <c r="Q387" s="222" t="s">
        <v>1704</v>
      </c>
      <c r="R387" s="222" t="s">
        <v>1705</v>
      </c>
      <c r="S387" s="219">
        <f>SUM('Plan-A Valuation'!U383,'Plan-A Valuation'!Y383,'Plan-A Valuation'!AC383,'Plan-A Valuation'!AG383,'Plan-A Valuation'!AK383,'Plan-A Valuation'!AO383)</f>
        <v>120000</v>
      </c>
      <c r="T387" s="262">
        <f>SUM('Plan-A Valuation'!V383,'Plan-A Valuation'!Z383,'Plan-A Valuation'!AD383,'Plan-A Valuation'!AH383,'Plan-A Valuation'!AL383,'Plan-A Valuation'!AP383)</f>
        <v>253810</v>
      </c>
      <c r="U387" s="263">
        <f>SUM('Plan-A Valuation'!W383,'Plan-A Valuation'!AA383,'Plan-A Valuation'!AE383,'Plan-A Valuation'!AI383,'Plan-A Valuation'!AM383,'Plan-A Valuation'!AQ383)</f>
        <v>504620</v>
      </c>
      <c r="V387" s="219"/>
      <c r="W387" s="262">
        <v>0.0</v>
      </c>
      <c r="X387" s="262">
        <v>0.0</v>
      </c>
      <c r="Y387" s="262">
        <v>0.0</v>
      </c>
      <c r="Z387" s="262">
        <v>0.0</v>
      </c>
      <c r="AA387" s="262">
        <v>0.0</v>
      </c>
      <c r="AB387" s="262">
        <v>0.0</v>
      </c>
      <c r="AC387" s="222" t="s">
        <v>1703</v>
      </c>
      <c r="AD387" s="222" t="s">
        <v>1704</v>
      </c>
      <c r="AE387" s="222" t="s">
        <v>1705</v>
      </c>
      <c r="AF387" s="262">
        <f>SUM('Plan-B Valuation'!U383,'Plan-B Valuation'!Y383,'Plan-B Valuation'!AC383,'Plan-B Valuation'!AG383,'Plan-B Valuation'!AK383,'Plan-B Valuation'!AO383)</f>
        <v>120000</v>
      </c>
      <c r="AG387" s="262">
        <f>SUM('Plan-B Valuation'!V383,'Plan-B Valuation'!Z383,'Plan-B Valuation'!AD383,'Plan-B Valuation'!AH383,'Plan-B Valuation'!AL383,'Plan-B Valuation'!AP383)</f>
        <v>253810</v>
      </c>
      <c r="AH387" s="262">
        <f>SUM('Plan-B Valuation'!W383,'Plan-B Valuation'!AA383,'Plan-B Valuation'!AE383,'Plan-B Valuation'!AI383,'Plan-B Valuation'!AM383,'Plan-B Valuation'!AQ383)</f>
        <v>504620</v>
      </c>
      <c r="AI387" s="219"/>
      <c r="AJ387" s="262">
        <v>0.0</v>
      </c>
      <c r="AK387" s="262">
        <v>0.0</v>
      </c>
      <c r="AL387" s="262">
        <v>0.0</v>
      </c>
      <c r="AM387" s="262">
        <v>0.0</v>
      </c>
      <c r="AN387" s="262">
        <v>0.0</v>
      </c>
      <c r="AO387" s="262">
        <v>0.0</v>
      </c>
      <c r="AP387" s="222" t="s">
        <v>1703</v>
      </c>
      <c r="AQ387" s="222" t="s">
        <v>1704</v>
      </c>
      <c r="AR387" s="222" t="s">
        <v>1705</v>
      </c>
      <c r="AS387" s="262">
        <f>SUM('Plan-C Valuation'!U383,'Plan-C Valuation'!Y383,'Plan-C Valuation'!AC383,'Plan-C Valuation'!AG383,'Plan-C Valuation'!AK383,'Plan-C Valuation'!AO383)</f>
        <v>120000</v>
      </c>
      <c r="AT387" s="262">
        <f>SUM('Plan-C Valuation'!V383,'Plan-C Valuation'!Z383,'Plan-C Valuation'!AD383,'Plan-C Valuation'!AH383,'Plan-C Valuation'!AL383,'Plan-C Valuation'!AP383)</f>
        <v>253810</v>
      </c>
      <c r="AU387" s="262">
        <f>SUM('Plan-C Valuation'!W383,'Plan-C Valuation'!AA383,'Plan-C Valuation'!AE383,'Plan-C Valuation'!AI383,'Plan-C Valuation'!AM383,'Plan-C Valuation'!AQ383)</f>
        <v>504620</v>
      </c>
    </row>
    <row r="388" ht="15.75" customHeight="1">
      <c r="A388" s="219" t="s">
        <v>880</v>
      </c>
      <c r="B388" s="219" t="s">
        <v>44</v>
      </c>
      <c r="C388" s="219" t="s">
        <v>78</v>
      </c>
      <c r="D388" s="219" t="s">
        <v>82</v>
      </c>
      <c r="E388" s="219" t="s">
        <v>51</v>
      </c>
      <c r="F388" s="219" t="s">
        <v>64</v>
      </c>
      <c r="G388" s="304" t="s">
        <v>881</v>
      </c>
      <c r="H388" s="219"/>
      <c r="I388" s="219"/>
      <c r="J388" s="262">
        <v>0.0</v>
      </c>
      <c r="K388" s="262">
        <v>0.0</v>
      </c>
      <c r="L388" s="262">
        <v>0.0</v>
      </c>
      <c r="M388" s="262">
        <v>0.0</v>
      </c>
      <c r="N388" s="262">
        <v>0.0</v>
      </c>
      <c r="O388" s="262">
        <v>0.0</v>
      </c>
      <c r="P388" s="222" t="s">
        <v>1703</v>
      </c>
      <c r="Q388" s="222" t="s">
        <v>1704</v>
      </c>
      <c r="R388" s="222" t="s">
        <v>1705</v>
      </c>
      <c r="S388" s="219">
        <f>SUM('Plan-A Valuation'!U384,'Plan-A Valuation'!Y384,'Plan-A Valuation'!AC384,'Plan-A Valuation'!AG384,'Plan-A Valuation'!AK384,'Plan-A Valuation'!AO384)</f>
        <v>120000</v>
      </c>
      <c r="T388" s="262">
        <f>SUM('Plan-A Valuation'!V384,'Plan-A Valuation'!Z384,'Plan-A Valuation'!AD384,'Plan-A Valuation'!AH384,'Plan-A Valuation'!AL384,'Plan-A Valuation'!AP384)</f>
        <v>253810</v>
      </c>
      <c r="U388" s="263">
        <f>SUM('Plan-A Valuation'!W384,'Plan-A Valuation'!AA384,'Plan-A Valuation'!AE384,'Plan-A Valuation'!AI384,'Plan-A Valuation'!AM384,'Plan-A Valuation'!AQ384)</f>
        <v>504620</v>
      </c>
      <c r="V388" s="219"/>
      <c r="W388" s="262">
        <v>0.0</v>
      </c>
      <c r="X388" s="262">
        <v>0.0</v>
      </c>
      <c r="Y388" s="262">
        <v>0.0</v>
      </c>
      <c r="Z388" s="262">
        <v>0.0</v>
      </c>
      <c r="AA388" s="262">
        <v>0.0</v>
      </c>
      <c r="AB388" s="262">
        <v>0.0</v>
      </c>
      <c r="AC388" s="222" t="s">
        <v>1703</v>
      </c>
      <c r="AD388" s="222" t="s">
        <v>1704</v>
      </c>
      <c r="AE388" s="222" t="s">
        <v>1705</v>
      </c>
      <c r="AF388" s="262">
        <f>SUM('Plan-B Valuation'!U384,'Plan-B Valuation'!Y384,'Plan-B Valuation'!AC384,'Plan-B Valuation'!AG384,'Plan-B Valuation'!AK384,'Plan-B Valuation'!AO384)</f>
        <v>120000</v>
      </c>
      <c r="AG388" s="262">
        <f>SUM('Plan-B Valuation'!V384,'Plan-B Valuation'!Z384,'Plan-B Valuation'!AD384,'Plan-B Valuation'!AH384,'Plan-B Valuation'!AL384,'Plan-B Valuation'!AP384)</f>
        <v>253810</v>
      </c>
      <c r="AH388" s="262">
        <f>SUM('Plan-B Valuation'!W384,'Plan-B Valuation'!AA384,'Plan-B Valuation'!AE384,'Plan-B Valuation'!AI384,'Plan-B Valuation'!AM384,'Plan-B Valuation'!AQ384)</f>
        <v>504620</v>
      </c>
      <c r="AI388" s="219"/>
      <c r="AJ388" s="262">
        <v>0.0</v>
      </c>
      <c r="AK388" s="262">
        <v>0.0</v>
      </c>
      <c r="AL388" s="262">
        <v>0.0</v>
      </c>
      <c r="AM388" s="262">
        <v>0.0</v>
      </c>
      <c r="AN388" s="262">
        <v>0.0</v>
      </c>
      <c r="AO388" s="262">
        <v>0.0</v>
      </c>
      <c r="AP388" s="222" t="s">
        <v>1703</v>
      </c>
      <c r="AQ388" s="222" t="s">
        <v>1704</v>
      </c>
      <c r="AR388" s="222" t="s">
        <v>1705</v>
      </c>
      <c r="AS388" s="262">
        <f>SUM('Plan-C Valuation'!U384,'Plan-C Valuation'!Y384,'Plan-C Valuation'!AC384,'Plan-C Valuation'!AG384,'Plan-C Valuation'!AK384,'Plan-C Valuation'!AO384)</f>
        <v>120000</v>
      </c>
      <c r="AT388" s="262">
        <f>SUM('Plan-C Valuation'!V384,'Plan-C Valuation'!Z384,'Plan-C Valuation'!AD384,'Plan-C Valuation'!AH384,'Plan-C Valuation'!AL384,'Plan-C Valuation'!AP384)</f>
        <v>253810</v>
      </c>
      <c r="AU388" s="262">
        <f>SUM('Plan-C Valuation'!W384,'Plan-C Valuation'!AA384,'Plan-C Valuation'!AE384,'Plan-C Valuation'!AI384,'Plan-C Valuation'!AM384,'Plan-C Valuation'!AQ384)</f>
        <v>504620</v>
      </c>
    </row>
    <row r="389" ht="15.75" customHeight="1">
      <c r="A389" s="219" t="s">
        <v>882</v>
      </c>
      <c r="B389" s="219" t="s">
        <v>54</v>
      </c>
      <c r="C389" s="219" t="s">
        <v>78</v>
      </c>
      <c r="D389" s="219" t="s">
        <v>82</v>
      </c>
      <c r="E389" s="219" t="s">
        <v>51</v>
      </c>
      <c r="F389" s="219" t="s">
        <v>64</v>
      </c>
      <c r="G389" s="304" t="s">
        <v>883</v>
      </c>
      <c r="H389" s="219"/>
      <c r="I389" s="219"/>
      <c r="J389" s="262">
        <v>0.0</v>
      </c>
      <c r="K389" s="262">
        <v>0.0</v>
      </c>
      <c r="L389" s="262">
        <v>0.0</v>
      </c>
      <c r="M389" s="262">
        <v>0.0</v>
      </c>
      <c r="N389" s="262">
        <v>0.0</v>
      </c>
      <c r="O389" s="262">
        <v>0.0</v>
      </c>
      <c r="P389" s="222" t="s">
        <v>1703</v>
      </c>
      <c r="Q389" s="222" t="s">
        <v>1704</v>
      </c>
      <c r="R389" s="222" t="s">
        <v>1705</v>
      </c>
      <c r="S389" s="219">
        <f>SUM('Plan-A Valuation'!U385,'Plan-A Valuation'!Y385,'Plan-A Valuation'!AC385,'Plan-A Valuation'!AG385,'Plan-A Valuation'!AK385,'Plan-A Valuation'!AO385)</f>
        <v>120000</v>
      </c>
      <c r="T389" s="262">
        <f>SUM('Plan-A Valuation'!V385,'Plan-A Valuation'!Z385,'Plan-A Valuation'!AD385,'Plan-A Valuation'!AH385,'Plan-A Valuation'!AL385,'Plan-A Valuation'!AP385)</f>
        <v>253810</v>
      </c>
      <c r="U389" s="263">
        <f>SUM('Plan-A Valuation'!W385,'Plan-A Valuation'!AA385,'Plan-A Valuation'!AE385,'Plan-A Valuation'!AI385,'Plan-A Valuation'!AM385,'Plan-A Valuation'!AQ385)</f>
        <v>504620</v>
      </c>
      <c r="V389" s="219"/>
      <c r="W389" s="262">
        <v>0.0</v>
      </c>
      <c r="X389" s="262">
        <v>0.0</v>
      </c>
      <c r="Y389" s="262">
        <v>0.0</v>
      </c>
      <c r="Z389" s="262">
        <v>0.0</v>
      </c>
      <c r="AA389" s="262">
        <v>0.0</v>
      </c>
      <c r="AB389" s="262">
        <v>0.0</v>
      </c>
      <c r="AC389" s="222" t="s">
        <v>1703</v>
      </c>
      <c r="AD389" s="222" t="s">
        <v>1704</v>
      </c>
      <c r="AE389" s="222" t="s">
        <v>1705</v>
      </c>
      <c r="AF389" s="262">
        <f>SUM('Plan-B Valuation'!U385,'Plan-B Valuation'!Y385,'Plan-B Valuation'!AC385,'Plan-B Valuation'!AG385,'Plan-B Valuation'!AK385,'Plan-B Valuation'!AO385)</f>
        <v>120000</v>
      </c>
      <c r="AG389" s="262">
        <f>SUM('Plan-B Valuation'!V385,'Plan-B Valuation'!Z385,'Plan-B Valuation'!AD385,'Plan-B Valuation'!AH385,'Plan-B Valuation'!AL385,'Plan-B Valuation'!AP385)</f>
        <v>253810</v>
      </c>
      <c r="AH389" s="262">
        <f>SUM('Plan-B Valuation'!W385,'Plan-B Valuation'!AA385,'Plan-B Valuation'!AE385,'Plan-B Valuation'!AI385,'Plan-B Valuation'!AM385,'Plan-B Valuation'!AQ385)</f>
        <v>504620</v>
      </c>
      <c r="AI389" s="219"/>
      <c r="AJ389" s="262">
        <v>0.0</v>
      </c>
      <c r="AK389" s="262">
        <v>0.0</v>
      </c>
      <c r="AL389" s="262">
        <v>0.0</v>
      </c>
      <c r="AM389" s="262">
        <v>0.0</v>
      </c>
      <c r="AN389" s="262">
        <v>0.0</v>
      </c>
      <c r="AO389" s="262">
        <v>0.0</v>
      </c>
      <c r="AP389" s="222" t="s">
        <v>1703</v>
      </c>
      <c r="AQ389" s="222" t="s">
        <v>1704</v>
      </c>
      <c r="AR389" s="222" t="s">
        <v>1705</v>
      </c>
      <c r="AS389" s="262">
        <f>SUM('Plan-C Valuation'!U385,'Plan-C Valuation'!Y385,'Plan-C Valuation'!AC385,'Plan-C Valuation'!AG385,'Plan-C Valuation'!AK385,'Plan-C Valuation'!AO385)</f>
        <v>120000</v>
      </c>
      <c r="AT389" s="262">
        <f>SUM('Plan-C Valuation'!V385,'Plan-C Valuation'!Z385,'Plan-C Valuation'!AD385,'Plan-C Valuation'!AH385,'Plan-C Valuation'!AL385,'Plan-C Valuation'!AP385)</f>
        <v>253810</v>
      </c>
      <c r="AU389" s="262">
        <f>SUM('Plan-C Valuation'!W385,'Plan-C Valuation'!AA385,'Plan-C Valuation'!AE385,'Plan-C Valuation'!AI385,'Plan-C Valuation'!AM385,'Plan-C Valuation'!AQ385)</f>
        <v>504620</v>
      </c>
    </row>
    <row r="390" ht="15.75" customHeight="1">
      <c r="A390" s="219" t="s">
        <v>884</v>
      </c>
      <c r="B390" s="219" t="s">
        <v>65</v>
      </c>
      <c r="C390" s="219" t="s">
        <v>78</v>
      </c>
      <c r="D390" s="219" t="s">
        <v>82</v>
      </c>
      <c r="E390" s="219" t="s">
        <v>51</v>
      </c>
      <c r="F390" s="219" t="s">
        <v>64</v>
      </c>
      <c r="G390" s="304" t="s">
        <v>885</v>
      </c>
      <c r="H390" s="219"/>
      <c r="I390" s="219"/>
      <c r="J390" s="262">
        <v>0.0</v>
      </c>
      <c r="K390" s="262">
        <v>0.0</v>
      </c>
      <c r="L390" s="262">
        <v>0.0</v>
      </c>
      <c r="M390" s="262">
        <v>0.0</v>
      </c>
      <c r="N390" s="262">
        <v>0.0</v>
      </c>
      <c r="O390" s="262">
        <v>0.0</v>
      </c>
      <c r="P390" s="222" t="s">
        <v>1703</v>
      </c>
      <c r="Q390" s="222" t="s">
        <v>1704</v>
      </c>
      <c r="R390" s="222" t="s">
        <v>1705</v>
      </c>
      <c r="S390" s="219">
        <f>SUM('Plan-A Valuation'!U386,'Plan-A Valuation'!Y386,'Plan-A Valuation'!AC386,'Plan-A Valuation'!AG386,'Plan-A Valuation'!AK386,'Plan-A Valuation'!AO386)</f>
        <v>120000</v>
      </c>
      <c r="T390" s="262">
        <f>SUM('Plan-A Valuation'!V386,'Plan-A Valuation'!Z386,'Plan-A Valuation'!AD386,'Plan-A Valuation'!AH386,'Plan-A Valuation'!AL386,'Plan-A Valuation'!AP386)</f>
        <v>253810</v>
      </c>
      <c r="U390" s="263">
        <f>SUM('Plan-A Valuation'!W386,'Plan-A Valuation'!AA386,'Plan-A Valuation'!AE386,'Plan-A Valuation'!AI386,'Plan-A Valuation'!AM386,'Plan-A Valuation'!AQ386)</f>
        <v>504620</v>
      </c>
      <c r="V390" s="219"/>
      <c r="W390" s="262">
        <v>0.0</v>
      </c>
      <c r="X390" s="262">
        <v>0.0</v>
      </c>
      <c r="Y390" s="262">
        <v>0.0</v>
      </c>
      <c r="Z390" s="262">
        <v>0.0</v>
      </c>
      <c r="AA390" s="262">
        <v>0.0</v>
      </c>
      <c r="AB390" s="262">
        <v>0.0</v>
      </c>
      <c r="AC390" s="222" t="s">
        <v>1703</v>
      </c>
      <c r="AD390" s="222" t="s">
        <v>1704</v>
      </c>
      <c r="AE390" s="222" t="s">
        <v>1705</v>
      </c>
      <c r="AF390" s="262">
        <f>SUM('Plan-B Valuation'!U386,'Plan-B Valuation'!Y386,'Plan-B Valuation'!AC386,'Plan-B Valuation'!AG386,'Plan-B Valuation'!AK386,'Plan-B Valuation'!AO386)</f>
        <v>120000</v>
      </c>
      <c r="AG390" s="262">
        <f>SUM('Plan-B Valuation'!V386,'Plan-B Valuation'!Z386,'Plan-B Valuation'!AD386,'Plan-B Valuation'!AH386,'Plan-B Valuation'!AL386,'Plan-B Valuation'!AP386)</f>
        <v>253810</v>
      </c>
      <c r="AH390" s="262">
        <f>SUM('Plan-B Valuation'!W386,'Plan-B Valuation'!AA386,'Plan-B Valuation'!AE386,'Plan-B Valuation'!AI386,'Plan-B Valuation'!AM386,'Plan-B Valuation'!AQ386)</f>
        <v>504620</v>
      </c>
      <c r="AI390" s="219"/>
      <c r="AJ390" s="262">
        <v>0.0</v>
      </c>
      <c r="AK390" s="262">
        <v>0.0</v>
      </c>
      <c r="AL390" s="262">
        <v>0.0</v>
      </c>
      <c r="AM390" s="262">
        <v>0.0</v>
      </c>
      <c r="AN390" s="262">
        <v>0.0</v>
      </c>
      <c r="AO390" s="262">
        <v>0.0</v>
      </c>
      <c r="AP390" s="222" t="s">
        <v>1703</v>
      </c>
      <c r="AQ390" s="222" t="s">
        <v>1704</v>
      </c>
      <c r="AR390" s="222" t="s">
        <v>1705</v>
      </c>
      <c r="AS390" s="262">
        <f>SUM('Plan-C Valuation'!U386,'Plan-C Valuation'!Y386,'Plan-C Valuation'!AC386,'Plan-C Valuation'!AG386,'Plan-C Valuation'!AK386,'Plan-C Valuation'!AO386)</f>
        <v>120000</v>
      </c>
      <c r="AT390" s="262">
        <f>SUM('Plan-C Valuation'!V386,'Plan-C Valuation'!Z386,'Plan-C Valuation'!AD386,'Plan-C Valuation'!AH386,'Plan-C Valuation'!AL386,'Plan-C Valuation'!AP386)</f>
        <v>253810</v>
      </c>
      <c r="AU390" s="262">
        <f>SUM('Plan-C Valuation'!W386,'Plan-C Valuation'!AA386,'Plan-C Valuation'!AE386,'Plan-C Valuation'!AI386,'Plan-C Valuation'!AM386,'Plan-C Valuation'!AQ386)</f>
        <v>504620</v>
      </c>
    </row>
    <row r="391" ht="15.75" customHeight="1">
      <c r="A391" s="219" t="s">
        <v>886</v>
      </c>
      <c r="B391" s="219" t="s">
        <v>71</v>
      </c>
      <c r="C391" s="219" t="s">
        <v>78</v>
      </c>
      <c r="D391" s="219" t="s">
        <v>82</v>
      </c>
      <c r="E391" s="219" t="s">
        <v>51</v>
      </c>
      <c r="F391" s="219" t="s">
        <v>64</v>
      </c>
      <c r="G391" s="304" t="s">
        <v>887</v>
      </c>
      <c r="H391" s="219"/>
      <c r="I391" s="219"/>
      <c r="J391" s="262">
        <v>0.0</v>
      </c>
      <c r="K391" s="262">
        <v>0.0</v>
      </c>
      <c r="L391" s="262">
        <v>0.0</v>
      </c>
      <c r="M391" s="262">
        <v>0.0</v>
      </c>
      <c r="N391" s="262">
        <v>0.0</v>
      </c>
      <c r="O391" s="262">
        <v>0.0</v>
      </c>
      <c r="P391" s="222" t="s">
        <v>1703</v>
      </c>
      <c r="Q391" s="222" t="s">
        <v>1704</v>
      </c>
      <c r="R391" s="222" t="s">
        <v>1705</v>
      </c>
      <c r="S391" s="219">
        <f>SUM('Plan-A Valuation'!U387,'Plan-A Valuation'!Y387,'Plan-A Valuation'!AC387,'Plan-A Valuation'!AG387,'Plan-A Valuation'!AK387,'Plan-A Valuation'!AO387)</f>
        <v>120000</v>
      </c>
      <c r="T391" s="262">
        <f>SUM('Plan-A Valuation'!V387,'Plan-A Valuation'!Z387,'Plan-A Valuation'!AD387,'Plan-A Valuation'!AH387,'Plan-A Valuation'!AL387,'Plan-A Valuation'!AP387)</f>
        <v>253810</v>
      </c>
      <c r="U391" s="263">
        <f>SUM('Plan-A Valuation'!W387,'Plan-A Valuation'!AA387,'Plan-A Valuation'!AE387,'Plan-A Valuation'!AI387,'Plan-A Valuation'!AM387,'Plan-A Valuation'!AQ387)</f>
        <v>504620</v>
      </c>
      <c r="V391" s="219"/>
      <c r="W391" s="262">
        <v>0.0</v>
      </c>
      <c r="X391" s="262">
        <v>0.0</v>
      </c>
      <c r="Y391" s="262">
        <v>0.0</v>
      </c>
      <c r="Z391" s="262">
        <v>0.0</v>
      </c>
      <c r="AA391" s="262">
        <v>0.0</v>
      </c>
      <c r="AB391" s="262">
        <v>0.0</v>
      </c>
      <c r="AC391" s="222" t="s">
        <v>1703</v>
      </c>
      <c r="AD391" s="222" t="s">
        <v>1704</v>
      </c>
      <c r="AE391" s="222" t="s">
        <v>1705</v>
      </c>
      <c r="AF391" s="262">
        <f>SUM('Plan-B Valuation'!U387,'Plan-B Valuation'!Y387,'Plan-B Valuation'!AC387,'Plan-B Valuation'!AG387,'Plan-B Valuation'!AK387,'Plan-B Valuation'!AO387)</f>
        <v>120000</v>
      </c>
      <c r="AG391" s="262">
        <f>SUM('Plan-B Valuation'!V387,'Plan-B Valuation'!Z387,'Plan-B Valuation'!AD387,'Plan-B Valuation'!AH387,'Plan-B Valuation'!AL387,'Plan-B Valuation'!AP387)</f>
        <v>253810</v>
      </c>
      <c r="AH391" s="262">
        <f>SUM('Plan-B Valuation'!W387,'Plan-B Valuation'!AA387,'Plan-B Valuation'!AE387,'Plan-B Valuation'!AI387,'Plan-B Valuation'!AM387,'Plan-B Valuation'!AQ387)</f>
        <v>504620</v>
      </c>
      <c r="AI391" s="219"/>
      <c r="AJ391" s="262">
        <v>0.0</v>
      </c>
      <c r="AK391" s="262">
        <v>0.0</v>
      </c>
      <c r="AL391" s="262">
        <v>0.0</v>
      </c>
      <c r="AM391" s="262">
        <v>0.0</v>
      </c>
      <c r="AN391" s="262">
        <v>0.0</v>
      </c>
      <c r="AO391" s="262">
        <v>0.0</v>
      </c>
      <c r="AP391" s="222" t="s">
        <v>1703</v>
      </c>
      <c r="AQ391" s="222" t="s">
        <v>1704</v>
      </c>
      <c r="AR391" s="222" t="s">
        <v>1705</v>
      </c>
      <c r="AS391" s="262">
        <f>SUM('Plan-C Valuation'!U387,'Plan-C Valuation'!Y387,'Plan-C Valuation'!AC387,'Plan-C Valuation'!AG387,'Plan-C Valuation'!AK387,'Plan-C Valuation'!AO387)</f>
        <v>120000</v>
      </c>
      <c r="AT391" s="262">
        <f>SUM('Plan-C Valuation'!V387,'Plan-C Valuation'!Z387,'Plan-C Valuation'!AD387,'Plan-C Valuation'!AH387,'Plan-C Valuation'!AL387,'Plan-C Valuation'!AP387)</f>
        <v>253810</v>
      </c>
      <c r="AU391" s="262">
        <f>SUM('Plan-C Valuation'!W387,'Plan-C Valuation'!AA387,'Plan-C Valuation'!AE387,'Plan-C Valuation'!AI387,'Plan-C Valuation'!AM387,'Plan-C Valuation'!AQ387)</f>
        <v>504620</v>
      </c>
    </row>
    <row r="392" ht="15.75" customHeight="1">
      <c r="A392" s="219" t="s">
        <v>888</v>
      </c>
      <c r="B392" s="219" t="s">
        <v>44</v>
      </c>
      <c r="C392" s="219" t="s">
        <v>48</v>
      </c>
      <c r="D392" s="219" t="s">
        <v>84</v>
      </c>
      <c r="E392" s="219" t="s">
        <v>51</v>
      </c>
      <c r="F392" s="219" t="s">
        <v>64</v>
      </c>
      <c r="G392" s="304" t="s">
        <v>889</v>
      </c>
      <c r="H392" s="219"/>
      <c r="I392" s="219"/>
      <c r="J392" s="262">
        <v>0.0</v>
      </c>
      <c r="K392" s="262">
        <v>0.0</v>
      </c>
      <c r="L392" s="262">
        <v>0.0</v>
      </c>
      <c r="M392" s="262">
        <v>0.0</v>
      </c>
      <c r="N392" s="262">
        <v>0.0</v>
      </c>
      <c r="O392" s="262">
        <v>0.0</v>
      </c>
      <c r="P392" s="222" t="s">
        <v>1703</v>
      </c>
      <c r="Q392" s="222" t="s">
        <v>1704</v>
      </c>
      <c r="R392" s="222" t="s">
        <v>1705</v>
      </c>
      <c r="S392" s="219">
        <f>SUM('Plan-A Valuation'!U388,'Plan-A Valuation'!Y388,'Plan-A Valuation'!AC388,'Plan-A Valuation'!AG388,'Plan-A Valuation'!AK388,'Plan-A Valuation'!AO388)</f>
        <v>120000</v>
      </c>
      <c r="T392" s="262">
        <f>SUM('Plan-A Valuation'!V388,'Plan-A Valuation'!Z388,'Plan-A Valuation'!AD388,'Plan-A Valuation'!AH388,'Plan-A Valuation'!AL388,'Plan-A Valuation'!AP388)</f>
        <v>253810</v>
      </c>
      <c r="U392" s="263">
        <f>SUM('Plan-A Valuation'!W388,'Plan-A Valuation'!AA388,'Plan-A Valuation'!AE388,'Plan-A Valuation'!AI388,'Plan-A Valuation'!AM388,'Plan-A Valuation'!AQ388)</f>
        <v>504620</v>
      </c>
      <c r="V392" s="219"/>
      <c r="W392" s="262">
        <v>0.0</v>
      </c>
      <c r="X392" s="262">
        <v>0.0</v>
      </c>
      <c r="Y392" s="262">
        <v>0.0</v>
      </c>
      <c r="Z392" s="262">
        <v>0.0</v>
      </c>
      <c r="AA392" s="262">
        <v>0.0</v>
      </c>
      <c r="AB392" s="262">
        <v>0.0</v>
      </c>
      <c r="AC392" s="222" t="s">
        <v>1703</v>
      </c>
      <c r="AD392" s="222" t="s">
        <v>1704</v>
      </c>
      <c r="AE392" s="222" t="s">
        <v>1705</v>
      </c>
      <c r="AF392" s="262">
        <f>SUM('Plan-B Valuation'!U388,'Plan-B Valuation'!Y388,'Plan-B Valuation'!AC388,'Plan-B Valuation'!AG388,'Plan-B Valuation'!AK388,'Plan-B Valuation'!AO388)</f>
        <v>120000</v>
      </c>
      <c r="AG392" s="262">
        <f>SUM('Plan-B Valuation'!V388,'Plan-B Valuation'!Z388,'Plan-B Valuation'!AD388,'Plan-B Valuation'!AH388,'Plan-B Valuation'!AL388,'Plan-B Valuation'!AP388)</f>
        <v>253810</v>
      </c>
      <c r="AH392" s="262">
        <f>SUM('Plan-B Valuation'!W388,'Plan-B Valuation'!AA388,'Plan-B Valuation'!AE388,'Plan-B Valuation'!AI388,'Plan-B Valuation'!AM388,'Plan-B Valuation'!AQ388)</f>
        <v>504620</v>
      </c>
      <c r="AI392" s="219"/>
      <c r="AJ392" s="262">
        <v>0.0</v>
      </c>
      <c r="AK392" s="262">
        <v>0.0</v>
      </c>
      <c r="AL392" s="262">
        <v>0.0</v>
      </c>
      <c r="AM392" s="262">
        <v>0.0</v>
      </c>
      <c r="AN392" s="262">
        <v>0.0</v>
      </c>
      <c r="AO392" s="262">
        <v>0.0</v>
      </c>
      <c r="AP392" s="222" t="s">
        <v>1703</v>
      </c>
      <c r="AQ392" s="222" t="s">
        <v>1704</v>
      </c>
      <c r="AR392" s="222" t="s">
        <v>1705</v>
      </c>
      <c r="AS392" s="262">
        <f>SUM('Plan-C Valuation'!U388,'Plan-C Valuation'!Y388,'Plan-C Valuation'!AC388,'Plan-C Valuation'!AG388,'Plan-C Valuation'!AK388,'Plan-C Valuation'!AO388)</f>
        <v>120000</v>
      </c>
      <c r="AT392" s="262">
        <f>SUM('Plan-C Valuation'!V388,'Plan-C Valuation'!Z388,'Plan-C Valuation'!AD388,'Plan-C Valuation'!AH388,'Plan-C Valuation'!AL388,'Plan-C Valuation'!AP388)</f>
        <v>253810</v>
      </c>
      <c r="AU392" s="262">
        <f>SUM('Plan-C Valuation'!W388,'Plan-C Valuation'!AA388,'Plan-C Valuation'!AE388,'Plan-C Valuation'!AI388,'Plan-C Valuation'!AM388,'Plan-C Valuation'!AQ388)</f>
        <v>504620</v>
      </c>
    </row>
    <row r="393" ht="15.75" customHeight="1">
      <c r="A393" s="219" t="s">
        <v>890</v>
      </c>
      <c r="B393" s="219" t="s">
        <v>54</v>
      </c>
      <c r="C393" s="219" t="s">
        <v>48</v>
      </c>
      <c r="D393" s="219" t="s">
        <v>84</v>
      </c>
      <c r="E393" s="219" t="s">
        <v>51</v>
      </c>
      <c r="F393" s="219" t="s">
        <v>64</v>
      </c>
      <c r="G393" s="304" t="s">
        <v>891</v>
      </c>
      <c r="H393" s="219"/>
      <c r="I393" s="219"/>
      <c r="J393" s="262">
        <v>0.0</v>
      </c>
      <c r="K393" s="262">
        <v>0.0</v>
      </c>
      <c r="L393" s="262">
        <v>0.0</v>
      </c>
      <c r="M393" s="262">
        <v>0.0</v>
      </c>
      <c r="N393" s="262">
        <v>0.0</v>
      </c>
      <c r="O393" s="262">
        <v>0.0</v>
      </c>
      <c r="P393" s="222" t="s">
        <v>1703</v>
      </c>
      <c r="Q393" s="222" t="s">
        <v>1704</v>
      </c>
      <c r="R393" s="222" t="s">
        <v>1705</v>
      </c>
      <c r="S393" s="219">
        <f>SUM('Plan-A Valuation'!U389,'Plan-A Valuation'!Y389,'Plan-A Valuation'!AC389,'Plan-A Valuation'!AG389,'Plan-A Valuation'!AK389,'Plan-A Valuation'!AO389)</f>
        <v>120000</v>
      </c>
      <c r="T393" s="262">
        <f>SUM('Plan-A Valuation'!V389,'Plan-A Valuation'!Z389,'Plan-A Valuation'!AD389,'Plan-A Valuation'!AH389,'Plan-A Valuation'!AL389,'Plan-A Valuation'!AP389)</f>
        <v>253810</v>
      </c>
      <c r="U393" s="263">
        <f>SUM('Plan-A Valuation'!W389,'Plan-A Valuation'!AA389,'Plan-A Valuation'!AE389,'Plan-A Valuation'!AI389,'Plan-A Valuation'!AM389,'Plan-A Valuation'!AQ389)</f>
        <v>504620</v>
      </c>
      <c r="V393" s="219"/>
      <c r="W393" s="262">
        <v>0.0</v>
      </c>
      <c r="X393" s="262">
        <v>0.0</v>
      </c>
      <c r="Y393" s="262">
        <v>0.0</v>
      </c>
      <c r="Z393" s="262">
        <v>0.0</v>
      </c>
      <c r="AA393" s="262">
        <v>0.0</v>
      </c>
      <c r="AB393" s="262">
        <v>0.0</v>
      </c>
      <c r="AC393" s="222" t="s">
        <v>1703</v>
      </c>
      <c r="AD393" s="222" t="s">
        <v>1704</v>
      </c>
      <c r="AE393" s="222" t="s">
        <v>1705</v>
      </c>
      <c r="AF393" s="262">
        <f>SUM('Plan-B Valuation'!U389,'Plan-B Valuation'!Y389,'Plan-B Valuation'!AC389,'Plan-B Valuation'!AG389,'Plan-B Valuation'!AK389,'Plan-B Valuation'!AO389)</f>
        <v>120000</v>
      </c>
      <c r="AG393" s="262">
        <f>SUM('Plan-B Valuation'!V389,'Plan-B Valuation'!Z389,'Plan-B Valuation'!AD389,'Plan-B Valuation'!AH389,'Plan-B Valuation'!AL389,'Plan-B Valuation'!AP389)</f>
        <v>253810</v>
      </c>
      <c r="AH393" s="262">
        <f>SUM('Plan-B Valuation'!W389,'Plan-B Valuation'!AA389,'Plan-B Valuation'!AE389,'Plan-B Valuation'!AI389,'Plan-B Valuation'!AM389,'Plan-B Valuation'!AQ389)</f>
        <v>504620</v>
      </c>
      <c r="AI393" s="219"/>
      <c r="AJ393" s="262">
        <v>0.0</v>
      </c>
      <c r="AK393" s="262">
        <v>0.0</v>
      </c>
      <c r="AL393" s="262">
        <v>0.0</v>
      </c>
      <c r="AM393" s="262">
        <v>0.0</v>
      </c>
      <c r="AN393" s="262">
        <v>0.0</v>
      </c>
      <c r="AO393" s="262">
        <v>0.0</v>
      </c>
      <c r="AP393" s="222" t="s">
        <v>1703</v>
      </c>
      <c r="AQ393" s="222" t="s">
        <v>1704</v>
      </c>
      <c r="AR393" s="222" t="s">
        <v>1705</v>
      </c>
      <c r="AS393" s="262">
        <f>SUM('Plan-C Valuation'!U389,'Plan-C Valuation'!Y389,'Plan-C Valuation'!AC389,'Plan-C Valuation'!AG389,'Plan-C Valuation'!AK389,'Plan-C Valuation'!AO389)</f>
        <v>120000</v>
      </c>
      <c r="AT393" s="262">
        <f>SUM('Plan-C Valuation'!V389,'Plan-C Valuation'!Z389,'Plan-C Valuation'!AD389,'Plan-C Valuation'!AH389,'Plan-C Valuation'!AL389,'Plan-C Valuation'!AP389)</f>
        <v>253810</v>
      </c>
      <c r="AU393" s="262">
        <f>SUM('Plan-C Valuation'!W389,'Plan-C Valuation'!AA389,'Plan-C Valuation'!AE389,'Plan-C Valuation'!AI389,'Plan-C Valuation'!AM389,'Plan-C Valuation'!AQ389)</f>
        <v>504620</v>
      </c>
    </row>
    <row r="394" ht="15.75" customHeight="1">
      <c r="A394" s="219" t="s">
        <v>892</v>
      </c>
      <c r="B394" s="219" t="s">
        <v>65</v>
      </c>
      <c r="C394" s="219" t="s">
        <v>48</v>
      </c>
      <c r="D394" s="219" t="s">
        <v>84</v>
      </c>
      <c r="E394" s="219" t="s">
        <v>51</v>
      </c>
      <c r="F394" s="219" t="s">
        <v>64</v>
      </c>
      <c r="G394" s="304" t="s">
        <v>893</v>
      </c>
      <c r="H394" s="219"/>
      <c r="I394" s="219"/>
      <c r="J394" s="262">
        <v>0.0</v>
      </c>
      <c r="K394" s="262">
        <v>0.0</v>
      </c>
      <c r="L394" s="262">
        <v>0.0</v>
      </c>
      <c r="M394" s="262">
        <v>0.0</v>
      </c>
      <c r="N394" s="262">
        <v>0.0</v>
      </c>
      <c r="O394" s="262">
        <v>0.0</v>
      </c>
      <c r="P394" s="222" t="s">
        <v>1703</v>
      </c>
      <c r="Q394" s="222" t="s">
        <v>1704</v>
      </c>
      <c r="R394" s="222" t="s">
        <v>1705</v>
      </c>
      <c r="S394" s="219">
        <f>SUM('Plan-A Valuation'!U390,'Plan-A Valuation'!Y390,'Plan-A Valuation'!AC390,'Plan-A Valuation'!AG390,'Plan-A Valuation'!AK390,'Plan-A Valuation'!AO390)</f>
        <v>120000</v>
      </c>
      <c r="T394" s="262">
        <f>SUM('Plan-A Valuation'!V390,'Plan-A Valuation'!Z390,'Plan-A Valuation'!AD390,'Plan-A Valuation'!AH390,'Plan-A Valuation'!AL390,'Plan-A Valuation'!AP390)</f>
        <v>253810</v>
      </c>
      <c r="U394" s="263">
        <f>SUM('Plan-A Valuation'!W390,'Plan-A Valuation'!AA390,'Plan-A Valuation'!AE390,'Plan-A Valuation'!AI390,'Plan-A Valuation'!AM390,'Plan-A Valuation'!AQ390)</f>
        <v>504620</v>
      </c>
      <c r="V394" s="219"/>
      <c r="W394" s="262">
        <v>0.0</v>
      </c>
      <c r="X394" s="262">
        <v>0.0</v>
      </c>
      <c r="Y394" s="262">
        <v>0.0</v>
      </c>
      <c r="Z394" s="262">
        <v>0.0</v>
      </c>
      <c r="AA394" s="262">
        <v>0.0</v>
      </c>
      <c r="AB394" s="262">
        <v>0.0</v>
      </c>
      <c r="AC394" s="222" t="s">
        <v>1703</v>
      </c>
      <c r="AD394" s="222" t="s">
        <v>1704</v>
      </c>
      <c r="AE394" s="222" t="s">
        <v>1705</v>
      </c>
      <c r="AF394" s="262">
        <f>SUM('Plan-B Valuation'!U390,'Plan-B Valuation'!Y390,'Plan-B Valuation'!AC390,'Plan-B Valuation'!AG390,'Plan-B Valuation'!AK390,'Plan-B Valuation'!AO390)</f>
        <v>120000</v>
      </c>
      <c r="AG394" s="262">
        <f>SUM('Plan-B Valuation'!V390,'Plan-B Valuation'!Z390,'Plan-B Valuation'!AD390,'Plan-B Valuation'!AH390,'Plan-B Valuation'!AL390,'Plan-B Valuation'!AP390)</f>
        <v>253810</v>
      </c>
      <c r="AH394" s="262">
        <f>SUM('Plan-B Valuation'!W390,'Plan-B Valuation'!AA390,'Plan-B Valuation'!AE390,'Plan-B Valuation'!AI390,'Plan-B Valuation'!AM390,'Plan-B Valuation'!AQ390)</f>
        <v>504620</v>
      </c>
      <c r="AI394" s="219"/>
      <c r="AJ394" s="262">
        <v>0.0</v>
      </c>
      <c r="AK394" s="262">
        <v>0.0</v>
      </c>
      <c r="AL394" s="262">
        <v>0.0</v>
      </c>
      <c r="AM394" s="262">
        <v>0.0</v>
      </c>
      <c r="AN394" s="262">
        <v>0.0</v>
      </c>
      <c r="AO394" s="262">
        <v>0.0</v>
      </c>
      <c r="AP394" s="222" t="s">
        <v>1703</v>
      </c>
      <c r="AQ394" s="222" t="s">
        <v>1704</v>
      </c>
      <c r="AR394" s="222" t="s">
        <v>1705</v>
      </c>
      <c r="AS394" s="262">
        <f>SUM('Plan-C Valuation'!U390,'Plan-C Valuation'!Y390,'Plan-C Valuation'!AC390,'Plan-C Valuation'!AG390,'Plan-C Valuation'!AK390,'Plan-C Valuation'!AO390)</f>
        <v>120000</v>
      </c>
      <c r="AT394" s="262">
        <f>SUM('Plan-C Valuation'!V390,'Plan-C Valuation'!Z390,'Plan-C Valuation'!AD390,'Plan-C Valuation'!AH390,'Plan-C Valuation'!AL390,'Plan-C Valuation'!AP390)</f>
        <v>253810</v>
      </c>
      <c r="AU394" s="262">
        <f>SUM('Plan-C Valuation'!W390,'Plan-C Valuation'!AA390,'Plan-C Valuation'!AE390,'Plan-C Valuation'!AI390,'Plan-C Valuation'!AM390,'Plan-C Valuation'!AQ390)</f>
        <v>504620</v>
      </c>
    </row>
    <row r="395" ht="15.75" customHeight="1">
      <c r="A395" s="219" t="s">
        <v>894</v>
      </c>
      <c r="B395" s="219" t="s">
        <v>71</v>
      </c>
      <c r="C395" s="219" t="s">
        <v>48</v>
      </c>
      <c r="D395" s="219" t="s">
        <v>84</v>
      </c>
      <c r="E395" s="219" t="s">
        <v>51</v>
      </c>
      <c r="F395" s="219" t="s">
        <v>64</v>
      </c>
      <c r="G395" s="304" t="s">
        <v>895</v>
      </c>
      <c r="H395" s="219"/>
      <c r="I395" s="219"/>
      <c r="J395" s="262">
        <v>0.0</v>
      </c>
      <c r="K395" s="262">
        <v>0.0</v>
      </c>
      <c r="L395" s="262">
        <v>0.0</v>
      </c>
      <c r="M395" s="262">
        <v>0.0</v>
      </c>
      <c r="N395" s="262">
        <v>0.0</v>
      </c>
      <c r="O395" s="262">
        <v>0.0</v>
      </c>
      <c r="P395" s="222" t="s">
        <v>1703</v>
      </c>
      <c r="Q395" s="222" t="s">
        <v>1704</v>
      </c>
      <c r="R395" s="222" t="s">
        <v>1705</v>
      </c>
      <c r="S395" s="219">
        <f>SUM('Plan-A Valuation'!U391,'Plan-A Valuation'!Y391,'Plan-A Valuation'!AC391,'Plan-A Valuation'!AG391,'Plan-A Valuation'!AK391,'Plan-A Valuation'!AO391)</f>
        <v>120000</v>
      </c>
      <c r="T395" s="262">
        <f>SUM('Plan-A Valuation'!V391,'Plan-A Valuation'!Z391,'Plan-A Valuation'!AD391,'Plan-A Valuation'!AH391,'Plan-A Valuation'!AL391,'Plan-A Valuation'!AP391)</f>
        <v>253810</v>
      </c>
      <c r="U395" s="263">
        <f>SUM('Plan-A Valuation'!W391,'Plan-A Valuation'!AA391,'Plan-A Valuation'!AE391,'Plan-A Valuation'!AI391,'Plan-A Valuation'!AM391,'Plan-A Valuation'!AQ391)</f>
        <v>504620</v>
      </c>
      <c r="V395" s="219"/>
      <c r="W395" s="262">
        <v>0.0</v>
      </c>
      <c r="X395" s="262">
        <v>0.0</v>
      </c>
      <c r="Y395" s="262">
        <v>0.0</v>
      </c>
      <c r="Z395" s="262">
        <v>0.0</v>
      </c>
      <c r="AA395" s="262">
        <v>0.0</v>
      </c>
      <c r="AB395" s="262">
        <v>0.0</v>
      </c>
      <c r="AC395" s="222" t="s">
        <v>1703</v>
      </c>
      <c r="AD395" s="222" t="s">
        <v>1704</v>
      </c>
      <c r="AE395" s="222" t="s">
        <v>1705</v>
      </c>
      <c r="AF395" s="262">
        <f>SUM('Plan-B Valuation'!U391,'Plan-B Valuation'!Y391,'Plan-B Valuation'!AC391,'Plan-B Valuation'!AG391,'Plan-B Valuation'!AK391,'Plan-B Valuation'!AO391)</f>
        <v>120000</v>
      </c>
      <c r="AG395" s="262">
        <f>SUM('Plan-B Valuation'!V391,'Plan-B Valuation'!Z391,'Plan-B Valuation'!AD391,'Plan-B Valuation'!AH391,'Plan-B Valuation'!AL391,'Plan-B Valuation'!AP391)</f>
        <v>253810</v>
      </c>
      <c r="AH395" s="262">
        <f>SUM('Plan-B Valuation'!W391,'Plan-B Valuation'!AA391,'Plan-B Valuation'!AE391,'Plan-B Valuation'!AI391,'Plan-B Valuation'!AM391,'Plan-B Valuation'!AQ391)</f>
        <v>504620</v>
      </c>
      <c r="AI395" s="219"/>
      <c r="AJ395" s="262">
        <v>0.0</v>
      </c>
      <c r="AK395" s="262">
        <v>0.0</v>
      </c>
      <c r="AL395" s="262">
        <v>0.0</v>
      </c>
      <c r="AM395" s="262">
        <v>0.0</v>
      </c>
      <c r="AN395" s="262">
        <v>0.0</v>
      </c>
      <c r="AO395" s="262">
        <v>0.0</v>
      </c>
      <c r="AP395" s="222" t="s">
        <v>1703</v>
      </c>
      <c r="AQ395" s="222" t="s">
        <v>1704</v>
      </c>
      <c r="AR395" s="222" t="s">
        <v>1705</v>
      </c>
      <c r="AS395" s="262">
        <f>SUM('Plan-C Valuation'!U391,'Plan-C Valuation'!Y391,'Plan-C Valuation'!AC391,'Plan-C Valuation'!AG391,'Plan-C Valuation'!AK391,'Plan-C Valuation'!AO391)</f>
        <v>120000</v>
      </c>
      <c r="AT395" s="262">
        <f>SUM('Plan-C Valuation'!V391,'Plan-C Valuation'!Z391,'Plan-C Valuation'!AD391,'Plan-C Valuation'!AH391,'Plan-C Valuation'!AL391,'Plan-C Valuation'!AP391)</f>
        <v>253810</v>
      </c>
      <c r="AU395" s="262">
        <f>SUM('Plan-C Valuation'!W391,'Plan-C Valuation'!AA391,'Plan-C Valuation'!AE391,'Plan-C Valuation'!AI391,'Plan-C Valuation'!AM391,'Plan-C Valuation'!AQ391)</f>
        <v>504620</v>
      </c>
    </row>
    <row r="396" ht="15.75" customHeight="1">
      <c r="A396" s="219" t="s">
        <v>896</v>
      </c>
      <c r="B396" s="219" t="s">
        <v>44</v>
      </c>
      <c r="C396" s="219" t="s">
        <v>58</v>
      </c>
      <c r="D396" s="219" t="s">
        <v>84</v>
      </c>
      <c r="E396" s="219" t="s">
        <v>51</v>
      </c>
      <c r="F396" s="219" t="s">
        <v>64</v>
      </c>
      <c r="G396" s="304" t="s">
        <v>897</v>
      </c>
      <c r="H396" s="219"/>
      <c r="I396" s="219"/>
      <c r="J396" s="262">
        <v>0.0</v>
      </c>
      <c r="K396" s="262">
        <v>0.0</v>
      </c>
      <c r="L396" s="262">
        <v>0.0</v>
      </c>
      <c r="M396" s="262">
        <v>0.0</v>
      </c>
      <c r="N396" s="262">
        <v>0.0</v>
      </c>
      <c r="O396" s="262">
        <v>0.0</v>
      </c>
      <c r="P396" s="222" t="s">
        <v>1703</v>
      </c>
      <c r="Q396" s="222" t="s">
        <v>1704</v>
      </c>
      <c r="R396" s="222" t="s">
        <v>1705</v>
      </c>
      <c r="S396" s="219">
        <f>SUM('Plan-A Valuation'!U392,'Plan-A Valuation'!Y392,'Plan-A Valuation'!AC392,'Plan-A Valuation'!AG392,'Plan-A Valuation'!AK392,'Plan-A Valuation'!AO392)</f>
        <v>120000</v>
      </c>
      <c r="T396" s="262">
        <f>SUM('Plan-A Valuation'!V392,'Plan-A Valuation'!Z392,'Plan-A Valuation'!AD392,'Plan-A Valuation'!AH392,'Plan-A Valuation'!AL392,'Plan-A Valuation'!AP392)</f>
        <v>253810</v>
      </c>
      <c r="U396" s="263">
        <f>SUM('Plan-A Valuation'!W392,'Plan-A Valuation'!AA392,'Plan-A Valuation'!AE392,'Plan-A Valuation'!AI392,'Plan-A Valuation'!AM392,'Plan-A Valuation'!AQ392)</f>
        <v>504620</v>
      </c>
      <c r="V396" s="219"/>
      <c r="W396" s="262">
        <v>0.0</v>
      </c>
      <c r="X396" s="262">
        <v>0.0</v>
      </c>
      <c r="Y396" s="262">
        <v>0.0</v>
      </c>
      <c r="Z396" s="262">
        <v>0.0</v>
      </c>
      <c r="AA396" s="262">
        <v>0.0</v>
      </c>
      <c r="AB396" s="262">
        <v>0.0</v>
      </c>
      <c r="AC396" s="222" t="s">
        <v>1703</v>
      </c>
      <c r="AD396" s="222" t="s">
        <v>1704</v>
      </c>
      <c r="AE396" s="222" t="s">
        <v>1705</v>
      </c>
      <c r="AF396" s="262">
        <f>SUM('Plan-B Valuation'!U392,'Plan-B Valuation'!Y392,'Plan-B Valuation'!AC392,'Plan-B Valuation'!AG392,'Plan-B Valuation'!AK392,'Plan-B Valuation'!AO392)</f>
        <v>120000</v>
      </c>
      <c r="AG396" s="262">
        <f>SUM('Plan-B Valuation'!V392,'Plan-B Valuation'!Z392,'Plan-B Valuation'!AD392,'Plan-B Valuation'!AH392,'Plan-B Valuation'!AL392,'Plan-B Valuation'!AP392)</f>
        <v>253810</v>
      </c>
      <c r="AH396" s="262">
        <f>SUM('Plan-B Valuation'!W392,'Plan-B Valuation'!AA392,'Plan-B Valuation'!AE392,'Plan-B Valuation'!AI392,'Plan-B Valuation'!AM392,'Plan-B Valuation'!AQ392)</f>
        <v>504620</v>
      </c>
      <c r="AI396" s="219"/>
      <c r="AJ396" s="262">
        <v>0.0</v>
      </c>
      <c r="AK396" s="262">
        <v>0.0</v>
      </c>
      <c r="AL396" s="262">
        <v>0.0</v>
      </c>
      <c r="AM396" s="262">
        <v>0.0</v>
      </c>
      <c r="AN396" s="262">
        <v>0.0</v>
      </c>
      <c r="AO396" s="262">
        <v>0.0</v>
      </c>
      <c r="AP396" s="222" t="s">
        <v>1703</v>
      </c>
      <c r="AQ396" s="222" t="s">
        <v>1704</v>
      </c>
      <c r="AR396" s="222" t="s">
        <v>1705</v>
      </c>
      <c r="AS396" s="262">
        <f>SUM('Plan-C Valuation'!U392,'Plan-C Valuation'!Y392,'Plan-C Valuation'!AC392,'Plan-C Valuation'!AG392,'Plan-C Valuation'!AK392,'Plan-C Valuation'!AO392)</f>
        <v>120000</v>
      </c>
      <c r="AT396" s="262">
        <f>SUM('Plan-C Valuation'!V392,'Plan-C Valuation'!Z392,'Plan-C Valuation'!AD392,'Plan-C Valuation'!AH392,'Plan-C Valuation'!AL392,'Plan-C Valuation'!AP392)</f>
        <v>253810</v>
      </c>
      <c r="AU396" s="262">
        <f>SUM('Plan-C Valuation'!W392,'Plan-C Valuation'!AA392,'Plan-C Valuation'!AE392,'Plan-C Valuation'!AI392,'Plan-C Valuation'!AM392,'Plan-C Valuation'!AQ392)</f>
        <v>504620</v>
      </c>
    </row>
    <row r="397" ht="15.75" customHeight="1">
      <c r="A397" s="219" t="s">
        <v>898</v>
      </c>
      <c r="B397" s="219" t="s">
        <v>54</v>
      </c>
      <c r="C397" s="219" t="s">
        <v>58</v>
      </c>
      <c r="D397" s="219" t="s">
        <v>84</v>
      </c>
      <c r="E397" s="219" t="s">
        <v>51</v>
      </c>
      <c r="F397" s="219" t="s">
        <v>64</v>
      </c>
      <c r="G397" s="304" t="s">
        <v>899</v>
      </c>
      <c r="H397" s="219"/>
      <c r="I397" s="219"/>
      <c r="J397" s="262">
        <v>0.0</v>
      </c>
      <c r="K397" s="262">
        <v>0.0</v>
      </c>
      <c r="L397" s="262">
        <v>0.0</v>
      </c>
      <c r="M397" s="262">
        <v>0.0</v>
      </c>
      <c r="N397" s="262">
        <v>0.0</v>
      </c>
      <c r="O397" s="262">
        <v>0.0</v>
      </c>
      <c r="P397" s="222" t="s">
        <v>1703</v>
      </c>
      <c r="Q397" s="222" t="s">
        <v>1704</v>
      </c>
      <c r="R397" s="222" t="s">
        <v>1705</v>
      </c>
      <c r="S397" s="219">
        <f>SUM('Plan-A Valuation'!U393,'Plan-A Valuation'!Y393,'Plan-A Valuation'!AC393,'Plan-A Valuation'!AG393,'Plan-A Valuation'!AK393,'Plan-A Valuation'!AO393)</f>
        <v>120000</v>
      </c>
      <c r="T397" s="262">
        <f>SUM('Plan-A Valuation'!V393,'Plan-A Valuation'!Z393,'Plan-A Valuation'!AD393,'Plan-A Valuation'!AH393,'Plan-A Valuation'!AL393,'Plan-A Valuation'!AP393)</f>
        <v>253810</v>
      </c>
      <c r="U397" s="263">
        <f>SUM('Plan-A Valuation'!W393,'Plan-A Valuation'!AA393,'Plan-A Valuation'!AE393,'Plan-A Valuation'!AI393,'Plan-A Valuation'!AM393,'Plan-A Valuation'!AQ393)</f>
        <v>504620</v>
      </c>
      <c r="V397" s="219"/>
      <c r="W397" s="262">
        <v>0.0</v>
      </c>
      <c r="X397" s="262">
        <v>0.0</v>
      </c>
      <c r="Y397" s="262">
        <v>0.0</v>
      </c>
      <c r="Z397" s="262">
        <v>0.0</v>
      </c>
      <c r="AA397" s="262">
        <v>0.0</v>
      </c>
      <c r="AB397" s="262">
        <v>0.0</v>
      </c>
      <c r="AC397" s="222" t="s">
        <v>1703</v>
      </c>
      <c r="AD397" s="222" t="s">
        <v>1704</v>
      </c>
      <c r="AE397" s="222" t="s">
        <v>1705</v>
      </c>
      <c r="AF397" s="262">
        <f>SUM('Plan-B Valuation'!U393,'Plan-B Valuation'!Y393,'Plan-B Valuation'!AC393,'Plan-B Valuation'!AG393,'Plan-B Valuation'!AK393,'Plan-B Valuation'!AO393)</f>
        <v>120000</v>
      </c>
      <c r="AG397" s="262">
        <f>SUM('Plan-B Valuation'!V393,'Plan-B Valuation'!Z393,'Plan-B Valuation'!AD393,'Plan-B Valuation'!AH393,'Plan-B Valuation'!AL393,'Plan-B Valuation'!AP393)</f>
        <v>253810</v>
      </c>
      <c r="AH397" s="262">
        <f>SUM('Plan-B Valuation'!W393,'Plan-B Valuation'!AA393,'Plan-B Valuation'!AE393,'Plan-B Valuation'!AI393,'Plan-B Valuation'!AM393,'Plan-B Valuation'!AQ393)</f>
        <v>504620</v>
      </c>
      <c r="AI397" s="219"/>
      <c r="AJ397" s="262">
        <v>0.0</v>
      </c>
      <c r="AK397" s="262">
        <v>0.0</v>
      </c>
      <c r="AL397" s="262">
        <v>0.0</v>
      </c>
      <c r="AM397" s="262">
        <v>0.0</v>
      </c>
      <c r="AN397" s="262">
        <v>0.0</v>
      </c>
      <c r="AO397" s="262">
        <v>0.0</v>
      </c>
      <c r="AP397" s="222" t="s">
        <v>1703</v>
      </c>
      <c r="AQ397" s="222" t="s">
        <v>1704</v>
      </c>
      <c r="AR397" s="222" t="s">
        <v>1705</v>
      </c>
      <c r="AS397" s="262">
        <f>SUM('Plan-C Valuation'!U393,'Plan-C Valuation'!Y393,'Plan-C Valuation'!AC393,'Plan-C Valuation'!AG393,'Plan-C Valuation'!AK393,'Plan-C Valuation'!AO393)</f>
        <v>120000</v>
      </c>
      <c r="AT397" s="262">
        <f>SUM('Plan-C Valuation'!V393,'Plan-C Valuation'!Z393,'Plan-C Valuation'!AD393,'Plan-C Valuation'!AH393,'Plan-C Valuation'!AL393,'Plan-C Valuation'!AP393)</f>
        <v>253810</v>
      </c>
      <c r="AU397" s="262">
        <f>SUM('Plan-C Valuation'!W393,'Plan-C Valuation'!AA393,'Plan-C Valuation'!AE393,'Plan-C Valuation'!AI393,'Plan-C Valuation'!AM393,'Plan-C Valuation'!AQ393)</f>
        <v>504620</v>
      </c>
    </row>
    <row r="398" ht="15.75" customHeight="1">
      <c r="A398" s="219" t="s">
        <v>900</v>
      </c>
      <c r="B398" s="219" t="s">
        <v>65</v>
      </c>
      <c r="C398" s="219" t="s">
        <v>58</v>
      </c>
      <c r="D398" s="219" t="s">
        <v>84</v>
      </c>
      <c r="E398" s="219" t="s">
        <v>51</v>
      </c>
      <c r="F398" s="219" t="s">
        <v>64</v>
      </c>
      <c r="G398" s="304" t="s">
        <v>901</v>
      </c>
      <c r="H398" s="219"/>
      <c r="I398" s="219"/>
      <c r="J398" s="262">
        <v>0.0</v>
      </c>
      <c r="K398" s="262">
        <v>0.0</v>
      </c>
      <c r="L398" s="262">
        <v>0.0</v>
      </c>
      <c r="M398" s="262">
        <v>0.0</v>
      </c>
      <c r="N398" s="262">
        <v>0.0</v>
      </c>
      <c r="O398" s="262">
        <v>0.0</v>
      </c>
      <c r="P398" s="222" t="s">
        <v>1703</v>
      </c>
      <c r="Q398" s="222" t="s">
        <v>1704</v>
      </c>
      <c r="R398" s="222" t="s">
        <v>1705</v>
      </c>
      <c r="S398" s="219">
        <f>SUM('Plan-A Valuation'!U394,'Plan-A Valuation'!Y394,'Plan-A Valuation'!AC394,'Plan-A Valuation'!AG394,'Plan-A Valuation'!AK394,'Plan-A Valuation'!AO394)</f>
        <v>120000</v>
      </c>
      <c r="T398" s="262">
        <f>SUM('Plan-A Valuation'!V394,'Plan-A Valuation'!Z394,'Plan-A Valuation'!AD394,'Plan-A Valuation'!AH394,'Plan-A Valuation'!AL394,'Plan-A Valuation'!AP394)</f>
        <v>253810</v>
      </c>
      <c r="U398" s="263">
        <f>SUM('Plan-A Valuation'!W394,'Plan-A Valuation'!AA394,'Plan-A Valuation'!AE394,'Plan-A Valuation'!AI394,'Plan-A Valuation'!AM394,'Plan-A Valuation'!AQ394)</f>
        <v>504620</v>
      </c>
      <c r="V398" s="219"/>
      <c r="W398" s="262">
        <v>0.0</v>
      </c>
      <c r="X398" s="262">
        <v>0.0</v>
      </c>
      <c r="Y398" s="262">
        <v>0.0</v>
      </c>
      <c r="Z398" s="262">
        <v>0.0</v>
      </c>
      <c r="AA398" s="262">
        <v>0.0</v>
      </c>
      <c r="AB398" s="262">
        <v>0.0</v>
      </c>
      <c r="AC398" s="222" t="s">
        <v>1703</v>
      </c>
      <c r="AD398" s="222" t="s">
        <v>1704</v>
      </c>
      <c r="AE398" s="222" t="s">
        <v>1705</v>
      </c>
      <c r="AF398" s="262">
        <f>SUM('Plan-B Valuation'!U394,'Plan-B Valuation'!Y394,'Plan-B Valuation'!AC394,'Plan-B Valuation'!AG394,'Plan-B Valuation'!AK394,'Plan-B Valuation'!AO394)</f>
        <v>120000</v>
      </c>
      <c r="AG398" s="262">
        <f>SUM('Plan-B Valuation'!V394,'Plan-B Valuation'!Z394,'Plan-B Valuation'!AD394,'Plan-B Valuation'!AH394,'Plan-B Valuation'!AL394,'Plan-B Valuation'!AP394)</f>
        <v>253810</v>
      </c>
      <c r="AH398" s="262">
        <f>SUM('Plan-B Valuation'!W394,'Plan-B Valuation'!AA394,'Plan-B Valuation'!AE394,'Plan-B Valuation'!AI394,'Plan-B Valuation'!AM394,'Plan-B Valuation'!AQ394)</f>
        <v>504620</v>
      </c>
      <c r="AI398" s="219"/>
      <c r="AJ398" s="262">
        <v>0.0</v>
      </c>
      <c r="AK398" s="262">
        <v>0.0</v>
      </c>
      <c r="AL398" s="262">
        <v>0.0</v>
      </c>
      <c r="AM398" s="262">
        <v>0.0</v>
      </c>
      <c r="AN398" s="262">
        <v>0.0</v>
      </c>
      <c r="AO398" s="262">
        <v>0.0</v>
      </c>
      <c r="AP398" s="222" t="s">
        <v>1703</v>
      </c>
      <c r="AQ398" s="222" t="s">
        <v>1704</v>
      </c>
      <c r="AR398" s="222" t="s">
        <v>1705</v>
      </c>
      <c r="AS398" s="262">
        <f>SUM('Plan-C Valuation'!U394,'Plan-C Valuation'!Y394,'Plan-C Valuation'!AC394,'Plan-C Valuation'!AG394,'Plan-C Valuation'!AK394,'Plan-C Valuation'!AO394)</f>
        <v>120000</v>
      </c>
      <c r="AT398" s="262">
        <f>SUM('Plan-C Valuation'!V394,'Plan-C Valuation'!Z394,'Plan-C Valuation'!AD394,'Plan-C Valuation'!AH394,'Plan-C Valuation'!AL394,'Plan-C Valuation'!AP394)</f>
        <v>253810</v>
      </c>
      <c r="AU398" s="262">
        <f>SUM('Plan-C Valuation'!W394,'Plan-C Valuation'!AA394,'Plan-C Valuation'!AE394,'Plan-C Valuation'!AI394,'Plan-C Valuation'!AM394,'Plan-C Valuation'!AQ394)</f>
        <v>504620</v>
      </c>
    </row>
    <row r="399" ht="15.75" customHeight="1">
      <c r="A399" s="219" t="s">
        <v>902</v>
      </c>
      <c r="B399" s="219" t="s">
        <v>71</v>
      </c>
      <c r="C399" s="219" t="s">
        <v>58</v>
      </c>
      <c r="D399" s="219" t="s">
        <v>84</v>
      </c>
      <c r="E399" s="219" t="s">
        <v>51</v>
      </c>
      <c r="F399" s="219" t="s">
        <v>64</v>
      </c>
      <c r="G399" s="304" t="s">
        <v>903</v>
      </c>
      <c r="H399" s="219"/>
      <c r="I399" s="219"/>
      <c r="J399" s="262">
        <v>0.0</v>
      </c>
      <c r="K399" s="262">
        <v>0.0</v>
      </c>
      <c r="L399" s="262">
        <v>0.0</v>
      </c>
      <c r="M399" s="262">
        <v>0.0</v>
      </c>
      <c r="N399" s="262">
        <v>0.0</v>
      </c>
      <c r="O399" s="262">
        <v>0.0</v>
      </c>
      <c r="P399" s="222" t="s">
        <v>1703</v>
      </c>
      <c r="Q399" s="222" t="s">
        <v>1704</v>
      </c>
      <c r="R399" s="222" t="s">
        <v>1705</v>
      </c>
      <c r="S399" s="219">
        <f>SUM('Plan-A Valuation'!U395,'Plan-A Valuation'!Y395,'Plan-A Valuation'!AC395,'Plan-A Valuation'!AG395,'Plan-A Valuation'!AK395,'Plan-A Valuation'!AO395)</f>
        <v>120000</v>
      </c>
      <c r="T399" s="262">
        <f>SUM('Plan-A Valuation'!V395,'Plan-A Valuation'!Z395,'Plan-A Valuation'!AD395,'Plan-A Valuation'!AH395,'Plan-A Valuation'!AL395,'Plan-A Valuation'!AP395)</f>
        <v>253810</v>
      </c>
      <c r="U399" s="263">
        <f>SUM('Plan-A Valuation'!W395,'Plan-A Valuation'!AA395,'Plan-A Valuation'!AE395,'Plan-A Valuation'!AI395,'Plan-A Valuation'!AM395,'Plan-A Valuation'!AQ395)</f>
        <v>504620</v>
      </c>
      <c r="V399" s="219"/>
      <c r="W399" s="262">
        <v>0.0</v>
      </c>
      <c r="X399" s="262">
        <v>0.0</v>
      </c>
      <c r="Y399" s="262">
        <v>0.0</v>
      </c>
      <c r="Z399" s="262">
        <v>0.0</v>
      </c>
      <c r="AA399" s="262">
        <v>0.0</v>
      </c>
      <c r="AB399" s="262">
        <v>0.0</v>
      </c>
      <c r="AC399" s="222" t="s">
        <v>1703</v>
      </c>
      <c r="AD399" s="222" t="s">
        <v>1704</v>
      </c>
      <c r="AE399" s="222" t="s">
        <v>1705</v>
      </c>
      <c r="AF399" s="262">
        <f>SUM('Plan-B Valuation'!U395,'Plan-B Valuation'!Y395,'Plan-B Valuation'!AC395,'Plan-B Valuation'!AG395,'Plan-B Valuation'!AK395,'Plan-B Valuation'!AO395)</f>
        <v>120000</v>
      </c>
      <c r="AG399" s="262">
        <f>SUM('Plan-B Valuation'!V395,'Plan-B Valuation'!Z395,'Plan-B Valuation'!AD395,'Plan-B Valuation'!AH395,'Plan-B Valuation'!AL395,'Plan-B Valuation'!AP395)</f>
        <v>253810</v>
      </c>
      <c r="AH399" s="262">
        <f>SUM('Plan-B Valuation'!W395,'Plan-B Valuation'!AA395,'Plan-B Valuation'!AE395,'Plan-B Valuation'!AI395,'Plan-B Valuation'!AM395,'Plan-B Valuation'!AQ395)</f>
        <v>504620</v>
      </c>
      <c r="AI399" s="219"/>
      <c r="AJ399" s="262">
        <v>0.0</v>
      </c>
      <c r="AK399" s="262">
        <v>0.0</v>
      </c>
      <c r="AL399" s="262">
        <v>0.0</v>
      </c>
      <c r="AM399" s="262">
        <v>0.0</v>
      </c>
      <c r="AN399" s="262">
        <v>0.0</v>
      </c>
      <c r="AO399" s="262">
        <v>0.0</v>
      </c>
      <c r="AP399" s="222" t="s">
        <v>1703</v>
      </c>
      <c r="AQ399" s="222" t="s">
        <v>1704</v>
      </c>
      <c r="AR399" s="222" t="s">
        <v>1705</v>
      </c>
      <c r="AS399" s="262">
        <f>SUM('Plan-C Valuation'!U395,'Plan-C Valuation'!Y395,'Plan-C Valuation'!AC395,'Plan-C Valuation'!AG395,'Plan-C Valuation'!AK395,'Plan-C Valuation'!AO395)</f>
        <v>120000</v>
      </c>
      <c r="AT399" s="262">
        <f>SUM('Plan-C Valuation'!V395,'Plan-C Valuation'!Z395,'Plan-C Valuation'!AD395,'Plan-C Valuation'!AH395,'Plan-C Valuation'!AL395,'Plan-C Valuation'!AP395)</f>
        <v>253810</v>
      </c>
      <c r="AU399" s="262">
        <f>SUM('Plan-C Valuation'!W395,'Plan-C Valuation'!AA395,'Plan-C Valuation'!AE395,'Plan-C Valuation'!AI395,'Plan-C Valuation'!AM395,'Plan-C Valuation'!AQ395)</f>
        <v>504620</v>
      </c>
    </row>
    <row r="400" ht="15.75" customHeight="1">
      <c r="A400" s="219" t="s">
        <v>904</v>
      </c>
      <c r="B400" s="219" t="s">
        <v>44</v>
      </c>
      <c r="C400" s="219" t="s">
        <v>66</v>
      </c>
      <c r="D400" s="219" t="s">
        <v>84</v>
      </c>
      <c r="E400" s="219" t="s">
        <v>51</v>
      </c>
      <c r="F400" s="219" t="s">
        <v>64</v>
      </c>
      <c r="G400" s="304" t="s">
        <v>905</v>
      </c>
      <c r="H400" s="219"/>
      <c r="I400" s="219"/>
      <c r="J400" s="262">
        <v>0.0</v>
      </c>
      <c r="K400" s="262">
        <v>0.0</v>
      </c>
      <c r="L400" s="262">
        <v>0.0</v>
      </c>
      <c r="M400" s="262">
        <v>0.0</v>
      </c>
      <c r="N400" s="262">
        <v>0.0</v>
      </c>
      <c r="O400" s="262">
        <v>0.0</v>
      </c>
      <c r="P400" s="222" t="s">
        <v>1703</v>
      </c>
      <c r="Q400" s="222" t="s">
        <v>1704</v>
      </c>
      <c r="R400" s="222" t="s">
        <v>1705</v>
      </c>
      <c r="S400" s="219">
        <f>SUM('Plan-A Valuation'!U396,'Plan-A Valuation'!Y396,'Plan-A Valuation'!AC396,'Plan-A Valuation'!AG396,'Plan-A Valuation'!AK396,'Plan-A Valuation'!AO396)</f>
        <v>120000</v>
      </c>
      <c r="T400" s="262">
        <f>SUM('Plan-A Valuation'!V396,'Plan-A Valuation'!Z396,'Plan-A Valuation'!AD396,'Plan-A Valuation'!AH396,'Plan-A Valuation'!AL396,'Plan-A Valuation'!AP396)</f>
        <v>253810</v>
      </c>
      <c r="U400" s="263">
        <f>SUM('Plan-A Valuation'!W396,'Plan-A Valuation'!AA396,'Plan-A Valuation'!AE396,'Plan-A Valuation'!AI396,'Plan-A Valuation'!AM396,'Plan-A Valuation'!AQ396)</f>
        <v>504620</v>
      </c>
      <c r="V400" s="219"/>
      <c r="W400" s="262">
        <v>0.0</v>
      </c>
      <c r="X400" s="262">
        <v>0.0</v>
      </c>
      <c r="Y400" s="262">
        <v>0.0</v>
      </c>
      <c r="Z400" s="262">
        <v>0.0</v>
      </c>
      <c r="AA400" s="262">
        <v>0.0</v>
      </c>
      <c r="AB400" s="262">
        <v>0.0</v>
      </c>
      <c r="AC400" s="222" t="s">
        <v>1703</v>
      </c>
      <c r="AD400" s="222" t="s">
        <v>1704</v>
      </c>
      <c r="AE400" s="222" t="s">
        <v>1705</v>
      </c>
      <c r="AF400" s="262">
        <f>SUM('Plan-B Valuation'!U396,'Plan-B Valuation'!Y396,'Plan-B Valuation'!AC396,'Plan-B Valuation'!AG396,'Plan-B Valuation'!AK396,'Plan-B Valuation'!AO396)</f>
        <v>120000</v>
      </c>
      <c r="AG400" s="262">
        <f>SUM('Plan-B Valuation'!V396,'Plan-B Valuation'!Z396,'Plan-B Valuation'!AD396,'Plan-B Valuation'!AH396,'Plan-B Valuation'!AL396,'Plan-B Valuation'!AP396)</f>
        <v>253810</v>
      </c>
      <c r="AH400" s="262">
        <f>SUM('Plan-B Valuation'!W396,'Plan-B Valuation'!AA396,'Plan-B Valuation'!AE396,'Plan-B Valuation'!AI396,'Plan-B Valuation'!AM396,'Plan-B Valuation'!AQ396)</f>
        <v>504620</v>
      </c>
      <c r="AI400" s="219"/>
      <c r="AJ400" s="262">
        <v>0.0</v>
      </c>
      <c r="AK400" s="262">
        <v>0.0</v>
      </c>
      <c r="AL400" s="262">
        <v>0.0</v>
      </c>
      <c r="AM400" s="262">
        <v>0.0</v>
      </c>
      <c r="AN400" s="262">
        <v>0.0</v>
      </c>
      <c r="AO400" s="262">
        <v>0.0</v>
      </c>
      <c r="AP400" s="222" t="s">
        <v>1703</v>
      </c>
      <c r="AQ400" s="222" t="s">
        <v>1704</v>
      </c>
      <c r="AR400" s="222" t="s">
        <v>1705</v>
      </c>
      <c r="AS400" s="262">
        <f>SUM('Plan-C Valuation'!U396,'Plan-C Valuation'!Y396,'Plan-C Valuation'!AC396,'Plan-C Valuation'!AG396,'Plan-C Valuation'!AK396,'Plan-C Valuation'!AO396)</f>
        <v>120000</v>
      </c>
      <c r="AT400" s="262">
        <f>SUM('Plan-C Valuation'!V396,'Plan-C Valuation'!Z396,'Plan-C Valuation'!AD396,'Plan-C Valuation'!AH396,'Plan-C Valuation'!AL396,'Plan-C Valuation'!AP396)</f>
        <v>253810</v>
      </c>
      <c r="AU400" s="262">
        <f>SUM('Plan-C Valuation'!W396,'Plan-C Valuation'!AA396,'Plan-C Valuation'!AE396,'Plan-C Valuation'!AI396,'Plan-C Valuation'!AM396,'Plan-C Valuation'!AQ396)</f>
        <v>504620</v>
      </c>
    </row>
    <row r="401" ht="15.75" customHeight="1">
      <c r="A401" s="219" t="s">
        <v>906</v>
      </c>
      <c r="B401" s="219" t="s">
        <v>54</v>
      </c>
      <c r="C401" s="219" t="s">
        <v>66</v>
      </c>
      <c r="D401" s="219" t="s">
        <v>84</v>
      </c>
      <c r="E401" s="219" t="s">
        <v>51</v>
      </c>
      <c r="F401" s="219" t="s">
        <v>64</v>
      </c>
      <c r="G401" s="304" t="s">
        <v>907</v>
      </c>
      <c r="H401" s="219"/>
      <c r="I401" s="219"/>
      <c r="J401" s="262">
        <v>0.0</v>
      </c>
      <c r="K401" s="262">
        <v>0.0</v>
      </c>
      <c r="L401" s="262">
        <v>0.0</v>
      </c>
      <c r="M401" s="262">
        <v>0.0</v>
      </c>
      <c r="N401" s="262">
        <v>0.0</v>
      </c>
      <c r="O401" s="262">
        <v>0.0</v>
      </c>
      <c r="P401" s="222" t="s">
        <v>1703</v>
      </c>
      <c r="Q401" s="222" t="s">
        <v>1704</v>
      </c>
      <c r="R401" s="222" t="s">
        <v>1705</v>
      </c>
      <c r="S401" s="219">
        <f>SUM('Plan-A Valuation'!U397,'Plan-A Valuation'!Y397,'Plan-A Valuation'!AC397,'Plan-A Valuation'!AG397,'Plan-A Valuation'!AK397,'Plan-A Valuation'!AO397)</f>
        <v>120000</v>
      </c>
      <c r="T401" s="262">
        <f>SUM('Plan-A Valuation'!V397,'Plan-A Valuation'!Z397,'Plan-A Valuation'!AD397,'Plan-A Valuation'!AH397,'Plan-A Valuation'!AL397,'Plan-A Valuation'!AP397)</f>
        <v>253810</v>
      </c>
      <c r="U401" s="263">
        <f>SUM('Plan-A Valuation'!W397,'Plan-A Valuation'!AA397,'Plan-A Valuation'!AE397,'Plan-A Valuation'!AI397,'Plan-A Valuation'!AM397,'Plan-A Valuation'!AQ397)</f>
        <v>504620</v>
      </c>
      <c r="V401" s="219"/>
      <c r="W401" s="262">
        <v>0.0</v>
      </c>
      <c r="X401" s="262">
        <v>0.0</v>
      </c>
      <c r="Y401" s="262">
        <v>0.0</v>
      </c>
      <c r="Z401" s="262">
        <v>0.0</v>
      </c>
      <c r="AA401" s="262">
        <v>0.0</v>
      </c>
      <c r="AB401" s="262">
        <v>0.0</v>
      </c>
      <c r="AC401" s="222" t="s">
        <v>1703</v>
      </c>
      <c r="AD401" s="222" t="s">
        <v>1704</v>
      </c>
      <c r="AE401" s="222" t="s">
        <v>1705</v>
      </c>
      <c r="AF401" s="262">
        <f>SUM('Plan-B Valuation'!U397,'Plan-B Valuation'!Y397,'Plan-B Valuation'!AC397,'Plan-B Valuation'!AG397,'Plan-B Valuation'!AK397,'Plan-B Valuation'!AO397)</f>
        <v>120000</v>
      </c>
      <c r="AG401" s="262">
        <f>SUM('Plan-B Valuation'!V397,'Plan-B Valuation'!Z397,'Plan-B Valuation'!AD397,'Plan-B Valuation'!AH397,'Plan-B Valuation'!AL397,'Plan-B Valuation'!AP397)</f>
        <v>253810</v>
      </c>
      <c r="AH401" s="262">
        <f>SUM('Plan-B Valuation'!W397,'Plan-B Valuation'!AA397,'Plan-B Valuation'!AE397,'Plan-B Valuation'!AI397,'Plan-B Valuation'!AM397,'Plan-B Valuation'!AQ397)</f>
        <v>504620</v>
      </c>
      <c r="AI401" s="219"/>
      <c r="AJ401" s="262">
        <v>0.0</v>
      </c>
      <c r="AK401" s="262">
        <v>0.0</v>
      </c>
      <c r="AL401" s="262">
        <v>0.0</v>
      </c>
      <c r="AM401" s="262">
        <v>0.0</v>
      </c>
      <c r="AN401" s="262">
        <v>0.0</v>
      </c>
      <c r="AO401" s="262">
        <v>0.0</v>
      </c>
      <c r="AP401" s="222" t="s">
        <v>1703</v>
      </c>
      <c r="AQ401" s="222" t="s">
        <v>1704</v>
      </c>
      <c r="AR401" s="222" t="s">
        <v>1705</v>
      </c>
      <c r="AS401" s="262">
        <f>SUM('Plan-C Valuation'!U397,'Plan-C Valuation'!Y397,'Plan-C Valuation'!AC397,'Plan-C Valuation'!AG397,'Plan-C Valuation'!AK397,'Plan-C Valuation'!AO397)</f>
        <v>120000</v>
      </c>
      <c r="AT401" s="262">
        <f>SUM('Plan-C Valuation'!V397,'Plan-C Valuation'!Z397,'Plan-C Valuation'!AD397,'Plan-C Valuation'!AH397,'Plan-C Valuation'!AL397,'Plan-C Valuation'!AP397)</f>
        <v>253810</v>
      </c>
      <c r="AU401" s="262">
        <f>SUM('Plan-C Valuation'!W397,'Plan-C Valuation'!AA397,'Plan-C Valuation'!AE397,'Plan-C Valuation'!AI397,'Plan-C Valuation'!AM397,'Plan-C Valuation'!AQ397)</f>
        <v>504620</v>
      </c>
    </row>
    <row r="402" ht="15.75" customHeight="1">
      <c r="A402" s="219" t="s">
        <v>908</v>
      </c>
      <c r="B402" s="219" t="s">
        <v>65</v>
      </c>
      <c r="C402" s="219" t="s">
        <v>66</v>
      </c>
      <c r="D402" s="219" t="s">
        <v>84</v>
      </c>
      <c r="E402" s="219" t="s">
        <v>51</v>
      </c>
      <c r="F402" s="219" t="s">
        <v>64</v>
      </c>
      <c r="G402" s="304" t="s">
        <v>909</v>
      </c>
      <c r="H402" s="219"/>
      <c r="I402" s="219"/>
      <c r="J402" s="262">
        <v>0.0</v>
      </c>
      <c r="K402" s="262">
        <v>0.0</v>
      </c>
      <c r="L402" s="262">
        <v>0.0</v>
      </c>
      <c r="M402" s="262">
        <v>0.0</v>
      </c>
      <c r="N402" s="262">
        <v>0.0</v>
      </c>
      <c r="O402" s="262">
        <v>0.0</v>
      </c>
      <c r="P402" s="222" t="s">
        <v>1703</v>
      </c>
      <c r="Q402" s="222" t="s">
        <v>1704</v>
      </c>
      <c r="R402" s="222" t="s">
        <v>1705</v>
      </c>
      <c r="S402" s="219">
        <f>SUM('Plan-A Valuation'!U398,'Plan-A Valuation'!Y398,'Plan-A Valuation'!AC398,'Plan-A Valuation'!AG398,'Plan-A Valuation'!AK398,'Plan-A Valuation'!AO398)</f>
        <v>120000</v>
      </c>
      <c r="T402" s="262">
        <f>SUM('Plan-A Valuation'!V398,'Plan-A Valuation'!Z398,'Plan-A Valuation'!AD398,'Plan-A Valuation'!AH398,'Plan-A Valuation'!AL398,'Plan-A Valuation'!AP398)</f>
        <v>253810</v>
      </c>
      <c r="U402" s="263">
        <f>SUM('Plan-A Valuation'!W398,'Plan-A Valuation'!AA398,'Plan-A Valuation'!AE398,'Plan-A Valuation'!AI398,'Plan-A Valuation'!AM398,'Plan-A Valuation'!AQ398)</f>
        <v>504620</v>
      </c>
      <c r="V402" s="219"/>
      <c r="W402" s="262">
        <v>0.0</v>
      </c>
      <c r="X402" s="262">
        <v>0.0</v>
      </c>
      <c r="Y402" s="262">
        <v>0.0</v>
      </c>
      <c r="Z402" s="262">
        <v>0.0</v>
      </c>
      <c r="AA402" s="262">
        <v>0.0</v>
      </c>
      <c r="AB402" s="262">
        <v>0.0</v>
      </c>
      <c r="AC402" s="222" t="s">
        <v>1703</v>
      </c>
      <c r="AD402" s="222" t="s">
        <v>1704</v>
      </c>
      <c r="AE402" s="222" t="s">
        <v>1705</v>
      </c>
      <c r="AF402" s="262">
        <f>SUM('Plan-B Valuation'!U398,'Plan-B Valuation'!Y398,'Plan-B Valuation'!AC398,'Plan-B Valuation'!AG398,'Plan-B Valuation'!AK398,'Plan-B Valuation'!AO398)</f>
        <v>120000</v>
      </c>
      <c r="AG402" s="262">
        <f>SUM('Plan-B Valuation'!V398,'Plan-B Valuation'!Z398,'Plan-B Valuation'!AD398,'Plan-B Valuation'!AH398,'Plan-B Valuation'!AL398,'Plan-B Valuation'!AP398)</f>
        <v>253810</v>
      </c>
      <c r="AH402" s="262">
        <f>SUM('Plan-B Valuation'!W398,'Plan-B Valuation'!AA398,'Plan-B Valuation'!AE398,'Plan-B Valuation'!AI398,'Plan-B Valuation'!AM398,'Plan-B Valuation'!AQ398)</f>
        <v>504620</v>
      </c>
      <c r="AI402" s="219"/>
      <c r="AJ402" s="262">
        <v>0.0</v>
      </c>
      <c r="AK402" s="262">
        <v>0.0</v>
      </c>
      <c r="AL402" s="262">
        <v>0.0</v>
      </c>
      <c r="AM402" s="262">
        <v>0.0</v>
      </c>
      <c r="AN402" s="262">
        <v>0.0</v>
      </c>
      <c r="AO402" s="262">
        <v>0.0</v>
      </c>
      <c r="AP402" s="222" t="s">
        <v>1703</v>
      </c>
      <c r="AQ402" s="222" t="s">
        <v>1704</v>
      </c>
      <c r="AR402" s="222" t="s">
        <v>1705</v>
      </c>
      <c r="AS402" s="262">
        <f>SUM('Plan-C Valuation'!U398,'Plan-C Valuation'!Y398,'Plan-C Valuation'!AC398,'Plan-C Valuation'!AG398,'Plan-C Valuation'!AK398,'Plan-C Valuation'!AO398)</f>
        <v>120000</v>
      </c>
      <c r="AT402" s="262">
        <f>SUM('Plan-C Valuation'!V398,'Plan-C Valuation'!Z398,'Plan-C Valuation'!AD398,'Plan-C Valuation'!AH398,'Plan-C Valuation'!AL398,'Plan-C Valuation'!AP398)</f>
        <v>253810</v>
      </c>
      <c r="AU402" s="262">
        <f>SUM('Plan-C Valuation'!W398,'Plan-C Valuation'!AA398,'Plan-C Valuation'!AE398,'Plan-C Valuation'!AI398,'Plan-C Valuation'!AM398,'Plan-C Valuation'!AQ398)</f>
        <v>504620</v>
      </c>
    </row>
    <row r="403" ht="15.75" customHeight="1">
      <c r="A403" s="219" t="s">
        <v>910</v>
      </c>
      <c r="B403" s="219" t="s">
        <v>71</v>
      </c>
      <c r="C403" s="219" t="s">
        <v>66</v>
      </c>
      <c r="D403" s="219" t="s">
        <v>84</v>
      </c>
      <c r="E403" s="219" t="s">
        <v>51</v>
      </c>
      <c r="F403" s="219" t="s">
        <v>64</v>
      </c>
      <c r="G403" s="304" t="s">
        <v>911</v>
      </c>
      <c r="H403" s="219"/>
      <c r="I403" s="219"/>
      <c r="J403" s="262">
        <v>0.0</v>
      </c>
      <c r="K403" s="262">
        <v>0.0</v>
      </c>
      <c r="L403" s="262">
        <v>0.0</v>
      </c>
      <c r="M403" s="262">
        <v>0.0</v>
      </c>
      <c r="N403" s="262">
        <v>0.0</v>
      </c>
      <c r="O403" s="262">
        <v>0.0</v>
      </c>
      <c r="P403" s="222" t="s">
        <v>1703</v>
      </c>
      <c r="Q403" s="222" t="s">
        <v>1704</v>
      </c>
      <c r="R403" s="222" t="s">
        <v>1705</v>
      </c>
      <c r="S403" s="219">
        <f>SUM('Plan-A Valuation'!U399,'Plan-A Valuation'!Y399,'Plan-A Valuation'!AC399,'Plan-A Valuation'!AG399,'Plan-A Valuation'!AK399,'Plan-A Valuation'!AO399)</f>
        <v>120000</v>
      </c>
      <c r="T403" s="262">
        <f>SUM('Plan-A Valuation'!V399,'Plan-A Valuation'!Z399,'Plan-A Valuation'!AD399,'Plan-A Valuation'!AH399,'Plan-A Valuation'!AL399,'Plan-A Valuation'!AP399)</f>
        <v>253810</v>
      </c>
      <c r="U403" s="263">
        <f>SUM('Plan-A Valuation'!W399,'Plan-A Valuation'!AA399,'Plan-A Valuation'!AE399,'Plan-A Valuation'!AI399,'Plan-A Valuation'!AM399,'Plan-A Valuation'!AQ399)</f>
        <v>504620</v>
      </c>
      <c r="V403" s="219"/>
      <c r="W403" s="262">
        <v>0.0</v>
      </c>
      <c r="X403" s="262">
        <v>0.0</v>
      </c>
      <c r="Y403" s="262">
        <v>0.0</v>
      </c>
      <c r="Z403" s="262">
        <v>0.0</v>
      </c>
      <c r="AA403" s="262">
        <v>0.0</v>
      </c>
      <c r="AB403" s="262">
        <v>0.0</v>
      </c>
      <c r="AC403" s="222" t="s">
        <v>1703</v>
      </c>
      <c r="AD403" s="222" t="s">
        <v>1704</v>
      </c>
      <c r="AE403" s="222" t="s">
        <v>1705</v>
      </c>
      <c r="AF403" s="262">
        <f>SUM('Plan-B Valuation'!U399,'Plan-B Valuation'!Y399,'Plan-B Valuation'!AC399,'Plan-B Valuation'!AG399,'Plan-B Valuation'!AK399,'Plan-B Valuation'!AO399)</f>
        <v>120000</v>
      </c>
      <c r="AG403" s="262">
        <f>SUM('Plan-B Valuation'!V399,'Plan-B Valuation'!Z399,'Plan-B Valuation'!AD399,'Plan-B Valuation'!AH399,'Plan-B Valuation'!AL399,'Plan-B Valuation'!AP399)</f>
        <v>253810</v>
      </c>
      <c r="AH403" s="262">
        <f>SUM('Plan-B Valuation'!W399,'Plan-B Valuation'!AA399,'Plan-B Valuation'!AE399,'Plan-B Valuation'!AI399,'Plan-B Valuation'!AM399,'Plan-B Valuation'!AQ399)</f>
        <v>504620</v>
      </c>
      <c r="AI403" s="219"/>
      <c r="AJ403" s="262">
        <v>0.0</v>
      </c>
      <c r="AK403" s="262">
        <v>0.0</v>
      </c>
      <c r="AL403" s="262">
        <v>0.0</v>
      </c>
      <c r="AM403" s="262">
        <v>0.0</v>
      </c>
      <c r="AN403" s="262">
        <v>0.0</v>
      </c>
      <c r="AO403" s="262">
        <v>0.0</v>
      </c>
      <c r="AP403" s="222" t="s">
        <v>1703</v>
      </c>
      <c r="AQ403" s="222" t="s">
        <v>1704</v>
      </c>
      <c r="AR403" s="222" t="s">
        <v>1705</v>
      </c>
      <c r="AS403" s="262">
        <f>SUM('Plan-C Valuation'!U399,'Plan-C Valuation'!Y399,'Plan-C Valuation'!AC399,'Plan-C Valuation'!AG399,'Plan-C Valuation'!AK399,'Plan-C Valuation'!AO399)</f>
        <v>120000</v>
      </c>
      <c r="AT403" s="262">
        <f>SUM('Plan-C Valuation'!V399,'Plan-C Valuation'!Z399,'Plan-C Valuation'!AD399,'Plan-C Valuation'!AH399,'Plan-C Valuation'!AL399,'Plan-C Valuation'!AP399)</f>
        <v>253810</v>
      </c>
      <c r="AU403" s="262">
        <f>SUM('Plan-C Valuation'!W399,'Plan-C Valuation'!AA399,'Plan-C Valuation'!AE399,'Plan-C Valuation'!AI399,'Plan-C Valuation'!AM399,'Plan-C Valuation'!AQ399)</f>
        <v>504620</v>
      </c>
    </row>
    <row r="404" ht="15.75" customHeight="1">
      <c r="A404" s="219" t="s">
        <v>912</v>
      </c>
      <c r="B404" s="219" t="s">
        <v>44</v>
      </c>
      <c r="C404" s="219" t="s">
        <v>72</v>
      </c>
      <c r="D404" s="219" t="s">
        <v>84</v>
      </c>
      <c r="E404" s="219" t="s">
        <v>51</v>
      </c>
      <c r="F404" s="219" t="s">
        <v>64</v>
      </c>
      <c r="G404" s="304" t="s">
        <v>913</v>
      </c>
      <c r="H404" s="219"/>
      <c r="I404" s="219"/>
      <c r="J404" s="262">
        <v>0.0</v>
      </c>
      <c r="K404" s="262">
        <v>0.0</v>
      </c>
      <c r="L404" s="262">
        <v>0.0</v>
      </c>
      <c r="M404" s="262">
        <v>0.0</v>
      </c>
      <c r="N404" s="262">
        <v>0.0</v>
      </c>
      <c r="O404" s="262">
        <v>0.0</v>
      </c>
      <c r="P404" s="222" t="s">
        <v>1703</v>
      </c>
      <c r="Q404" s="222" t="s">
        <v>1704</v>
      </c>
      <c r="R404" s="222" t="s">
        <v>1705</v>
      </c>
      <c r="S404" s="219">
        <f>SUM('Plan-A Valuation'!U400,'Plan-A Valuation'!Y400,'Plan-A Valuation'!AC400,'Plan-A Valuation'!AG400,'Plan-A Valuation'!AK400,'Plan-A Valuation'!AO400)</f>
        <v>120000</v>
      </c>
      <c r="T404" s="262">
        <f>SUM('Plan-A Valuation'!V400,'Plan-A Valuation'!Z400,'Plan-A Valuation'!AD400,'Plan-A Valuation'!AH400,'Plan-A Valuation'!AL400,'Plan-A Valuation'!AP400)</f>
        <v>253810</v>
      </c>
      <c r="U404" s="263">
        <f>SUM('Plan-A Valuation'!W400,'Plan-A Valuation'!AA400,'Plan-A Valuation'!AE400,'Plan-A Valuation'!AI400,'Plan-A Valuation'!AM400,'Plan-A Valuation'!AQ400)</f>
        <v>504620</v>
      </c>
      <c r="V404" s="219"/>
      <c r="W404" s="262">
        <v>0.0</v>
      </c>
      <c r="X404" s="262">
        <v>0.0</v>
      </c>
      <c r="Y404" s="262">
        <v>0.0</v>
      </c>
      <c r="Z404" s="262">
        <v>0.0</v>
      </c>
      <c r="AA404" s="262">
        <v>0.0</v>
      </c>
      <c r="AB404" s="262">
        <v>0.0</v>
      </c>
      <c r="AC404" s="222" t="s">
        <v>1703</v>
      </c>
      <c r="AD404" s="222" t="s">
        <v>1704</v>
      </c>
      <c r="AE404" s="222" t="s">
        <v>1705</v>
      </c>
      <c r="AF404" s="262">
        <f>SUM('Plan-B Valuation'!U400,'Plan-B Valuation'!Y400,'Plan-B Valuation'!AC400,'Plan-B Valuation'!AG400,'Plan-B Valuation'!AK400,'Plan-B Valuation'!AO400)</f>
        <v>120000</v>
      </c>
      <c r="AG404" s="262">
        <f>SUM('Plan-B Valuation'!V400,'Plan-B Valuation'!Z400,'Plan-B Valuation'!AD400,'Plan-B Valuation'!AH400,'Plan-B Valuation'!AL400,'Plan-B Valuation'!AP400)</f>
        <v>253810</v>
      </c>
      <c r="AH404" s="262">
        <f>SUM('Plan-B Valuation'!W400,'Plan-B Valuation'!AA400,'Plan-B Valuation'!AE400,'Plan-B Valuation'!AI400,'Plan-B Valuation'!AM400,'Plan-B Valuation'!AQ400)</f>
        <v>504620</v>
      </c>
      <c r="AI404" s="219"/>
      <c r="AJ404" s="262">
        <v>0.0</v>
      </c>
      <c r="AK404" s="262">
        <v>0.0</v>
      </c>
      <c r="AL404" s="262">
        <v>0.0</v>
      </c>
      <c r="AM404" s="262">
        <v>0.0</v>
      </c>
      <c r="AN404" s="262">
        <v>0.0</v>
      </c>
      <c r="AO404" s="262">
        <v>0.0</v>
      </c>
      <c r="AP404" s="222" t="s">
        <v>1703</v>
      </c>
      <c r="AQ404" s="222" t="s">
        <v>1704</v>
      </c>
      <c r="AR404" s="222" t="s">
        <v>1705</v>
      </c>
      <c r="AS404" s="262">
        <f>SUM('Plan-C Valuation'!U400,'Plan-C Valuation'!Y400,'Plan-C Valuation'!AC400,'Plan-C Valuation'!AG400,'Plan-C Valuation'!AK400,'Plan-C Valuation'!AO400)</f>
        <v>120000</v>
      </c>
      <c r="AT404" s="262">
        <f>SUM('Plan-C Valuation'!V400,'Plan-C Valuation'!Z400,'Plan-C Valuation'!AD400,'Plan-C Valuation'!AH400,'Plan-C Valuation'!AL400,'Plan-C Valuation'!AP400)</f>
        <v>253810</v>
      </c>
      <c r="AU404" s="262">
        <f>SUM('Plan-C Valuation'!W400,'Plan-C Valuation'!AA400,'Plan-C Valuation'!AE400,'Plan-C Valuation'!AI400,'Plan-C Valuation'!AM400,'Plan-C Valuation'!AQ400)</f>
        <v>504620</v>
      </c>
    </row>
    <row r="405" ht="15.75" customHeight="1">
      <c r="A405" s="219" t="s">
        <v>914</v>
      </c>
      <c r="B405" s="219" t="s">
        <v>54</v>
      </c>
      <c r="C405" s="219" t="s">
        <v>72</v>
      </c>
      <c r="D405" s="219" t="s">
        <v>84</v>
      </c>
      <c r="E405" s="219" t="s">
        <v>51</v>
      </c>
      <c r="F405" s="219" t="s">
        <v>64</v>
      </c>
      <c r="G405" s="304" t="s">
        <v>915</v>
      </c>
      <c r="H405" s="219"/>
      <c r="I405" s="219"/>
      <c r="J405" s="262">
        <v>0.0</v>
      </c>
      <c r="K405" s="262">
        <v>0.0</v>
      </c>
      <c r="L405" s="262">
        <v>0.0</v>
      </c>
      <c r="M405" s="262">
        <v>0.0</v>
      </c>
      <c r="N405" s="262">
        <v>0.0</v>
      </c>
      <c r="O405" s="262">
        <v>0.0</v>
      </c>
      <c r="P405" s="222" t="s">
        <v>1703</v>
      </c>
      <c r="Q405" s="222" t="s">
        <v>1704</v>
      </c>
      <c r="R405" s="222" t="s">
        <v>1705</v>
      </c>
      <c r="S405" s="219">
        <f>SUM('Plan-A Valuation'!U401,'Plan-A Valuation'!Y401,'Plan-A Valuation'!AC401,'Plan-A Valuation'!AG401,'Plan-A Valuation'!AK401,'Plan-A Valuation'!AO401)</f>
        <v>120000</v>
      </c>
      <c r="T405" s="262">
        <f>SUM('Plan-A Valuation'!V401,'Plan-A Valuation'!Z401,'Plan-A Valuation'!AD401,'Plan-A Valuation'!AH401,'Plan-A Valuation'!AL401,'Plan-A Valuation'!AP401)</f>
        <v>253810</v>
      </c>
      <c r="U405" s="263">
        <f>SUM('Plan-A Valuation'!W401,'Plan-A Valuation'!AA401,'Plan-A Valuation'!AE401,'Plan-A Valuation'!AI401,'Plan-A Valuation'!AM401,'Plan-A Valuation'!AQ401)</f>
        <v>504620</v>
      </c>
      <c r="V405" s="219"/>
      <c r="W405" s="262">
        <v>0.0</v>
      </c>
      <c r="X405" s="262">
        <v>0.0</v>
      </c>
      <c r="Y405" s="262">
        <v>0.0</v>
      </c>
      <c r="Z405" s="262">
        <v>0.0</v>
      </c>
      <c r="AA405" s="262">
        <v>0.0</v>
      </c>
      <c r="AB405" s="262">
        <v>0.0</v>
      </c>
      <c r="AC405" s="222" t="s">
        <v>1703</v>
      </c>
      <c r="AD405" s="222" t="s">
        <v>1704</v>
      </c>
      <c r="AE405" s="222" t="s">
        <v>1705</v>
      </c>
      <c r="AF405" s="262">
        <f>SUM('Plan-B Valuation'!U401,'Plan-B Valuation'!Y401,'Plan-B Valuation'!AC401,'Plan-B Valuation'!AG401,'Plan-B Valuation'!AK401,'Plan-B Valuation'!AO401)</f>
        <v>120000</v>
      </c>
      <c r="AG405" s="262">
        <f>SUM('Plan-B Valuation'!V401,'Plan-B Valuation'!Z401,'Plan-B Valuation'!AD401,'Plan-B Valuation'!AH401,'Plan-B Valuation'!AL401,'Plan-B Valuation'!AP401)</f>
        <v>253810</v>
      </c>
      <c r="AH405" s="262">
        <f>SUM('Plan-B Valuation'!W401,'Plan-B Valuation'!AA401,'Plan-B Valuation'!AE401,'Plan-B Valuation'!AI401,'Plan-B Valuation'!AM401,'Plan-B Valuation'!AQ401)</f>
        <v>504620</v>
      </c>
      <c r="AI405" s="219"/>
      <c r="AJ405" s="262">
        <v>0.0</v>
      </c>
      <c r="AK405" s="262">
        <v>0.0</v>
      </c>
      <c r="AL405" s="262">
        <v>0.0</v>
      </c>
      <c r="AM405" s="262">
        <v>0.0</v>
      </c>
      <c r="AN405" s="262">
        <v>0.0</v>
      </c>
      <c r="AO405" s="262">
        <v>0.0</v>
      </c>
      <c r="AP405" s="222" t="s">
        <v>1703</v>
      </c>
      <c r="AQ405" s="222" t="s">
        <v>1704</v>
      </c>
      <c r="AR405" s="222" t="s">
        <v>1705</v>
      </c>
      <c r="AS405" s="262">
        <f>SUM('Plan-C Valuation'!U401,'Plan-C Valuation'!Y401,'Plan-C Valuation'!AC401,'Plan-C Valuation'!AG401,'Plan-C Valuation'!AK401,'Plan-C Valuation'!AO401)</f>
        <v>120000</v>
      </c>
      <c r="AT405" s="262">
        <f>SUM('Plan-C Valuation'!V401,'Plan-C Valuation'!Z401,'Plan-C Valuation'!AD401,'Plan-C Valuation'!AH401,'Plan-C Valuation'!AL401,'Plan-C Valuation'!AP401)</f>
        <v>253810</v>
      </c>
      <c r="AU405" s="262">
        <f>SUM('Plan-C Valuation'!W401,'Plan-C Valuation'!AA401,'Plan-C Valuation'!AE401,'Plan-C Valuation'!AI401,'Plan-C Valuation'!AM401,'Plan-C Valuation'!AQ401)</f>
        <v>504620</v>
      </c>
    </row>
    <row r="406" ht="15.75" customHeight="1">
      <c r="A406" s="219" t="s">
        <v>916</v>
      </c>
      <c r="B406" s="219" t="s">
        <v>65</v>
      </c>
      <c r="C406" s="219" t="s">
        <v>72</v>
      </c>
      <c r="D406" s="219" t="s">
        <v>84</v>
      </c>
      <c r="E406" s="219" t="s">
        <v>51</v>
      </c>
      <c r="F406" s="219" t="s">
        <v>64</v>
      </c>
      <c r="G406" s="304" t="s">
        <v>917</v>
      </c>
      <c r="H406" s="219"/>
      <c r="I406" s="219"/>
      <c r="J406" s="262">
        <v>0.0</v>
      </c>
      <c r="K406" s="262">
        <v>0.0</v>
      </c>
      <c r="L406" s="262">
        <v>0.0</v>
      </c>
      <c r="M406" s="262">
        <v>0.0</v>
      </c>
      <c r="N406" s="262">
        <v>0.0</v>
      </c>
      <c r="O406" s="262">
        <v>0.0</v>
      </c>
      <c r="P406" s="222" t="s">
        <v>1703</v>
      </c>
      <c r="Q406" s="222" t="s">
        <v>1704</v>
      </c>
      <c r="R406" s="222" t="s">
        <v>1705</v>
      </c>
      <c r="S406" s="219">
        <f>SUM('Plan-A Valuation'!U402,'Plan-A Valuation'!Y402,'Plan-A Valuation'!AC402,'Plan-A Valuation'!AG402,'Plan-A Valuation'!AK402,'Plan-A Valuation'!AO402)</f>
        <v>120000</v>
      </c>
      <c r="T406" s="262">
        <f>SUM('Plan-A Valuation'!V402,'Plan-A Valuation'!Z402,'Plan-A Valuation'!AD402,'Plan-A Valuation'!AH402,'Plan-A Valuation'!AL402,'Plan-A Valuation'!AP402)</f>
        <v>253810</v>
      </c>
      <c r="U406" s="263">
        <f>SUM('Plan-A Valuation'!W402,'Plan-A Valuation'!AA402,'Plan-A Valuation'!AE402,'Plan-A Valuation'!AI402,'Plan-A Valuation'!AM402,'Plan-A Valuation'!AQ402)</f>
        <v>504620</v>
      </c>
      <c r="V406" s="219"/>
      <c r="W406" s="262">
        <v>0.0</v>
      </c>
      <c r="X406" s="262">
        <v>0.0</v>
      </c>
      <c r="Y406" s="262">
        <v>0.0</v>
      </c>
      <c r="Z406" s="262">
        <v>0.0</v>
      </c>
      <c r="AA406" s="262">
        <v>0.0</v>
      </c>
      <c r="AB406" s="262">
        <v>0.0</v>
      </c>
      <c r="AC406" s="222" t="s">
        <v>1703</v>
      </c>
      <c r="AD406" s="222" t="s">
        <v>1704</v>
      </c>
      <c r="AE406" s="222" t="s">
        <v>1705</v>
      </c>
      <c r="AF406" s="262">
        <f>SUM('Plan-B Valuation'!U402,'Plan-B Valuation'!Y402,'Plan-B Valuation'!AC402,'Plan-B Valuation'!AG402,'Plan-B Valuation'!AK402,'Plan-B Valuation'!AO402)</f>
        <v>120000</v>
      </c>
      <c r="AG406" s="262">
        <f>SUM('Plan-B Valuation'!V402,'Plan-B Valuation'!Z402,'Plan-B Valuation'!AD402,'Plan-B Valuation'!AH402,'Plan-B Valuation'!AL402,'Plan-B Valuation'!AP402)</f>
        <v>253810</v>
      </c>
      <c r="AH406" s="262">
        <f>SUM('Plan-B Valuation'!W402,'Plan-B Valuation'!AA402,'Plan-B Valuation'!AE402,'Plan-B Valuation'!AI402,'Plan-B Valuation'!AM402,'Plan-B Valuation'!AQ402)</f>
        <v>504620</v>
      </c>
      <c r="AI406" s="219"/>
      <c r="AJ406" s="262">
        <v>0.0</v>
      </c>
      <c r="AK406" s="262">
        <v>0.0</v>
      </c>
      <c r="AL406" s="262">
        <v>0.0</v>
      </c>
      <c r="AM406" s="262">
        <v>0.0</v>
      </c>
      <c r="AN406" s="262">
        <v>0.0</v>
      </c>
      <c r="AO406" s="262">
        <v>0.0</v>
      </c>
      <c r="AP406" s="222" t="s">
        <v>1703</v>
      </c>
      <c r="AQ406" s="222" t="s">
        <v>1704</v>
      </c>
      <c r="AR406" s="222" t="s">
        <v>1705</v>
      </c>
      <c r="AS406" s="262">
        <f>SUM('Plan-C Valuation'!U402,'Plan-C Valuation'!Y402,'Plan-C Valuation'!AC402,'Plan-C Valuation'!AG402,'Plan-C Valuation'!AK402,'Plan-C Valuation'!AO402)</f>
        <v>120000</v>
      </c>
      <c r="AT406" s="262">
        <f>SUM('Plan-C Valuation'!V402,'Plan-C Valuation'!Z402,'Plan-C Valuation'!AD402,'Plan-C Valuation'!AH402,'Plan-C Valuation'!AL402,'Plan-C Valuation'!AP402)</f>
        <v>253810</v>
      </c>
      <c r="AU406" s="262">
        <f>SUM('Plan-C Valuation'!W402,'Plan-C Valuation'!AA402,'Plan-C Valuation'!AE402,'Plan-C Valuation'!AI402,'Plan-C Valuation'!AM402,'Plan-C Valuation'!AQ402)</f>
        <v>504620</v>
      </c>
    </row>
    <row r="407" ht="15.75" customHeight="1">
      <c r="A407" s="219" t="s">
        <v>918</v>
      </c>
      <c r="B407" s="219" t="s">
        <v>71</v>
      </c>
      <c r="C407" s="219" t="s">
        <v>72</v>
      </c>
      <c r="D407" s="219" t="s">
        <v>84</v>
      </c>
      <c r="E407" s="219" t="s">
        <v>51</v>
      </c>
      <c r="F407" s="219" t="s">
        <v>64</v>
      </c>
      <c r="G407" s="304" t="s">
        <v>919</v>
      </c>
      <c r="H407" s="219"/>
      <c r="I407" s="219"/>
      <c r="J407" s="262">
        <v>0.0</v>
      </c>
      <c r="K407" s="262">
        <v>0.0</v>
      </c>
      <c r="L407" s="262">
        <v>0.0</v>
      </c>
      <c r="M407" s="262">
        <v>0.0</v>
      </c>
      <c r="N407" s="262">
        <v>0.0</v>
      </c>
      <c r="O407" s="262">
        <v>0.0</v>
      </c>
      <c r="P407" s="222" t="s">
        <v>1703</v>
      </c>
      <c r="Q407" s="222" t="s">
        <v>1704</v>
      </c>
      <c r="R407" s="222" t="s">
        <v>1705</v>
      </c>
      <c r="S407" s="219">
        <f>SUM('Plan-A Valuation'!U403,'Plan-A Valuation'!Y403,'Plan-A Valuation'!AC403,'Plan-A Valuation'!AG403,'Plan-A Valuation'!AK403,'Plan-A Valuation'!AO403)</f>
        <v>120000</v>
      </c>
      <c r="T407" s="262">
        <f>SUM('Plan-A Valuation'!V403,'Plan-A Valuation'!Z403,'Plan-A Valuation'!AD403,'Plan-A Valuation'!AH403,'Plan-A Valuation'!AL403,'Plan-A Valuation'!AP403)</f>
        <v>253810</v>
      </c>
      <c r="U407" s="263">
        <f>SUM('Plan-A Valuation'!W403,'Plan-A Valuation'!AA403,'Plan-A Valuation'!AE403,'Plan-A Valuation'!AI403,'Plan-A Valuation'!AM403,'Plan-A Valuation'!AQ403)</f>
        <v>504620</v>
      </c>
      <c r="V407" s="219"/>
      <c r="W407" s="262">
        <v>0.0</v>
      </c>
      <c r="X407" s="262">
        <v>0.0</v>
      </c>
      <c r="Y407" s="262">
        <v>0.0</v>
      </c>
      <c r="Z407" s="262">
        <v>0.0</v>
      </c>
      <c r="AA407" s="262">
        <v>0.0</v>
      </c>
      <c r="AB407" s="262">
        <v>0.0</v>
      </c>
      <c r="AC407" s="222" t="s">
        <v>1703</v>
      </c>
      <c r="AD407" s="222" t="s">
        <v>1704</v>
      </c>
      <c r="AE407" s="222" t="s">
        <v>1705</v>
      </c>
      <c r="AF407" s="262">
        <f>SUM('Plan-B Valuation'!U403,'Plan-B Valuation'!Y403,'Plan-B Valuation'!AC403,'Plan-B Valuation'!AG403,'Plan-B Valuation'!AK403,'Plan-B Valuation'!AO403)</f>
        <v>120000</v>
      </c>
      <c r="AG407" s="262">
        <f>SUM('Plan-B Valuation'!V403,'Plan-B Valuation'!Z403,'Plan-B Valuation'!AD403,'Plan-B Valuation'!AH403,'Plan-B Valuation'!AL403,'Plan-B Valuation'!AP403)</f>
        <v>253810</v>
      </c>
      <c r="AH407" s="262">
        <f>SUM('Plan-B Valuation'!W403,'Plan-B Valuation'!AA403,'Plan-B Valuation'!AE403,'Plan-B Valuation'!AI403,'Plan-B Valuation'!AM403,'Plan-B Valuation'!AQ403)</f>
        <v>504620</v>
      </c>
      <c r="AI407" s="219"/>
      <c r="AJ407" s="262">
        <v>0.0</v>
      </c>
      <c r="AK407" s="262">
        <v>0.0</v>
      </c>
      <c r="AL407" s="262">
        <v>0.0</v>
      </c>
      <c r="AM407" s="262">
        <v>0.0</v>
      </c>
      <c r="AN407" s="262">
        <v>0.0</v>
      </c>
      <c r="AO407" s="262">
        <v>0.0</v>
      </c>
      <c r="AP407" s="222" t="s">
        <v>1703</v>
      </c>
      <c r="AQ407" s="222" t="s">
        <v>1704</v>
      </c>
      <c r="AR407" s="222" t="s">
        <v>1705</v>
      </c>
      <c r="AS407" s="262">
        <f>SUM('Plan-C Valuation'!U403,'Plan-C Valuation'!Y403,'Plan-C Valuation'!AC403,'Plan-C Valuation'!AG403,'Plan-C Valuation'!AK403,'Plan-C Valuation'!AO403)</f>
        <v>120000</v>
      </c>
      <c r="AT407" s="262">
        <f>SUM('Plan-C Valuation'!V403,'Plan-C Valuation'!Z403,'Plan-C Valuation'!AD403,'Plan-C Valuation'!AH403,'Plan-C Valuation'!AL403,'Plan-C Valuation'!AP403)</f>
        <v>253810</v>
      </c>
      <c r="AU407" s="262">
        <f>SUM('Plan-C Valuation'!W403,'Plan-C Valuation'!AA403,'Plan-C Valuation'!AE403,'Plan-C Valuation'!AI403,'Plan-C Valuation'!AM403,'Plan-C Valuation'!AQ403)</f>
        <v>504620</v>
      </c>
    </row>
    <row r="408" ht="15.75" customHeight="1">
      <c r="A408" s="219" t="s">
        <v>920</v>
      </c>
      <c r="B408" s="219" t="s">
        <v>44</v>
      </c>
      <c r="C408" s="219" t="s">
        <v>78</v>
      </c>
      <c r="D408" s="219" t="s">
        <v>84</v>
      </c>
      <c r="E408" s="219" t="s">
        <v>51</v>
      </c>
      <c r="F408" s="219" t="s">
        <v>64</v>
      </c>
      <c r="G408" s="304" t="s">
        <v>921</v>
      </c>
      <c r="H408" s="219"/>
      <c r="I408" s="219"/>
      <c r="J408" s="262">
        <v>0.0</v>
      </c>
      <c r="K408" s="262">
        <v>0.0</v>
      </c>
      <c r="L408" s="262">
        <v>0.0</v>
      </c>
      <c r="M408" s="262">
        <v>0.0</v>
      </c>
      <c r="N408" s="262">
        <v>0.0</v>
      </c>
      <c r="O408" s="262">
        <v>0.0</v>
      </c>
      <c r="P408" s="222" t="s">
        <v>1703</v>
      </c>
      <c r="Q408" s="222" t="s">
        <v>1704</v>
      </c>
      <c r="R408" s="222" t="s">
        <v>1705</v>
      </c>
      <c r="S408" s="219">
        <f>SUM('Plan-A Valuation'!U404,'Plan-A Valuation'!Y404,'Plan-A Valuation'!AC404,'Plan-A Valuation'!AG404,'Plan-A Valuation'!AK404,'Plan-A Valuation'!AO404)</f>
        <v>120000</v>
      </c>
      <c r="T408" s="262">
        <f>SUM('Plan-A Valuation'!V404,'Plan-A Valuation'!Z404,'Plan-A Valuation'!AD404,'Plan-A Valuation'!AH404,'Plan-A Valuation'!AL404,'Plan-A Valuation'!AP404)</f>
        <v>253810</v>
      </c>
      <c r="U408" s="263">
        <f>SUM('Plan-A Valuation'!W404,'Plan-A Valuation'!AA404,'Plan-A Valuation'!AE404,'Plan-A Valuation'!AI404,'Plan-A Valuation'!AM404,'Plan-A Valuation'!AQ404)</f>
        <v>504620</v>
      </c>
      <c r="V408" s="219"/>
      <c r="W408" s="262">
        <v>0.0</v>
      </c>
      <c r="X408" s="262">
        <v>0.0</v>
      </c>
      <c r="Y408" s="262">
        <v>0.0</v>
      </c>
      <c r="Z408" s="262">
        <v>0.0</v>
      </c>
      <c r="AA408" s="262">
        <v>0.0</v>
      </c>
      <c r="AB408" s="262">
        <v>0.0</v>
      </c>
      <c r="AC408" s="222" t="s">
        <v>1703</v>
      </c>
      <c r="AD408" s="222" t="s">
        <v>1704</v>
      </c>
      <c r="AE408" s="222" t="s">
        <v>1705</v>
      </c>
      <c r="AF408" s="262">
        <f>SUM('Plan-B Valuation'!U404,'Plan-B Valuation'!Y404,'Plan-B Valuation'!AC404,'Plan-B Valuation'!AG404,'Plan-B Valuation'!AK404,'Plan-B Valuation'!AO404)</f>
        <v>120000</v>
      </c>
      <c r="AG408" s="262">
        <f>SUM('Plan-B Valuation'!V404,'Plan-B Valuation'!Z404,'Plan-B Valuation'!AD404,'Plan-B Valuation'!AH404,'Plan-B Valuation'!AL404,'Plan-B Valuation'!AP404)</f>
        <v>253810</v>
      </c>
      <c r="AH408" s="262">
        <f>SUM('Plan-B Valuation'!W404,'Plan-B Valuation'!AA404,'Plan-B Valuation'!AE404,'Plan-B Valuation'!AI404,'Plan-B Valuation'!AM404,'Plan-B Valuation'!AQ404)</f>
        <v>504620</v>
      </c>
      <c r="AI408" s="219"/>
      <c r="AJ408" s="262">
        <v>0.0</v>
      </c>
      <c r="AK408" s="262">
        <v>0.0</v>
      </c>
      <c r="AL408" s="262">
        <v>0.0</v>
      </c>
      <c r="AM408" s="262">
        <v>0.0</v>
      </c>
      <c r="AN408" s="262">
        <v>0.0</v>
      </c>
      <c r="AO408" s="262">
        <v>0.0</v>
      </c>
      <c r="AP408" s="222" t="s">
        <v>1703</v>
      </c>
      <c r="AQ408" s="222" t="s">
        <v>1704</v>
      </c>
      <c r="AR408" s="222" t="s">
        <v>1705</v>
      </c>
      <c r="AS408" s="262">
        <f>SUM('Plan-C Valuation'!U404,'Plan-C Valuation'!Y404,'Plan-C Valuation'!AC404,'Plan-C Valuation'!AG404,'Plan-C Valuation'!AK404,'Plan-C Valuation'!AO404)</f>
        <v>120000</v>
      </c>
      <c r="AT408" s="262">
        <f>SUM('Plan-C Valuation'!V404,'Plan-C Valuation'!Z404,'Plan-C Valuation'!AD404,'Plan-C Valuation'!AH404,'Plan-C Valuation'!AL404,'Plan-C Valuation'!AP404)</f>
        <v>253810</v>
      </c>
      <c r="AU408" s="262">
        <f>SUM('Plan-C Valuation'!W404,'Plan-C Valuation'!AA404,'Plan-C Valuation'!AE404,'Plan-C Valuation'!AI404,'Plan-C Valuation'!AM404,'Plan-C Valuation'!AQ404)</f>
        <v>504620</v>
      </c>
    </row>
    <row r="409" ht="15.75" customHeight="1">
      <c r="A409" s="219" t="s">
        <v>922</v>
      </c>
      <c r="B409" s="219" t="s">
        <v>54</v>
      </c>
      <c r="C409" s="219" t="s">
        <v>78</v>
      </c>
      <c r="D409" s="219" t="s">
        <v>84</v>
      </c>
      <c r="E409" s="219" t="s">
        <v>51</v>
      </c>
      <c r="F409" s="219" t="s">
        <v>64</v>
      </c>
      <c r="G409" s="304" t="s">
        <v>923</v>
      </c>
      <c r="H409" s="219"/>
      <c r="I409" s="219"/>
      <c r="J409" s="262">
        <v>0.0</v>
      </c>
      <c r="K409" s="262">
        <v>0.0</v>
      </c>
      <c r="L409" s="262">
        <v>0.0</v>
      </c>
      <c r="M409" s="262">
        <v>0.0</v>
      </c>
      <c r="N409" s="262">
        <v>0.0</v>
      </c>
      <c r="O409" s="262">
        <v>0.0</v>
      </c>
      <c r="P409" s="222" t="s">
        <v>1703</v>
      </c>
      <c r="Q409" s="222" t="s">
        <v>1704</v>
      </c>
      <c r="R409" s="222" t="s">
        <v>1705</v>
      </c>
      <c r="S409" s="219">
        <f>SUM('Plan-A Valuation'!U405,'Plan-A Valuation'!Y405,'Plan-A Valuation'!AC405,'Plan-A Valuation'!AG405,'Plan-A Valuation'!AK405,'Plan-A Valuation'!AO405)</f>
        <v>120000</v>
      </c>
      <c r="T409" s="262">
        <f>SUM('Plan-A Valuation'!V405,'Plan-A Valuation'!Z405,'Plan-A Valuation'!AD405,'Plan-A Valuation'!AH405,'Plan-A Valuation'!AL405,'Plan-A Valuation'!AP405)</f>
        <v>253810</v>
      </c>
      <c r="U409" s="263">
        <f>SUM('Plan-A Valuation'!W405,'Plan-A Valuation'!AA405,'Plan-A Valuation'!AE405,'Plan-A Valuation'!AI405,'Plan-A Valuation'!AM405,'Plan-A Valuation'!AQ405)</f>
        <v>504620</v>
      </c>
      <c r="V409" s="219"/>
      <c r="W409" s="262">
        <v>0.0</v>
      </c>
      <c r="X409" s="262">
        <v>0.0</v>
      </c>
      <c r="Y409" s="262">
        <v>0.0</v>
      </c>
      <c r="Z409" s="262">
        <v>0.0</v>
      </c>
      <c r="AA409" s="262">
        <v>0.0</v>
      </c>
      <c r="AB409" s="262">
        <v>0.0</v>
      </c>
      <c r="AC409" s="222" t="s">
        <v>1703</v>
      </c>
      <c r="AD409" s="222" t="s">
        <v>1704</v>
      </c>
      <c r="AE409" s="222" t="s">
        <v>1705</v>
      </c>
      <c r="AF409" s="262">
        <f>SUM('Plan-B Valuation'!U405,'Plan-B Valuation'!Y405,'Plan-B Valuation'!AC405,'Plan-B Valuation'!AG405,'Plan-B Valuation'!AK405,'Plan-B Valuation'!AO405)</f>
        <v>120000</v>
      </c>
      <c r="AG409" s="262">
        <f>SUM('Plan-B Valuation'!V405,'Plan-B Valuation'!Z405,'Plan-B Valuation'!AD405,'Plan-B Valuation'!AH405,'Plan-B Valuation'!AL405,'Plan-B Valuation'!AP405)</f>
        <v>253810</v>
      </c>
      <c r="AH409" s="262">
        <f>SUM('Plan-B Valuation'!W405,'Plan-B Valuation'!AA405,'Plan-B Valuation'!AE405,'Plan-B Valuation'!AI405,'Plan-B Valuation'!AM405,'Plan-B Valuation'!AQ405)</f>
        <v>504620</v>
      </c>
      <c r="AI409" s="219"/>
      <c r="AJ409" s="262">
        <v>0.0</v>
      </c>
      <c r="AK409" s="262">
        <v>0.0</v>
      </c>
      <c r="AL409" s="262">
        <v>0.0</v>
      </c>
      <c r="AM409" s="262">
        <v>0.0</v>
      </c>
      <c r="AN409" s="262">
        <v>0.0</v>
      </c>
      <c r="AO409" s="262">
        <v>0.0</v>
      </c>
      <c r="AP409" s="222" t="s">
        <v>1703</v>
      </c>
      <c r="AQ409" s="222" t="s">
        <v>1704</v>
      </c>
      <c r="AR409" s="222" t="s">
        <v>1705</v>
      </c>
      <c r="AS409" s="262">
        <f>SUM('Plan-C Valuation'!U405,'Plan-C Valuation'!Y405,'Plan-C Valuation'!AC405,'Plan-C Valuation'!AG405,'Plan-C Valuation'!AK405,'Plan-C Valuation'!AO405)</f>
        <v>120000</v>
      </c>
      <c r="AT409" s="262">
        <f>SUM('Plan-C Valuation'!V405,'Plan-C Valuation'!Z405,'Plan-C Valuation'!AD405,'Plan-C Valuation'!AH405,'Plan-C Valuation'!AL405,'Plan-C Valuation'!AP405)</f>
        <v>253810</v>
      </c>
      <c r="AU409" s="262">
        <f>SUM('Plan-C Valuation'!W405,'Plan-C Valuation'!AA405,'Plan-C Valuation'!AE405,'Plan-C Valuation'!AI405,'Plan-C Valuation'!AM405,'Plan-C Valuation'!AQ405)</f>
        <v>504620</v>
      </c>
    </row>
    <row r="410" ht="15.75" customHeight="1">
      <c r="A410" s="219" t="s">
        <v>924</v>
      </c>
      <c r="B410" s="219" t="s">
        <v>65</v>
      </c>
      <c r="C410" s="219" t="s">
        <v>78</v>
      </c>
      <c r="D410" s="219" t="s">
        <v>84</v>
      </c>
      <c r="E410" s="219" t="s">
        <v>51</v>
      </c>
      <c r="F410" s="219" t="s">
        <v>64</v>
      </c>
      <c r="G410" s="304" t="s">
        <v>925</v>
      </c>
      <c r="H410" s="219"/>
      <c r="I410" s="219"/>
      <c r="J410" s="262">
        <v>0.0</v>
      </c>
      <c r="K410" s="262">
        <v>0.0</v>
      </c>
      <c r="L410" s="262">
        <v>0.0</v>
      </c>
      <c r="M410" s="262">
        <v>0.0</v>
      </c>
      <c r="N410" s="262">
        <v>0.0</v>
      </c>
      <c r="O410" s="262">
        <v>0.0</v>
      </c>
      <c r="P410" s="222" t="s">
        <v>1703</v>
      </c>
      <c r="Q410" s="222" t="s">
        <v>1704</v>
      </c>
      <c r="R410" s="222" t="s">
        <v>1705</v>
      </c>
      <c r="S410" s="219">
        <f>SUM('Plan-A Valuation'!U406,'Plan-A Valuation'!Y406,'Plan-A Valuation'!AC406,'Plan-A Valuation'!AG406,'Plan-A Valuation'!AK406,'Plan-A Valuation'!AO406)</f>
        <v>120000</v>
      </c>
      <c r="T410" s="262">
        <f>SUM('Plan-A Valuation'!V406,'Plan-A Valuation'!Z406,'Plan-A Valuation'!AD406,'Plan-A Valuation'!AH406,'Plan-A Valuation'!AL406,'Plan-A Valuation'!AP406)</f>
        <v>253810</v>
      </c>
      <c r="U410" s="263">
        <f>SUM('Plan-A Valuation'!W406,'Plan-A Valuation'!AA406,'Plan-A Valuation'!AE406,'Plan-A Valuation'!AI406,'Plan-A Valuation'!AM406,'Plan-A Valuation'!AQ406)</f>
        <v>504620</v>
      </c>
      <c r="V410" s="219"/>
      <c r="W410" s="262">
        <v>0.0</v>
      </c>
      <c r="X410" s="262">
        <v>0.0</v>
      </c>
      <c r="Y410" s="262">
        <v>0.0</v>
      </c>
      <c r="Z410" s="262">
        <v>0.0</v>
      </c>
      <c r="AA410" s="262">
        <v>0.0</v>
      </c>
      <c r="AB410" s="262">
        <v>0.0</v>
      </c>
      <c r="AC410" s="222" t="s">
        <v>1703</v>
      </c>
      <c r="AD410" s="222" t="s">
        <v>1704</v>
      </c>
      <c r="AE410" s="222" t="s">
        <v>1705</v>
      </c>
      <c r="AF410" s="262">
        <f>SUM('Plan-B Valuation'!U406,'Plan-B Valuation'!Y406,'Plan-B Valuation'!AC406,'Plan-B Valuation'!AG406,'Plan-B Valuation'!AK406,'Plan-B Valuation'!AO406)</f>
        <v>120000</v>
      </c>
      <c r="AG410" s="262">
        <f>SUM('Plan-B Valuation'!V406,'Plan-B Valuation'!Z406,'Plan-B Valuation'!AD406,'Plan-B Valuation'!AH406,'Plan-B Valuation'!AL406,'Plan-B Valuation'!AP406)</f>
        <v>253810</v>
      </c>
      <c r="AH410" s="262">
        <f>SUM('Plan-B Valuation'!W406,'Plan-B Valuation'!AA406,'Plan-B Valuation'!AE406,'Plan-B Valuation'!AI406,'Plan-B Valuation'!AM406,'Plan-B Valuation'!AQ406)</f>
        <v>504620</v>
      </c>
      <c r="AI410" s="219"/>
      <c r="AJ410" s="262">
        <v>0.0</v>
      </c>
      <c r="AK410" s="262">
        <v>0.0</v>
      </c>
      <c r="AL410" s="262">
        <v>0.0</v>
      </c>
      <c r="AM410" s="262">
        <v>0.0</v>
      </c>
      <c r="AN410" s="262">
        <v>0.0</v>
      </c>
      <c r="AO410" s="262">
        <v>0.0</v>
      </c>
      <c r="AP410" s="222" t="s">
        <v>1703</v>
      </c>
      <c r="AQ410" s="222" t="s">
        <v>1704</v>
      </c>
      <c r="AR410" s="222" t="s">
        <v>1705</v>
      </c>
      <c r="AS410" s="262">
        <f>SUM('Plan-C Valuation'!U406,'Plan-C Valuation'!Y406,'Plan-C Valuation'!AC406,'Plan-C Valuation'!AG406,'Plan-C Valuation'!AK406,'Plan-C Valuation'!AO406)</f>
        <v>120000</v>
      </c>
      <c r="AT410" s="262">
        <f>SUM('Plan-C Valuation'!V406,'Plan-C Valuation'!Z406,'Plan-C Valuation'!AD406,'Plan-C Valuation'!AH406,'Plan-C Valuation'!AL406,'Plan-C Valuation'!AP406)</f>
        <v>253810</v>
      </c>
      <c r="AU410" s="262">
        <f>SUM('Plan-C Valuation'!W406,'Plan-C Valuation'!AA406,'Plan-C Valuation'!AE406,'Plan-C Valuation'!AI406,'Plan-C Valuation'!AM406,'Plan-C Valuation'!AQ406)</f>
        <v>504620</v>
      </c>
    </row>
    <row r="411" ht="15.75" customHeight="1">
      <c r="A411" s="219" t="s">
        <v>926</v>
      </c>
      <c r="B411" s="219" t="s">
        <v>71</v>
      </c>
      <c r="C411" s="219" t="s">
        <v>78</v>
      </c>
      <c r="D411" s="219" t="s">
        <v>84</v>
      </c>
      <c r="E411" s="219" t="s">
        <v>51</v>
      </c>
      <c r="F411" s="219" t="s">
        <v>64</v>
      </c>
      <c r="G411" s="304" t="s">
        <v>927</v>
      </c>
      <c r="H411" s="219"/>
      <c r="I411" s="219"/>
      <c r="J411" s="262">
        <v>0.0</v>
      </c>
      <c r="K411" s="262">
        <v>0.0</v>
      </c>
      <c r="L411" s="262">
        <v>0.0</v>
      </c>
      <c r="M411" s="262">
        <v>0.0</v>
      </c>
      <c r="N411" s="262">
        <v>0.0</v>
      </c>
      <c r="O411" s="262">
        <v>0.0</v>
      </c>
      <c r="P411" s="222" t="s">
        <v>1703</v>
      </c>
      <c r="Q411" s="222" t="s">
        <v>1704</v>
      </c>
      <c r="R411" s="222" t="s">
        <v>1705</v>
      </c>
      <c r="S411" s="219">
        <f>SUM('Plan-A Valuation'!U407,'Plan-A Valuation'!Y407,'Plan-A Valuation'!AC407,'Plan-A Valuation'!AG407,'Plan-A Valuation'!AK407,'Plan-A Valuation'!AO407)</f>
        <v>120000</v>
      </c>
      <c r="T411" s="262">
        <f>SUM('Plan-A Valuation'!V407,'Plan-A Valuation'!Z407,'Plan-A Valuation'!AD407,'Plan-A Valuation'!AH407,'Plan-A Valuation'!AL407,'Plan-A Valuation'!AP407)</f>
        <v>253810</v>
      </c>
      <c r="U411" s="263">
        <f>SUM('Plan-A Valuation'!W407,'Plan-A Valuation'!AA407,'Plan-A Valuation'!AE407,'Plan-A Valuation'!AI407,'Plan-A Valuation'!AM407,'Plan-A Valuation'!AQ407)</f>
        <v>504620</v>
      </c>
      <c r="V411" s="219"/>
      <c r="W411" s="262">
        <v>0.0</v>
      </c>
      <c r="X411" s="262">
        <v>0.0</v>
      </c>
      <c r="Y411" s="262">
        <v>0.0</v>
      </c>
      <c r="Z411" s="262">
        <v>0.0</v>
      </c>
      <c r="AA411" s="262">
        <v>0.0</v>
      </c>
      <c r="AB411" s="262">
        <v>0.0</v>
      </c>
      <c r="AC411" s="222" t="s">
        <v>1703</v>
      </c>
      <c r="AD411" s="222" t="s">
        <v>1704</v>
      </c>
      <c r="AE411" s="222" t="s">
        <v>1705</v>
      </c>
      <c r="AF411" s="262">
        <f>SUM('Plan-B Valuation'!U407,'Plan-B Valuation'!Y407,'Plan-B Valuation'!AC407,'Plan-B Valuation'!AG407,'Plan-B Valuation'!AK407,'Plan-B Valuation'!AO407)</f>
        <v>120000</v>
      </c>
      <c r="AG411" s="262">
        <f>SUM('Plan-B Valuation'!V407,'Plan-B Valuation'!Z407,'Plan-B Valuation'!AD407,'Plan-B Valuation'!AH407,'Plan-B Valuation'!AL407,'Plan-B Valuation'!AP407)</f>
        <v>253810</v>
      </c>
      <c r="AH411" s="262">
        <f>SUM('Plan-B Valuation'!W407,'Plan-B Valuation'!AA407,'Plan-B Valuation'!AE407,'Plan-B Valuation'!AI407,'Plan-B Valuation'!AM407,'Plan-B Valuation'!AQ407)</f>
        <v>504620</v>
      </c>
      <c r="AI411" s="219"/>
      <c r="AJ411" s="262">
        <v>0.0</v>
      </c>
      <c r="AK411" s="262">
        <v>0.0</v>
      </c>
      <c r="AL411" s="262">
        <v>0.0</v>
      </c>
      <c r="AM411" s="262">
        <v>0.0</v>
      </c>
      <c r="AN411" s="262">
        <v>0.0</v>
      </c>
      <c r="AO411" s="262">
        <v>0.0</v>
      </c>
      <c r="AP411" s="222" t="s">
        <v>1703</v>
      </c>
      <c r="AQ411" s="222" t="s">
        <v>1704</v>
      </c>
      <c r="AR411" s="222" t="s">
        <v>1705</v>
      </c>
      <c r="AS411" s="262">
        <f>SUM('Plan-C Valuation'!U407,'Plan-C Valuation'!Y407,'Plan-C Valuation'!AC407,'Plan-C Valuation'!AG407,'Plan-C Valuation'!AK407,'Plan-C Valuation'!AO407)</f>
        <v>120000</v>
      </c>
      <c r="AT411" s="262">
        <f>SUM('Plan-C Valuation'!V407,'Plan-C Valuation'!Z407,'Plan-C Valuation'!AD407,'Plan-C Valuation'!AH407,'Plan-C Valuation'!AL407,'Plan-C Valuation'!AP407)</f>
        <v>253810</v>
      </c>
      <c r="AU411" s="262">
        <f>SUM('Plan-C Valuation'!W407,'Plan-C Valuation'!AA407,'Plan-C Valuation'!AE407,'Plan-C Valuation'!AI407,'Plan-C Valuation'!AM407,'Plan-C Valuation'!AQ407)</f>
        <v>504620</v>
      </c>
    </row>
    <row r="412" ht="15.75" customHeight="1">
      <c r="A412" s="219" t="s">
        <v>928</v>
      </c>
      <c r="B412" s="219" t="s">
        <v>44</v>
      </c>
      <c r="C412" s="219" t="s">
        <v>48</v>
      </c>
      <c r="D412" s="219" t="s">
        <v>50</v>
      </c>
      <c r="E412" s="219" t="s">
        <v>62</v>
      </c>
      <c r="F412" s="219" t="s">
        <v>64</v>
      </c>
      <c r="G412" s="304" t="s">
        <v>929</v>
      </c>
      <c r="H412" s="219"/>
      <c r="I412" s="219"/>
      <c r="J412" s="262">
        <v>0.0</v>
      </c>
      <c r="K412" s="262">
        <v>0.0</v>
      </c>
      <c r="L412" s="262">
        <v>0.0</v>
      </c>
      <c r="M412" s="262">
        <v>0.0</v>
      </c>
      <c r="N412" s="262">
        <v>0.0</v>
      </c>
      <c r="O412" s="262">
        <v>0.0</v>
      </c>
      <c r="P412" s="222" t="s">
        <v>1703</v>
      </c>
      <c r="Q412" s="222" t="s">
        <v>1704</v>
      </c>
      <c r="R412" s="222" t="s">
        <v>1705</v>
      </c>
      <c r="S412" s="219">
        <f>SUM('Plan-A Valuation'!U408,'Plan-A Valuation'!Y408,'Plan-A Valuation'!AC408,'Plan-A Valuation'!AG408,'Plan-A Valuation'!AK408,'Plan-A Valuation'!AO408)</f>
        <v>120000</v>
      </c>
      <c r="T412" s="262">
        <f>SUM('Plan-A Valuation'!V408,'Plan-A Valuation'!Z408,'Plan-A Valuation'!AD408,'Plan-A Valuation'!AH408,'Plan-A Valuation'!AL408,'Plan-A Valuation'!AP408)</f>
        <v>253810</v>
      </c>
      <c r="U412" s="263">
        <f>SUM('Plan-A Valuation'!W408,'Plan-A Valuation'!AA408,'Plan-A Valuation'!AE408,'Plan-A Valuation'!AI408,'Plan-A Valuation'!AM408,'Plan-A Valuation'!AQ408)</f>
        <v>504620</v>
      </c>
      <c r="V412" s="219"/>
      <c r="W412" s="262">
        <v>0.0</v>
      </c>
      <c r="X412" s="262">
        <v>0.0</v>
      </c>
      <c r="Y412" s="262">
        <v>0.0</v>
      </c>
      <c r="Z412" s="262">
        <v>0.0</v>
      </c>
      <c r="AA412" s="262">
        <v>0.0</v>
      </c>
      <c r="AB412" s="262">
        <v>0.0</v>
      </c>
      <c r="AC412" s="222" t="s">
        <v>1703</v>
      </c>
      <c r="AD412" s="222" t="s">
        <v>1704</v>
      </c>
      <c r="AE412" s="222" t="s">
        <v>1705</v>
      </c>
      <c r="AF412" s="262">
        <f>SUM('Plan-B Valuation'!U408,'Plan-B Valuation'!Y408,'Plan-B Valuation'!AC408,'Plan-B Valuation'!AG408,'Plan-B Valuation'!AK408,'Plan-B Valuation'!AO408)</f>
        <v>120000</v>
      </c>
      <c r="AG412" s="262">
        <f>SUM('Plan-B Valuation'!V408,'Plan-B Valuation'!Z408,'Plan-B Valuation'!AD408,'Plan-B Valuation'!AH408,'Plan-B Valuation'!AL408,'Plan-B Valuation'!AP408)</f>
        <v>253810</v>
      </c>
      <c r="AH412" s="262">
        <f>SUM('Plan-B Valuation'!W408,'Plan-B Valuation'!AA408,'Plan-B Valuation'!AE408,'Plan-B Valuation'!AI408,'Plan-B Valuation'!AM408,'Plan-B Valuation'!AQ408)</f>
        <v>504620</v>
      </c>
      <c r="AI412" s="219"/>
      <c r="AJ412" s="262">
        <v>0.0</v>
      </c>
      <c r="AK412" s="262">
        <v>0.0</v>
      </c>
      <c r="AL412" s="262">
        <v>0.0</v>
      </c>
      <c r="AM412" s="262">
        <v>0.0</v>
      </c>
      <c r="AN412" s="262">
        <v>0.0</v>
      </c>
      <c r="AO412" s="262">
        <v>0.0</v>
      </c>
      <c r="AP412" s="222" t="s">
        <v>1703</v>
      </c>
      <c r="AQ412" s="222" t="s">
        <v>1704</v>
      </c>
      <c r="AR412" s="222" t="s">
        <v>1705</v>
      </c>
      <c r="AS412" s="262">
        <f>SUM('Plan-C Valuation'!U408,'Plan-C Valuation'!Y408,'Plan-C Valuation'!AC408,'Plan-C Valuation'!AG408,'Plan-C Valuation'!AK408,'Plan-C Valuation'!AO408)</f>
        <v>120000</v>
      </c>
      <c r="AT412" s="262">
        <f>SUM('Plan-C Valuation'!V408,'Plan-C Valuation'!Z408,'Plan-C Valuation'!AD408,'Plan-C Valuation'!AH408,'Plan-C Valuation'!AL408,'Plan-C Valuation'!AP408)</f>
        <v>253810</v>
      </c>
      <c r="AU412" s="262">
        <f>SUM('Plan-C Valuation'!W408,'Plan-C Valuation'!AA408,'Plan-C Valuation'!AE408,'Plan-C Valuation'!AI408,'Plan-C Valuation'!AM408,'Plan-C Valuation'!AQ408)</f>
        <v>504620</v>
      </c>
    </row>
    <row r="413" ht="15.75" customHeight="1">
      <c r="A413" s="219" t="s">
        <v>930</v>
      </c>
      <c r="B413" s="219" t="s">
        <v>54</v>
      </c>
      <c r="C413" s="219" t="s">
        <v>48</v>
      </c>
      <c r="D413" s="219" t="s">
        <v>50</v>
      </c>
      <c r="E413" s="219" t="s">
        <v>62</v>
      </c>
      <c r="F413" s="219" t="s">
        <v>64</v>
      </c>
      <c r="G413" s="304" t="s">
        <v>931</v>
      </c>
      <c r="H413" s="219"/>
      <c r="I413" s="219"/>
      <c r="J413" s="262">
        <v>0.0</v>
      </c>
      <c r="K413" s="262">
        <v>0.0</v>
      </c>
      <c r="L413" s="262">
        <v>0.0</v>
      </c>
      <c r="M413" s="262">
        <v>0.0</v>
      </c>
      <c r="N413" s="262">
        <v>0.0</v>
      </c>
      <c r="O413" s="262">
        <v>0.0</v>
      </c>
      <c r="P413" s="222" t="s">
        <v>1703</v>
      </c>
      <c r="Q413" s="222" t="s">
        <v>1704</v>
      </c>
      <c r="R413" s="222" t="s">
        <v>1705</v>
      </c>
      <c r="S413" s="219">
        <f>SUM('Plan-A Valuation'!U409,'Plan-A Valuation'!Y409,'Plan-A Valuation'!AC409,'Plan-A Valuation'!AG409,'Plan-A Valuation'!AK409,'Plan-A Valuation'!AO409)</f>
        <v>120000</v>
      </c>
      <c r="T413" s="262">
        <f>SUM('Plan-A Valuation'!V409,'Plan-A Valuation'!Z409,'Plan-A Valuation'!AD409,'Plan-A Valuation'!AH409,'Plan-A Valuation'!AL409,'Plan-A Valuation'!AP409)</f>
        <v>253810</v>
      </c>
      <c r="U413" s="263">
        <f>SUM('Plan-A Valuation'!W409,'Plan-A Valuation'!AA409,'Plan-A Valuation'!AE409,'Plan-A Valuation'!AI409,'Plan-A Valuation'!AM409,'Plan-A Valuation'!AQ409)</f>
        <v>504620</v>
      </c>
      <c r="V413" s="219"/>
      <c r="W413" s="262">
        <v>0.0</v>
      </c>
      <c r="X413" s="262">
        <v>0.0</v>
      </c>
      <c r="Y413" s="262">
        <v>0.0</v>
      </c>
      <c r="Z413" s="262">
        <v>0.0</v>
      </c>
      <c r="AA413" s="262">
        <v>0.0</v>
      </c>
      <c r="AB413" s="262">
        <v>0.0</v>
      </c>
      <c r="AC413" s="222" t="s">
        <v>1703</v>
      </c>
      <c r="AD413" s="222" t="s">
        <v>1704</v>
      </c>
      <c r="AE413" s="222" t="s">
        <v>1705</v>
      </c>
      <c r="AF413" s="262">
        <f>SUM('Plan-B Valuation'!U409,'Plan-B Valuation'!Y409,'Plan-B Valuation'!AC409,'Plan-B Valuation'!AG409,'Plan-B Valuation'!AK409,'Plan-B Valuation'!AO409)</f>
        <v>120000</v>
      </c>
      <c r="AG413" s="262">
        <f>SUM('Plan-B Valuation'!V409,'Plan-B Valuation'!Z409,'Plan-B Valuation'!AD409,'Plan-B Valuation'!AH409,'Plan-B Valuation'!AL409,'Plan-B Valuation'!AP409)</f>
        <v>253810</v>
      </c>
      <c r="AH413" s="262">
        <f>SUM('Plan-B Valuation'!W409,'Plan-B Valuation'!AA409,'Plan-B Valuation'!AE409,'Plan-B Valuation'!AI409,'Plan-B Valuation'!AM409,'Plan-B Valuation'!AQ409)</f>
        <v>504620</v>
      </c>
      <c r="AI413" s="219"/>
      <c r="AJ413" s="262">
        <v>0.0</v>
      </c>
      <c r="AK413" s="262">
        <v>0.0</v>
      </c>
      <c r="AL413" s="262">
        <v>0.0</v>
      </c>
      <c r="AM413" s="262">
        <v>0.0</v>
      </c>
      <c r="AN413" s="262">
        <v>0.0</v>
      </c>
      <c r="AO413" s="262">
        <v>0.0</v>
      </c>
      <c r="AP413" s="222" t="s">
        <v>1703</v>
      </c>
      <c r="AQ413" s="222" t="s">
        <v>1704</v>
      </c>
      <c r="AR413" s="222" t="s">
        <v>1705</v>
      </c>
      <c r="AS413" s="262">
        <f>SUM('Plan-C Valuation'!U409,'Plan-C Valuation'!Y409,'Plan-C Valuation'!AC409,'Plan-C Valuation'!AG409,'Plan-C Valuation'!AK409,'Plan-C Valuation'!AO409)</f>
        <v>120000</v>
      </c>
      <c r="AT413" s="262">
        <f>SUM('Plan-C Valuation'!V409,'Plan-C Valuation'!Z409,'Plan-C Valuation'!AD409,'Plan-C Valuation'!AH409,'Plan-C Valuation'!AL409,'Plan-C Valuation'!AP409)</f>
        <v>253810</v>
      </c>
      <c r="AU413" s="262">
        <f>SUM('Plan-C Valuation'!W409,'Plan-C Valuation'!AA409,'Plan-C Valuation'!AE409,'Plan-C Valuation'!AI409,'Plan-C Valuation'!AM409,'Plan-C Valuation'!AQ409)</f>
        <v>504620</v>
      </c>
    </row>
    <row r="414" ht="15.75" customHeight="1">
      <c r="A414" s="219" t="s">
        <v>932</v>
      </c>
      <c r="B414" s="219" t="s">
        <v>65</v>
      </c>
      <c r="C414" s="219" t="s">
        <v>48</v>
      </c>
      <c r="D414" s="219" t="s">
        <v>50</v>
      </c>
      <c r="E414" s="219" t="s">
        <v>62</v>
      </c>
      <c r="F414" s="219" t="s">
        <v>64</v>
      </c>
      <c r="G414" s="304" t="s">
        <v>933</v>
      </c>
      <c r="H414" s="219"/>
      <c r="I414" s="219"/>
      <c r="J414" s="262">
        <v>0.0</v>
      </c>
      <c r="K414" s="262">
        <v>0.0</v>
      </c>
      <c r="L414" s="262">
        <v>0.0</v>
      </c>
      <c r="M414" s="262">
        <v>0.0</v>
      </c>
      <c r="N414" s="262">
        <v>0.0</v>
      </c>
      <c r="O414" s="262">
        <v>0.0</v>
      </c>
      <c r="P414" s="222" t="s">
        <v>1703</v>
      </c>
      <c r="Q414" s="222" t="s">
        <v>1704</v>
      </c>
      <c r="R414" s="222" t="s">
        <v>1705</v>
      </c>
      <c r="S414" s="219">
        <f>SUM('Plan-A Valuation'!U410,'Plan-A Valuation'!Y410,'Plan-A Valuation'!AC410,'Plan-A Valuation'!AG410,'Plan-A Valuation'!AK410,'Plan-A Valuation'!AO410)</f>
        <v>120000</v>
      </c>
      <c r="T414" s="262">
        <f>SUM('Plan-A Valuation'!V410,'Plan-A Valuation'!Z410,'Plan-A Valuation'!AD410,'Plan-A Valuation'!AH410,'Plan-A Valuation'!AL410,'Plan-A Valuation'!AP410)</f>
        <v>253810</v>
      </c>
      <c r="U414" s="263">
        <f>SUM('Plan-A Valuation'!W410,'Plan-A Valuation'!AA410,'Plan-A Valuation'!AE410,'Plan-A Valuation'!AI410,'Plan-A Valuation'!AM410,'Plan-A Valuation'!AQ410)</f>
        <v>504620</v>
      </c>
      <c r="V414" s="219"/>
      <c r="W414" s="262">
        <v>0.0</v>
      </c>
      <c r="X414" s="262">
        <v>0.0</v>
      </c>
      <c r="Y414" s="262">
        <v>0.0</v>
      </c>
      <c r="Z414" s="262">
        <v>0.0</v>
      </c>
      <c r="AA414" s="262">
        <v>0.0</v>
      </c>
      <c r="AB414" s="262">
        <v>0.0</v>
      </c>
      <c r="AC414" s="222" t="s">
        <v>1703</v>
      </c>
      <c r="AD414" s="222" t="s">
        <v>1704</v>
      </c>
      <c r="AE414" s="222" t="s">
        <v>1705</v>
      </c>
      <c r="AF414" s="262">
        <f>SUM('Plan-B Valuation'!U410,'Plan-B Valuation'!Y410,'Plan-B Valuation'!AC410,'Plan-B Valuation'!AG410,'Plan-B Valuation'!AK410,'Plan-B Valuation'!AO410)</f>
        <v>120000</v>
      </c>
      <c r="AG414" s="262">
        <f>SUM('Plan-B Valuation'!V410,'Plan-B Valuation'!Z410,'Plan-B Valuation'!AD410,'Plan-B Valuation'!AH410,'Plan-B Valuation'!AL410,'Plan-B Valuation'!AP410)</f>
        <v>253810</v>
      </c>
      <c r="AH414" s="262">
        <f>SUM('Plan-B Valuation'!W410,'Plan-B Valuation'!AA410,'Plan-B Valuation'!AE410,'Plan-B Valuation'!AI410,'Plan-B Valuation'!AM410,'Plan-B Valuation'!AQ410)</f>
        <v>504620</v>
      </c>
      <c r="AI414" s="219"/>
      <c r="AJ414" s="262">
        <v>0.0</v>
      </c>
      <c r="AK414" s="262">
        <v>0.0</v>
      </c>
      <c r="AL414" s="262">
        <v>0.0</v>
      </c>
      <c r="AM414" s="262">
        <v>0.0</v>
      </c>
      <c r="AN414" s="262">
        <v>0.0</v>
      </c>
      <c r="AO414" s="262">
        <v>0.0</v>
      </c>
      <c r="AP414" s="222" t="s">
        <v>1703</v>
      </c>
      <c r="AQ414" s="222" t="s">
        <v>1704</v>
      </c>
      <c r="AR414" s="222" t="s">
        <v>1705</v>
      </c>
      <c r="AS414" s="262">
        <f>SUM('Plan-C Valuation'!U410,'Plan-C Valuation'!Y410,'Plan-C Valuation'!AC410,'Plan-C Valuation'!AG410,'Plan-C Valuation'!AK410,'Plan-C Valuation'!AO410)</f>
        <v>120000</v>
      </c>
      <c r="AT414" s="262">
        <f>SUM('Plan-C Valuation'!V410,'Plan-C Valuation'!Z410,'Plan-C Valuation'!AD410,'Plan-C Valuation'!AH410,'Plan-C Valuation'!AL410,'Plan-C Valuation'!AP410)</f>
        <v>253810</v>
      </c>
      <c r="AU414" s="262">
        <f>SUM('Plan-C Valuation'!W410,'Plan-C Valuation'!AA410,'Plan-C Valuation'!AE410,'Plan-C Valuation'!AI410,'Plan-C Valuation'!AM410,'Plan-C Valuation'!AQ410)</f>
        <v>504620</v>
      </c>
    </row>
    <row r="415" ht="15.75" customHeight="1">
      <c r="A415" s="219" t="s">
        <v>934</v>
      </c>
      <c r="B415" s="219" t="s">
        <v>71</v>
      </c>
      <c r="C415" s="219" t="s">
        <v>48</v>
      </c>
      <c r="D415" s="219" t="s">
        <v>50</v>
      </c>
      <c r="E415" s="219" t="s">
        <v>62</v>
      </c>
      <c r="F415" s="219" t="s">
        <v>64</v>
      </c>
      <c r="G415" s="304" t="s">
        <v>935</v>
      </c>
      <c r="H415" s="219"/>
      <c r="I415" s="219"/>
      <c r="J415" s="262">
        <v>0.0</v>
      </c>
      <c r="K415" s="262">
        <v>0.0</v>
      </c>
      <c r="L415" s="262">
        <v>0.0</v>
      </c>
      <c r="M415" s="262">
        <v>0.0</v>
      </c>
      <c r="N415" s="262">
        <v>0.0</v>
      </c>
      <c r="O415" s="262">
        <v>0.0</v>
      </c>
      <c r="P415" s="222" t="s">
        <v>1703</v>
      </c>
      <c r="Q415" s="222" t="s">
        <v>1704</v>
      </c>
      <c r="R415" s="222" t="s">
        <v>1705</v>
      </c>
      <c r="S415" s="219">
        <f>SUM('Plan-A Valuation'!U411,'Plan-A Valuation'!Y411,'Plan-A Valuation'!AC411,'Plan-A Valuation'!AG411,'Plan-A Valuation'!AK411,'Plan-A Valuation'!AO411)</f>
        <v>120000</v>
      </c>
      <c r="T415" s="262">
        <f>SUM('Plan-A Valuation'!V411,'Plan-A Valuation'!Z411,'Plan-A Valuation'!AD411,'Plan-A Valuation'!AH411,'Plan-A Valuation'!AL411,'Plan-A Valuation'!AP411)</f>
        <v>253810</v>
      </c>
      <c r="U415" s="263">
        <f>SUM('Plan-A Valuation'!W411,'Plan-A Valuation'!AA411,'Plan-A Valuation'!AE411,'Plan-A Valuation'!AI411,'Plan-A Valuation'!AM411,'Plan-A Valuation'!AQ411)</f>
        <v>504620</v>
      </c>
      <c r="V415" s="219"/>
      <c r="W415" s="262">
        <v>0.0</v>
      </c>
      <c r="X415" s="262">
        <v>0.0</v>
      </c>
      <c r="Y415" s="262">
        <v>0.0</v>
      </c>
      <c r="Z415" s="262">
        <v>0.0</v>
      </c>
      <c r="AA415" s="262">
        <v>0.0</v>
      </c>
      <c r="AB415" s="262">
        <v>0.0</v>
      </c>
      <c r="AC415" s="222" t="s">
        <v>1703</v>
      </c>
      <c r="AD415" s="222" t="s">
        <v>1704</v>
      </c>
      <c r="AE415" s="222" t="s">
        <v>1705</v>
      </c>
      <c r="AF415" s="262">
        <f>SUM('Plan-B Valuation'!U411,'Plan-B Valuation'!Y411,'Plan-B Valuation'!AC411,'Plan-B Valuation'!AG411,'Plan-B Valuation'!AK411,'Plan-B Valuation'!AO411)</f>
        <v>120000</v>
      </c>
      <c r="AG415" s="262">
        <f>SUM('Plan-B Valuation'!V411,'Plan-B Valuation'!Z411,'Plan-B Valuation'!AD411,'Plan-B Valuation'!AH411,'Plan-B Valuation'!AL411,'Plan-B Valuation'!AP411)</f>
        <v>253810</v>
      </c>
      <c r="AH415" s="262">
        <f>SUM('Plan-B Valuation'!W411,'Plan-B Valuation'!AA411,'Plan-B Valuation'!AE411,'Plan-B Valuation'!AI411,'Plan-B Valuation'!AM411,'Plan-B Valuation'!AQ411)</f>
        <v>504620</v>
      </c>
      <c r="AI415" s="219"/>
      <c r="AJ415" s="262">
        <v>0.0</v>
      </c>
      <c r="AK415" s="262">
        <v>0.0</v>
      </c>
      <c r="AL415" s="262">
        <v>0.0</v>
      </c>
      <c r="AM415" s="262">
        <v>0.0</v>
      </c>
      <c r="AN415" s="262">
        <v>0.0</v>
      </c>
      <c r="AO415" s="262">
        <v>0.0</v>
      </c>
      <c r="AP415" s="222" t="s">
        <v>1703</v>
      </c>
      <c r="AQ415" s="222" t="s">
        <v>1704</v>
      </c>
      <c r="AR415" s="222" t="s">
        <v>1705</v>
      </c>
      <c r="AS415" s="262">
        <f>SUM('Plan-C Valuation'!U411,'Plan-C Valuation'!Y411,'Plan-C Valuation'!AC411,'Plan-C Valuation'!AG411,'Plan-C Valuation'!AK411,'Plan-C Valuation'!AO411)</f>
        <v>120000</v>
      </c>
      <c r="AT415" s="262">
        <f>SUM('Plan-C Valuation'!V411,'Plan-C Valuation'!Z411,'Plan-C Valuation'!AD411,'Plan-C Valuation'!AH411,'Plan-C Valuation'!AL411,'Plan-C Valuation'!AP411)</f>
        <v>253810</v>
      </c>
      <c r="AU415" s="262">
        <f>SUM('Plan-C Valuation'!W411,'Plan-C Valuation'!AA411,'Plan-C Valuation'!AE411,'Plan-C Valuation'!AI411,'Plan-C Valuation'!AM411,'Plan-C Valuation'!AQ411)</f>
        <v>504620</v>
      </c>
    </row>
    <row r="416" ht="15.75" customHeight="1">
      <c r="A416" s="219" t="s">
        <v>936</v>
      </c>
      <c r="B416" s="219" t="s">
        <v>44</v>
      </c>
      <c r="C416" s="219" t="s">
        <v>58</v>
      </c>
      <c r="D416" s="219" t="s">
        <v>50</v>
      </c>
      <c r="E416" s="219" t="s">
        <v>62</v>
      </c>
      <c r="F416" s="219" t="s">
        <v>64</v>
      </c>
      <c r="G416" s="304" t="s">
        <v>937</v>
      </c>
      <c r="H416" s="219"/>
      <c r="I416" s="219"/>
      <c r="J416" s="262">
        <v>0.0</v>
      </c>
      <c r="K416" s="262">
        <v>0.0</v>
      </c>
      <c r="L416" s="262">
        <v>0.0</v>
      </c>
      <c r="M416" s="262">
        <v>0.0</v>
      </c>
      <c r="N416" s="262">
        <v>0.0</v>
      </c>
      <c r="O416" s="262">
        <v>0.0</v>
      </c>
      <c r="P416" s="222" t="s">
        <v>1703</v>
      </c>
      <c r="Q416" s="222" t="s">
        <v>1704</v>
      </c>
      <c r="R416" s="222" t="s">
        <v>1705</v>
      </c>
      <c r="S416" s="219">
        <f>SUM('Plan-A Valuation'!U412,'Plan-A Valuation'!Y412,'Plan-A Valuation'!AC412,'Plan-A Valuation'!AG412,'Plan-A Valuation'!AK412,'Plan-A Valuation'!AO412)</f>
        <v>120000</v>
      </c>
      <c r="T416" s="262">
        <f>SUM('Plan-A Valuation'!V412,'Plan-A Valuation'!Z412,'Plan-A Valuation'!AD412,'Plan-A Valuation'!AH412,'Plan-A Valuation'!AL412,'Plan-A Valuation'!AP412)</f>
        <v>253810</v>
      </c>
      <c r="U416" s="263">
        <f>SUM('Plan-A Valuation'!W412,'Plan-A Valuation'!AA412,'Plan-A Valuation'!AE412,'Plan-A Valuation'!AI412,'Plan-A Valuation'!AM412,'Plan-A Valuation'!AQ412)</f>
        <v>504620</v>
      </c>
      <c r="V416" s="219"/>
      <c r="W416" s="262">
        <v>0.0</v>
      </c>
      <c r="X416" s="262">
        <v>0.0</v>
      </c>
      <c r="Y416" s="262">
        <v>0.0</v>
      </c>
      <c r="Z416" s="262">
        <v>0.0</v>
      </c>
      <c r="AA416" s="262">
        <v>0.0</v>
      </c>
      <c r="AB416" s="262">
        <v>0.0</v>
      </c>
      <c r="AC416" s="222" t="s">
        <v>1703</v>
      </c>
      <c r="AD416" s="222" t="s">
        <v>1704</v>
      </c>
      <c r="AE416" s="222" t="s">
        <v>1705</v>
      </c>
      <c r="AF416" s="262">
        <f>SUM('Plan-B Valuation'!U412,'Plan-B Valuation'!Y412,'Plan-B Valuation'!AC412,'Plan-B Valuation'!AG412,'Plan-B Valuation'!AK412,'Plan-B Valuation'!AO412)</f>
        <v>120000</v>
      </c>
      <c r="AG416" s="262">
        <f>SUM('Plan-B Valuation'!V412,'Plan-B Valuation'!Z412,'Plan-B Valuation'!AD412,'Plan-B Valuation'!AH412,'Plan-B Valuation'!AL412,'Plan-B Valuation'!AP412)</f>
        <v>253810</v>
      </c>
      <c r="AH416" s="262">
        <f>SUM('Plan-B Valuation'!W412,'Plan-B Valuation'!AA412,'Plan-B Valuation'!AE412,'Plan-B Valuation'!AI412,'Plan-B Valuation'!AM412,'Plan-B Valuation'!AQ412)</f>
        <v>504620</v>
      </c>
      <c r="AI416" s="219"/>
      <c r="AJ416" s="262">
        <v>0.0</v>
      </c>
      <c r="AK416" s="262">
        <v>0.0</v>
      </c>
      <c r="AL416" s="262">
        <v>0.0</v>
      </c>
      <c r="AM416" s="262">
        <v>0.0</v>
      </c>
      <c r="AN416" s="262">
        <v>0.0</v>
      </c>
      <c r="AO416" s="262">
        <v>0.0</v>
      </c>
      <c r="AP416" s="222" t="s">
        <v>1703</v>
      </c>
      <c r="AQ416" s="222" t="s">
        <v>1704</v>
      </c>
      <c r="AR416" s="222" t="s">
        <v>1705</v>
      </c>
      <c r="AS416" s="262">
        <f>SUM('Plan-C Valuation'!U412,'Plan-C Valuation'!Y412,'Plan-C Valuation'!AC412,'Plan-C Valuation'!AG412,'Plan-C Valuation'!AK412,'Plan-C Valuation'!AO412)</f>
        <v>120000</v>
      </c>
      <c r="AT416" s="262">
        <f>SUM('Plan-C Valuation'!V412,'Plan-C Valuation'!Z412,'Plan-C Valuation'!AD412,'Plan-C Valuation'!AH412,'Plan-C Valuation'!AL412,'Plan-C Valuation'!AP412)</f>
        <v>253810</v>
      </c>
      <c r="AU416" s="262">
        <f>SUM('Plan-C Valuation'!W412,'Plan-C Valuation'!AA412,'Plan-C Valuation'!AE412,'Plan-C Valuation'!AI412,'Plan-C Valuation'!AM412,'Plan-C Valuation'!AQ412)</f>
        <v>504620</v>
      </c>
    </row>
    <row r="417" ht="15.75" customHeight="1">
      <c r="A417" s="219" t="s">
        <v>938</v>
      </c>
      <c r="B417" s="219" t="s">
        <v>54</v>
      </c>
      <c r="C417" s="219" t="s">
        <v>58</v>
      </c>
      <c r="D417" s="219" t="s">
        <v>50</v>
      </c>
      <c r="E417" s="219" t="s">
        <v>62</v>
      </c>
      <c r="F417" s="219" t="s">
        <v>64</v>
      </c>
      <c r="G417" s="304" t="s">
        <v>939</v>
      </c>
      <c r="H417" s="219"/>
      <c r="I417" s="219"/>
      <c r="J417" s="262">
        <v>0.0</v>
      </c>
      <c r="K417" s="262">
        <v>0.0</v>
      </c>
      <c r="L417" s="262">
        <v>0.0</v>
      </c>
      <c r="M417" s="262">
        <v>0.0</v>
      </c>
      <c r="N417" s="262">
        <v>0.0</v>
      </c>
      <c r="O417" s="262">
        <v>0.0</v>
      </c>
      <c r="P417" s="222" t="s">
        <v>1703</v>
      </c>
      <c r="Q417" s="222" t="s">
        <v>1704</v>
      </c>
      <c r="R417" s="222" t="s">
        <v>1705</v>
      </c>
      <c r="S417" s="219">
        <f>SUM('Plan-A Valuation'!U413,'Plan-A Valuation'!Y413,'Plan-A Valuation'!AC413,'Plan-A Valuation'!AG413,'Plan-A Valuation'!AK413,'Plan-A Valuation'!AO413)</f>
        <v>120000</v>
      </c>
      <c r="T417" s="262">
        <f>SUM('Plan-A Valuation'!V413,'Plan-A Valuation'!Z413,'Plan-A Valuation'!AD413,'Plan-A Valuation'!AH413,'Plan-A Valuation'!AL413,'Plan-A Valuation'!AP413)</f>
        <v>253810</v>
      </c>
      <c r="U417" s="263">
        <f>SUM('Plan-A Valuation'!W413,'Plan-A Valuation'!AA413,'Plan-A Valuation'!AE413,'Plan-A Valuation'!AI413,'Plan-A Valuation'!AM413,'Plan-A Valuation'!AQ413)</f>
        <v>504620</v>
      </c>
      <c r="V417" s="219"/>
      <c r="W417" s="262">
        <v>0.0</v>
      </c>
      <c r="X417" s="262">
        <v>0.0</v>
      </c>
      <c r="Y417" s="262">
        <v>0.0</v>
      </c>
      <c r="Z417" s="262">
        <v>0.0</v>
      </c>
      <c r="AA417" s="262">
        <v>0.0</v>
      </c>
      <c r="AB417" s="262">
        <v>0.0</v>
      </c>
      <c r="AC417" s="222" t="s">
        <v>1703</v>
      </c>
      <c r="AD417" s="222" t="s">
        <v>1704</v>
      </c>
      <c r="AE417" s="222" t="s">
        <v>1705</v>
      </c>
      <c r="AF417" s="262">
        <f>SUM('Plan-B Valuation'!U413,'Plan-B Valuation'!Y413,'Plan-B Valuation'!AC413,'Plan-B Valuation'!AG413,'Plan-B Valuation'!AK413,'Plan-B Valuation'!AO413)</f>
        <v>120000</v>
      </c>
      <c r="AG417" s="262">
        <f>SUM('Plan-B Valuation'!V413,'Plan-B Valuation'!Z413,'Plan-B Valuation'!AD413,'Plan-B Valuation'!AH413,'Plan-B Valuation'!AL413,'Plan-B Valuation'!AP413)</f>
        <v>253810</v>
      </c>
      <c r="AH417" s="262">
        <f>SUM('Plan-B Valuation'!W413,'Plan-B Valuation'!AA413,'Plan-B Valuation'!AE413,'Plan-B Valuation'!AI413,'Plan-B Valuation'!AM413,'Plan-B Valuation'!AQ413)</f>
        <v>504620</v>
      </c>
      <c r="AI417" s="219"/>
      <c r="AJ417" s="262">
        <v>0.0</v>
      </c>
      <c r="AK417" s="262">
        <v>0.0</v>
      </c>
      <c r="AL417" s="262">
        <v>0.0</v>
      </c>
      <c r="AM417" s="262">
        <v>0.0</v>
      </c>
      <c r="AN417" s="262">
        <v>0.0</v>
      </c>
      <c r="AO417" s="262">
        <v>0.0</v>
      </c>
      <c r="AP417" s="222" t="s">
        <v>1703</v>
      </c>
      <c r="AQ417" s="222" t="s">
        <v>1704</v>
      </c>
      <c r="AR417" s="222" t="s">
        <v>1705</v>
      </c>
      <c r="AS417" s="262">
        <f>SUM('Plan-C Valuation'!U413,'Plan-C Valuation'!Y413,'Plan-C Valuation'!AC413,'Plan-C Valuation'!AG413,'Plan-C Valuation'!AK413,'Plan-C Valuation'!AO413)</f>
        <v>120000</v>
      </c>
      <c r="AT417" s="262">
        <f>SUM('Plan-C Valuation'!V413,'Plan-C Valuation'!Z413,'Plan-C Valuation'!AD413,'Plan-C Valuation'!AH413,'Plan-C Valuation'!AL413,'Plan-C Valuation'!AP413)</f>
        <v>253810</v>
      </c>
      <c r="AU417" s="262">
        <f>SUM('Plan-C Valuation'!W413,'Plan-C Valuation'!AA413,'Plan-C Valuation'!AE413,'Plan-C Valuation'!AI413,'Plan-C Valuation'!AM413,'Plan-C Valuation'!AQ413)</f>
        <v>504620</v>
      </c>
    </row>
    <row r="418" ht="15.75" customHeight="1">
      <c r="A418" s="219" t="s">
        <v>940</v>
      </c>
      <c r="B418" s="219" t="s">
        <v>65</v>
      </c>
      <c r="C418" s="219" t="s">
        <v>58</v>
      </c>
      <c r="D418" s="219" t="s">
        <v>50</v>
      </c>
      <c r="E418" s="219" t="s">
        <v>62</v>
      </c>
      <c r="F418" s="219" t="s">
        <v>64</v>
      </c>
      <c r="G418" s="304" t="s">
        <v>941</v>
      </c>
      <c r="H418" s="219"/>
      <c r="I418" s="219"/>
      <c r="J418" s="262">
        <v>0.0</v>
      </c>
      <c r="K418" s="262">
        <v>0.0</v>
      </c>
      <c r="L418" s="262">
        <v>0.0</v>
      </c>
      <c r="M418" s="262">
        <v>0.0</v>
      </c>
      <c r="N418" s="262">
        <v>0.0</v>
      </c>
      <c r="O418" s="262">
        <v>0.0</v>
      </c>
      <c r="P418" s="222" t="s">
        <v>1703</v>
      </c>
      <c r="Q418" s="222" t="s">
        <v>1704</v>
      </c>
      <c r="R418" s="222" t="s">
        <v>1705</v>
      </c>
      <c r="S418" s="219">
        <f>SUM('Plan-A Valuation'!U414,'Plan-A Valuation'!Y414,'Plan-A Valuation'!AC414,'Plan-A Valuation'!AG414,'Plan-A Valuation'!AK414,'Plan-A Valuation'!AO414)</f>
        <v>120000</v>
      </c>
      <c r="T418" s="262">
        <f>SUM('Plan-A Valuation'!V414,'Plan-A Valuation'!Z414,'Plan-A Valuation'!AD414,'Plan-A Valuation'!AH414,'Plan-A Valuation'!AL414,'Plan-A Valuation'!AP414)</f>
        <v>253810</v>
      </c>
      <c r="U418" s="263">
        <f>SUM('Plan-A Valuation'!W414,'Plan-A Valuation'!AA414,'Plan-A Valuation'!AE414,'Plan-A Valuation'!AI414,'Plan-A Valuation'!AM414,'Plan-A Valuation'!AQ414)</f>
        <v>504620</v>
      </c>
      <c r="V418" s="219"/>
      <c r="W418" s="262">
        <v>0.0</v>
      </c>
      <c r="X418" s="262">
        <v>0.0</v>
      </c>
      <c r="Y418" s="262">
        <v>0.0</v>
      </c>
      <c r="Z418" s="262">
        <v>0.0</v>
      </c>
      <c r="AA418" s="262">
        <v>0.0</v>
      </c>
      <c r="AB418" s="262">
        <v>0.0</v>
      </c>
      <c r="AC418" s="222" t="s">
        <v>1703</v>
      </c>
      <c r="AD418" s="222" t="s">
        <v>1704</v>
      </c>
      <c r="AE418" s="222" t="s">
        <v>1705</v>
      </c>
      <c r="AF418" s="262">
        <f>SUM('Plan-B Valuation'!U414,'Plan-B Valuation'!Y414,'Plan-B Valuation'!AC414,'Plan-B Valuation'!AG414,'Plan-B Valuation'!AK414,'Plan-B Valuation'!AO414)</f>
        <v>120000</v>
      </c>
      <c r="AG418" s="262">
        <f>SUM('Plan-B Valuation'!V414,'Plan-B Valuation'!Z414,'Plan-B Valuation'!AD414,'Plan-B Valuation'!AH414,'Plan-B Valuation'!AL414,'Plan-B Valuation'!AP414)</f>
        <v>253810</v>
      </c>
      <c r="AH418" s="262">
        <f>SUM('Plan-B Valuation'!W414,'Plan-B Valuation'!AA414,'Plan-B Valuation'!AE414,'Plan-B Valuation'!AI414,'Plan-B Valuation'!AM414,'Plan-B Valuation'!AQ414)</f>
        <v>504620</v>
      </c>
      <c r="AI418" s="219"/>
      <c r="AJ418" s="262">
        <v>0.0</v>
      </c>
      <c r="AK418" s="262">
        <v>0.0</v>
      </c>
      <c r="AL418" s="262">
        <v>0.0</v>
      </c>
      <c r="AM418" s="262">
        <v>0.0</v>
      </c>
      <c r="AN418" s="262">
        <v>0.0</v>
      </c>
      <c r="AO418" s="262">
        <v>0.0</v>
      </c>
      <c r="AP418" s="222" t="s">
        <v>1703</v>
      </c>
      <c r="AQ418" s="222" t="s">
        <v>1704</v>
      </c>
      <c r="AR418" s="222" t="s">
        <v>1705</v>
      </c>
      <c r="AS418" s="262">
        <f>SUM('Plan-C Valuation'!U414,'Plan-C Valuation'!Y414,'Plan-C Valuation'!AC414,'Plan-C Valuation'!AG414,'Plan-C Valuation'!AK414,'Plan-C Valuation'!AO414)</f>
        <v>120000</v>
      </c>
      <c r="AT418" s="262">
        <f>SUM('Plan-C Valuation'!V414,'Plan-C Valuation'!Z414,'Plan-C Valuation'!AD414,'Plan-C Valuation'!AH414,'Plan-C Valuation'!AL414,'Plan-C Valuation'!AP414)</f>
        <v>253810</v>
      </c>
      <c r="AU418" s="262">
        <f>SUM('Plan-C Valuation'!W414,'Plan-C Valuation'!AA414,'Plan-C Valuation'!AE414,'Plan-C Valuation'!AI414,'Plan-C Valuation'!AM414,'Plan-C Valuation'!AQ414)</f>
        <v>504620</v>
      </c>
    </row>
    <row r="419" ht="15.75" customHeight="1">
      <c r="A419" s="219" t="s">
        <v>942</v>
      </c>
      <c r="B419" s="219" t="s">
        <v>71</v>
      </c>
      <c r="C419" s="219" t="s">
        <v>58</v>
      </c>
      <c r="D419" s="219" t="s">
        <v>50</v>
      </c>
      <c r="E419" s="219" t="s">
        <v>62</v>
      </c>
      <c r="F419" s="219" t="s">
        <v>64</v>
      </c>
      <c r="G419" s="304" t="s">
        <v>943</v>
      </c>
      <c r="H419" s="219"/>
      <c r="I419" s="219"/>
      <c r="J419" s="262">
        <v>0.0</v>
      </c>
      <c r="K419" s="262">
        <v>0.0</v>
      </c>
      <c r="L419" s="262">
        <v>0.0</v>
      </c>
      <c r="M419" s="262">
        <v>0.0</v>
      </c>
      <c r="N419" s="262">
        <v>0.0</v>
      </c>
      <c r="O419" s="262">
        <v>0.0</v>
      </c>
      <c r="P419" s="222" t="s">
        <v>1703</v>
      </c>
      <c r="Q419" s="222" t="s">
        <v>1704</v>
      </c>
      <c r="R419" s="222" t="s">
        <v>1705</v>
      </c>
      <c r="S419" s="219">
        <f>SUM('Plan-A Valuation'!U415,'Plan-A Valuation'!Y415,'Plan-A Valuation'!AC415,'Plan-A Valuation'!AG415,'Plan-A Valuation'!AK415,'Plan-A Valuation'!AO415)</f>
        <v>120000</v>
      </c>
      <c r="T419" s="262">
        <f>SUM('Plan-A Valuation'!V415,'Plan-A Valuation'!Z415,'Plan-A Valuation'!AD415,'Plan-A Valuation'!AH415,'Plan-A Valuation'!AL415,'Plan-A Valuation'!AP415)</f>
        <v>253810</v>
      </c>
      <c r="U419" s="263">
        <f>SUM('Plan-A Valuation'!W415,'Plan-A Valuation'!AA415,'Plan-A Valuation'!AE415,'Plan-A Valuation'!AI415,'Plan-A Valuation'!AM415,'Plan-A Valuation'!AQ415)</f>
        <v>504620</v>
      </c>
      <c r="V419" s="219"/>
      <c r="W419" s="262">
        <v>0.0</v>
      </c>
      <c r="X419" s="262">
        <v>0.0</v>
      </c>
      <c r="Y419" s="262">
        <v>0.0</v>
      </c>
      <c r="Z419" s="262">
        <v>0.0</v>
      </c>
      <c r="AA419" s="262">
        <v>0.0</v>
      </c>
      <c r="AB419" s="262">
        <v>0.0</v>
      </c>
      <c r="AC419" s="222" t="s">
        <v>1703</v>
      </c>
      <c r="AD419" s="222" t="s">
        <v>1704</v>
      </c>
      <c r="AE419" s="222" t="s">
        <v>1705</v>
      </c>
      <c r="AF419" s="262">
        <f>SUM('Plan-B Valuation'!U415,'Plan-B Valuation'!Y415,'Plan-B Valuation'!AC415,'Plan-B Valuation'!AG415,'Plan-B Valuation'!AK415,'Plan-B Valuation'!AO415)</f>
        <v>120000</v>
      </c>
      <c r="AG419" s="262">
        <f>SUM('Plan-B Valuation'!V415,'Plan-B Valuation'!Z415,'Plan-B Valuation'!AD415,'Plan-B Valuation'!AH415,'Plan-B Valuation'!AL415,'Plan-B Valuation'!AP415)</f>
        <v>253810</v>
      </c>
      <c r="AH419" s="262">
        <f>SUM('Plan-B Valuation'!W415,'Plan-B Valuation'!AA415,'Plan-B Valuation'!AE415,'Plan-B Valuation'!AI415,'Plan-B Valuation'!AM415,'Plan-B Valuation'!AQ415)</f>
        <v>504620</v>
      </c>
      <c r="AI419" s="219"/>
      <c r="AJ419" s="262">
        <v>0.0</v>
      </c>
      <c r="AK419" s="262">
        <v>0.0</v>
      </c>
      <c r="AL419" s="262">
        <v>0.0</v>
      </c>
      <c r="AM419" s="262">
        <v>0.0</v>
      </c>
      <c r="AN419" s="262">
        <v>0.0</v>
      </c>
      <c r="AO419" s="262">
        <v>0.0</v>
      </c>
      <c r="AP419" s="222" t="s">
        <v>1703</v>
      </c>
      <c r="AQ419" s="222" t="s">
        <v>1704</v>
      </c>
      <c r="AR419" s="222" t="s">
        <v>1705</v>
      </c>
      <c r="AS419" s="262">
        <f>SUM('Plan-C Valuation'!U415,'Plan-C Valuation'!Y415,'Plan-C Valuation'!AC415,'Plan-C Valuation'!AG415,'Plan-C Valuation'!AK415,'Plan-C Valuation'!AO415)</f>
        <v>120000</v>
      </c>
      <c r="AT419" s="262">
        <f>SUM('Plan-C Valuation'!V415,'Plan-C Valuation'!Z415,'Plan-C Valuation'!AD415,'Plan-C Valuation'!AH415,'Plan-C Valuation'!AL415,'Plan-C Valuation'!AP415)</f>
        <v>253810</v>
      </c>
      <c r="AU419" s="262">
        <f>SUM('Plan-C Valuation'!W415,'Plan-C Valuation'!AA415,'Plan-C Valuation'!AE415,'Plan-C Valuation'!AI415,'Plan-C Valuation'!AM415,'Plan-C Valuation'!AQ415)</f>
        <v>504620</v>
      </c>
    </row>
    <row r="420" ht="15.75" customHeight="1">
      <c r="A420" s="219" t="s">
        <v>944</v>
      </c>
      <c r="B420" s="219" t="s">
        <v>44</v>
      </c>
      <c r="C420" s="219" t="s">
        <v>66</v>
      </c>
      <c r="D420" s="219" t="s">
        <v>50</v>
      </c>
      <c r="E420" s="219" t="s">
        <v>62</v>
      </c>
      <c r="F420" s="219" t="s">
        <v>64</v>
      </c>
      <c r="G420" s="304" t="s">
        <v>945</v>
      </c>
      <c r="H420" s="219"/>
      <c r="I420" s="219"/>
      <c r="J420" s="262">
        <v>0.0</v>
      </c>
      <c r="K420" s="262">
        <v>0.0</v>
      </c>
      <c r="L420" s="262">
        <v>0.0</v>
      </c>
      <c r="M420" s="262">
        <v>0.0</v>
      </c>
      <c r="N420" s="262">
        <v>0.0</v>
      </c>
      <c r="O420" s="262">
        <v>0.0</v>
      </c>
      <c r="P420" s="222" t="s">
        <v>1703</v>
      </c>
      <c r="Q420" s="222" t="s">
        <v>1704</v>
      </c>
      <c r="R420" s="222" t="s">
        <v>1705</v>
      </c>
      <c r="S420" s="219">
        <f>SUM('Plan-A Valuation'!U416,'Plan-A Valuation'!Y416,'Plan-A Valuation'!AC416,'Plan-A Valuation'!AG416,'Plan-A Valuation'!AK416,'Plan-A Valuation'!AO416)</f>
        <v>120000</v>
      </c>
      <c r="T420" s="262">
        <f>SUM('Plan-A Valuation'!V416,'Plan-A Valuation'!Z416,'Plan-A Valuation'!AD416,'Plan-A Valuation'!AH416,'Plan-A Valuation'!AL416,'Plan-A Valuation'!AP416)</f>
        <v>253810</v>
      </c>
      <c r="U420" s="263">
        <f>SUM('Plan-A Valuation'!W416,'Plan-A Valuation'!AA416,'Plan-A Valuation'!AE416,'Plan-A Valuation'!AI416,'Plan-A Valuation'!AM416,'Plan-A Valuation'!AQ416)</f>
        <v>504620</v>
      </c>
      <c r="V420" s="219"/>
      <c r="W420" s="262">
        <v>0.0</v>
      </c>
      <c r="X420" s="262">
        <v>0.0</v>
      </c>
      <c r="Y420" s="262">
        <v>0.0</v>
      </c>
      <c r="Z420" s="262">
        <v>0.0</v>
      </c>
      <c r="AA420" s="262">
        <v>0.0</v>
      </c>
      <c r="AB420" s="262">
        <v>0.0</v>
      </c>
      <c r="AC420" s="222" t="s">
        <v>1703</v>
      </c>
      <c r="AD420" s="222" t="s">
        <v>1704</v>
      </c>
      <c r="AE420" s="222" t="s">
        <v>1705</v>
      </c>
      <c r="AF420" s="262">
        <f>SUM('Plan-B Valuation'!U416,'Plan-B Valuation'!Y416,'Plan-B Valuation'!AC416,'Plan-B Valuation'!AG416,'Plan-B Valuation'!AK416,'Plan-B Valuation'!AO416)</f>
        <v>120000</v>
      </c>
      <c r="AG420" s="262">
        <f>SUM('Plan-B Valuation'!V416,'Plan-B Valuation'!Z416,'Plan-B Valuation'!AD416,'Plan-B Valuation'!AH416,'Plan-B Valuation'!AL416,'Plan-B Valuation'!AP416)</f>
        <v>253810</v>
      </c>
      <c r="AH420" s="262">
        <f>SUM('Plan-B Valuation'!W416,'Plan-B Valuation'!AA416,'Plan-B Valuation'!AE416,'Plan-B Valuation'!AI416,'Plan-B Valuation'!AM416,'Plan-B Valuation'!AQ416)</f>
        <v>504620</v>
      </c>
      <c r="AI420" s="219"/>
      <c r="AJ420" s="262">
        <v>0.0</v>
      </c>
      <c r="AK420" s="262">
        <v>0.0</v>
      </c>
      <c r="AL420" s="262">
        <v>0.0</v>
      </c>
      <c r="AM420" s="262">
        <v>0.0</v>
      </c>
      <c r="AN420" s="262">
        <v>0.0</v>
      </c>
      <c r="AO420" s="262">
        <v>0.0</v>
      </c>
      <c r="AP420" s="222" t="s">
        <v>1703</v>
      </c>
      <c r="AQ420" s="222" t="s">
        <v>1704</v>
      </c>
      <c r="AR420" s="222" t="s">
        <v>1705</v>
      </c>
      <c r="AS420" s="262">
        <f>SUM('Plan-C Valuation'!U416,'Plan-C Valuation'!Y416,'Plan-C Valuation'!AC416,'Plan-C Valuation'!AG416,'Plan-C Valuation'!AK416,'Plan-C Valuation'!AO416)</f>
        <v>120000</v>
      </c>
      <c r="AT420" s="262">
        <f>SUM('Plan-C Valuation'!V416,'Plan-C Valuation'!Z416,'Plan-C Valuation'!AD416,'Plan-C Valuation'!AH416,'Plan-C Valuation'!AL416,'Plan-C Valuation'!AP416)</f>
        <v>253810</v>
      </c>
      <c r="AU420" s="262">
        <f>SUM('Plan-C Valuation'!W416,'Plan-C Valuation'!AA416,'Plan-C Valuation'!AE416,'Plan-C Valuation'!AI416,'Plan-C Valuation'!AM416,'Plan-C Valuation'!AQ416)</f>
        <v>504620</v>
      </c>
    </row>
    <row r="421" ht="15.75" customHeight="1">
      <c r="A421" s="219" t="s">
        <v>946</v>
      </c>
      <c r="B421" s="219" t="s">
        <v>54</v>
      </c>
      <c r="C421" s="219" t="s">
        <v>66</v>
      </c>
      <c r="D421" s="219" t="s">
        <v>50</v>
      </c>
      <c r="E421" s="219" t="s">
        <v>62</v>
      </c>
      <c r="F421" s="219" t="s">
        <v>64</v>
      </c>
      <c r="G421" s="304" t="s">
        <v>947</v>
      </c>
      <c r="H421" s="219"/>
      <c r="I421" s="219"/>
      <c r="J421" s="262">
        <v>0.0</v>
      </c>
      <c r="K421" s="262">
        <v>0.0</v>
      </c>
      <c r="L421" s="262">
        <v>0.0</v>
      </c>
      <c r="M421" s="262">
        <v>0.0</v>
      </c>
      <c r="N421" s="262">
        <v>0.0</v>
      </c>
      <c r="O421" s="262">
        <v>0.0</v>
      </c>
      <c r="P421" s="222" t="s">
        <v>1703</v>
      </c>
      <c r="Q421" s="222" t="s">
        <v>1704</v>
      </c>
      <c r="R421" s="222" t="s">
        <v>1705</v>
      </c>
      <c r="S421" s="219">
        <f>SUM('Plan-A Valuation'!U417,'Plan-A Valuation'!Y417,'Plan-A Valuation'!AC417,'Plan-A Valuation'!AG417,'Plan-A Valuation'!AK417,'Plan-A Valuation'!AO417)</f>
        <v>120000</v>
      </c>
      <c r="T421" s="262">
        <f>SUM('Plan-A Valuation'!V417,'Plan-A Valuation'!Z417,'Plan-A Valuation'!AD417,'Plan-A Valuation'!AH417,'Plan-A Valuation'!AL417,'Plan-A Valuation'!AP417)</f>
        <v>253810</v>
      </c>
      <c r="U421" s="263">
        <f>SUM('Plan-A Valuation'!W417,'Plan-A Valuation'!AA417,'Plan-A Valuation'!AE417,'Plan-A Valuation'!AI417,'Plan-A Valuation'!AM417,'Plan-A Valuation'!AQ417)</f>
        <v>504620</v>
      </c>
      <c r="V421" s="219"/>
      <c r="W421" s="262">
        <v>0.0</v>
      </c>
      <c r="X421" s="262">
        <v>0.0</v>
      </c>
      <c r="Y421" s="262">
        <v>0.0</v>
      </c>
      <c r="Z421" s="262">
        <v>0.0</v>
      </c>
      <c r="AA421" s="262">
        <v>0.0</v>
      </c>
      <c r="AB421" s="262">
        <v>0.0</v>
      </c>
      <c r="AC421" s="222" t="s">
        <v>1703</v>
      </c>
      <c r="AD421" s="222" t="s">
        <v>1704</v>
      </c>
      <c r="AE421" s="222" t="s">
        <v>1705</v>
      </c>
      <c r="AF421" s="262">
        <f>SUM('Plan-B Valuation'!U417,'Plan-B Valuation'!Y417,'Plan-B Valuation'!AC417,'Plan-B Valuation'!AG417,'Plan-B Valuation'!AK417,'Plan-B Valuation'!AO417)</f>
        <v>120000</v>
      </c>
      <c r="AG421" s="262">
        <f>SUM('Plan-B Valuation'!V417,'Plan-B Valuation'!Z417,'Plan-B Valuation'!AD417,'Plan-B Valuation'!AH417,'Plan-B Valuation'!AL417,'Plan-B Valuation'!AP417)</f>
        <v>253810</v>
      </c>
      <c r="AH421" s="262">
        <f>SUM('Plan-B Valuation'!W417,'Plan-B Valuation'!AA417,'Plan-B Valuation'!AE417,'Plan-B Valuation'!AI417,'Plan-B Valuation'!AM417,'Plan-B Valuation'!AQ417)</f>
        <v>504620</v>
      </c>
      <c r="AI421" s="219"/>
      <c r="AJ421" s="262">
        <v>0.0</v>
      </c>
      <c r="AK421" s="262">
        <v>0.0</v>
      </c>
      <c r="AL421" s="262">
        <v>0.0</v>
      </c>
      <c r="AM421" s="262">
        <v>0.0</v>
      </c>
      <c r="AN421" s="262">
        <v>0.0</v>
      </c>
      <c r="AO421" s="262">
        <v>0.0</v>
      </c>
      <c r="AP421" s="222" t="s">
        <v>1703</v>
      </c>
      <c r="AQ421" s="222" t="s">
        <v>1704</v>
      </c>
      <c r="AR421" s="222" t="s">
        <v>1705</v>
      </c>
      <c r="AS421" s="262">
        <f>SUM('Plan-C Valuation'!U417,'Plan-C Valuation'!Y417,'Plan-C Valuation'!AC417,'Plan-C Valuation'!AG417,'Plan-C Valuation'!AK417,'Plan-C Valuation'!AO417)</f>
        <v>120000</v>
      </c>
      <c r="AT421" s="262">
        <f>SUM('Plan-C Valuation'!V417,'Plan-C Valuation'!Z417,'Plan-C Valuation'!AD417,'Plan-C Valuation'!AH417,'Plan-C Valuation'!AL417,'Plan-C Valuation'!AP417)</f>
        <v>253810</v>
      </c>
      <c r="AU421" s="262">
        <f>SUM('Plan-C Valuation'!W417,'Plan-C Valuation'!AA417,'Plan-C Valuation'!AE417,'Plan-C Valuation'!AI417,'Plan-C Valuation'!AM417,'Plan-C Valuation'!AQ417)</f>
        <v>504620</v>
      </c>
    </row>
    <row r="422" ht="15.75" customHeight="1">
      <c r="A422" s="219" t="s">
        <v>948</v>
      </c>
      <c r="B422" s="219" t="s">
        <v>65</v>
      </c>
      <c r="C422" s="219" t="s">
        <v>66</v>
      </c>
      <c r="D422" s="219" t="s">
        <v>50</v>
      </c>
      <c r="E422" s="219" t="s">
        <v>62</v>
      </c>
      <c r="F422" s="219" t="s">
        <v>64</v>
      </c>
      <c r="G422" s="304" t="s">
        <v>949</v>
      </c>
      <c r="H422" s="219"/>
      <c r="I422" s="219"/>
      <c r="J422" s="262">
        <v>0.0</v>
      </c>
      <c r="K422" s="262">
        <v>0.0</v>
      </c>
      <c r="L422" s="262">
        <v>0.0</v>
      </c>
      <c r="M422" s="262">
        <v>0.0</v>
      </c>
      <c r="N422" s="262">
        <v>0.0</v>
      </c>
      <c r="O422" s="262">
        <v>0.0</v>
      </c>
      <c r="P422" s="222" t="s">
        <v>1703</v>
      </c>
      <c r="Q422" s="222" t="s">
        <v>1704</v>
      </c>
      <c r="R422" s="222" t="s">
        <v>1705</v>
      </c>
      <c r="S422" s="219">
        <f>SUM('Plan-A Valuation'!U418,'Plan-A Valuation'!Y418,'Plan-A Valuation'!AC418,'Plan-A Valuation'!AG418,'Plan-A Valuation'!AK418,'Plan-A Valuation'!AO418)</f>
        <v>120000</v>
      </c>
      <c r="T422" s="262">
        <f>SUM('Plan-A Valuation'!V418,'Plan-A Valuation'!Z418,'Plan-A Valuation'!AD418,'Plan-A Valuation'!AH418,'Plan-A Valuation'!AL418,'Plan-A Valuation'!AP418)</f>
        <v>253810</v>
      </c>
      <c r="U422" s="263">
        <f>SUM('Plan-A Valuation'!W418,'Plan-A Valuation'!AA418,'Plan-A Valuation'!AE418,'Plan-A Valuation'!AI418,'Plan-A Valuation'!AM418,'Plan-A Valuation'!AQ418)</f>
        <v>504620</v>
      </c>
      <c r="V422" s="219"/>
      <c r="W422" s="262">
        <v>0.0</v>
      </c>
      <c r="X422" s="262">
        <v>0.0</v>
      </c>
      <c r="Y422" s="262">
        <v>0.0</v>
      </c>
      <c r="Z422" s="262">
        <v>0.0</v>
      </c>
      <c r="AA422" s="262">
        <v>0.0</v>
      </c>
      <c r="AB422" s="262">
        <v>0.0</v>
      </c>
      <c r="AC422" s="222" t="s">
        <v>1703</v>
      </c>
      <c r="AD422" s="222" t="s">
        <v>1704</v>
      </c>
      <c r="AE422" s="222" t="s">
        <v>1705</v>
      </c>
      <c r="AF422" s="262">
        <f>SUM('Plan-B Valuation'!U418,'Plan-B Valuation'!Y418,'Plan-B Valuation'!AC418,'Plan-B Valuation'!AG418,'Plan-B Valuation'!AK418,'Plan-B Valuation'!AO418)</f>
        <v>120000</v>
      </c>
      <c r="AG422" s="262">
        <f>SUM('Plan-B Valuation'!V418,'Plan-B Valuation'!Z418,'Plan-B Valuation'!AD418,'Plan-B Valuation'!AH418,'Plan-B Valuation'!AL418,'Plan-B Valuation'!AP418)</f>
        <v>253810</v>
      </c>
      <c r="AH422" s="262">
        <f>SUM('Plan-B Valuation'!W418,'Plan-B Valuation'!AA418,'Plan-B Valuation'!AE418,'Plan-B Valuation'!AI418,'Plan-B Valuation'!AM418,'Plan-B Valuation'!AQ418)</f>
        <v>504620</v>
      </c>
      <c r="AI422" s="219"/>
      <c r="AJ422" s="262">
        <v>0.0</v>
      </c>
      <c r="AK422" s="262">
        <v>0.0</v>
      </c>
      <c r="AL422" s="262">
        <v>0.0</v>
      </c>
      <c r="AM422" s="262">
        <v>0.0</v>
      </c>
      <c r="AN422" s="262">
        <v>0.0</v>
      </c>
      <c r="AO422" s="262">
        <v>0.0</v>
      </c>
      <c r="AP422" s="222" t="s">
        <v>1703</v>
      </c>
      <c r="AQ422" s="222" t="s">
        <v>1704</v>
      </c>
      <c r="AR422" s="222" t="s">
        <v>1705</v>
      </c>
      <c r="AS422" s="262">
        <f>SUM('Plan-C Valuation'!U418,'Plan-C Valuation'!Y418,'Plan-C Valuation'!AC418,'Plan-C Valuation'!AG418,'Plan-C Valuation'!AK418,'Plan-C Valuation'!AO418)</f>
        <v>120000</v>
      </c>
      <c r="AT422" s="262">
        <f>SUM('Plan-C Valuation'!V418,'Plan-C Valuation'!Z418,'Plan-C Valuation'!AD418,'Plan-C Valuation'!AH418,'Plan-C Valuation'!AL418,'Plan-C Valuation'!AP418)</f>
        <v>253810</v>
      </c>
      <c r="AU422" s="262">
        <f>SUM('Plan-C Valuation'!W418,'Plan-C Valuation'!AA418,'Plan-C Valuation'!AE418,'Plan-C Valuation'!AI418,'Plan-C Valuation'!AM418,'Plan-C Valuation'!AQ418)</f>
        <v>504620</v>
      </c>
    </row>
    <row r="423" ht="15.75" customHeight="1">
      <c r="A423" s="219" t="s">
        <v>950</v>
      </c>
      <c r="B423" s="219" t="s">
        <v>71</v>
      </c>
      <c r="C423" s="219" t="s">
        <v>66</v>
      </c>
      <c r="D423" s="219" t="s">
        <v>50</v>
      </c>
      <c r="E423" s="219" t="s">
        <v>62</v>
      </c>
      <c r="F423" s="219" t="s">
        <v>64</v>
      </c>
      <c r="G423" s="304" t="s">
        <v>951</v>
      </c>
      <c r="H423" s="219"/>
      <c r="I423" s="219"/>
      <c r="J423" s="262">
        <v>0.0</v>
      </c>
      <c r="K423" s="262">
        <v>0.0</v>
      </c>
      <c r="L423" s="262">
        <v>0.0</v>
      </c>
      <c r="M423" s="262">
        <v>0.0</v>
      </c>
      <c r="N423" s="262">
        <v>0.0</v>
      </c>
      <c r="O423" s="262">
        <v>0.0</v>
      </c>
      <c r="P423" s="222" t="s">
        <v>1703</v>
      </c>
      <c r="Q423" s="222" t="s">
        <v>1704</v>
      </c>
      <c r="R423" s="222" t="s">
        <v>1705</v>
      </c>
      <c r="S423" s="219">
        <f>SUM('Plan-A Valuation'!U419,'Plan-A Valuation'!Y419,'Plan-A Valuation'!AC419,'Plan-A Valuation'!AG419,'Plan-A Valuation'!AK419,'Plan-A Valuation'!AO419)</f>
        <v>120000</v>
      </c>
      <c r="T423" s="262">
        <f>SUM('Plan-A Valuation'!V419,'Plan-A Valuation'!Z419,'Plan-A Valuation'!AD419,'Plan-A Valuation'!AH419,'Plan-A Valuation'!AL419,'Plan-A Valuation'!AP419)</f>
        <v>253810</v>
      </c>
      <c r="U423" s="263">
        <f>SUM('Plan-A Valuation'!W419,'Plan-A Valuation'!AA419,'Plan-A Valuation'!AE419,'Plan-A Valuation'!AI419,'Plan-A Valuation'!AM419,'Plan-A Valuation'!AQ419)</f>
        <v>504620</v>
      </c>
      <c r="V423" s="219"/>
      <c r="W423" s="262">
        <v>0.0</v>
      </c>
      <c r="X423" s="262">
        <v>0.0</v>
      </c>
      <c r="Y423" s="262">
        <v>0.0</v>
      </c>
      <c r="Z423" s="262">
        <v>0.0</v>
      </c>
      <c r="AA423" s="262">
        <v>0.0</v>
      </c>
      <c r="AB423" s="262">
        <v>0.0</v>
      </c>
      <c r="AC423" s="222" t="s">
        <v>1703</v>
      </c>
      <c r="AD423" s="222" t="s">
        <v>1704</v>
      </c>
      <c r="AE423" s="222" t="s">
        <v>1705</v>
      </c>
      <c r="AF423" s="262">
        <f>SUM('Plan-B Valuation'!U419,'Plan-B Valuation'!Y419,'Plan-B Valuation'!AC419,'Plan-B Valuation'!AG419,'Plan-B Valuation'!AK419,'Plan-B Valuation'!AO419)</f>
        <v>120000</v>
      </c>
      <c r="AG423" s="262">
        <f>SUM('Plan-B Valuation'!V419,'Plan-B Valuation'!Z419,'Plan-B Valuation'!AD419,'Plan-B Valuation'!AH419,'Plan-B Valuation'!AL419,'Plan-B Valuation'!AP419)</f>
        <v>253810</v>
      </c>
      <c r="AH423" s="262">
        <f>SUM('Plan-B Valuation'!W419,'Plan-B Valuation'!AA419,'Plan-B Valuation'!AE419,'Plan-B Valuation'!AI419,'Plan-B Valuation'!AM419,'Plan-B Valuation'!AQ419)</f>
        <v>504620</v>
      </c>
      <c r="AI423" s="219"/>
      <c r="AJ423" s="262">
        <v>0.0</v>
      </c>
      <c r="AK423" s="262">
        <v>0.0</v>
      </c>
      <c r="AL423" s="262">
        <v>0.0</v>
      </c>
      <c r="AM423" s="262">
        <v>0.0</v>
      </c>
      <c r="AN423" s="262">
        <v>0.0</v>
      </c>
      <c r="AO423" s="262">
        <v>0.0</v>
      </c>
      <c r="AP423" s="222" t="s">
        <v>1703</v>
      </c>
      <c r="AQ423" s="222" t="s">
        <v>1704</v>
      </c>
      <c r="AR423" s="222" t="s">
        <v>1705</v>
      </c>
      <c r="AS423" s="262">
        <f>SUM('Plan-C Valuation'!U419,'Plan-C Valuation'!Y419,'Plan-C Valuation'!AC419,'Plan-C Valuation'!AG419,'Plan-C Valuation'!AK419,'Plan-C Valuation'!AO419)</f>
        <v>120000</v>
      </c>
      <c r="AT423" s="262">
        <f>SUM('Plan-C Valuation'!V419,'Plan-C Valuation'!Z419,'Plan-C Valuation'!AD419,'Plan-C Valuation'!AH419,'Plan-C Valuation'!AL419,'Plan-C Valuation'!AP419)</f>
        <v>253810</v>
      </c>
      <c r="AU423" s="262">
        <f>SUM('Plan-C Valuation'!W419,'Plan-C Valuation'!AA419,'Plan-C Valuation'!AE419,'Plan-C Valuation'!AI419,'Plan-C Valuation'!AM419,'Plan-C Valuation'!AQ419)</f>
        <v>504620</v>
      </c>
    </row>
    <row r="424" ht="15.75" customHeight="1">
      <c r="A424" s="219" t="s">
        <v>952</v>
      </c>
      <c r="B424" s="219" t="s">
        <v>44</v>
      </c>
      <c r="C424" s="219" t="s">
        <v>72</v>
      </c>
      <c r="D424" s="219" t="s">
        <v>50</v>
      </c>
      <c r="E424" s="219" t="s">
        <v>62</v>
      </c>
      <c r="F424" s="219" t="s">
        <v>64</v>
      </c>
      <c r="G424" s="304" t="s">
        <v>953</v>
      </c>
      <c r="H424" s="219"/>
      <c r="I424" s="219"/>
      <c r="J424" s="262">
        <v>0.0</v>
      </c>
      <c r="K424" s="262">
        <v>0.0</v>
      </c>
      <c r="L424" s="262">
        <v>0.0</v>
      </c>
      <c r="M424" s="262">
        <v>0.0</v>
      </c>
      <c r="N424" s="262">
        <v>0.0</v>
      </c>
      <c r="O424" s="262">
        <v>0.0</v>
      </c>
      <c r="P424" s="222" t="s">
        <v>1703</v>
      </c>
      <c r="Q424" s="222" t="s">
        <v>1704</v>
      </c>
      <c r="R424" s="222" t="s">
        <v>1705</v>
      </c>
      <c r="S424" s="219">
        <f>SUM('Plan-A Valuation'!U420,'Plan-A Valuation'!Y420,'Plan-A Valuation'!AC420,'Plan-A Valuation'!AG420,'Plan-A Valuation'!AK420,'Plan-A Valuation'!AO420)</f>
        <v>120000</v>
      </c>
      <c r="T424" s="262">
        <f>SUM('Plan-A Valuation'!V420,'Plan-A Valuation'!Z420,'Plan-A Valuation'!AD420,'Plan-A Valuation'!AH420,'Plan-A Valuation'!AL420,'Plan-A Valuation'!AP420)</f>
        <v>253810</v>
      </c>
      <c r="U424" s="263">
        <f>SUM('Plan-A Valuation'!W420,'Plan-A Valuation'!AA420,'Plan-A Valuation'!AE420,'Plan-A Valuation'!AI420,'Plan-A Valuation'!AM420,'Plan-A Valuation'!AQ420)</f>
        <v>504620</v>
      </c>
      <c r="V424" s="219"/>
      <c r="W424" s="262">
        <v>0.0</v>
      </c>
      <c r="X424" s="262">
        <v>0.0</v>
      </c>
      <c r="Y424" s="262">
        <v>0.0</v>
      </c>
      <c r="Z424" s="262">
        <v>0.0</v>
      </c>
      <c r="AA424" s="262">
        <v>0.0</v>
      </c>
      <c r="AB424" s="262">
        <v>0.0</v>
      </c>
      <c r="AC424" s="222" t="s">
        <v>1703</v>
      </c>
      <c r="AD424" s="222" t="s">
        <v>1704</v>
      </c>
      <c r="AE424" s="222" t="s">
        <v>1705</v>
      </c>
      <c r="AF424" s="262">
        <f>SUM('Plan-B Valuation'!U420,'Plan-B Valuation'!Y420,'Plan-B Valuation'!AC420,'Plan-B Valuation'!AG420,'Plan-B Valuation'!AK420,'Plan-B Valuation'!AO420)</f>
        <v>120000</v>
      </c>
      <c r="AG424" s="262">
        <f>SUM('Plan-B Valuation'!V420,'Plan-B Valuation'!Z420,'Plan-B Valuation'!AD420,'Plan-B Valuation'!AH420,'Plan-B Valuation'!AL420,'Plan-B Valuation'!AP420)</f>
        <v>253810</v>
      </c>
      <c r="AH424" s="262">
        <f>SUM('Plan-B Valuation'!W420,'Plan-B Valuation'!AA420,'Plan-B Valuation'!AE420,'Plan-B Valuation'!AI420,'Plan-B Valuation'!AM420,'Plan-B Valuation'!AQ420)</f>
        <v>504620</v>
      </c>
      <c r="AI424" s="219"/>
      <c r="AJ424" s="262">
        <v>0.0</v>
      </c>
      <c r="AK424" s="262">
        <v>0.0</v>
      </c>
      <c r="AL424" s="262">
        <v>0.0</v>
      </c>
      <c r="AM424" s="262">
        <v>0.0</v>
      </c>
      <c r="AN424" s="262">
        <v>0.0</v>
      </c>
      <c r="AO424" s="262">
        <v>0.0</v>
      </c>
      <c r="AP424" s="222" t="s">
        <v>1703</v>
      </c>
      <c r="AQ424" s="222" t="s">
        <v>1704</v>
      </c>
      <c r="AR424" s="222" t="s">
        <v>1705</v>
      </c>
      <c r="AS424" s="262">
        <f>SUM('Plan-C Valuation'!U420,'Plan-C Valuation'!Y420,'Plan-C Valuation'!AC420,'Plan-C Valuation'!AG420,'Plan-C Valuation'!AK420,'Plan-C Valuation'!AO420)</f>
        <v>120000</v>
      </c>
      <c r="AT424" s="262">
        <f>SUM('Plan-C Valuation'!V420,'Plan-C Valuation'!Z420,'Plan-C Valuation'!AD420,'Plan-C Valuation'!AH420,'Plan-C Valuation'!AL420,'Plan-C Valuation'!AP420)</f>
        <v>253810</v>
      </c>
      <c r="AU424" s="262">
        <f>SUM('Plan-C Valuation'!W420,'Plan-C Valuation'!AA420,'Plan-C Valuation'!AE420,'Plan-C Valuation'!AI420,'Plan-C Valuation'!AM420,'Plan-C Valuation'!AQ420)</f>
        <v>504620</v>
      </c>
    </row>
    <row r="425" ht="15.75" customHeight="1">
      <c r="A425" s="219" t="s">
        <v>954</v>
      </c>
      <c r="B425" s="219" t="s">
        <v>54</v>
      </c>
      <c r="C425" s="219" t="s">
        <v>72</v>
      </c>
      <c r="D425" s="219" t="s">
        <v>50</v>
      </c>
      <c r="E425" s="219" t="s">
        <v>62</v>
      </c>
      <c r="F425" s="219" t="s">
        <v>64</v>
      </c>
      <c r="G425" s="304" t="s">
        <v>955</v>
      </c>
      <c r="H425" s="219"/>
      <c r="I425" s="219"/>
      <c r="J425" s="262">
        <v>0.0</v>
      </c>
      <c r="K425" s="262">
        <v>0.0</v>
      </c>
      <c r="L425" s="262">
        <v>0.0</v>
      </c>
      <c r="M425" s="262">
        <v>0.0</v>
      </c>
      <c r="N425" s="262">
        <v>0.0</v>
      </c>
      <c r="O425" s="262">
        <v>0.0</v>
      </c>
      <c r="P425" s="222" t="s">
        <v>1703</v>
      </c>
      <c r="Q425" s="222" t="s">
        <v>1704</v>
      </c>
      <c r="R425" s="222" t="s">
        <v>1705</v>
      </c>
      <c r="S425" s="219">
        <f>SUM('Plan-A Valuation'!U421,'Plan-A Valuation'!Y421,'Plan-A Valuation'!AC421,'Plan-A Valuation'!AG421,'Plan-A Valuation'!AK421,'Plan-A Valuation'!AO421)</f>
        <v>120000</v>
      </c>
      <c r="T425" s="262">
        <f>SUM('Plan-A Valuation'!V421,'Plan-A Valuation'!Z421,'Plan-A Valuation'!AD421,'Plan-A Valuation'!AH421,'Plan-A Valuation'!AL421,'Plan-A Valuation'!AP421)</f>
        <v>253810</v>
      </c>
      <c r="U425" s="263">
        <f>SUM('Plan-A Valuation'!W421,'Plan-A Valuation'!AA421,'Plan-A Valuation'!AE421,'Plan-A Valuation'!AI421,'Plan-A Valuation'!AM421,'Plan-A Valuation'!AQ421)</f>
        <v>504620</v>
      </c>
      <c r="V425" s="219"/>
      <c r="W425" s="262">
        <v>0.0</v>
      </c>
      <c r="X425" s="262">
        <v>0.0</v>
      </c>
      <c r="Y425" s="262">
        <v>0.0</v>
      </c>
      <c r="Z425" s="262">
        <v>0.0</v>
      </c>
      <c r="AA425" s="262">
        <v>0.0</v>
      </c>
      <c r="AB425" s="262">
        <v>0.0</v>
      </c>
      <c r="AC425" s="222" t="s">
        <v>1703</v>
      </c>
      <c r="AD425" s="222" t="s">
        <v>1704</v>
      </c>
      <c r="AE425" s="222" t="s">
        <v>1705</v>
      </c>
      <c r="AF425" s="262">
        <f>SUM('Plan-B Valuation'!U421,'Plan-B Valuation'!Y421,'Plan-B Valuation'!AC421,'Plan-B Valuation'!AG421,'Plan-B Valuation'!AK421,'Plan-B Valuation'!AO421)</f>
        <v>120000</v>
      </c>
      <c r="AG425" s="262">
        <f>SUM('Plan-B Valuation'!V421,'Plan-B Valuation'!Z421,'Plan-B Valuation'!AD421,'Plan-B Valuation'!AH421,'Plan-B Valuation'!AL421,'Plan-B Valuation'!AP421)</f>
        <v>253810</v>
      </c>
      <c r="AH425" s="262">
        <f>SUM('Plan-B Valuation'!W421,'Plan-B Valuation'!AA421,'Plan-B Valuation'!AE421,'Plan-B Valuation'!AI421,'Plan-B Valuation'!AM421,'Plan-B Valuation'!AQ421)</f>
        <v>504620</v>
      </c>
      <c r="AI425" s="219"/>
      <c r="AJ425" s="262">
        <v>0.0</v>
      </c>
      <c r="AK425" s="262">
        <v>0.0</v>
      </c>
      <c r="AL425" s="262">
        <v>0.0</v>
      </c>
      <c r="AM425" s="262">
        <v>0.0</v>
      </c>
      <c r="AN425" s="262">
        <v>0.0</v>
      </c>
      <c r="AO425" s="262">
        <v>0.0</v>
      </c>
      <c r="AP425" s="222" t="s">
        <v>1703</v>
      </c>
      <c r="AQ425" s="222" t="s">
        <v>1704</v>
      </c>
      <c r="AR425" s="222" t="s">
        <v>1705</v>
      </c>
      <c r="AS425" s="262">
        <f>SUM('Plan-C Valuation'!U421,'Plan-C Valuation'!Y421,'Plan-C Valuation'!AC421,'Plan-C Valuation'!AG421,'Plan-C Valuation'!AK421,'Plan-C Valuation'!AO421)</f>
        <v>120000</v>
      </c>
      <c r="AT425" s="262">
        <f>SUM('Plan-C Valuation'!V421,'Plan-C Valuation'!Z421,'Plan-C Valuation'!AD421,'Plan-C Valuation'!AH421,'Plan-C Valuation'!AL421,'Plan-C Valuation'!AP421)</f>
        <v>253810</v>
      </c>
      <c r="AU425" s="262">
        <f>SUM('Plan-C Valuation'!W421,'Plan-C Valuation'!AA421,'Plan-C Valuation'!AE421,'Plan-C Valuation'!AI421,'Plan-C Valuation'!AM421,'Plan-C Valuation'!AQ421)</f>
        <v>504620</v>
      </c>
    </row>
    <row r="426" ht="15.75" customHeight="1">
      <c r="A426" s="219" t="s">
        <v>956</v>
      </c>
      <c r="B426" s="219" t="s">
        <v>65</v>
      </c>
      <c r="C426" s="219" t="s">
        <v>72</v>
      </c>
      <c r="D426" s="219" t="s">
        <v>50</v>
      </c>
      <c r="E426" s="219" t="s">
        <v>62</v>
      </c>
      <c r="F426" s="219" t="s">
        <v>64</v>
      </c>
      <c r="G426" s="304" t="s">
        <v>957</v>
      </c>
      <c r="H426" s="219"/>
      <c r="I426" s="219"/>
      <c r="J426" s="262">
        <v>0.0</v>
      </c>
      <c r="K426" s="262">
        <v>0.0</v>
      </c>
      <c r="L426" s="262">
        <v>0.0</v>
      </c>
      <c r="M426" s="262">
        <v>0.0</v>
      </c>
      <c r="N426" s="262">
        <v>0.0</v>
      </c>
      <c r="O426" s="262">
        <v>0.0</v>
      </c>
      <c r="P426" s="222" t="s">
        <v>1703</v>
      </c>
      <c r="Q426" s="222" t="s">
        <v>1704</v>
      </c>
      <c r="R426" s="222" t="s">
        <v>1705</v>
      </c>
      <c r="S426" s="219">
        <f>SUM('Plan-A Valuation'!U422,'Plan-A Valuation'!Y422,'Plan-A Valuation'!AC422,'Plan-A Valuation'!AG422,'Plan-A Valuation'!AK422,'Plan-A Valuation'!AO422)</f>
        <v>120000</v>
      </c>
      <c r="T426" s="262">
        <f>SUM('Plan-A Valuation'!V422,'Plan-A Valuation'!Z422,'Plan-A Valuation'!AD422,'Plan-A Valuation'!AH422,'Plan-A Valuation'!AL422,'Plan-A Valuation'!AP422)</f>
        <v>253810</v>
      </c>
      <c r="U426" s="263">
        <f>SUM('Plan-A Valuation'!W422,'Plan-A Valuation'!AA422,'Plan-A Valuation'!AE422,'Plan-A Valuation'!AI422,'Plan-A Valuation'!AM422,'Plan-A Valuation'!AQ422)</f>
        <v>504620</v>
      </c>
      <c r="V426" s="219"/>
      <c r="W426" s="262">
        <v>0.0</v>
      </c>
      <c r="X426" s="262">
        <v>0.0</v>
      </c>
      <c r="Y426" s="262">
        <v>0.0</v>
      </c>
      <c r="Z426" s="262">
        <v>0.0</v>
      </c>
      <c r="AA426" s="262">
        <v>0.0</v>
      </c>
      <c r="AB426" s="262">
        <v>0.0</v>
      </c>
      <c r="AC426" s="222" t="s">
        <v>1703</v>
      </c>
      <c r="AD426" s="222" t="s">
        <v>1704</v>
      </c>
      <c r="AE426" s="222" t="s">
        <v>1705</v>
      </c>
      <c r="AF426" s="262">
        <f>SUM('Plan-B Valuation'!U422,'Plan-B Valuation'!Y422,'Plan-B Valuation'!AC422,'Plan-B Valuation'!AG422,'Plan-B Valuation'!AK422,'Plan-B Valuation'!AO422)</f>
        <v>120000</v>
      </c>
      <c r="AG426" s="262">
        <f>SUM('Plan-B Valuation'!V422,'Plan-B Valuation'!Z422,'Plan-B Valuation'!AD422,'Plan-B Valuation'!AH422,'Plan-B Valuation'!AL422,'Plan-B Valuation'!AP422)</f>
        <v>253810</v>
      </c>
      <c r="AH426" s="262">
        <f>SUM('Plan-B Valuation'!W422,'Plan-B Valuation'!AA422,'Plan-B Valuation'!AE422,'Plan-B Valuation'!AI422,'Plan-B Valuation'!AM422,'Plan-B Valuation'!AQ422)</f>
        <v>504620</v>
      </c>
      <c r="AI426" s="219"/>
      <c r="AJ426" s="262">
        <v>0.0</v>
      </c>
      <c r="AK426" s="262">
        <v>0.0</v>
      </c>
      <c r="AL426" s="262">
        <v>0.0</v>
      </c>
      <c r="AM426" s="262">
        <v>0.0</v>
      </c>
      <c r="AN426" s="262">
        <v>0.0</v>
      </c>
      <c r="AO426" s="262">
        <v>0.0</v>
      </c>
      <c r="AP426" s="222" t="s">
        <v>1703</v>
      </c>
      <c r="AQ426" s="222" t="s">
        <v>1704</v>
      </c>
      <c r="AR426" s="222" t="s">
        <v>1705</v>
      </c>
      <c r="AS426" s="262">
        <f>SUM('Plan-C Valuation'!U422,'Plan-C Valuation'!Y422,'Plan-C Valuation'!AC422,'Plan-C Valuation'!AG422,'Plan-C Valuation'!AK422,'Plan-C Valuation'!AO422)</f>
        <v>120000</v>
      </c>
      <c r="AT426" s="262">
        <f>SUM('Plan-C Valuation'!V422,'Plan-C Valuation'!Z422,'Plan-C Valuation'!AD422,'Plan-C Valuation'!AH422,'Plan-C Valuation'!AL422,'Plan-C Valuation'!AP422)</f>
        <v>253810</v>
      </c>
      <c r="AU426" s="262">
        <f>SUM('Plan-C Valuation'!W422,'Plan-C Valuation'!AA422,'Plan-C Valuation'!AE422,'Plan-C Valuation'!AI422,'Plan-C Valuation'!AM422,'Plan-C Valuation'!AQ422)</f>
        <v>504620</v>
      </c>
    </row>
    <row r="427" ht="15.75" customHeight="1">
      <c r="A427" s="219" t="s">
        <v>958</v>
      </c>
      <c r="B427" s="219" t="s">
        <v>71</v>
      </c>
      <c r="C427" s="219" t="s">
        <v>72</v>
      </c>
      <c r="D427" s="219" t="s">
        <v>50</v>
      </c>
      <c r="E427" s="219" t="s">
        <v>62</v>
      </c>
      <c r="F427" s="219" t="s">
        <v>64</v>
      </c>
      <c r="G427" s="304" t="s">
        <v>959</v>
      </c>
      <c r="H427" s="219"/>
      <c r="I427" s="219"/>
      <c r="J427" s="262">
        <v>0.0</v>
      </c>
      <c r="K427" s="262">
        <v>0.0</v>
      </c>
      <c r="L427" s="262">
        <v>0.0</v>
      </c>
      <c r="M427" s="262">
        <v>0.0</v>
      </c>
      <c r="N427" s="262">
        <v>0.0</v>
      </c>
      <c r="O427" s="262">
        <v>0.0</v>
      </c>
      <c r="P427" s="222" t="s">
        <v>1703</v>
      </c>
      <c r="Q427" s="222" t="s">
        <v>1704</v>
      </c>
      <c r="R427" s="222" t="s">
        <v>1705</v>
      </c>
      <c r="S427" s="219">
        <f>SUM('Plan-A Valuation'!U423,'Plan-A Valuation'!Y423,'Plan-A Valuation'!AC423,'Plan-A Valuation'!AG423,'Plan-A Valuation'!AK423,'Plan-A Valuation'!AO423)</f>
        <v>120000</v>
      </c>
      <c r="T427" s="262">
        <f>SUM('Plan-A Valuation'!V423,'Plan-A Valuation'!Z423,'Plan-A Valuation'!AD423,'Plan-A Valuation'!AH423,'Plan-A Valuation'!AL423,'Plan-A Valuation'!AP423)</f>
        <v>253810</v>
      </c>
      <c r="U427" s="263">
        <f>SUM('Plan-A Valuation'!W423,'Plan-A Valuation'!AA423,'Plan-A Valuation'!AE423,'Plan-A Valuation'!AI423,'Plan-A Valuation'!AM423,'Plan-A Valuation'!AQ423)</f>
        <v>504620</v>
      </c>
      <c r="V427" s="219"/>
      <c r="W427" s="262">
        <v>0.0</v>
      </c>
      <c r="X427" s="262">
        <v>0.0</v>
      </c>
      <c r="Y427" s="262">
        <v>0.0</v>
      </c>
      <c r="Z427" s="262">
        <v>0.0</v>
      </c>
      <c r="AA427" s="262">
        <v>0.0</v>
      </c>
      <c r="AB427" s="262">
        <v>0.0</v>
      </c>
      <c r="AC427" s="222" t="s">
        <v>1703</v>
      </c>
      <c r="AD427" s="222" t="s">
        <v>1704</v>
      </c>
      <c r="AE427" s="222" t="s">
        <v>1705</v>
      </c>
      <c r="AF427" s="262">
        <f>SUM('Plan-B Valuation'!U423,'Plan-B Valuation'!Y423,'Plan-B Valuation'!AC423,'Plan-B Valuation'!AG423,'Plan-B Valuation'!AK423,'Plan-B Valuation'!AO423)</f>
        <v>120000</v>
      </c>
      <c r="AG427" s="262">
        <f>SUM('Plan-B Valuation'!V423,'Plan-B Valuation'!Z423,'Plan-B Valuation'!AD423,'Plan-B Valuation'!AH423,'Plan-B Valuation'!AL423,'Plan-B Valuation'!AP423)</f>
        <v>253810</v>
      </c>
      <c r="AH427" s="262">
        <f>SUM('Plan-B Valuation'!W423,'Plan-B Valuation'!AA423,'Plan-B Valuation'!AE423,'Plan-B Valuation'!AI423,'Plan-B Valuation'!AM423,'Plan-B Valuation'!AQ423)</f>
        <v>504620</v>
      </c>
      <c r="AI427" s="219"/>
      <c r="AJ427" s="262">
        <v>0.0</v>
      </c>
      <c r="AK427" s="262">
        <v>0.0</v>
      </c>
      <c r="AL427" s="262">
        <v>0.0</v>
      </c>
      <c r="AM427" s="262">
        <v>0.0</v>
      </c>
      <c r="AN427" s="262">
        <v>0.0</v>
      </c>
      <c r="AO427" s="262">
        <v>0.0</v>
      </c>
      <c r="AP427" s="222" t="s">
        <v>1703</v>
      </c>
      <c r="AQ427" s="222" t="s">
        <v>1704</v>
      </c>
      <c r="AR427" s="222" t="s">
        <v>1705</v>
      </c>
      <c r="AS427" s="262">
        <f>SUM('Plan-C Valuation'!U423,'Plan-C Valuation'!Y423,'Plan-C Valuation'!AC423,'Plan-C Valuation'!AG423,'Plan-C Valuation'!AK423,'Plan-C Valuation'!AO423)</f>
        <v>120000</v>
      </c>
      <c r="AT427" s="262">
        <f>SUM('Plan-C Valuation'!V423,'Plan-C Valuation'!Z423,'Plan-C Valuation'!AD423,'Plan-C Valuation'!AH423,'Plan-C Valuation'!AL423,'Plan-C Valuation'!AP423)</f>
        <v>253810</v>
      </c>
      <c r="AU427" s="262">
        <f>SUM('Plan-C Valuation'!W423,'Plan-C Valuation'!AA423,'Plan-C Valuation'!AE423,'Plan-C Valuation'!AI423,'Plan-C Valuation'!AM423,'Plan-C Valuation'!AQ423)</f>
        <v>504620</v>
      </c>
    </row>
    <row r="428" ht="15.75" customHeight="1">
      <c r="A428" s="219" t="s">
        <v>960</v>
      </c>
      <c r="B428" s="219" t="s">
        <v>44</v>
      </c>
      <c r="C428" s="219" t="s">
        <v>78</v>
      </c>
      <c r="D428" s="219" t="s">
        <v>50</v>
      </c>
      <c r="E428" s="219" t="s">
        <v>62</v>
      </c>
      <c r="F428" s="219" t="s">
        <v>64</v>
      </c>
      <c r="G428" s="304" t="s">
        <v>961</v>
      </c>
      <c r="H428" s="219"/>
      <c r="I428" s="219"/>
      <c r="J428" s="262">
        <v>0.0</v>
      </c>
      <c r="K428" s="262">
        <v>0.0</v>
      </c>
      <c r="L428" s="262">
        <v>0.0</v>
      </c>
      <c r="M428" s="262">
        <v>0.0</v>
      </c>
      <c r="N428" s="262">
        <v>0.0</v>
      </c>
      <c r="O428" s="262">
        <v>0.0</v>
      </c>
      <c r="P428" s="222" t="s">
        <v>1703</v>
      </c>
      <c r="Q428" s="222" t="s">
        <v>1704</v>
      </c>
      <c r="R428" s="222" t="s">
        <v>1705</v>
      </c>
      <c r="S428" s="219">
        <f>SUM('Plan-A Valuation'!U424,'Plan-A Valuation'!Y424,'Plan-A Valuation'!AC424,'Plan-A Valuation'!AG424,'Plan-A Valuation'!AK424,'Plan-A Valuation'!AO424)</f>
        <v>120000</v>
      </c>
      <c r="T428" s="262">
        <f>SUM('Plan-A Valuation'!V424,'Plan-A Valuation'!Z424,'Plan-A Valuation'!AD424,'Plan-A Valuation'!AH424,'Plan-A Valuation'!AL424,'Plan-A Valuation'!AP424)</f>
        <v>253810</v>
      </c>
      <c r="U428" s="263">
        <f>SUM('Plan-A Valuation'!W424,'Plan-A Valuation'!AA424,'Plan-A Valuation'!AE424,'Plan-A Valuation'!AI424,'Plan-A Valuation'!AM424,'Plan-A Valuation'!AQ424)</f>
        <v>504620</v>
      </c>
      <c r="V428" s="219"/>
      <c r="W428" s="262">
        <v>0.0</v>
      </c>
      <c r="X428" s="262">
        <v>0.0</v>
      </c>
      <c r="Y428" s="262">
        <v>0.0</v>
      </c>
      <c r="Z428" s="262">
        <v>0.0</v>
      </c>
      <c r="AA428" s="262">
        <v>0.0</v>
      </c>
      <c r="AB428" s="262">
        <v>0.0</v>
      </c>
      <c r="AC428" s="222" t="s">
        <v>1703</v>
      </c>
      <c r="AD428" s="222" t="s">
        <v>1704</v>
      </c>
      <c r="AE428" s="222" t="s">
        <v>1705</v>
      </c>
      <c r="AF428" s="262">
        <f>SUM('Plan-B Valuation'!U424,'Plan-B Valuation'!Y424,'Plan-B Valuation'!AC424,'Plan-B Valuation'!AG424,'Plan-B Valuation'!AK424,'Plan-B Valuation'!AO424)</f>
        <v>120000</v>
      </c>
      <c r="AG428" s="262">
        <f>SUM('Plan-B Valuation'!V424,'Plan-B Valuation'!Z424,'Plan-B Valuation'!AD424,'Plan-B Valuation'!AH424,'Plan-B Valuation'!AL424,'Plan-B Valuation'!AP424)</f>
        <v>253810</v>
      </c>
      <c r="AH428" s="262">
        <f>SUM('Plan-B Valuation'!W424,'Plan-B Valuation'!AA424,'Plan-B Valuation'!AE424,'Plan-B Valuation'!AI424,'Plan-B Valuation'!AM424,'Plan-B Valuation'!AQ424)</f>
        <v>504620</v>
      </c>
      <c r="AI428" s="219"/>
      <c r="AJ428" s="262">
        <v>0.0</v>
      </c>
      <c r="AK428" s="262">
        <v>0.0</v>
      </c>
      <c r="AL428" s="262">
        <v>0.0</v>
      </c>
      <c r="AM428" s="262">
        <v>0.0</v>
      </c>
      <c r="AN428" s="262">
        <v>0.0</v>
      </c>
      <c r="AO428" s="262">
        <v>0.0</v>
      </c>
      <c r="AP428" s="222" t="s">
        <v>1703</v>
      </c>
      <c r="AQ428" s="222" t="s">
        <v>1704</v>
      </c>
      <c r="AR428" s="222" t="s">
        <v>1705</v>
      </c>
      <c r="AS428" s="262">
        <f>SUM('Plan-C Valuation'!U424,'Plan-C Valuation'!Y424,'Plan-C Valuation'!AC424,'Plan-C Valuation'!AG424,'Plan-C Valuation'!AK424,'Plan-C Valuation'!AO424)</f>
        <v>120000</v>
      </c>
      <c r="AT428" s="262">
        <f>SUM('Plan-C Valuation'!V424,'Plan-C Valuation'!Z424,'Plan-C Valuation'!AD424,'Plan-C Valuation'!AH424,'Plan-C Valuation'!AL424,'Plan-C Valuation'!AP424)</f>
        <v>253810</v>
      </c>
      <c r="AU428" s="262">
        <f>SUM('Plan-C Valuation'!W424,'Plan-C Valuation'!AA424,'Plan-C Valuation'!AE424,'Plan-C Valuation'!AI424,'Plan-C Valuation'!AM424,'Plan-C Valuation'!AQ424)</f>
        <v>504620</v>
      </c>
    </row>
    <row r="429" ht="15.75" customHeight="1">
      <c r="A429" s="219" t="s">
        <v>962</v>
      </c>
      <c r="B429" s="219" t="s">
        <v>54</v>
      </c>
      <c r="C429" s="219" t="s">
        <v>78</v>
      </c>
      <c r="D429" s="219" t="s">
        <v>50</v>
      </c>
      <c r="E429" s="219" t="s">
        <v>62</v>
      </c>
      <c r="F429" s="219" t="s">
        <v>64</v>
      </c>
      <c r="G429" s="304" t="s">
        <v>963</v>
      </c>
      <c r="H429" s="219"/>
      <c r="I429" s="219"/>
      <c r="J429" s="262">
        <v>0.0</v>
      </c>
      <c r="K429" s="262">
        <v>0.0</v>
      </c>
      <c r="L429" s="262">
        <v>0.0</v>
      </c>
      <c r="M429" s="262">
        <v>0.0</v>
      </c>
      <c r="N429" s="262">
        <v>0.0</v>
      </c>
      <c r="O429" s="262">
        <v>0.0</v>
      </c>
      <c r="P429" s="222" t="s">
        <v>1703</v>
      </c>
      <c r="Q429" s="222" t="s">
        <v>1704</v>
      </c>
      <c r="R429" s="222" t="s">
        <v>1705</v>
      </c>
      <c r="S429" s="219">
        <f>SUM('Plan-A Valuation'!U425,'Plan-A Valuation'!Y425,'Plan-A Valuation'!AC425,'Plan-A Valuation'!AG425,'Plan-A Valuation'!AK425,'Plan-A Valuation'!AO425)</f>
        <v>120000</v>
      </c>
      <c r="T429" s="262">
        <f>SUM('Plan-A Valuation'!V425,'Plan-A Valuation'!Z425,'Plan-A Valuation'!AD425,'Plan-A Valuation'!AH425,'Plan-A Valuation'!AL425,'Plan-A Valuation'!AP425)</f>
        <v>253810</v>
      </c>
      <c r="U429" s="263">
        <f>SUM('Plan-A Valuation'!W425,'Plan-A Valuation'!AA425,'Plan-A Valuation'!AE425,'Plan-A Valuation'!AI425,'Plan-A Valuation'!AM425,'Plan-A Valuation'!AQ425)</f>
        <v>504620</v>
      </c>
      <c r="V429" s="219"/>
      <c r="W429" s="262">
        <v>0.0</v>
      </c>
      <c r="X429" s="262">
        <v>0.0</v>
      </c>
      <c r="Y429" s="262">
        <v>0.0</v>
      </c>
      <c r="Z429" s="262">
        <v>0.0</v>
      </c>
      <c r="AA429" s="262">
        <v>0.0</v>
      </c>
      <c r="AB429" s="262">
        <v>0.0</v>
      </c>
      <c r="AC429" s="222" t="s">
        <v>1703</v>
      </c>
      <c r="AD429" s="222" t="s">
        <v>1704</v>
      </c>
      <c r="AE429" s="222" t="s">
        <v>1705</v>
      </c>
      <c r="AF429" s="262">
        <f>SUM('Plan-B Valuation'!U425,'Plan-B Valuation'!Y425,'Plan-B Valuation'!AC425,'Plan-B Valuation'!AG425,'Plan-B Valuation'!AK425,'Plan-B Valuation'!AO425)</f>
        <v>120000</v>
      </c>
      <c r="AG429" s="262">
        <f>SUM('Plan-B Valuation'!V425,'Plan-B Valuation'!Z425,'Plan-B Valuation'!AD425,'Plan-B Valuation'!AH425,'Plan-B Valuation'!AL425,'Plan-B Valuation'!AP425)</f>
        <v>253810</v>
      </c>
      <c r="AH429" s="262">
        <f>SUM('Plan-B Valuation'!W425,'Plan-B Valuation'!AA425,'Plan-B Valuation'!AE425,'Plan-B Valuation'!AI425,'Plan-B Valuation'!AM425,'Plan-B Valuation'!AQ425)</f>
        <v>504620</v>
      </c>
      <c r="AI429" s="219"/>
      <c r="AJ429" s="262">
        <v>0.0</v>
      </c>
      <c r="AK429" s="262">
        <v>0.0</v>
      </c>
      <c r="AL429" s="262">
        <v>0.0</v>
      </c>
      <c r="AM429" s="262">
        <v>0.0</v>
      </c>
      <c r="AN429" s="262">
        <v>0.0</v>
      </c>
      <c r="AO429" s="262">
        <v>0.0</v>
      </c>
      <c r="AP429" s="222" t="s">
        <v>1703</v>
      </c>
      <c r="AQ429" s="222" t="s">
        <v>1704</v>
      </c>
      <c r="AR429" s="222" t="s">
        <v>1705</v>
      </c>
      <c r="AS429" s="262">
        <f>SUM('Plan-C Valuation'!U425,'Plan-C Valuation'!Y425,'Plan-C Valuation'!AC425,'Plan-C Valuation'!AG425,'Plan-C Valuation'!AK425,'Plan-C Valuation'!AO425)</f>
        <v>120000</v>
      </c>
      <c r="AT429" s="262">
        <f>SUM('Plan-C Valuation'!V425,'Plan-C Valuation'!Z425,'Plan-C Valuation'!AD425,'Plan-C Valuation'!AH425,'Plan-C Valuation'!AL425,'Plan-C Valuation'!AP425)</f>
        <v>253810</v>
      </c>
      <c r="AU429" s="262">
        <f>SUM('Plan-C Valuation'!W425,'Plan-C Valuation'!AA425,'Plan-C Valuation'!AE425,'Plan-C Valuation'!AI425,'Plan-C Valuation'!AM425,'Plan-C Valuation'!AQ425)</f>
        <v>504620</v>
      </c>
    </row>
    <row r="430" ht="15.75" customHeight="1">
      <c r="A430" s="219" t="s">
        <v>964</v>
      </c>
      <c r="B430" s="219" t="s">
        <v>65</v>
      </c>
      <c r="C430" s="219" t="s">
        <v>78</v>
      </c>
      <c r="D430" s="219" t="s">
        <v>50</v>
      </c>
      <c r="E430" s="219" t="s">
        <v>62</v>
      </c>
      <c r="F430" s="219" t="s">
        <v>64</v>
      </c>
      <c r="G430" s="304" t="s">
        <v>965</v>
      </c>
      <c r="H430" s="219"/>
      <c r="I430" s="219"/>
      <c r="J430" s="262">
        <v>0.0</v>
      </c>
      <c r="K430" s="262">
        <v>0.0</v>
      </c>
      <c r="L430" s="262">
        <v>0.0</v>
      </c>
      <c r="M430" s="262">
        <v>0.0</v>
      </c>
      <c r="N430" s="262">
        <v>0.0</v>
      </c>
      <c r="O430" s="262">
        <v>0.0</v>
      </c>
      <c r="P430" s="222" t="s">
        <v>1703</v>
      </c>
      <c r="Q430" s="222" t="s">
        <v>1704</v>
      </c>
      <c r="R430" s="222" t="s">
        <v>1705</v>
      </c>
      <c r="S430" s="219">
        <f>SUM('Plan-A Valuation'!U426,'Plan-A Valuation'!Y426,'Plan-A Valuation'!AC426,'Plan-A Valuation'!AG426,'Plan-A Valuation'!AK426,'Plan-A Valuation'!AO426)</f>
        <v>120000</v>
      </c>
      <c r="T430" s="262">
        <f>SUM('Plan-A Valuation'!V426,'Plan-A Valuation'!Z426,'Plan-A Valuation'!AD426,'Plan-A Valuation'!AH426,'Plan-A Valuation'!AL426,'Plan-A Valuation'!AP426)</f>
        <v>253810</v>
      </c>
      <c r="U430" s="263">
        <f>SUM('Plan-A Valuation'!W426,'Plan-A Valuation'!AA426,'Plan-A Valuation'!AE426,'Plan-A Valuation'!AI426,'Plan-A Valuation'!AM426,'Plan-A Valuation'!AQ426)</f>
        <v>504620</v>
      </c>
      <c r="V430" s="219"/>
      <c r="W430" s="262">
        <v>0.0</v>
      </c>
      <c r="X430" s="262">
        <v>0.0</v>
      </c>
      <c r="Y430" s="262">
        <v>0.0</v>
      </c>
      <c r="Z430" s="262">
        <v>0.0</v>
      </c>
      <c r="AA430" s="262">
        <v>0.0</v>
      </c>
      <c r="AB430" s="262">
        <v>0.0</v>
      </c>
      <c r="AC430" s="222" t="s">
        <v>1703</v>
      </c>
      <c r="AD430" s="222" t="s">
        <v>1704</v>
      </c>
      <c r="AE430" s="222" t="s">
        <v>1705</v>
      </c>
      <c r="AF430" s="262">
        <f>SUM('Plan-B Valuation'!U426,'Plan-B Valuation'!Y426,'Plan-B Valuation'!AC426,'Plan-B Valuation'!AG426,'Plan-B Valuation'!AK426,'Plan-B Valuation'!AO426)</f>
        <v>120000</v>
      </c>
      <c r="AG430" s="262">
        <f>SUM('Plan-B Valuation'!V426,'Plan-B Valuation'!Z426,'Plan-B Valuation'!AD426,'Plan-B Valuation'!AH426,'Plan-B Valuation'!AL426,'Plan-B Valuation'!AP426)</f>
        <v>253810</v>
      </c>
      <c r="AH430" s="262">
        <f>SUM('Plan-B Valuation'!W426,'Plan-B Valuation'!AA426,'Plan-B Valuation'!AE426,'Plan-B Valuation'!AI426,'Plan-B Valuation'!AM426,'Plan-B Valuation'!AQ426)</f>
        <v>504620</v>
      </c>
      <c r="AI430" s="219"/>
      <c r="AJ430" s="262">
        <v>0.0</v>
      </c>
      <c r="AK430" s="262">
        <v>0.0</v>
      </c>
      <c r="AL430" s="262">
        <v>0.0</v>
      </c>
      <c r="AM430" s="262">
        <v>0.0</v>
      </c>
      <c r="AN430" s="262">
        <v>0.0</v>
      </c>
      <c r="AO430" s="262">
        <v>0.0</v>
      </c>
      <c r="AP430" s="222" t="s">
        <v>1703</v>
      </c>
      <c r="AQ430" s="222" t="s">
        <v>1704</v>
      </c>
      <c r="AR430" s="222" t="s">
        <v>1705</v>
      </c>
      <c r="AS430" s="262">
        <f>SUM('Plan-C Valuation'!U426,'Plan-C Valuation'!Y426,'Plan-C Valuation'!AC426,'Plan-C Valuation'!AG426,'Plan-C Valuation'!AK426,'Plan-C Valuation'!AO426)</f>
        <v>120000</v>
      </c>
      <c r="AT430" s="262">
        <f>SUM('Plan-C Valuation'!V426,'Plan-C Valuation'!Z426,'Plan-C Valuation'!AD426,'Plan-C Valuation'!AH426,'Plan-C Valuation'!AL426,'Plan-C Valuation'!AP426)</f>
        <v>253810</v>
      </c>
      <c r="AU430" s="262">
        <f>SUM('Plan-C Valuation'!W426,'Plan-C Valuation'!AA426,'Plan-C Valuation'!AE426,'Plan-C Valuation'!AI426,'Plan-C Valuation'!AM426,'Plan-C Valuation'!AQ426)</f>
        <v>504620</v>
      </c>
    </row>
    <row r="431" ht="15.75" customHeight="1">
      <c r="A431" s="219" t="s">
        <v>966</v>
      </c>
      <c r="B431" s="219" t="s">
        <v>71</v>
      </c>
      <c r="C431" s="219" t="s">
        <v>78</v>
      </c>
      <c r="D431" s="219" t="s">
        <v>50</v>
      </c>
      <c r="E431" s="219" t="s">
        <v>62</v>
      </c>
      <c r="F431" s="219" t="s">
        <v>64</v>
      </c>
      <c r="G431" s="304" t="s">
        <v>967</v>
      </c>
      <c r="H431" s="219"/>
      <c r="I431" s="219"/>
      <c r="J431" s="262">
        <v>0.0</v>
      </c>
      <c r="K431" s="262">
        <v>0.0</v>
      </c>
      <c r="L431" s="262">
        <v>0.0</v>
      </c>
      <c r="M431" s="262">
        <v>0.0</v>
      </c>
      <c r="N431" s="262">
        <v>0.0</v>
      </c>
      <c r="O431" s="262">
        <v>0.0</v>
      </c>
      <c r="P431" s="222" t="s">
        <v>1703</v>
      </c>
      <c r="Q431" s="222" t="s">
        <v>1704</v>
      </c>
      <c r="R431" s="222" t="s">
        <v>1705</v>
      </c>
      <c r="S431" s="219">
        <f>SUM('Plan-A Valuation'!U427,'Plan-A Valuation'!Y427,'Plan-A Valuation'!AC427,'Plan-A Valuation'!AG427,'Plan-A Valuation'!AK427,'Plan-A Valuation'!AO427)</f>
        <v>120000</v>
      </c>
      <c r="T431" s="262">
        <f>SUM('Plan-A Valuation'!V427,'Plan-A Valuation'!Z427,'Plan-A Valuation'!AD427,'Plan-A Valuation'!AH427,'Plan-A Valuation'!AL427,'Plan-A Valuation'!AP427)</f>
        <v>253810</v>
      </c>
      <c r="U431" s="263">
        <f>SUM('Plan-A Valuation'!W427,'Plan-A Valuation'!AA427,'Plan-A Valuation'!AE427,'Plan-A Valuation'!AI427,'Plan-A Valuation'!AM427,'Plan-A Valuation'!AQ427)</f>
        <v>504620</v>
      </c>
      <c r="V431" s="219"/>
      <c r="W431" s="262">
        <v>0.0</v>
      </c>
      <c r="X431" s="262">
        <v>0.0</v>
      </c>
      <c r="Y431" s="262">
        <v>0.0</v>
      </c>
      <c r="Z431" s="262">
        <v>0.0</v>
      </c>
      <c r="AA431" s="262">
        <v>0.0</v>
      </c>
      <c r="AB431" s="262">
        <v>0.0</v>
      </c>
      <c r="AC431" s="222" t="s">
        <v>1703</v>
      </c>
      <c r="AD431" s="222" t="s">
        <v>1704</v>
      </c>
      <c r="AE431" s="222" t="s">
        <v>1705</v>
      </c>
      <c r="AF431" s="262">
        <f>SUM('Plan-B Valuation'!U427,'Plan-B Valuation'!Y427,'Plan-B Valuation'!AC427,'Plan-B Valuation'!AG427,'Plan-B Valuation'!AK427,'Plan-B Valuation'!AO427)</f>
        <v>120000</v>
      </c>
      <c r="AG431" s="262">
        <f>SUM('Plan-B Valuation'!V427,'Plan-B Valuation'!Z427,'Plan-B Valuation'!AD427,'Plan-B Valuation'!AH427,'Plan-B Valuation'!AL427,'Plan-B Valuation'!AP427)</f>
        <v>253810</v>
      </c>
      <c r="AH431" s="262">
        <f>SUM('Plan-B Valuation'!W427,'Plan-B Valuation'!AA427,'Plan-B Valuation'!AE427,'Plan-B Valuation'!AI427,'Plan-B Valuation'!AM427,'Plan-B Valuation'!AQ427)</f>
        <v>504620</v>
      </c>
      <c r="AI431" s="219"/>
      <c r="AJ431" s="262">
        <v>0.0</v>
      </c>
      <c r="AK431" s="262">
        <v>0.0</v>
      </c>
      <c r="AL431" s="262">
        <v>0.0</v>
      </c>
      <c r="AM431" s="262">
        <v>0.0</v>
      </c>
      <c r="AN431" s="262">
        <v>0.0</v>
      </c>
      <c r="AO431" s="262">
        <v>0.0</v>
      </c>
      <c r="AP431" s="222" t="s">
        <v>1703</v>
      </c>
      <c r="AQ431" s="222" t="s">
        <v>1704</v>
      </c>
      <c r="AR431" s="222" t="s">
        <v>1705</v>
      </c>
      <c r="AS431" s="262">
        <f>SUM('Plan-C Valuation'!U427,'Plan-C Valuation'!Y427,'Plan-C Valuation'!AC427,'Plan-C Valuation'!AG427,'Plan-C Valuation'!AK427,'Plan-C Valuation'!AO427)</f>
        <v>120000</v>
      </c>
      <c r="AT431" s="262">
        <f>SUM('Plan-C Valuation'!V427,'Plan-C Valuation'!Z427,'Plan-C Valuation'!AD427,'Plan-C Valuation'!AH427,'Plan-C Valuation'!AL427,'Plan-C Valuation'!AP427)</f>
        <v>253810</v>
      </c>
      <c r="AU431" s="262">
        <f>SUM('Plan-C Valuation'!W427,'Plan-C Valuation'!AA427,'Plan-C Valuation'!AE427,'Plan-C Valuation'!AI427,'Plan-C Valuation'!AM427,'Plan-C Valuation'!AQ427)</f>
        <v>504620</v>
      </c>
    </row>
    <row r="432" ht="15.75" customHeight="1">
      <c r="A432" s="219" t="s">
        <v>968</v>
      </c>
      <c r="B432" s="219" t="s">
        <v>44</v>
      </c>
      <c r="C432" s="219" t="s">
        <v>48</v>
      </c>
      <c r="D432" s="219" t="s">
        <v>61</v>
      </c>
      <c r="E432" s="219" t="s">
        <v>62</v>
      </c>
      <c r="F432" s="219" t="s">
        <v>64</v>
      </c>
      <c r="G432" s="304" t="s">
        <v>969</v>
      </c>
      <c r="H432" s="219"/>
      <c r="I432" s="219"/>
      <c r="J432" s="262">
        <v>0.0</v>
      </c>
      <c r="K432" s="262">
        <v>0.0</v>
      </c>
      <c r="L432" s="262">
        <v>0.0</v>
      </c>
      <c r="M432" s="262">
        <v>0.0</v>
      </c>
      <c r="N432" s="262">
        <v>0.0</v>
      </c>
      <c r="O432" s="262">
        <v>0.0</v>
      </c>
      <c r="P432" s="222" t="s">
        <v>1703</v>
      </c>
      <c r="Q432" s="222" t="s">
        <v>1704</v>
      </c>
      <c r="R432" s="222" t="s">
        <v>1705</v>
      </c>
      <c r="S432" s="219">
        <f>SUM('Plan-A Valuation'!U428,'Plan-A Valuation'!Y428,'Plan-A Valuation'!AC428,'Plan-A Valuation'!AG428,'Plan-A Valuation'!AK428,'Plan-A Valuation'!AO428)</f>
        <v>120000</v>
      </c>
      <c r="T432" s="262">
        <f>SUM('Plan-A Valuation'!V428,'Plan-A Valuation'!Z428,'Plan-A Valuation'!AD428,'Plan-A Valuation'!AH428,'Plan-A Valuation'!AL428,'Plan-A Valuation'!AP428)</f>
        <v>253810</v>
      </c>
      <c r="U432" s="263">
        <f>SUM('Plan-A Valuation'!W428,'Plan-A Valuation'!AA428,'Plan-A Valuation'!AE428,'Plan-A Valuation'!AI428,'Plan-A Valuation'!AM428,'Plan-A Valuation'!AQ428)</f>
        <v>504620</v>
      </c>
      <c r="V432" s="219"/>
      <c r="W432" s="262">
        <v>0.0</v>
      </c>
      <c r="X432" s="262">
        <v>0.0</v>
      </c>
      <c r="Y432" s="262">
        <v>0.0</v>
      </c>
      <c r="Z432" s="262">
        <v>0.0</v>
      </c>
      <c r="AA432" s="262">
        <v>0.0</v>
      </c>
      <c r="AB432" s="262">
        <v>0.0</v>
      </c>
      <c r="AC432" s="222" t="s">
        <v>1703</v>
      </c>
      <c r="AD432" s="222" t="s">
        <v>1704</v>
      </c>
      <c r="AE432" s="222" t="s">
        <v>1705</v>
      </c>
      <c r="AF432" s="262">
        <f>SUM('Plan-B Valuation'!U428,'Plan-B Valuation'!Y428,'Plan-B Valuation'!AC428,'Plan-B Valuation'!AG428,'Plan-B Valuation'!AK428,'Plan-B Valuation'!AO428)</f>
        <v>120000</v>
      </c>
      <c r="AG432" s="262">
        <f>SUM('Plan-B Valuation'!V428,'Plan-B Valuation'!Z428,'Plan-B Valuation'!AD428,'Plan-B Valuation'!AH428,'Plan-B Valuation'!AL428,'Plan-B Valuation'!AP428)</f>
        <v>253810</v>
      </c>
      <c r="AH432" s="262">
        <f>SUM('Plan-B Valuation'!W428,'Plan-B Valuation'!AA428,'Plan-B Valuation'!AE428,'Plan-B Valuation'!AI428,'Plan-B Valuation'!AM428,'Plan-B Valuation'!AQ428)</f>
        <v>504620</v>
      </c>
      <c r="AI432" s="219"/>
      <c r="AJ432" s="262">
        <v>0.0</v>
      </c>
      <c r="AK432" s="262">
        <v>0.0</v>
      </c>
      <c r="AL432" s="262">
        <v>0.0</v>
      </c>
      <c r="AM432" s="262">
        <v>0.0</v>
      </c>
      <c r="AN432" s="262">
        <v>0.0</v>
      </c>
      <c r="AO432" s="262">
        <v>0.0</v>
      </c>
      <c r="AP432" s="222" t="s">
        <v>1703</v>
      </c>
      <c r="AQ432" s="222" t="s">
        <v>1704</v>
      </c>
      <c r="AR432" s="222" t="s">
        <v>1705</v>
      </c>
      <c r="AS432" s="262">
        <f>SUM('Plan-C Valuation'!U428,'Plan-C Valuation'!Y428,'Plan-C Valuation'!AC428,'Plan-C Valuation'!AG428,'Plan-C Valuation'!AK428,'Plan-C Valuation'!AO428)</f>
        <v>120000</v>
      </c>
      <c r="AT432" s="262">
        <f>SUM('Plan-C Valuation'!V428,'Plan-C Valuation'!Z428,'Plan-C Valuation'!AD428,'Plan-C Valuation'!AH428,'Plan-C Valuation'!AL428,'Plan-C Valuation'!AP428)</f>
        <v>253810</v>
      </c>
      <c r="AU432" s="262">
        <f>SUM('Plan-C Valuation'!W428,'Plan-C Valuation'!AA428,'Plan-C Valuation'!AE428,'Plan-C Valuation'!AI428,'Plan-C Valuation'!AM428,'Plan-C Valuation'!AQ428)</f>
        <v>504620</v>
      </c>
    </row>
    <row r="433" ht="15.75" customHeight="1">
      <c r="A433" s="219" t="s">
        <v>970</v>
      </c>
      <c r="B433" s="219" t="s">
        <v>54</v>
      </c>
      <c r="C433" s="219" t="s">
        <v>48</v>
      </c>
      <c r="D433" s="219" t="s">
        <v>61</v>
      </c>
      <c r="E433" s="219" t="s">
        <v>62</v>
      </c>
      <c r="F433" s="219" t="s">
        <v>64</v>
      </c>
      <c r="G433" s="304" t="s">
        <v>971</v>
      </c>
      <c r="H433" s="219"/>
      <c r="I433" s="219"/>
      <c r="J433" s="262">
        <v>0.0</v>
      </c>
      <c r="K433" s="262">
        <v>0.0</v>
      </c>
      <c r="L433" s="262">
        <v>0.0</v>
      </c>
      <c r="M433" s="262">
        <v>0.0</v>
      </c>
      <c r="N433" s="262">
        <v>0.0</v>
      </c>
      <c r="O433" s="262">
        <v>0.0</v>
      </c>
      <c r="P433" s="222" t="s">
        <v>1703</v>
      </c>
      <c r="Q433" s="222" t="s">
        <v>1704</v>
      </c>
      <c r="R433" s="222" t="s">
        <v>1705</v>
      </c>
      <c r="S433" s="219">
        <f>SUM('Plan-A Valuation'!U429,'Plan-A Valuation'!Y429,'Plan-A Valuation'!AC429,'Plan-A Valuation'!AG429,'Plan-A Valuation'!AK429,'Plan-A Valuation'!AO429)</f>
        <v>120000</v>
      </c>
      <c r="T433" s="262">
        <f>SUM('Plan-A Valuation'!V429,'Plan-A Valuation'!Z429,'Plan-A Valuation'!AD429,'Plan-A Valuation'!AH429,'Plan-A Valuation'!AL429,'Plan-A Valuation'!AP429)</f>
        <v>253810</v>
      </c>
      <c r="U433" s="263">
        <f>SUM('Plan-A Valuation'!W429,'Plan-A Valuation'!AA429,'Plan-A Valuation'!AE429,'Plan-A Valuation'!AI429,'Plan-A Valuation'!AM429,'Plan-A Valuation'!AQ429)</f>
        <v>504620</v>
      </c>
      <c r="V433" s="219"/>
      <c r="W433" s="262">
        <v>0.0</v>
      </c>
      <c r="X433" s="262">
        <v>0.0</v>
      </c>
      <c r="Y433" s="262">
        <v>0.0</v>
      </c>
      <c r="Z433" s="262">
        <v>0.0</v>
      </c>
      <c r="AA433" s="262">
        <v>0.0</v>
      </c>
      <c r="AB433" s="262">
        <v>0.0</v>
      </c>
      <c r="AC433" s="222" t="s">
        <v>1703</v>
      </c>
      <c r="AD433" s="222" t="s">
        <v>1704</v>
      </c>
      <c r="AE433" s="222" t="s">
        <v>1705</v>
      </c>
      <c r="AF433" s="262">
        <f>SUM('Plan-B Valuation'!U429,'Plan-B Valuation'!Y429,'Plan-B Valuation'!AC429,'Plan-B Valuation'!AG429,'Plan-B Valuation'!AK429,'Plan-B Valuation'!AO429)</f>
        <v>120000</v>
      </c>
      <c r="AG433" s="262">
        <f>SUM('Plan-B Valuation'!V429,'Plan-B Valuation'!Z429,'Plan-B Valuation'!AD429,'Plan-B Valuation'!AH429,'Plan-B Valuation'!AL429,'Plan-B Valuation'!AP429)</f>
        <v>253810</v>
      </c>
      <c r="AH433" s="262">
        <f>SUM('Plan-B Valuation'!W429,'Plan-B Valuation'!AA429,'Plan-B Valuation'!AE429,'Plan-B Valuation'!AI429,'Plan-B Valuation'!AM429,'Plan-B Valuation'!AQ429)</f>
        <v>504620</v>
      </c>
      <c r="AI433" s="219"/>
      <c r="AJ433" s="262">
        <v>0.0</v>
      </c>
      <c r="AK433" s="262">
        <v>0.0</v>
      </c>
      <c r="AL433" s="262">
        <v>0.0</v>
      </c>
      <c r="AM433" s="262">
        <v>0.0</v>
      </c>
      <c r="AN433" s="262">
        <v>0.0</v>
      </c>
      <c r="AO433" s="262">
        <v>0.0</v>
      </c>
      <c r="AP433" s="222" t="s">
        <v>1703</v>
      </c>
      <c r="AQ433" s="222" t="s">
        <v>1704</v>
      </c>
      <c r="AR433" s="222" t="s">
        <v>1705</v>
      </c>
      <c r="AS433" s="262">
        <f>SUM('Plan-C Valuation'!U429,'Plan-C Valuation'!Y429,'Plan-C Valuation'!AC429,'Plan-C Valuation'!AG429,'Plan-C Valuation'!AK429,'Plan-C Valuation'!AO429)</f>
        <v>120000</v>
      </c>
      <c r="AT433" s="262">
        <f>SUM('Plan-C Valuation'!V429,'Plan-C Valuation'!Z429,'Plan-C Valuation'!AD429,'Plan-C Valuation'!AH429,'Plan-C Valuation'!AL429,'Plan-C Valuation'!AP429)</f>
        <v>253810</v>
      </c>
      <c r="AU433" s="262">
        <f>SUM('Plan-C Valuation'!W429,'Plan-C Valuation'!AA429,'Plan-C Valuation'!AE429,'Plan-C Valuation'!AI429,'Plan-C Valuation'!AM429,'Plan-C Valuation'!AQ429)</f>
        <v>504620</v>
      </c>
    </row>
    <row r="434" ht="15.75" customHeight="1">
      <c r="A434" s="219" t="s">
        <v>972</v>
      </c>
      <c r="B434" s="219" t="s">
        <v>65</v>
      </c>
      <c r="C434" s="219" t="s">
        <v>48</v>
      </c>
      <c r="D434" s="219" t="s">
        <v>61</v>
      </c>
      <c r="E434" s="219" t="s">
        <v>62</v>
      </c>
      <c r="F434" s="219" t="s">
        <v>64</v>
      </c>
      <c r="G434" s="304" t="s">
        <v>973</v>
      </c>
      <c r="H434" s="219"/>
      <c r="I434" s="219"/>
      <c r="J434" s="262">
        <v>0.0</v>
      </c>
      <c r="K434" s="262">
        <v>0.0</v>
      </c>
      <c r="L434" s="262">
        <v>0.0</v>
      </c>
      <c r="M434" s="262">
        <v>0.0</v>
      </c>
      <c r="N434" s="262">
        <v>0.0</v>
      </c>
      <c r="O434" s="262">
        <v>0.0</v>
      </c>
      <c r="P434" s="222" t="s">
        <v>1703</v>
      </c>
      <c r="Q434" s="222" t="s">
        <v>1704</v>
      </c>
      <c r="R434" s="222" t="s">
        <v>1705</v>
      </c>
      <c r="S434" s="219">
        <f>SUM('Plan-A Valuation'!U430,'Plan-A Valuation'!Y430,'Plan-A Valuation'!AC430,'Plan-A Valuation'!AG430,'Plan-A Valuation'!AK430,'Plan-A Valuation'!AO430)</f>
        <v>120000</v>
      </c>
      <c r="T434" s="262">
        <f>SUM('Plan-A Valuation'!V430,'Plan-A Valuation'!Z430,'Plan-A Valuation'!AD430,'Plan-A Valuation'!AH430,'Plan-A Valuation'!AL430,'Plan-A Valuation'!AP430)</f>
        <v>253810</v>
      </c>
      <c r="U434" s="263">
        <f>SUM('Plan-A Valuation'!W430,'Plan-A Valuation'!AA430,'Plan-A Valuation'!AE430,'Plan-A Valuation'!AI430,'Plan-A Valuation'!AM430,'Plan-A Valuation'!AQ430)</f>
        <v>504620</v>
      </c>
      <c r="V434" s="219"/>
      <c r="W434" s="262">
        <v>0.0</v>
      </c>
      <c r="X434" s="262">
        <v>0.0</v>
      </c>
      <c r="Y434" s="262">
        <v>0.0</v>
      </c>
      <c r="Z434" s="262">
        <v>0.0</v>
      </c>
      <c r="AA434" s="262">
        <v>0.0</v>
      </c>
      <c r="AB434" s="262">
        <v>0.0</v>
      </c>
      <c r="AC434" s="222" t="s">
        <v>1703</v>
      </c>
      <c r="AD434" s="222" t="s">
        <v>1704</v>
      </c>
      <c r="AE434" s="222" t="s">
        <v>1705</v>
      </c>
      <c r="AF434" s="262">
        <f>SUM('Plan-B Valuation'!U430,'Plan-B Valuation'!Y430,'Plan-B Valuation'!AC430,'Plan-B Valuation'!AG430,'Plan-B Valuation'!AK430,'Plan-B Valuation'!AO430)</f>
        <v>120000</v>
      </c>
      <c r="AG434" s="262">
        <f>SUM('Plan-B Valuation'!V430,'Plan-B Valuation'!Z430,'Plan-B Valuation'!AD430,'Plan-B Valuation'!AH430,'Plan-B Valuation'!AL430,'Plan-B Valuation'!AP430)</f>
        <v>253810</v>
      </c>
      <c r="AH434" s="262">
        <f>SUM('Plan-B Valuation'!W430,'Plan-B Valuation'!AA430,'Plan-B Valuation'!AE430,'Plan-B Valuation'!AI430,'Plan-B Valuation'!AM430,'Plan-B Valuation'!AQ430)</f>
        <v>504620</v>
      </c>
      <c r="AI434" s="219"/>
      <c r="AJ434" s="262">
        <v>0.0</v>
      </c>
      <c r="AK434" s="262">
        <v>0.0</v>
      </c>
      <c r="AL434" s="262">
        <v>0.0</v>
      </c>
      <c r="AM434" s="262">
        <v>0.0</v>
      </c>
      <c r="AN434" s="262">
        <v>0.0</v>
      </c>
      <c r="AO434" s="262">
        <v>0.0</v>
      </c>
      <c r="AP434" s="222" t="s">
        <v>1703</v>
      </c>
      <c r="AQ434" s="222" t="s">
        <v>1704</v>
      </c>
      <c r="AR434" s="222" t="s">
        <v>1705</v>
      </c>
      <c r="AS434" s="262">
        <f>SUM('Plan-C Valuation'!U430,'Plan-C Valuation'!Y430,'Plan-C Valuation'!AC430,'Plan-C Valuation'!AG430,'Plan-C Valuation'!AK430,'Plan-C Valuation'!AO430)</f>
        <v>120000</v>
      </c>
      <c r="AT434" s="262">
        <f>SUM('Plan-C Valuation'!V430,'Plan-C Valuation'!Z430,'Plan-C Valuation'!AD430,'Plan-C Valuation'!AH430,'Plan-C Valuation'!AL430,'Plan-C Valuation'!AP430)</f>
        <v>253810</v>
      </c>
      <c r="AU434" s="262">
        <f>SUM('Plan-C Valuation'!W430,'Plan-C Valuation'!AA430,'Plan-C Valuation'!AE430,'Plan-C Valuation'!AI430,'Plan-C Valuation'!AM430,'Plan-C Valuation'!AQ430)</f>
        <v>504620</v>
      </c>
    </row>
    <row r="435" ht="15.75" customHeight="1">
      <c r="A435" s="219" t="s">
        <v>974</v>
      </c>
      <c r="B435" s="219" t="s">
        <v>71</v>
      </c>
      <c r="C435" s="219" t="s">
        <v>48</v>
      </c>
      <c r="D435" s="219" t="s">
        <v>61</v>
      </c>
      <c r="E435" s="219" t="s">
        <v>62</v>
      </c>
      <c r="F435" s="219" t="s">
        <v>64</v>
      </c>
      <c r="G435" s="304" t="s">
        <v>975</v>
      </c>
      <c r="H435" s="219"/>
      <c r="I435" s="219"/>
      <c r="J435" s="262">
        <v>0.0</v>
      </c>
      <c r="K435" s="262">
        <v>0.0</v>
      </c>
      <c r="L435" s="262">
        <v>0.0</v>
      </c>
      <c r="M435" s="262">
        <v>0.0</v>
      </c>
      <c r="N435" s="262">
        <v>0.0</v>
      </c>
      <c r="O435" s="262">
        <v>0.0</v>
      </c>
      <c r="P435" s="222" t="s">
        <v>1703</v>
      </c>
      <c r="Q435" s="222" t="s">
        <v>1704</v>
      </c>
      <c r="R435" s="222" t="s">
        <v>1705</v>
      </c>
      <c r="S435" s="219">
        <f>SUM('Plan-A Valuation'!U431,'Plan-A Valuation'!Y431,'Plan-A Valuation'!AC431,'Plan-A Valuation'!AG431,'Plan-A Valuation'!AK431,'Plan-A Valuation'!AO431)</f>
        <v>120000</v>
      </c>
      <c r="T435" s="262">
        <f>SUM('Plan-A Valuation'!V431,'Plan-A Valuation'!Z431,'Plan-A Valuation'!AD431,'Plan-A Valuation'!AH431,'Plan-A Valuation'!AL431,'Plan-A Valuation'!AP431)</f>
        <v>253810</v>
      </c>
      <c r="U435" s="263">
        <f>SUM('Plan-A Valuation'!W431,'Plan-A Valuation'!AA431,'Plan-A Valuation'!AE431,'Plan-A Valuation'!AI431,'Plan-A Valuation'!AM431,'Plan-A Valuation'!AQ431)</f>
        <v>504620</v>
      </c>
      <c r="V435" s="219"/>
      <c r="W435" s="262">
        <v>0.0</v>
      </c>
      <c r="X435" s="262">
        <v>0.0</v>
      </c>
      <c r="Y435" s="262">
        <v>0.0</v>
      </c>
      <c r="Z435" s="262">
        <v>0.0</v>
      </c>
      <c r="AA435" s="262">
        <v>0.0</v>
      </c>
      <c r="AB435" s="262">
        <v>0.0</v>
      </c>
      <c r="AC435" s="222" t="s">
        <v>1703</v>
      </c>
      <c r="AD435" s="222" t="s">
        <v>1704</v>
      </c>
      <c r="AE435" s="222" t="s">
        <v>1705</v>
      </c>
      <c r="AF435" s="262">
        <f>SUM('Plan-B Valuation'!U431,'Plan-B Valuation'!Y431,'Plan-B Valuation'!AC431,'Plan-B Valuation'!AG431,'Plan-B Valuation'!AK431,'Plan-B Valuation'!AO431)</f>
        <v>120000</v>
      </c>
      <c r="AG435" s="262">
        <f>SUM('Plan-B Valuation'!V431,'Plan-B Valuation'!Z431,'Plan-B Valuation'!AD431,'Plan-B Valuation'!AH431,'Plan-B Valuation'!AL431,'Plan-B Valuation'!AP431)</f>
        <v>253810</v>
      </c>
      <c r="AH435" s="262">
        <f>SUM('Plan-B Valuation'!W431,'Plan-B Valuation'!AA431,'Plan-B Valuation'!AE431,'Plan-B Valuation'!AI431,'Plan-B Valuation'!AM431,'Plan-B Valuation'!AQ431)</f>
        <v>504620</v>
      </c>
      <c r="AI435" s="219"/>
      <c r="AJ435" s="262">
        <v>0.0</v>
      </c>
      <c r="AK435" s="262">
        <v>0.0</v>
      </c>
      <c r="AL435" s="262">
        <v>0.0</v>
      </c>
      <c r="AM435" s="262">
        <v>0.0</v>
      </c>
      <c r="AN435" s="262">
        <v>0.0</v>
      </c>
      <c r="AO435" s="262">
        <v>0.0</v>
      </c>
      <c r="AP435" s="222" t="s">
        <v>1703</v>
      </c>
      <c r="AQ435" s="222" t="s">
        <v>1704</v>
      </c>
      <c r="AR435" s="222" t="s">
        <v>1705</v>
      </c>
      <c r="AS435" s="262">
        <f>SUM('Plan-C Valuation'!U431,'Plan-C Valuation'!Y431,'Plan-C Valuation'!AC431,'Plan-C Valuation'!AG431,'Plan-C Valuation'!AK431,'Plan-C Valuation'!AO431)</f>
        <v>120000</v>
      </c>
      <c r="AT435" s="262">
        <f>SUM('Plan-C Valuation'!V431,'Plan-C Valuation'!Z431,'Plan-C Valuation'!AD431,'Plan-C Valuation'!AH431,'Plan-C Valuation'!AL431,'Plan-C Valuation'!AP431)</f>
        <v>253810</v>
      </c>
      <c r="AU435" s="262">
        <f>SUM('Plan-C Valuation'!W431,'Plan-C Valuation'!AA431,'Plan-C Valuation'!AE431,'Plan-C Valuation'!AI431,'Plan-C Valuation'!AM431,'Plan-C Valuation'!AQ431)</f>
        <v>504620</v>
      </c>
    </row>
    <row r="436" ht="15.75" customHeight="1">
      <c r="A436" s="219" t="s">
        <v>976</v>
      </c>
      <c r="B436" s="219" t="s">
        <v>44</v>
      </c>
      <c r="C436" s="219" t="s">
        <v>58</v>
      </c>
      <c r="D436" s="219" t="s">
        <v>61</v>
      </c>
      <c r="E436" s="219" t="s">
        <v>62</v>
      </c>
      <c r="F436" s="219" t="s">
        <v>64</v>
      </c>
      <c r="G436" s="304" t="s">
        <v>977</v>
      </c>
      <c r="H436" s="219"/>
      <c r="I436" s="219"/>
      <c r="J436" s="262">
        <v>0.0</v>
      </c>
      <c r="K436" s="262">
        <v>0.0</v>
      </c>
      <c r="L436" s="262">
        <v>0.0</v>
      </c>
      <c r="M436" s="262">
        <v>0.0</v>
      </c>
      <c r="N436" s="262">
        <v>0.0</v>
      </c>
      <c r="O436" s="262">
        <v>0.0</v>
      </c>
      <c r="P436" s="222" t="s">
        <v>1703</v>
      </c>
      <c r="Q436" s="222" t="s">
        <v>1704</v>
      </c>
      <c r="R436" s="222" t="s">
        <v>1705</v>
      </c>
      <c r="S436" s="219">
        <f>SUM('Plan-A Valuation'!U432,'Plan-A Valuation'!Y432,'Plan-A Valuation'!AC432,'Plan-A Valuation'!AG432,'Plan-A Valuation'!AK432,'Plan-A Valuation'!AO432)</f>
        <v>120000</v>
      </c>
      <c r="T436" s="262">
        <f>SUM('Plan-A Valuation'!V432,'Plan-A Valuation'!Z432,'Plan-A Valuation'!AD432,'Plan-A Valuation'!AH432,'Plan-A Valuation'!AL432,'Plan-A Valuation'!AP432)</f>
        <v>253810</v>
      </c>
      <c r="U436" s="263">
        <f>SUM('Plan-A Valuation'!W432,'Plan-A Valuation'!AA432,'Plan-A Valuation'!AE432,'Plan-A Valuation'!AI432,'Plan-A Valuation'!AM432,'Plan-A Valuation'!AQ432)</f>
        <v>504620</v>
      </c>
      <c r="V436" s="219"/>
      <c r="W436" s="262">
        <v>0.0</v>
      </c>
      <c r="X436" s="262">
        <v>0.0</v>
      </c>
      <c r="Y436" s="262">
        <v>0.0</v>
      </c>
      <c r="Z436" s="262">
        <v>0.0</v>
      </c>
      <c r="AA436" s="262">
        <v>0.0</v>
      </c>
      <c r="AB436" s="262">
        <v>0.0</v>
      </c>
      <c r="AC436" s="222" t="s">
        <v>1703</v>
      </c>
      <c r="AD436" s="222" t="s">
        <v>1704</v>
      </c>
      <c r="AE436" s="222" t="s">
        <v>1705</v>
      </c>
      <c r="AF436" s="262">
        <f>SUM('Plan-B Valuation'!U432,'Plan-B Valuation'!Y432,'Plan-B Valuation'!AC432,'Plan-B Valuation'!AG432,'Plan-B Valuation'!AK432,'Plan-B Valuation'!AO432)</f>
        <v>120000</v>
      </c>
      <c r="AG436" s="262">
        <f>SUM('Plan-B Valuation'!V432,'Plan-B Valuation'!Z432,'Plan-B Valuation'!AD432,'Plan-B Valuation'!AH432,'Plan-B Valuation'!AL432,'Plan-B Valuation'!AP432)</f>
        <v>253810</v>
      </c>
      <c r="AH436" s="262">
        <f>SUM('Plan-B Valuation'!W432,'Plan-B Valuation'!AA432,'Plan-B Valuation'!AE432,'Plan-B Valuation'!AI432,'Plan-B Valuation'!AM432,'Plan-B Valuation'!AQ432)</f>
        <v>504620</v>
      </c>
      <c r="AI436" s="219"/>
      <c r="AJ436" s="262">
        <v>0.0</v>
      </c>
      <c r="AK436" s="262">
        <v>0.0</v>
      </c>
      <c r="AL436" s="262">
        <v>0.0</v>
      </c>
      <c r="AM436" s="262">
        <v>0.0</v>
      </c>
      <c r="AN436" s="262">
        <v>0.0</v>
      </c>
      <c r="AO436" s="262">
        <v>0.0</v>
      </c>
      <c r="AP436" s="222" t="s">
        <v>1703</v>
      </c>
      <c r="AQ436" s="222" t="s">
        <v>1704</v>
      </c>
      <c r="AR436" s="222" t="s">
        <v>1705</v>
      </c>
      <c r="AS436" s="262">
        <f>SUM('Plan-C Valuation'!U432,'Plan-C Valuation'!Y432,'Plan-C Valuation'!AC432,'Plan-C Valuation'!AG432,'Plan-C Valuation'!AK432,'Plan-C Valuation'!AO432)</f>
        <v>120000</v>
      </c>
      <c r="AT436" s="262">
        <f>SUM('Plan-C Valuation'!V432,'Plan-C Valuation'!Z432,'Plan-C Valuation'!AD432,'Plan-C Valuation'!AH432,'Plan-C Valuation'!AL432,'Plan-C Valuation'!AP432)</f>
        <v>253810</v>
      </c>
      <c r="AU436" s="262">
        <f>SUM('Plan-C Valuation'!W432,'Plan-C Valuation'!AA432,'Plan-C Valuation'!AE432,'Plan-C Valuation'!AI432,'Plan-C Valuation'!AM432,'Plan-C Valuation'!AQ432)</f>
        <v>504620</v>
      </c>
    </row>
    <row r="437" ht="15.75" customHeight="1">
      <c r="A437" s="219" t="s">
        <v>978</v>
      </c>
      <c r="B437" s="219" t="s">
        <v>54</v>
      </c>
      <c r="C437" s="219" t="s">
        <v>58</v>
      </c>
      <c r="D437" s="219" t="s">
        <v>61</v>
      </c>
      <c r="E437" s="219" t="s">
        <v>62</v>
      </c>
      <c r="F437" s="219" t="s">
        <v>64</v>
      </c>
      <c r="G437" s="304" t="s">
        <v>979</v>
      </c>
      <c r="H437" s="219"/>
      <c r="I437" s="219"/>
      <c r="J437" s="262">
        <v>0.0</v>
      </c>
      <c r="K437" s="262">
        <v>0.0</v>
      </c>
      <c r="L437" s="262">
        <v>0.0</v>
      </c>
      <c r="M437" s="262">
        <v>0.0</v>
      </c>
      <c r="N437" s="262">
        <v>0.0</v>
      </c>
      <c r="O437" s="262">
        <v>0.0</v>
      </c>
      <c r="P437" s="222" t="s">
        <v>1703</v>
      </c>
      <c r="Q437" s="222" t="s">
        <v>1704</v>
      </c>
      <c r="R437" s="222" t="s">
        <v>1705</v>
      </c>
      <c r="S437" s="219">
        <f>SUM('Plan-A Valuation'!U433,'Plan-A Valuation'!Y433,'Plan-A Valuation'!AC433,'Plan-A Valuation'!AG433,'Plan-A Valuation'!AK433,'Plan-A Valuation'!AO433)</f>
        <v>120000</v>
      </c>
      <c r="T437" s="262">
        <f>SUM('Plan-A Valuation'!V433,'Plan-A Valuation'!Z433,'Plan-A Valuation'!AD433,'Plan-A Valuation'!AH433,'Plan-A Valuation'!AL433,'Plan-A Valuation'!AP433)</f>
        <v>253810</v>
      </c>
      <c r="U437" s="263">
        <f>SUM('Plan-A Valuation'!W433,'Plan-A Valuation'!AA433,'Plan-A Valuation'!AE433,'Plan-A Valuation'!AI433,'Plan-A Valuation'!AM433,'Plan-A Valuation'!AQ433)</f>
        <v>504620</v>
      </c>
      <c r="V437" s="219"/>
      <c r="W437" s="262">
        <v>0.0</v>
      </c>
      <c r="X437" s="262">
        <v>0.0</v>
      </c>
      <c r="Y437" s="262">
        <v>0.0</v>
      </c>
      <c r="Z437" s="262">
        <v>0.0</v>
      </c>
      <c r="AA437" s="262">
        <v>0.0</v>
      </c>
      <c r="AB437" s="262">
        <v>0.0</v>
      </c>
      <c r="AC437" s="222" t="s">
        <v>1703</v>
      </c>
      <c r="AD437" s="222" t="s">
        <v>1704</v>
      </c>
      <c r="AE437" s="222" t="s">
        <v>1705</v>
      </c>
      <c r="AF437" s="262">
        <f>SUM('Plan-B Valuation'!U433,'Plan-B Valuation'!Y433,'Plan-B Valuation'!AC433,'Plan-B Valuation'!AG433,'Plan-B Valuation'!AK433,'Plan-B Valuation'!AO433)</f>
        <v>120000</v>
      </c>
      <c r="AG437" s="262">
        <f>SUM('Plan-B Valuation'!V433,'Plan-B Valuation'!Z433,'Plan-B Valuation'!AD433,'Plan-B Valuation'!AH433,'Plan-B Valuation'!AL433,'Plan-B Valuation'!AP433)</f>
        <v>253810</v>
      </c>
      <c r="AH437" s="262">
        <f>SUM('Plan-B Valuation'!W433,'Plan-B Valuation'!AA433,'Plan-B Valuation'!AE433,'Plan-B Valuation'!AI433,'Plan-B Valuation'!AM433,'Plan-B Valuation'!AQ433)</f>
        <v>504620</v>
      </c>
      <c r="AI437" s="219"/>
      <c r="AJ437" s="262">
        <v>0.0</v>
      </c>
      <c r="AK437" s="262">
        <v>0.0</v>
      </c>
      <c r="AL437" s="262">
        <v>0.0</v>
      </c>
      <c r="AM437" s="262">
        <v>0.0</v>
      </c>
      <c r="AN437" s="262">
        <v>0.0</v>
      </c>
      <c r="AO437" s="262">
        <v>0.0</v>
      </c>
      <c r="AP437" s="222" t="s">
        <v>1703</v>
      </c>
      <c r="AQ437" s="222" t="s">
        <v>1704</v>
      </c>
      <c r="AR437" s="222" t="s">
        <v>1705</v>
      </c>
      <c r="AS437" s="262">
        <f>SUM('Plan-C Valuation'!U433,'Plan-C Valuation'!Y433,'Plan-C Valuation'!AC433,'Plan-C Valuation'!AG433,'Plan-C Valuation'!AK433,'Plan-C Valuation'!AO433)</f>
        <v>120000</v>
      </c>
      <c r="AT437" s="262">
        <f>SUM('Plan-C Valuation'!V433,'Plan-C Valuation'!Z433,'Plan-C Valuation'!AD433,'Plan-C Valuation'!AH433,'Plan-C Valuation'!AL433,'Plan-C Valuation'!AP433)</f>
        <v>253810</v>
      </c>
      <c r="AU437" s="262">
        <f>SUM('Plan-C Valuation'!W433,'Plan-C Valuation'!AA433,'Plan-C Valuation'!AE433,'Plan-C Valuation'!AI433,'Plan-C Valuation'!AM433,'Plan-C Valuation'!AQ433)</f>
        <v>504620</v>
      </c>
    </row>
    <row r="438" ht="15.75" customHeight="1">
      <c r="A438" s="219" t="s">
        <v>980</v>
      </c>
      <c r="B438" s="219" t="s">
        <v>65</v>
      </c>
      <c r="C438" s="219" t="s">
        <v>58</v>
      </c>
      <c r="D438" s="219" t="s">
        <v>61</v>
      </c>
      <c r="E438" s="219" t="s">
        <v>62</v>
      </c>
      <c r="F438" s="219" t="s">
        <v>64</v>
      </c>
      <c r="G438" s="304" t="s">
        <v>981</v>
      </c>
      <c r="H438" s="219"/>
      <c r="I438" s="219"/>
      <c r="J438" s="262">
        <v>0.0</v>
      </c>
      <c r="K438" s="262">
        <v>0.0</v>
      </c>
      <c r="L438" s="262">
        <v>0.0</v>
      </c>
      <c r="M438" s="262">
        <v>0.0</v>
      </c>
      <c r="N438" s="262">
        <v>0.0</v>
      </c>
      <c r="O438" s="262">
        <v>0.0</v>
      </c>
      <c r="P438" s="222" t="s">
        <v>1703</v>
      </c>
      <c r="Q438" s="222" t="s">
        <v>1704</v>
      </c>
      <c r="R438" s="222" t="s">
        <v>1705</v>
      </c>
      <c r="S438" s="219">
        <f>SUM('Plan-A Valuation'!U434,'Plan-A Valuation'!Y434,'Plan-A Valuation'!AC434,'Plan-A Valuation'!AG434,'Plan-A Valuation'!AK434,'Plan-A Valuation'!AO434)</f>
        <v>120000</v>
      </c>
      <c r="T438" s="262">
        <f>SUM('Plan-A Valuation'!V434,'Plan-A Valuation'!Z434,'Plan-A Valuation'!AD434,'Plan-A Valuation'!AH434,'Plan-A Valuation'!AL434,'Plan-A Valuation'!AP434)</f>
        <v>253810</v>
      </c>
      <c r="U438" s="263">
        <f>SUM('Plan-A Valuation'!W434,'Plan-A Valuation'!AA434,'Plan-A Valuation'!AE434,'Plan-A Valuation'!AI434,'Plan-A Valuation'!AM434,'Plan-A Valuation'!AQ434)</f>
        <v>504620</v>
      </c>
      <c r="V438" s="219"/>
      <c r="W438" s="262">
        <v>0.0</v>
      </c>
      <c r="X438" s="262">
        <v>0.0</v>
      </c>
      <c r="Y438" s="262">
        <v>0.0</v>
      </c>
      <c r="Z438" s="262">
        <v>0.0</v>
      </c>
      <c r="AA438" s="262">
        <v>0.0</v>
      </c>
      <c r="AB438" s="262">
        <v>0.0</v>
      </c>
      <c r="AC438" s="222" t="s">
        <v>1703</v>
      </c>
      <c r="AD438" s="222" t="s">
        <v>1704</v>
      </c>
      <c r="AE438" s="222" t="s">
        <v>1705</v>
      </c>
      <c r="AF438" s="262">
        <f>SUM('Plan-B Valuation'!U434,'Plan-B Valuation'!Y434,'Plan-B Valuation'!AC434,'Plan-B Valuation'!AG434,'Plan-B Valuation'!AK434,'Plan-B Valuation'!AO434)</f>
        <v>120000</v>
      </c>
      <c r="AG438" s="262">
        <f>SUM('Plan-B Valuation'!V434,'Plan-B Valuation'!Z434,'Plan-B Valuation'!AD434,'Plan-B Valuation'!AH434,'Plan-B Valuation'!AL434,'Plan-B Valuation'!AP434)</f>
        <v>253810</v>
      </c>
      <c r="AH438" s="262">
        <f>SUM('Plan-B Valuation'!W434,'Plan-B Valuation'!AA434,'Plan-B Valuation'!AE434,'Plan-B Valuation'!AI434,'Plan-B Valuation'!AM434,'Plan-B Valuation'!AQ434)</f>
        <v>504620</v>
      </c>
      <c r="AI438" s="219"/>
      <c r="AJ438" s="262">
        <v>0.0</v>
      </c>
      <c r="AK438" s="262">
        <v>0.0</v>
      </c>
      <c r="AL438" s="262">
        <v>0.0</v>
      </c>
      <c r="AM438" s="262">
        <v>0.0</v>
      </c>
      <c r="AN438" s="262">
        <v>0.0</v>
      </c>
      <c r="AO438" s="262">
        <v>0.0</v>
      </c>
      <c r="AP438" s="222" t="s">
        <v>1703</v>
      </c>
      <c r="AQ438" s="222" t="s">
        <v>1704</v>
      </c>
      <c r="AR438" s="222" t="s">
        <v>1705</v>
      </c>
      <c r="AS438" s="262">
        <f>SUM('Plan-C Valuation'!U434,'Plan-C Valuation'!Y434,'Plan-C Valuation'!AC434,'Plan-C Valuation'!AG434,'Plan-C Valuation'!AK434,'Plan-C Valuation'!AO434)</f>
        <v>120000</v>
      </c>
      <c r="AT438" s="262">
        <f>SUM('Plan-C Valuation'!V434,'Plan-C Valuation'!Z434,'Plan-C Valuation'!AD434,'Plan-C Valuation'!AH434,'Plan-C Valuation'!AL434,'Plan-C Valuation'!AP434)</f>
        <v>253810</v>
      </c>
      <c r="AU438" s="262">
        <f>SUM('Plan-C Valuation'!W434,'Plan-C Valuation'!AA434,'Plan-C Valuation'!AE434,'Plan-C Valuation'!AI434,'Plan-C Valuation'!AM434,'Plan-C Valuation'!AQ434)</f>
        <v>504620</v>
      </c>
    </row>
    <row r="439" ht="15.75" customHeight="1">
      <c r="A439" s="219" t="s">
        <v>982</v>
      </c>
      <c r="B439" s="219" t="s">
        <v>71</v>
      </c>
      <c r="C439" s="219" t="s">
        <v>58</v>
      </c>
      <c r="D439" s="219" t="s">
        <v>61</v>
      </c>
      <c r="E439" s="219" t="s">
        <v>62</v>
      </c>
      <c r="F439" s="219" t="s">
        <v>64</v>
      </c>
      <c r="G439" s="304" t="s">
        <v>983</v>
      </c>
      <c r="H439" s="219"/>
      <c r="I439" s="219"/>
      <c r="J439" s="262">
        <v>0.0</v>
      </c>
      <c r="K439" s="262">
        <v>0.0</v>
      </c>
      <c r="L439" s="262">
        <v>0.0</v>
      </c>
      <c r="M439" s="262">
        <v>0.0</v>
      </c>
      <c r="N439" s="262">
        <v>0.0</v>
      </c>
      <c r="O439" s="262">
        <v>0.0</v>
      </c>
      <c r="P439" s="222" t="s">
        <v>1703</v>
      </c>
      <c r="Q439" s="222" t="s">
        <v>1704</v>
      </c>
      <c r="R439" s="222" t="s">
        <v>1705</v>
      </c>
      <c r="S439" s="219">
        <f>SUM('Plan-A Valuation'!U435,'Plan-A Valuation'!Y435,'Plan-A Valuation'!AC435,'Plan-A Valuation'!AG435,'Plan-A Valuation'!AK435,'Plan-A Valuation'!AO435)</f>
        <v>120000</v>
      </c>
      <c r="T439" s="262">
        <f>SUM('Plan-A Valuation'!V435,'Plan-A Valuation'!Z435,'Plan-A Valuation'!AD435,'Plan-A Valuation'!AH435,'Plan-A Valuation'!AL435,'Plan-A Valuation'!AP435)</f>
        <v>253810</v>
      </c>
      <c r="U439" s="263">
        <f>SUM('Plan-A Valuation'!W435,'Plan-A Valuation'!AA435,'Plan-A Valuation'!AE435,'Plan-A Valuation'!AI435,'Plan-A Valuation'!AM435,'Plan-A Valuation'!AQ435)</f>
        <v>504620</v>
      </c>
      <c r="V439" s="219"/>
      <c r="W439" s="262">
        <v>0.0</v>
      </c>
      <c r="X439" s="262">
        <v>0.0</v>
      </c>
      <c r="Y439" s="262">
        <v>0.0</v>
      </c>
      <c r="Z439" s="262">
        <v>0.0</v>
      </c>
      <c r="AA439" s="262">
        <v>0.0</v>
      </c>
      <c r="AB439" s="262">
        <v>0.0</v>
      </c>
      <c r="AC439" s="222" t="s">
        <v>1703</v>
      </c>
      <c r="AD439" s="222" t="s">
        <v>1704</v>
      </c>
      <c r="AE439" s="222" t="s">
        <v>1705</v>
      </c>
      <c r="AF439" s="262">
        <f>SUM('Plan-B Valuation'!U435,'Plan-B Valuation'!Y435,'Plan-B Valuation'!AC435,'Plan-B Valuation'!AG435,'Plan-B Valuation'!AK435,'Plan-B Valuation'!AO435)</f>
        <v>120000</v>
      </c>
      <c r="AG439" s="262">
        <f>SUM('Plan-B Valuation'!V435,'Plan-B Valuation'!Z435,'Plan-B Valuation'!AD435,'Plan-B Valuation'!AH435,'Plan-B Valuation'!AL435,'Plan-B Valuation'!AP435)</f>
        <v>253810</v>
      </c>
      <c r="AH439" s="262">
        <f>SUM('Plan-B Valuation'!W435,'Plan-B Valuation'!AA435,'Plan-B Valuation'!AE435,'Plan-B Valuation'!AI435,'Plan-B Valuation'!AM435,'Plan-B Valuation'!AQ435)</f>
        <v>504620</v>
      </c>
      <c r="AI439" s="219"/>
      <c r="AJ439" s="262">
        <v>0.0</v>
      </c>
      <c r="AK439" s="262">
        <v>0.0</v>
      </c>
      <c r="AL439" s="262">
        <v>0.0</v>
      </c>
      <c r="AM439" s="262">
        <v>0.0</v>
      </c>
      <c r="AN439" s="262">
        <v>0.0</v>
      </c>
      <c r="AO439" s="262">
        <v>0.0</v>
      </c>
      <c r="AP439" s="222" t="s">
        <v>1703</v>
      </c>
      <c r="AQ439" s="222" t="s">
        <v>1704</v>
      </c>
      <c r="AR439" s="222" t="s">
        <v>1705</v>
      </c>
      <c r="AS439" s="262">
        <f>SUM('Plan-C Valuation'!U435,'Plan-C Valuation'!Y435,'Plan-C Valuation'!AC435,'Plan-C Valuation'!AG435,'Plan-C Valuation'!AK435,'Plan-C Valuation'!AO435)</f>
        <v>120000</v>
      </c>
      <c r="AT439" s="262">
        <f>SUM('Plan-C Valuation'!V435,'Plan-C Valuation'!Z435,'Plan-C Valuation'!AD435,'Plan-C Valuation'!AH435,'Plan-C Valuation'!AL435,'Plan-C Valuation'!AP435)</f>
        <v>253810</v>
      </c>
      <c r="AU439" s="262">
        <f>SUM('Plan-C Valuation'!W435,'Plan-C Valuation'!AA435,'Plan-C Valuation'!AE435,'Plan-C Valuation'!AI435,'Plan-C Valuation'!AM435,'Plan-C Valuation'!AQ435)</f>
        <v>504620</v>
      </c>
    </row>
    <row r="440" ht="15.75" customHeight="1">
      <c r="A440" s="219" t="s">
        <v>984</v>
      </c>
      <c r="B440" s="219" t="s">
        <v>44</v>
      </c>
      <c r="C440" s="219" t="s">
        <v>66</v>
      </c>
      <c r="D440" s="219" t="s">
        <v>61</v>
      </c>
      <c r="E440" s="219" t="s">
        <v>62</v>
      </c>
      <c r="F440" s="219" t="s">
        <v>64</v>
      </c>
      <c r="G440" s="304" t="s">
        <v>985</v>
      </c>
      <c r="H440" s="219"/>
      <c r="I440" s="219"/>
      <c r="J440" s="262">
        <v>0.0</v>
      </c>
      <c r="K440" s="262">
        <v>0.0</v>
      </c>
      <c r="L440" s="262">
        <v>0.0</v>
      </c>
      <c r="M440" s="262">
        <v>0.0</v>
      </c>
      <c r="N440" s="262">
        <v>0.0</v>
      </c>
      <c r="O440" s="262">
        <v>0.0</v>
      </c>
      <c r="P440" s="222" t="s">
        <v>1703</v>
      </c>
      <c r="Q440" s="222" t="s">
        <v>1704</v>
      </c>
      <c r="R440" s="222" t="s">
        <v>1705</v>
      </c>
      <c r="S440" s="219">
        <f>SUM('Plan-A Valuation'!U436,'Plan-A Valuation'!Y436,'Plan-A Valuation'!AC436,'Plan-A Valuation'!AG436,'Plan-A Valuation'!AK436,'Plan-A Valuation'!AO436)</f>
        <v>120000</v>
      </c>
      <c r="T440" s="262">
        <f>SUM('Plan-A Valuation'!V436,'Plan-A Valuation'!Z436,'Plan-A Valuation'!AD436,'Plan-A Valuation'!AH436,'Plan-A Valuation'!AL436,'Plan-A Valuation'!AP436)</f>
        <v>253810</v>
      </c>
      <c r="U440" s="263">
        <f>SUM('Plan-A Valuation'!W436,'Plan-A Valuation'!AA436,'Plan-A Valuation'!AE436,'Plan-A Valuation'!AI436,'Plan-A Valuation'!AM436,'Plan-A Valuation'!AQ436)</f>
        <v>504620</v>
      </c>
      <c r="V440" s="219"/>
      <c r="W440" s="262">
        <v>0.0</v>
      </c>
      <c r="X440" s="262">
        <v>0.0</v>
      </c>
      <c r="Y440" s="262">
        <v>0.0</v>
      </c>
      <c r="Z440" s="262">
        <v>0.0</v>
      </c>
      <c r="AA440" s="262">
        <v>0.0</v>
      </c>
      <c r="AB440" s="262">
        <v>0.0</v>
      </c>
      <c r="AC440" s="222" t="s">
        <v>1703</v>
      </c>
      <c r="AD440" s="222" t="s">
        <v>1704</v>
      </c>
      <c r="AE440" s="222" t="s">
        <v>1705</v>
      </c>
      <c r="AF440" s="262">
        <f>SUM('Plan-B Valuation'!U436,'Plan-B Valuation'!Y436,'Plan-B Valuation'!AC436,'Plan-B Valuation'!AG436,'Plan-B Valuation'!AK436,'Plan-B Valuation'!AO436)</f>
        <v>120000</v>
      </c>
      <c r="AG440" s="262">
        <f>SUM('Plan-B Valuation'!V436,'Plan-B Valuation'!Z436,'Plan-B Valuation'!AD436,'Plan-B Valuation'!AH436,'Plan-B Valuation'!AL436,'Plan-B Valuation'!AP436)</f>
        <v>253810</v>
      </c>
      <c r="AH440" s="262">
        <f>SUM('Plan-B Valuation'!W436,'Plan-B Valuation'!AA436,'Plan-B Valuation'!AE436,'Plan-B Valuation'!AI436,'Plan-B Valuation'!AM436,'Plan-B Valuation'!AQ436)</f>
        <v>504620</v>
      </c>
      <c r="AI440" s="219"/>
      <c r="AJ440" s="262">
        <v>0.0</v>
      </c>
      <c r="AK440" s="262">
        <v>0.0</v>
      </c>
      <c r="AL440" s="262">
        <v>0.0</v>
      </c>
      <c r="AM440" s="262">
        <v>0.0</v>
      </c>
      <c r="AN440" s="262">
        <v>0.0</v>
      </c>
      <c r="AO440" s="262">
        <v>0.0</v>
      </c>
      <c r="AP440" s="222" t="s">
        <v>1703</v>
      </c>
      <c r="AQ440" s="222" t="s">
        <v>1704</v>
      </c>
      <c r="AR440" s="222" t="s">
        <v>1705</v>
      </c>
      <c r="AS440" s="262">
        <f>SUM('Plan-C Valuation'!U436,'Plan-C Valuation'!Y436,'Plan-C Valuation'!AC436,'Plan-C Valuation'!AG436,'Plan-C Valuation'!AK436,'Plan-C Valuation'!AO436)</f>
        <v>120000</v>
      </c>
      <c r="AT440" s="262">
        <f>SUM('Plan-C Valuation'!V436,'Plan-C Valuation'!Z436,'Plan-C Valuation'!AD436,'Plan-C Valuation'!AH436,'Plan-C Valuation'!AL436,'Plan-C Valuation'!AP436)</f>
        <v>253810</v>
      </c>
      <c r="AU440" s="262">
        <f>SUM('Plan-C Valuation'!W436,'Plan-C Valuation'!AA436,'Plan-C Valuation'!AE436,'Plan-C Valuation'!AI436,'Plan-C Valuation'!AM436,'Plan-C Valuation'!AQ436)</f>
        <v>504620</v>
      </c>
    </row>
    <row r="441" ht="15.75" customHeight="1">
      <c r="A441" s="219" t="s">
        <v>986</v>
      </c>
      <c r="B441" s="219" t="s">
        <v>54</v>
      </c>
      <c r="C441" s="219" t="s">
        <v>66</v>
      </c>
      <c r="D441" s="219" t="s">
        <v>61</v>
      </c>
      <c r="E441" s="219" t="s">
        <v>62</v>
      </c>
      <c r="F441" s="219" t="s">
        <v>64</v>
      </c>
      <c r="G441" s="304" t="s">
        <v>987</v>
      </c>
      <c r="H441" s="219"/>
      <c r="I441" s="219"/>
      <c r="J441" s="262">
        <v>0.0</v>
      </c>
      <c r="K441" s="262">
        <v>0.0</v>
      </c>
      <c r="L441" s="262">
        <v>0.0</v>
      </c>
      <c r="M441" s="262">
        <v>0.0</v>
      </c>
      <c r="N441" s="262">
        <v>0.0</v>
      </c>
      <c r="O441" s="262">
        <v>0.0</v>
      </c>
      <c r="P441" s="222" t="s">
        <v>1703</v>
      </c>
      <c r="Q441" s="222" t="s">
        <v>1704</v>
      </c>
      <c r="R441" s="222" t="s">
        <v>1705</v>
      </c>
      <c r="S441" s="219">
        <f>SUM('Plan-A Valuation'!U437,'Plan-A Valuation'!Y437,'Plan-A Valuation'!AC437,'Plan-A Valuation'!AG437,'Plan-A Valuation'!AK437,'Plan-A Valuation'!AO437)</f>
        <v>120000</v>
      </c>
      <c r="T441" s="262">
        <f>SUM('Plan-A Valuation'!V437,'Plan-A Valuation'!Z437,'Plan-A Valuation'!AD437,'Plan-A Valuation'!AH437,'Plan-A Valuation'!AL437,'Plan-A Valuation'!AP437)</f>
        <v>253810</v>
      </c>
      <c r="U441" s="263">
        <f>SUM('Plan-A Valuation'!W437,'Plan-A Valuation'!AA437,'Plan-A Valuation'!AE437,'Plan-A Valuation'!AI437,'Plan-A Valuation'!AM437,'Plan-A Valuation'!AQ437)</f>
        <v>504620</v>
      </c>
      <c r="V441" s="219"/>
      <c r="W441" s="262">
        <v>0.0</v>
      </c>
      <c r="X441" s="262">
        <v>0.0</v>
      </c>
      <c r="Y441" s="262">
        <v>0.0</v>
      </c>
      <c r="Z441" s="262">
        <v>0.0</v>
      </c>
      <c r="AA441" s="262">
        <v>0.0</v>
      </c>
      <c r="AB441" s="262">
        <v>0.0</v>
      </c>
      <c r="AC441" s="222" t="s">
        <v>1703</v>
      </c>
      <c r="AD441" s="222" t="s">
        <v>1704</v>
      </c>
      <c r="AE441" s="222" t="s">
        <v>1705</v>
      </c>
      <c r="AF441" s="262">
        <f>SUM('Plan-B Valuation'!U437,'Plan-B Valuation'!Y437,'Plan-B Valuation'!AC437,'Plan-B Valuation'!AG437,'Plan-B Valuation'!AK437,'Plan-B Valuation'!AO437)</f>
        <v>120000</v>
      </c>
      <c r="AG441" s="262">
        <f>SUM('Plan-B Valuation'!V437,'Plan-B Valuation'!Z437,'Plan-B Valuation'!AD437,'Plan-B Valuation'!AH437,'Plan-B Valuation'!AL437,'Plan-B Valuation'!AP437)</f>
        <v>253810</v>
      </c>
      <c r="AH441" s="262">
        <f>SUM('Plan-B Valuation'!W437,'Plan-B Valuation'!AA437,'Plan-B Valuation'!AE437,'Plan-B Valuation'!AI437,'Plan-B Valuation'!AM437,'Plan-B Valuation'!AQ437)</f>
        <v>504620</v>
      </c>
      <c r="AI441" s="219"/>
      <c r="AJ441" s="262">
        <v>0.0</v>
      </c>
      <c r="AK441" s="262">
        <v>0.0</v>
      </c>
      <c r="AL441" s="262">
        <v>0.0</v>
      </c>
      <c r="AM441" s="262">
        <v>0.0</v>
      </c>
      <c r="AN441" s="262">
        <v>0.0</v>
      </c>
      <c r="AO441" s="262">
        <v>0.0</v>
      </c>
      <c r="AP441" s="222" t="s">
        <v>1703</v>
      </c>
      <c r="AQ441" s="222" t="s">
        <v>1704</v>
      </c>
      <c r="AR441" s="222" t="s">
        <v>1705</v>
      </c>
      <c r="AS441" s="262">
        <f>SUM('Plan-C Valuation'!U437,'Plan-C Valuation'!Y437,'Plan-C Valuation'!AC437,'Plan-C Valuation'!AG437,'Plan-C Valuation'!AK437,'Plan-C Valuation'!AO437)</f>
        <v>120000</v>
      </c>
      <c r="AT441" s="262">
        <f>SUM('Plan-C Valuation'!V437,'Plan-C Valuation'!Z437,'Plan-C Valuation'!AD437,'Plan-C Valuation'!AH437,'Plan-C Valuation'!AL437,'Plan-C Valuation'!AP437)</f>
        <v>253810</v>
      </c>
      <c r="AU441" s="262">
        <f>SUM('Plan-C Valuation'!W437,'Plan-C Valuation'!AA437,'Plan-C Valuation'!AE437,'Plan-C Valuation'!AI437,'Plan-C Valuation'!AM437,'Plan-C Valuation'!AQ437)</f>
        <v>504620</v>
      </c>
    </row>
    <row r="442" ht="15.75" customHeight="1">
      <c r="A442" s="219" t="s">
        <v>988</v>
      </c>
      <c r="B442" s="219" t="s">
        <v>65</v>
      </c>
      <c r="C442" s="219" t="s">
        <v>66</v>
      </c>
      <c r="D442" s="219" t="s">
        <v>61</v>
      </c>
      <c r="E442" s="219" t="s">
        <v>62</v>
      </c>
      <c r="F442" s="219" t="s">
        <v>64</v>
      </c>
      <c r="G442" s="304" t="s">
        <v>989</v>
      </c>
      <c r="H442" s="219"/>
      <c r="I442" s="219"/>
      <c r="J442" s="262">
        <v>0.0</v>
      </c>
      <c r="K442" s="262">
        <v>0.0</v>
      </c>
      <c r="L442" s="262">
        <v>0.0</v>
      </c>
      <c r="M442" s="262">
        <v>0.0</v>
      </c>
      <c r="N442" s="262">
        <v>0.0</v>
      </c>
      <c r="O442" s="262">
        <v>0.0</v>
      </c>
      <c r="P442" s="222" t="s">
        <v>1703</v>
      </c>
      <c r="Q442" s="222" t="s">
        <v>1704</v>
      </c>
      <c r="R442" s="222" t="s">
        <v>1705</v>
      </c>
      <c r="S442" s="219">
        <f>SUM('Plan-A Valuation'!U438,'Plan-A Valuation'!Y438,'Plan-A Valuation'!AC438,'Plan-A Valuation'!AG438,'Plan-A Valuation'!AK438,'Plan-A Valuation'!AO438)</f>
        <v>120000</v>
      </c>
      <c r="T442" s="262">
        <f>SUM('Plan-A Valuation'!V438,'Plan-A Valuation'!Z438,'Plan-A Valuation'!AD438,'Plan-A Valuation'!AH438,'Plan-A Valuation'!AL438,'Plan-A Valuation'!AP438)</f>
        <v>253810</v>
      </c>
      <c r="U442" s="263">
        <f>SUM('Plan-A Valuation'!W438,'Plan-A Valuation'!AA438,'Plan-A Valuation'!AE438,'Plan-A Valuation'!AI438,'Plan-A Valuation'!AM438,'Plan-A Valuation'!AQ438)</f>
        <v>504620</v>
      </c>
      <c r="V442" s="219"/>
      <c r="W442" s="262">
        <v>0.0</v>
      </c>
      <c r="X442" s="262">
        <v>0.0</v>
      </c>
      <c r="Y442" s="262">
        <v>0.0</v>
      </c>
      <c r="Z442" s="262">
        <v>0.0</v>
      </c>
      <c r="AA442" s="262">
        <v>0.0</v>
      </c>
      <c r="AB442" s="262">
        <v>0.0</v>
      </c>
      <c r="AC442" s="222" t="s">
        <v>1703</v>
      </c>
      <c r="AD442" s="222" t="s">
        <v>1704</v>
      </c>
      <c r="AE442" s="222" t="s">
        <v>1705</v>
      </c>
      <c r="AF442" s="262">
        <f>SUM('Plan-B Valuation'!U438,'Plan-B Valuation'!Y438,'Plan-B Valuation'!AC438,'Plan-B Valuation'!AG438,'Plan-B Valuation'!AK438,'Plan-B Valuation'!AO438)</f>
        <v>120000</v>
      </c>
      <c r="AG442" s="262">
        <f>SUM('Plan-B Valuation'!V438,'Plan-B Valuation'!Z438,'Plan-B Valuation'!AD438,'Plan-B Valuation'!AH438,'Plan-B Valuation'!AL438,'Plan-B Valuation'!AP438)</f>
        <v>253810</v>
      </c>
      <c r="AH442" s="262">
        <f>SUM('Plan-B Valuation'!W438,'Plan-B Valuation'!AA438,'Plan-B Valuation'!AE438,'Plan-B Valuation'!AI438,'Plan-B Valuation'!AM438,'Plan-B Valuation'!AQ438)</f>
        <v>504620</v>
      </c>
      <c r="AI442" s="219"/>
      <c r="AJ442" s="262">
        <v>0.0</v>
      </c>
      <c r="AK442" s="262">
        <v>0.0</v>
      </c>
      <c r="AL442" s="262">
        <v>0.0</v>
      </c>
      <c r="AM442" s="262">
        <v>0.0</v>
      </c>
      <c r="AN442" s="262">
        <v>0.0</v>
      </c>
      <c r="AO442" s="262">
        <v>0.0</v>
      </c>
      <c r="AP442" s="222" t="s">
        <v>1703</v>
      </c>
      <c r="AQ442" s="222" t="s">
        <v>1704</v>
      </c>
      <c r="AR442" s="222" t="s">
        <v>1705</v>
      </c>
      <c r="AS442" s="262">
        <f>SUM('Plan-C Valuation'!U438,'Plan-C Valuation'!Y438,'Plan-C Valuation'!AC438,'Plan-C Valuation'!AG438,'Plan-C Valuation'!AK438,'Plan-C Valuation'!AO438)</f>
        <v>120000</v>
      </c>
      <c r="AT442" s="262">
        <f>SUM('Plan-C Valuation'!V438,'Plan-C Valuation'!Z438,'Plan-C Valuation'!AD438,'Plan-C Valuation'!AH438,'Plan-C Valuation'!AL438,'Plan-C Valuation'!AP438)</f>
        <v>253810</v>
      </c>
      <c r="AU442" s="262">
        <f>SUM('Plan-C Valuation'!W438,'Plan-C Valuation'!AA438,'Plan-C Valuation'!AE438,'Plan-C Valuation'!AI438,'Plan-C Valuation'!AM438,'Plan-C Valuation'!AQ438)</f>
        <v>504620</v>
      </c>
    </row>
    <row r="443" ht="15.75" customHeight="1">
      <c r="A443" s="219" t="s">
        <v>990</v>
      </c>
      <c r="B443" s="219" t="s">
        <v>71</v>
      </c>
      <c r="C443" s="219" t="s">
        <v>66</v>
      </c>
      <c r="D443" s="219" t="s">
        <v>61</v>
      </c>
      <c r="E443" s="219" t="s">
        <v>62</v>
      </c>
      <c r="F443" s="219" t="s">
        <v>64</v>
      </c>
      <c r="G443" s="304" t="s">
        <v>991</v>
      </c>
      <c r="H443" s="219"/>
      <c r="I443" s="219"/>
      <c r="J443" s="262">
        <v>0.0</v>
      </c>
      <c r="K443" s="262">
        <v>0.0</v>
      </c>
      <c r="L443" s="262">
        <v>0.0</v>
      </c>
      <c r="M443" s="262">
        <v>0.0</v>
      </c>
      <c r="N443" s="262">
        <v>0.0</v>
      </c>
      <c r="O443" s="262">
        <v>0.0</v>
      </c>
      <c r="P443" s="222" t="s">
        <v>1703</v>
      </c>
      <c r="Q443" s="222" t="s">
        <v>1704</v>
      </c>
      <c r="R443" s="222" t="s">
        <v>1705</v>
      </c>
      <c r="S443" s="219">
        <f>SUM('Plan-A Valuation'!U439,'Plan-A Valuation'!Y439,'Plan-A Valuation'!AC439,'Plan-A Valuation'!AG439,'Plan-A Valuation'!AK439,'Plan-A Valuation'!AO439)</f>
        <v>120000</v>
      </c>
      <c r="T443" s="262">
        <f>SUM('Plan-A Valuation'!V439,'Plan-A Valuation'!Z439,'Plan-A Valuation'!AD439,'Plan-A Valuation'!AH439,'Plan-A Valuation'!AL439,'Plan-A Valuation'!AP439)</f>
        <v>253810</v>
      </c>
      <c r="U443" s="263">
        <f>SUM('Plan-A Valuation'!W439,'Plan-A Valuation'!AA439,'Plan-A Valuation'!AE439,'Plan-A Valuation'!AI439,'Plan-A Valuation'!AM439,'Plan-A Valuation'!AQ439)</f>
        <v>504620</v>
      </c>
      <c r="V443" s="219"/>
      <c r="W443" s="262">
        <v>0.0</v>
      </c>
      <c r="X443" s="262">
        <v>0.0</v>
      </c>
      <c r="Y443" s="262">
        <v>0.0</v>
      </c>
      <c r="Z443" s="262">
        <v>0.0</v>
      </c>
      <c r="AA443" s="262">
        <v>0.0</v>
      </c>
      <c r="AB443" s="262">
        <v>0.0</v>
      </c>
      <c r="AC443" s="222" t="s">
        <v>1703</v>
      </c>
      <c r="AD443" s="222" t="s">
        <v>1704</v>
      </c>
      <c r="AE443" s="222" t="s">
        <v>1705</v>
      </c>
      <c r="AF443" s="262">
        <f>SUM('Plan-B Valuation'!U439,'Plan-B Valuation'!Y439,'Plan-B Valuation'!AC439,'Plan-B Valuation'!AG439,'Plan-B Valuation'!AK439,'Plan-B Valuation'!AO439)</f>
        <v>120000</v>
      </c>
      <c r="AG443" s="262">
        <f>SUM('Plan-B Valuation'!V439,'Plan-B Valuation'!Z439,'Plan-B Valuation'!AD439,'Plan-B Valuation'!AH439,'Plan-B Valuation'!AL439,'Plan-B Valuation'!AP439)</f>
        <v>253810</v>
      </c>
      <c r="AH443" s="262">
        <f>SUM('Plan-B Valuation'!W439,'Plan-B Valuation'!AA439,'Plan-B Valuation'!AE439,'Plan-B Valuation'!AI439,'Plan-B Valuation'!AM439,'Plan-B Valuation'!AQ439)</f>
        <v>504620</v>
      </c>
      <c r="AI443" s="219"/>
      <c r="AJ443" s="262">
        <v>0.0</v>
      </c>
      <c r="AK443" s="262">
        <v>0.0</v>
      </c>
      <c r="AL443" s="262">
        <v>0.0</v>
      </c>
      <c r="AM443" s="262">
        <v>0.0</v>
      </c>
      <c r="AN443" s="262">
        <v>0.0</v>
      </c>
      <c r="AO443" s="262">
        <v>0.0</v>
      </c>
      <c r="AP443" s="222" t="s">
        <v>1703</v>
      </c>
      <c r="AQ443" s="222" t="s">
        <v>1704</v>
      </c>
      <c r="AR443" s="222" t="s">
        <v>1705</v>
      </c>
      <c r="AS443" s="262">
        <f>SUM('Plan-C Valuation'!U439,'Plan-C Valuation'!Y439,'Plan-C Valuation'!AC439,'Plan-C Valuation'!AG439,'Plan-C Valuation'!AK439,'Plan-C Valuation'!AO439)</f>
        <v>120000</v>
      </c>
      <c r="AT443" s="262">
        <f>SUM('Plan-C Valuation'!V439,'Plan-C Valuation'!Z439,'Plan-C Valuation'!AD439,'Plan-C Valuation'!AH439,'Plan-C Valuation'!AL439,'Plan-C Valuation'!AP439)</f>
        <v>253810</v>
      </c>
      <c r="AU443" s="262">
        <f>SUM('Plan-C Valuation'!W439,'Plan-C Valuation'!AA439,'Plan-C Valuation'!AE439,'Plan-C Valuation'!AI439,'Plan-C Valuation'!AM439,'Plan-C Valuation'!AQ439)</f>
        <v>504620</v>
      </c>
    </row>
    <row r="444" ht="15.75" customHeight="1">
      <c r="A444" s="219" t="s">
        <v>992</v>
      </c>
      <c r="B444" s="219" t="s">
        <v>44</v>
      </c>
      <c r="C444" s="219" t="s">
        <v>72</v>
      </c>
      <c r="D444" s="219" t="s">
        <v>61</v>
      </c>
      <c r="E444" s="219" t="s">
        <v>62</v>
      </c>
      <c r="F444" s="219" t="s">
        <v>64</v>
      </c>
      <c r="G444" s="304" t="s">
        <v>993</v>
      </c>
      <c r="H444" s="219"/>
      <c r="I444" s="219"/>
      <c r="J444" s="262">
        <v>0.0</v>
      </c>
      <c r="K444" s="262">
        <v>0.0</v>
      </c>
      <c r="L444" s="262">
        <v>0.0</v>
      </c>
      <c r="M444" s="262">
        <v>0.0</v>
      </c>
      <c r="N444" s="262">
        <v>0.0</v>
      </c>
      <c r="O444" s="262">
        <v>0.0</v>
      </c>
      <c r="P444" s="222" t="s">
        <v>1703</v>
      </c>
      <c r="Q444" s="222" t="s">
        <v>1704</v>
      </c>
      <c r="R444" s="222" t="s">
        <v>1705</v>
      </c>
      <c r="S444" s="219">
        <f>SUM('Plan-A Valuation'!U440,'Plan-A Valuation'!Y440,'Plan-A Valuation'!AC440,'Plan-A Valuation'!AG440,'Plan-A Valuation'!AK440,'Plan-A Valuation'!AO440)</f>
        <v>120000</v>
      </c>
      <c r="T444" s="262">
        <f>SUM('Plan-A Valuation'!V440,'Plan-A Valuation'!Z440,'Plan-A Valuation'!AD440,'Plan-A Valuation'!AH440,'Plan-A Valuation'!AL440,'Plan-A Valuation'!AP440)</f>
        <v>253810</v>
      </c>
      <c r="U444" s="263">
        <f>SUM('Plan-A Valuation'!W440,'Plan-A Valuation'!AA440,'Plan-A Valuation'!AE440,'Plan-A Valuation'!AI440,'Plan-A Valuation'!AM440,'Plan-A Valuation'!AQ440)</f>
        <v>504620</v>
      </c>
      <c r="V444" s="219"/>
      <c r="W444" s="262">
        <v>0.0</v>
      </c>
      <c r="X444" s="262">
        <v>0.0</v>
      </c>
      <c r="Y444" s="262">
        <v>0.0</v>
      </c>
      <c r="Z444" s="262">
        <v>0.0</v>
      </c>
      <c r="AA444" s="262">
        <v>0.0</v>
      </c>
      <c r="AB444" s="262">
        <v>0.0</v>
      </c>
      <c r="AC444" s="222" t="s">
        <v>1703</v>
      </c>
      <c r="AD444" s="222" t="s">
        <v>1704</v>
      </c>
      <c r="AE444" s="222" t="s">
        <v>1705</v>
      </c>
      <c r="AF444" s="262">
        <f>SUM('Plan-B Valuation'!U440,'Plan-B Valuation'!Y440,'Plan-B Valuation'!AC440,'Plan-B Valuation'!AG440,'Plan-B Valuation'!AK440,'Plan-B Valuation'!AO440)</f>
        <v>120000</v>
      </c>
      <c r="AG444" s="262">
        <f>SUM('Plan-B Valuation'!V440,'Plan-B Valuation'!Z440,'Plan-B Valuation'!AD440,'Plan-B Valuation'!AH440,'Plan-B Valuation'!AL440,'Plan-B Valuation'!AP440)</f>
        <v>253810</v>
      </c>
      <c r="AH444" s="262">
        <f>SUM('Plan-B Valuation'!W440,'Plan-B Valuation'!AA440,'Plan-B Valuation'!AE440,'Plan-B Valuation'!AI440,'Plan-B Valuation'!AM440,'Plan-B Valuation'!AQ440)</f>
        <v>504620</v>
      </c>
      <c r="AI444" s="219"/>
      <c r="AJ444" s="262">
        <v>0.0</v>
      </c>
      <c r="AK444" s="262">
        <v>0.0</v>
      </c>
      <c r="AL444" s="262">
        <v>0.0</v>
      </c>
      <c r="AM444" s="262">
        <v>0.0</v>
      </c>
      <c r="AN444" s="262">
        <v>0.0</v>
      </c>
      <c r="AO444" s="262">
        <v>0.0</v>
      </c>
      <c r="AP444" s="222" t="s">
        <v>1703</v>
      </c>
      <c r="AQ444" s="222" t="s">
        <v>1704</v>
      </c>
      <c r="AR444" s="222" t="s">
        <v>1705</v>
      </c>
      <c r="AS444" s="262">
        <f>SUM('Plan-C Valuation'!U440,'Plan-C Valuation'!Y440,'Plan-C Valuation'!AC440,'Plan-C Valuation'!AG440,'Plan-C Valuation'!AK440,'Plan-C Valuation'!AO440)</f>
        <v>120000</v>
      </c>
      <c r="AT444" s="262">
        <f>SUM('Plan-C Valuation'!V440,'Plan-C Valuation'!Z440,'Plan-C Valuation'!AD440,'Plan-C Valuation'!AH440,'Plan-C Valuation'!AL440,'Plan-C Valuation'!AP440)</f>
        <v>253810</v>
      </c>
      <c r="AU444" s="262">
        <f>SUM('Plan-C Valuation'!W440,'Plan-C Valuation'!AA440,'Plan-C Valuation'!AE440,'Plan-C Valuation'!AI440,'Plan-C Valuation'!AM440,'Plan-C Valuation'!AQ440)</f>
        <v>504620</v>
      </c>
    </row>
    <row r="445" ht="15.75" customHeight="1">
      <c r="A445" s="219" t="s">
        <v>994</v>
      </c>
      <c r="B445" s="219" t="s">
        <v>54</v>
      </c>
      <c r="C445" s="219" t="s">
        <v>72</v>
      </c>
      <c r="D445" s="219" t="s">
        <v>61</v>
      </c>
      <c r="E445" s="219" t="s">
        <v>62</v>
      </c>
      <c r="F445" s="219" t="s">
        <v>64</v>
      </c>
      <c r="G445" s="304" t="s">
        <v>995</v>
      </c>
      <c r="H445" s="219"/>
      <c r="I445" s="219"/>
      <c r="J445" s="262">
        <v>0.0</v>
      </c>
      <c r="K445" s="262">
        <v>0.0</v>
      </c>
      <c r="L445" s="262">
        <v>0.0</v>
      </c>
      <c r="M445" s="262">
        <v>0.0</v>
      </c>
      <c r="N445" s="262">
        <v>0.0</v>
      </c>
      <c r="O445" s="262">
        <v>0.0</v>
      </c>
      <c r="P445" s="222" t="s">
        <v>1703</v>
      </c>
      <c r="Q445" s="222" t="s">
        <v>1704</v>
      </c>
      <c r="R445" s="222" t="s">
        <v>1705</v>
      </c>
      <c r="S445" s="219">
        <f>SUM('Plan-A Valuation'!U441,'Plan-A Valuation'!Y441,'Plan-A Valuation'!AC441,'Plan-A Valuation'!AG441,'Plan-A Valuation'!AK441,'Plan-A Valuation'!AO441)</f>
        <v>120000</v>
      </c>
      <c r="T445" s="262">
        <f>SUM('Plan-A Valuation'!V441,'Plan-A Valuation'!Z441,'Plan-A Valuation'!AD441,'Plan-A Valuation'!AH441,'Plan-A Valuation'!AL441,'Plan-A Valuation'!AP441)</f>
        <v>253810</v>
      </c>
      <c r="U445" s="263">
        <f>SUM('Plan-A Valuation'!W441,'Plan-A Valuation'!AA441,'Plan-A Valuation'!AE441,'Plan-A Valuation'!AI441,'Plan-A Valuation'!AM441,'Plan-A Valuation'!AQ441)</f>
        <v>504620</v>
      </c>
      <c r="V445" s="219"/>
      <c r="W445" s="262">
        <v>0.0</v>
      </c>
      <c r="X445" s="262">
        <v>0.0</v>
      </c>
      <c r="Y445" s="262">
        <v>0.0</v>
      </c>
      <c r="Z445" s="262">
        <v>0.0</v>
      </c>
      <c r="AA445" s="262">
        <v>0.0</v>
      </c>
      <c r="AB445" s="262">
        <v>0.0</v>
      </c>
      <c r="AC445" s="222" t="s">
        <v>1703</v>
      </c>
      <c r="AD445" s="222" t="s">
        <v>1704</v>
      </c>
      <c r="AE445" s="222" t="s">
        <v>1705</v>
      </c>
      <c r="AF445" s="262">
        <f>SUM('Plan-B Valuation'!U441,'Plan-B Valuation'!Y441,'Plan-B Valuation'!AC441,'Plan-B Valuation'!AG441,'Plan-B Valuation'!AK441,'Plan-B Valuation'!AO441)</f>
        <v>120000</v>
      </c>
      <c r="AG445" s="262">
        <f>SUM('Plan-B Valuation'!V441,'Plan-B Valuation'!Z441,'Plan-B Valuation'!AD441,'Plan-B Valuation'!AH441,'Plan-B Valuation'!AL441,'Plan-B Valuation'!AP441)</f>
        <v>253810</v>
      </c>
      <c r="AH445" s="262">
        <f>SUM('Plan-B Valuation'!W441,'Plan-B Valuation'!AA441,'Plan-B Valuation'!AE441,'Plan-B Valuation'!AI441,'Plan-B Valuation'!AM441,'Plan-B Valuation'!AQ441)</f>
        <v>504620</v>
      </c>
      <c r="AI445" s="219"/>
      <c r="AJ445" s="262">
        <v>0.0</v>
      </c>
      <c r="AK445" s="262">
        <v>0.0</v>
      </c>
      <c r="AL445" s="262">
        <v>0.0</v>
      </c>
      <c r="AM445" s="262">
        <v>0.0</v>
      </c>
      <c r="AN445" s="262">
        <v>0.0</v>
      </c>
      <c r="AO445" s="262">
        <v>0.0</v>
      </c>
      <c r="AP445" s="222" t="s">
        <v>1703</v>
      </c>
      <c r="AQ445" s="222" t="s">
        <v>1704</v>
      </c>
      <c r="AR445" s="222" t="s">
        <v>1705</v>
      </c>
      <c r="AS445" s="262">
        <f>SUM('Plan-C Valuation'!U441,'Plan-C Valuation'!Y441,'Plan-C Valuation'!AC441,'Plan-C Valuation'!AG441,'Plan-C Valuation'!AK441,'Plan-C Valuation'!AO441)</f>
        <v>120000</v>
      </c>
      <c r="AT445" s="262">
        <f>SUM('Plan-C Valuation'!V441,'Plan-C Valuation'!Z441,'Plan-C Valuation'!AD441,'Plan-C Valuation'!AH441,'Plan-C Valuation'!AL441,'Plan-C Valuation'!AP441)</f>
        <v>253810</v>
      </c>
      <c r="AU445" s="262">
        <f>SUM('Plan-C Valuation'!W441,'Plan-C Valuation'!AA441,'Plan-C Valuation'!AE441,'Plan-C Valuation'!AI441,'Plan-C Valuation'!AM441,'Plan-C Valuation'!AQ441)</f>
        <v>504620</v>
      </c>
    </row>
    <row r="446" ht="15.75" customHeight="1">
      <c r="A446" s="219" t="s">
        <v>996</v>
      </c>
      <c r="B446" s="219" t="s">
        <v>65</v>
      </c>
      <c r="C446" s="219" t="s">
        <v>72</v>
      </c>
      <c r="D446" s="219" t="s">
        <v>61</v>
      </c>
      <c r="E446" s="219" t="s">
        <v>62</v>
      </c>
      <c r="F446" s="219" t="s">
        <v>64</v>
      </c>
      <c r="G446" s="304" t="s">
        <v>997</v>
      </c>
      <c r="H446" s="219"/>
      <c r="I446" s="219"/>
      <c r="J446" s="262">
        <v>0.0</v>
      </c>
      <c r="K446" s="262">
        <v>0.0</v>
      </c>
      <c r="L446" s="262">
        <v>0.0</v>
      </c>
      <c r="M446" s="262">
        <v>0.0</v>
      </c>
      <c r="N446" s="262">
        <v>0.0</v>
      </c>
      <c r="O446" s="262">
        <v>0.0</v>
      </c>
      <c r="P446" s="222" t="s">
        <v>1703</v>
      </c>
      <c r="Q446" s="222" t="s">
        <v>1704</v>
      </c>
      <c r="R446" s="222" t="s">
        <v>1705</v>
      </c>
      <c r="S446" s="219">
        <f>SUM('Plan-A Valuation'!U442,'Plan-A Valuation'!Y442,'Plan-A Valuation'!AC442,'Plan-A Valuation'!AG442,'Plan-A Valuation'!AK442,'Plan-A Valuation'!AO442)</f>
        <v>120000</v>
      </c>
      <c r="T446" s="262">
        <f>SUM('Plan-A Valuation'!V442,'Plan-A Valuation'!Z442,'Plan-A Valuation'!AD442,'Plan-A Valuation'!AH442,'Plan-A Valuation'!AL442,'Plan-A Valuation'!AP442)</f>
        <v>253810</v>
      </c>
      <c r="U446" s="263">
        <f>SUM('Plan-A Valuation'!W442,'Plan-A Valuation'!AA442,'Plan-A Valuation'!AE442,'Plan-A Valuation'!AI442,'Plan-A Valuation'!AM442,'Plan-A Valuation'!AQ442)</f>
        <v>504620</v>
      </c>
      <c r="V446" s="219"/>
      <c r="W446" s="262">
        <v>0.0</v>
      </c>
      <c r="X446" s="262">
        <v>0.0</v>
      </c>
      <c r="Y446" s="262">
        <v>0.0</v>
      </c>
      <c r="Z446" s="262">
        <v>0.0</v>
      </c>
      <c r="AA446" s="262">
        <v>0.0</v>
      </c>
      <c r="AB446" s="262">
        <v>0.0</v>
      </c>
      <c r="AC446" s="222" t="s">
        <v>1703</v>
      </c>
      <c r="AD446" s="222" t="s">
        <v>1704</v>
      </c>
      <c r="AE446" s="222" t="s">
        <v>1705</v>
      </c>
      <c r="AF446" s="262">
        <f>SUM('Plan-B Valuation'!U442,'Plan-B Valuation'!Y442,'Plan-B Valuation'!AC442,'Plan-B Valuation'!AG442,'Plan-B Valuation'!AK442,'Plan-B Valuation'!AO442)</f>
        <v>120000</v>
      </c>
      <c r="AG446" s="262">
        <f>SUM('Plan-B Valuation'!V442,'Plan-B Valuation'!Z442,'Plan-B Valuation'!AD442,'Plan-B Valuation'!AH442,'Plan-B Valuation'!AL442,'Plan-B Valuation'!AP442)</f>
        <v>253810</v>
      </c>
      <c r="AH446" s="262">
        <f>SUM('Plan-B Valuation'!W442,'Plan-B Valuation'!AA442,'Plan-B Valuation'!AE442,'Plan-B Valuation'!AI442,'Plan-B Valuation'!AM442,'Plan-B Valuation'!AQ442)</f>
        <v>504620</v>
      </c>
      <c r="AI446" s="219"/>
      <c r="AJ446" s="262">
        <v>0.0</v>
      </c>
      <c r="AK446" s="262">
        <v>0.0</v>
      </c>
      <c r="AL446" s="262">
        <v>0.0</v>
      </c>
      <c r="AM446" s="262">
        <v>0.0</v>
      </c>
      <c r="AN446" s="262">
        <v>0.0</v>
      </c>
      <c r="AO446" s="262">
        <v>0.0</v>
      </c>
      <c r="AP446" s="222" t="s">
        <v>1703</v>
      </c>
      <c r="AQ446" s="222" t="s">
        <v>1704</v>
      </c>
      <c r="AR446" s="222" t="s">
        <v>1705</v>
      </c>
      <c r="AS446" s="262">
        <f>SUM('Plan-C Valuation'!U442,'Plan-C Valuation'!Y442,'Plan-C Valuation'!AC442,'Plan-C Valuation'!AG442,'Plan-C Valuation'!AK442,'Plan-C Valuation'!AO442)</f>
        <v>120000</v>
      </c>
      <c r="AT446" s="262">
        <f>SUM('Plan-C Valuation'!V442,'Plan-C Valuation'!Z442,'Plan-C Valuation'!AD442,'Plan-C Valuation'!AH442,'Plan-C Valuation'!AL442,'Plan-C Valuation'!AP442)</f>
        <v>253810</v>
      </c>
      <c r="AU446" s="262">
        <f>SUM('Plan-C Valuation'!W442,'Plan-C Valuation'!AA442,'Plan-C Valuation'!AE442,'Plan-C Valuation'!AI442,'Plan-C Valuation'!AM442,'Plan-C Valuation'!AQ442)</f>
        <v>504620</v>
      </c>
    </row>
    <row r="447" ht="15.75" customHeight="1">
      <c r="A447" s="219" t="s">
        <v>998</v>
      </c>
      <c r="B447" s="219" t="s">
        <v>71</v>
      </c>
      <c r="C447" s="219" t="s">
        <v>72</v>
      </c>
      <c r="D447" s="219" t="s">
        <v>61</v>
      </c>
      <c r="E447" s="219" t="s">
        <v>62</v>
      </c>
      <c r="F447" s="219" t="s">
        <v>64</v>
      </c>
      <c r="G447" s="304" t="s">
        <v>999</v>
      </c>
      <c r="H447" s="219"/>
      <c r="I447" s="219"/>
      <c r="J447" s="262">
        <v>0.0</v>
      </c>
      <c r="K447" s="262">
        <v>0.0</v>
      </c>
      <c r="L447" s="262">
        <v>0.0</v>
      </c>
      <c r="M447" s="262">
        <v>0.0</v>
      </c>
      <c r="N447" s="262">
        <v>0.0</v>
      </c>
      <c r="O447" s="262">
        <v>0.0</v>
      </c>
      <c r="P447" s="222" t="s">
        <v>1703</v>
      </c>
      <c r="Q447" s="222" t="s">
        <v>1704</v>
      </c>
      <c r="R447" s="222" t="s">
        <v>1705</v>
      </c>
      <c r="S447" s="219">
        <f>SUM('Plan-A Valuation'!U443,'Plan-A Valuation'!Y443,'Plan-A Valuation'!AC443,'Plan-A Valuation'!AG443,'Plan-A Valuation'!AK443,'Plan-A Valuation'!AO443)</f>
        <v>120000</v>
      </c>
      <c r="T447" s="262">
        <f>SUM('Plan-A Valuation'!V443,'Plan-A Valuation'!Z443,'Plan-A Valuation'!AD443,'Plan-A Valuation'!AH443,'Plan-A Valuation'!AL443,'Plan-A Valuation'!AP443)</f>
        <v>253810</v>
      </c>
      <c r="U447" s="263">
        <f>SUM('Plan-A Valuation'!W443,'Plan-A Valuation'!AA443,'Plan-A Valuation'!AE443,'Plan-A Valuation'!AI443,'Plan-A Valuation'!AM443,'Plan-A Valuation'!AQ443)</f>
        <v>504620</v>
      </c>
      <c r="V447" s="219"/>
      <c r="W447" s="262">
        <v>0.0</v>
      </c>
      <c r="X447" s="262">
        <v>0.0</v>
      </c>
      <c r="Y447" s="262">
        <v>0.0</v>
      </c>
      <c r="Z447" s="262">
        <v>0.0</v>
      </c>
      <c r="AA447" s="262">
        <v>0.0</v>
      </c>
      <c r="AB447" s="262">
        <v>0.0</v>
      </c>
      <c r="AC447" s="222" t="s">
        <v>1703</v>
      </c>
      <c r="AD447" s="222" t="s">
        <v>1704</v>
      </c>
      <c r="AE447" s="222" t="s">
        <v>1705</v>
      </c>
      <c r="AF447" s="262">
        <f>SUM('Plan-B Valuation'!U443,'Plan-B Valuation'!Y443,'Plan-B Valuation'!AC443,'Plan-B Valuation'!AG443,'Plan-B Valuation'!AK443,'Plan-B Valuation'!AO443)</f>
        <v>120000</v>
      </c>
      <c r="AG447" s="262">
        <f>SUM('Plan-B Valuation'!V443,'Plan-B Valuation'!Z443,'Plan-B Valuation'!AD443,'Plan-B Valuation'!AH443,'Plan-B Valuation'!AL443,'Plan-B Valuation'!AP443)</f>
        <v>253810</v>
      </c>
      <c r="AH447" s="262">
        <f>SUM('Plan-B Valuation'!W443,'Plan-B Valuation'!AA443,'Plan-B Valuation'!AE443,'Plan-B Valuation'!AI443,'Plan-B Valuation'!AM443,'Plan-B Valuation'!AQ443)</f>
        <v>504620</v>
      </c>
      <c r="AI447" s="219"/>
      <c r="AJ447" s="262">
        <v>0.0</v>
      </c>
      <c r="AK447" s="262">
        <v>0.0</v>
      </c>
      <c r="AL447" s="262">
        <v>0.0</v>
      </c>
      <c r="AM447" s="262">
        <v>0.0</v>
      </c>
      <c r="AN447" s="262">
        <v>0.0</v>
      </c>
      <c r="AO447" s="262">
        <v>0.0</v>
      </c>
      <c r="AP447" s="222" t="s">
        <v>1703</v>
      </c>
      <c r="AQ447" s="222" t="s">
        <v>1704</v>
      </c>
      <c r="AR447" s="222" t="s">
        <v>1705</v>
      </c>
      <c r="AS447" s="262">
        <f>SUM('Plan-C Valuation'!U443,'Plan-C Valuation'!Y443,'Plan-C Valuation'!AC443,'Plan-C Valuation'!AG443,'Plan-C Valuation'!AK443,'Plan-C Valuation'!AO443)</f>
        <v>120000</v>
      </c>
      <c r="AT447" s="262">
        <f>SUM('Plan-C Valuation'!V443,'Plan-C Valuation'!Z443,'Plan-C Valuation'!AD443,'Plan-C Valuation'!AH443,'Plan-C Valuation'!AL443,'Plan-C Valuation'!AP443)</f>
        <v>253810</v>
      </c>
      <c r="AU447" s="262">
        <f>SUM('Plan-C Valuation'!W443,'Plan-C Valuation'!AA443,'Plan-C Valuation'!AE443,'Plan-C Valuation'!AI443,'Plan-C Valuation'!AM443,'Plan-C Valuation'!AQ443)</f>
        <v>504620</v>
      </c>
    </row>
    <row r="448" ht="15.75" customHeight="1">
      <c r="A448" s="219" t="s">
        <v>1000</v>
      </c>
      <c r="B448" s="219" t="s">
        <v>44</v>
      </c>
      <c r="C448" s="219" t="s">
        <v>78</v>
      </c>
      <c r="D448" s="219" t="s">
        <v>61</v>
      </c>
      <c r="E448" s="219" t="s">
        <v>62</v>
      </c>
      <c r="F448" s="219" t="s">
        <v>64</v>
      </c>
      <c r="G448" s="304" t="s">
        <v>1001</v>
      </c>
      <c r="H448" s="219"/>
      <c r="I448" s="219"/>
      <c r="J448" s="262">
        <v>0.0</v>
      </c>
      <c r="K448" s="262">
        <v>0.0</v>
      </c>
      <c r="L448" s="262">
        <v>0.0</v>
      </c>
      <c r="M448" s="262">
        <v>0.0</v>
      </c>
      <c r="N448" s="262">
        <v>0.0</v>
      </c>
      <c r="O448" s="262">
        <v>0.0</v>
      </c>
      <c r="P448" s="222" t="s">
        <v>1703</v>
      </c>
      <c r="Q448" s="222" t="s">
        <v>1704</v>
      </c>
      <c r="R448" s="222" t="s">
        <v>1705</v>
      </c>
      <c r="S448" s="219">
        <f>SUM('Plan-A Valuation'!U444,'Plan-A Valuation'!Y444,'Plan-A Valuation'!AC444,'Plan-A Valuation'!AG444,'Plan-A Valuation'!AK444,'Plan-A Valuation'!AO444)</f>
        <v>120000</v>
      </c>
      <c r="T448" s="262">
        <f>SUM('Plan-A Valuation'!V444,'Plan-A Valuation'!Z444,'Plan-A Valuation'!AD444,'Plan-A Valuation'!AH444,'Plan-A Valuation'!AL444,'Plan-A Valuation'!AP444)</f>
        <v>253810</v>
      </c>
      <c r="U448" s="263">
        <f>SUM('Plan-A Valuation'!W444,'Plan-A Valuation'!AA444,'Plan-A Valuation'!AE444,'Plan-A Valuation'!AI444,'Plan-A Valuation'!AM444,'Plan-A Valuation'!AQ444)</f>
        <v>504620</v>
      </c>
      <c r="V448" s="219"/>
      <c r="W448" s="262">
        <v>0.0</v>
      </c>
      <c r="X448" s="262">
        <v>0.0</v>
      </c>
      <c r="Y448" s="262">
        <v>0.0</v>
      </c>
      <c r="Z448" s="262">
        <v>0.0</v>
      </c>
      <c r="AA448" s="262">
        <v>0.0</v>
      </c>
      <c r="AB448" s="262">
        <v>0.0</v>
      </c>
      <c r="AC448" s="222" t="s">
        <v>1703</v>
      </c>
      <c r="AD448" s="222" t="s">
        <v>1704</v>
      </c>
      <c r="AE448" s="222" t="s">
        <v>1705</v>
      </c>
      <c r="AF448" s="262">
        <f>SUM('Plan-B Valuation'!U444,'Plan-B Valuation'!Y444,'Plan-B Valuation'!AC444,'Plan-B Valuation'!AG444,'Plan-B Valuation'!AK444,'Plan-B Valuation'!AO444)</f>
        <v>120000</v>
      </c>
      <c r="AG448" s="262">
        <f>SUM('Plan-B Valuation'!V444,'Plan-B Valuation'!Z444,'Plan-B Valuation'!AD444,'Plan-B Valuation'!AH444,'Plan-B Valuation'!AL444,'Plan-B Valuation'!AP444)</f>
        <v>253810</v>
      </c>
      <c r="AH448" s="262">
        <f>SUM('Plan-B Valuation'!W444,'Plan-B Valuation'!AA444,'Plan-B Valuation'!AE444,'Plan-B Valuation'!AI444,'Plan-B Valuation'!AM444,'Plan-B Valuation'!AQ444)</f>
        <v>504620</v>
      </c>
      <c r="AI448" s="219"/>
      <c r="AJ448" s="262">
        <v>0.0</v>
      </c>
      <c r="AK448" s="262">
        <v>0.0</v>
      </c>
      <c r="AL448" s="262">
        <v>0.0</v>
      </c>
      <c r="AM448" s="262">
        <v>0.0</v>
      </c>
      <c r="AN448" s="262">
        <v>0.0</v>
      </c>
      <c r="AO448" s="262">
        <v>0.0</v>
      </c>
      <c r="AP448" s="222" t="s">
        <v>1703</v>
      </c>
      <c r="AQ448" s="222" t="s">
        <v>1704</v>
      </c>
      <c r="AR448" s="222" t="s">
        <v>1705</v>
      </c>
      <c r="AS448" s="262">
        <f>SUM('Plan-C Valuation'!U444,'Plan-C Valuation'!Y444,'Plan-C Valuation'!AC444,'Plan-C Valuation'!AG444,'Plan-C Valuation'!AK444,'Plan-C Valuation'!AO444)</f>
        <v>120000</v>
      </c>
      <c r="AT448" s="262">
        <f>SUM('Plan-C Valuation'!V444,'Plan-C Valuation'!Z444,'Plan-C Valuation'!AD444,'Plan-C Valuation'!AH444,'Plan-C Valuation'!AL444,'Plan-C Valuation'!AP444)</f>
        <v>253810</v>
      </c>
      <c r="AU448" s="262">
        <f>SUM('Plan-C Valuation'!W444,'Plan-C Valuation'!AA444,'Plan-C Valuation'!AE444,'Plan-C Valuation'!AI444,'Plan-C Valuation'!AM444,'Plan-C Valuation'!AQ444)</f>
        <v>504620</v>
      </c>
    </row>
    <row r="449" ht="15.75" customHeight="1">
      <c r="A449" s="219" t="s">
        <v>1002</v>
      </c>
      <c r="B449" s="219" t="s">
        <v>54</v>
      </c>
      <c r="C449" s="219" t="s">
        <v>78</v>
      </c>
      <c r="D449" s="219" t="s">
        <v>61</v>
      </c>
      <c r="E449" s="219" t="s">
        <v>62</v>
      </c>
      <c r="F449" s="219" t="s">
        <v>64</v>
      </c>
      <c r="G449" s="304" t="s">
        <v>1003</v>
      </c>
      <c r="H449" s="219"/>
      <c r="I449" s="219"/>
      <c r="J449" s="262">
        <v>0.0</v>
      </c>
      <c r="K449" s="262">
        <v>0.0</v>
      </c>
      <c r="L449" s="262">
        <v>0.0</v>
      </c>
      <c r="M449" s="262">
        <v>0.0</v>
      </c>
      <c r="N449" s="262">
        <v>0.0</v>
      </c>
      <c r="O449" s="262">
        <v>0.0</v>
      </c>
      <c r="P449" s="222" t="s">
        <v>1703</v>
      </c>
      <c r="Q449" s="222" t="s">
        <v>1704</v>
      </c>
      <c r="R449" s="222" t="s">
        <v>1705</v>
      </c>
      <c r="S449" s="219">
        <f>SUM('Plan-A Valuation'!U445,'Plan-A Valuation'!Y445,'Plan-A Valuation'!AC445,'Plan-A Valuation'!AG445,'Plan-A Valuation'!AK445,'Plan-A Valuation'!AO445)</f>
        <v>120000</v>
      </c>
      <c r="T449" s="262">
        <f>SUM('Plan-A Valuation'!V445,'Plan-A Valuation'!Z445,'Plan-A Valuation'!AD445,'Plan-A Valuation'!AH445,'Plan-A Valuation'!AL445,'Plan-A Valuation'!AP445)</f>
        <v>253810</v>
      </c>
      <c r="U449" s="263">
        <f>SUM('Plan-A Valuation'!W445,'Plan-A Valuation'!AA445,'Plan-A Valuation'!AE445,'Plan-A Valuation'!AI445,'Plan-A Valuation'!AM445,'Plan-A Valuation'!AQ445)</f>
        <v>504620</v>
      </c>
      <c r="V449" s="219"/>
      <c r="W449" s="262">
        <v>0.0</v>
      </c>
      <c r="X449" s="262">
        <v>0.0</v>
      </c>
      <c r="Y449" s="262">
        <v>0.0</v>
      </c>
      <c r="Z449" s="262">
        <v>0.0</v>
      </c>
      <c r="AA449" s="262">
        <v>0.0</v>
      </c>
      <c r="AB449" s="262">
        <v>0.0</v>
      </c>
      <c r="AC449" s="222" t="s">
        <v>1703</v>
      </c>
      <c r="AD449" s="222" t="s">
        <v>1704</v>
      </c>
      <c r="AE449" s="222" t="s">
        <v>1705</v>
      </c>
      <c r="AF449" s="262">
        <f>SUM('Plan-B Valuation'!U445,'Plan-B Valuation'!Y445,'Plan-B Valuation'!AC445,'Plan-B Valuation'!AG445,'Plan-B Valuation'!AK445,'Plan-B Valuation'!AO445)</f>
        <v>120000</v>
      </c>
      <c r="AG449" s="262">
        <f>SUM('Plan-B Valuation'!V445,'Plan-B Valuation'!Z445,'Plan-B Valuation'!AD445,'Plan-B Valuation'!AH445,'Plan-B Valuation'!AL445,'Plan-B Valuation'!AP445)</f>
        <v>253810</v>
      </c>
      <c r="AH449" s="262">
        <f>SUM('Plan-B Valuation'!W445,'Plan-B Valuation'!AA445,'Plan-B Valuation'!AE445,'Plan-B Valuation'!AI445,'Plan-B Valuation'!AM445,'Plan-B Valuation'!AQ445)</f>
        <v>504620</v>
      </c>
      <c r="AI449" s="219"/>
      <c r="AJ449" s="262">
        <v>0.0</v>
      </c>
      <c r="AK449" s="262">
        <v>0.0</v>
      </c>
      <c r="AL449" s="262">
        <v>0.0</v>
      </c>
      <c r="AM449" s="262">
        <v>0.0</v>
      </c>
      <c r="AN449" s="262">
        <v>0.0</v>
      </c>
      <c r="AO449" s="262">
        <v>0.0</v>
      </c>
      <c r="AP449" s="222" t="s">
        <v>1703</v>
      </c>
      <c r="AQ449" s="222" t="s">
        <v>1704</v>
      </c>
      <c r="AR449" s="222" t="s">
        <v>1705</v>
      </c>
      <c r="AS449" s="262">
        <f>SUM('Plan-C Valuation'!U445,'Plan-C Valuation'!Y445,'Plan-C Valuation'!AC445,'Plan-C Valuation'!AG445,'Plan-C Valuation'!AK445,'Plan-C Valuation'!AO445)</f>
        <v>120000</v>
      </c>
      <c r="AT449" s="262">
        <f>SUM('Plan-C Valuation'!V445,'Plan-C Valuation'!Z445,'Plan-C Valuation'!AD445,'Plan-C Valuation'!AH445,'Plan-C Valuation'!AL445,'Plan-C Valuation'!AP445)</f>
        <v>253810</v>
      </c>
      <c r="AU449" s="262">
        <f>SUM('Plan-C Valuation'!W445,'Plan-C Valuation'!AA445,'Plan-C Valuation'!AE445,'Plan-C Valuation'!AI445,'Plan-C Valuation'!AM445,'Plan-C Valuation'!AQ445)</f>
        <v>504620</v>
      </c>
    </row>
    <row r="450" ht="15.75" customHeight="1">
      <c r="A450" s="219" t="s">
        <v>1004</v>
      </c>
      <c r="B450" s="219" t="s">
        <v>65</v>
      </c>
      <c r="C450" s="219" t="s">
        <v>78</v>
      </c>
      <c r="D450" s="219" t="s">
        <v>61</v>
      </c>
      <c r="E450" s="219" t="s">
        <v>62</v>
      </c>
      <c r="F450" s="219" t="s">
        <v>64</v>
      </c>
      <c r="G450" s="304" t="s">
        <v>1005</v>
      </c>
      <c r="H450" s="219"/>
      <c r="I450" s="219"/>
      <c r="J450" s="262">
        <v>0.0</v>
      </c>
      <c r="K450" s="262">
        <v>0.0</v>
      </c>
      <c r="L450" s="262">
        <v>0.0</v>
      </c>
      <c r="M450" s="262">
        <v>0.0</v>
      </c>
      <c r="N450" s="262">
        <v>0.0</v>
      </c>
      <c r="O450" s="262">
        <v>0.0</v>
      </c>
      <c r="P450" s="222" t="s">
        <v>1703</v>
      </c>
      <c r="Q450" s="222" t="s">
        <v>1704</v>
      </c>
      <c r="R450" s="222" t="s">
        <v>1705</v>
      </c>
      <c r="S450" s="219">
        <f>SUM('Plan-A Valuation'!U446,'Plan-A Valuation'!Y446,'Plan-A Valuation'!AC446,'Plan-A Valuation'!AG446,'Plan-A Valuation'!AK446,'Plan-A Valuation'!AO446)</f>
        <v>120000</v>
      </c>
      <c r="T450" s="262">
        <f>SUM('Plan-A Valuation'!V446,'Plan-A Valuation'!Z446,'Plan-A Valuation'!AD446,'Plan-A Valuation'!AH446,'Plan-A Valuation'!AL446,'Plan-A Valuation'!AP446)</f>
        <v>253810</v>
      </c>
      <c r="U450" s="263">
        <f>SUM('Plan-A Valuation'!W446,'Plan-A Valuation'!AA446,'Plan-A Valuation'!AE446,'Plan-A Valuation'!AI446,'Plan-A Valuation'!AM446,'Plan-A Valuation'!AQ446)</f>
        <v>504620</v>
      </c>
      <c r="V450" s="219"/>
      <c r="W450" s="262">
        <v>0.0</v>
      </c>
      <c r="X450" s="262">
        <v>0.0</v>
      </c>
      <c r="Y450" s="262">
        <v>0.0</v>
      </c>
      <c r="Z450" s="262">
        <v>0.0</v>
      </c>
      <c r="AA450" s="262">
        <v>0.0</v>
      </c>
      <c r="AB450" s="262">
        <v>0.0</v>
      </c>
      <c r="AC450" s="222" t="s">
        <v>1703</v>
      </c>
      <c r="AD450" s="222" t="s">
        <v>1704</v>
      </c>
      <c r="AE450" s="222" t="s">
        <v>1705</v>
      </c>
      <c r="AF450" s="262">
        <f>SUM('Plan-B Valuation'!U446,'Plan-B Valuation'!Y446,'Plan-B Valuation'!AC446,'Plan-B Valuation'!AG446,'Plan-B Valuation'!AK446,'Plan-B Valuation'!AO446)</f>
        <v>120000</v>
      </c>
      <c r="AG450" s="262">
        <f>SUM('Plan-B Valuation'!V446,'Plan-B Valuation'!Z446,'Plan-B Valuation'!AD446,'Plan-B Valuation'!AH446,'Plan-B Valuation'!AL446,'Plan-B Valuation'!AP446)</f>
        <v>253810</v>
      </c>
      <c r="AH450" s="262">
        <f>SUM('Plan-B Valuation'!W446,'Plan-B Valuation'!AA446,'Plan-B Valuation'!AE446,'Plan-B Valuation'!AI446,'Plan-B Valuation'!AM446,'Plan-B Valuation'!AQ446)</f>
        <v>504620</v>
      </c>
      <c r="AI450" s="219"/>
      <c r="AJ450" s="262">
        <v>0.0</v>
      </c>
      <c r="AK450" s="262">
        <v>0.0</v>
      </c>
      <c r="AL450" s="262">
        <v>0.0</v>
      </c>
      <c r="AM450" s="262">
        <v>0.0</v>
      </c>
      <c r="AN450" s="262">
        <v>0.0</v>
      </c>
      <c r="AO450" s="262">
        <v>0.0</v>
      </c>
      <c r="AP450" s="222" t="s">
        <v>1703</v>
      </c>
      <c r="AQ450" s="222" t="s">
        <v>1704</v>
      </c>
      <c r="AR450" s="222" t="s">
        <v>1705</v>
      </c>
      <c r="AS450" s="262">
        <f>SUM('Plan-C Valuation'!U446,'Plan-C Valuation'!Y446,'Plan-C Valuation'!AC446,'Plan-C Valuation'!AG446,'Plan-C Valuation'!AK446,'Plan-C Valuation'!AO446)</f>
        <v>120000</v>
      </c>
      <c r="AT450" s="262">
        <f>SUM('Plan-C Valuation'!V446,'Plan-C Valuation'!Z446,'Plan-C Valuation'!AD446,'Plan-C Valuation'!AH446,'Plan-C Valuation'!AL446,'Plan-C Valuation'!AP446)</f>
        <v>253810</v>
      </c>
      <c r="AU450" s="262">
        <f>SUM('Plan-C Valuation'!W446,'Plan-C Valuation'!AA446,'Plan-C Valuation'!AE446,'Plan-C Valuation'!AI446,'Plan-C Valuation'!AM446,'Plan-C Valuation'!AQ446)</f>
        <v>504620</v>
      </c>
    </row>
    <row r="451" ht="15.75" customHeight="1">
      <c r="A451" s="219" t="s">
        <v>1006</v>
      </c>
      <c r="B451" s="219" t="s">
        <v>71</v>
      </c>
      <c r="C451" s="219" t="s">
        <v>78</v>
      </c>
      <c r="D451" s="219" t="s">
        <v>61</v>
      </c>
      <c r="E451" s="219" t="s">
        <v>62</v>
      </c>
      <c r="F451" s="219" t="s">
        <v>64</v>
      </c>
      <c r="G451" s="304" t="s">
        <v>1007</v>
      </c>
      <c r="H451" s="219"/>
      <c r="I451" s="219"/>
      <c r="J451" s="262">
        <v>0.0</v>
      </c>
      <c r="K451" s="262">
        <v>0.0</v>
      </c>
      <c r="L451" s="262">
        <v>0.0</v>
      </c>
      <c r="M451" s="262">
        <v>0.0</v>
      </c>
      <c r="N451" s="262">
        <v>0.0</v>
      </c>
      <c r="O451" s="262">
        <v>0.0</v>
      </c>
      <c r="P451" s="222" t="s">
        <v>1703</v>
      </c>
      <c r="Q451" s="222" t="s">
        <v>1704</v>
      </c>
      <c r="R451" s="222" t="s">
        <v>1705</v>
      </c>
      <c r="S451" s="219">
        <f>SUM('Plan-A Valuation'!U447,'Plan-A Valuation'!Y447,'Plan-A Valuation'!AC447,'Plan-A Valuation'!AG447,'Plan-A Valuation'!AK447,'Plan-A Valuation'!AO447)</f>
        <v>120000</v>
      </c>
      <c r="T451" s="262">
        <f>SUM('Plan-A Valuation'!V447,'Plan-A Valuation'!Z447,'Plan-A Valuation'!AD447,'Plan-A Valuation'!AH447,'Plan-A Valuation'!AL447,'Plan-A Valuation'!AP447)</f>
        <v>253810</v>
      </c>
      <c r="U451" s="263">
        <f>SUM('Plan-A Valuation'!W447,'Plan-A Valuation'!AA447,'Plan-A Valuation'!AE447,'Plan-A Valuation'!AI447,'Plan-A Valuation'!AM447,'Plan-A Valuation'!AQ447)</f>
        <v>504620</v>
      </c>
      <c r="V451" s="219"/>
      <c r="W451" s="262">
        <v>0.0</v>
      </c>
      <c r="X451" s="262">
        <v>0.0</v>
      </c>
      <c r="Y451" s="262">
        <v>0.0</v>
      </c>
      <c r="Z451" s="262">
        <v>0.0</v>
      </c>
      <c r="AA451" s="262">
        <v>0.0</v>
      </c>
      <c r="AB451" s="262">
        <v>0.0</v>
      </c>
      <c r="AC451" s="222" t="s">
        <v>1703</v>
      </c>
      <c r="AD451" s="222" t="s">
        <v>1704</v>
      </c>
      <c r="AE451" s="222" t="s">
        <v>1705</v>
      </c>
      <c r="AF451" s="262">
        <f>SUM('Plan-B Valuation'!U447,'Plan-B Valuation'!Y447,'Plan-B Valuation'!AC447,'Plan-B Valuation'!AG447,'Plan-B Valuation'!AK447,'Plan-B Valuation'!AO447)</f>
        <v>120000</v>
      </c>
      <c r="AG451" s="262">
        <f>SUM('Plan-B Valuation'!V447,'Plan-B Valuation'!Z447,'Plan-B Valuation'!AD447,'Plan-B Valuation'!AH447,'Plan-B Valuation'!AL447,'Plan-B Valuation'!AP447)</f>
        <v>253810</v>
      </c>
      <c r="AH451" s="262">
        <f>SUM('Plan-B Valuation'!W447,'Plan-B Valuation'!AA447,'Plan-B Valuation'!AE447,'Plan-B Valuation'!AI447,'Plan-B Valuation'!AM447,'Plan-B Valuation'!AQ447)</f>
        <v>504620</v>
      </c>
      <c r="AI451" s="219"/>
      <c r="AJ451" s="262">
        <v>0.0</v>
      </c>
      <c r="AK451" s="262">
        <v>0.0</v>
      </c>
      <c r="AL451" s="262">
        <v>0.0</v>
      </c>
      <c r="AM451" s="262">
        <v>0.0</v>
      </c>
      <c r="AN451" s="262">
        <v>0.0</v>
      </c>
      <c r="AO451" s="262">
        <v>0.0</v>
      </c>
      <c r="AP451" s="222" t="s">
        <v>1703</v>
      </c>
      <c r="AQ451" s="222" t="s">
        <v>1704</v>
      </c>
      <c r="AR451" s="222" t="s">
        <v>1705</v>
      </c>
      <c r="AS451" s="262">
        <f>SUM('Plan-C Valuation'!U447,'Plan-C Valuation'!Y447,'Plan-C Valuation'!AC447,'Plan-C Valuation'!AG447,'Plan-C Valuation'!AK447,'Plan-C Valuation'!AO447)</f>
        <v>120000</v>
      </c>
      <c r="AT451" s="262">
        <f>SUM('Plan-C Valuation'!V447,'Plan-C Valuation'!Z447,'Plan-C Valuation'!AD447,'Plan-C Valuation'!AH447,'Plan-C Valuation'!AL447,'Plan-C Valuation'!AP447)</f>
        <v>253810</v>
      </c>
      <c r="AU451" s="262">
        <f>SUM('Plan-C Valuation'!W447,'Plan-C Valuation'!AA447,'Plan-C Valuation'!AE447,'Plan-C Valuation'!AI447,'Plan-C Valuation'!AM447,'Plan-C Valuation'!AQ447)</f>
        <v>504620</v>
      </c>
    </row>
    <row r="452" ht="15.75" customHeight="1">
      <c r="A452" s="219" t="s">
        <v>1008</v>
      </c>
      <c r="B452" s="219" t="s">
        <v>44</v>
      </c>
      <c r="C452" s="219" t="s">
        <v>48</v>
      </c>
      <c r="D452" s="219" t="s">
        <v>74</v>
      </c>
      <c r="E452" s="219" t="s">
        <v>62</v>
      </c>
      <c r="F452" s="219" t="s">
        <v>64</v>
      </c>
      <c r="G452" s="304" t="s">
        <v>1009</v>
      </c>
      <c r="H452" s="219"/>
      <c r="I452" s="219"/>
      <c r="J452" s="262">
        <v>0.0</v>
      </c>
      <c r="K452" s="262">
        <v>0.0</v>
      </c>
      <c r="L452" s="262">
        <v>0.0</v>
      </c>
      <c r="M452" s="262">
        <v>0.0</v>
      </c>
      <c r="N452" s="262">
        <v>0.0</v>
      </c>
      <c r="O452" s="262">
        <v>0.0</v>
      </c>
      <c r="P452" s="222" t="s">
        <v>1703</v>
      </c>
      <c r="Q452" s="222" t="s">
        <v>1704</v>
      </c>
      <c r="R452" s="222" t="s">
        <v>1705</v>
      </c>
      <c r="S452" s="219">
        <f>SUM('Plan-A Valuation'!U448,'Plan-A Valuation'!Y448,'Plan-A Valuation'!AC448,'Plan-A Valuation'!AG448,'Plan-A Valuation'!AK448,'Plan-A Valuation'!AO448)</f>
        <v>120000</v>
      </c>
      <c r="T452" s="262">
        <f>SUM('Plan-A Valuation'!V448,'Plan-A Valuation'!Z448,'Plan-A Valuation'!AD448,'Plan-A Valuation'!AH448,'Plan-A Valuation'!AL448,'Plan-A Valuation'!AP448)</f>
        <v>253810</v>
      </c>
      <c r="U452" s="263">
        <f>SUM('Plan-A Valuation'!W448,'Plan-A Valuation'!AA448,'Plan-A Valuation'!AE448,'Plan-A Valuation'!AI448,'Plan-A Valuation'!AM448,'Plan-A Valuation'!AQ448)</f>
        <v>504620</v>
      </c>
      <c r="V452" s="219"/>
      <c r="W452" s="262">
        <v>0.0</v>
      </c>
      <c r="X452" s="262">
        <v>0.0</v>
      </c>
      <c r="Y452" s="262">
        <v>0.0</v>
      </c>
      <c r="Z452" s="262">
        <v>0.0</v>
      </c>
      <c r="AA452" s="262">
        <v>0.0</v>
      </c>
      <c r="AB452" s="262">
        <v>0.0</v>
      </c>
      <c r="AC452" s="222" t="s">
        <v>1703</v>
      </c>
      <c r="AD452" s="222" t="s">
        <v>1704</v>
      </c>
      <c r="AE452" s="222" t="s">
        <v>1705</v>
      </c>
      <c r="AF452" s="262">
        <f>SUM('Plan-B Valuation'!U448,'Plan-B Valuation'!Y448,'Plan-B Valuation'!AC448,'Plan-B Valuation'!AG448,'Plan-B Valuation'!AK448,'Plan-B Valuation'!AO448)</f>
        <v>120000</v>
      </c>
      <c r="AG452" s="262">
        <f>SUM('Plan-B Valuation'!V448,'Plan-B Valuation'!Z448,'Plan-B Valuation'!AD448,'Plan-B Valuation'!AH448,'Plan-B Valuation'!AL448,'Plan-B Valuation'!AP448)</f>
        <v>253810</v>
      </c>
      <c r="AH452" s="262">
        <f>SUM('Plan-B Valuation'!W448,'Plan-B Valuation'!AA448,'Plan-B Valuation'!AE448,'Plan-B Valuation'!AI448,'Plan-B Valuation'!AM448,'Plan-B Valuation'!AQ448)</f>
        <v>504620</v>
      </c>
      <c r="AI452" s="219"/>
      <c r="AJ452" s="262">
        <v>0.0</v>
      </c>
      <c r="AK452" s="262">
        <v>0.0</v>
      </c>
      <c r="AL452" s="262">
        <v>0.0</v>
      </c>
      <c r="AM452" s="262">
        <v>0.0</v>
      </c>
      <c r="AN452" s="262">
        <v>0.0</v>
      </c>
      <c r="AO452" s="262">
        <v>0.0</v>
      </c>
      <c r="AP452" s="222" t="s">
        <v>1703</v>
      </c>
      <c r="AQ452" s="222" t="s">
        <v>1704</v>
      </c>
      <c r="AR452" s="222" t="s">
        <v>1705</v>
      </c>
      <c r="AS452" s="262">
        <f>SUM('Plan-C Valuation'!U448,'Plan-C Valuation'!Y448,'Plan-C Valuation'!AC448,'Plan-C Valuation'!AG448,'Plan-C Valuation'!AK448,'Plan-C Valuation'!AO448)</f>
        <v>120000</v>
      </c>
      <c r="AT452" s="262">
        <f>SUM('Plan-C Valuation'!V448,'Plan-C Valuation'!Z448,'Plan-C Valuation'!AD448,'Plan-C Valuation'!AH448,'Plan-C Valuation'!AL448,'Plan-C Valuation'!AP448)</f>
        <v>253810</v>
      </c>
      <c r="AU452" s="262">
        <f>SUM('Plan-C Valuation'!W448,'Plan-C Valuation'!AA448,'Plan-C Valuation'!AE448,'Plan-C Valuation'!AI448,'Plan-C Valuation'!AM448,'Plan-C Valuation'!AQ448)</f>
        <v>504620</v>
      </c>
    </row>
    <row r="453" ht="15.75" customHeight="1">
      <c r="A453" s="219" t="s">
        <v>1010</v>
      </c>
      <c r="B453" s="219" t="s">
        <v>54</v>
      </c>
      <c r="C453" s="219" t="s">
        <v>48</v>
      </c>
      <c r="D453" s="219" t="s">
        <v>74</v>
      </c>
      <c r="E453" s="219" t="s">
        <v>62</v>
      </c>
      <c r="F453" s="219" t="s">
        <v>64</v>
      </c>
      <c r="G453" s="304" t="s">
        <v>1011</v>
      </c>
      <c r="H453" s="219"/>
      <c r="I453" s="219"/>
      <c r="J453" s="262">
        <v>0.0</v>
      </c>
      <c r="K453" s="262">
        <v>0.0</v>
      </c>
      <c r="L453" s="262">
        <v>0.0</v>
      </c>
      <c r="M453" s="262">
        <v>0.0</v>
      </c>
      <c r="N453" s="262">
        <v>0.0</v>
      </c>
      <c r="O453" s="262">
        <v>0.0</v>
      </c>
      <c r="P453" s="222" t="s">
        <v>1703</v>
      </c>
      <c r="Q453" s="222" t="s">
        <v>1704</v>
      </c>
      <c r="R453" s="222" t="s">
        <v>1705</v>
      </c>
      <c r="S453" s="219">
        <f>SUM('Plan-A Valuation'!U449,'Plan-A Valuation'!Y449,'Plan-A Valuation'!AC449,'Plan-A Valuation'!AG449,'Plan-A Valuation'!AK449,'Plan-A Valuation'!AO449)</f>
        <v>120000</v>
      </c>
      <c r="T453" s="262">
        <f>SUM('Plan-A Valuation'!V449,'Plan-A Valuation'!Z449,'Plan-A Valuation'!AD449,'Plan-A Valuation'!AH449,'Plan-A Valuation'!AL449,'Plan-A Valuation'!AP449)</f>
        <v>253810</v>
      </c>
      <c r="U453" s="263">
        <f>SUM('Plan-A Valuation'!W449,'Plan-A Valuation'!AA449,'Plan-A Valuation'!AE449,'Plan-A Valuation'!AI449,'Plan-A Valuation'!AM449,'Plan-A Valuation'!AQ449)</f>
        <v>504620</v>
      </c>
      <c r="V453" s="219"/>
      <c r="W453" s="262">
        <v>0.0</v>
      </c>
      <c r="X453" s="262">
        <v>0.0</v>
      </c>
      <c r="Y453" s="262">
        <v>0.0</v>
      </c>
      <c r="Z453" s="262">
        <v>0.0</v>
      </c>
      <c r="AA453" s="262">
        <v>0.0</v>
      </c>
      <c r="AB453" s="262">
        <v>0.0</v>
      </c>
      <c r="AC453" s="222" t="s">
        <v>1703</v>
      </c>
      <c r="AD453" s="222" t="s">
        <v>1704</v>
      </c>
      <c r="AE453" s="222" t="s">
        <v>1705</v>
      </c>
      <c r="AF453" s="262">
        <f>SUM('Plan-B Valuation'!U449,'Plan-B Valuation'!Y449,'Plan-B Valuation'!AC449,'Plan-B Valuation'!AG449,'Plan-B Valuation'!AK449,'Plan-B Valuation'!AO449)</f>
        <v>120000</v>
      </c>
      <c r="AG453" s="262">
        <f>SUM('Plan-B Valuation'!V449,'Plan-B Valuation'!Z449,'Plan-B Valuation'!AD449,'Plan-B Valuation'!AH449,'Plan-B Valuation'!AL449,'Plan-B Valuation'!AP449)</f>
        <v>253810</v>
      </c>
      <c r="AH453" s="262">
        <f>SUM('Plan-B Valuation'!W449,'Plan-B Valuation'!AA449,'Plan-B Valuation'!AE449,'Plan-B Valuation'!AI449,'Plan-B Valuation'!AM449,'Plan-B Valuation'!AQ449)</f>
        <v>504620</v>
      </c>
      <c r="AI453" s="219"/>
      <c r="AJ453" s="262">
        <v>0.0</v>
      </c>
      <c r="AK453" s="262">
        <v>0.0</v>
      </c>
      <c r="AL453" s="262">
        <v>0.0</v>
      </c>
      <c r="AM453" s="262">
        <v>0.0</v>
      </c>
      <c r="AN453" s="262">
        <v>0.0</v>
      </c>
      <c r="AO453" s="262">
        <v>0.0</v>
      </c>
      <c r="AP453" s="222" t="s">
        <v>1703</v>
      </c>
      <c r="AQ453" s="222" t="s">
        <v>1704</v>
      </c>
      <c r="AR453" s="222" t="s">
        <v>1705</v>
      </c>
      <c r="AS453" s="262">
        <f>SUM('Plan-C Valuation'!U449,'Plan-C Valuation'!Y449,'Plan-C Valuation'!AC449,'Plan-C Valuation'!AG449,'Plan-C Valuation'!AK449,'Plan-C Valuation'!AO449)</f>
        <v>120000</v>
      </c>
      <c r="AT453" s="262">
        <f>SUM('Plan-C Valuation'!V449,'Plan-C Valuation'!Z449,'Plan-C Valuation'!AD449,'Plan-C Valuation'!AH449,'Plan-C Valuation'!AL449,'Plan-C Valuation'!AP449)</f>
        <v>253810</v>
      </c>
      <c r="AU453" s="262">
        <f>SUM('Plan-C Valuation'!W449,'Plan-C Valuation'!AA449,'Plan-C Valuation'!AE449,'Plan-C Valuation'!AI449,'Plan-C Valuation'!AM449,'Plan-C Valuation'!AQ449)</f>
        <v>504620</v>
      </c>
    </row>
    <row r="454" ht="15.75" customHeight="1">
      <c r="A454" s="219" t="s">
        <v>1012</v>
      </c>
      <c r="B454" s="219" t="s">
        <v>65</v>
      </c>
      <c r="C454" s="219" t="s">
        <v>48</v>
      </c>
      <c r="D454" s="219" t="s">
        <v>74</v>
      </c>
      <c r="E454" s="219" t="s">
        <v>62</v>
      </c>
      <c r="F454" s="219" t="s">
        <v>64</v>
      </c>
      <c r="G454" s="304" t="s">
        <v>1013</v>
      </c>
      <c r="H454" s="219"/>
      <c r="I454" s="219"/>
      <c r="J454" s="262">
        <v>0.0</v>
      </c>
      <c r="K454" s="262">
        <v>0.0</v>
      </c>
      <c r="L454" s="262">
        <v>0.0</v>
      </c>
      <c r="M454" s="262">
        <v>0.0</v>
      </c>
      <c r="N454" s="262">
        <v>0.0</v>
      </c>
      <c r="O454" s="262">
        <v>0.0</v>
      </c>
      <c r="P454" s="222" t="s">
        <v>1703</v>
      </c>
      <c r="Q454" s="222" t="s">
        <v>1704</v>
      </c>
      <c r="R454" s="222" t="s">
        <v>1705</v>
      </c>
      <c r="S454" s="219">
        <f>SUM('Plan-A Valuation'!U450,'Plan-A Valuation'!Y450,'Plan-A Valuation'!AC450,'Plan-A Valuation'!AG450,'Plan-A Valuation'!AK450,'Plan-A Valuation'!AO450)</f>
        <v>120000</v>
      </c>
      <c r="T454" s="262">
        <f>SUM('Plan-A Valuation'!V450,'Plan-A Valuation'!Z450,'Plan-A Valuation'!AD450,'Plan-A Valuation'!AH450,'Plan-A Valuation'!AL450,'Plan-A Valuation'!AP450)</f>
        <v>253810</v>
      </c>
      <c r="U454" s="263">
        <f>SUM('Plan-A Valuation'!W450,'Plan-A Valuation'!AA450,'Plan-A Valuation'!AE450,'Plan-A Valuation'!AI450,'Plan-A Valuation'!AM450,'Plan-A Valuation'!AQ450)</f>
        <v>504620</v>
      </c>
      <c r="V454" s="219"/>
      <c r="W454" s="262">
        <v>0.0</v>
      </c>
      <c r="X454" s="262">
        <v>0.0</v>
      </c>
      <c r="Y454" s="262">
        <v>0.0</v>
      </c>
      <c r="Z454" s="262">
        <v>0.0</v>
      </c>
      <c r="AA454" s="262">
        <v>0.0</v>
      </c>
      <c r="AB454" s="262">
        <v>0.0</v>
      </c>
      <c r="AC454" s="222" t="s">
        <v>1703</v>
      </c>
      <c r="AD454" s="222" t="s">
        <v>1704</v>
      </c>
      <c r="AE454" s="222" t="s">
        <v>1705</v>
      </c>
      <c r="AF454" s="262">
        <f>SUM('Plan-B Valuation'!U450,'Plan-B Valuation'!Y450,'Plan-B Valuation'!AC450,'Plan-B Valuation'!AG450,'Plan-B Valuation'!AK450,'Plan-B Valuation'!AO450)</f>
        <v>120000</v>
      </c>
      <c r="AG454" s="262">
        <f>SUM('Plan-B Valuation'!V450,'Plan-B Valuation'!Z450,'Plan-B Valuation'!AD450,'Plan-B Valuation'!AH450,'Plan-B Valuation'!AL450,'Plan-B Valuation'!AP450)</f>
        <v>253810</v>
      </c>
      <c r="AH454" s="262">
        <f>SUM('Plan-B Valuation'!W450,'Plan-B Valuation'!AA450,'Plan-B Valuation'!AE450,'Plan-B Valuation'!AI450,'Plan-B Valuation'!AM450,'Plan-B Valuation'!AQ450)</f>
        <v>504620</v>
      </c>
      <c r="AI454" s="219"/>
      <c r="AJ454" s="262">
        <v>0.0</v>
      </c>
      <c r="AK454" s="262">
        <v>0.0</v>
      </c>
      <c r="AL454" s="262">
        <v>0.0</v>
      </c>
      <c r="AM454" s="262">
        <v>0.0</v>
      </c>
      <c r="AN454" s="262">
        <v>0.0</v>
      </c>
      <c r="AO454" s="262">
        <v>0.0</v>
      </c>
      <c r="AP454" s="222" t="s">
        <v>1703</v>
      </c>
      <c r="AQ454" s="222" t="s">
        <v>1704</v>
      </c>
      <c r="AR454" s="222" t="s">
        <v>1705</v>
      </c>
      <c r="AS454" s="262">
        <f>SUM('Plan-C Valuation'!U450,'Plan-C Valuation'!Y450,'Plan-C Valuation'!AC450,'Plan-C Valuation'!AG450,'Plan-C Valuation'!AK450,'Plan-C Valuation'!AO450)</f>
        <v>120000</v>
      </c>
      <c r="AT454" s="262">
        <f>SUM('Plan-C Valuation'!V450,'Plan-C Valuation'!Z450,'Plan-C Valuation'!AD450,'Plan-C Valuation'!AH450,'Plan-C Valuation'!AL450,'Plan-C Valuation'!AP450)</f>
        <v>253810</v>
      </c>
      <c r="AU454" s="262">
        <f>SUM('Plan-C Valuation'!W450,'Plan-C Valuation'!AA450,'Plan-C Valuation'!AE450,'Plan-C Valuation'!AI450,'Plan-C Valuation'!AM450,'Plan-C Valuation'!AQ450)</f>
        <v>504620</v>
      </c>
    </row>
    <row r="455" ht="15.75" customHeight="1">
      <c r="A455" s="219" t="s">
        <v>1014</v>
      </c>
      <c r="B455" s="219" t="s">
        <v>71</v>
      </c>
      <c r="C455" s="219" t="s">
        <v>48</v>
      </c>
      <c r="D455" s="219" t="s">
        <v>74</v>
      </c>
      <c r="E455" s="219" t="s">
        <v>62</v>
      </c>
      <c r="F455" s="219" t="s">
        <v>64</v>
      </c>
      <c r="G455" s="304" t="s">
        <v>1015</v>
      </c>
      <c r="H455" s="219"/>
      <c r="I455" s="219"/>
      <c r="J455" s="262">
        <v>0.0</v>
      </c>
      <c r="K455" s="262">
        <v>0.0</v>
      </c>
      <c r="L455" s="262">
        <v>0.0</v>
      </c>
      <c r="M455" s="262">
        <v>0.0</v>
      </c>
      <c r="N455" s="262">
        <v>0.0</v>
      </c>
      <c r="O455" s="262">
        <v>0.0</v>
      </c>
      <c r="P455" s="222" t="s">
        <v>1703</v>
      </c>
      <c r="Q455" s="222" t="s">
        <v>1704</v>
      </c>
      <c r="R455" s="222" t="s">
        <v>1705</v>
      </c>
      <c r="S455" s="219">
        <f>SUM('Plan-A Valuation'!U451,'Plan-A Valuation'!Y451,'Plan-A Valuation'!AC451,'Plan-A Valuation'!AG451,'Plan-A Valuation'!AK451,'Plan-A Valuation'!AO451)</f>
        <v>120000</v>
      </c>
      <c r="T455" s="262">
        <f>SUM('Plan-A Valuation'!V451,'Plan-A Valuation'!Z451,'Plan-A Valuation'!AD451,'Plan-A Valuation'!AH451,'Plan-A Valuation'!AL451,'Plan-A Valuation'!AP451)</f>
        <v>253810</v>
      </c>
      <c r="U455" s="263">
        <f>SUM('Plan-A Valuation'!W451,'Plan-A Valuation'!AA451,'Plan-A Valuation'!AE451,'Plan-A Valuation'!AI451,'Plan-A Valuation'!AM451,'Plan-A Valuation'!AQ451)</f>
        <v>504620</v>
      </c>
      <c r="V455" s="219"/>
      <c r="W455" s="262">
        <v>0.0</v>
      </c>
      <c r="X455" s="262">
        <v>0.0</v>
      </c>
      <c r="Y455" s="262">
        <v>0.0</v>
      </c>
      <c r="Z455" s="262">
        <v>0.0</v>
      </c>
      <c r="AA455" s="262">
        <v>0.0</v>
      </c>
      <c r="AB455" s="262">
        <v>0.0</v>
      </c>
      <c r="AC455" s="222" t="s">
        <v>1703</v>
      </c>
      <c r="AD455" s="222" t="s">
        <v>1704</v>
      </c>
      <c r="AE455" s="222" t="s">
        <v>1705</v>
      </c>
      <c r="AF455" s="262">
        <f>SUM('Plan-B Valuation'!U451,'Plan-B Valuation'!Y451,'Plan-B Valuation'!AC451,'Plan-B Valuation'!AG451,'Plan-B Valuation'!AK451,'Plan-B Valuation'!AO451)</f>
        <v>120000</v>
      </c>
      <c r="AG455" s="262">
        <f>SUM('Plan-B Valuation'!V451,'Plan-B Valuation'!Z451,'Plan-B Valuation'!AD451,'Plan-B Valuation'!AH451,'Plan-B Valuation'!AL451,'Plan-B Valuation'!AP451)</f>
        <v>253810</v>
      </c>
      <c r="AH455" s="262">
        <f>SUM('Plan-B Valuation'!W451,'Plan-B Valuation'!AA451,'Plan-B Valuation'!AE451,'Plan-B Valuation'!AI451,'Plan-B Valuation'!AM451,'Plan-B Valuation'!AQ451)</f>
        <v>504620</v>
      </c>
      <c r="AI455" s="219"/>
      <c r="AJ455" s="262">
        <v>0.0</v>
      </c>
      <c r="AK455" s="262">
        <v>0.0</v>
      </c>
      <c r="AL455" s="262">
        <v>0.0</v>
      </c>
      <c r="AM455" s="262">
        <v>0.0</v>
      </c>
      <c r="AN455" s="262">
        <v>0.0</v>
      </c>
      <c r="AO455" s="262">
        <v>0.0</v>
      </c>
      <c r="AP455" s="222" t="s">
        <v>1703</v>
      </c>
      <c r="AQ455" s="222" t="s">
        <v>1704</v>
      </c>
      <c r="AR455" s="222" t="s">
        <v>1705</v>
      </c>
      <c r="AS455" s="262">
        <f>SUM('Plan-C Valuation'!U451,'Plan-C Valuation'!Y451,'Plan-C Valuation'!AC451,'Plan-C Valuation'!AG451,'Plan-C Valuation'!AK451,'Plan-C Valuation'!AO451)</f>
        <v>120000</v>
      </c>
      <c r="AT455" s="262">
        <f>SUM('Plan-C Valuation'!V451,'Plan-C Valuation'!Z451,'Plan-C Valuation'!AD451,'Plan-C Valuation'!AH451,'Plan-C Valuation'!AL451,'Plan-C Valuation'!AP451)</f>
        <v>253810</v>
      </c>
      <c r="AU455" s="262">
        <f>SUM('Plan-C Valuation'!W451,'Plan-C Valuation'!AA451,'Plan-C Valuation'!AE451,'Plan-C Valuation'!AI451,'Plan-C Valuation'!AM451,'Plan-C Valuation'!AQ451)</f>
        <v>504620</v>
      </c>
    </row>
    <row r="456" ht="15.75" customHeight="1">
      <c r="A456" s="219" t="s">
        <v>1016</v>
      </c>
      <c r="B456" s="219" t="s">
        <v>44</v>
      </c>
      <c r="C456" s="219" t="s">
        <v>58</v>
      </c>
      <c r="D456" s="219" t="s">
        <v>74</v>
      </c>
      <c r="E456" s="219" t="s">
        <v>62</v>
      </c>
      <c r="F456" s="219" t="s">
        <v>64</v>
      </c>
      <c r="G456" s="304" t="s">
        <v>1017</v>
      </c>
      <c r="H456" s="219"/>
      <c r="I456" s="219"/>
      <c r="J456" s="262">
        <v>0.0</v>
      </c>
      <c r="K456" s="262">
        <v>0.0</v>
      </c>
      <c r="L456" s="262">
        <v>0.0</v>
      </c>
      <c r="M456" s="262">
        <v>0.0</v>
      </c>
      <c r="N456" s="262">
        <v>0.0</v>
      </c>
      <c r="O456" s="262">
        <v>0.0</v>
      </c>
      <c r="P456" s="222" t="s">
        <v>1703</v>
      </c>
      <c r="Q456" s="222" t="s">
        <v>1704</v>
      </c>
      <c r="R456" s="222" t="s">
        <v>1705</v>
      </c>
      <c r="S456" s="219">
        <f>SUM('Plan-A Valuation'!U452,'Plan-A Valuation'!Y452,'Plan-A Valuation'!AC452,'Plan-A Valuation'!AG452,'Plan-A Valuation'!AK452,'Plan-A Valuation'!AO452)</f>
        <v>120000</v>
      </c>
      <c r="T456" s="262">
        <f>SUM('Plan-A Valuation'!V452,'Plan-A Valuation'!Z452,'Plan-A Valuation'!AD452,'Plan-A Valuation'!AH452,'Plan-A Valuation'!AL452,'Plan-A Valuation'!AP452)</f>
        <v>253810</v>
      </c>
      <c r="U456" s="263">
        <f>SUM('Plan-A Valuation'!W452,'Plan-A Valuation'!AA452,'Plan-A Valuation'!AE452,'Plan-A Valuation'!AI452,'Plan-A Valuation'!AM452,'Plan-A Valuation'!AQ452)</f>
        <v>504620</v>
      </c>
      <c r="V456" s="219"/>
      <c r="W456" s="262">
        <v>0.0</v>
      </c>
      <c r="X456" s="262">
        <v>0.0</v>
      </c>
      <c r="Y456" s="262">
        <v>0.0</v>
      </c>
      <c r="Z456" s="262">
        <v>0.0</v>
      </c>
      <c r="AA456" s="262">
        <v>0.0</v>
      </c>
      <c r="AB456" s="262">
        <v>0.0</v>
      </c>
      <c r="AC456" s="222" t="s">
        <v>1703</v>
      </c>
      <c r="AD456" s="222" t="s">
        <v>1704</v>
      </c>
      <c r="AE456" s="222" t="s">
        <v>1705</v>
      </c>
      <c r="AF456" s="262">
        <f>SUM('Plan-B Valuation'!U452,'Plan-B Valuation'!Y452,'Plan-B Valuation'!AC452,'Plan-B Valuation'!AG452,'Plan-B Valuation'!AK452,'Plan-B Valuation'!AO452)</f>
        <v>120000</v>
      </c>
      <c r="AG456" s="262">
        <f>SUM('Plan-B Valuation'!V452,'Plan-B Valuation'!Z452,'Plan-B Valuation'!AD452,'Plan-B Valuation'!AH452,'Plan-B Valuation'!AL452,'Plan-B Valuation'!AP452)</f>
        <v>253810</v>
      </c>
      <c r="AH456" s="262">
        <f>SUM('Plan-B Valuation'!W452,'Plan-B Valuation'!AA452,'Plan-B Valuation'!AE452,'Plan-B Valuation'!AI452,'Plan-B Valuation'!AM452,'Plan-B Valuation'!AQ452)</f>
        <v>504620</v>
      </c>
      <c r="AI456" s="219"/>
      <c r="AJ456" s="262">
        <v>0.0</v>
      </c>
      <c r="AK456" s="262">
        <v>0.0</v>
      </c>
      <c r="AL456" s="262">
        <v>0.0</v>
      </c>
      <c r="AM456" s="262">
        <v>0.0</v>
      </c>
      <c r="AN456" s="262">
        <v>0.0</v>
      </c>
      <c r="AO456" s="262">
        <v>0.0</v>
      </c>
      <c r="AP456" s="222" t="s">
        <v>1703</v>
      </c>
      <c r="AQ456" s="222" t="s">
        <v>1704</v>
      </c>
      <c r="AR456" s="222" t="s">
        <v>1705</v>
      </c>
      <c r="AS456" s="262">
        <f>SUM('Plan-C Valuation'!U452,'Plan-C Valuation'!Y452,'Plan-C Valuation'!AC452,'Plan-C Valuation'!AG452,'Plan-C Valuation'!AK452,'Plan-C Valuation'!AO452)</f>
        <v>120000</v>
      </c>
      <c r="AT456" s="262">
        <f>SUM('Plan-C Valuation'!V452,'Plan-C Valuation'!Z452,'Plan-C Valuation'!AD452,'Plan-C Valuation'!AH452,'Plan-C Valuation'!AL452,'Plan-C Valuation'!AP452)</f>
        <v>253810</v>
      </c>
      <c r="AU456" s="262">
        <f>SUM('Plan-C Valuation'!W452,'Plan-C Valuation'!AA452,'Plan-C Valuation'!AE452,'Plan-C Valuation'!AI452,'Plan-C Valuation'!AM452,'Plan-C Valuation'!AQ452)</f>
        <v>504620</v>
      </c>
    </row>
    <row r="457" ht="15.75" customHeight="1">
      <c r="A457" s="219" t="s">
        <v>1018</v>
      </c>
      <c r="B457" s="219" t="s">
        <v>54</v>
      </c>
      <c r="C457" s="219" t="s">
        <v>58</v>
      </c>
      <c r="D457" s="219" t="s">
        <v>74</v>
      </c>
      <c r="E457" s="219" t="s">
        <v>62</v>
      </c>
      <c r="F457" s="219" t="s">
        <v>64</v>
      </c>
      <c r="G457" s="304" t="s">
        <v>1019</v>
      </c>
      <c r="H457" s="219"/>
      <c r="I457" s="219"/>
      <c r="J457" s="262">
        <v>0.0</v>
      </c>
      <c r="K457" s="262">
        <v>0.0</v>
      </c>
      <c r="L457" s="262">
        <v>0.0</v>
      </c>
      <c r="M457" s="262">
        <v>0.0</v>
      </c>
      <c r="N457" s="262">
        <v>0.0</v>
      </c>
      <c r="O457" s="262">
        <v>0.0</v>
      </c>
      <c r="P457" s="222" t="s">
        <v>1703</v>
      </c>
      <c r="Q457" s="222" t="s">
        <v>1704</v>
      </c>
      <c r="R457" s="222" t="s">
        <v>1705</v>
      </c>
      <c r="S457" s="219">
        <f>SUM('Plan-A Valuation'!U453,'Plan-A Valuation'!Y453,'Plan-A Valuation'!AC453,'Plan-A Valuation'!AG453,'Plan-A Valuation'!AK453,'Plan-A Valuation'!AO453)</f>
        <v>120000</v>
      </c>
      <c r="T457" s="262">
        <f>SUM('Plan-A Valuation'!V453,'Plan-A Valuation'!Z453,'Plan-A Valuation'!AD453,'Plan-A Valuation'!AH453,'Plan-A Valuation'!AL453,'Plan-A Valuation'!AP453)</f>
        <v>253810</v>
      </c>
      <c r="U457" s="263">
        <f>SUM('Plan-A Valuation'!W453,'Plan-A Valuation'!AA453,'Plan-A Valuation'!AE453,'Plan-A Valuation'!AI453,'Plan-A Valuation'!AM453,'Plan-A Valuation'!AQ453)</f>
        <v>504620</v>
      </c>
      <c r="V457" s="219"/>
      <c r="W457" s="262">
        <v>0.0</v>
      </c>
      <c r="X457" s="262">
        <v>0.0</v>
      </c>
      <c r="Y457" s="262">
        <v>0.0</v>
      </c>
      <c r="Z457" s="262">
        <v>0.0</v>
      </c>
      <c r="AA457" s="262">
        <v>0.0</v>
      </c>
      <c r="AB457" s="262">
        <v>0.0</v>
      </c>
      <c r="AC457" s="222" t="s">
        <v>1703</v>
      </c>
      <c r="AD457" s="222" t="s">
        <v>1704</v>
      </c>
      <c r="AE457" s="222" t="s">
        <v>1705</v>
      </c>
      <c r="AF457" s="262">
        <f>SUM('Plan-B Valuation'!U453,'Plan-B Valuation'!Y453,'Plan-B Valuation'!AC453,'Plan-B Valuation'!AG453,'Plan-B Valuation'!AK453,'Plan-B Valuation'!AO453)</f>
        <v>120000</v>
      </c>
      <c r="AG457" s="262">
        <f>SUM('Plan-B Valuation'!V453,'Plan-B Valuation'!Z453,'Plan-B Valuation'!AD453,'Plan-B Valuation'!AH453,'Plan-B Valuation'!AL453,'Plan-B Valuation'!AP453)</f>
        <v>253810</v>
      </c>
      <c r="AH457" s="262">
        <f>SUM('Plan-B Valuation'!W453,'Plan-B Valuation'!AA453,'Plan-B Valuation'!AE453,'Plan-B Valuation'!AI453,'Plan-B Valuation'!AM453,'Plan-B Valuation'!AQ453)</f>
        <v>504620</v>
      </c>
      <c r="AI457" s="219"/>
      <c r="AJ457" s="262">
        <v>0.0</v>
      </c>
      <c r="AK457" s="262">
        <v>0.0</v>
      </c>
      <c r="AL457" s="262">
        <v>0.0</v>
      </c>
      <c r="AM457" s="262">
        <v>0.0</v>
      </c>
      <c r="AN457" s="262">
        <v>0.0</v>
      </c>
      <c r="AO457" s="262">
        <v>0.0</v>
      </c>
      <c r="AP457" s="222" t="s">
        <v>1703</v>
      </c>
      <c r="AQ457" s="222" t="s">
        <v>1704</v>
      </c>
      <c r="AR457" s="222" t="s">
        <v>1705</v>
      </c>
      <c r="AS457" s="262">
        <f>SUM('Plan-C Valuation'!U453,'Plan-C Valuation'!Y453,'Plan-C Valuation'!AC453,'Plan-C Valuation'!AG453,'Plan-C Valuation'!AK453,'Plan-C Valuation'!AO453)</f>
        <v>120000</v>
      </c>
      <c r="AT457" s="262">
        <f>SUM('Plan-C Valuation'!V453,'Plan-C Valuation'!Z453,'Plan-C Valuation'!AD453,'Plan-C Valuation'!AH453,'Plan-C Valuation'!AL453,'Plan-C Valuation'!AP453)</f>
        <v>253810</v>
      </c>
      <c r="AU457" s="262">
        <f>SUM('Plan-C Valuation'!W453,'Plan-C Valuation'!AA453,'Plan-C Valuation'!AE453,'Plan-C Valuation'!AI453,'Plan-C Valuation'!AM453,'Plan-C Valuation'!AQ453)</f>
        <v>504620</v>
      </c>
    </row>
    <row r="458" ht="15.75" customHeight="1">
      <c r="A458" s="219" t="s">
        <v>1020</v>
      </c>
      <c r="B458" s="219" t="s">
        <v>65</v>
      </c>
      <c r="C458" s="219" t="s">
        <v>58</v>
      </c>
      <c r="D458" s="219" t="s">
        <v>74</v>
      </c>
      <c r="E458" s="219" t="s">
        <v>62</v>
      </c>
      <c r="F458" s="219" t="s">
        <v>64</v>
      </c>
      <c r="G458" s="304" t="s">
        <v>1021</v>
      </c>
      <c r="H458" s="219"/>
      <c r="I458" s="219"/>
      <c r="J458" s="262">
        <v>0.0</v>
      </c>
      <c r="K458" s="262">
        <v>0.0</v>
      </c>
      <c r="L458" s="262">
        <v>0.0</v>
      </c>
      <c r="M458" s="262">
        <v>0.0</v>
      </c>
      <c r="N458" s="262">
        <v>0.0</v>
      </c>
      <c r="O458" s="262">
        <v>0.0</v>
      </c>
      <c r="P458" s="222" t="s">
        <v>1703</v>
      </c>
      <c r="Q458" s="222" t="s">
        <v>1704</v>
      </c>
      <c r="R458" s="222" t="s">
        <v>1705</v>
      </c>
      <c r="S458" s="219">
        <f>SUM('Plan-A Valuation'!U454,'Plan-A Valuation'!Y454,'Plan-A Valuation'!AC454,'Plan-A Valuation'!AG454,'Plan-A Valuation'!AK454,'Plan-A Valuation'!AO454)</f>
        <v>120000</v>
      </c>
      <c r="T458" s="262">
        <f>SUM('Plan-A Valuation'!V454,'Plan-A Valuation'!Z454,'Plan-A Valuation'!AD454,'Plan-A Valuation'!AH454,'Plan-A Valuation'!AL454,'Plan-A Valuation'!AP454)</f>
        <v>253810</v>
      </c>
      <c r="U458" s="263">
        <f>SUM('Plan-A Valuation'!W454,'Plan-A Valuation'!AA454,'Plan-A Valuation'!AE454,'Plan-A Valuation'!AI454,'Plan-A Valuation'!AM454,'Plan-A Valuation'!AQ454)</f>
        <v>504620</v>
      </c>
      <c r="V458" s="219"/>
      <c r="W458" s="262">
        <v>0.0</v>
      </c>
      <c r="X458" s="262">
        <v>0.0</v>
      </c>
      <c r="Y458" s="262">
        <v>0.0</v>
      </c>
      <c r="Z458" s="262">
        <v>0.0</v>
      </c>
      <c r="AA458" s="262">
        <v>0.0</v>
      </c>
      <c r="AB458" s="262">
        <v>0.0</v>
      </c>
      <c r="AC458" s="222" t="s">
        <v>1703</v>
      </c>
      <c r="AD458" s="222" t="s">
        <v>1704</v>
      </c>
      <c r="AE458" s="222" t="s">
        <v>1705</v>
      </c>
      <c r="AF458" s="262">
        <f>SUM('Plan-B Valuation'!U454,'Plan-B Valuation'!Y454,'Plan-B Valuation'!AC454,'Plan-B Valuation'!AG454,'Plan-B Valuation'!AK454,'Plan-B Valuation'!AO454)</f>
        <v>120000</v>
      </c>
      <c r="AG458" s="262">
        <f>SUM('Plan-B Valuation'!V454,'Plan-B Valuation'!Z454,'Plan-B Valuation'!AD454,'Plan-B Valuation'!AH454,'Plan-B Valuation'!AL454,'Plan-B Valuation'!AP454)</f>
        <v>253810</v>
      </c>
      <c r="AH458" s="262">
        <f>SUM('Plan-B Valuation'!W454,'Plan-B Valuation'!AA454,'Plan-B Valuation'!AE454,'Plan-B Valuation'!AI454,'Plan-B Valuation'!AM454,'Plan-B Valuation'!AQ454)</f>
        <v>504620</v>
      </c>
      <c r="AI458" s="219"/>
      <c r="AJ458" s="262">
        <v>0.0</v>
      </c>
      <c r="AK458" s="262">
        <v>0.0</v>
      </c>
      <c r="AL458" s="262">
        <v>0.0</v>
      </c>
      <c r="AM458" s="262">
        <v>0.0</v>
      </c>
      <c r="AN458" s="262">
        <v>0.0</v>
      </c>
      <c r="AO458" s="262">
        <v>0.0</v>
      </c>
      <c r="AP458" s="222" t="s">
        <v>1703</v>
      </c>
      <c r="AQ458" s="222" t="s">
        <v>1704</v>
      </c>
      <c r="AR458" s="222" t="s">
        <v>1705</v>
      </c>
      <c r="AS458" s="262">
        <f>SUM('Plan-C Valuation'!U454,'Plan-C Valuation'!Y454,'Plan-C Valuation'!AC454,'Plan-C Valuation'!AG454,'Plan-C Valuation'!AK454,'Plan-C Valuation'!AO454)</f>
        <v>120000</v>
      </c>
      <c r="AT458" s="262">
        <f>SUM('Plan-C Valuation'!V454,'Plan-C Valuation'!Z454,'Plan-C Valuation'!AD454,'Plan-C Valuation'!AH454,'Plan-C Valuation'!AL454,'Plan-C Valuation'!AP454)</f>
        <v>253810</v>
      </c>
      <c r="AU458" s="262">
        <f>SUM('Plan-C Valuation'!W454,'Plan-C Valuation'!AA454,'Plan-C Valuation'!AE454,'Plan-C Valuation'!AI454,'Plan-C Valuation'!AM454,'Plan-C Valuation'!AQ454)</f>
        <v>504620</v>
      </c>
    </row>
    <row r="459" ht="15.75" customHeight="1">
      <c r="A459" s="219" t="s">
        <v>1022</v>
      </c>
      <c r="B459" s="219" t="s">
        <v>71</v>
      </c>
      <c r="C459" s="219" t="s">
        <v>58</v>
      </c>
      <c r="D459" s="219" t="s">
        <v>74</v>
      </c>
      <c r="E459" s="219" t="s">
        <v>62</v>
      </c>
      <c r="F459" s="219" t="s">
        <v>64</v>
      </c>
      <c r="G459" s="304" t="s">
        <v>1023</v>
      </c>
      <c r="H459" s="219"/>
      <c r="I459" s="219"/>
      <c r="J459" s="262">
        <v>0.0</v>
      </c>
      <c r="K459" s="262">
        <v>0.0</v>
      </c>
      <c r="L459" s="262">
        <v>0.0</v>
      </c>
      <c r="M459" s="262">
        <v>0.0</v>
      </c>
      <c r="N459" s="262">
        <v>0.0</v>
      </c>
      <c r="O459" s="262">
        <v>0.0</v>
      </c>
      <c r="P459" s="222" t="s">
        <v>1703</v>
      </c>
      <c r="Q459" s="222" t="s">
        <v>1704</v>
      </c>
      <c r="R459" s="222" t="s">
        <v>1705</v>
      </c>
      <c r="S459" s="219">
        <f>SUM('Plan-A Valuation'!U455,'Plan-A Valuation'!Y455,'Plan-A Valuation'!AC455,'Plan-A Valuation'!AG455,'Plan-A Valuation'!AK455,'Plan-A Valuation'!AO455)</f>
        <v>120000</v>
      </c>
      <c r="T459" s="262">
        <f>SUM('Plan-A Valuation'!V455,'Plan-A Valuation'!Z455,'Plan-A Valuation'!AD455,'Plan-A Valuation'!AH455,'Plan-A Valuation'!AL455,'Plan-A Valuation'!AP455)</f>
        <v>253810</v>
      </c>
      <c r="U459" s="263">
        <f>SUM('Plan-A Valuation'!W455,'Plan-A Valuation'!AA455,'Plan-A Valuation'!AE455,'Plan-A Valuation'!AI455,'Plan-A Valuation'!AM455,'Plan-A Valuation'!AQ455)</f>
        <v>504620</v>
      </c>
      <c r="V459" s="219"/>
      <c r="W459" s="262">
        <v>0.0</v>
      </c>
      <c r="X459" s="262">
        <v>0.0</v>
      </c>
      <c r="Y459" s="262">
        <v>0.0</v>
      </c>
      <c r="Z459" s="262">
        <v>0.0</v>
      </c>
      <c r="AA459" s="262">
        <v>0.0</v>
      </c>
      <c r="AB459" s="262">
        <v>0.0</v>
      </c>
      <c r="AC459" s="222" t="s">
        <v>1703</v>
      </c>
      <c r="AD459" s="222" t="s">
        <v>1704</v>
      </c>
      <c r="AE459" s="222" t="s">
        <v>1705</v>
      </c>
      <c r="AF459" s="262">
        <f>SUM('Plan-B Valuation'!U455,'Plan-B Valuation'!Y455,'Plan-B Valuation'!AC455,'Plan-B Valuation'!AG455,'Plan-B Valuation'!AK455,'Plan-B Valuation'!AO455)</f>
        <v>120000</v>
      </c>
      <c r="AG459" s="262">
        <f>SUM('Plan-B Valuation'!V455,'Plan-B Valuation'!Z455,'Plan-B Valuation'!AD455,'Plan-B Valuation'!AH455,'Plan-B Valuation'!AL455,'Plan-B Valuation'!AP455)</f>
        <v>253810</v>
      </c>
      <c r="AH459" s="262">
        <f>SUM('Plan-B Valuation'!W455,'Plan-B Valuation'!AA455,'Plan-B Valuation'!AE455,'Plan-B Valuation'!AI455,'Plan-B Valuation'!AM455,'Plan-B Valuation'!AQ455)</f>
        <v>504620</v>
      </c>
      <c r="AI459" s="219"/>
      <c r="AJ459" s="262">
        <v>0.0</v>
      </c>
      <c r="AK459" s="262">
        <v>0.0</v>
      </c>
      <c r="AL459" s="262">
        <v>0.0</v>
      </c>
      <c r="AM459" s="262">
        <v>0.0</v>
      </c>
      <c r="AN459" s="262">
        <v>0.0</v>
      </c>
      <c r="AO459" s="262">
        <v>0.0</v>
      </c>
      <c r="AP459" s="222" t="s">
        <v>1703</v>
      </c>
      <c r="AQ459" s="222" t="s">
        <v>1704</v>
      </c>
      <c r="AR459" s="222" t="s">
        <v>1705</v>
      </c>
      <c r="AS459" s="262">
        <f>SUM('Plan-C Valuation'!U455,'Plan-C Valuation'!Y455,'Plan-C Valuation'!AC455,'Plan-C Valuation'!AG455,'Plan-C Valuation'!AK455,'Plan-C Valuation'!AO455)</f>
        <v>120000</v>
      </c>
      <c r="AT459" s="262">
        <f>SUM('Plan-C Valuation'!V455,'Plan-C Valuation'!Z455,'Plan-C Valuation'!AD455,'Plan-C Valuation'!AH455,'Plan-C Valuation'!AL455,'Plan-C Valuation'!AP455)</f>
        <v>253810</v>
      </c>
      <c r="AU459" s="262">
        <f>SUM('Plan-C Valuation'!W455,'Plan-C Valuation'!AA455,'Plan-C Valuation'!AE455,'Plan-C Valuation'!AI455,'Plan-C Valuation'!AM455,'Plan-C Valuation'!AQ455)</f>
        <v>504620</v>
      </c>
    </row>
    <row r="460" ht="15.75" customHeight="1">
      <c r="A460" s="219" t="s">
        <v>1024</v>
      </c>
      <c r="B460" s="219" t="s">
        <v>44</v>
      </c>
      <c r="C460" s="219" t="s">
        <v>66</v>
      </c>
      <c r="D460" s="219" t="s">
        <v>74</v>
      </c>
      <c r="E460" s="219" t="s">
        <v>62</v>
      </c>
      <c r="F460" s="219" t="s">
        <v>64</v>
      </c>
      <c r="G460" s="304" t="s">
        <v>1025</v>
      </c>
      <c r="H460" s="219"/>
      <c r="I460" s="219"/>
      <c r="J460" s="262">
        <v>0.0</v>
      </c>
      <c r="K460" s="262">
        <v>0.0</v>
      </c>
      <c r="L460" s="262">
        <v>0.0</v>
      </c>
      <c r="M460" s="262">
        <v>0.0</v>
      </c>
      <c r="N460" s="262">
        <v>0.0</v>
      </c>
      <c r="O460" s="262">
        <v>0.0</v>
      </c>
      <c r="P460" s="222" t="s">
        <v>1703</v>
      </c>
      <c r="Q460" s="222" t="s">
        <v>1704</v>
      </c>
      <c r="R460" s="222" t="s">
        <v>1705</v>
      </c>
      <c r="S460" s="219">
        <f>SUM('Plan-A Valuation'!U456,'Plan-A Valuation'!Y456,'Plan-A Valuation'!AC456,'Plan-A Valuation'!AG456,'Plan-A Valuation'!AK456,'Plan-A Valuation'!AO456)</f>
        <v>120000</v>
      </c>
      <c r="T460" s="262">
        <f>SUM('Plan-A Valuation'!V456,'Plan-A Valuation'!Z456,'Plan-A Valuation'!AD456,'Plan-A Valuation'!AH456,'Plan-A Valuation'!AL456,'Plan-A Valuation'!AP456)</f>
        <v>253810</v>
      </c>
      <c r="U460" s="263">
        <f>SUM('Plan-A Valuation'!W456,'Plan-A Valuation'!AA456,'Plan-A Valuation'!AE456,'Plan-A Valuation'!AI456,'Plan-A Valuation'!AM456,'Plan-A Valuation'!AQ456)</f>
        <v>504620</v>
      </c>
      <c r="V460" s="219"/>
      <c r="W460" s="262">
        <v>0.0</v>
      </c>
      <c r="X460" s="262">
        <v>0.0</v>
      </c>
      <c r="Y460" s="262">
        <v>0.0</v>
      </c>
      <c r="Z460" s="262">
        <v>0.0</v>
      </c>
      <c r="AA460" s="262">
        <v>0.0</v>
      </c>
      <c r="AB460" s="262">
        <v>0.0</v>
      </c>
      <c r="AC460" s="222" t="s">
        <v>1703</v>
      </c>
      <c r="AD460" s="222" t="s">
        <v>1704</v>
      </c>
      <c r="AE460" s="222" t="s">
        <v>1705</v>
      </c>
      <c r="AF460" s="262">
        <f>SUM('Plan-B Valuation'!U456,'Plan-B Valuation'!Y456,'Plan-B Valuation'!AC456,'Plan-B Valuation'!AG456,'Plan-B Valuation'!AK456,'Plan-B Valuation'!AO456)</f>
        <v>120000</v>
      </c>
      <c r="AG460" s="262">
        <f>SUM('Plan-B Valuation'!V456,'Plan-B Valuation'!Z456,'Plan-B Valuation'!AD456,'Plan-B Valuation'!AH456,'Plan-B Valuation'!AL456,'Plan-B Valuation'!AP456)</f>
        <v>253810</v>
      </c>
      <c r="AH460" s="262">
        <f>SUM('Plan-B Valuation'!W456,'Plan-B Valuation'!AA456,'Plan-B Valuation'!AE456,'Plan-B Valuation'!AI456,'Plan-B Valuation'!AM456,'Plan-B Valuation'!AQ456)</f>
        <v>504620</v>
      </c>
      <c r="AI460" s="219"/>
      <c r="AJ460" s="262">
        <v>0.0</v>
      </c>
      <c r="AK460" s="262">
        <v>0.0</v>
      </c>
      <c r="AL460" s="262">
        <v>0.0</v>
      </c>
      <c r="AM460" s="262">
        <v>0.0</v>
      </c>
      <c r="AN460" s="262">
        <v>0.0</v>
      </c>
      <c r="AO460" s="262">
        <v>0.0</v>
      </c>
      <c r="AP460" s="222" t="s">
        <v>1703</v>
      </c>
      <c r="AQ460" s="222" t="s">
        <v>1704</v>
      </c>
      <c r="AR460" s="222" t="s">
        <v>1705</v>
      </c>
      <c r="AS460" s="262">
        <f>SUM('Plan-C Valuation'!U456,'Plan-C Valuation'!Y456,'Plan-C Valuation'!AC456,'Plan-C Valuation'!AG456,'Plan-C Valuation'!AK456,'Plan-C Valuation'!AO456)</f>
        <v>120000</v>
      </c>
      <c r="AT460" s="262">
        <f>SUM('Plan-C Valuation'!V456,'Plan-C Valuation'!Z456,'Plan-C Valuation'!AD456,'Plan-C Valuation'!AH456,'Plan-C Valuation'!AL456,'Plan-C Valuation'!AP456)</f>
        <v>253810</v>
      </c>
      <c r="AU460" s="262">
        <f>SUM('Plan-C Valuation'!W456,'Plan-C Valuation'!AA456,'Plan-C Valuation'!AE456,'Plan-C Valuation'!AI456,'Plan-C Valuation'!AM456,'Plan-C Valuation'!AQ456)</f>
        <v>504620</v>
      </c>
    </row>
    <row r="461" ht="15.75" customHeight="1">
      <c r="A461" s="219" t="s">
        <v>1026</v>
      </c>
      <c r="B461" s="219" t="s">
        <v>54</v>
      </c>
      <c r="C461" s="219" t="s">
        <v>66</v>
      </c>
      <c r="D461" s="219" t="s">
        <v>74</v>
      </c>
      <c r="E461" s="219" t="s">
        <v>62</v>
      </c>
      <c r="F461" s="219" t="s">
        <v>64</v>
      </c>
      <c r="G461" s="304" t="s">
        <v>1027</v>
      </c>
      <c r="H461" s="219"/>
      <c r="I461" s="219"/>
      <c r="J461" s="262">
        <v>0.0</v>
      </c>
      <c r="K461" s="262">
        <v>0.0</v>
      </c>
      <c r="L461" s="262">
        <v>0.0</v>
      </c>
      <c r="M461" s="262">
        <v>0.0</v>
      </c>
      <c r="N461" s="262">
        <v>0.0</v>
      </c>
      <c r="O461" s="262">
        <v>0.0</v>
      </c>
      <c r="P461" s="222" t="s">
        <v>1703</v>
      </c>
      <c r="Q461" s="222" t="s">
        <v>1704</v>
      </c>
      <c r="R461" s="222" t="s">
        <v>1705</v>
      </c>
      <c r="S461" s="219">
        <f>SUM('Plan-A Valuation'!U457,'Plan-A Valuation'!Y457,'Plan-A Valuation'!AC457,'Plan-A Valuation'!AG457,'Plan-A Valuation'!AK457,'Plan-A Valuation'!AO457)</f>
        <v>120000</v>
      </c>
      <c r="T461" s="262">
        <f>SUM('Plan-A Valuation'!V457,'Plan-A Valuation'!Z457,'Plan-A Valuation'!AD457,'Plan-A Valuation'!AH457,'Plan-A Valuation'!AL457,'Plan-A Valuation'!AP457)</f>
        <v>253810</v>
      </c>
      <c r="U461" s="263">
        <f>SUM('Plan-A Valuation'!W457,'Plan-A Valuation'!AA457,'Plan-A Valuation'!AE457,'Plan-A Valuation'!AI457,'Plan-A Valuation'!AM457,'Plan-A Valuation'!AQ457)</f>
        <v>504620</v>
      </c>
      <c r="V461" s="219"/>
      <c r="W461" s="262">
        <v>0.0</v>
      </c>
      <c r="X461" s="262">
        <v>0.0</v>
      </c>
      <c r="Y461" s="262">
        <v>0.0</v>
      </c>
      <c r="Z461" s="262">
        <v>0.0</v>
      </c>
      <c r="AA461" s="262">
        <v>0.0</v>
      </c>
      <c r="AB461" s="262">
        <v>0.0</v>
      </c>
      <c r="AC461" s="222" t="s">
        <v>1703</v>
      </c>
      <c r="AD461" s="222" t="s">
        <v>1704</v>
      </c>
      <c r="AE461" s="222" t="s">
        <v>1705</v>
      </c>
      <c r="AF461" s="262">
        <f>SUM('Plan-B Valuation'!U457,'Plan-B Valuation'!Y457,'Plan-B Valuation'!AC457,'Plan-B Valuation'!AG457,'Plan-B Valuation'!AK457,'Plan-B Valuation'!AO457)</f>
        <v>120000</v>
      </c>
      <c r="AG461" s="262">
        <f>SUM('Plan-B Valuation'!V457,'Plan-B Valuation'!Z457,'Plan-B Valuation'!AD457,'Plan-B Valuation'!AH457,'Plan-B Valuation'!AL457,'Plan-B Valuation'!AP457)</f>
        <v>253810</v>
      </c>
      <c r="AH461" s="262">
        <f>SUM('Plan-B Valuation'!W457,'Plan-B Valuation'!AA457,'Plan-B Valuation'!AE457,'Plan-B Valuation'!AI457,'Plan-B Valuation'!AM457,'Plan-B Valuation'!AQ457)</f>
        <v>504620</v>
      </c>
      <c r="AI461" s="219"/>
      <c r="AJ461" s="262">
        <v>0.0</v>
      </c>
      <c r="AK461" s="262">
        <v>0.0</v>
      </c>
      <c r="AL461" s="262">
        <v>0.0</v>
      </c>
      <c r="AM461" s="262">
        <v>0.0</v>
      </c>
      <c r="AN461" s="262">
        <v>0.0</v>
      </c>
      <c r="AO461" s="262">
        <v>0.0</v>
      </c>
      <c r="AP461" s="222" t="s">
        <v>1703</v>
      </c>
      <c r="AQ461" s="222" t="s">
        <v>1704</v>
      </c>
      <c r="AR461" s="222" t="s">
        <v>1705</v>
      </c>
      <c r="AS461" s="262">
        <f>SUM('Plan-C Valuation'!U457,'Plan-C Valuation'!Y457,'Plan-C Valuation'!AC457,'Plan-C Valuation'!AG457,'Plan-C Valuation'!AK457,'Plan-C Valuation'!AO457)</f>
        <v>120000</v>
      </c>
      <c r="AT461" s="262">
        <f>SUM('Plan-C Valuation'!V457,'Plan-C Valuation'!Z457,'Plan-C Valuation'!AD457,'Plan-C Valuation'!AH457,'Plan-C Valuation'!AL457,'Plan-C Valuation'!AP457)</f>
        <v>253810</v>
      </c>
      <c r="AU461" s="262">
        <f>SUM('Plan-C Valuation'!W457,'Plan-C Valuation'!AA457,'Plan-C Valuation'!AE457,'Plan-C Valuation'!AI457,'Plan-C Valuation'!AM457,'Plan-C Valuation'!AQ457)</f>
        <v>504620</v>
      </c>
    </row>
    <row r="462" ht="15.75" customHeight="1">
      <c r="A462" s="219" t="s">
        <v>1028</v>
      </c>
      <c r="B462" s="219" t="s">
        <v>65</v>
      </c>
      <c r="C462" s="219" t="s">
        <v>66</v>
      </c>
      <c r="D462" s="219" t="s">
        <v>74</v>
      </c>
      <c r="E462" s="219" t="s">
        <v>62</v>
      </c>
      <c r="F462" s="219" t="s">
        <v>64</v>
      </c>
      <c r="G462" s="304" t="s">
        <v>1029</v>
      </c>
      <c r="H462" s="219"/>
      <c r="I462" s="219"/>
      <c r="J462" s="262">
        <v>0.0</v>
      </c>
      <c r="K462" s="262">
        <v>0.0</v>
      </c>
      <c r="L462" s="262">
        <v>0.0</v>
      </c>
      <c r="M462" s="262">
        <v>0.0</v>
      </c>
      <c r="N462" s="262">
        <v>0.0</v>
      </c>
      <c r="O462" s="262">
        <v>0.0</v>
      </c>
      <c r="P462" s="222" t="s">
        <v>1703</v>
      </c>
      <c r="Q462" s="222" t="s">
        <v>1704</v>
      </c>
      <c r="R462" s="222" t="s">
        <v>1705</v>
      </c>
      <c r="S462" s="219">
        <f>SUM('Plan-A Valuation'!U458,'Plan-A Valuation'!Y458,'Plan-A Valuation'!AC458,'Plan-A Valuation'!AG458,'Plan-A Valuation'!AK458,'Plan-A Valuation'!AO458)</f>
        <v>120000</v>
      </c>
      <c r="T462" s="262">
        <f>SUM('Plan-A Valuation'!V458,'Plan-A Valuation'!Z458,'Plan-A Valuation'!AD458,'Plan-A Valuation'!AH458,'Plan-A Valuation'!AL458,'Plan-A Valuation'!AP458)</f>
        <v>253810</v>
      </c>
      <c r="U462" s="263">
        <f>SUM('Plan-A Valuation'!W458,'Plan-A Valuation'!AA458,'Plan-A Valuation'!AE458,'Plan-A Valuation'!AI458,'Plan-A Valuation'!AM458,'Plan-A Valuation'!AQ458)</f>
        <v>504620</v>
      </c>
      <c r="V462" s="219"/>
      <c r="W462" s="262">
        <v>0.0</v>
      </c>
      <c r="X462" s="262">
        <v>0.0</v>
      </c>
      <c r="Y462" s="262">
        <v>0.0</v>
      </c>
      <c r="Z462" s="262">
        <v>0.0</v>
      </c>
      <c r="AA462" s="262">
        <v>0.0</v>
      </c>
      <c r="AB462" s="262">
        <v>0.0</v>
      </c>
      <c r="AC462" s="222" t="s">
        <v>1703</v>
      </c>
      <c r="AD462" s="222" t="s">
        <v>1704</v>
      </c>
      <c r="AE462" s="222" t="s">
        <v>1705</v>
      </c>
      <c r="AF462" s="262">
        <f>SUM('Plan-B Valuation'!U458,'Plan-B Valuation'!Y458,'Plan-B Valuation'!AC458,'Plan-B Valuation'!AG458,'Plan-B Valuation'!AK458,'Plan-B Valuation'!AO458)</f>
        <v>120000</v>
      </c>
      <c r="AG462" s="262">
        <f>SUM('Plan-B Valuation'!V458,'Plan-B Valuation'!Z458,'Plan-B Valuation'!AD458,'Plan-B Valuation'!AH458,'Plan-B Valuation'!AL458,'Plan-B Valuation'!AP458)</f>
        <v>253810</v>
      </c>
      <c r="AH462" s="262">
        <f>SUM('Plan-B Valuation'!W458,'Plan-B Valuation'!AA458,'Plan-B Valuation'!AE458,'Plan-B Valuation'!AI458,'Plan-B Valuation'!AM458,'Plan-B Valuation'!AQ458)</f>
        <v>504620</v>
      </c>
      <c r="AI462" s="219"/>
      <c r="AJ462" s="262">
        <v>0.0</v>
      </c>
      <c r="AK462" s="262">
        <v>0.0</v>
      </c>
      <c r="AL462" s="262">
        <v>0.0</v>
      </c>
      <c r="AM462" s="262">
        <v>0.0</v>
      </c>
      <c r="AN462" s="262">
        <v>0.0</v>
      </c>
      <c r="AO462" s="262">
        <v>0.0</v>
      </c>
      <c r="AP462" s="222" t="s">
        <v>1703</v>
      </c>
      <c r="AQ462" s="222" t="s">
        <v>1704</v>
      </c>
      <c r="AR462" s="222" t="s">
        <v>1705</v>
      </c>
      <c r="AS462" s="262">
        <f>SUM('Plan-C Valuation'!U458,'Plan-C Valuation'!Y458,'Plan-C Valuation'!AC458,'Plan-C Valuation'!AG458,'Plan-C Valuation'!AK458,'Plan-C Valuation'!AO458)</f>
        <v>120000</v>
      </c>
      <c r="AT462" s="262">
        <f>SUM('Plan-C Valuation'!V458,'Plan-C Valuation'!Z458,'Plan-C Valuation'!AD458,'Plan-C Valuation'!AH458,'Plan-C Valuation'!AL458,'Plan-C Valuation'!AP458)</f>
        <v>253810</v>
      </c>
      <c r="AU462" s="262">
        <f>SUM('Plan-C Valuation'!W458,'Plan-C Valuation'!AA458,'Plan-C Valuation'!AE458,'Plan-C Valuation'!AI458,'Plan-C Valuation'!AM458,'Plan-C Valuation'!AQ458)</f>
        <v>504620</v>
      </c>
    </row>
    <row r="463" ht="15.75" customHeight="1">
      <c r="A463" s="219" t="s">
        <v>1030</v>
      </c>
      <c r="B463" s="219" t="s">
        <v>71</v>
      </c>
      <c r="C463" s="219" t="s">
        <v>66</v>
      </c>
      <c r="D463" s="219" t="s">
        <v>74</v>
      </c>
      <c r="E463" s="219" t="s">
        <v>62</v>
      </c>
      <c r="F463" s="219" t="s">
        <v>64</v>
      </c>
      <c r="G463" s="304" t="s">
        <v>1031</v>
      </c>
      <c r="H463" s="219"/>
      <c r="I463" s="219"/>
      <c r="J463" s="262">
        <v>0.0</v>
      </c>
      <c r="K463" s="262">
        <v>0.0</v>
      </c>
      <c r="L463" s="262">
        <v>0.0</v>
      </c>
      <c r="M463" s="262">
        <v>0.0</v>
      </c>
      <c r="N463" s="262">
        <v>0.0</v>
      </c>
      <c r="O463" s="262">
        <v>0.0</v>
      </c>
      <c r="P463" s="222" t="s">
        <v>1703</v>
      </c>
      <c r="Q463" s="222" t="s">
        <v>1704</v>
      </c>
      <c r="R463" s="222" t="s">
        <v>1705</v>
      </c>
      <c r="S463" s="219">
        <f>SUM('Plan-A Valuation'!U459,'Plan-A Valuation'!Y459,'Plan-A Valuation'!AC459,'Plan-A Valuation'!AG459,'Plan-A Valuation'!AK459,'Plan-A Valuation'!AO459)</f>
        <v>120000</v>
      </c>
      <c r="T463" s="262">
        <f>SUM('Plan-A Valuation'!V459,'Plan-A Valuation'!Z459,'Plan-A Valuation'!AD459,'Plan-A Valuation'!AH459,'Plan-A Valuation'!AL459,'Plan-A Valuation'!AP459)</f>
        <v>253810</v>
      </c>
      <c r="U463" s="263">
        <f>SUM('Plan-A Valuation'!W459,'Plan-A Valuation'!AA459,'Plan-A Valuation'!AE459,'Plan-A Valuation'!AI459,'Plan-A Valuation'!AM459,'Plan-A Valuation'!AQ459)</f>
        <v>504620</v>
      </c>
      <c r="V463" s="219"/>
      <c r="W463" s="262">
        <v>0.0</v>
      </c>
      <c r="X463" s="262">
        <v>0.0</v>
      </c>
      <c r="Y463" s="262">
        <v>0.0</v>
      </c>
      <c r="Z463" s="262">
        <v>0.0</v>
      </c>
      <c r="AA463" s="262">
        <v>0.0</v>
      </c>
      <c r="AB463" s="262">
        <v>0.0</v>
      </c>
      <c r="AC463" s="222" t="s">
        <v>1703</v>
      </c>
      <c r="AD463" s="222" t="s">
        <v>1704</v>
      </c>
      <c r="AE463" s="222" t="s">
        <v>1705</v>
      </c>
      <c r="AF463" s="262">
        <f>SUM('Plan-B Valuation'!U459,'Plan-B Valuation'!Y459,'Plan-B Valuation'!AC459,'Plan-B Valuation'!AG459,'Plan-B Valuation'!AK459,'Plan-B Valuation'!AO459)</f>
        <v>120000</v>
      </c>
      <c r="AG463" s="262">
        <f>SUM('Plan-B Valuation'!V459,'Plan-B Valuation'!Z459,'Plan-B Valuation'!AD459,'Plan-B Valuation'!AH459,'Plan-B Valuation'!AL459,'Plan-B Valuation'!AP459)</f>
        <v>253810</v>
      </c>
      <c r="AH463" s="262">
        <f>SUM('Plan-B Valuation'!W459,'Plan-B Valuation'!AA459,'Plan-B Valuation'!AE459,'Plan-B Valuation'!AI459,'Plan-B Valuation'!AM459,'Plan-B Valuation'!AQ459)</f>
        <v>504620</v>
      </c>
      <c r="AI463" s="219"/>
      <c r="AJ463" s="262">
        <v>0.0</v>
      </c>
      <c r="AK463" s="262">
        <v>0.0</v>
      </c>
      <c r="AL463" s="262">
        <v>0.0</v>
      </c>
      <c r="AM463" s="262">
        <v>0.0</v>
      </c>
      <c r="AN463" s="262">
        <v>0.0</v>
      </c>
      <c r="AO463" s="262">
        <v>0.0</v>
      </c>
      <c r="AP463" s="222" t="s">
        <v>1703</v>
      </c>
      <c r="AQ463" s="222" t="s">
        <v>1704</v>
      </c>
      <c r="AR463" s="222" t="s">
        <v>1705</v>
      </c>
      <c r="AS463" s="262">
        <f>SUM('Plan-C Valuation'!U459,'Plan-C Valuation'!Y459,'Plan-C Valuation'!AC459,'Plan-C Valuation'!AG459,'Plan-C Valuation'!AK459,'Plan-C Valuation'!AO459)</f>
        <v>120000</v>
      </c>
      <c r="AT463" s="262">
        <f>SUM('Plan-C Valuation'!V459,'Plan-C Valuation'!Z459,'Plan-C Valuation'!AD459,'Plan-C Valuation'!AH459,'Plan-C Valuation'!AL459,'Plan-C Valuation'!AP459)</f>
        <v>253810</v>
      </c>
      <c r="AU463" s="262">
        <f>SUM('Plan-C Valuation'!W459,'Plan-C Valuation'!AA459,'Plan-C Valuation'!AE459,'Plan-C Valuation'!AI459,'Plan-C Valuation'!AM459,'Plan-C Valuation'!AQ459)</f>
        <v>504620</v>
      </c>
    </row>
    <row r="464" ht="15.75" customHeight="1">
      <c r="A464" s="219" t="s">
        <v>1032</v>
      </c>
      <c r="B464" s="219" t="s">
        <v>44</v>
      </c>
      <c r="C464" s="219" t="s">
        <v>72</v>
      </c>
      <c r="D464" s="219" t="s">
        <v>74</v>
      </c>
      <c r="E464" s="219" t="s">
        <v>62</v>
      </c>
      <c r="F464" s="219" t="s">
        <v>64</v>
      </c>
      <c r="G464" s="304" t="s">
        <v>1033</v>
      </c>
      <c r="H464" s="219"/>
      <c r="I464" s="219"/>
      <c r="J464" s="262">
        <v>0.0</v>
      </c>
      <c r="K464" s="262">
        <v>0.0</v>
      </c>
      <c r="L464" s="262">
        <v>0.0</v>
      </c>
      <c r="M464" s="262">
        <v>0.0</v>
      </c>
      <c r="N464" s="262">
        <v>0.0</v>
      </c>
      <c r="O464" s="262">
        <v>0.0</v>
      </c>
      <c r="P464" s="222" t="s">
        <v>1703</v>
      </c>
      <c r="Q464" s="222" t="s">
        <v>1704</v>
      </c>
      <c r="R464" s="222" t="s">
        <v>1705</v>
      </c>
      <c r="S464" s="219">
        <f>SUM('Plan-A Valuation'!U460,'Plan-A Valuation'!Y460,'Plan-A Valuation'!AC460,'Plan-A Valuation'!AG460,'Plan-A Valuation'!AK460,'Plan-A Valuation'!AO460)</f>
        <v>120000</v>
      </c>
      <c r="T464" s="262">
        <f>SUM('Plan-A Valuation'!V460,'Plan-A Valuation'!Z460,'Plan-A Valuation'!AD460,'Plan-A Valuation'!AH460,'Plan-A Valuation'!AL460,'Plan-A Valuation'!AP460)</f>
        <v>253810</v>
      </c>
      <c r="U464" s="263">
        <f>SUM('Plan-A Valuation'!W460,'Plan-A Valuation'!AA460,'Plan-A Valuation'!AE460,'Plan-A Valuation'!AI460,'Plan-A Valuation'!AM460,'Plan-A Valuation'!AQ460)</f>
        <v>504620</v>
      </c>
      <c r="V464" s="219"/>
      <c r="W464" s="262">
        <v>0.0</v>
      </c>
      <c r="X464" s="262">
        <v>0.0</v>
      </c>
      <c r="Y464" s="262">
        <v>0.0</v>
      </c>
      <c r="Z464" s="262">
        <v>0.0</v>
      </c>
      <c r="AA464" s="262">
        <v>0.0</v>
      </c>
      <c r="AB464" s="262">
        <v>0.0</v>
      </c>
      <c r="AC464" s="222" t="s">
        <v>1703</v>
      </c>
      <c r="AD464" s="222" t="s">
        <v>1704</v>
      </c>
      <c r="AE464" s="222" t="s">
        <v>1705</v>
      </c>
      <c r="AF464" s="262">
        <f>SUM('Plan-B Valuation'!U460,'Plan-B Valuation'!Y460,'Plan-B Valuation'!AC460,'Plan-B Valuation'!AG460,'Plan-B Valuation'!AK460,'Plan-B Valuation'!AO460)</f>
        <v>120000</v>
      </c>
      <c r="AG464" s="262">
        <f>SUM('Plan-B Valuation'!V460,'Plan-B Valuation'!Z460,'Plan-B Valuation'!AD460,'Plan-B Valuation'!AH460,'Plan-B Valuation'!AL460,'Plan-B Valuation'!AP460)</f>
        <v>253810</v>
      </c>
      <c r="AH464" s="262">
        <f>SUM('Plan-B Valuation'!W460,'Plan-B Valuation'!AA460,'Plan-B Valuation'!AE460,'Plan-B Valuation'!AI460,'Plan-B Valuation'!AM460,'Plan-B Valuation'!AQ460)</f>
        <v>504620</v>
      </c>
      <c r="AI464" s="219"/>
      <c r="AJ464" s="262">
        <v>0.0</v>
      </c>
      <c r="AK464" s="262">
        <v>0.0</v>
      </c>
      <c r="AL464" s="262">
        <v>0.0</v>
      </c>
      <c r="AM464" s="262">
        <v>0.0</v>
      </c>
      <c r="AN464" s="262">
        <v>0.0</v>
      </c>
      <c r="AO464" s="262">
        <v>0.0</v>
      </c>
      <c r="AP464" s="222" t="s">
        <v>1703</v>
      </c>
      <c r="AQ464" s="222" t="s">
        <v>1704</v>
      </c>
      <c r="AR464" s="222" t="s">
        <v>1705</v>
      </c>
      <c r="AS464" s="262">
        <f>SUM('Plan-C Valuation'!U460,'Plan-C Valuation'!Y460,'Plan-C Valuation'!AC460,'Plan-C Valuation'!AG460,'Plan-C Valuation'!AK460,'Plan-C Valuation'!AO460)</f>
        <v>120000</v>
      </c>
      <c r="AT464" s="262">
        <f>SUM('Plan-C Valuation'!V460,'Plan-C Valuation'!Z460,'Plan-C Valuation'!AD460,'Plan-C Valuation'!AH460,'Plan-C Valuation'!AL460,'Plan-C Valuation'!AP460)</f>
        <v>253810</v>
      </c>
      <c r="AU464" s="262">
        <f>SUM('Plan-C Valuation'!W460,'Plan-C Valuation'!AA460,'Plan-C Valuation'!AE460,'Plan-C Valuation'!AI460,'Plan-C Valuation'!AM460,'Plan-C Valuation'!AQ460)</f>
        <v>504620</v>
      </c>
    </row>
    <row r="465" ht="15.75" customHeight="1">
      <c r="A465" s="219" t="s">
        <v>1034</v>
      </c>
      <c r="B465" s="219" t="s">
        <v>54</v>
      </c>
      <c r="C465" s="219" t="s">
        <v>72</v>
      </c>
      <c r="D465" s="219" t="s">
        <v>74</v>
      </c>
      <c r="E465" s="219" t="s">
        <v>62</v>
      </c>
      <c r="F465" s="219" t="s">
        <v>64</v>
      </c>
      <c r="G465" s="304" t="s">
        <v>1035</v>
      </c>
      <c r="H465" s="219"/>
      <c r="I465" s="219"/>
      <c r="J465" s="262">
        <v>0.0</v>
      </c>
      <c r="K465" s="262">
        <v>0.0</v>
      </c>
      <c r="L465" s="262">
        <v>0.0</v>
      </c>
      <c r="M465" s="262">
        <v>0.0</v>
      </c>
      <c r="N465" s="262">
        <v>0.0</v>
      </c>
      <c r="O465" s="262">
        <v>0.0</v>
      </c>
      <c r="P465" s="222" t="s">
        <v>1703</v>
      </c>
      <c r="Q465" s="222" t="s">
        <v>1704</v>
      </c>
      <c r="R465" s="222" t="s">
        <v>1705</v>
      </c>
      <c r="S465" s="219">
        <f>SUM('Plan-A Valuation'!U461,'Plan-A Valuation'!Y461,'Plan-A Valuation'!AC461,'Plan-A Valuation'!AG461,'Plan-A Valuation'!AK461,'Plan-A Valuation'!AO461)</f>
        <v>120000</v>
      </c>
      <c r="T465" s="262">
        <f>SUM('Plan-A Valuation'!V461,'Plan-A Valuation'!Z461,'Plan-A Valuation'!AD461,'Plan-A Valuation'!AH461,'Plan-A Valuation'!AL461,'Plan-A Valuation'!AP461)</f>
        <v>253810</v>
      </c>
      <c r="U465" s="263">
        <f>SUM('Plan-A Valuation'!W461,'Plan-A Valuation'!AA461,'Plan-A Valuation'!AE461,'Plan-A Valuation'!AI461,'Plan-A Valuation'!AM461,'Plan-A Valuation'!AQ461)</f>
        <v>504620</v>
      </c>
      <c r="V465" s="219"/>
      <c r="W465" s="262">
        <v>0.0</v>
      </c>
      <c r="X465" s="262">
        <v>0.0</v>
      </c>
      <c r="Y465" s="262">
        <v>0.0</v>
      </c>
      <c r="Z465" s="262">
        <v>0.0</v>
      </c>
      <c r="AA465" s="262">
        <v>0.0</v>
      </c>
      <c r="AB465" s="262">
        <v>0.0</v>
      </c>
      <c r="AC465" s="222" t="s">
        <v>1703</v>
      </c>
      <c r="AD465" s="222" t="s">
        <v>1704</v>
      </c>
      <c r="AE465" s="222" t="s">
        <v>1705</v>
      </c>
      <c r="AF465" s="262">
        <f>SUM('Plan-B Valuation'!U461,'Plan-B Valuation'!Y461,'Plan-B Valuation'!AC461,'Plan-B Valuation'!AG461,'Plan-B Valuation'!AK461,'Plan-B Valuation'!AO461)</f>
        <v>120000</v>
      </c>
      <c r="AG465" s="262">
        <f>SUM('Plan-B Valuation'!V461,'Plan-B Valuation'!Z461,'Plan-B Valuation'!AD461,'Plan-B Valuation'!AH461,'Plan-B Valuation'!AL461,'Plan-B Valuation'!AP461)</f>
        <v>253810</v>
      </c>
      <c r="AH465" s="262">
        <f>SUM('Plan-B Valuation'!W461,'Plan-B Valuation'!AA461,'Plan-B Valuation'!AE461,'Plan-B Valuation'!AI461,'Plan-B Valuation'!AM461,'Plan-B Valuation'!AQ461)</f>
        <v>504620</v>
      </c>
      <c r="AI465" s="219"/>
      <c r="AJ465" s="262">
        <v>0.0</v>
      </c>
      <c r="AK465" s="262">
        <v>0.0</v>
      </c>
      <c r="AL465" s="262">
        <v>0.0</v>
      </c>
      <c r="AM465" s="262">
        <v>0.0</v>
      </c>
      <c r="AN465" s="262">
        <v>0.0</v>
      </c>
      <c r="AO465" s="262">
        <v>0.0</v>
      </c>
      <c r="AP465" s="222" t="s">
        <v>1703</v>
      </c>
      <c r="AQ465" s="222" t="s">
        <v>1704</v>
      </c>
      <c r="AR465" s="222" t="s">
        <v>1705</v>
      </c>
      <c r="AS465" s="262">
        <f>SUM('Plan-C Valuation'!U461,'Plan-C Valuation'!Y461,'Plan-C Valuation'!AC461,'Plan-C Valuation'!AG461,'Plan-C Valuation'!AK461,'Plan-C Valuation'!AO461)</f>
        <v>120000</v>
      </c>
      <c r="AT465" s="262">
        <f>SUM('Plan-C Valuation'!V461,'Plan-C Valuation'!Z461,'Plan-C Valuation'!AD461,'Plan-C Valuation'!AH461,'Plan-C Valuation'!AL461,'Plan-C Valuation'!AP461)</f>
        <v>253810</v>
      </c>
      <c r="AU465" s="262">
        <f>SUM('Plan-C Valuation'!W461,'Plan-C Valuation'!AA461,'Plan-C Valuation'!AE461,'Plan-C Valuation'!AI461,'Plan-C Valuation'!AM461,'Plan-C Valuation'!AQ461)</f>
        <v>504620</v>
      </c>
    </row>
    <row r="466" ht="15.75" customHeight="1">
      <c r="A466" s="219" t="s">
        <v>1036</v>
      </c>
      <c r="B466" s="219" t="s">
        <v>65</v>
      </c>
      <c r="C466" s="219" t="s">
        <v>72</v>
      </c>
      <c r="D466" s="219" t="s">
        <v>74</v>
      </c>
      <c r="E466" s="219" t="s">
        <v>62</v>
      </c>
      <c r="F466" s="219" t="s">
        <v>64</v>
      </c>
      <c r="G466" s="304" t="s">
        <v>1037</v>
      </c>
      <c r="H466" s="219"/>
      <c r="I466" s="219"/>
      <c r="J466" s="262">
        <v>0.0</v>
      </c>
      <c r="K466" s="262">
        <v>0.0</v>
      </c>
      <c r="L466" s="262">
        <v>0.0</v>
      </c>
      <c r="M466" s="262">
        <v>0.0</v>
      </c>
      <c r="N466" s="262">
        <v>0.0</v>
      </c>
      <c r="O466" s="262">
        <v>0.0</v>
      </c>
      <c r="P466" s="222" t="s">
        <v>1703</v>
      </c>
      <c r="Q466" s="222" t="s">
        <v>1704</v>
      </c>
      <c r="R466" s="222" t="s">
        <v>1705</v>
      </c>
      <c r="S466" s="219">
        <f>SUM('Plan-A Valuation'!U462,'Plan-A Valuation'!Y462,'Plan-A Valuation'!AC462,'Plan-A Valuation'!AG462,'Plan-A Valuation'!AK462,'Plan-A Valuation'!AO462)</f>
        <v>120000</v>
      </c>
      <c r="T466" s="262">
        <f>SUM('Plan-A Valuation'!V462,'Plan-A Valuation'!Z462,'Plan-A Valuation'!AD462,'Plan-A Valuation'!AH462,'Plan-A Valuation'!AL462,'Plan-A Valuation'!AP462)</f>
        <v>253810</v>
      </c>
      <c r="U466" s="263">
        <f>SUM('Plan-A Valuation'!W462,'Plan-A Valuation'!AA462,'Plan-A Valuation'!AE462,'Plan-A Valuation'!AI462,'Plan-A Valuation'!AM462,'Plan-A Valuation'!AQ462)</f>
        <v>504620</v>
      </c>
      <c r="V466" s="219"/>
      <c r="W466" s="262">
        <v>0.0</v>
      </c>
      <c r="X466" s="262">
        <v>0.0</v>
      </c>
      <c r="Y466" s="262">
        <v>0.0</v>
      </c>
      <c r="Z466" s="262">
        <v>0.0</v>
      </c>
      <c r="AA466" s="262">
        <v>0.0</v>
      </c>
      <c r="AB466" s="262">
        <v>0.0</v>
      </c>
      <c r="AC466" s="222" t="s">
        <v>1703</v>
      </c>
      <c r="AD466" s="222" t="s">
        <v>1704</v>
      </c>
      <c r="AE466" s="222" t="s">
        <v>1705</v>
      </c>
      <c r="AF466" s="262">
        <f>SUM('Plan-B Valuation'!U462,'Plan-B Valuation'!Y462,'Plan-B Valuation'!AC462,'Plan-B Valuation'!AG462,'Plan-B Valuation'!AK462,'Plan-B Valuation'!AO462)</f>
        <v>120000</v>
      </c>
      <c r="AG466" s="262">
        <f>SUM('Plan-B Valuation'!V462,'Plan-B Valuation'!Z462,'Plan-B Valuation'!AD462,'Plan-B Valuation'!AH462,'Plan-B Valuation'!AL462,'Plan-B Valuation'!AP462)</f>
        <v>253810</v>
      </c>
      <c r="AH466" s="262">
        <f>SUM('Plan-B Valuation'!W462,'Plan-B Valuation'!AA462,'Plan-B Valuation'!AE462,'Plan-B Valuation'!AI462,'Plan-B Valuation'!AM462,'Plan-B Valuation'!AQ462)</f>
        <v>504620</v>
      </c>
      <c r="AI466" s="219"/>
      <c r="AJ466" s="262">
        <v>0.0</v>
      </c>
      <c r="AK466" s="262">
        <v>0.0</v>
      </c>
      <c r="AL466" s="262">
        <v>0.0</v>
      </c>
      <c r="AM466" s="262">
        <v>0.0</v>
      </c>
      <c r="AN466" s="262">
        <v>0.0</v>
      </c>
      <c r="AO466" s="262">
        <v>0.0</v>
      </c>
      <c r="AP466" s="222" t="s">
        <v>1703</v>
      </c>
      <c r="AQ466" s="222" t="s">
        <v>1704</v>
      </c>
      <c r="AR466" s="222" t="s">
        <v>1705</v>
      </c>
      <c r="AS466" s="262">
        <f>SUM('Plan-C Valuation'!U462,'Plan-C Valuation'!Y462,'Plan-C Valuation'!AC462,'Plan-C Valuation'!AG462,'Plan-C Valuation'!AK462,'Plan-C Valuation'!AO462)</f>
        <v>120000</v>
      </c>
      <c r="AT466" s="262">
        <f>SUM('Plan-C Valuation'!V462,'Plan-C Valuation'!Z462,'Plan-C Valuation'!AD462,'Plan-C Valuation'!AH462,'Plan-C Valuation'!AL462,'Plan-C Valuation'!AP462)</f>
        <v>253810</v>
      </c>
      <c r="AU466" s="262">
        <f>SUM('Plan-C Valuation'!W462,'Plan-C Valuation'!AA462,'Plan-C Valuation'!AE462,'Plan-C Valuation'!AI462,'Plan-C Valuation'!AM462,'Plan-C Valuation'!AQ462)</f>
        <v>504620</v>
      </c>
    </row>
    <row r="467" ht="15.75" customHeight="1">
      <c r="A467" s="219" t="s">
        <v>1038</v>
      </c>
      <c r="B467" s="219" t="s">
        <v>71</v>
      </c>
      <c r="C467" s="219" t="s">
        <v>72</v>
      </c>
      <c r="D467" s="219" t="s">
        <v>74</v>
      </c>
      <c r="E467" s="219" t="s">
        <v>62</v>
      </c>
      <c r="F467" s="219" t="s">
        <v>64</v>
      </c>
      <c r="G467" s="304" t="s">
        <v>1039</v>
      </c>
      <c r="H467" s="219"/>
      <c r="I467" s="219"/>
      <c r="J467" s="262">
        <v>0.0</v>
      </c>
      <c r="K467" s="262">
        <v>0.0</v>
      </c>
      <c r="L467" s="262">
        <v>0.0</v>
      </c>
      <c r="M467" s="262">
        <v>0.0</v>
      </c>
      <c r="N467" s="262">
        <v>0.0</v>
      </c>
      <c r="O467" s="262">
        <v>0.0</v>
      </c>
      <c r="P467" s="222" t="s">
        <v>1703</v>
      </c>
      <c r="Q467" s="222" t="s">
        <v>1704</v>
      </c>
      <c r="R467" s="222" t="s">
        <v>1705</v>
      </c>
      <c r="S467" s="219">
        <f>SUM('Plan-A Valuation'!U463,'Plan-A Valuation'!Y463,'Plan-A Valuation'!AC463,'Plan-A Valuation'!AG463,'Plan-A Valuation'!AK463,'Plan-A Valuation'!AO463)</f>
        <v>120000</v>
      </c>
      <c r="T467" s="262">
        <f>SUM('Plan-A Valuation'!V463,'Plan-A Valuation'!Z463,'Plan-A Valuation'!AD463,'Plan-A Valuation'!AH463,'Plan-A Valuation'!AL463,'Plan-A Valuation'!AP463)</f>
        <v>253810</v>
      </c>
      <c r="U467" s="263">
        <f>SUM('Plan-A Valuation'!W463,'Plan-A Valuation'!AA463,'Plan-A Valuation'!AE463,'Plan-A Valuation'!AI463,'Plan-A Valuation'!AM463,'Plan-A Valuation'!AQ463)</f>
        <v>504620</v>
      </c>
      <c r="V467" s="219"/>
      <c r="W467" s="262">
        <v>0.0</v>
      </c>
      <c r="X467" s="262">
        <v>0.0</v>
      </c>
      <c r="Y467" s="262">
        <v>0.0</v>
      </c>
      <c r="Z467" s="262">
        <v>0.0</v>
      </c>
      <c r="AA467" s="262">
        <v>0.0</v>
      </c>
      <c r="AB467" s="262">
        <v>0.0</v>
      </c>
      <c r="AC467" s="222" t="s">
        <v>1703</v>
      </c>
      <c r="AD467" s="222" t="s">
        <v>1704</v>
      </c>
      <c r="AE467" s="222" t="s">
        <v>1705</v>
      </c>
      <c r="AF467" s="262">
        <f>SUM('Plan-B Valuation'!U463,'Plan-B Valuation'!Y463,'Plan-B Valuation'!AC463,'Plan-B Valuation'!AG463,'Plan-B Valuation'!AK463,'Plan-B Valuation'!AO463)</f>
        <v>120000</v>
      </c>
      <c r="AG467" s="262">
        <f>SUM('Plan-B Valuation'!V463,'Plan-B Valuation'!Z463,'Plan-B Valuation'!AD463,'Plan-B Valuation'!AH463,'Plan-B Valuation'!AL463,'Plan-B Valuation'!AP463)</f>
        <v>253810</v>
      </c>
      <c r="AH467" s="262">
        <f>SUM('Plan-B Valuation'!W463,'Plan-B Valuation'!AA463,'Plan-B Valuation'!AE463,'Plan-B Valuation'!AI463,'Plan-B Valuation'!AM463,'Plan-B Valuation'!AQ463)</f>
        <v>504620</v>
      </c>
      <c r="AI467" s="219"/>
      <c r="AJ467" s="262">
        <v>0.0</v>
      </c>
      <c r="AK467" s="262">
        <v>0.0</v>
      </c>
      <c r="AL467" s="262">
        <v>0.0</v>
      </c>
      <c r="AM467" s="262">
        <v>0.0</v>
      </c>
      <c r="AN467" s="262">
        <v>0.0</v>
      </c>
      <c r="AO467" s="262">
        <v>0.0</v>
      </c>
      <c r="AP467" s="222" t="s">
        <v>1703</v>
      </c>
      <c r="AQ467" s="222" t="s">
        <v>1704</v>
      </c>
      <c r="AR467" s="222" t="s">
        <v>1705</v>
      </c>
      <c r="AS467" s="262">
        <f>SUM('Plan-C Valuation'!U463,'Plan-C Valuation'!Y463,'Plan-C Valuation'!AC463,'Plan-C Valuation'!AG463,'Plan-C Valuation'!AK463,'Plan-C Valuation'!AO463)</f>
        <v>120000</v>
      </c>
      <c r="AT467" s="262">
        <f>SUM('Plan-C Valuation'!V463,'Plan-C Valuation'!Z463,'Plan-C Valuation'!AD463,'Plan-C Valuation'!AH463,'Plan-C Valuation'!AL463,'Plan-C Valuation'!AP463)</f>
        <v>253810</v>
      </c>
      <c r="AU467" s="262">
        <f>SUM('Plan-C Valuation'!W463,'Plan-C Valuation'!AA463,'Plan-C Valuation'!AE463,'Plan-C Valuation'!AI463,'Plan-C Valuation'!AM463,'Plan-C Valuation'!AQ463)</f>
        <v>504620</v>
      </c>
    </row>
    <row r="468" ht="15.75" customHeight="1">
      <c r="A468" s="219" t="s">
        <v>1040</v>
      </c>
      <c r="B468" s="219" t="s">
        <v>44</v>
      </c>
      <c r="C468" s="219" t="s">
        <v>78</v>
      </c>
      <c r="D468" s="219" t="s">
        <v>74</v>
      </c>
      <c r="E468" s="219" t="s">
        <v>62</v>
      </c>
      <c r="F468" s="219" t="s">
        <v>64</v>
      </c>
      <c r="G468" s="304" t="s">
        <v>1041</v>
      </c>
      <c r="H468" s="219"/>
      <c r="I468" s="219"/>
      <c r="J468" s="262">
        <v>0.0</v>
      </c>
      <c r="K468" s="262">
        <v>0.0</v>
      </c>
      <c r="L468" s="262">
        <v>0.0</v>
      </c>
      <c r="M468" s="262">
        <v>0.0</v>
      </c>
      <c r="N468" s="262">
        <v>0.0</v>
      </c>
      <c r="O468" s="262">
        <v>0.0</v>
      </c>
      <c r="P468" s="222" t="s">
        <v>1703</v>
      </c>
      <c r="Q468" s="222" t="s">
        <v>1704</v>
      </c>
      <c r="R468" s="222" t="s">
        <v>1705</v>
      </c>
      <c r="S468" s="219">
        <f>SUM('Plan-A Valuation'!U464,'Plan-A Valuation'!Y464,'Plan-A Valuation'!AC464,'Plan-A Valuation'!AG464,'Plan-A Valuation'!AK464,'Plan-A Valuation'!AO464)</f>
        <v>120000</v>
      </c>
      <c r="T468" s="262">
        <f>SUM('Plan-A Valuation'!V464,'Plan-A Valuation'!Z464,'Plan-A Valuation'!AD464,'Plan-A Valuation'!AH464,'Plan-A Valuation'!AL464,'Plan-A Valuation'!AP464)</f>
        <v>253810</v>
      </c>
      <c r="U468" s="263">
        <f>SUM('Plan-A Valuation'!W464,'Plan-A Valuation'!AA464,'Plan-A Valuation'!AE464,'Plan-A Valuation'!AI464,'Plan-A Valuation'!AM464,'Plan-A Valuation'!AQ464)</f>
        <v>504620</v>
      </c>
      <c r="V468" s="219"/>
      <c r="W468" s="262">
        <v>0.0</v>
      </c>
      <c r="X468" s="262">
        <v>0.0</v>
      </c>
      <c r="Y468" s="262">
        <v>0.0</v>
      </c>
      <c r="Z468" s="262">
        <v>0.0</v>
      </c>
      <c r="AA468" s="262">
        <v>0.0</v>
      </c>
      <c r="AB468" s="262">
        <v>0.0</v>
      </c>
      <c r="AC468" s="222" t="s">
        <v>1703</v>
      </c>
      <c r="AD468" s="222" t="s">
        <v>1704</v>
      </c>
      <c r="AE468" s="222" t="s">
        <v>1705</v>
      </c>
      <c r="AF468" s="262">
        <f>SUM('Plan-B Valuation'!U464,'Plan-B Valuation'!Y464,'Plan-B Valuation'!AC464,'Plan-B Valuation'!AG464,'Plan-B Valuation'!AK464,'Plan-B Valuation'!AO464)</f>
        <v>120000</v>
      </c>
      <c r="AG468" s="262">
        <f>SUM('Plan-B Valuation'!V464,'Plan-B Valuation'!Z464,'Plan-B Valuation'!AD464,'Plan-B Valuation'!AH464,'Plan-B Valuation'!AL464,'Plan-B Valuation'!AP464)</f>
        <v>253810</v>
      </c>
      <c r="AH468" s="262">
        <f>SUM('Plan-B Valuation'!W464,'Plan-B Valuation'!AA464,'Plan-B Valuation'!AE464,'Plan-B Valuation'!AI464,'Plan-B Valuation'!AM464,'Plan-B Valuation'!AQ464)</f>
        <v>504620</v>
      </c>
      <c r="AI468" s="219"/>
      <c r="AJ468" s="262">
        <v>0.0</v>
      </c>
      <c r="AK468" s="262">
        <v>0.0</v>
      </c>
      <c r="AL468" s="262">
        <v>0.0</v>
      </c>
      <c r="AM468" s="262">
        <v>0.0</v>
      </c>
      <c r="AN468" s="262">
        <v>0.0</v>
      </c>
      <c r="AO468" s="262">
        <v>0.0</v>
      </c>
      <c r="AP468" s="222" t="s">
        <v>1703</v>
      </c>
      <c r="AQ468" s="222" t="s">
        <v>1704</v>
      </c>
      <c r="AR468" s="222" t="s">
        <v>1705</v>
      </c>
      <c r="AS468" s="262">
        <f>SUM('Plan-C Valuation'!U464,'Plan-C Valuation'!Y464,'Plan-C Valuation'!AC464,'Plan-C Valuation'!AG464,'Plan-C Valuation'!AK464,'Plan-C Valuation'!AO464)</f>
        <v>120000</v>
      </c>
      <c r="AT468" s="262">
        <f>SUM('Plan-C Valuation'!V464,'Plan-C Valuation'!Z464,'Plan-C Valuation'!AD464,'Plan-C Valuation'!AH464,'Plan-C Valuation'!AL464,'Plan-C Valuation'!AP464)</f>
        <v>253810</v>
      </c>
      <c r="AU468" s="262">
        <f>SUM('Plan-C Valuation'!W464,'Plan-C Valuation'!AA464,'Plan-C Valuation'!AE464,'Plan-C Valuation'!AI464,'Plan-C Valuation'!AM464,'Plan-C Valuation'!AQ464)</f>
        <v>504620</v>
      </c>
    </row>
    <row r="469" ht="15.75" customHeight="1">
      <c r="A469" s="219" t="s">
        <v>1042</v>
      </c>
      <c r="B469" s="219" t="s">
        <v>54</v>
      </c>
      <c r="C469" s="219" t="s">
        <v>78</v>
      </c>
      <c r="D469" s="219" t="s">
        <v>74</v>
      </c>
      <c r="E469" s="219" t="s">
        <v>62</v>
      </c>
      <c r="F469" s="219" t="s">
        <v>64</v>
      </c>
      <c r="G469" s="304" t="s">
        <v>1043</v>
      </c>
      <c r="H469" s="219"/>
      <c r="I469" s="219"/>
      <c r="J469" s="262">
        <v>0.0</v>
      </c>
      <c r="K469" s="262">
        <v>0.0</v>
      </c>
      <c r="L469" s="262">
        <v>0.0</v>
      </c>
      <c r="M469" s="262">
        <v>0.0</v>
      </c>
      <c r="N469" s="262">
        <v>0.0</v>
      </c>
      <c r="O469" s="262">
        <v>0.0</v>
      </c>
      <c r="P469" s="222" t="s">
        <v>1703</v>
      </c>
      <c r="Q469" s="222" t="s">
        <v>1704</v>
      </c>
      <c r="R469" s="222" t="s">
        <v>1705</v>
      </c>
      <c r="S469" s="219">
        <f>SUM('Plan-A Valuation'!U465,'Plan-A Valuation'!Y465,'Plan-A Valuation'!AC465,'Plan-A Valuation'!AG465,'Plan-A Valuation'!AK465,'Plan-A Valuation'!AO465)</f>
        <v>120000</v>
      </c>
      <c r="T469" s="262">
        <f>SUM('Plan-A Valuation'!V465,'Plan-A Valuation'!Z465,'Plan-A Valuation'!AD465,'Plan-A Valuation'!AH465,'Plan-A Valuation'!AL465,'Plan-A Valuation'!AP465)</f>
        <v>253810</v>
      </c>
      <c r="U469" s="263">
        <f>SUM('Plan-A Valuation'!W465,'Plan-A Valuation'!AA465,'Plan-A Valuation'!AE465,'Plan-A Valuation'!AI465,'Plan-A Valuation'!AM465,'Plan-A Valuation'!AQ465)</f>
        <v>504620</v>
      </c>
      <c r="V469" s="219"/>
      <c r="W469" s="262">
        <v>0.0</v>
      </c>
      <c r="X469" s="262">
        <v>0.0</v>
      </c>
      <c r="Y469" s="262">
        <v>0.0</v>
      </c>
      <c r="Z469" s="262">
        <v>0.0</v>
      </c>
      <c r="AA469" s="262">
        <v>0.0</v>
      </c>
      <c r="AB469" s="262">
        <v>0.0</v>
      </c>
      <c r="AC469" s="222" t="s">
        <v>1703</v>
      </c>
      <c r="AD469" s="222" t="s">
        <v>1704</v>
      </c>
      <c r="AE469" s="222" t="s">
        <v>1705</v>
      </c>
      <c r="AF469" s="262">
        <f>SUM('Plan-B Valuation'!U465,'Plan-B Valuation'!Y465,'Plan-B Valuation'!AC465,'Plan-B Valuation'!AG465,'Plan-B Valuation'!AK465,'Plan-B Valuation'!AO465)</f>
        <v>120000</v>
      </c>
      <c r="AG469" s="262">
        <f>SUM('Plan-B Valuation'!V465,'Plan-B Valuation'!Z465,'Plan-B Valuation'!AD465,'Plan-B Valuation'!AH465,'Plan-B Valuation'!AL465,'Plan-B Valuation'!AP465)</f>
        <v>253810</v>
      </c>
      <c r="AH469" s="262">
        <f>SUM('Plan-B Valuation'!W465,'Plan-B Valuation'!AA465,'Plan-B Valuation'!AE465,'Plan-B Valuation'!AI465,'Plan-B Valuation'!AM465,'Plan-B Valuation'!AQ465)</f>
        <v>504620</v>
      </c>
      <c r="AI469" s="219"/>
      <c r="AJ469" s="262">
        <v>0.0</v>
      </c>
      <c r="AK469" s="262">
        <v>0.0</v>
      </c>
      <c r="AL469" s="262">
        <v>0.0</v>
      </c>
      <c r="AM469" s="262">
        <v>0.0</v>
      </c>
      <c r="AN469" s="262">
        <v>0.0</v>
      </c>
      <c r="AO469" s="262">
        <v>0.0</v>
      </c>
      <c r="AP469" s="222" t="s">
        <v>1703</v>
      </c>
      <c r="AQ469" s="222" t="s">
        <v>1704</v>
      </c>
      <c r="AR469" s="222" t="s">
        <v>1705</v>
      </c>
      <c r="AS469" s="262">
        <f>SUM('Plan-C Valuation'!U465,'Plan-C Valuation'!Y465,'Plan-C Valuation'!AC465,'Plan-C Valuation'!AG465,'Plan-C Valuation'!AK465,'Plan-C Valuation'!AO465)</f>
        <v>120000</v>
      </c>
      <c r="AT469" s="262">
        <f>SUM('Plan-C Valuation'!V465,'Plan-C Valuation'!Z465,'Plan-C Valuation'!AD465,'Plan-C Valuation'!AH465,'Plan-C Valuation'!AL465,'Plan-C Valuation'!AP465)</f>
        <v>253810</v>
      </c>
      <c r="AU469" s="262">
        <f>SUM('Plan-C Valuation'!W465,'Plan-C Valuation'!AA465,'Plan-C Valuation'!AE465,'Plan-C Valuation'!AI465,'Plan-C Valuation'!AM465,'Plan-C Valuation'!AQ465)</f>
        <v>504620</v>
      </c>
    </row>
    <row r="470" ht="15.75" customHeight="1">
      <c r="A470" s="219" t="s">
        <v>1044</v>
      </c>
      <c r="B470" s="219" t="s">
        <v>65</v>
      </c>
      <c r="C470" s="219" t="s">
        <v>78</v>
      </c>
      <c r="D470" s="219" t="s">
        <v>74</v>
      </c>
      <c r="E470" s="219" t="s">
        <v>62</v>
      </c>
      <c r="F470" s="219" t="s">
        <v>64</v>
      </c>
      <c r="G470" s="304" t="s">
        <v>1045</v>
      </c>
      <c r="H470" s="219"/>
      <c r="I470" s="219"/>
      <c r="J470" s="262">
        <v>0.0</v>
      </c>
      <c r="K470" s="262">
        <v>0.0</v>
      </c>
      <c r="L470" s="262">
        <v>0.0</v>
      </c>
      <c r="M470" s="262">
        <v>0.0</v>
      </c>
      <c r="N470" s="262">
        <v>0.0</v>
      </c>
      <c r="O470" s="262">
        <v>0.0</v>
      </c>
      <c r="P470" s="222" t="s">
        <v>1703</v>
      </c>
      <c r="Q470" s="222" t="s">
        <v>1704</v>
      </c>
      <c r="R470" s="222" t="s">
        <v>1705</v>
      </c>
      <c r="S470" s="219">
        <f>SUM('Plan-A Valuation'!U466,'Plan-A Valuation'!Y466,'Plan-A Valuation'!AC466,'Plan-A Valuation'!AG466,'Plan-A Valuation'!AK466,'Plan-A Valuation'!AO466)</f>
        <v>120000</v>
      </c>
      <c r="T470" s="262">
        <f>SUM('Plan-A Valuation'!V466,'Plan-A Valuation'!Z466,'Plan-A Valuation'!AD466,'Plan-A Valuation'!AH466,'Plan-A Valuation'!AL466,'Plan-A Valuation'!AP466)</f>
        <v>253810</v>
      </c>
      <c r="U470" s="263">
        <f>SUM('Plan-A Valuation'!W466,'Plan-A Valuation'!AA466,'Plan-A Valuation'!AE466,'Plan-A Valuation'!AI466,'Plan-A Valuation'!AM466,'Plan-A Valuation'!AQ466)</f>
        <v>504620</v>
      </c>
      <c r="V470" s="219"/>
      <c r="W470" s="262">
        <v>0.0</v>
      </c>
      <c r="X470" s="262">
        <v>0.0</v>
      </c>
      <c r="Y470" s="262">
        <v>0.0</v>
      </c>
      <c r="Z470" s="262">
        <v>0.0</v>
      </c>
      <c r="AA470" s="262">
        <v>0.0</v>
      </c>
      <c r="AB470" s="262">
        <v>0.0</v>
      </c>
      <c r="AC470" s="222" t="s">
        <v>1703</v>
      </c>
      <c r="AD470" s="222" t="s">
        <v>1704</v>
      </c>
      <c r="AE470" s="222" t="s">
        <v>1705</v>
      </c>
      <c r="AF470" s="262">
        <f>SUM('Plan-B Valuation'!U466,'Plan-B Valuation'!Y466,'Plan-B Valuation'!AC466,'Plan-B Valuation'!AG466,'Plan-B Valuation'!AK466,'Plan-B Valuation'!AO466)</f>
        <v>120000</v>
      </c>
      <c r="AG470" s="262">
        <f>SUM('Plan-B Valuation'!V466,'Plan-B Valuation'!Z466,'Plan-B Valuation'!AD466,'Plan-B Valuation'!AH466,'Plan-B Valuation'!AL466,'Plan-B Valuation'!AP466)</f>
        <v>253810</v>
      </c>
      <c r="AH470" s="262">
        <f>SUM('Plan-B Valuation'!W466,'Plan-B Valuation'!AA466,'Plan-B Valuation'!AE466,'Plan-B Valuation'!AI466,'Plan-B Valuation'!AM466,'Plan-B Valuation'!AQ466)</f>
        <v>504620</v>
      </c>
      <c r="AI470" s="219"/>
      <c r="AJ470" s="262">
        <v>0.0</v>
      </c>
      <c r="AK470" s="262">
        <v>0.0</v>
      </c>
      <c r="AL470" s="262">
        <v>0.0</v>
      </c>
      <c r="AM470" s="262">
        <v>0.0</v>
      </c>
      <c r="AN470" s="262">
        <v>0.0</v>
      </c>
      <c r="AO470" s="262">
        <v>0.0</v>
      </c>
      <c r="AP470" s="222" t="s">
        <v>1703</v>
      </c>
      <c r="AQ470" s="222" t="s">
        <v>1704</v>
      </c>
      <c r="AR470" s="222" t="s">
        <v>1705</v>
      </c>
      <c r="AS470" s="262">
        <f>SUM('Plan-C Valuation'!U466,'Plan-C Valuation'!Y466,'Plan-C Valuation'!AC466,'Plan-C Valuation'!AG466,'Plan-C Valuation'!AK466,'Plan-C Valuation'!AO466)</f>
        <v>120000</v>
      </c>
      <c r="AT470" s="262">
        <f>SUM('Plan-C Valuation'!V466,'Plan-C Valuation'!Z466,'Plan-C Valuation'!AD466,'Plan-C Valuation'!AH466,'Plan-C Valuation'!AL466,'Plan-C Valuation'!AP466)</f>
        <v>253810</v>
      </c>
      <c r="AU470" s="262">
        <f>SUM('Plan-C Valuation'!W466,'Plan-C Valuation'!AA466,'Plan-C Valuation'!AE466,'Plan-C Valuation'!AI466,'Plan-C Valuation'!AM466,'Plan-C Valuation'!AQ466)</f>
        <v>504620</v>
      </c>
    </row>
    <row r="471" ht="15.75" customHeight="1">
      <c r="A471" s="219" t="s">
        <v>1046</v>
      </c>
      <c r="B471" s="219" t="s">
        <v>71</v>
      </c>
      <c r="C471" s="219" t="s">
        <v>78</v>
      </c>
      <c r="D471" s="219" t="s">
        <v>74</v>
      </c>
      <c r="E471" s="219" t="s">
        <v>62</v>
      </c>
      <c r="F471" s="219" t="s">
        <v>64</v>
      </c>
      <c r="G471" s="304" t="s">
        <v>1047</v>
      </c>
      <c r="H471" s="219"/>
      <c r="I471" s="219"/>
      <c r="J471" s="262">
        <v>0.0</v>
      </c>
      <c r="K471" s="262">
        <v>0.0</v>
      </c>
      <c r="L471" s="262">
        <v>0.0</v>
      </c>
      <c r="M471" s="262">
        <v>0.0</v>
      </c>
      <c r="N471" s="262">
        <v>0.0</v>
      </c>
      <c r="O471" s="262">
        <v>0.0</v>
      </c>
      <c r="P471" s="222" t="s">
        <v>1703</v>
      </c>
      <c r="Q471" s="222" t="s">
        <v>1704</v>
      </c>
      <c r="R471" s="222" t="s">
        <v>1705</v>
      </c>
      <c r="S471" s="219">
        <f>SUM('Plan-A Valuation'!U467,'Plan-A Valuation'!Y467,'Plan-A Valuation'!AC467,'Plan-A Valuation'!AG467,'Plan-A Valuation'!AK467,'Plan-A Valuation'!AO467)</f>
        <v>120000</v>
      </c>
      <c r="T471" s="262">
        <f>SUM('Plan-A Valuation'!V467,'Plan-A Valuation'!Z467,'Plan-A Valuation'!AD467,'Plan-A Valuation'!AH467,'Plan-A Valuation'!AL467,'Plan-A Valuation'!AP467)</f>
        <v>253810</v>
      </c>
      <c r="U471" s="263">
        <f>SUM('Plan-A Valuation'!W467,'Plan-A Valuation'!AA467,'Plan-A Valuation'!AE467,'Plan-A Valuation'!AI467,'Plan-A Valuation'!AM467,'Plan-A Valuation'!AQ467)</f>
        <v>504620</v>
      </c>
      <c r="V471" s="219"/>
      <c r="W471" s="262">
        <v>0.0</v>
      </c>
      <c r="X471" s="262">
        <v>0.0</v>
      </c>
      <c r="Y471" s="262">
        <v>0.0</v>
      </c>
      <c r="Z471" s="262">
        <v>0.0</v>
      </c>
      <c r="AA471" s="262">
        <v>0.0</v>
      </c>
      <c r="AB471" s="262">
        <v>0.0</v>
      </c>
      <c r="AC471" s="222" t="s">
        <v>1703</v>
      </c>
      <c r="AD471" s="222" t="s">
        <v>1704</v>
      </c>
      <c r="AE471" s="222" t="s">
        <v>1705</v>
      </c>
      <c r="AF471" s="262">
        <f>SUM('Plan-B Valuation'!U467,'Plan-B Valuation'!Y467,'Plan-B Valuation'!AC467,'Plan-B Valuation'!AG467,'Plan-B Valuation'!AK467,'Plan-B Valuation'!AO467)</f>
        <v>120000</v>
      </c>
      <c r="AG471" s="262">
        <f>SUM('Plan-B Valuation'!V467,'Plan-B Valuation'!Z467,'Plan-B Valuation'!AD467,'Plan-B Valuation'!AH467,'Plan-B Valuation'!AL467,'Plan-B Valuation'!AP467)</f>
        <v>253810</v>
      </c>
      <c r="AH471" s="262">
        <f>SUM('Plan-B Valuation'!W467,'Plan-B Valuation'!AA467,'Plan-B Valuation'!AE467,'Plan-B Valuation'!AI467,'Plan-B Valuation'!AM467,'Plan-B Valuation'!AQ467)</f>
        <v>504620</v>
      </c>
      <c r="AI471" s="219"/>
      <c r="AJ471" s="262">
        <v>0.0</v>
      </c>
      <c r="AK471" s="262">
        <v>0.0</v>
      </c>
      <c r="AL471" s="262">
        <v>0.0</v>
      </c>
      <c r="AM471" s="262">
        <v>0.0</v>
      </c>
      <c r="AN471" s="262">
        <v>0.0</v>
      </c>
      <c r="AO471" s="262">
        <v>0.0</v>
      </c>
      <c r="AP471" s="222" t="s">
        <v>1703</v>
      </c>
      <c r="AQ471" s="222" t="s">
        <v>1704</v>
      </c>
      <c r="AR471" s="222" t="s">
        <v>1705</v>
      </c>
      <c r="AS471" s="262">
        <f>SUM('Plan-C Valuation'!U467,'Plan-C Valuation'!Y467,'Plan-C Valuation'!AC467,'Plan-C Valuation'!AG467,'Plan-C Valuation'!AK467,'Plan-C Valuation'!AO467)</f>
        <v>120000</v>
      </c>
      <c r="AT471" s="262">
        <f>SUM('Plan-C Valuation'!V467,'Plan-C Valuation'!Z467,'Plan-C Valuation'!AD467,'Plan-C Valuation'!AH467,'Plan-C Valuation'!AL467,'Plan-C Valuation'!AP467)</f>
        <v>253810</v>
      </c>
      <c r="AU471" s="262">
        <f>SUM('Plan-C Valuation'!W467,'Plan-C Valuation'!AA467,'Plan-C Valuation'!AE467,'Plan-C Valuation'!AI467,'Plan-C Valuation'!AM467,'Plan-C Valuation'!AQ467)</f>
        <v>504620</v>
      </c>
    </row>
    <row r="472" ht="15.75" customHeight="1">
      <c r="A472" s="219" t="s">
        <v>1048</v>
      </c>
      <c r="B472" s="219" t="s">
        <v>44</v>
      </c>
      <c r="C472" s="219" t="s">
        <v>48</v>
      </c>
      <c r="D472" s="219" t="s">
        <v>80</v>
      </c>
      <c r="E472" s="219" t="s">
        <v>62</v>
      </c>
      <c r="F472" s="219" t="s">
        <v>64</v>
      </c>
      <c r="G472" s="304" t="s">
        <v>1049</v>
      </c>
      <c r="H472" s="219"/>
      <c r="I472" s="219"/>
      <c r="J472" s="262">
        <v>0.0</v>
      </c>
      <c r="K472" s="262">
        <v>0.0</v>
      </c>
      <c r="L472" s="262">
        <v>0.0</v>
      </c>
      <c r="M472" s="262">
        <v>0.0</v>
      </c>
      <c r="N472" s="262">
        <v>0.0</v>
      </c>
      <c r="O472" s="262">
        <v>0.0</v>
      </c>
      <c r="P472" s="222" t="s">
        <v>1703</v>
      </c>
      <c r="Q472" s="222" t="s">
        <v>1704</v>
      </c>
      <c r="R472" s="222" t="s">
        <v>1705</v>
      </c>
      <c r="S472" s="219">
        <f>SUM('Plan-A Valuation'!U468,'Plan-A Valuation'!Y468,'Plan-A Valuation'!AC468,'Plan-A Valuation'!AG468,'Plan-A Valuation'!AK468,'Plan-A Valuation'!AO468)</f>
        <v>120000</v>
      </c>
      <c r="T472" s="262">
        <f>SUM('Plan-A Valuation'!V468,'Plan-A Valuation'!Z468,'Plan-A Valuation'!AD468,'Plan-A Valuation'!AH468,'Plan-A Valuation'!AL468,'Plan-A Valuation'!AP468)</f>
        <v>253810</v>
      </c>
      <c r="U472" s="263">
        <f>SUM('Plan-A Valuation'!W468,'Plan-A Valuation'!AA468,'Plan-A Valuation'!AE468,'Plan-A Valuation'!AI468,'Plan-A Valuation'!AM468,'Plan-A Valuation'!AQ468)</f>
        <v>504620</v>
      </c>
      <c r="V472" s="219"/>
      <c r="W472" s="262">
        <v>0.0</v>
      </c>
      <c r="X472" s="262">
        <v>0.0</v>
      </c>
      <c r="Y472" s="262">
        <v>0.0</v>
      </c>
      <c r="Z472" s="262">
        <v>0.0</v>
      </c>
      <c r="AA472" s="262">
        <v>0.0</v>
      </c>
      <c r="AB472" s="262">
        <v>0.0</v>
      </c>
      <c r="AC472" s="222" t="s">
        <v>1703</v>
      </c>
      <c r="AD472" s="222" t="s">
        <v>1704</v>
      </c>
      <c r="AE472" s="222" t="s">
        <v>1705</v>
      </c>
      <c r="AF472" s="262">
        <f>SUM('Plan-B Valuation'!U468,'Plan-B Valuation'!Y468,'Plan-B Valuation'!AC468,'Plan-B Valuation'!AG468,'Plan-B Valuation'!AK468,'Plan-B Valuation'!AO468)</f>
        <v>120000</v>
      </c>
      <c r="AG472" s="262">
        <f>SUM('Plan-B Valuation'!V468,'Plan-B Valuation'!Z468,'Plan-B Valuation'!AD468,'Plan-B Valuation'!AH468,'Plan-B Valuation'!AL468,'Plan-B Valuation'!AP468)</f>
        <v>253810</v>
      </c>
      <c r="AH472" s="262">
        <f>SUM('Plan-B Valuation'!W468,'Plan-B Valuation'!AA468,'Plan-B Valuation'!AE468,'Plan-B Valuation'!AI468,'Plan-B Valuation'!AM468,'Plan-B Valuation'!AQ468)</f>
        <v>504620</v>
      </c>
      <c r="AI472" s="219"/>
      <c r="AJ472" s="262">
        <v>0.0</v>
      </c>
      <c r="AK472" s="262">
        <v>0.0</v>
      </c>
      <c r="AL472" s="262">
        <v>0.0</v>
      </c>
      <c r="AM472" s="262">
        <v>0.0</v>
      </c>
      <c r="AN472" s="262">
        <v>0.0</v>
      </c>
      <c r="AO472" s="262">
        <v>0.0</v>
      </c>
      <c r="AP472" s="222" t="s">
        <v>1703</v>
      </c>
      <c r="AQ472" s="222" t="s">
        <v>1704</v>
      </c>
      <c r="AR472" s="222" t="s">
        <v>1705</v>
      </c>
      <c r="AS472" s="262">
        <f>SUM('Plan-C Valuation'!U468,'Plan-C Valuation'!Y468,'Plan-C Valuation'!AC468,'Plan-C Valuation'!AG468,'Plan-C Valuation'!AK468,'Plan-C Valuation'!AO468)</f>
        <v>120000</v>
      </c>
      <c r="AT472" s="262">
        <f>SUM('Plan-C Valuation'!V468,'Plan-C Valuation'!Z468,'Plan-C Valuation'!AD468,'Plan-C Valuation'!AH468,'Plan-C Valuation'!AL468,'Plan-C Valuation'!AP468)</f>
        <v>253810</v>
      </c>
      <c r="AU472" s="262">
        <f>SUM('Plan-C Valuation'!W468,'Plan-C Valuation'!AA468,'Plan-C Valuation'!AE468,'Plan-C Valuation'!AI468,'Plan-C Valuation'!AM468,'Plan-C Valuation'!AQ468)</f>
        <v>504620</v>
      </c>
    </row>
    <row r="473" ht="15.75" customHeight="1">
      <c r="A473" s="219" t="s">
        <v>1050</v>
      </c>
      <c r="B473" s="219" t="s">
        <v>54</v>
      </c>
      <c r="C473" s="219" t="s">
        <v>48</v>
      </c>
      <c r="D473" s="219" t="s">
        <v>80</v>
      </c>
      <c r="E473" s="219" t="s">
        <v>62</v>
      </c>
      <c r="F473" s="219" t="s">
        <v>64</v>
      </c>
      <c r="G473" s="304" t="s">
        <v>1051</v>
      </c>
      <c r="H473" s="219"/>
      <c r="I473" s="219"/>
      <c r="J473" s="262">
        <v>0.0</v>
      </c>
      <c r="K473" s="262">
        <v>0.0</v>
      </c>
      <c r="L473" s="262">
        <v>0.0</v>
      </c>
      <c r="M473" s="262">
        <v>0.0</v>
      </c>
      <c r="N473" s="262">
        <v>0.0</v>
      </c>
      <c r="O473" s="262">
        <v>0.0</v>
      </c>
      <c r="P473" s="222" t="s">
        <v>1703</v>
      </c>
      <c r="Q473" s="222" t="s">
        <v>1704</v>
      </c>
      <c r="R473" s="222" t="s">
        <v>1705</v>
      </c>
      <c r="S473" s="219">
        <f>SUM('Plan-A Valuation'!U469,'Plan-A Valuation'!Y469,'Plan-A Valuation'!AC469,'Plan-A Valuation'!AG469,'Plan-A Valuation'!AK469,'Plan-A Valuation'!AO469)</f>
        <v>120000</v>
      </c>
      <c r="T473" s="262">
        <f>SUM('Plan-A Valuation'!V469,'Plan-A Valuation'!Z469,'Plan-A Valuation'!AD469,'Plan-A Valuation'!AH469,'Plan-A Valuation'!AL469,'Plan-A Valuation'!AP469)</f>
        <v>253810</v>
      </c>
      <c r="U473" s="263">
        <f>SUM('Plan-A Valuation'!W469,'Plan-A Valuation'!AA469,'Plan-A Valuation'!AE469,'Plan-A Valuation'!AI469,'Plan-A Valuation'!AM469,'Plan-A Valuation'!AQ469)</f>
        <v>504620</v>
      </c>
      <c r="V473" s="219"/>
      <c r="W473" s="262">
        <v>0.0</v>
      </c>
      <c r="X473" s="262">
        <v>0.0</v>
      </c>
      <c r="Y473" s="262">
        <v>0.0</v>
      </c>
      <c r="Z473" s="262">
        <v>0.0</v>
      </c>
      <c r="AA473" s="262">
        <v>0.0</v>
      </c>
      <c r="AB473" s="262">
        <v>0.0</v>
      </c>
      <c r="AC473" s="222" t="s">
        <v>1703</v>
      </c>
      <c r="AD473" s="222" t="s">
        <v>1704</v>
      </c>
      <c r="AE473" s="222" t="s">
        <v>1705</v>
      </c>
      <c r="AF473" s="262">
        <f>SUM('Plan-B Valuation'!U469,'Plan-B Valuation'!Y469,'Plan-B Valuation'!AC469,'Plan-B Valuation'!AG469,'Plan-B Valuation'!AK469,'Plan-B Valuation'!AO469)</f>
        <v>120000</v>
      </c>
      <c r="AG473" s="262">
        <f>SUM('Plan-B Valuation'!V469,'Plan-B Valuation'!Z469,'Plan-B Valuation'!AD469,'Plan-B Valuation'!AH469,'Plan-B Valuation'!AL469,'Plan-B Valuation'!AP469)</f>
        <v>253810</v>
      </c>
      <c r="AH473" s="262">
        <f>SUM('Plan-B Valuation'!W469,'Plan-B Valuation'!AA469,'Plan-B Valuation'!AE469,'Plan-B Valuation'!AI469,'Plan-B Valuation'!AM469,'Plan-B Valuation'!AQ469)</f>
        <v>504620</v>
      </c>
      <c r="AI473" s="219"/>
      <c r="AJ473" s="262">
        <v>0.0</v>
      </c>
      <c r="AK473" s="262">
        <v>0.0</v>
      </c>
      <c r="AL473" s="262">
        <v>0.0</v>
      </c>
      <c r="AM473" s="262">
        <v>0.0</v>
      </c>
      <c r="AN473" s="262">
        <v>0.0</v>
      </c>
      <c r="AO473" s="262">
        <v>0.0</v>
      </c>
      <c r="AP473" s="222" t="s">
        <v>1703</v>
      </c>
      <c r="AQ473" s="222" t="s">
        <v>1704</v>
      </c>
      <c r="AR473" s="222" t="s">
        <v>1705</v>
      </c>
      <c r="AS473" s="262">
        <f>SUM('Plan-C Valuation'!U469,'Plan-C Valuation'!Y469,'Plan-C Valuation'!AC469,'Plan-C Valuation'!AG469,'Plan-C Valuation'!AK469,'Plan-C Valuation'!AO469)</f>
        <v>120000</v>
      </c>
      <c r="AT473" s="262">
        <f>SUM('Plan-C Valuation'!V469,'Plan-C Valuation'!Z469,'Plan-C Valuation'!AD469,'Plan-C Valuation'!AH469,'Plan-C Valuation'!AL469,'Plan-C Valuation'!AP469)</f>
        <v>253810</v>
      </c>
      <c r="AU473" s="262">
        <f>SUM('Plan-C Valuation'!W469,'Plan-C Valuation'!AA469,'Plan-C Valuation'!AE469,'Plan-C Valuation'!AI469,'Plan-C Valuation'!AM469,'Plan-C Valuation'!AQ469)</f>
        <v>504620</v>
      </c>
    </row>
    <row r="474" ht="15.75" customHeight="1">
      <c r="A474" s="219" t="s">
        <v>1052</v>
      </c>
      <c r="B474" s="219" t="s">
        <v>65</v>
      </c>
      <c r="C474" s="219" t="s">
        <v>48</v>
      </c>
      <c r="D474" s="219" t="s">
        <v>80</v>
      </c>
      <c r="E474" s="219" t="s">
        <v>62</v>
      </c>
      <c r="F474" s="219" t="s">
        <v>64</v>
      </c>
      <c r="G474" s="304" t="s">
        <v>1053</v>
      </c>
      <c r="H474" s="219"/>
      <c r="I474" s="219"/>
      <c r="J474" s="262">
        <v>0.0</v>
      </c>
      <c r="K474" s="262">
        <v>0.0</v>
      </c>
      <c r="L474" s="262">
        <v>0.0</v>
      </c>
      <c r="M474" s="262">
        <v>0.0</v>
      </c>
      <c r="N474" s="262">
        <v>0.0</v>
      </c>
      <c r="O474" s="262">
        <v>0.0</v>
      </c>
      <c r="P474" s="222" t="s">
        <v>1703</v>
      </c>
      <c r="Q474" s="222" t="s">
        <v>1704</v>
      </c>
      <c r="R474" s="222" t="s">
        <v>1705</v>
      </c>
      <c r="S474" s="219">
        <f>SUM('Plan-A Valuation'!U470,'Plan-A Valuation'!Y470,'Plan-A Valuation'!AC470,'Plan-A Valuation'!AG470,'Plan-A Valuation'!AK470,'Plan-A Valuation'!AO470)</f>
        <v>120000</v>
      </c>
      <c r="T474" s="262">
        <f>SUM('Plan-A Valuation'!V470,'Plan-A Valuation'!Z470,'Plan-A Valuation'!AD470,'Plan-A Valuation'!AH470,'Plan-A Valuation'!AL470,'Plan-A Valuation'!AP470)</f>
        <v>253810</v>
      </c>
      <c r="U474" s="263">
        <f>SUM('Plan-A Valuation'!W470,'Plan-A Valuation'!AA470,'Plan-A Valuation'!AE470,'Plan-A Valuation'!AI470,'Plan-A Valuation'!AM470,'Plan-A Valuation'!AQ470)</f>
        <v>504620</v>
      </c>
      <c r="V474" s="219"/>
      <c r="W474" s="262">
        <v>0.0</v>
      </c>
      <c r="X474" s="262">
        <v>0.0</v>
      </c>
      <c r="Y474" s="262">
        <v>0.0</v>
      </c>
      <c r="Z474" s="262">
        <v>0.0</v>
      </c>
      <c r="AA474" s="262">
        <v>0.0</v>
      </c>
      <c r="AB474" s="262">
        <v>0.0</v>
      </c>
      <c r="AC474" s="222" t="s">
        <v>1703</v>
      </c>
      <c r="AD474" s="222" t="s">
        <v>1704</v>
      </c>
      <c r="AE474" s="222" t="s">
        <v>1705</v>
      </c>
      <c r="AF474" s="262">
        <f>SUM('Plan-B Valuation'!U470,'Plan-B Valuation'!Y470,'Plan-B Valuation'!AC470,'Plan-B Valuation'!AG470,'Plan-B Valuation'!AK470,'Plan-B Valuation'!AO470)</f>
        <v>120000</v>
      </c>
      <c r="AG474" s="262">
        <f>SUM('Plan-B Valuation'!V470,'Plan-B Valuation'!Z470,'Plan-B Valuation'!AD470,'Plan-B Valuation'!AH470,'Plan-B Valuation'!AL470,'Plan-B Valuation'!AP470)</f>
        <v>253810</v>
      </c>
      <c r="AH474" s="262">
        <f>SUM('Plan-B Valuation'!W470,'Plan-B Valuation'!AA470,'Plan-B Valuation'!AE470,'Plan-B Valuation'!AI470,'Plan-B Valuation'!AM470,'Plan-B Valuation'!AQ470)</f>
        <v>504620</v>
      </c>
      <c r="AI474" s="219"/>
      <c r="AJ474" s="262">
        <v>0.0</v>
      </c>
      <c r="AK474" s="262">
        <v>0.0</v>
      </c>
      <c r="AL474" s="262">
        <v>0.0</v>
      </c>
      <c r="AM474" s="262">
        <v>0.0</v>
      </c>
      <c r="AN474" s="262">
        <v>0.0</v>
      </c>
      <c r="AO474" s="262">
        <v>0.0</v>
      </c>
      <c r="AP474" s="222" t="s">
        <v>1703</v>
      </c>
      <c r="AQ474" s="222" t="s">
        <v>1704</v>
      </c>
      <c r="AR474" s="222" t="s">
        <v>1705</v>
      </c>
      <c r="AS474" s="262">
        <f>SUM('Plan-C Valuation'!U470,'Plan-C Valuation'!Y470,'Plan-C Valuation'!AC470,'Plan-C Valuation'!AG470,'Plan-C Valuation'!AK470,'Plan-C Valuation'!AO470)</f>
        <v>120000</v>
      </c>
      <c r="AT474" s="262">
        <f>SUM('Plan-C Valuation'!V470,'Plan-C Valuation'!Z470,'Plan-C Valuation'!AD470,'Plan-C Valuation'!AH470,'Plan-C Valuation'!AL470,'Plan-C Valuation'!AP470)</f>
        <v>253810</v>
      </c>
      <c r="AU474" s="262">
        <f>SUM('Plan-C Valuation'!W470,'Plan-C Valuation'!AA470,'Plan-C Valuation'!AE470,'Plan-C Valuation'!AI470,'Plan-C Valuation'!AM470,'Plan-C Valuation'!AQ470)</f>
        <v>504620</v>
      </c>
    </row>
    <row r="475" ht="15.75" customHeight="1">
      <c r="A475" s="219" t="s">
        <v>1054</v>
      </c>
      <c r="B475" s="219" t="s">
        <v>71</v>
      </c>
      <c r="C475" s="219" t="s">
        <v>48</v>
      </c>
      <c r="D475" s="219" t="s">
        <v>80</v>
      </c>
      <c r="E475" s="219" t="s">
        <v>62</v>
      </c>
      <c r="F475" s="219" t="s">
        <v>64</v>
      </c>
      <c r="G475" s="304" t="s">
        <v>1055</v>
      </c>
      <c r="H475" s="219"/>
      <c r="I475" s="219"/>
      <c r="J475" s="262">
        <v>0.0</v>
      </c>
      <c r="K475" s="262">
        <v>0.0</v>
      </c>
      <c r="L475" s="262">
        <v>0.0</v>
      </c>
      <c r="M475" s="262">
        <v>0.0</v>
      </c>
      <c r="N475" s="262">
        <v>0.0</v>
      </c>
      <c r="O475" s="262">
        <v>0.0</v>
      </c>
      <c r="P475" s="222" t="s">
        <v>1703</v>
      </c>
      <c r="Q475" s="222" t="s">
        <v>1704</v>
      </c>
      <c r="R475" s="222" t="s">
        <v>1705</v>
      </c>
      <c r="S475" s="219">
        <f>SUM('Plan-A Valuation'!U471,'Plan-A Valuation'!Y471,'Plan-A Valuation'!AC471,'Plan-A Valuation'!AG471,'Plan-A Valuation'!AK471,'Plan-A Valuation'!AO471)</f>
        <v>120000</v>
      </c>
      <c r="T475" s="262">
        <f>SUM('Plan-A Valuation'!V471,'Plan-A Valuation'!Z471,'Plan-A Valuation'!AD471,'Plan-A Valuation'!AH471,'Plan-A Valuation'!AL471,'Plan-A Valuation'!AP471)</f>
        <v>253810</v>
      </c>
      <c r="U475" s="263">
        <f>SUM('Plan-A Valuation'!W471,'Plan-A Valuation'!AA471,'Plan-A Valuation'!AE471,'Plan-A Valuation'!AI471,'Plan-A Valuation'!AM471,'Plan-A Valuation'!AQ471)</f>
        <v>504620</v>
      </c>
      <c r="V475" s="219"/>
      <c r="W475" s="262">
        <v>0.0</v>
      </c>
      <c r="X475" s="262">
        <v>0.0</v>
      </c>
      <c r="Y475" s="262">
        <v>0.0</v>
      </c>
      <c r="Z475" s="262">
        <v>0.0</v>
      </c>
      <c r="AA475" s="262">
        <v>0.0</v>
      </c>
      <c r="AB475" s="262">
        <v>0.0</v>
      </c>
      <c r="AC475" s="222" t="s">
        <v>1703</v>
      </c>
      <c r="AD475" s="222" t="s">
        <v>1704</v>
      </c>
      <c r="AE475" s="222" t="s">
        <v>1705</v>
      </c>
      <c r="AF475" s="262">
        <f>SUM('Plan-B Valuation'!U471,'Plan-B Valuation'!Y471,'Plan-B Valuation'!AC471,'Plan-B Valuation'!AG471,'Plan-B Valuation'!AK471,'Plan-B Valuation'!AO471)</f>
        <v>120000</v>
      </c>
      <c r="AG475" s="262">
        <f>SUM('Plan-B Valuation'!V471,'Plan-B Valuation'!Z471,'Plan-B Valuation'!AD471,'Plan-B Valuation'!AH471,'Plan-B Valuation'!AL471,'Plan-B Valuation'!AP471)</f>
        <v>253810</v>
      </c>
      <c r="AH475" s="262">
        <f>SUM('Plan-B Valuation'!W471,'Plan-B Valuation'!AA471,'Plan-B Valuation'!AE471,'Plan-B Valuation'!AI471,'Plan-B Valuation'!AM471,'Plan-B Valuation'!AQ471)</f>
        <v>504620</v>
      </c>
      <c r="AI475" s="219"/>
      <c r="AJ475" s="262">
        <v>0.0</v>
      </c>
      <c r="AK475" s="262">
        <v>0.0</v>
      </c>
      <c r="AL475" s="262">
        <v>0.0</v>
      </c>
      <c r="AM475" s="262">
        <v>0.0</v>
      </c>
      <c r="AN475" s="262">
        <v>0.0</v>
      </c>
      <c r="AO475" s="262">
        <v>0.0</v>
      </c>
      <c r="AP475" s="222" t="s">
        <v>1703</v>
      </c>
      <c r="AQ475" s="222" t="s">
        <v>1704</v>
      </c>
      <c r="AR475" s="222" t="s">
        <v>1705</v>
      </c>
      <c r="AS475" s="262">
        <f>SUM('Plan-C Valuation'!U471,'Plan-C Valuation'!Y471,'Plan-C Valuation'!AC471,'Plan-C Valuation'!AG471,'Plan-C Valuation'!AK471,'Plan-C Valuation'!AO471)</f>
        <v>120000</v>
      </c>
      <c r="AT475" s="262">
        <f>SUM('Plan-C Valuation'!V471,'Plan-C Valuation'!Z471,'Plan-C Valuation'!AD471,'Plan-C Valuation'!AH471,'Plan-C Valuation'!AL471,'Plan-C Valuation'!AP471)</f>
        <v>253810</v>
      </c>
      <c r="AU475" s="262">
        <f>SUM('Plan-C Valuation'!W471,'Plan-C Valuation'!AA471,'Plan-C Valuation'!AE471,'Plan-C Valuation'!AI471,'Plan-C Valuation'!AM471,'Plan-C Valuation'!AQ471)</f>
        <v>504620</v>
      </c>
    </row>
    <row r="476" ht="15.75" customHeight="1">
      <c r="A476" s="219" t="s">
        <v>1056</v>
      </c>
      <c r="B476" s="219" t="s">
        <v>44</v>
      </c>
      <c r="C476" s="219" t="s">
        <v>58</v>
      </c>
      <c r="D476" s="219" t="s">
        <v>80</v>
      </c>
      <c r="E476" s="219" t="s">
        <v>62</v>
      </c>
      <c r="F476" s="219" t="s">
        <v>64</v>
      </c>
      <c r="G476" s="304" t="s">
        <v>1057</v>
      </c>
      <c r="H476" s="219"/>
      <c r="I476" s="219"/>
      <c r="J476" s="262">
        <v>0.0</v>
      </c>
      <c r="K476" s="262">
        <v>0.0</v>
      </c>
      <c r="L476" s="262">
        <v>0.0</v>
      </c>
      <c r="M476" s="262">
        <v>0.0</v>
      </c>
      <c r="N476" s="262">
        <v>0.0</v>
      </c>
      <c r="O476" s="262">
        <v>0.0</v>
      </c>
      <c r="P476" s="222" t="s">
        <v>1703</v>
      </c>
      <c r="Q476" s="222" t="s">
        <v>1704</v>
      </c>
      <c r="R476" s="222" t="s">
        <v>1705</v>
      </c>
      <c r="S476" s="219">
        <f>SUM('Plan-A Valuation'!U472,'Plan-A Valuation'!Y472,'Plan-A Valuation'!AC472,'Plan-A Valuation'!AG472,'Plan-A Valuation'!AK472,'Plan-A Valuation'!AO472)</f>
        <v>120000</v>
      </c>
      <c r="T476" s="262">
        <f>SUM('Plan-A Valuation'!V472,'Plan-A Valuation'!Z472,'Plan-A Valuation'!AD472,'Plan-A Valuation'!AH472,'Plan-A Valuation'!AL472,'Plan-A Valuation'!AP472)</f>
        <v>253810</v>
      </c>
      <c r="U476" s="263">
        <f>SUM('Plan-A Valuation'!W472,'Plan-A Valuation'!AA472,'Plan-A Valuation'!AE472,'Plan-A Valuation'!AI472,'Plan-A Valuation'!AM472,'Plan-A Valuation'!AQ472)</f>
        <v>504620</v>
      </c>
      <c r="V476" s="219"/>
      <c r="W476" s="262">
        <v>0.0</v>
      </c>
      <c r="X476" s="262">
        <v>0.0</v>
      </c>
      <c r="Y476" s="262">
        <v>0.0</v>
      </c>
      <c r="Z476" s="262">
        <v>0.0</v>
      </c>
      <c r="AA476" s="262">
        <v>0.0</v>
      </c>
      <c r="AB476" s="262">
        <v>0.0</v>
      </c>
      <c r="AC476" s="222" t="s">
        <v>1703</v>
      </c>
      <c r="AD476" s="222" t="s">
        <v>1704</v>
      </c>
      <c r="AE476" s="222" t="s">
        <v>1705</v>
      </c>
      <c r="AF476" s="262">
        <f>SUM('Plan-B Valuation'!U472,'Plan-B Valuation'!Y472,'Plan-B Valuation'!AC472,'Plan-B Valuation'!AG472,'Plan-B Valuation'!AK472,'Plan-B Valuation'!AO472)</f>
        <v>120000</v>
      </c>
      <c r="AG476" s="262">
        <f>SUM('Plan-B Valuation'!V472,'Plan-B Valuation'!Z472,'Plan-B Valuation'!AD472,'Plan-B Valuation'!AH472,'Plan-B Valuation'!AL472,'Plan-B Valuation'!AP472)</f>
        <v>253810</v>
      </c>
      <c r="AH476" s="262">
        <f>SUM('Plan-B Valuation'!W472,'Plan-B Valuation'!AA472,'Plan-B Valuation'!AE472,'Plan-B Valuation'!AI472,'Plan-B Valuation'!AM472,'Plan-B Valuation'!AQ472)</f>
        <v>504620</v>
      </c>
      <c r="AI476" s="219"/>
      <c r="AJ476" s="262">
        <v>0.0</v>
      </c>
      <c r="AK476" s="262">
        <v>0.0</v>
      </c>
      <c r="AL476" s="262">
        <v>0.0</v>
      </c>
      <c r="AM476" s="262">
        <v>0.0</v>
      </c>
      <c r="AN476" s="262">
        <v>0.0</v>
      </c>
      <c r="AO476" s="262">
        <v>0.0</v>
      </c>
      <c r="AP476" s="222" t="s">
        <v>1703</v>
      </c>
      <c r="AQ476" s="222" t="s">
        <v>1704</v>
      </c>
      <c r="AR476" s="222" t="s">
        <v>1705</v>
      </c>
      <c r="AS476" s="262">
        <f>SUM('Plan-C Valuation'!U472,'Plan-C Valuation'!Y472,'Plan-C Valuation'!AC472,'Plan-C Valuation'!AG472,'Plan-C Valuation'!AK472,'Plan-C Valuation'!AO472)</f>
        <v>120000</v>
      </c>
      <c r="AT476" s="262">
        <f>SUM('Plan-C Valuation'!V472,'Plan-C Valuation'!Z472,'Plan-C Valuation'!AD472,'Plan-C Valuation'!AH472,'Plan-C Valuation'!AL472,'Plan-C Valuation'!AP472)</f>
        <v>253810</v>
      </c>
      <c r="AU476" s="262">
        <f>SUM('Plan-C Valuation'!W472,'Plan-C Valuation'!AA472,'Plan-C Valuation'!AE472,'Plan-C Valuation'!AI472,'Plan-C Valuation'!AM472,'Plan-C Valuation'!AQ472)</f>
        <v>504620</v>
      </c>
    </row>
    <row r="477" ht="15.75" customHeight="1">
      <c r="A477" s="219" t="s">
        <v>1058</v>
      </c>
      <c r="B477" s="219" t="s">
        <v>54</v>
      </c>
      <c r="C477" s="219" t="s">
        <v>58</v>
      </c>
      <c r="D477" s="219" t="s">
        <v>80</v>
      </c>
      <c r="E477" s="219" t="s">
        <v>62</v>
      </c>
      <c r="F477" s="219" t="s">
        <v>64</v>
      </c>
      <c r="G477" s="304" t="s">
        <v>1059</v>
      </c>
      <c r="H477" s="219"/>
      <c r="I477" s="219"/>
      <c r="J477" s="262">
        <v>0.0</v>
      </c>
      <c r="K477" s="262">
        <v>0.0</v>
      </c>
      <c r="L477" s="262">
        <v>0.0</v>
      </c>
      <c r="M477" s="262">
        <v>0.0</v>
      </c>
      <c r="N477" s="262">
        <v>0.0</v>
      </c>
      <c r="O477" s="262">
        <v>0.0</v>
      </c>
      <c r="P477" s="222" t="s">
        <v>1703</v>
      </c>
      <c r="Q477" s="222" t="s">
        <v>1704</v>
      </c>
      <c r="R477" s="222" t="s">
        <v>1705</v>
      </c>
      <c r="S477" s="219">
        <f>SUM('Plan-A Valuation'!U473,'Plan-A Valuation'!Y473,'Plan-A Valuation'!AC473,'Plan-A Valuation'!AG473,'Plan-A Valuation'!AK473,'Plan-A Valuation'!AO473)</f>
        <v>120000</v>
      </c>
      <c r="T477" s="262">
        <f>SUM('Plan-A Valuation'!V473,'Plan-A Valuation'!Z473,'Plan-A Valuation'!AD473,'Plan-A Valuation'!AH473,'Plan-A Valuation'!AL473,'Plan-A Valuation'!AP473)</f>
        <v>253810</v>
      </c>
      <c r="U477" s="263">
        <f>SUM('Plan-A Valuation'!W473,'Plan-A Valuation'!AA473,'Plan-A Valuation'!AE473,'Plan-A Valuation'!AI473,'Plan-A Valuation'!AM473,'Plan-A Valuation'!AQ473)</f>
        <v>504620</v>
      </c>
      <c r="V477" s="219"/>
      <c r="W477" s="262">
        <v>0.0</v>
      </c>
      <c r="X477" s="262">
        <v>0.0</v>
      </c>
      <c r="Y477" s="262">
        <v>0.0</v>
      </c>
      <c r="Z477" s="262">
        <v>0.0</v>
      </c>
      <c r="AA477" s="262">
        <v>0.0</v>
      </c>
      <c r="AB477" s="262">
        <v>0.0</v>
      </c>
      <c r="AC477" s="222" t="s">
        <v>1703</v>
      </c>
      <c r="AD477" s="222" t="s">
        <v>1704</v>
      </c>
      <c r="AE477" s="222" t="s">
        <v>1705</v>
      </c>
      <c r="AF477" s="262">
        <f>SUM('Plan-B Valuation'!U473,'Plan-B Valuation'!Y473,'Plan-B Valuation'!AC473,'Plan-B Valuation'!AG473,'Plan-B Valuation'!AK473,'Plan-B Valuation'!AO473)</f>
        <v>120000</v>
      </c>
      <c r="AG477" s="262">
        <f>SUM('Plan-B Valuation'!V473,'Plan-B Valuation'!Z473,'Plan-B Valuation'!AD473,'Plan-B Valuation'!AH473,'Plan-B Valuation'!AL473,'Plan-B Valuation'!AP473)</f>
        <v>253810</v>
      </c>
      <c r="AH477" s="262">
        <f>SUM('Plan-B Valuation'!W473,'Plan-B Valuation'!AA473,'Plan-B Valuation'!AE473,'Plan-B Valuation'!AI473,'Plan-B Valuation'!AM473,'Plan-B Valuation'!AQ473)</f>
        <v>504620</v>
      </c>
      <c r="AI477" s="219"/>
      <c r="AJ477" s="262">
        <v>0.0</v>
      </c>
      <c r="AK477" s="262">
        <v>0.0</v>
      </c>
      <c r="AL477" s="262">
        <v>0.0</v>
      </c>
      <c r="AM477" s="262">
        <v>0.0</v>
      </c>
      <c r="AN477" s="262">
        <v>0.0</v>
      </c>
      <c r="AO477" s="262">
        <v>0.0</v>
      </c>
      <c r="AP477" s="222" t="s">
        <v>1703</v>
      </c>
      <c r="AQ477" s="222" t="s">
        <v>1704</v>
      </c>
      <c r="AR477" s="222" t="s">
        <v>1705</v>
      </c>
      <c r="AS477" s="262">
        <f>SUM('Plan-C Valuation'!U473,'Plan-C Valuation'!Y473,'Plan-C Valuation'!AC473,'Plan-C Valuation'!AG473,'Plan-C Valuation'!AK473,'Plan-C Valuation'!AO473)</f>
        <v>120000</v>
      </c>
      <c r="AT477" s="262">
        <f>SUM('Plan-C Valuation'!V473,'Plan-C Valuation'!Z473,'Plan-C Valuation'!AD473,'Plan-C Valuation'!AH473,'Plan-C Valuation'!AL473,'Plan-C Valuation'!AP473)</f>
        <v>253810</v>
      </c>
      <c r="AU477" s="262">
        <f>SUM('Plan-C Valuation'!W473,'Plan-C Valuation'!AA473,'Plan-C Valuation'!AE473,'Plan-C Valuation'!AI473,'Plan-C Valuation'!AM473,'Plan-C Valuation'!AQ473)</f>
        <v>504620</v>
      </c>
    </row>
    <row r="478" ht="15.75" customHeight="1">
      <c r="A478" s="219" t="s">
        <v>1060</v>
      </c>
      <c r="B478" s="219" t="s">
        <v>65</v>
      </c>
      <c r="C478" s="219" t="s">
        <v>58</v>
      </c>
      <c r="D478" s="219" t="s">
        <v>80</v>
      </c>
      <c r="E478" s="219" t="s">
        <v>62</v>
      </c>
      <c r="F478" s="219" t="s">
        <v>64</v>
      </c>
      <c r="G478" s="304" t="s">
        <v>1061</v>
      </c>
      <c r="H478" s="219"/>
      <c r="I478" s="219"/>
      <c r="J478" s="262">
        <v>0.0</v>
      </c>
      <c r="K478" s="262">
        <v>0.0</v>
      </c>
      <c r="L478" s="262">
        <v>0.0</v>
      </c>
      <c r="M478" s="262">
        <v>0.0</v>
      </c>
      <c r="N478" s="262">
        <v>0.0</v>
      </c>
      <c r="O478" s="262">
        <v>0.0</v>
      </c>
      <c r="P478" s="222" t="s">
        <v>1703</v>
      </c>
      <c r="Q478" s="222" t="s">
        <v>1704</v>
      </c>
      <c r="R478" s="222" t="s">
        <v>1705</v>
      </c>
      <c r="S478" s="219">
        <f>SUM('Plan-A Valuation'!U474,'Plan-A Valuation'!Y474,'Plan-A Valuation'!AC474,'Plan-A Valuation'!AG474,'Plan-A Valuation'!AK474,'Plan-A Valuation'!AO474)</f>
        <v>120000</v>
      </c>
      <c r="T478" s="262">
        <f>SUM('Plan-A Valuation'!V474,'Plan-A Valuation'!Z474,'Plan-A Valuation'!AD474,'Plan-A Valuation'!AH474,'Plan-A Valuation'!AL474,'Plan-A Valuation'!AP474)</f>
        <v>253810</v>
      </c>
      <c r="U478" s="263">
        <f>SUM('Plan-A Valuation'!W474,'Plan-A Valuation'!AA474,'Plan-A Valuation'!AE474,'Plan-A Valuation'!AI474,'Plan-A Valuation'!AM474,'Plan-A Valuation'!AQ474)</f>
        <v>504620</v>
      </c>
      <c r="V478" s="219"/>
      <c r="W478" s="262">
        <v>0.0</v>
      </c>
      <c r="X478" s="262">
        <v>0.0</v>
      </c>
      <c r="Y478" s="262">
        <v>0.0</v>
      </c>
      <c r="Z478" s="262">
        <v>0.0</v>
      </c>
      <c r="AA478" s="262">
        <v>0.0</v>
      </c>
      <c r="AB478" s="262">
        <v>0.0</v>
      </c>
      <c r="AC478" s="222" t="s">
        <v>1703</v>
      </c>
      <c r="AD478" s="222" t="s">
        <v>1704</v>
      </c>
      <c r="AE478" s="222" t="s">
        <v>1705</v>
      </c>
      <c r="AF478" s="262">
        <f>SUM('Plan-B Valuation'!U474,'Plan-B Valuation'!Y474,'Plan-B Valuation'!AC474,'Plan-B Valuation'!AG474,'Plan-B Valuation'!AK474,'Plan-B Valuation'!AO474)</f>
        <v>120000</v>
      </c>
      <c r="AG478" s="262">
        <f>SUM('Plan-B Valuation'!V474,'Plan-B Valuation'!Z474,'Plan-B Valuation'!AD474,'Plan-B Valuation'!AH474,'Plan-B Valuation'!AL474,'Plan-B Valuation'!AP474)</f>
        <v>253810</v>
      </c>
      <c r="AH478" s="262">
        <f>SUM('Plan-B Valuation'!W474,'Plan-B Valuation'!AA474,'Plan-B Valuation'!AE474,'Plan-B Valuation'!AI474,'Plan-B Valuation'!AM474,'Plan-B Valuation'!AQ474)</f>
        <v>504620</v>
      </c>
      <c r="AI478" s="219"/>
      <c r="AJ478" s="262">
        <v>0.0</v>
      </c>
      <c r="AK478" s="262">
        <v>0.0</v>
      </c>
      <c r="AL478" s="262">
        <v>0.0</v>
      </c>
      <c r="AM478" s="262">
        <v>0.0</v>
      </c>
      <c r="AN478" s="262">
        <v>0.0</v>
      </c>
      <c r="AO478" s="262">
        <v>0.0</v>
      </c>
      <c r="AP478" s="222" t="s">
        <v>1703</v>
      </c>
      <c r="AQ478" s="222" t="s">
        <v>1704</v>
      </c>
      <c r="AR478" s="222" t="s">
        <v>1705</v>
      </c>
      <c r="AS478" s="262">
        <f>SUM('Plan-C Valuation'!U474,'Plan-C Valuation'!Y474,'Plan-C Valuation'!AC474,'Plan-C Valuation'!AG474,'Plan-C Valuation'!AK474,'Plan-C Valuation'!AO474)</f>
        <v>120000</v>
      </c>
      <c r="AT478" s="262">
        <f>SUM('Plan-C Valuation'!V474,'Plan-C Valuation'!Z474,'Plan-C Valuation'!AD474,'Plan-C Valuation'!AH474,'Plan-C Valuation'!AL474,'Plan-C Valuation'!AP474)</f>
        <v>253810</v>
      </c>
      <c r="AU478" s="262">
        <f>SUM('Plan-C Valuation'!W474,'Plan-C Valuation'!AA474,'Plan-C Valuation'!AE474,'Plan-C Valuation'!AI474,'Plan-C Valuation'!AM474,'Plan-C Valuation'!AQ474)</f>
        <v>504620</v>
      </c>
    </row>
    <row r="479" ht="15.75" customHeight="1">
      <c r="A479" s="219" t="s">
        <v>1062</v>
      </c>
      <c r="B479" s="219" t="s">
        <v>71</v>
      </c>
      <c r="C479" s="219" t="s">
        <v>58</v>
      </c>
      <c r="D479" s="219" t="s">
        <v>80</v>
      </c>
      <c r="E479" s="219" t="s">
        <v>62</v>
      </c>
      <c r="F479" s="219" t="s">
        <v>64</v>
      </c>
      <c r="G479" s="304" t="s">
        <v>1063</v>
      </c>
      <c r="H479" s="219"/>
      <c r="I479" s="219"/>
      <c r="J479" s="262">
        <v>0.0</v>
      </c>
      <c r="K479" s="262">
        <v>0.0</v>
      </c>
      <c r="L479" s="262">
        <v>0.0</v>
      </c>
      <c r="M479" s="262">
        <v>0.0</v>
      </c>
      <c r="N479" s="262">
        <v>0.0</v>
      </c>
      <c r="O479" s="262">
        <v>0.0</v>
      </c>
      <c r="P479" s="222" t="s">
        <v>1703</v>
      </c>
      <c r="Q479" s="222" t="s">
        <v>1704</v>
      </c>
      <c r="R479" s="222" t="s">
        <v>1705</v>
      </c>
      <c r="S479" s="219">
        <f>SUM('Plan-A Valuation'!U475,'Plan-A Valuation'!Y475,'Plan-A Valuation'!AC475,'Plan-A Valuation'!AG475,'Plan-A Valuation'!AK475,'Plan-A Valuation'!AO475)</f>
        <v>120000</v>
      </c>
      <c r="T479" s="262">
        <f>SUM('Plan-A Valuation'!V475,'Plan-A Valuation'!Z475,'Plan-A Valuation'!AD475,'Plan-A Valuation'!AH475,'Plan-A Valuation'!AL475,'Plan-A Valuation'!AP475)</f>
        <v>253810</v>
      </c>
      <c r="U479" s="263">
        <f>SUM('Plan-A Valuation'!W475,'Plan-A Valuation'!AA475,'Plan-A Valuation'!AE475,'Plan-A Valuation'!AI475,'Plan-A Valuation'!AM475,'Plan-A Valuation'!AQ475)</f>
        <v>504620</v>
      </c>
      <c r="V479" s="219"/>
      <c r="W479" s="262">
        <v>0.0</v>
      </c>
      <c r="X479" s="262">
        <v>0.0</v>
      </c>
      <c r="Y479" s="262">
        <v>0.0</v>
      </c>
      <c r="Z479" s="262">
        <v>0.0</v>
      </c>
      <c r="AA479" s="262">
        <v>0.0</v>
      </c>
      <c r="AB479" s="262">
        <v>0.0</v>
      </c>
      <c r="AC479" s="222" t="s">
        <v>1703</v>
      </c>
      <c r="AD479" s="222" t="s">
        <v>1704</v>
      </c>
      <c r="AE479" s="222" t="s">
        <v>1705</v>
      </c>
      <c r="AF479" s="262">
        <f>SUM('Plan-B Valuation'!U475,'Plan-B Valuation'!Y475,'Plan-B Valuation'!AC475,'Plan-B Valuation'!AG475,'Plan-B Valuation'!AK475,'Plan-B Valuation'!AO475)</f>
        <v>120000</v>
      </c>
      <c r="AG479" s="262">
        <f>SUM('Plan-B Valuation'!V475,'Plan-B Valuation'!Z475,'Plan-B Valuation'!AD475,'Plan-B Valuation'!AH475,'Plan-B Valuation'!AL475,'Plan-B Valuation'!AP475)</f>
        <v>253810</v>
      </c>
      <c r="AH479" s="262">
        <f>SUM('Plan-B Valuation'!W475,'Plan-B Valuation'!AA475,'Plan-B Valuation'!AE475,'Plan-B Valuation'!AI475,'Plan-B Valuation'!AM475,'Plan-B Valuation'!AQ475)</f>
        <v>504620</v>
      </c>
      <c r="AI479" s="219"/>
      <c r="AJ479" s="262">
        <v>0.0</v>
      </c>
      <c r="AK479" s="262">
        <v>0.0</v>
      </c>
      <c r="AL479" s="262">
        <v>0.0</v>
      </c>
      <c r="AM479" s="262">
        <v>0.0</v>
      </c>
      <c r="AN479" s="262">
        <v>0.0</v>
      </c>
      <c r="AO479" s="262">
        <v>0.0</v>
      </c>
      <c r="AP479" s="222" t="s">
        <v>1703</v>
      </c>
      <c r="AQ479" s="222" t="s">
        <v>1704</v>
      </c>
      <c r="AR479" s="222" t="s">
        <v>1705</v>
      </c>
      <c r="AS479" s="262">
        <f>SUM('Plan-C Valuation'!U475,'Plan-C Valuation'!Y475,'Plan-C Valuation'!AC475,'Plan-C Valuation'!AG475,'Plan-C Valuation'!AK475,'Plan-C Valuation'!AO475)</f>
        <v>120000</v>
      </c>
      <c r="AT479" s="262">
        <f>SUM('Plan-C Valuation'!V475,'Plan-C Valuation'!Z475,'Plan-C Valuation'!AD475,'Plan-C Valuation'!AH475,'Plan-C Valuation'!AL475,'Plan-C Valuation'!AP475)</f>
        <v>253810</v>
      </c>
      <c r="AU479" s="262">
        <f>SUM('Plan-C Valuation'!W475,'Plan-C Valuation'!AA475,'Plan-C Valuation'!AE475,'Plan-C Valuation'!AI475,'Plan-C Valuation'!AM475,'Plan-C Valuation'!AQ475)</f>
        <v>504620</v>
      </c>
    </row>
    <row r="480" ht="15.75" customHeight="1">
      <c r="A480" s="219" t="s">
        <v>1064</v>
      </c>
      <c r="B480" s="219" t="s">
        <v>44</v>
      </c>
      <c r="C480" s="219" t="s">
        <v>66</v>
      </c>
      <c r="D480" s="219" t="s">
        <v>80</v>
      </c>
      <c r="E480" s="219" t="s">
        <v>62</v>
      </c>
      <c r="F480" s="219" t="s">
        <v>64</v>
      </c>
      <c r="G480" s="304" t="s">
        <v>1065</v>
      </c>
      <c r="H480" s="219"/>
      <c r="I480" s="219"/>
      <c r="J480" s="262">
        <v>0.0</v>
      </c>
      <c r="K480" s="262">
        <v>0.0</v>
      </c>
      <c r="L480" s="262">
        <v>0.0</v>
      </c>
      <c r="M480" s="262">
        <v>0.0</v>
      </c>
      <c r="N480" s="262">
        <v>0.0</v>
      </c>
      <c r="O480" s="262">
        <v>0.0</v>
      </c>
      <c r="P480" s="222" t="s">
        <v>1703</v>
      </c>
      <c r="Q480" s="222" t="s">
        <v>1704</v>
      </c>
      <c r="R480" s="222" t="s">
        <v>1705</v>
      </c>
      <c r="S480" s="219">
        <f>SUM('Plan-A Valuation'!U476,'Plan-A Valuation'!Y476,'Plan-A Valuation'!AC476,'Plan-A Valuation'!AG476,'Plan-A Valuation'!AK476,'Plan-A Valuation'!AO476)</f>
        <v>120000</v>
      </c>
      <c r="T480" s="262">
        <f>SUM('Plan-A Valuation'!V476,'Plan-A Valuation'!Z476,'Plan-A Valuation'!AD476,'Plan-A Valuation'!AH476,'Plan-A Valuation'!AL476,'Plan-A Valuation'!AP476)</f>
        <v>253810</v>
      </c>
      <c r="U480" s="263">
        <f>SUM('Plan-A Valuation'!W476,'Plan-A Valuation'!AA476,'Plan-A Valuation'!AE476,'Plan-A Valuation'!AI476,'Plan-A Valuation'!AM476,'Plan-A Valuation'!AQ476)</f>
        <v>504620</v>
      </c>
      <c r="V480" s="219"/>
      <c r="W480" s="262">
        <v>0.0</v>
      </c>
      <c r="X480" s="262">
        <v>0.0</v>
      </c>
      <c r="Y480" s="262">
        <v>0.0</v>
      </c>
      <c r="Z480" s="262">
        <v>0.0</v>
      </c>
      <c r="AA480" s="262">
        <v>0.0</v>
      </c>
      <c r="AB480" s="262">
        <v>0.0</v>
      </c>
      <c r="AC480" s="222" t="s">
        <v>1703</v>
      </c>
      <c r="AD480" s="222" t="s">
        <v>1704</v>
      </c>
      <c r="AE480" s="222" t="s">
        <v>1705</v>
      </c>
      <c r="AF480" s="262">
        <f>SUM('Plan-B Valuation'!U476,'Plan-B Valuation'!Y476,'Plan-B Valuation'!AC476,'Plan-B Valuation'!AG476,'Plan-B Valuation'!AK476,'Plan-B Valuation'!AO476)</f>
        <v>120000</v>
      </c>
      <c r="AG480" s="262">
        <f>SUM('Plan-B Valuation'!V476,'Plan-B Valuation'!Z476,'Plan-B Valuation'!AD476,'Plan-B Valuation'!AH476,'Plan-B Valuation'!AL476,'Plan-B Valuation'!AP476)</f>
        <v>253810</v>
      </c>
      <c r="AH480" s="262">
        <f>SUM('Plan-B Valuation'!W476,'Plan-B Valuation'!AA476,'Plan-B Valuation'!AE476,'Plan-B Valuation'!AI476,'Plan-B Valuation'!AM476,'Plan-B Valuation'!AQ476)</f>
        <v>504620</v>
      </c>
      <c r="AI480" s="219"/>
      <c r="AJ480" s="262">
        <v>0.0</v>
      </c>
      <c r="AK480" s="262">
        <v>0.0</v>
      </c>
      <c r="AL480" s="262">
        <v>0.0</v>
      </c>
      <c r="AM480" s="262">
        <v>0.0</v>
      </c>
      <c r="AN480" s="262">
        <v>0.0</v>
      </c>
      <c r="AO480" s="262">
        <v>0.0</v>
      </c>
      <c r="AP480" s="222" t="s">
        <v>1703</v>
      </c>
      <c r="AQ480" s="222" t="s">
        <v>1704</v>
      </c>
      <c r="AR480" s="222" t="s">
        <v>1705</v>
      </c>
      <c r="AS480" s="262">
        <f>SUM('Plan-C Valuation'!U476,'Plan-C Valuation'!Y476,'Plan-C Valuation'!AC476,'Plan-C Valuation'!AG476,'Plan-C Valuation'!AK476,'Plan-C Valuation'!AO476)</f>
        <v>120000</v>
      </c>
      <c r="AT480" s="262">
        <f>SUM('Plan-C Valuation'!V476,'Plan-C Valuation'!Z476,'Plan-C Valuation'!AD476,'Plan-C Valuation'!AH476,'Plan-C Valuation'!AL476,'Plan-C Valuation'!AP476)</f>
        <v>253810</v>
      </c>
      <c r="AU480" s="262">
        <f>SUM('Plan-C Valuation'!W476,'Plan-C Valuation'!AA476,'Plan-C Valuation'!AE476,'Plan-C Valuation'!AI476,'Plan-C Valuation'!AM476,'Plan-C Valuation'!AQ476)</f>
        <v>504620</v>
      </c>
    </row>
    <row r="481" ht="15.75" customHeight="1">
      <c r="A481" s="219" t="s">
        <v>1066</v>
      </c>
      <c r="B481" s="219" t="s">
        <v>54</v>
      </c>
      <c r="C481" s="219" t="s">
        <v>66</v>
      </c>
      <c r="D481" s="219" t="s">
        <v>80</v>
      </c>
      <c r="E481" s="219" t="s">
        <v>62</v>
      </c>
      <c r="F481" s="219" t="s">
        <v>64</v>
      </c>
      <c r="G481" s="304" t="s">
        <v>1067</v>
      </c>
      <c r="H481" s="219"/>
      <c r="I481" s="219"/>
      <c r="J481" s="262">
        <v>0.0</v>
      </c>
      <c r="K481" s="262">
        <v>0.0</v>
      </c>
      <c r="L481" s="262">
        <v>0.0</v>
      </c>
      <c r="M481" s="262">
        <v>0.0</v>
      </c>
      <c r="N481" s="262">
        <v>0.0</v>
      </c>
      <c r="O481" s="262">
        <v>0.0</v>
      </c>
      <c r="P481" s="222" t="s">
        <v>1703</v>
      </c>
      <c r="Q481" s="222" t="s">
        <v>1704</v>
      </c>
      <c r="R481" s="222" t="s">
        <v>1705</v>
      </c>
      <c r="S481" s="219">
        <f>SUM('Plan-A Valuation'!U477,'Plan-A Valuation'!Y477,'Plan-A Valuation'!AC477,'Plan-A Valuation'!AG477,'Plan-A Valuation'!AK477,'Plan-A Valuation'!AO477)</f>
        <v>120000</v>
      </c>
      <c r="T481" s="262">
        <f>SUM('Plan-A Valuation'!V477,'Plan-A Valuation'!Z477,'Plan-A Valuation'!AD477,'Plan-A Valuation'!AH477,'Plan-A Valuation'!AL477,'Plan-A Valuation'!AP477)</f>
        <v>253810</v>
      </c>
      <c r="U481" s="263">
        <f>SUM('Plan-A Valuation'!W477,'Plan-A Valuation'!AA477,'Plan-A Valuation'!AE477,'Plan-A Valuation'!AI477,'Plan-A Valuation'!AM477,'Plan-A Valuation'!AQ477)</f>
        <v>504620</v>
      </c>
      <c r="V481" s="219"/>
      <c r="W481" s="262">
        <v>0.0</v>
      </c>
      <c r="X481" s="262">
        <v>0.0</v>
      </c>
      <c r="Y481" s="262">
        <v>0.0</v>
      </c>
      <c r="Z481" s="262">
        <v>0.0</v>
      </c>
      <c r="AA481" s="262">
        <v>0.0</v>
      </c>
      <c r="AB481" s="262">
        <v>0.0</v>
      </c>
      <c r="AC481" s="222" t="s">
        <v>1703</v>
      </c>
      <c r="AD481" s="222" t="s">
        <v>1704</v>
      </c>
      <c r="AE481" s="222" t="s">
        <v>1705</v>
      </c>
      <c r="AF481" s="262">
        <f>SUM('Plan-B Valuation'!U477,'Plan-B Valuation'!Y477,'Plan-B Valuation'!AC477,'Plan-B Valuation'!AG477,'Plan-B Valuation'!AK477,'Plan-B Valuation'!AO477)</f>
        <v>120000</v>
      </c>
      <c r="AG481" s="262">
        <f>SUM('Plan-B Valuation'!V477,'Plan-B Valuation'!Z477,'Plan-B Valuation'!AD477,'Plan-B Valuation'!AH477,'Plan-B Valuation'!AL477,'Plan-B Valuation'!AP477)</f>
        <v>253810</v>
      </c>
      <c r="AH481" s="262">
        <f>SUM('Plan-B Valuation'!W477,'Plan-B Valuation'!AA477,'Plan-B Valuation'!AE477,'Plan-B Valuation'!AI477,'Plan-B Valuation'!AM477,'Plan-B Valuation'!AQ477)</f>
        <v>504620</v>
      </c>
      <c r="AI481" s="219"/>
      <c r="AJ481" s="262">
        <v>0.0</v>
      </c>
      <c r="AK481" s="262">
        <v>0.0</v>
      </c>
      <c r="AL481" s="262">
        <v>0.0</v>
      </c>
      <c r="AM481" s="262">
        <v>0.0</v>
      </c>
      <c r="AN481" s="262">
        <v>0.0</v>
      </c>
      <c r="AO481" s="262">
        <v>0.0</v>
      </c>
      <c r="AP481" s="222" t="s">
        <v>1703</v>
      </c>
      <c r="AQ481" s="222" t="s">
        <v>1704</v>
      </c>
      <c r="AR481" s="222" t="s">
        <v>1705</v>
      </c>
      <c r="AS481" s="262">
        <f>SUM('Plan-C Valuation'!U477,'Plan-C Valuation'!Y477,'Plan-C Valuation'!AC477,'Plan-C Valuation'!AG477,'Plan-C Valuation'!AK477,'Plan-C Valuation'!AO477)</f>
        <v>120000</v>
      </c>
      <c r="AT481" s="262">
        <f>SUM('Plan-C Valuation'!V477,'Plan-C Valuation'!Z477,'Plan-C Valuation'!AD477,'Plan-C Valuation'!AH477,'Plan-C Valuation'!AL477,'Plan-C Valuation'!AP477)</f>
        <v>253810</v>
      </c>
      <c r="AU481" s="262">
        <f>SUM('Plan-C Valuation'!W477,'Plan-C Valuation'!AA477,'Plan-C Valuation'!AE477,'Plan-C Valuation'!AI477,'Plan-C Valuation'!AM477,'Plan-C Valuation'!AQ477)</f>
        <v>504620</v>
      </c>
    </row>
    <row r="482" ht="15.75" customHeight="1">
      <c r="A482" s="219" t="s">
        <v>1068</v>
      </c>
      <c r="B482" s="219" t="s">
        <v>65</v>
      </c>
      <c r="C482" s="219" t="s">
        <v>66</v>
      </c>
      <c r="D482" s="219" t="s">
        <v>80</v>
      </c>
      <c r="E482" s="219" t="s">
        <v>62</v>
      </c>
      <c r="F482" s="219" t="s">
        <v>64</v>
      </c>
      <c r="G482" s="304" t="s">
        <v>1069</v>
      </c>
      <c r="H482" s="219"/>
      <c r="I482" s="219"/>
      <c r="J482" s="262">
        <v>0.0</v>
      </c>
      <c r="K482" s="262">
        <v>0.0</v>
      </c>
      <c r="L482" s="262">
        <v>0.0</v>
      </c>
      <c r="M482" s="262">
        <v>0.0</v>
      </c>
      <c r="N482" s="262">
        <v>0.0</v>
      </c>
      <c r="O482" s="262">
        <v>0.0</v>
      </c>
      <c r="P482" s="222" t="s">
        <v>1703</v>
      </c>
      <c r="Q482" s="222" t="s">
        <v>1704</v>
      </c>
      <c r="R482" s="222" t="s">
        <v>1705</v>
      </c>
      <c r="S482" s="219">
        <f>SUM('Plan-A Valuation'!U478,'Plan-A Valuation'!Y478,'Plan-A Valuation'!AC478,'Plan-A Valuation'!AG478,'Plan-A Valuation'!AK478,'Plan-A Valuation'!AO478)</f>
        <v>120000</v>
      </c>
      <c r="T482" s="262">
        <f>SUM('Plan-A Valuation'!V478,'Plan-A Valuation'!Z478,'Plan-A Valuation'!AD478,'Plan-A Valuation'!AH478,'Plan-A Valuation'!AL478,'Plan-A Valuation'!AP478)</f>
        <v>253810</v>
      </c>
      <c r="U482" s="263">
        <f>SUM('Plan-A Valuation'!W478,'Plan-A Valuation'!AA478,'Plan-A Valuation'!AE478,'Plan-A Valuation'!AI478,'Plan-A Valuation'!AM478,'Plan-A Valuation'!AQ478)</f>
        <v>504620</v>
      </c>
      <c r="V482" s="219"/>
      <c r="W482" s="262">
        <v>0.0</v>
      </c>
      <c r="X482" s="262">
        <v>0.0</v>
      </c>
      <c r="Y482" s="262">
        <v>0.0</v>
      </c>
      <c r="Z482" s="262">
        <v>0.0</v>
      </c>
      <c r="AA482" s="262">
        <v>0.0</v>
      </c>
      <c r="AB482" s="262">
        <v>0.0</v>
      </c>
      <c r="AC482" s="222" t="s">
        <v>1703</v>
      </c>
      <c r="AD482" s="222" t="s">
        <v>1704</v>
      </c>
      <c r="AE482" s="222" t="s">
        <v>1705</v>
      </c>
      <c r="AF482" s="262">
        <f>SUM('Plan-B Valuation'!U478,'Plan-B Valuation'!Y478,'Plan-B Valuation'!AC478,'Plan-B Valuation'!AG478,'Plan-B Valuation'!AK478,'Plan-B Valuation'!AO478)</f>
        <v>120000</v>
      </c>
      <c r="AG482" s="262">
        <f>SUM('Plan-B Valuation'!V478,'Plan-B Valuation'!Z478,'Plan-B Valuation'!AD478,'Plan-B Valuation'!AH478,'Plan-B Valuation'!AL478,'Plan-B Valuation'!AP478)</f>
        <v>253810</v>
      </c>
      <c r="AH482" s="262">
        <f>SUM('Plan-B Valuation'!W478,'Plan-B Valuation'!AA478,'Plan-B Valuation'!AE478,'Plan-B Valuation'!AI478,'Plan-B Valuation'!AM478,'Plan-B Valuation'!AQ478)</f>
        <v>504620</v>
      </c>
      <c r="AI482" s="219"/>
      <c r="AJ482" s="262">
        <v>0.0</v>
      </c>
      <c r="AK482" s="262">
        <v>0.0</v>
      </c>
      <c r="AL482" s="262">
        <v>0.0</v>
      </c>
      <c r="AM482" s="262">
        <v>0.0</v>
      </c>
      <c r="AN482" s="262">
        <v>0.0</v>
      </c>
      <c r="AO482" s="262">
        <v>0.0</v>
      </c>
      <c r="AP482" s="222" t="s">
        <v>1703</v>
      </c>
      <c r="AQ482" s="222" t="s">
        <v>1704</v>
      </c>
      <c r="AR482" s="222" t="s">
        <v>1705</v>
      </c>
      <c r="AS482" s="262">
        <f>SUM('Plan-C Valuation'!U478,'Plan-C Valuation'!Y478,'Plan-C Valuation'!AC478,'Plan-C Valuation'!AG478,'Plan-C Valuation'!AK478,'Plan-C Valuation'!AO478)</f>
        <v>120000</v>
      </c>
      <c r="AT482" s="262">
        <f>SUM('Plan-C Valuation'!V478,'Plan-C Valuation'!Z478,'Plan-C Valuation'!AD478,'Plan-C Valuation'!AH478,'Plan-C Valuation'!AL478,'Plan-C Valuation'!AP478)</f>
        <v>253810</v>
      </c>
      <c r="AU482" s="262">
        <f>SUM('Plan-C Valuation'!W478,'Plan-C Valuation'!AA478,'Plan-C Valuation'!AE478,'Plan-C Valuation'!AI478,'Plan-C Valuation'!AM478,'Plan-C Valuation'!AQ478)</f>
        <v>504620</v>
      </c>
    </row>
    <row r="483" ht="15.75" customHeight="1">
      <c r="A483" s="219" t="s">
        <v>1070</v>
      </c>
      <c r="B483" s="219" t="s">
        <v>71</v>
      </c>
      <c r="C483" s="219" t="s">
        <v>66</v>
      </c>
      <c r="D483" s="219" t="s">
        <v>80</v>
      </c>
      <c r="E483" s="219" t="s">
        <v>62</v>
      </c>
      <c r="F483" s="219" t="s">
        <v>64</v>
      </c>
      <c r="G483" s="304" t="s">
        <v>1071</v>
      </c>
      <c r="H483" s="219"/>
      <c r="I483" s="219"/>
      <c r="J483" s="262">
        <v>0.0</v>
      </c>
      <c r="K483" s="262">
        <v>0.0</v>
      </c>
      <c r="L483" s="262">
        <v>0.0</v>
      </c>
      <c r="M483" s="262">
        <v>0.0</v>
      </c>
      <c r="N483" s="262">
        <v>0.0</v>
      </c>
      <c r="O483" s="262">
        <v>0.0</v>
      </c>
      <c r="P483" s="222" t="s">
        <v>1703</v>
      </c>
      <c r="Q483" s="222" t="s">
        <v>1704</v>
      </c>
      <c r="R483" s="222" t="s">
        <v>1705</v>
      </c>
      <c r="S483" s="219">
        <f>SUM('Plan-A Valuation'!U479,'Plan-A Valuation'!Y479,'Plan-A Valuation'!AC479,'Plan-A Valuation'!AG479,'Plan-A Valuation'!AK479,'Plan-A Valuation'!AO479)</f>
        <v>120000</v>
      </c>
      <c r="T483" s="262">
        <f>SUM('Plan-A Valuation'!V479,'Plan-A Valuation'!Z479,'Plan-A Valuation'!AD479,'Plan-A Valuation'!AH479,'Plan-A Valuation'!AL479,'Plan-A Valuation'!AP479)</f>
        <v>253810</v>
      </c>
      <c r="U483" s="263">
        <f>SUM('Plan-A Valuation'!W479,'Plan-A Valuation'!AA479,'Plan-A Valuation'!AE479,'Plan-A Valuation'!AI479,'Plan-A Valuation'!AM479,'Plan-A Valuation'!AQ479)</f>
        <v>504620</v>
      </c>
      <c r="V483" s="219"/>
      <c r="W483" s="262">
        <v>0.0</v>
      </c>
      <c r="X483" s="262">
        <v>0.0</v>
      </c>
      <c r="Y483" s="262">
        <v>0.0</v>
      </c>
      <c r="Z483" s="262">
        <v>0.0</v>
      </c>
      <c r="AA483" s="262">
        <v>0.0</v>
      </c>
      <c r="AB483" s="262">
        <v>0.0</v>
      </c>
      <c r="AC483" s="222" t="s">
        <v>1703</v>
      </c>
      <c r="AD483" s="222" t="s">
        <v>1704</v>
      </c>
      <c r="AE483" s="222" t="s">
        <v>1705</v>
      </c>
      <c r="AF483" s="262">
        <f>SUM('Plan-B Valuation'!U479,'Plan-B Valuation'!Y479,'Plan-B Valuation'!AC479,'Plan-B Valuation'!AG479,'Plan-B Valuation'!AK479,'Plan-B Valuation'!AO479)</f>
        <v>120000</v>
      </c>
      <c r="AG483" s="262">
        <f>SUM('Plan-B Valuation'!V479,'Plan-B Valuation'!Z479,'Plan-B Valuation'!AD479,'Plan-B Valuation'!AH479,'Plan-B Valuation'!AL479,'Plan-B Valuation'!AP479)</f>
        <v>253810</v>
      </c>
      <c r="AH483" s="262">
        <f>SUM('Plan-B Valuation'!W479,'Plan-B Valuation'!AA479,'Plan-B Valuation'!AE479,'Plan-B Valuation'!AI479,'Plan-B Valuation'!AM479,'Plan-B Valuation'!AQ479)</f>
        <v>504620</v>
      </c>
      <c r="AI483" s="219"/>
      <c r="AJ483" s="262">
        <v>0.0</v>
      </c>
      <c r="AK483" s="262">
        <v>0.0</v>
      </c>
      <c r="AL483" s="262">
        <v>0.0</v>
      </c>
      <c r="AM483" s="262">
        <v>0.0</v>
      </c>
      <c r="AN483" s="262">
        <v>0.0</v>
      </c>
      <c r="AO483" s="262">
        <v>0.0</v>
      </c>
      <c r="AP483" s="222" t="s">
        <v>1703</v>
      </c>
      <c r="AQ483" s="222" t="s">
        <v>1704</v>
      </c>
      <c r="AR483" s="222" t="s">
        <v>1705</v>
      </c>
      <c r="AS483" s="262">
        <f>SUM('Plan-C Valuation'!U479,'Plan-C Valuation'!Y479,'Plan-C Valuation'!AC479,'Plan-C Valuation'!AG479,'Plan-C Valuation'!AK479,'Plan-C Valuation'!AO479)</f>
        <v>120000</v>
      </c>
      <c r="AT483" s="262">
        <f>SUM('Plan-C Valuation'!V479,'Plan-C Valuation'!Z479,'Plan-C Valuation'!AD479,'Plan-C Valuation'!AH479,'Plan-C Valuation'!AL479,'Plan-C Valuation'!AP479)</f>
        <v>253810</v>
      </c>
      <c r="AU483" s="262">
        <f>SUM('Plan-C Valuation'!W479,'Plan-C Valuation'!AA479,'Plan-C Valuation'!AE479,'Plan-C Valuation'!AI479,'Plan-C Valuation'!AM479,'Plan-C Valuation'!AQ479)</f>
        <v>504620</v>
      </c>
    </row>
    <row r="484" ht="15.75" customHeight="1">
      <c r="A484" s="219" t="s">
        <v>1072</v>
      </c>
      <c r="B484" s="219" t="s">
        <v>44</v>
      </c>
      <c r="C484" s="219" t="s">
        <v>72</v>
      </c>
      <c r="D484" s="219" t="s">
        <v>80</v>
      </c>
      <c r="E484" s="219" t="s">
        <v>62</v>
      </c>
      <c r="F484" s="219" t="s">
        <v>64</v>
      </c>
      <c r="G484" s="304" t="s">
        <v>1073</v>
      </c>
      <c r="H484" s="219"/>
      <c r="I484" s="219"/>
      <c r="J484" s="262">
        <v>0.0</v>
      </c>
      <c r="K484" s="262">
        <v>0.0</v>
      </c>
      <c r="L484" s="262">
        <v>0.0</v>
      </c>
      <c r="M484" s="262">
        <v>0.0</v>
      </c>
      <c r="N484" s="262">
        <v>0.0</v>
      </c>
      <c r="O484" s="262">
        <v>0.0</v>
      </c>
      <c r="P484" s="222" t="s">
        <v>1703</v>
      </c>
      <c r="Q484" s="222" t="s">
        <v>1704</v>
      </c>
      <c r="R484" s="222" t="s">
        <v>1705</v>
      </c>
      <c r="S484" s="219">
        <f>SUM('Plan-A Valuation'!U480,'Plan-A Valuation'!Y480,'Plan-A Valuation'!AC480,'Plan-A Valuation'!AG480,'Plan-A Valuation'!AK480,'Plan-A Valuation'!AO480)</f>
        <v>120000</v>
      </c>
      <c r="T484" s="262">
        <f>SUM('Plan-A Valuation'!V480,'Plan-A Valuation'!Z480,'Plan-A Valuation'!AD480,'Plan-A Valuation'!AH480,'Plan-A Valuation'!AL480,'Plan-A Valuation'!AP480)</f>
        <v>253810</v>
      </c>
      <c r="U484" s="263">
        <f>SUM('Plan-A Valuation'!W480,'Plan-A Valuation'!AA480,'Plan-A Valuation'!AE480,'Plan-A Valuation'!AI480,'Plan-A Valuation'!AM480,'Plan-A Valuation'!AQ480)</f>
        <v>504620</v>
      </c>
      <c r="V484" s="219"/>
      <c r="W484" s="262">
        <v>0.0</v>
      </c>
      <c r="X484" s="262">
        <v>0.0</v>
      </c>
      <c r="Y484" s="262">
        <v>0.0</v>
      </c>
      <c r="Z484" s="262">
        <v>0.0</v>
      </c>
      <c r="AA484" s="262">
        <v>0.0</v>
      </c>
      <c r="AB484" s="262">
        <v>0.0</v>
      </c>
      <c r="AC484" s="222" t="s">
        <v>1703</v>
      </c>
      <c r="AD484" s="222" t="s">
        <v>1704</v>
      </c>
      <c r="AE484" s="222" t="s">
        <v>1705</v>
      </c>
      <c r="AF484" s="262">
        <f>SUM('Plan-B Valuation'!U480,'Plan-B Valuation'!Y480,'Plan-B Valuation'!AC480,'Plan-B Valuation'!AG480,'Plan-B Valuation'!AK480,'Plan-B Valuation'!AO480)</f>
        <v>120000</v>
      </c>
      <c r="AG484" s="262">
        <f>SUM('Plan-B Valuation'!V480,'Plan-B Valuation'!Z480,'Plan-B Valuation'!AD480,'Plan-B Valuation'!AH480,'Plan-B Valuation'!AL480,'Plan-B Valuation'!AP480)</f>
        <v>253810</v>
      </c>
      <c r="AH484" s="262">
        <f>SUM('Plan-B Valuation'!W480,'Plan-B Valuation'!AA480,'Plan-B Valuation'!AE480,'Plan-B Valuation'!AI480,'Plan-B Valuation'!AM480,'Plan-B Valuation'!AQ480)</f>
        <v>504620</v>
      </c>
      <c r="AI484" s="219"/>
      <c r="AJ484" s="262">
        <v>0.0</v>
      </c>
      <c r="AK484" s="262">
        <v>0.0</v>
      </c>
      <c r="AL484" s="262">
        <v>0.0</v>
      </c>
      <c r="AM484" s="262">
        <v>0.0</v>
      </c>
      <c r="AN484" s="262">
        <v>0.0</v>
      </c>
      <c r="AO484" s="262">
        <v>0.0</v>
      </c>
      <c r="AP484" s="222" t="s">
        <v>1703</v>
      </c>
      <c r="AQ484" s="222" t="s">
        <v>1704</v>
      </c>
      <c r="AR484" s="222" t="s">
        <v>1705</v>
      </c>
      <c r="AS484" s="262">
        <f>SUM('Plan-C Valuation'!U480,'Plan-C Valuation'!Y480,'Plan-C Valuation'!AC480,'Plan-C Valuation'!AG480,'Plan-C Valuation'!AK480,'Plan-C Valuation'!AO480)</f>
        <v>120000</v>
      </c>
      <c r="AT484" s="262">
        <f>SUM('Plan-C Valuation'!V480,'Plan-C Valuation'!Z480,'Plan-C Valuation'!AD480,'Plan-C Valuation'!AH480,'Plan-C Valuation'!AL480,'Plan-C Valuation'!AP480)</f>
        <v>253810</v>
      </c>
      <c r="AU484" s="262">
        <f>SUM('Plan-C Valuation'!W480,'Plan-C Valuation'!AA480,'Plan-C Valuation'!AE480,'Plan-C Valuation'!AI480,'Plan-C Valuation'!AM480,'Plan-C Valuation'!AQ480)</f>
        <v>504620</v>
      </c>
    </row>
    <row r="485" ht="15.75" customHeight="1">
      <c r="A485" s="219" t="s">
        <v>1074</v>
      </c>
      <c r="B485" s="219" t="s">
        <v>54</v>
      </c>
      <c r="C485" s="219" t="s">
        <v>72</v>
      </c>
      <c r="D485" s="219" t="s">
        <v>80</v>
      </c>
      <c r="E485" s="219" t="s">
        <v>62</v>
      </c>
      <c r="F485" s="219" t="s">
        <v>64</v>
      </c>
      <c r="G485" s="304" t="s">
        <v>1075</v>
      </c>
      <c r="H485" s="219"/>
      <c r="I485" s="219"/>
      <c r="J485" s="262">
        <v>0.0</v>
      </c>
      <c r="K485" s="262">
        <v>0.0</v>
      </c>
      <c r="L485" s="262">
        <v>0.0</v>
      </c>
      <c r="M485" s="262">
        <v>0.0</v>
      </c>
      <c r="N485" s="262">
        <v>0.0</v>
      </c>
      <c r="O485" s="262">
        <v>0.0</v>
      </c>
      <c r="P485" s="222" t="s">
        <v>1703</v>
      </c>
      <c r="Q485" s="222" t="s">
        <v>1704</v>
      </c>
      <c r="R485" s="222" t="s">
        <v>1705</v>
      </c>
      <c r="S485" s="219">
        <f>SUM('Plan-A Valuation'!U481,'Plan-A Valuation'!Y481,'Plan-A Valuation'!AC481,'Plan-A Valuation'!AG481,'Plan-A Valuation'!AK481,'Plan-A Valuation'!AO481)</f>
        <v>120000</v>
      </c>
      <c r="T485" s="262">
        <f>SUM('Plan-A Valuation'!V481,'Plan-A Valuation'!Z481,'Plan-A Valuation'!AD481,'Plan-A Valuation'!AH481,'Plan-A Valuation'!AL481,'Plan-A Valuation'!AP481)</f>
        <v>253810</v>
      </c>
      <c r="U485" s="263">
        <f>SUM('Plan-A Valuation'!W481,'Plan-A Valuation'!AA481,'Plan-A Valuation'!AE481,'Plan-A Valuation'!AI481,'Plan-A Valuation'!AM481,'Plan-A Valuation'!AQ481)</f>
        <v>504620</v>
      </c>
      <c r="V485" s="219"/>
      <c r="W485" s="262">
        <v>0.0</v>
      </c>
      <c r="X485" s="262">
        <v>0.0</v>
      </c>
      <c r="Y485" s="262">
        <v>0.0</v>
      </c>
      <c r="Z485" s="262">
        <v>0.0</v>
      </c>
      <c r="AA485" s="262">
        <v>0.0</v>
      </c>
      <c r="AB485" s="262">
        <v>0.0</v>
      </c>
      <c r="AC485" s="222" t="s">
        <v>1703</v>
      </c>
      <c r="AD485" s="222" t="s">
        <v>1704</v>
      </c>
      <c r="AE485" s="222" t="s">
        <v>1705</v>
      </c>
      <c r="AF485" s="262">
        <f>SUM('Plan-B Valuation'!U481,'Plan-B Valuation'!Y481,'Plan-B Valuation'!AC481,'Plan-B Valuation'!AG481,'Plan-B Valuation'!AK481,'Plan-B Valuation'!AO481)</f>
        <v>120000</v>
      </c>
      <c r="AG485" s="262">
        <f>SUM('Plan-B Valuation'!V481,'Plan-B Valuation'!Z481,'Plan-B Valuation'!AD481,'Plan-B Valuation'!AH481,'Plan-B Valuation'!AL481,'Plan-B Valuation'!AP481)</f>
        <v>253810</v>
      </c>
      <c r="AH485" s="262">
        <f>SUM('Plan-B Valuation'!W481,'Plan-B Valuation'!AA481,'Plan-B Valuation'!AE481,'Plan-B Valuation'!AI481,'Plan-B Valuation'!AM481,'Plan-B Valuation'!AQ481)</f>
        <v>504620</v>
      </c>
      <c r="AI485" s="219"/>
      <c r="AJ485" s="262">
        <v>0.0</v>
      </c>
      <c r="AK485" s="262">
        <v>0.0</v>
      </c>
      <c r="AL485" s="262">
        <v>0.0</v>
      </c>
      <c r="AM485" s="262">
        <v>0.0</v>
      </c>
      <c r="AN485" s="262">
        <v>0.0</v>
      </c>
      <c r="AO485" s="262">
        <v>0.0</v>
      </c>
      <c r="AP485" s="222" t="s">
        <v>1703</v>
      </c>
      <c r="AQ485" s="222" t="s">
        <v>1704</v>
      </c>
      <c r="AR485" s="222" t="s">
        <v>1705</v>
      </c>
      <c r="AS485" s="262">
        <f>SUM('Plan-C Valuation'!U481,'Plan-C Valuation'!Y481,'Plan-C Valuation'!AC481,'Plan-C Valuation'!AG481,'Plan-C Valuation'!AK481,'Plan-C Valuation'!AO481)</f>
        <v>120000</v>
      </c>
      <c r="AT485" s="262">
        <f>SUM('Plan-C Valuation'!V481,'Plan-C Valuation'!Z481,'Plan-C Valuation'!AD481,'Plan-C Valuation'!AH481,'Plan-C Valuation'!AL481,'Plan-C Valuation'!AP481)</f>
        <v>253810</v>
      </c>
      <c r="AU485" s="262">
        <f>SUM('Plan-C Valuation'!W481,'Plan-C Valuation'!AA481,'Plan-C Valuation'!AE481,'Plan-C Valuation'!AI481,'Plan-C Valuation'!AM481,'Plan-C Valuation'!AQ481)</f>
        <v>504620</v>
      </c>
    </row>
    <row r="486" ht="15.75" customHeight="1">
      <c r="A486" s="219" t="s">
        <v>1076</v>
      </c>
      <c r="B486" s="219" t="s">
        <v>65</v>
      </c>
      <c r="C486" s="219" t="s">
        <v>72</v>
      </c>
      <c r="D486" s="219" t="s">
        <v>80</v>
      </c>
      <c r="E486" s="219" t="s">
        <v>62</v>
      </c>
      <c r="F486" s="219" t="s">
        <v>64</v>
      </c>
      <c r="G486" s="304" t="s">
        <v>1077</v>
      </c>
      <c r="H486" s="219"/>
      <c r="I486" s="219"/>
      <c r="J486" s="262">
        <v>0.0</v>
      </c>
      <c r="K486" s="262">
        <v>0.0</v>
      </c>
      <c r="L486" s="262">
        <v>0.0</v>
      </c>
      <c r="M486" s="262">
        <v>0.0</v>
      </c>
      <c r="N486" s="262">
        <v>0.0</v>
      </c>
      <c r="O486" s="262">
        <v>0.0</v>
      </c>
      <c r="P486" s="222" t="s">
        <v>1703</v>
      </c>
      <c r="Q486" s="222" t="s">
        <v>1704</v>
      </c>
      <c r="R486" s="222" t="s">
        <v>1705</v>
      </c>
      <c r="S486" s="219">
        <f>SUM('Plan-A Valuation'!U482,'Plan-A Valuation'!Y482,'Plan-A Valuation'!AC482,'Plan-A Valuation'!AG482,'Plan-A Valuation'!AK482,'Plan-A Valuation'!AO482)</f>
        <v>120000</v>
      </c>
      <c r="T486" s="262">
        <f>SUM('Plan-A Valuation'!V482,'Plan-A Valuation'!Z482,'Plan-A Valuation'!AD482,'Plan-A Valuation'!AH482,'Plan-A Valuation'!AL482,'Plan-A Valuation'!AP482)</f>
        <v>253810</v>
      </c>
      <c r="U486" s="263">
        <f>SUM('Plan-A Valuation'!W482,'Plan-A Valuation'!AA482,'Plan-A Valuation'!AE482,'Plan-A Valuation'!AI482,'Plan-A Valuation'!AM482,'Plan-A Valuation'!AQ482)</f>
        <v>504620</v>
      </c>
      <c r="V486" s="219"/>
      <c r="W486" s="262">
        <v>0.0</v>
      </c>
      <c r="X486" s="262">
        <v>0.0</v>
      </c>
      <c r="Y486" s="262">
        <v>0.0</v>
      </c>
      <c r="Z486" s="262">
        <v>0.0</v>
      </c>
      <c r="AA486" s="262">
        <v>0.0</v>
      </c>
      <c r="AB486" s="262">
        <v>0.0</v>
      </c>
      <c r="AC486" s="222" t="s">
        <v>1703</v>
      </c>
      <c r="AD486" s="222" t="s">
        <v>1704</v>
      </c>
      <c r="AE486" s="222" t="s">
        <v>1705</v>
      </c>
      <c r="AF486" s="262">
        <f>SUM('Plan-B Valuation'!U482,'Plan-B Valuation'!Y482,'Plan-B Valuation'!AC482,'Plan-B Valuation'!AG482,'Plan-B Valuation'!AK482,'Plan-B Valuation'!AO482)</f>
        <v>120000</v>
      </c>
      <c r="AG486" s="262">
        <f>SUM('Plan-B Valuation'!V482,'Plan-B Valuation'!Z482,'Plan-B Valuation'!AD482,'Plan-B Valuation'!AH482,'Plan-B Valuation'!AL482,'Plan-B Valuation'!AP482)</f>
        <v>253810</v>
      </c>
      <c r="AH486" s="262">
        <f>SUM('Plan-B Valuation'!W482,'Plan-B Valuation'!AA482,'Plan-B Valuation'!AE482,'Plan-B Valuation'!AI482,'Plan-B Valuation'!AM482,'Plan-B Valuation'!AQ482)</f>
        <v>504620</v>
      </c>
      <c r="AI486" s="219"/>
      <c r="AJ486" s="262">
        <v>0.0</v>
      </c>
      <c r="AK486" s="262">
        <v>0.0</v>
      </c>
      <c r="AL486" s="262">
        <v>0.0</v>
      </c>
      <c r="AM486" s="262">
        <v>0.0</v>
      </c>
      <c r="AN486" s="262">
        <v>0.0</v>
      </c>
      <c r="AO486" s="262">
        <v>0.0</v>
      </c>
      <c r="AP486" s="222" t="s">
        <v>1703</v>
      </c>
      <c r="AQ486" s="222" t="s">
        <v>1704</v>
      </c>
      <c r="AR486" s="222" t="s">
        <v>1705</v>
      </c>
      <c r="AS486" s="262">
        <f>SUM('Plan-C Valuation'!U482,'Plan-C Valuation'!Y482,'Plan-C Valuation'!AC482,'Plan-C Valuation'!AG482,'Plan-C Valuation'!AK482,'Plan-C Valuation'!AO482)</f>
        <v>120000</v>
      </c>
      <c r="AT486" s="262">
        <f>SUM('Plan-C Valuation'!V482,'Plan-C Valuation'!Z482,'Plan-C Valuation'!AD482,'Plan-C Valuation'!AH482,'Plan-C Valuation'!AL482,'Plan-C Valuation'!AP482)</f>
        <v>253810</v>
      </c>
      <c r="AU486" s="262">
        <f>SUM('Plan-C Valuation'!W482,'Plan-C Valuation'!AA482,'Plan-C Valuation'!AE482,'Plan-C Valuation'!AI482,'Plan-C Valuation'!AM482,'Plan-C Valuation'!AQ482)</f>
        <v>504620</v>
      </c>
    </row>
    <row r="487" ht="15.75" customHeight="1">
      <c r="A487" s="219" t="s">
        <v>1078</v>
      </c>
      <c r="B487" s="219" t="s">
        <v>71</v>
      </c>
      <c r="C487" s="219" t="s">
        <v>72</v>
      </c>
      <c r="D487" s="219" t="s">
        <v>80</v>
      </c>
      <c r="E487" s="219" t="s">
        <v>62</v>
      </c>
      <c r="F487" s="219" t="s">
        <v>64</v>
      </c>
      <c r="G487" s="304" t="s">
        <v>1079</v>
      </c>
      <c r="H487" s="219"/>
      <c r="I487" s="219"/>
      <c r="J487" s="262">
        <v>0.0</v>
      </c>
      <c r="K487" s="262">
        <v>0.0</v>
      </c>
      <c r="L487" s="262">
        <v>0.0</v>
      </c>
      <c r="M487" s="262">
        <v>0.0</v>
      </c>
      <c r="N487" s="262">
        <v>0.0</v>
      </c>
      <c r="O487" s="262">
        <v>0.0</v>
      </c>
      <c r="P487" s="222" t="s">
        <v>1703</v>
      </c>
      <c r="Q487" s="222" t="s">
        <v>1704</v>
      </c>
      <c r="R487" s="222" t="s">
        <v>1705</v>
      </c>
      <c r="S487" s="219">
        <f>SUM('Plan-A Valuation'!U483,'Plan-A Valuation'!Y483,'Plan-A Valuation'!AC483,'Plan-A Valuation'!AG483,'Plan-A Valuation'!AK483,'Plan-A Valuation'!AO483)</f>
        <v>120000</v>
      </c>
      <c r="T487" s="262">
        <f>SUM('Plan-A Valuation'!V483,'Plan-A Valuation'!Z483,'Plan-A Valuation'!AD483,'Plan-A Valuation'!AH483,'Plan-A Valuation'!AL483,'Plan-A Valuation'!AP483)</f>
        <v>253810</v>
      </c>
      <c r="U487" s="263">
        <f>SUM('Plan-A Valuation'!W483,'Plan-A Valuation'!AA483,'Plan-A Valuation'!AE483,'Plan-A Valuation'!AI483,'Plan-A Valuation'!AM483,'Plan-A Valuation'!AQ483)</f>
        <v>504620</v>
      </c>
      <c r="V487" s="219"/>
      <c r="W487" s="262">
        <v>0.0</v>
      </c>
      <c r="X487" s="262">
        <v>0.0</v>
      </c>
      <c r="Y487" s="262">
        <v>0.0</v>
      </c>
      <c r="Z487" s="262">
        <v>0.0</v>
      </c>
      <c r="AA487" s="262">
        <v>0.0</v>
      </c>
      <c r="AB487" s="262">
        <v>0.0</v>
      </c>
      <c r="AC487" s="222" t="s">
        <v>1703</v>
      </c>
      <c r="AD487" s="222" t="s">
        <v>1704</v>
      </c>
      <c r="AE487" s="222" t="s">
        <v>1705</v>
      </c>
      <c r="AF487" s="262">
        <f>SUM('Plan-B Valuation'!U483,'Plan-B Valuation'!Y483,'Plan-B Valuation'!AC483,'Plan-B Valuation'!AG483,'Plan-B Valuation'!AK483,'Plan-B Valuation'!AO483)</f>
        <v>120000</v>
      </c>
      <c r="AG487" s="262">
        <f>SUM('Plan-B Valuation'!V483,'Plan-B Valuation'!Z483,'Plan-B Valuation'!AD483,'Plan-B Valuation'!AH483,'Plan-B Valuation'!AL483,'Plan-B Valuation'!AP483)</f>
        <v>253810</v>
      </c>
      <c r="AH487" s="262">
        <f>SUM('Plan-B Valuation'!W483,'Plan-B Valuation'!AA483,'Plan-B Valuation'!AE483,'Plan-B Valuation'!AI483,'Plan-B Valuation'!AM483,'Plan-B Valuation'!AQ483)</f>
        <v>504620</v>
      </c>
      <c r="AI487" s="219"/>
      <c r="AJ487" s="262">
        <v>0.0</v>
      </c>
      <c r="AK487" s="262">
        <v>0.0</v>
      </c>
      <c r="AL487" s="262">
        <v>0.0</v>
      </c>
      <c r="AM487" s="262">
        <v>0.0</v>
      </c>
      <c r="AN487" s="262">
        <v>0.0</v>
      </c>
      <c r="AO487" s="262">
        <v>0.0</v>
      </c>
      <c r="AP487" s="222" t="s">
        <v>1703</v>
      </c>
      <c r="AQ487" s="222" t="s">
        <v>1704</v>
      </c>
      <c r="AR487" s="222" t="s">
        <v>1705</v>
      </c>
      <c r="AS487" s="262">
        <f>SUM('Plan-C Valuation'!U483,'Plan-C Valuation'!Y483,'Plan-C Valuation'!AC483,'Plan-C Valuation'!AG483,'Plan-C Valuation'!AK483,'Plan-C Valuation'!AO483)</f>
        <v>120000</v>
      </c>
      <c r="AT487" s="262">
        <f>SUM('Plan-C Valuation'!V483,'Plan-C Valuation'!Z483,'Plan-C Valuation'!AD483,'Plan-C Valuation'!AH483,'Plan-C Valuation'!AL483,'Plan-C Valuation'!AP483)</f>
        <v>253810</v>
      </c>
      <c r="AU487" s="262">
        <f>SUM('Plan-C Valuation'!W483,'Plan-C Valuation'!AA483,'Plan-C Valuation'!AE483,'Plan-C Valuation'!AI483,'Plan-C Valuation'!AM483,'Plan-C Valuation'!AQ483)</f>
        <v>504620</v>
      </c>
    </row>
    <row r="488" ht="15.75" customHeight="1">
      <c r="A488" s="219" t="s">
        <v>1080</v>
      </c>
      <c r="B488" s="219" t="s">
        <v>44</v>
      </c>
      <c r="C488" s="219" t="s">
        <v>78</v>
      </c>
      <c r="D488" s="219" t="s">
        <v>80</v>
      </c>
      <c r="E488" s="219" t="s">
        <v>62</v>
      </c>
      <c r="F488" s="219" t="s">
        <v>64</v>
      </c>
      <c r="G488" s="304" t="s">
        <v>1081</v>
      </c>
      <c r="H488" s="219"/>
      <c r="I488" s="219"/>
      <c r="J488" s="262">
        <v>0.0</v>
      </c>
      <c r="K488" s="262">
        <v>0.0</v>
      </c>
      <c r="L488" s="262">
        <v>0.0</v>
      </c>
      <c r="M488" s="262">
        <v>0.0</v>
      </c>
      <c r="N488" s="262">
        <v>0.0</v>
      </c>
      <c r="O488" s="262">
        <v>0.0</v>
      </c>
      <c r="P488" s="222" t="s">
        <v>1703</v>
      </c>
      <c r="Q488" s="222" t="s">
        <v>1704</v>
      </c>
      <c r="R488" s="222" t="s">
        <v>1705</v>
      </c>
      <c r="S488" s="219">
        <f>SUM('Plan-A Valuation'!U484,'Plan-A Valuation'!Y484,'Plan-A Valuation'!AC484,'Plan-A Valuation'!AG484,'Plan-A Valuation'!AK484,'Plan-A Valuation'!AO484)</f>
        <v>120000</v>
      </c>
      <c r="T488" s="262">
        <f>SUM('Plan-A Valuation'!V484,'Plan-A Valuation'!Z484,'Plan-A Valuation'!AD484,'Plan-A Valuation'!AH484,'Plan-A Valuation'!AL484,'Plan-A Valuation'!AP484)</f>
        <v>253810</v>
      </c>
      <c r="U488" s="263">
        <f>SUM('Plan-A Valuation'!W484,'Plan-A Valuation'!AA484,'Plan-A Valuation'!AE484,'Plan-A Valuation'!AI484,'Plan-A Valuation'!AM484,'Plan-A Valuation'!AQ484)</f>
        <v>504620</v>
      </c>
      <c r="V488" s="219"/>
      <c r="W488" s="262">
        <v>0.0</v>
      </c>
      <c r="X488" s="262">
        <v>0.0</v>
      </c>
      <c r="Y488" s="262">
        <v>0.0</v>
      </c>
      <c r="Z488" s="262">
        <v>0.0</v>
      </c>
      <c r="AA488" s="262">
        <v>0.0</v>
      </c>
      <c r="AB488" s="262">
        <v>0.0</v>
      </c>
      <c r="AC488" s="222" t="s">
        <v>1703</v>
      </c>
      <c r="AD488" s="222" t="s">
        <v>1704</v>
      </c>
      <c r="AE488" s="222" t="s">
        <v>1705</v>
      </c>
      <c r="AF488" s="262">
        <f>SUM('Plan-B Valuation'!U484,'Plan-B Valuation'!Y484,'Plan-B Valuation'!AC484,'Plan-B Valuation'!AG484,'Plan-B Valuation'!AK484,'Plan-B Valuation'!AO484)</f>
        <v>120000</v>
      </c>
      <c r="AG488" s="262">
        <f>SUM('Plan-B Valuation'!V484,'Plan-B Valuation'!Z484,'Plan-B Valuation'!AD484,'Plan-B Valuation'!AH484,'Plan-B Valuation'!AL484,'Plan-B Valuation'!AP484)</f>
        <v>253810</v>
      </c>
      <c r="AH488" s="262">
        <f>SUM('Plan-B Valuation'!W484,'Plan-B Valuation'!AA484,'Plan-B Valuation'!AE484,'Plan-B Valuation'!AI484,'Plan-B Valuation'!AM484,'Plan-B Valuation'!AQ484)</f>
        <v>504620</v>
      </c>
      <c r="AI488" s="219"/>
      <c r="AJ488" s="262">
        <v>0.0</v>
      </c>
      <c r="AK488" s="262">
        <v>0.0</v>
      </c>
      <c r="AL488" s="262">
        <v>0.0</v>
      </c>
      <c r="AM488" s="262">
        <v>0.0</v>
      </c>
      <c r="AN488" s="262">
        <v>0.0</v>
      </c>
      <c r="AO488" s="262">
        <v>0.0</v>
      </c>
      <c r="AP488" s="222" t="s">
        <v>1703</v>
      </c>
      <c r="AQ488" s="222" t="s">
        <v>1704</v>
      </c>
      <c r="AR488" s="222" t="s">
        <v>1705</v>
      </c>
      <c r="AS488" s="262">
        <f>SUM('Plan-C Valuation'!U484,'Plan-C Valuation'!Y484,'Plan-C Valuation'!AC484,'Plan-C Valuation'!AG484,'Plan-C Valuation'!AK484,'Plan-C Valuation'!AO484)</f>
        <v>120000</v>
      </c>
      <c r="AT488" s="262">
        <f>SUM('Plan-C Valuation'!V484,'Plan-C Valuation'!Z484,'Plan-C Valuation'!AD484,'Plan-C Valuation'!AH484,'Plan-C Valuation'!AL484,'Plan-C Valuation'!AP484)</f>
        <v>253810</v>
      </c>
      <c r="AU488" s="262">
        <f>SUM('Plan-C Valuation'!W484,'Plan-C Valuation'!AA484,'Plan-C Valuation'!AE484,'Plan-C Valuation'!AI484,'Plan-C Valuation'!AM484,'Plan-C Valuation'!AQ484)</f>
        <v>504620</v>
      </c>
    </row>
    <row r="489" ht="15.75" customHeight="1">
      <c r="A489" s="219" t="s">
        <v>1082</v>
      </c>
      <c r="B489" s="219" t="s">
        <v>54</v>
      </c>
      <c r="C489" s="219" t="s">
        <v>78</v>
      </c>
      <c r="D489" s="219" t="s">
        <v>80</v>
      </c>
      <c r="E489" s="219" t="s">
        <v>62</v>
      </c>
      <c r="F489" s="219" t="s">
        <v>64</v>
      </c>
      <c r="G489" s="304" t="s">
        <v>1083</v>
      </c>
      <c r="H489" s="219"/>
      <c r="I489" s="219"/>
      <c r="J489" s="262">
        <v>0.0</v>
      </c>
      <c r="K489" s="262">
        <v>0.0</v>
      </c>
      <c r="L489" s="262">
        <v>0.0</v>
      </c>
      <c r="M489" s="262">
        <v>0.0</v>
      </c>
      <c r="N489" s="262">
        <v>0.0</v>
      </c>
      <c r="O489" s="262">
        <v>0.0</v>
      </c>
      <c r="P489" s="222" t="s">
        <v>1703</v>
      </c>
      <c r="Q489" s="222" t="s">
        <v>1704</v>
      </c>
      <c r="R489" s="222" t="s">
        <v>1705</v>
      </c>
      <c r="S489" s="219">
        <f>SUM('Plan-A Valuation'!U485,'Plan-A Valuation'!Y485,'Plan-A Valuation'!AC485,'Plan-A Valuation'!AG485,'Plan-A Valuation'!AK485,'Plan-A Valuation'!AO485)</f>
        <v>120000</v>
      </c>
      <c r="T489" s="262">
        <f>SUM('Plan-A Valuation'!V485,'Plan-A Valuation'!Z485,'Plan-A Valuation'!AD485,'Plan-A Valuation'!AH485,'Plan-A Valuation'!AL485,'Plan-A Valuation'!AP485)</f>
        <v>253810</v>
      </c>
      <c r="U489" s="263">
        <f>SUM('Plan-A Valuation'!W485,'Plan-A Valuation'!AA485,'Plan-A Valuation'!AE485,'Plan-A Valuation'!AI485,'Plan-A Valuation'!AM485,'Plan-A Valuation'!AQ485)</f>
        <v>504620</v>
      </c>
      <c r="V489" s="219"/>
      <c r="W489" s="262">
        <v>0.0</v>
      </c>
      <c r="X489" s="262">
        <v>0.0</v>
      </c>
      <c r="Y489" s="262">
        <v>0.0</v>
      </c>
      <c r="Z489" s="262">
        <v>0.0</v>
      </c>
      <c r="AA489" s="262">
        <v>0.0</v>
      </c>
      <c r="AB489" s="262">
        <v>0.0</v>
      </c>
      <c r="AC489" s="222" t="s">
        <v>1703</v>
      </c>
      <c r="AD489" s="222" t="s">
        <v>1704</v>
      </c>
      <c r="AE489" s="222" t="s">
        <v>1705</v>
      </c>
      <c r="AF489" s="262">
        <f>SUM('Plan-B Valuation'!U485,'Plan-B Valuation'!Y485,'Plan-B Valuation'!AC485,'Plan-B Valuation'!AG485,'Plan-B Valuation'!AK485,'Plan-B Valuation'!AO485)</f>
        <v>120000</v>
      </c>
      <c r="AG489" s="262">
        <f>SUM('Plan-B Valuation'!V485,'Plan-B Valuation'!Z485,'Plan-B Valuation'!AD485,'Plan-B Valuation'!AH485,'Plan-B Valuation'!AL485,'Plan-B Valuation'!AP485)</f>
        <v>253810</v>
      </c>
      <c r="AH489" s="262">
        <f>SUM('Plan-B Valuation'!W485,'Plan-B Valuation'!AA485,'Plan-B Valuation'!AE485,'Plan-B Valuation'!AI485,'Plan-B Valuation'!AM485,'Plan-B Valuation'!AQ485)</f>
        <v>504620</v>
      </c>
      <c r="AI489" s="219"/>
      <c r="AJ489" s="262">
        <v>0.0</v>
      </c>
      <c r="AK489" s="262">
        <v>0.0</v>
      </c>
      <c r="AL489" s="262">
        <v>0.0</v>
      </c>
      <c r="AM489" s="262">
        <v>0.0</v>
      </c>
      <c r="AN489" s="262">
        <v>0.0</v>
      </c>
      <c r="AO489" s="262">
        <v>0.0</v>
      </c>
      <c r="AP489" s="222" t="s">
        <v>1703</v>
      </c>
      <c r="AQ489" s="222" t="s">
        <v>1704</v>
      </c>
      <c r="AR489" s="222" t="s">
        <v>1705</v>
      </c>
      <c r="AS489" s="262">
        <f>SUM('Plan-C Valuation'!U485,'Plan-C Valuation'!Y485,'Plan-C Valuation'!AC485,'Plan-C Valuation'!AG485,'Plan-C Valuation'!AK485,'Plan-C Valuation'!AO485)</f>
        <v>120000</v>
      </c>
      <c r="AT489" s="262">
        <f>SUM('Plan-C Valuation'!V485,'Plan-C Valuation'!Z485,'Plan-C Valuation'!AD485,'Plan-C Valuation'!AH485,'Plan-C Valuation'!AL485,'Plan-C Valuation'!AP485)</f>
        <v>253810</v>
      </c>
      <c r="AU489" s="262">
        <f>SUM('Plan-C Valuation'!W485,'Plan-C Valuation'!AA485,'Plan-C Valuation'!AE485,'Plan-C Valuation'!AI485,'Plan-C Valuation'!AM485,'Plan-C Valuation'!AQ485)</f>
        <v>504620</v>
      </c>
    </row>
    <row r="490" ht="15.75" customHeight="1">
      <c r="A490" s="219" t="s">
        <v>1084</v>
      </c>
      <c r="B490" s="219" t="s">
        <v>65</v>
      </c>
      <c r="C490" s="219" t="s">
        <v>78</v>
      </c>
      <c r="D490" s="219" t="s">
        <v>80</v>
      </c>
      <c r="E490" s="219" t="s">
        <v>62</v>
      </c>
      <c r="F490" s="219" t="s">
        <v>64</v>
      </c>
      <c r="G490" s="304" t="s">
        <v>1085</v>
      </c>
      <c r="H490" s="219"/>
      <c r="I490" s="219"/>
      <c r="J490" s="262">
        <v>0.0</v>
      </c>
      <c r="K490" s="262">
        <v>0.0</v>
      </c>
      <c r="L490" s="262">
        <v>0.0</v>
      </c>
      <c r="M490" s="262">
        <v>0.0</v>
      </c>
      <c r="N490" s="262">
        <v>0.0</v>
      </c>
      <c r="O490" s="262">
        <v>0.0</v>
      </c>
      <c r="P490" s="222" t="s">
        <v>1703</v>
      </c>
      <c r="Q490" s="222" t="s">
        <v>1704</v>
      </c>
      <c r="R490" s="222" t="s">
        <v>1705</v>
      </c>
      <c r="S490" s="219">
        <f>SUM('Plan-A Valuation'!U486,'Plan-A Valuation'!Y486,'Plan-A Valuation'!AC486,'Plan-A Valuation'!AG486,'Plan-A Valuation'!AK486,'Plan-A Valuation'!AO486)</f>
        <v>120000</v>
      </c>
      <c r="T490" s="262">
        <f>SUM('Plan-A Valuation'!V486,'Plan-A Valuation'!Z486,'Plan-A Valuation'!AD486,'Plan-A Valuation'!AH486,'Plan-A Valuation'!AL486,'Plan-A Valuation'!AP486)</f>
        <v>253810</v>
      </c>
      <c r="U490" s="263">
        <f>SUM('Plan-A Valuation'!W486,'Plan-A Valuation'!AA486,'Plan-A Valuation'!AE486,'Plan-A Valuation'!AI486,'Plan-A Valuation'!AM486,'Plan-A Valuation'!AQ486)</f>
        <v>504620</v>
      </c>
      <c r="V490" s="219"/>
      <c r="W490" s="262">
        <v>0.0</v>
      </c>
      <c r="X490" s="262">
        <v>0.0</v>
      </c>
      <c r="Y490" s="262">
        <v>0.0</v>
      </c>
      <c r="Z490" s="262">
        <v>0.0</v>
      </c>
      <c r="AA490" s="262">
        <v>0.0</v>
      </c>
      <c r="AB490" s="262">
        <v>0.0</v>
      </c>
      <c r="AC490" s="222" t="s">
        <v>1703</v>
      </c>
      <c r="AD490" s="222" t="s">
        <v>1704</v>
      </c>
      <c r="AE490" s="222" t="s">
        <v>1705</v>
      </c>
      <c r="AF490" s="262">
        <f>SUM('Plan-B Valuation'!U486,'Plan-B Valuation'!Y486,'Plan-B Valuation'!AC486,'Plan-B Valuation'!AG486,'Plan-B Valuation'!AK486,'Plan-B Valuation'!AO486)</f>
        <v>120000</v>
      </c>
      <c r="AG490" s="262">
        <f>SUM('Plan-B Valuation'!V486,'Plan-B Valuation'!Z486,'Plan-B Valuation'!AD486,'Plan-B Valuation'!AH486,'Plan-B Valuation'!AL486,'Plan-B Valuation'!AP486)</f>
        <v>253810</v>
      </c>
      <c r="AH490" s="262">
        <f>SUM('Plan-B Valuation'!W486,'Plan-B Valuation'!AA486,'Plan-B Valuation'!AE486,'Plan-B Valuation'!AI486,'Plan-B Valuation'!AM486,'Plan-B Valuation'!AQ486)</f>
        <v>504620</v>
      </c>
      <c r="AI490" s="219"/>
      <c r="AJ490" s="262">
        <v>0.0</v>
      </c>
      <c r="AK490" s="262">
        <v>0.0</v>
      </c>
      <c r="AL490" s="262">
        <v>0.0</v>
      </c>
      <c r="AM490" s="262">
        <v>0.0</v>
      </c>
      <c r="AN490" s="262">
        <v>0.0</v>
      </c>
      <c r="AO490" s="262">
        <v>0.0</v>
      </c>
      <c r="AP490" s="222" t="s">
        <v>1703</v>
      </c>
      <c r="AQ490" s="222" t="s">
        <v>1704</v>
      </c>
      <c r="AR490" s="222" t="s">
        <v>1705</v>
      </c>
      <c r="AS490" s="262">
        <f>SUM('Plan-C Valuation'!U486,'Plan-C Valuation'!Y486,'Plan-C Valuation'!AC486,'Plan-C Valuation'!AG486,'Plan-C Valuation'!AK486,'Plan-C Valuation'!AO486)</f>
        <v>120000</v>
      </c>
      <c r="AT490" s="262">
        <f>SUM('Plan-C Valuation'!V486,'Plan-C Valuation'!Z486,'Plan-C Valuation'!AD486,'Plan-C Valuation'!AH486,'Plan-C Valuation'!AL486,'Plan-C Valuation'!AP486)</f>
        <v>253810</v>
      </c>
      <c r="AU490" s="262">
        <f>SUM('Plan-C Valuation'!W486,'Plan-C Valuation'!AA486,'Plan-C Valuation'!AE486,'Plan-C Valuation'!AI486,'Plan-C Valuation'!AM486,'Plan-C Valuation'!AQ486)</f>
        <v>504620</v>
      </c>
    </row>
    <row r="491" ht="15.75" customHeight="1">
      <c r="A491" s="219" t="s">
        <v>1086</v>
      </c>
      <c r="B491" s="219" t="s">
        <v>71</v>
      </c>
      <c r="C491" s="219" t="s">
        <v>78</v>
      </c>
      <c r="D491" s="219" t="s">
        <v>80</v>
      </c>
      <c r="E491" s="219" t="s">
        <v>62</v>
      </c>
      <c r="F491" s="219" t="s">
        <v>64</v>
      </c>
      <c r="G491" s="304" t="s">
        <v>1087</v>
      </c>
      <c r="H491" s="219"/>
      <c r="I491" s="219"/>
      <c r="J491" s="262">
        <v>0.0</v>
      </c>
      <c r="K491" s="262">
        <v>0.0</v>
      </c>
      <c r="L491" s="262">
        <v>0.0</v>
      </c>
      <c r="M491" s="262">
        <v>0.0</v>
      </c>
      <c r="N491" s="262">
        <v>0.0</v>
      </c>
      <c r="O491" s="262">
        <v>0.0</v>
      </c>
      <c r="P491" s="222" t="s">
        <v>1703</v>
      </c>
      <c r="Q491" s="222" t="s">
        <v>1704</v>
      </c>
      <c r="R491" s="222" t="s">
        <v>1705</v>
      </c>
      <c r="S491" s="219">
        <f>SUM('Plan-A Valuation'!U487,'Plan-A Valuation'!Y487,'Plan-A Valuation'!AC487,'Plan-A Valuation'!AG487,'Plan-A Valuation'!AK487,'Plan-A Valuation'!AO487)</f>
        <v>120000</v>
      </c>
      <c r="T491" s="262">
        <f>SUM('Plan-A Valuation'!V487,'Plan-A Valuation'!Z487,'Plan-A Valuation'!AD487,'Plan-A Valuation'!AH487,'Plan-A Valuation'!AL487,'Plan-A Valuation'!AP487)</f>
        <v>253810</v>
      </c>
      <c r="U491" s="263">
        <f>SUM('Plan-A Valuation'!W487,'Plan-A Valuation'!AA487,'Plan-A Valuation'!AE487,'Plan-A Valuation'!AI487,'Plan-A Valuation'!AM487,'Plan-A Valuation'!AQ487)</f>
        <v>504620</v>
      </c>
      <c r="V491" s="219"/>
      <c r="W491" s="262">
        <v>0.0</v>
      </c>
      <c r="X491" s="262">
        <v>0.0</v>
      </c>
      <c r="Y491" s="262">
        <v>0.0</v>
      </c>
      <c r="Z491" s="262">
        <v>0.0</v>
      </c>
      <c r="AA491" s="262">
        <v>0.0</v>
      </c>
      <c r="AB491" s="262">
        <v>0.0</v>
      </c>
      <c r="AC491" s="222" t="s">
        <v>1703</v>
      </c>
      <c r="AD491" s="222" t="s">
        <v>1704</v>
      </c>
      <c r="AE491" s="222" t="s">
        <v>1705</v>
      </c>
      <c r="AF491" s="262">
        <f>SUM('Plan-B Valuation'!U487,'Plan-B Valuation'!Y487,'Plan-B Valuation'!AC487,'Plan-B Valuation'!AG487,'Plan-B Valuation'!AK487,'Plan-B Valuation'!AO487)</f>
        <v>120000</v>
      </c>
      <c r="AG491" s="262">
        <f>SUM('Plan-B Valuation'!V487,'Plan-B Valuation'!Z487,'Plan-B Valuation'!AD487,'Plan-B Valuation'!AH487,'Plan-B Valuation'!AL487,'Plan-B Valuation'!AP487)</f>
        <v>253810</v>
      </c>
      <c r="AH491" s="262">
        <f>SUM('Plan-B Valuation'!W487,'Plan-B Valuation'!AA487,'Plan-B Valuation'!AE487,'Plan-B Valuation'!AI487,'Plan-B Valuation'!AM487,'Plan-B Valuation'!AQ487)</f>
        <v>504620</v>
      </c>
      <c r="AI491" s="219"/>
      <c r="AJ491" s="262">
        <v>0.0</v>
      </c>
      <c r="AK491" s="262">
        <v>0.0</v>
      </c>
      <c r="AL491" s="262">
        <v>0.0</v>
      </c>
      <c r="AM491" s="262">
        <v>0.0</v>
      </c>
      <c r="AN491" s="262">
        <v>0.0</v>
      </c>
      <c r="AO491" s="262">
        <v>0.0</v>
      </c>
      <c r="AP491" s="222" t="s">
        <v>1703</v>
      </c>
      <c r="AQ491" s="222" t="s">
        <v>1704</v>
      </c>
      <c r="AR491" s="222" t="s">
        <v>1705</v>
      </c>
      <c r="AS491" s="262">
        <f>SUM('Plan-C Valuation'!U487,'Plan-C Valuation'!Y487,'Plan-C Valuation'!AC487,'Plan-C Valuation'!AG487,'Plan-C Valuation'!AK487,'Plan-C Valuation'!AO487)</f>
        <v>120000</v>
      </c>
      <c r="AT491" s="262">
        <f>SUM('Plan-C Valuation'!V487,'Plan-C Valuation'!Z487,'Plan-C Valuation'!AD487,'Plan-C Valuation'!AH487,'Plan-C Valuation'!AL487,'Plan-C Valuation'!AP487)</f>
        <v>253810</v>
      </c>
      <c r="AU491" s="262">
        <f>SUM('Plan-C Valuation'!W487,'Plan-C Valuation'!AA487,'Plan-C Valuation'!AE487,'Plan-C Valuation'!AI487,'Plan-C Valuation'!AM487,'Plan-C Valuation'!AQ487)</f>
        <v>504620</v>
      </c>
    </row>
    <row r="492" ht="15.75" customHeight="1">
      <c r="A492" s="219" t="s">
        <v>1088</v>
      </c>
      <c r="B492" s="219" t="s">
        <v>44</v>
      </c>
      <c r="C492" s="219" t="s">
        <v>48</v>
      </c>
      <c r="D492" s="219" t="s">
        <v>82</v>
      </c>
      <c r="E492" s="219" t="s">
        <v>62</v>
      </c>
      <c r="F492" s="219" t="s">
        <v>64</v>
      </c>
      <c r="G492" s="304" t="s">
        <v>1089</v>
      </c>
      <c r="H492" s="219"/>
      <c r="I492" s="219"/>
      <c r="J492" s="262">
        <v>0.0</v>
      </c>
      <c r="K492" s="262">
        <v>0.0</v>
      </c>
      <c r="L492" s="262">
        <v>0.0</v>
      </c>
      <c r="M492" s="262">
        <v>0.0</v>
      </c>
      <c r="N492" s="262">
        <v>0.0</v>
      </c>
      <c r="O492" s="262">
        <v>0.0</v>
      </c>
      <c r="P492" s="222" t="s">
        <v>1703</v>
      </c>
      <c r="Q492" s="222" t="s">
        <v>1704</v>
      </c>
      <c r="R492" s="222" t="s">
        <v>1705</v>
      </c>
      <c r="S492" s="219">
        <f>SUM('Plan-A Valuation'!U488,'Plan-A Valuation'!Y488,'Plan-A Valuation'!AC488,'Plan-A Valuation'!AG488,'Plan-A Valuation'!AK488,'Plan-A Valuation'!AO488)</f>
        <v>120000</v>
      </c>
      <c r="T492" s="262">
        <f>SUM('Plan-A Valuation'!V488,'Plan-A Valuation'!Z488,'Plan-A Valuation'!AD488,'Plan-A Valuation'!AH488,'Plan-A Valuation'!AL488,'Plan-A Valuation'!AP488)</f>
        <v>253810</v>
      </c>
      <c r="U492" s="263">
        <f>SUM('Plan-A Valuation'!W488,'Plan-A Valuation'!AA488,'Plan-A Valuation'!AE488,'Plan-A Valuation'!AI488,'Plan-A Valuation'!AM488,'Plan-A Valuation'!AQ488)</f>
        <v>504620</v>
      </c>
      <c r="V492" s="219"/>
      <c r="W492" s="262">
        <v>0.0</v>
      </c>
      <c r="X492" s="262">
        <v>0.0</v>
      </c>
      <c r="Y492" s="262">
        <v>0.0</v>
      </c>
      <c r="Z492" s="262">
        <v>0.0</v>
      </c>
      <c r="AA492" s="262">
        <v>0.0</v>
      </c>
      <c r="AB492" s="262">
        <v>0.0</v>
      </c>
      <c r="AC492" s="222" t="s">
        <v>1703</v>
      </c>
      <c r="AD492" s="222" t="s">
        <v>1704</v>
      </c>
      <c r="AE492" s="222" t="s">
        <v>1705</v>
      </c>
      <c r="AF492" s="262">
        <f>SUM('Plan-B Valuation'!U488,'Plan-B Valuation'!Y488,'Plan-B Valuation'!AC488,'Plan-B Valuation'!AG488,'Plan-B Valuation'!AK488,'Plan-B Valuation'!AO488)</f>
        <v>120000</v>
      </c>
      <c r="AG492" s="262">
        <f>SUM('Plan-B Valuation'!V488,'Plan-B Valuation'!Z488,'Plan-B Valuation'!AD488,'Plan-B Valuation'!AH488,'Plan-B Valuation'!AL488,'Plan-B Valuation'!AP488)</f>
        <v>253810</v>
      </c>
      <c r="AH492" s="262">
        <f>SUM('Plan-B Valuation'!W488,'Plan-B Valuation'!AA488,'Plan-B Valuation'!AE488,'Plan-B Valuation'!AI488,'Plan-B Valuation'!AM488,'Plan-B Valuation'!AQ488)</f>
        <v>504620</v>
      </c>
      <c r="AI492" s="219"/>
      <c r="AJ492" s="262">
        <v>0.0</v>
      </c>
      <c r="AK492" s="262">
        <v>0.0</v>
      </c>
      <c r="AL492" s="262">
        <v>0.0</v>
      </c>
      <c r="AM492" s="262">
        <v>0.0</v>
      </c>
      <c r="AN492" s="262">
        <v>0.0</v>
      </c>
      <c r="AO492" s="262">
        <v>0.0</v>
      </c>
      <c r="AP492" s="222" t="s">
        <v>1703</v>
      </c>
      <c r="AQ492" s="222" t="s">
        <v>1704</v>
      </c>
      <c r="AR492" s="222" t="s">
        <v>1705</v>
      </c>
      <c r="AS492" s="262">
        <f>SUM('Plan-C Valuation'!U488,'Plan-C Valuation'!Y488,'Plan-C Valuation'!AC488,'Plan-C Valuation'!AG488,'Plan-C Valuation'!AK488,'Plan-C Valuation'!AO488)</f>
        <v>120000</v>
      </c>
      <c r="AT492" s="262">
        <f>SUM('Plan-C Valuation'!V488,'Plan-C Valuation'!Z488,'Plan-C Valuation'!AD488,'Plan-C Valuation'!AH488,'Plan-C Valuation'!AL488,'Plan-C Valuation'!AP488)</f>
        <v>253810</v>
      </c>
      <c r="AU492" s="262">
        <f>SUM('Plan-C Valuation'!W488,'Plan-C Valuation'!AA488,'Plan-C Valuation'!AE488,'Plan-C Valuation'!AI488,'Plan-C Valuation'!AM488,'Plan-C Valuation'!AQ488)</f>
        <v>504620</v>
      </c>
    </row>
    <row r="493" ht="15.75" customHeight="1">
      <c r="A493" s="219" t="s">
        <v>1090</v>
      </c>
      <c r="B493" s="219" t="s">
        <v>54</v>
      </c>
      <c r="C493" s="219" t="s">
        <v>48</v>
      </c>
      <c r="D493" s="219" t="s">
        <v>82</v>
      </c>
      <c r="E493" s="219" t="s">
        <v>62</v>
      </c>
      <c r="F493" s="219" t="s">
        <v>64</v>
      </c>
      <c r="G493" s="304" t="s">
        <v>1091</v>
      </c>
      <c r="H493" s="219"/>
      <c r="I493" s="219"/>
      <c r="J493" s="262">
        <v>0.0</v>
      </c>
      <c r="K493" s="262">
        <v>0.0</v>
      </c>
      <c r="L493" s="262">
        <v>0.0</v>
      </c>
      <c r="M493" s="262">
        <v>0.0</v>
      </c>
      <c r="N493" s="262">
        <v>0.0</v>
      </c>
      <c r="O493" s="262">
        <v>0.0</v>
      </c>
      <c r="P493" s="222" t="s">
        <v>1703</v>
      </c>
      <c r="Q493" s="222" t="s">
        <v>1704</v>
      </c>
      <c r="R493" s="222" t="s">
        <v>1705</v>
      </c>
      <c r="S493" s="219">
        <f>SUM('Plan-A Valuation'!U489,'Plan-A Valuation'!Y489,'Plan-A Valuation'!AC489,'Plan-A Valuation'!AG489,'Plan-A Valuation'!AK489,'Plan-A Valuation'!AO489)</f>
        <v>120000</v>
      </c>
      <c r="T493" s="262">
        <f>SUM('Plan-A Valuation'!V489,'Plan-A Valuation'!Z489,'Plan-A Valuation'!AD489,'Plan-A Valuation'!AH489,'Plan-A Valuation'!AL489,'Plan-A Valuation'!AP489)</f>
        <v>253810</v>
      </c>
      <c r="U493" s="263">
        <f>SUM('Plan-A Valuation'!W489,'Plan-A Valuation'!AA489,'Plan-A Valuation'!AE489,'Plan-A Valuation'!AI489,'Plan-A Valuation'!AM489,'Plan-A Valuation'!AQ489)</f>
        <v>504620</v>
      </c>
      <c r="V493" s="219"/>
      <c r="W493" s="262">
        <v>0.0</v>
      </c>
      <c r="X493" s="262">
        <v>0.0</v>
      </c>
      <c r="Y493" s="262">
        <v>0.0</v>
      </c>
      <c r="Z493" s="262">
        <v>0.0</v>
      </c>
      <c r="AA493" s="262">
        <v>0.0</v>
      </c>
      <c r="AB493" s="262">
        <v>0.0</v>
      </c>
      <c r="AC493" s="222" t="s">
        <v>1703</v>
      </c>
      <c r="AD493" s="222" t="s">
        <v>1704</v>
      </c>
      <c r="AE493" s="222" t="s">
        <v>1705</v>
      </c>
      <c r="AF493" s="262">
        <f>SUM('Plan-B Valuation'!U489,'Plan-B Valuation'!Y489,'Plan-B Valuation'!AC489,'Plan-B Valuation'!AG489,'Plan-B Valuation'!AK489,'Plan-B Valuation'!AO489)</f>
        <v>120000</v>
      </c>
      <c r="AG493" s="262">
        <f>SUM('Plan-B Valuation'!V489,'Plan-B Valuation'!Z489,'Plan-B Valuation'!AD489,'Plan-B Valuation'!AH489,'Plan-B Valuation'!AL489,'Plan-B Valuation'!AP489)</f>
        <v>253810</v>
      </c>
      <c r="AH493" s="262">
        <f>SUM('Plan-B Valuation'!W489,'Plan-B Valuation'!AA489,'Plan-B Valuation'!AE489,'Plan-B Valuation'!AI489,'Plan-B Valuation'!AM489,'Plan-B Valuation'!AQ489)</f>
        <v>504620</v>
      </c>
      <c r="AI493" s="219"/>
      <c r="AJ493" s="262">
        <v>0.0</v>
      </c>
      <c r="AK493" s="262">
        <v>0.0</v>
      </c>
      <c r="AL493" s="262">
        <v>0.0</v>
      </c>
      <c r="AM493" s="262">
        <v>0.0</v>
      </c>
      <c r="AN493" s="262">
        <v>0.0</v>
      </c>
      <c r="AO493" s="262">
        <v>0.0</v>
      </c>
      <c r="AP493" s="222" t="s">
        <v>1703</v>
      </c>
      <c r="AQ493" s="222" t="s">
        <v>1704</v>
      </c>
      <c r="AR493" s="222" t="s">
        <v>1705</v>
      </c>
      <c r="AS493" s="262">
        <f>SUM('Plan-C Valuation'!U489,'Plan-C Valuation'!Y489,'Plan-C Valuation'!AC489,'Plan-C Valuation'!AG489,'Plan-C Valuation'!AK489,'Plan-C Valuation'!AO489)</f>
        <v>120000</v>
      </c>
      <c r="AT493" s="262">
        <f>SUM('Plan-C Valuation'!V489,'Plan-C Valuation'!Z489,'Plan-C Valuation'!AD489,'Plan-C Valuation'!AH489,'Plan-C Valuation'!AL489,'Plan-C Valuation'!AP489)</f>
        <v>253810</v>
      </c>
      <c r="AU493" s="262">
        <f>SUM('Plan-C Valuation'!W489,'Plan-C Valuation'!AA489,'Plan-C Valuation'!AE489,'Plan-C Valuation'!AI489,'Plan-C Valuation'!AM489,'Plan-C Valuation'!AQ489)</f>
        <v>504620</v>
      </c>
    </row>
    <row r="494" ht="15.75" customHeight="1">
      <c r="A494" s="219" t="s">
        <v>1092</v>
      </c>
      <c r="B494" s="219" t="s">
        <v>65</v>
      </c>
      <c r="C494" s="219" t="s">
        <v>48</v>
      </c>
      <c r="D494" s="219" t="s">
        <v>82</v>
      </c>
      <c r="E494" s="219" t="s">
        <v>62</v>
      </c>
      <c r="F494" s="219" t="s">
        <v>64</v>
      </c>
      <c r="G494" s="304" t="s">
        <v>1093</v>
      </c>
      <c r="H494" s="219"/>
      <c r="I494" s="219"/>
      <c r="J494" s="262">
        <v>0.0</v>
      </c>
      <c r="K494" s="262">
        <v>0.0</v>
      </c>
      <c r="L494" s="262">
        <v>0.0</v>
      </c>
      <c r="M494" s="262">
        <v>0.0</v>
      </c>
      <c r="N494" s="262">
        <v>0.0</v>
      </c>
      <c r="O494" s="262">
        <v>0.0</v>
      </c>
      <c r="P494" s="222" t="s">
        <v>1703</v>
      </c>
      <c r="Q494" s="222" t="s">
        <v>1704</v>
      </c>
      <c r="R494" s="222" t="s">
        <v>1705</v>
      </c>
      <c r="S494" s="219">
        <f>SUM('Plan-A Valuation'!U490,'Plan-A Valuation'!Y490,'Plan-A Valuation'!AC490,'Plan-A Valuation'!AG490,'Plan-A Valuation'!AK490,'Plan-A Valuation'!AO490)</f>
        <v>120000</v>
      </c>
      <c r="T494" s="262">
        <f>SUM('Plan-A Valuation'!V490,'Plan-A Valuation'!Z490,'Plan-A Valuation'!AD490,'Plan-A Valuation'!AH490,'Plan-A Valuation'!AL490,'Plan-A Valuation'!AP490)</f>
        <v>253810</v>
      </c>
      <c r="U494" s="263">
        <f>SUM('Plan-A Valuation'!W490,'Plan-A Valuation'!AA490,'Plan-A Valuation'!AE490,'Plan-A Valuation'!AI490,'Plan-A Valuation'!AM490,'Plan-A Valuation'!AQ490)</f>
        <v>504620</v>
      </c>
      <c r="V494" s="219"/>
      <c r="W494" s="262">
        <v>0.0</v>
      </c>
      <c r="X494" s="262">
        <v>0.0</v>
      </c>
      <c r="Y494" s="262">
        <v>0.0</v>
      </c>
      <c r="Z494" s="262">
        <v>0.0</v>
      </c>
      <c r="AA494" s="262">
        <v>0.0</v>
      </c>
      <c r="AB494" s="262">
        <v>0.0</v>
      </c>
      <c r="AC494" s="222" t="s">
        <v>1703</v>
      </c>
      <c r="AD494" s="222" t="s">
        <v>1704</v>
      </c>
      <c r="AE494" s="222" t="s">
        <v>1705</v>
      </c>
      <c r="AF494" s="262">
        <f>SUM('Plan-B Valuation'!U490,'Plan-B Valuation'!Y490,'Plan-B Valuation'!AC490,'Plan-B Valuation'!AG490,'Plan-B Valuation'!AK490,'Plan-B Valuation'!AO490)</f>
        <v>120000</v>
      </c>
      <c r="AG494" s="262">
        <f>SUM('Plan-B Valuation'!V490,'Plan-B Valuation'!Z490,'Plan-B Valuation'!AD490,'Plan-B Valuation'!AH490,'Plan-B Valuation'!AL490,'Plan-B Valuation'!AP490)</f>
        <v>253810</v>
      </c>
      <c r="AH494" s="262">
        <f>SUM('Plan-B Valuation'!W490,'Plan-B Valuation'!AA490,'Plan-B Valuation'!AE490,'Plan-B Valuation'!AI490,'Plan-B Valuation'!AM490,'Plan-B Valuation'!AQ490)</f>
        <v>504620</v>
      </c>
      <c r="AI494" s="219"/>
      <c r="AJ494" s="262">
        <v>0.0</v>
      </c>
      <c r="AK494" s="262">
        <v>0.0</v>
      </c>
      <c r="AL494" s="262">
        <v>0.0</v>
      </c>
      <c r="AM494" s="262">
        <v>0.0</v>
      </c>
      <c r="AN494" s="262">
        <v>0.0</v>
      </c>
      <c r="AO494" s="262">
        <v>0.0</v>
      </c>
      <c r="AP494" s="222" t="s">
        <v>1703</v>
      </c>
      <c r="AQ494" s="222" t="s">
        <v>1704</v>
      </c>
      <c r="AR494" s="222" t="s">
        <v>1705</v>
      </c>
      <c r="AS494" s="262">
        <f>SUM('Plan-C Valuation'!U490,'Plan-C Valuation'!Y490,'Plan-C Valuation'!AC490,'Plan-C Valuation'!AG490,'Plan-C Valuation'!AK490,'Plan-C Valuation'!AO490)</f>
        <v>120000</v>
      </c>
      <c r="AT494" s="262">
        <f>SUM('Plan-C Valuation'!V490,'Plan-C Valuation'!Z490,'Plan-C Valuation'!AD490,'Plan-C Valuation'!AH490,'Plan-C Valuation'!AL490,'Plan-C Valuation'!AP490)</f>
        <v>253810</v>
      </c>
      <c r="AU494" s="262">
        <f>SUM('Plan-C Valuation'!W490,'Plan-C Valuation'!AA490,'Plan-C Valuation'!AE490,'Plan-C Valuation'!AI490,'Plan-C Valuation'!AM490,'Plan-C Valuation'!AQ490)</f>
        <v>504620</v>
      </c>
    </row>
    <row r="495" ht="15.75" customHeight="1">
      <c r="A495" s="219" t="s">
        <v>1094</v>
      </c>
      <c r="B495" s="219" t="s">
        <v>71</v>
      </c>
      <c r="C495" s="219" t="s">
        <v>48</v>
      </c>
      <c r="D495" s="219" t="s">
        <v>82</v>
      </c>
      <c r="E495" s="219" t="s">
        <v>62</v>
      </c>
      <c r="F495" s="219" t="s">
        <v>64</v>
      </c>
      <c r="G495" s="304" t="s">
        <v>1095</v>
      </c>
      <c r="H495" s="219"/>
      <c r="I495" s="219"/>
      <c r="J495" s="262">
        <v>0.0</v>
      </c>
      <c r="K495" s="262">
        <v>0.0</v>
      </c>
      <c r="L495" s="262">
        <v>0.0</v>
      </c>
      <c r="M495" s="262">
        <v>0.0</v>
      </c>
      <c r="N495" s="262">
        <v>0.0</v>
      </c>
      <c r="O495" s="262">
        <v>0.0</v>
      </c>
      <c r="P495" s="222" t="s">
        <v>1703</v>
      </c>
      <c r="Q495" s="222" t="s">
        <v>1704</v>
      </c>
      <c r="R495" s="222" t="s">
        <v>1705</v>
      </c>
      <c r="S495" s="219">
        <f>SUM('Plan-A Valuation'!U491,'Plan-A Valuation'!Y491,'Plan-A Valuation'!AC491,'Plan-A Valuation'!AG491,'Plan-A Valuation'!AK491,'Plan-A Valuation'!AO491)</f>
        <v>120000</v>
      </c>
      <c r="T495" s="262">
        <f>SUM('Plan-A Valuation'!V491,'Plan-A Valuation'!Z491,'Plan-A Valuation'!AD491,'Plan-A Valuation'!AH491,'Plan-A Valuation'!AL491,'Plan-A Valuation'!AP491)</f>
        <v>253810</v>
      </c>
      <c r="U495" s="263">
        <f>SUM('Plan-A Valuation'!W491,'Plan-A Valuation'!AA491,'Plan-A Valuation'!AE491,'Plan-A Valuation'!AI491,'Plan-A Valuation'!AM491,'Plan-A Valuation'!AQ491)</f>
        <v>504620</v>
      </c>
      <c r="V495" s="219"/>
      <c r="W495" s="262">
        <v>0.0</v>
      </c>
      <c r="X495" s="262">
        <v>0.0</v>
      </c>
      <c r="Y495" s="262">
        <v>0.0</v>
      </c>
      <c r="Z495" s="262">
        <v>0.0</v>
      </c>
      <c r="AA495" s="262">
        <v>0.0</v>
      </c>
      <c r="AB495" s="262">
        <v>0.0</v>
      </c>
      <c r="AC495" s="222" t="s">
        <v>1703</v>
      </c>
      <c r="AD495" s="222" t="s">
        <v>1704</v>
      </c>
      <c r="AE495" s="222" t="s">
        <v>1705</v>
      </c>
      <c r="AF495" s="262">
        <f>SUM('Plan-B Valuation'!U491,'Plan-B Valuation'!Y491,'Plan-B Valuation'!AC491,'Plan-B Valuation'!AG491,'Plan-B Valuation'!AK491,'Plan-B Valuation'!AO491)</f>
        <v>120000</v>
      </c>
      <c r="AG495" s="262">
        <f>SUM('Plan-B Valuation'!V491,'Plan-B Valuation'!Z491,'Plan-B Valuation'!AD491,'Plan-B Valuation'!AH491,'Plan-B Valuation'!AL491,'Plan-B Valuation'!AP491)</f>
        <v>253810</v>
      </c>
      <c r="AH495" s="262">
        <f>SUM('Plan-B Valuation'!W491,'Plan-B Valuation'!AA491,'Plan-B Valuation'!AE491,'Plan-B Valuation'!AI491,'Plan-B Valuation'!AM491,'Plan-B Valuation'!AQ491)</f>
        <v>504620</v>
      </c>
      <c r="AI495" s="219"/>
      <c r="AJ495" s="262">
        <v>0.0</v>
      </c>
      <c r="AK495" s="262">
        <v>0.0</v>
      </c>
      <c r="AL495" s="262">
        <v>0.0</v>
      </c>
      <c r="AM495" s="262">
        <v>0.0</v>
      </c>
      <c r="AN495" s="262">
        <v>0.0</v>
      </c>
      <c r="AO495" s="262">
        <v>0.0</v>
      </c>
      <c r="AP495" s="222" t="s">
        <v>1703</v>
      </c>
      <c r="AQ495" s="222" t="s">
        <v>1704</v>
      </c>
      <c r="AR495" s="222" t="s">
        <v>1705</v>
      </c>
      <c r="AS495" s="262">
        <f>SUM('Plan-C Valuation'!U491,'Plan-C Valuation'!Y491,'Plan-C Valuation'!AC491,'Plan-C Valuation'!AG491,'Plan-C Valuation'!AK491,'Plan-C Valuation'!AO491)</f>
        <v>120000</v>
      </c>
      <c r="AT495" s="262">
        <f>SUM('Plan-C Valuation'!V491,'Plan-C Valuation'!Z491,'Plan-C Valuation'!AD491,'Plan-C Valuation'!AH491,'Plan-C Valuation'!AL491,'Plan-C Valuation'!AP491)</f>
        <v>253810</v>
      </c>
      <c r="AU495" s="262">
        <f>SUM('Plan-C Valuation'!W491,'Plan-C Valuation'!AA491,'Plan-C Valuation'!AE491,'Plan-C Valuation'!AI491,'Plan-C Valuation'!AM491,'Plan-C Valuation'!AQ491)</f>
        <v>504620</v>
      </c>
    </row>
    <row r="496" ht="15.75" customHeight="1">
      <c r="A496" s="219" t="s">
        <v>1096</v>
      </c>
      <c r="B496" s="219" t="s">
        <v>44</v>
      </c>
      <c r="C496" s="219" t="s">
        <v>58</v>
      </c>
      <c r="D496" s="219" t="s">
        <v>82</v>
      </c>
      <c r="E496" s="219" t="s">
        <v>62</v>
      </c>
      <c r="F496" s="219" t="s">
        <v>64</v>
      </c>
      <c r="G496" s="304" t="s">
        <v>1097</v>
      </c>
      <c r="H496" s="219"/>
      <c r="I496" s="219"/>
      <c r="J496" s="262">
        <v>0.0</v>
      </c>
      <c r="K496" s="262">
        <v>0.0</v>
      </c>
      <c r="L496" s="262">
        <v>0.0</v>
      </c>
      <c r="M496" s="262">
        <v>0.0</v>
      </c>
      <c r="N496" s="262">
        <v>0.0</v>
      </c>
      <c r="O496" s="262">
        <v>0.0</v>
      </c>
      <c r="P496" s="222" t="s">
        <v>1703</v>
      </c>
      <c r="Q496" s="222" t="s">
        <v>1704</v>
      </c>
      <c r="R496" s="222" t="s">
        <v>1705</v>
      </c>
      <c r="S496" s="219">
        <f>SUM('Plan-A Valuation'!U492,'Plan-A Valuation'!Y492,'Plan-A Valuation'!AC492,'Plan-A Valuation'!AG492,'Plan-A Valuation'!AK492,'Plan-A Valuation'!AO492)</f>
        <v>120000</v>
      </c>
      <c r="T496" s="262">
        <f>SUM('Plan-A Valuation'!V492,'Plan-A Valuation'!Z492,'Plan-A Valuation'!AD492,'Plan-A Valuation'!AH492,'Plan-A Valuation'!AL492,'Plan-A Valuation'!AP492)</f>
        <v>253810</v>
      </c>
      <c r="U496" s="263">
        <f>SUM('Plan-A Valuation'!W492,'Plan-A Valuation'!AA492,'Plan-A Valuation'!AE492,'Plan-A Valuation'!AI492,'Plan-A Valuation'!AM492,'Plan-A Valuation'!AQ492)</f>
        <v>504620</v>
      </c>
      <c r="V496" s="219"/>
      <c r="W496" s="262">
        <v>0.0</v>
      </c>
      <c r="X496" s="262">
        <v>0.0</v>
      </c>
      <c r="Y496" s="262">
        <v>0.0</v>
      </c>
      <c r="Z496" s="262">
        <v>0.0</v>
      </c>
      <c r="AA496" s="262">
        <v>0.0</v>
      </c>
      <c r="AB496" s="262">
        <v>0.0</v>
      </c>
      <c r="AC496" s="222" t="s">
        <v>1703</v>
      </c>
      <c r="AD496" s="222" t="s">
        <v>1704</v>
      </c>
      <c r="AE496" s="222" t="s">
        <v>1705</v>
      </c>
      <c r="AF496" s="262">
        <f>SUM('Plan-B Valuation'!U492,'Plan-B Valuation'!Y492,'Plan-B Valuation'!AC492,'Plan-B Valuation'!AG492,'Plan-B Valuation'!AK492,'Plan-B Valuation'!AO492)</f>
        <v>120000</v>
      </c>
      <c r="AG496" s="262">
        <f>SUM('Plan-B Valuation'!V492,'Plan-B Valuation'!Z492,'Plan-B Valuation'!AD492,'Plan-B Valuation'!AH492,'Plan-B Valuation'!AL492,'Plan-B Valuation'!AP492)</f>
        <v>253810</v>
      </c>
      <c r="AH496" s="262">
        <f>SUM('Plan-B Valuation'!W492,'Plan-B Valuation'!AA492,'Plan-B Valuation'!AE492,'Plan-B Valuation'!AI492,'Plan-B Valuation'!AM492,'Plan-B Valuation'!AQ492)</f>
        <v>504620</v>
      </c>
      <c r="AI496" s="219"/>
      <c r="AJ496" s="262">
        <v>0.0</v>
      </c>
      <c r="AK496" s="262">
        <v>0.0</v>
      </c>
      <c r="AL496" s="262">
        <v>0.0</v>
      </c>
      <c r="AM496" s="262">
        <v>0.0</v>
      </c>
      <c r="AN496" s="262">
        <v>0.0</v>
      </c>
      <c r="AO496" s="262">
        <v>0.0</v>
      </c>
      <c r="AP496" s="222" t="s">
        <v>1703</v>
      </c>
      <c r="AQ496" s="222" t="s">
        <v>1704</v>
      </c>
      <c r="AR496" s="222" t="s">
        <v>1705</v>
      </c>
      <c r="AS496" s="262">
        <f>SUM('Plan-C Valuation'!U492,'Plan-C Valuation'!Y492,'Plan-C Valuation'!AC492,'Plan-C Valuation'!AG492,'Plan-C Valuation'!AK492,'Plan-C Valuation'!AO492)</f>
        <v>120000</v>
      </c>
      <c r="AT496" s="262">
        <f>SUM('Plan-C Valuation'!V492,'Plan-C Valuation'!Z492,'Plan-C Valuation'!AD492,'Plan-C Valuation'!AH492,'Plan-C Valuation'!AL492,'Plan-C Valuation'!AP492)</f>
        <v>253810</v>
      </c>
      <c r="AU496" s="262">
        <f>SUM('Plan-C Valuation'!W492,'Plan-C Valuation'!AA492,'Plan-C Valuation'!AE492,'Plan-C Valuation'!AI492,'Plan-C Valuation'!AM492,'Plan-C Valuation'!AQ492)</f>
        <v>504620</v>
      </c>
    </row>
    <row r="497" ht="15.75" customHeight="1">
      <c r="A497" s="219" t="s">
        <v>1098</v>
      </c>
      <c r="B497" s="219" t="s">
        <v>54</v>
      </c>
      <c r="C497" s="219" t="s">
        <v>58</v>
      </c>
      <c r="D497" s="219" t="s">
        <v>82</v>
      </c>
      <c r="E497" s="219" t="s">
        <v>62</v>
      </c>
      <c r="F497" s="219" t="s">
        <v>64</v>
      </c>
      <c r="G497" s="304" t="s">
        <v>1099</v>
      </c>
      <c r="H497" s="219"/>
      <c r="I497" s="219"/>
      <c r="J497" s="262">
        <v>0.0</v>
      </c>
      <c r="K497" s="262">
        <v>0.0</v>
      </c>
      <c r="L497" s="262">
        <v>0.0</v>
      </c>
      <c r="M497" s="262">
        <v>0.0</v>
      </c>
      <c r="N497" s="262">
        <v>0.0</v>
      </c>
      <c r="O497" s="262">
        <v>0.0</v>
      </c>
      <c r="P497" s="222" t="s">
        <v>1703</v>
      </c>
      <c r="Q497" s="222" t="s">
        <v>1704</v>
      </c>
      <c r="R497" s="222" t="s">
        <v>1705</v>
      </c>
      <c r="S497" s="219">
        <f>SUM('Plan-A Valuation'!U493,'Plan-A Valuation'!Y493,'Plan-A Valuation'!AC493,'Plan-A Valuation'!AG493,'Plan-A Valuation'!AK493,'Plan-A Valuation'!AO493)</f>
        <v>120000</v>
      </c>
      <c r="T497" s="262">
        <f>SUM('Plan-A Valuation'!V493,'Plan-A Valuation'!Z493,'Plan-A Valuation'!AD493,'Plan-A Valuation'!AH493,'Plan-A Valuation'!AL493,'Plan-A Valuation'!AP493)</f>
        <v>253810</v>
      </c>
      <c r="U497" s="263">
        <f>SUM('Plan-A Valuation'!W493,'Plan-A Valuation'!AA493,'Plan-A Valuation'!AE493,'Plan-A Valuation'!AI493,'Plan-A Valuation'!AM493,'Plan-A Valuation'!AQ493)</f>
        <v>504620</v>
      </c>
      <c r="V497" s="219"/>
      <c r="W497" s="262">
        <v>0.0</v>
      </c>
      <c r="X497" s="262">
        <v>0.0</v>
      </c>
      <c r="Y497" s="262">
        <v>0.0</v>
      </c>
      <c r="Z497" s="262">
        <v>0.0</v>
      </c>
      <c r="AA497" s="262">
        <v>0.0</v>
      </c>
      <c r="AB497" s="262">
        <v>0.0</v>
      </c>
      <c r="AC497" s="222" t="s">
        <v>1703</v>
      </c>
      <c r="AD497" s="222" t="s">
        <v>1704</v>
      </c>
      <c r="AE497" s="222" t="s">
        <v>1705</v>
      </c>
      <c r="AF497" s="262">
        <f>SUM('Plan-B Valuation'!U493,'Plan-B Valuation'!Y493,'Plan-B Valuation'!AC493,'Plan-B Valuation'!AG493,'Plan-B Valuation'!AK493,'Plan-B Valuation'!AO493)</f>
        <v>120000</v>
      </c>
      <c r="AG497" s="262">
        <f>SUM('Plan-B Valuation'!V493,'Plan-B Valuation'!Z493,'Plan-B Valuation'!AD493,'Plan-B Valuation'!AH493,'Plan-B Valuation'!AL493,'Plan-B Valuation'!AP493)</f>
        <v>253810</v>
      </c>
      <c r="AH497" s="262">
        <f>SUM('Plan-B Valuation'!W493,'Plan-B Valuation'!AA493,'Plan-B Valuation'!AE493,'Plan-B Valuation'!AI493,'Plan-B Valuation'!AM493,'Plan-B Valuation'!AQ493)</f>
        <v>504620</v>
      </c>
      <c r="AI497" s="219"/>
      <c r="AJ497" s="262">
        <v>0.0</v>
      </c>
      <c r="AK497" s="262">
        <v>0.0</v>
      </c>
      <c r="AL497" s="262">
        <v>0.0</v>
      </c>
      <c r="AM497" s="262">
        <v>0.0</v>
      </c>
      <c r="AN497" s="262">
        <v>0.0</v>
      </c>
      <c r="AO497" s="262">
        <v>0.0</v>
      </c>
      <c r="AP497" s="222" t="s">
        <v>1703</v>
      </c>
      <c r="AQ497" s="222" t="s">
        <v>1704</v>
      </c>
      <c r="AR497" s="222" t="s">
        <v>1705</v>
      </c>
      <c r="AS497" s="262">
        <f>SUM('Plan-C Valuation'!U493,'Plan-C Valuation'!Y493,'Plan-C Valuation'!AC493,'Plan-C Valuation'!AG493,'Plan-C Valuation'!AK493,'Plan-C Valuation'!AO493)</f>
        <v>120000</v>
      </c>
      <c r="AT497" s="262">
        <f>SUM('Plan-C Valuation'!V493,'Plan-C Valuation'!Z493,'Plan-C Valuation'!AD493,'Plan-C Valuation'!AH493,'Plan-C Valuation'!AL493,'Plan-C Valuation'!AP493)</f>
        <v>253810</v>
      </c>
      <c r="AU497" s="262">
        <f>SUM('Plan-C Valuation'!W493,'Plan-C Valuation'!AA493,'Plan-C Valuation'!AE493,'Plan-C Valuation'!AI493,'Plan-C Valuation'!AM493,'Plan-C Valuation'!AQ493)</f>
        <v>504620</v>
      </c>
    </row>
    <row r="498" ht="15.75" customHeight="1">
      <c r="A498" s="219" t="s">
        <v>1100</v>
      </c>
      <c r="B498" s="219" t="s">
        <v>65</v>
      </c>
      <c r="C498" s="219" t="s">
        <v>58</v>
      </c>
      <c r="D498" s="219" t="s">
        <v>82</v>
      </c>
      <c r="E498" s="219" t="s">
        <v>62</v>
      </c>
      <c r="F498" s="219" t="s">
        <v>64</v>
      </c>
      <c r="G498" s="304" t="s">
        <v>1101</v>
      </c>
      <c r="H498" s="219"/>
      <c r="I498" s="219"/>
      <c r="J498" s="262">
        <v>0.0</v>
      </c>
      <c r="K498" s="262">
        <v>0.0</v>
      </c>
      <c r="L498" s="262">
        <v>0.0</v>
      </c>
      <c r="M498" s="262">
        <v>0.0</v>
      </c>
      <c r="N498" s="262">
        <v>0.0</v>
      </c>
      <c r="O498" s="262">
        <v>0.0</v>
      </c>
      <c r="P498" s="222" t="s">
        <v>1703</v>
      </c>
      <c r="Q498" s="222" t="s">
        <v>1704</v>
      </c>
      <c r="R498" s="222" t="s">
        <v>1705</v>
      </c>
      <c r="S498" s="219">
        <f>SUM('Plan-A Valuation'!U494,'Plan-A Valuation'!Y494,'Plan-A Valuation'!AC494,'Plan-A Valuation'!AG494,'Plan-A Valuation'!AK494,'Plan-A Valuation'!AO494)</f>
        <v>120000</v>
      </c>
      <c r="T498" s="262">
        <f>SUM('Plan-A Valuation'!V494,'Plan-A Valuation'!Z494,'Plan-A Valuation'!AD494,'Plan-A Valuation'!AH494,'Plan-A Valuation'!AL494,'Plan-A Valuation'!AP494)</f>
        <v>253810</v>
      </c>
      <c r="U498" s="263">
        <f>SUM('Plan-A Valuation'!W494,'Plan-A Valuation'!AA494,'Plan-A Valuation'!AE494,'Plan-A Valuation'!AI494,'Plan-A Valuation'!AM494,'Plan-A Valuation'!AQ494)</f>
        <v>504620</v>
      </c>
      <c r="V498" s="219"/>
      <c r="W498" s="262">
        <v>0.0</v>
      </c>
      <c r="X498" s="262">
        <v>0.0</v>
      </c>
      <c r="Y498" s="262">
        <v>0.0</v>
      </c>
      <c r="Z498" s="262">
        <v>0.0</v>
      </c>
      <c r="AA498" s="262">
        <v>0.0</v>
      </c>
      <c r="AB498" s="262">
        <v>0.0</v>
      </c>
      <c r="AC498" s="222" t="s">
        <v>1703</v>
      </c>
      <c r="AD498" s="222" t="s">
        <v>1704</v>
      </c>
      <c r="AE498" s="222" t="s">
        <v>1705</v>
      </c>
      <c r="AF498" s="262">
        <f>SUM('Plan-B Valuation'!U494,'Plan-B Valuation'!Y494,'Plan-B Valuation'!AC494,'Plan-B Valuation'!AG494,'Plan-B Valuation'!AK494,'Plan-B Valuation'!AO494)</f>
        <v>120000</v>
      </c>
      <c r="AG498" s="262">
        <f>SUM('Plan-B Valuation'!V494,'Plan-B Valuation'!Z494,'Plan-B Valuation'!AD494,'Plan-B Valuation'!AH494,'Plan-B Valuation'!AL494,'Plan-B Valuation'!AP494)</f>
        <v>253810</v>
      </c>
      <c r="AH498" s="262">
        <f>SUM('Plan-B Valuation'!W494,'Plan-B Valuation'!AA494,'Plan-B Valuation'!AE494,'Plan-B Valuation'!AI494,'Plan-B Valuation'!AM494,'Plan-B Valuation'!AQ494)</f>
        <v>504620</v>
      </c>
      <c r="AI498" s="219"/>
      <c r="AJ498" s="262">
        <v>0.0</v>
      </c>
      <c r="AK498" s="262">
        <v>0.0</v>
      </c>
      <c r="AL498" s="262">
        <v>0.0</v>
      </c>
      <c r="AM498" s="262">
        <v>0.0</v>
      </c>
      <c r="AN498" s="262">
        <v>0.0</v>
      </c>
      <c r="AO498" s="262">
        <v>0.0</v>
      </c>
      <c r="AP498" s="222" t="s">
        <v>1703</v>
      </c>
      <c r="AQ498" s="222" t="s">
        <v>1704</v>
      </c>
      <c r="AR498" s="222" t="s">
        <v>1705</v>
      </c>
      <c r="AS498" s="262">
        <f>SUM('Plan-C Valuation'!U494,'Plan-C Valuation'!Y494,'Plan-C Valuation'!AC494,'Plan-C Valuation'!AG494,'Plan-C Valuation'!AK494,'Plan-C Valuation'!AO494)</f>
        <v>120000</v>
      </c>
      <c r="AT498" s="262">
        <f>SUM('Plan-C Valuation'!V494,'Plan-C Valuation'!Z494,'Plan-C Valuation'!AD494,'Plan-C Valuation'!AH494,'Plan-C Valuation'!AL494,'Plan-C Valuation'!AP494)</f>
        <v>253810</v>
      </c>
      <c r="AU498" s="262">
        <f>SUM('Plan-C Valuation'!W494,'Plan-C Valuation'!AA494,'Plan-C Valuation'!AE494,'Plan-C Valuation'!AI494,'Plan-C Valuation'!AM494,'Plan-C Valuation'!AQ494)</f>
        <v>504620</v>
      </c>
    </row>
    <row r="499" ht="15.75" customHeight="1">
      <c r="A499" s="219" t="s">
        <v>1102</v>
      </c>
      <c r="B499" s="219" t="s">
        <v>71</v>
      </c>
      <c r="C499" s="219" t="s">
        <v>58</v>
      </c>
      <c r="D499" s="219" t="s">
        <v>82</v>
      </c>
      <c r="E499" s="219" t="s">
        <v>62</v>
      </c>
      <c r="F499" s="219" t="s">
        <v>64</v>
      </c>
      <c r="G499" s="304" t="s">
        <v>1103</v>
      </c>
      <c r="H499" s="219"/>
      <c r="I499" s="219"/>
      <c r="J499" s="262">
        <v>0.0</v>
      </c>
      <c r="K499" s="262">
        <v>0.0</v>
      </c>
      <c r="L499" s="262">
        <v>0.0</v>
      </c>
      <c r="M499" s="262">
        <v>0.0</v>
      </c>
      <c r="N499" s="262">
        <v>0.0</v>
      </c>
      <c r="O499" s="262">
        <v>0.0</v>
      </c>
      <c r="P499" s="222" t="s">
        <v>1703</v>
      </c>
      <c r="Q499" s="222" t="s">
        <v>1704</v>
      </c>
      <c r="R499" s="222" t="s">
        <v>1705</v>
      </c>
      <c r="S499" s="219">
        <f>SUM('Plan-A Valuation'!U495,'Plan-A Valuation'!Y495,'Plan-A Valuation'!AC495,'Plan-A Valuation'!AG495,'Plan-A Valuation'!AK495,'Plan-A Valuation'!AO495)</f>
        <v>120000</v>
      </c>
      <c r="T499" s="262">
        <f>SUM('Plan-A Valuation'!V495,'Plan-A Valuation'!Z495,'Plan-A Valuation'!AD495,'Plan-A Valuation'!AH495,'Plan-A Valuation'!AL495,'Plan-A Valuation'!AP495)</f>
        <v>253810</v>
      </c>
      <c r="U499" s="263">
        <f>SUM('Plan-A Valuation'!W495,'Plan-A Valuation'!AA495,'Plan-A Valuation'!AE495,'Plan-A Valuation'!AI495,'Plan-A Valuation'!AM495,'Plan-A Valuation'!AQ495)</f>
        <v>504620</v>
      </c>
      <c r="V499" s="219"/>
      <c r="W499" s="262">
        <v>0.0</v>
      </c>
      <c r="X499" s="262">
        <v>0.0</v>
      </c>
      <c r="Y499" s="262">
        <v>0.0</v>
      </c>
      <c r="Z499" s="262">
        <v>0.0</v>
      </c>
      <c r="AA499" s="262">
        <v>0.0</v>
      </c>
      <c r="AB499" s="262">
        <v>0.0</v>
      </c>
      <c r="AC499" s="222" t="s">
        <v>1703</v>
      </c>
      <c r="AD499" s="222" t="s">
        <v>1704</v>
      </c>
      <c r="AE499" s="222" t="s">
        <v>1705</v>
      </c>
      <c r="AF499" s="262">
        <f>SUM('Plan-B Valuation'!U495,'Plan-B Valuation'!Y495,'Plan-B Valuation'!AC495,'Plan-B Valuation'!AG495,'Plan-B Valuation'!AK495,'Plan-B Valuation'!AO495)</f>
        <v>120000</v>
      </c>
      <c r="AG499" s="262">
        <f>SUM('Plan-B Valuation'!V495,'Plan-B Valuation'!Z495,'Plan-B Valuation'!AD495,'Plan-B Valuation'!AH495,'Plan-B Valuation'!AL495,'Plan-B Valuation'!AP495)</f>
        <v>253810</v>
      </c>
      <c r="AH499" s="262">
        <f>SUM('Plan-B Valuation'!W495,'Plan-B Valuation'!AA495,'Plan-B Valuation'!AE495,'Plan-B Valuation'!AI495,'Plan-B Valuation'!AM495,'Plan-B Valuation'!AQ495)</f>
        <v>504620</v>
      </c>
      <c r="AI499" s="219"/>
      <c r="AJ499" s="262">
        <v>0.0</v>
      </c>
      <c r="AK499" s="262">
        <v>0.0</v>
      </c>
      <c r="AL499" s="262">
        <v>0.0</v>
      </c>
      <c r="AM499" s="262">
        <v>0.0</v>
      </c>
      <c r="AN499" s="262">
        <v>0.0</v>
      </c>
      <c r="AO499" s="262">
        <v>0.0</v>
      </c>
      <c r="AP499" s="222" t="s">
        <v>1703</v>
      </c>
      <c r="AQ499" s="222" t="s">
        <v>1704</v>
      </c>
      <c r="AR499" s="222" t="s">
        <v>1705</v>
      </c>
      <c r="AS499" s="262">
        <f>SUM('Plan-C Valuation'!U495,'Plan-C Valuation'!Y495,'Plan-C Valuation'!AC495,'Plan-C Valuation'!AG495,'Plan-C Valuation'!AK495,'Plan-C Valuation'!AO495)</f>
        <v>120000</v>
      </c>
      <c r="AT499" s="262">
        <f>SUM('Plan-C Valuation'!V495,'Plan-C Valuation'!Z495,'Plan-C Valuation'!AD495,'Plan-C Valuation'!AH495,'Plan-C Valuation'!AL495,'Plan-C Valuation'!AP495)</f>
        <v>253810</v>
      </c>
      <c r="AU499" s="262">
        <f>SUM('Plan-C Valuation'!W495,'Plan-C Valuation'!AA495,'Plan-C Valuation'!AE495,'Plan-C Valuation'!AI495,'Plan-C Valuation'!AM495,'Plan-C Valuation'!AQ495)</f>
        <v>504620</v>
      </c>
    </row>
    <row r="500" ht="15.75" customHeight="1">
      <c r="A500" s="219" t="s">
        <v>1104</v>
      </c>
      <c r="B500" s="219" t="s">
        <v>44</v>
      </c>
      <c r="C500" s="219" t="s">
        <v>66</v>
      </c>
      <c r="D500" s="219" t="s">
        <v>82</v>
      </c>
      <c r="E500" s="219" t="s">
        <v>62</v>
      </c>
      <c r="F500" s="219" t="s">
        <v>64</v>
      </c>
      <c r="G500" s="304" t="s">
        <v>1105</v>
      </c>
      <c r="H500" s="219"/>
      <c r="I500" s="219"/>
      <c r="J500" s="262">
        <v>0.0</v>
      </c>
      <c r="K500" s="262">
        <v>0.0</v>
      </c>
      <c r="L500" s="262">
        <v>0.0</v>
      </c>
      <c r="M500" s="262">
        <v>0.0</v>
      </c>
      <c r="N500" s="262">
        <v>0.0</v>
      </c>
      <c r="O500" s="262">
        <v>0.0</v>
      </c>
      <c r="P500" s="222" t="s">
        <v>1703</v>
      </c>
      <c r="Q500" s="222" t="s">
        <v>1704</v>
      </c>
      <c r="R500" s="222" t="s">
        <v>1705</v>
      </c>
      <c r="S500" s="219">
        <f>SUM('Plan-A Valuation'!U496,'Plan-A Valuation'!Y496,'Plan-A Valuation'!AC496,'Plan-A Valuation'!AG496,'Plan-A Valuation'!AK496,'Plan-A Valuation'!AO496)</f>
        <v>120000</v>
      </c>
      <c r="T500" s="262">
        <f>SUM('Plan-A Valuation'!V496,'Plan-A Valuation'!Z496,'Plan-A Valuation'!AD496,'Plan-A Valuation'!AH496,'Plan-A Valuation'!AL496,'Plan-A Valuation'!AP496)</f>
        <v>253810</v>
      </c>
      <c r="U500" s="263">
        <f>SUM('Plan-A Valuation'!W496,'Plan-A Valuation'!AA496,'Plan-A Valuation'!AE496,'Plan-A Valuation'!AI496,'Plan-A Valuation'!AM496,'Plan-A Valuation'!AQ496)</f>
        <v>504620</v>
      </c>
      <c r="V500" s="219"/>
      <c r="W500" s="262">
        <v>0.0</v>
      </c>
      <c r="X500" s="262">
        <v>0.0</v>
      </c>
      <c r="Y500" s="262">
        <v>0.0</v>
      </c>
      <c r="Z500" s="262">
        <v>0.0</v>
      </c>
      <c r="AA500" s="262">
        <v>0.0</v>
      </c>
      <c r="AB500" s="262">
        <v>0.0</v>
      </c>
      <c r="AC500" s="222" t="s">
        <v>1703</v>
      </c>
      <c r="AD500" s="222" t="s">
        <v>1704</v>
      </c>
      <c r="AE500" s="222" t="s">
        <v>1705</v>
      </c>
      <c r="AF500" s="262">
        <f>SUM('Plan-B Valuation'!U496,'Plan-B Valuation'!Y496,'Plan-B Valuation'!AC496,'Plan-B Valuation'!AG496,'Plan-B Valuation'!AK496,'Plan-B Valuation'!AO496)</f>
        <v>120000</v>
      </c>
      <c r="AG500" s="262">
        <f>SUM('Plan-B Valuation'!V496,'Plan-B Valuation'!Z496,'Plan-B Valuation'!AD496,'Plan-B Valuation'!AH496,'Plan-B Valuation'!AL496,'Plan-B Valuation'!AP496)</f>
        <v>253810</v>
      </c>
      <c r="AH500" s="262">
        <f>SUM('Plan-B Valuation'!W496,'Plan-B Valuation'!AA496,'Plan-B Valuation'!AE496,'Plan-B Valuation'!AI496,'Plan-B Valuation'!AM496,'Plan-B Valuation'!AQ496)</f>
        <v>504620</v>
      </c>
      <c r="AI500" s="219"/>
      <c r="AJ500" s="262">
        <v>0.0</v>
      </c>
      <c r="AK500" s="262">
        <v>0.0</v>
      </c>
      <c r="AL500" s="262">
        <v>0.0</v>
      </c>
      <c r="AM500" s="262">
        <v>0.0</v>
      </c>
      <c r="AN500" s="262">
        <v>0.0</v>
      </c>
      <c r="AO500" s="262">
        <v>0.0</v>
      </c>
      <c r="AP500" s="222" t="s">
        <v>1703</v>
      </c>
      <c r="AQ500" s="222" t="s">
        <v>1704</v>
      </c>
      <c r="AR500" s="222" t="s">
        <v>1705</v>
      </c>
      <c r="AS500" s="262">
        <f>SUM('Plan-C Valuation'!U496,'Plan-C Valuation'!Y496,'Plan-C Valuation'!AC496,'Plan-C Valuation'!AG496,'Plan-C Valuation'!AK496,'Plan-C Valuation'!AO496)</f>
        <v>120000</v>
      </c>
      <c r="AT500" s="262">
        <f>SUM('Plan-C Valuation'!V496,'Plan-C Valuation'!Z496,'Plan-C Valuation'!AD496,'Plan-C Valuation'!AH496,'Plan-C Valuation'!AL496,'Plan-C Valuation'!AP496)</f>
        <v>253810</v>
      </c>
      <c r="AU500" s="262">
        <f>SUM('Plan-C Valuation'!W496,'Plan-C Valuation'!AA496,'Plan-C Valuation'!AE496,'Plan-C Valuation'!AI496,'Plan-C Valuation'!AM496,'Plan-C Valuation'!AQ496)</f>
        <v>504620</v>
      </c>
    </row>
    <row r="501" ht="15.75" customHeight="1">
      <c r="A501" s="219" t="s">
        <v>1106</v>
      </c>
      <c r="B501" s="219" t="s">
        <v>54</v>
      </c>
      <c r="C501" s="219" t="s">
        <v>66</v>
      </c>
      <c r="D501" s="219" t="s">
        <v>82</v>
      </c>
      <c r="E501" s="219" t="s">
        <v>62</v>
      </c>
      <c r="F501" s="219" t="s">
        <v>64</v>
      </c>
      <c r="G501" s="304" t="s">
        <v>1107</v>
      </c>
      <c r="H501" s="219"/>
      <c r="I501" s="219"/>
      <c r="J501" s="262">
        <v>0.0</v>
      </c>
      <c r="K501" s="262">
        <v>0.0</v>
      </c>
      <c r="L501" s="262">
        <v>0.0</v>
      </c>
      <c r="M501" s="262">
        <v>0.0</v>
      </c>
      <c r="N501" s="262">
        <v>0.0</v>
      </c>
      <c r="O501" s="262">
        <v>0.0</v>
      </c>
      <c r="P501" s="222" t="s">
        <v>1703</v>
      </c>
      <c r="Q501" s="222" t="s">
        <v>1704</v>
      </c>
      <c r="R501" s="222" t="s">
        <v>1705</v>
      </c>
      <c r="S501" s="219">
        <f>SUM('Plan-A Valuation'!U497,'Plan-A Valuation'!Y497,'Plan-A Valuation'!AC497,'Plan-A Valuation'!AG497,'Plan-A Valuation'!AK497,'Plan-A Valuation'!AO497)</f>
        <v>120000</v>
      </c>
      <c r="T501" s="262">
        <f>SUM('Plan-A Valuation'!V497,'Plan-A Valuation'!Z497,'Plan-A Valuation'!AD497,'Plan-A Valuation'!AH497,'Plan-A Valuation'!AL497,'Plan-A Valuation'!AP497)</f>
        <v>253810</v>
      </c>
      <c r="U501" s="263">
        <f>SUM('Plan-A Valuation'!W497,'Plan-A Valuation'!AA497,'Plan-A Valuation'!AE497,'Plan-A Valuation'!AI497,'Plan-A Valuation'!AM497,'Plan-A Valuation'!AQ497)</f>
        <v>504620</v>
      </c>
      <c r="V501" s="219"/>
      <c r="W501" s="262">
        <v>0.0</v>
      </c>
      <c r="X501" s="262">
        <v>0.0</v>
      </c>
      <c r="Y501" s="262">
        <v>0.0</v>
      </c>
      <c r="Z501" s="262">
        <v>0.0</v>
      </c>
      <c r="AA501" s="262">
        <v>0.0</v>
      </c>
      <c r="AB501" s="262">
        <v>0.0</v>
      </c>
      <c r="AC501" s="222" t="s">
        <v>1703</v>
      </c>
      <c r="AD501" s="222" t="s">
        <v>1704</v>
      </c>
      <c r="AE501" s="222" t="s">
        <v>1705</v>
      </c>
      <c r="AF501" s="262">
        <f>SUM('Plan-B Valuation'!U497,'Plan-B Valuation'!Y497,'Plan-B Valuation'!AC497,'Plan-B Valuation'!AG497,'Plan-B Valuation'!AK497,'Plan-B Valuation'!AO497)</f>
        <v>120000</v>
      </c>
      <c r="AG501" s="262">
        <f>SUM('Plan-B Valuation'!V497,'Plan-B Valuation'!Z497,'Plan-B Valuation'!AD497,'Plan-B Valuation'!AH497,'Plan-B Valuation'!AL497,'Plan-B Valuation'!AP497)</f>
        <v>253810</v>
      </c>
      <c r="AH501" s="262">
        <f>SUM('Plan-B Valuation'!W497,'Plan-B Valuation'!AA497,'Plan-B Valuation'!AE497,'Plan-B Valuation'!AI497,'Plan-B Valuation'!AM497,'Plan-B Valuation'!AQ497)</f>
        <v>504620</v>
      </c>
      <c r="AI501" s="219"/>
      <c r="AJ501" s="262">
        <v>0.0</v>
      </c>
      <c r="AK501" s="262">
        <v>0.0</v>
      </c>
      <c r="AL501" s="262">
        <v>0.0</v>
      </c>
      <c r="AM501" s="262">
        <v>0.0</v>
      </c>
      <c r="AN501" s="262">
        <v>0.0</v>
      </c>
      <c r="AO501" s="262">
        <v>0.0</v>
      </c>
      <c r="AP501" s="222" t="s">
        <v>1703</v>
      </c>
      <c r="AQ501" s="222" t="s">
        <v>1704</v>
      </c>
      <c r="AR501" s="222" t="s">
        <v>1705</v>
      </c>
      <c r="AS501" s="262">
        <f>SUM('Plan-C Valuation'!U497,'Plan-C Valuation'!Y497,'Plan-C Valuation'!AC497,'Plan-C Valuation'!AG497,'Plan-C Valuation'!AK497,'Plan-C Valuation'!AO497)</f>
        <v>120000</v>
      </c>
      <c r="AT501" s="262">
        <f>SUM('Plan-C Valuation'!V497,'Plan-C Valuation'!Z497,'Plan-C Valuation'!AD497,'Plan-C Valuation'!AH497,'Plan-C Valuation'!AL497,'Plan-C Valuation'!AP497)</f>
        <v>253810</v>
      </c>
      <c r="AU501" s="262">
        <f>SUM('Plan-C Valuation'!W497,'Plan-C Valuation'!AA497,'Plan-C Valuation'!AE497,'Plan-C Valuation'!AI497,'Plan-C Valuation'!AM497,'Plan-C Valuation'!AQ497)</f>
        <v>504620</v>
      </c>
    </row>
    <row r="502" ht="15.75" customHeight="1">
      <c r="A502" s="219" t="s">
        <v>1108</v>
      </c>
      <c r="B502" s="219" t="s">
        <v>65</v>
      </c>
      <c r="C502" s="219" t="s">
        <v>66</v>
      </c>
      <c r="D502" s="219" t="s">
        <v>82</v>
      </c>
      <c r="E502" s="219" t="s">
        <v>62</v>
      </c>
      <c r="F502" s="219" t="s">
        <v>64</v>
      </c>
      <c r="G502" s="304" t="s">
        <v>1109</v>
      </c>
      <c r="H502" s="219"/>
      <c r="I502" s="219"/>
      <c r="J502" s="262">
        <v>0.0</v>
      </c>
      <c r="K502" s="262">
        <v>0.0</v>
      </c>
      <c r="L502" s="262">
        <v>0.0</v>
      </c>
      <c r="M502" s="262">
        <v>0.0</v>
      </c>
      <c r="N502" s="262">
        <v>0.0</v>
      </c>
      <c r="O502" s="262">
        <v>0.0</v>
      </c>
      <c r="P502" s="222" t="s">
        <v>1703</v>
      </c>
      <c r="Q502" s="222" t="s">
        <v>1704</v>
      </c>
      <c r="R502" s="222" t="s">
        <v>1705</v>
      </c>
      <c r="S502" s="219">
        <f>SUM('Plan-A Valuation'!U498,'Plan-A Valuation'!Y498,'Plan-A Valuation'!AC498,'Plan-A Valuation'!AG498,'Plan-A Valuation'!AK498,'Plan-A Valuation'!AO498)</f>
        <v>120000</v>
      </c>
      <c r="T502" s="262">
        <f>SUM('Plan-A Valuation'!V498,'Plan-A Valuation'!Z498,'Plan-A Valuation'!AD498,'Plan-A Valuation'!AH498,'Plan-A Valuation'!AL498,'Plan-A Valuation'!AP498)</f>
        <v>253810</v>
      </c>
      <c r="U502" s="263">
        <f>SUM('Plan-A Valuation'!W498,'Plan-A Valuation'!AA498,'Plan-A Valuation'!AE498,'Plan-A Valuation'!AI498,'Plan-A Valuation'!AM498,'Plan-A Valuation'!AQ498)</f>
        <v>504620</v>
      </c>
      <c r="V502" s="219"/>
      <c r="W502" s="262">
        <v>0.0</v>
      </c>
      <c r="X502" s="262">
        <v>0.0</v>
      </c>
      <c r="Y502" s="262">
        <v>0.0</v>
      </c>
      <c r="Z502" s="262">
        <v>0.0</v>
      </c>
      <c r="AA502" s="262">
        <v>0.0</v>
      </c>
      <c r="AB502" s="262">
        <v>0.0</v>
      </c>
      <c r="AC502" s="222" t="s">
        <v>1703</v>
      </c>
      <c r="AD502" s="222" t="s">
        <v>1704</v>
      </c>
      <c r="AE502" s="222" t="s">
        <v>1705</v>
      </c>
      <c r="AF502" s="262">
        <f>SUM('Plan-B Valuation'!U498,'Plan-B Valuation'!Y498,'Plan-B Valuation'!AC498,'Plan-B Valuation'!AG498,'Plan-B Valuation'!AK498,'Plan-B Valuation'!AO498)</f>
        <v>120000</v>
      </c>
      <c r="AG502" s="262">
        <f>SUM('Plan-B Valuation'!V498,'Plan-B Valuation'!Z498,'Plan-B Valuation'!AD498,'Plan-B Valuation'!AH498,'Plan-B Valuation'!AL498,'Plan-B Valuation'!AP498)</f>
        <v>253810</v>
      </c>
      <c r="AH502" s="262">
        <f>SUM('Plan-B Valuation'!W498,'Plan-B Valuation'!AA498,'Plan-B Valuation'!AE498,'Plan-B Valuation'!AI498,'Plan-B Valuation'!AM498,'Plan-B Valuation'!AQ498)</f>
        <v>504620</v>
      </c>
      <c r="AI502" s="219"/>
      <c r="AJ502" s="262">
        <v>0.0</v>
      </c>
      <c r="AK502" s="262">
        <v>0.0</v>
      </c>
      <c r="AL502" s="262">
        <v>0.0</v>
      </c>
      <c r="AM502" s="262">
        <v>0.0</v>
      </c>
      <c r="AN502" s="262">
        <v>0.0</v>
      </c>
      <c r="AO502" s="262">
        <v>0.0</v>
      </c>
      <c r="AP502" s="222" t="s">
        <v>1703</v>
      </c>
      <c r="AQ502" s="222" t="s">
        <v>1704</v>
      </c>
      <c r="AR502" s="222" t="s">
        <v>1705</v>
      </c>
      <c r="AS502" s="262">
        <f>SUM('Plan-C Valuation'!U498,'Plan-C Valuation'!Y498,'Plan-C Valuation'!AC498,'Plan-C Valuation'!AG498,'Plan-C Valuation'!AK498,'Plan-C Valuation'!AO498)</f>
        <v>120000</v>
      </c>
      <c r="AT502" s="262">
        <f>SUM('Plan-C Valuation'!V498,'Plan-C Valuation'!Z498,'Plan-C Valuation'!AD498,'Plan-C Valuation'!AH498,'Plan-C Valuation'!AL498,'Plan-C Valuation'!AP498)</f>
        <v>253810</v>
      </c>
      <c r="AU502" s="262">
        <f>SUM('Plan-C Valuation'!W498,'Plan-C Valuation'!AA498,'Plan-C Valuation'!AE498,'Plan-C Valuation'!AI498,'Plan-C Valuation'!AM498,'Plan-C Valuation'!AQ498)</f>
        <v>504620</v>
      </c>
    </row>
    <row r="503" ht="15.75" customHeight="1">
      <c r="A503" s="219" t="s">
        <v>1110</v>
      </c>
      <c r="B503" s="219" t="s">
        <v>71</v>
      </c>
      <c r="C503" s="219" t="s">
        <v>66</v>
      </c>
      <c r="D503" s="219" t="s">
        <v>82</v>
      </c>
      <c r="E503" s="219" t="s">
        <v>62</v>
      </c>
      <c r="F503" s="219" t="s">
        <v>64</v>
      </c>
      <c r="G503" s="304" t="s">
        <v>1111</v>
      </c>
      <c r="H503" s="219"/>
      <c r="I503" s="219"/>
      <c r="J503" s="262">
        <v>0.0</v>
      </c>
      <c r="K503" s="262">
        <v>0.0</v>
      </c>
      <c r="L503" s="262">
        <v>0.0</v>
      </c>
      <c r="M503" s="262">
        <v>0.0</v>
      </c>
      <c r="N503" s="262">
        <v>0.0</v>
      </c>
      <c r="O503" s="262">
        <v>0.0</v>
      </c>
      <c r="P503" s="222" t="s">
        <v>1703</v>
      </c>
      <c r="Q503" s="222" t="s">
        <v>1704</v>
      </c>
      <c r="R503" s="222" t="s">
        <v>1705</v>
      </c>
      <c r="S503" s="219">
        <f>SUM('Plan-A Valuation'!U499,'Plan-A Valuation'!Y499,'Plan-A Valuation'!AC499,'Plan-A Valuation'!AG499,'Plan-A Valuation'!AK499,'Plan-A Valuation'!AO499)</f>
        <v>120000</v>
      </c>
      <c r="T503" s="262">
        <f>SUM('Plan-A Valuation'!V499,'Plan-A Valuation'!Z499,'Plan-A Valuation'!AD499,'Plan-A Valuation'!AH499,'Plan-A Valuation'!AL499,'Plan-A Valuation'!AP499)</f>
        <v>253810</v>
      </c>
      <c r="U503" s="263">
        <f>SUM('Plan-A Valuation'!W499,'Plan-A Valuation'!AA499,'Plan-A Valuation'!AE499,'Plan-A Valuation'!AI499,'Plan-A Valuation'!AM499,'Plan-A Valuation'!AQ499)</f>
        <v>504620</v>
      </c>
      <c r="V503" s="219"/>
      <c r="W503" s="262">
        <v>0.0</v>
      </c>
      <c r="X503" s="262">
        <v>0.0</v>
      </c>
      <c r="Y503" s="262">
        <v>0.0</v>
      </c>
      <c r="Z503" s="262">
        <v>0.0</v>
      </c>
      <c r="AA503" s="262">
        <v>0.0</v>
      </c>
      <c r="AB503" s="262">
        <v>0.0</v>
      </c>
      <c r="AC503" s="222" t="s">
        <v>1703</v>
      </c>
      <c r="AD503" s="222" t="s">
        <v>1704</v>
      </c>
      <c r="AE503" s="222" t="s">
        <v>1705</v>
      </c>
      <c r="AF503" s="262">
        <f>SUM('Plan-B Valuation'!U499,'Plan-B Valuation'!Y499,'Plan-B Valuation'!AC499,'Plan-B Valuation'!AG499,'Plan-B Valuation'!AK499,'Plan-B Valuation'!AO499)</f>
        <v>120000</v>
      </c>
      <c r="AG503" s="262">
        <f>SUM('Plan-B Valuation'!V499,'Plan-B Valuation'!Z499,'Plan-B Valuation'!AD499,'Plan-B Valuation'!AH499,'Plan-B Valuation'!AL499,'Plan-B Valuation'!AP499)</f>
        <v>253810</v>
      </c>
      <c r="AH503" s="262">
        <f>SUM('Plan-B Valuation'!W499,'Plan-B Valuation'!AA499,'Plan-B Valuation'!AE499,'Plan-B Valuation'!AI499,'Plan-B Valuation'!AM499,'Plan-B Valuation'!AQ499)</f>
        <v>504620</v>
      </c>
      <c r="AI503" s="219"/>
      <c r="AJ503" s="262">
        <v>0.0</v>
      </c>
      <c r="AK503" s="262">
        <v>0.0</v>
      </c>
      <c r="AL503" s="262">
        <v>0.0</v>
      </c>
      <c r="AM503" s="262">
        <v>0.0</v>
      </c>
      <c r="AN503" s="262">
        <v>0.0</v>
      </c>
      <c r="AO503" s="262">
        <v>0.0</v>
      </c>
      <c r="AP503" s="222" t="s">
        <v>1703</v>
      </c>
      <c r="AQ503" s="222" t="s">
        <v>1704</v>
      </c>
      <c r="AR503" s="222" t="s">
        <v>1705</v>
      </c>
      <c r="AS503" s="262">
        <f>SUM('Plan-C Valuation'!U499,'Plan-C Valuation'!Y499,'Plan-C Valuation'!AC499,'Plan-C Valuation'!AG499,'Plan-C Valuation'!AK499,'Plan-C Valuation'!AO499)</f>
        <v>120000</v>
      </c>
      <c r="AT503" s="262">
        <f>SUM('Plan-C Valuation'!V499,'Plan-C Valuation'!Z499,'Plan-C Valuation'!AD499,'Plan-C Valuation'!AH499,'Plan-C Valuation'!AL499,'Plan-C Valuation'!AP499)</f>
        <v>253810</v>
      </c>
      <c r="AU503" s="262">
        <f>SUM('Plan-C Valuation'!W499,'Plan-C Valuation'!AA499,'Plan-C Valuation'!AE499,'Plan-C Valuation'!AI499,'Plan-C Valuation'!AM499,'Plan-C Valuation'!AQ499)</f>
        <v>504620</v>
      </c>
    </row>
    <row r="504" ht="15.75" customHeight="1">
      <c r="A504" s="219" t="s">
        <v>1112</v>
      </c>
      <c r="B504" s="219" t="s">
        <v>44</v>
      </c>
      <c r="C504" s="219" t="s">
        <v>72</v>
      </c>
      <c r="D504" s="219" t="s">
        <v>82</v>
      </c>
      <c r="E504" s="219" t="s">
        <v>62</v>
      </c>
      <c r="F504" s="219" t="s">
        <v>64</v>
      </c>
      <c r="G504" s="304" t="s">
        <v>1113</v>
      </c>
      <c r="H504" s="219"/>
      <c r="I504" s="219"/>
      <c r="J504" s="262">
        <v>0.0</v>
      </c>
      <c r="K504" s="262">
        <v>0.0</v>
      </c>
      <c r="L504" s="262">
        <v>0.0</v>
      </c>
      <c r="M504" s="262">
        <v>0.0</v>
      </c>
      <c r="N504" s="262">
        <v>0.0</v>
      </c>
      <c r="O504" s="262">
        <v>0.0</v>
      </c>
      <c r="P504" s="222" t="s">
        <v>1703</v>
      </c>
      <c r="Q504" s="222" t="s">
        <v>1704</v>
      </c>
      <c r="R504" s="222" t="s">
        <v>1705</v>
      </c>
      <c r="S504" s="219">
        <f>SUM('Plan-A Valuation'!U500,'Plan-A Valuation'!Y500,'Plan-A Valuation'!AC500,'Plan-A Valuation'!AG500,'Plan-A Valuation'!AK500,'Plan-A Valuation'!AO500)</f>
        <v>120000</v>
      </c>
      <c r="T504" s="262">
        <f>SUM('Plan-A Valuation'!V500,'Plan-A Valuation'!Z500,'Plan-A Valuation'!AD500,'Plan-A Valuation'!AH500,'Plan-A Valuation'!AL500,'Plan-A Valuation'!AP500)</f>
        <v>253810</v>
      </c>
      <c r="U504" s="263">
        <f>SUM('Plan-A Valuation'!W500,'Plan-A Valuation'!AA500,'Plan-A Valuation'!AE500,'Plan-A Valuation'!AI500,'Plan-A Valuation'!AM500,'Plan-A Valuation'!AQ500)</f>
        <v>504620</v>
      </c>
      <c r="V504" s="219"/>
      <c r="W504" s="262">
        <v>0.0</v>
      </c>
      <c r="X504" s="262">
        <v>0.0</v>
      </c>
      <c r="Y504" s="262">
        <v>0.0</v>
      </c>
      <c r="Z504" s="262">
        <v>0.0</v>
      </c>
      <c r="AA504" s="262">
        <v>0.0</v>
      </c>
      <c r="AB504" s="262">
        <v>0.0</v>
      </c>
      <c r="AC504" s="222" t="s">
        <v>1703</v>
      </c>
      <c r="AD504" s="222" t="s">
        <v>1704</v>
      </c>
      <c r="AE504" s="222" t="s">
        <v>1705</v>
      </c>
      <c r="AF504" s="262">
        <f>SUM('Plan-B Valuation'!U500,'Plan-B Valuation'!Y500,'Plan-B Valuation'!AC500,'Plan-B Valuation'!AG500,'Plan-B Valuation'!AK500,'Plan-B Valuation'!AO500)</f>
        <v>120000</v>
      </c>
      <c r="AG504" s="262">
        <f>SUM('Plan-B Valuation'!V500,'Plan-B Valuation'!Z500,'Plan-B Valuation'!AD500,'Plan-B Valuation'!AH500,'Plan-B Valuation'!AL500,'Plan-B Valuation'!AP500)</f>
        <v>253810</v>
      </c>
      <c r="AH504" s="262">
        <f>SUM('Plan-B Valuation'!W500,'Plan-B Valuation'!AA500,'Plan-B Valuation'!AE500,'Plan-B Valuation'!AI500,'Plan-B Valuation'!AM500,'Plan-B Valuation'!AQ500)</f>
        <v>504620</v>
      </c>
      <c r="AI504" s="219"/>
      <c r="AJ504" s="262">
        <v>0.0</v>
      </c>
      <c r="AK504" s="262">
        <v>0.0</v>
      </c>
      <c r="AL504" s="262">
        <v>0.0</v>
      </c>
      <c r="AM504" s="262">
        <v>0.0</v>
      </c>
      <c r="AN504" s="262">
        <v>0.0</v>
      </c>
      <c r="AO504" s="262">
        <v>0.0</v>
      </c>
      <c r="AP504" s="222" t="s">
        <v>1703</v>
      </c>
      <c r="AQ504" s="222" t="s">
        <v>1704</v>
      </c>
      <c r="AR504" s="222" t="s">
        <v>1705</v>
      </c>
      <c r="AS504" s="262">
        <f>SUM('Plan-C Valuation'!U500,'Plan-C Valuation'!Y500,'Plan-C Valuation'!AC500,'Plan-C Valuation'!AG500,'Plan-C Valuation'!AK500,'Plan-C Valuation'!AO500)</f>
        <v>120000</v>
      </c>
      <c r="AT504" s="262">
        <f>SUM('Plan-C Valuation'!V500,'Plan-C Valuation'!Z500,'Plan-C Valuation'!AD500,'Plan-C Valuation'!AH500,'Plan-C Valuation'!AL500,'Plan-C Valuation'!AP500)</f>
        <v>253810</v>
      </c>
      <c r="AU504" s="262">
        <f>SUM('Plan-C Valuation'!W500,'Plan-C Valuation'!AA500,'Plan-C Valuation'!AE500,'Plan-C Valuation'!AI500,'Plan-C Valuation'!AM500,'Plan-C Valuation'!AQ500)</f>
        <v>504620</v>
      </c>
    </row>
    <row r="505" ht="15.75" customHeight="1">
      <c r="A505" s="219" t="s">
        <v>1114</v>
      </c>
      <c r="B505" s="219" t="s">
        <v>54</v>
      </c>
      <c r="C505" s="219" t="s">
        <v>72</v>
      </c>
      <c r="D505" s="219" t="s">
        <v>82</v>
      </c>
      <c r="E505" s="219" t="s">
        <v>62</v>
      </c>
      <c r="F505" s="219" t="s">
        <v>64</v>
      </c>
      <c r="G505" s="304" t="s">
        <v>1115</v>
      </c>
      <c r="H505" s="219"/>
      <c r="I505" s="219"/>
      <c r="J505" s="262">
        <v>0.0</v>
      </c>
      <c r="K505" s="262">
        <v>0.0</v>
      </c>
      <c r="L505" s="262">
        <v>0.0</v>
      </c>
      <c r="M505" s="262">
        <v>0.0</v>
      </c>
      <c r="N505" s="262">
        <v>0.0</v>
      </c>
      <c r="O505" s="262">
        <v>0.0</v>
      </c>
      <c r="P505" s="222" t="s">
        <v>1703</v>
      </c>
      <c r="Q505" s="222" t="s">
        <v>1704</v>
      </c>
      <c r="R505" s="222" t="s">
        <v>1705</v>
      </c>
      <c r="S505" s="219">
        <f>SUM('Plan-A Valuation'!U501,'Plan-A Valuation'!Y501,'Plan-A Valuation'!AC501,'Plan-A Valuation'!AG501,'Plan-A Valuation'!AK501,'Plan-A Valuation'!AO501)</f>
        <v>120000</v>
      </c>
      <c r="T505" s="262">
        <f>SUM('Plan-A Valuation'!V501,'Plan-A Valuation'!Z501,'Plan-A Valuation'!AD501,'Plan-A Valuation'!AH501,'Plan-A Valuation'!AL501,'Plan-A Valuation'!AP501)</f>
        <v>253810</v>
      </c>
      <c r="U505" s="263">
        <f>SUM('Plan-A Valuation'!W501,'Plan-A Valuation'!AA501,'Plan-A Valuation'!AE501,'Plan-A Valuation'!AI501,'Plan-A Valuation'!AM501,'Plan-A Valuation'!AQ501)</f>
        <v>504620</v>
      </c>
      <c r="V505" s="219"/>
      <c r="W505" s="262">
        <v>0.0</v>
      </c>
      <c r="X505" s="262">
        <v>0.0</v>
      </c>
      <c r="Y505" s="262">
        <v>0.0</v>
      </c>
      <c r="Z505" s="262">
        <v>0.0</v>
      </c>
      <c r="AA505" s="262">
        <v>0.0</v>
      </c>
      <c r="AB505" s="262">
        <v>0.0</v>
      </c>
      <c r="AC505" s="222" t="s">
        <v>1703</v>
      </c>
      <c r="AD505" s="222" t="s">
        <v>1704</v>
      </c>
      <c r="AE505" s="222" t="s">
        <v>1705</v>
      </c>
      <c r="AF505" s="262">
        <f>SUM('Plan-B Valuation'!U501,'Plan-B Valuation'!Y501,'Plan-B Valuation'!AC501,'Plan-B Valuation'!AG501,'Plan-B Valuation'!AK501,'Plan-B Valuation'!AO501)</f>
        <v>120000</v>
      </c>
      <c r="AG505" s="262">
        <f>SUM('Plan-B Valuation'!V501,'Plan-B Valuation'!Z501,'Plan-B Valuation'!AD501,'Plan-B Valuation'!AH501,'Plan-B Valuation'!AL501,'Plan-B Valuation'!AP501)</f>
        <v>253810</v>
      </c>
      <c r="AH505" s="262">
        <f>SUM('Plan-B Valuation'!W501,'Plan-B Valuation'!AA501,'Plan-B Valuation'!AE501,'Plan-B Valuation'!AI501,'Plan-B Valuation'!AM501,'Plan-B Valuation'!AQ501)</f>
        <v>504620</v>
      </c>
      <c r="AI505" s="219"/>
      <c r="AJ505" s="262">
        <v>0.0</v>
      </c>
      <c r="AK505" s="262">
        <v>0.0</v>
      </c>
      <c r="AL505" s="262">
        <v>0.0</v>
      </c>
      <c r="AM505" s="262">
        <v>0.0</v>
      </c>
      <c r="AN505" s="262">
        <v>0.0</v>
      </c>
      <c r="AO505" s="262">
        <v>0.0</v>
      </c>
      <c r="AP505" s="222" t="s">
        <v>1703</v>
      </c>
      <c r="AQ505" s="222" t="s">
        <v>1704</v>
      </c>
      <c r="AR505" s="222" t="s">
        <v>1705</v>
      </c>
      <c r="AS505" s="262">
        <f>SUM('Plan-C Valuation'!U501,'Plan-C Valuation'!Y501,'Plan-C Valuation'!AC501,'Plan-C Valuation'!AG501,'Plan-C Valuation'!AK501,'Plan-C Valuation'!AO501)</f>
        <v>120000</v>
      </c>
      <c r="AT505" s="262">
        <f>SUM('Plan-C Valuation'!V501,'Plan-C Valuation'!Z501,'Plan-C Valuation'!AD501,'Plan-C Valuation'!AH501,'Plan-C Valuation'!AL501,'Plan-C Valuation'!AP501)</f>
        <v>253810</v>
      </c>
      <c r="AU505" s="262">
        <f>SUM('Plan-C Valuation'!W501,'Plan-C Valuation'!AA501,'Plan-C Valuation'!AE501,'Plan-C Valuation'!AI501,'Plan-C Valuation'!AM501,'Plan-C Valuation'!AQ501)</f>
        <v>504620</v>
      </c>
    </row>
    <row r="506" ht="15.75" customHeight="1">
      <c r="A506" s="219" t="s">
        <v>1116</v>
      </c>
      <c r="B506" s="219" t="s">
        <v>65</v>
      </c>
      <c r="C506" s="219" t="s">
        <v>72</v>
      </c>
      <c r="D506" s="219" t="s">
        <v>82</v>
      </c>
      <c r="E506" s="219" t="s">
        <v>62</v>
      </c>
      <c r="F506" s="219" t="s">
        <v>64</v>
      </c>
      <c r="G506" s="304" t="s">
        <v>1117</v>
      </c>
      <c r="H506" s="219"/>
      <c r="I506" s="219"/>
      <c r="J506" s="262">
        <v>0.0</v>
      </c>
      <c r="K506" s="262">
        <v>0.0</v>
      </c>
      <c r="L506" s="262">
        <v>0.0</v>
      </c>
      <c r="M506" s="262">
        <v>0.0</v>
      </c>
      <c r="N506" s="262">
        <v>0.0</v>
      </c>
      <c r="O506" s="262">
        <v>0.0</v>
      </c>
      <c r="P506" s="222" t="s">
        <v>1703</v>
      </c>
      <c r="Q506" s="222" t="s">
        <v>1704</v>
      </c>
      <c r="R506" s="222" t="s">
        <v>1705</v>
      </c>
      <c r="S506" s="219">
        <f>SUM('Plan-A Valuation'!U502,'Plan-A Valuation'!Y502,'Plan-A Valuation'!AC502,'Plan-A Valuation'!AG502,'Plan-A Valuation'!AK502,'Plan-A Valuation'!AO502)</f>
        <v>120000</v>
      </c>
      <c r="T506" s="262">
        <f>SUM('Plan-A Valuation'!V502,'Plan-A Valuation'!Z502,'Plan-A Valuation'!AD502,'Plan-A Valuation'!AH502,'Plan-A Valuation'!AL502,'Plan-A Valuation'!AP502)</f>
        <v>253810</v>
      </c>
      <c r="U506" s="263">
        <f>SUM('Plan-A Valuation'!W502,'Plan-A Valuation'!AA502,'Plan-A Valuation'!AE502,'Plan-A Valuation'!AI502,'Plan-A Valuation'!AM502,'Plan-A Valuation'!AQ502)</f>
        <v>504620</v>
      </c>
      <c r="V506" s="219"/>
      <c r="W506" s="262">
        <v>0.0</v>
      </c>
      <c r="X506" s="262">
        <v>0.0</v>
      </c>
      <c r="Y506" s="262">
        <v>0.0</v>
      </c>
      <c r="Z506" s="262">
        <v>0.0</v>
      </c>
      <c r="AA506" s="262">
        <v>0.0</v>
      </c>
      <c r="AB506" s="262">
        <v>0.0</v>
      </c>
      <c r="AC506" s="222" t="s">
        <v>1703</v>
      </c>
      <c r="AD506" s="222" t="s">
        <v>1704</v>
      </c>
      <c r="AE506" s="222" t="s">
        <v>1705</v>
      </c>
      <c r="AF506" s="262">
        <f>SUM('Plan-B Valuation'!U502,'Plan-B Valuation'!Y502,'Plan-B Valuation'!AC502,'Plan-B Valuation'!AG502,'Plan-B Valuation'!AK502,'Plan-B Valuation'!AO502)</f>
        <v>120000</v>
      </c>
      <c r="AG506" s="262">
        <f>SUM('Plan-B Valuation'!V502,'Plan-B Valuation'!Z502,'Plan-B Valuation'!AD502,'Plan-B Valuation'!AH502,'Plan-B Valuation'!AL502,'Plan-B Valuation'!AP502)</f>
        <v>253810</v>
      </c>
      <c r="AH506" s="262">
        <f>SUM('Plan-B Valuation'!W502,'Plan-B Valuation'!AA502,'Plan-B Valuation'!AE502,'Plan-B Valuation'!AI502,'Plan-B Valuation'!AM502,'Plan-B Valuation'!AQ502)</f>
        <v>504620</v>
      </c>
      <c r="AI506" s="219"/>
      <c r="AJ506" s="262">
        <v>0.0</v>
      </c>
      <c r="AK506" s="262">
        <v>0.0</v>
      </c>
      <c r="AL506" s="262">
        <v>0.0</v>
      </c>
      <c r="AM506" s="262">
        <v>0.0</v>
      </c>
      <c r="AN506" s="262">
        <v>0.0</v>
      </c>
      <c r="AO506" s="262">
        <v>0.0</v>
      </c>
      <c r="AP506" s="222" t="s">
        <v>1703</v>
      </c>
      <c r="AQ506" s="222" t="s">
        <v>1704</v>
      </c>
      <c r="AR506" s="222" t="s">
        <v>1705</v>
      </c>
      <c r="AS506" s="262">
        <f>SUM('Plan-C Valuation'!U502,'Plan-C Valuation'!Y502,'Plan-C Valuation'!AC502,'Plan-C Valuation'!AG502,'Plan-C Valuation'!AK502,'Plan-C Valuation'!AO502)</f>
        <v>120000</v>
      </c>
      <c r="AT506" s="262">
        <f>SUM('Plan-C Valuation'!V502,'Plan-C Valuation'!Z502,'Plan-C Valuation'!AD502,'Plan-C Valuation'!AH502,'Plan-C Valuation'!AL502,'Plan-C Valuation'!AP502)</f>
        <v>253810</v>
      </c>
      <c r="AU506" s="262">
        <f>SUM('Plan-C Valuation'!W502,'Plan-C Valuation'!AA502,'Plan-C Valuation'!AE502,'Plan-C Valuation'!AI502,'Plan-C Valuation'!AM502,'Plan-C Valuation'!AQ502)</f>
        <v>504620</v>
      </c>
    </row>
    <row r="507" ht="15.75" customHeight="1">
      <c r="A507" s="219" t="s">
        <v>1118</v>
      </c>
      <c r="B507" s="219" t="s">
        <v>71</v>
      </c>
      <c r="C507" s="219" t="s">
        <v>72</v>
      </c>
      <c r="D507" s="219" t="s">
        <v>82</v>
      </c>
      <c r="E507" s="219" t="s">
        <v>62</v>
      </c>
      <c r="F507" s="219" t="s">
        <v>64</v>
      </c>
      <c r="G507" s="304" t="s">
        <v>1119</v>
      </c>
      <c r="H507" s="219"/>
      <c r="I507" s="219"/>
      <c r="J507" s="262">
        <v>0.0</v>
      </c>
      <c r="K507" s="262">
        <v>0.0</v>
      </c>
      <c r="L507" s="262">
        <v>0.0</v>
      </c>
      <c r="M507" s="262">
        <v>0.0</v>
      </c>
      <c r="N507" s="262">
        <v>0.0</v>
      </c>
      <c r="O507" s="262">
        <v>0.0</v>
      </c>
      <c r="P507" s="222" t="s">
        <v>1703</v>
      </c>
      <c r="Q507" s="222" t="s">
        <v>1704</v>
      </c>
      <c r="R507" s="222" t="s">
        <v>1705</v>
      </c>
      <c r="S507" s="219">
        <f>SUM('Plan-A Valuation'!U503,'Plan-A Valuation'!Y503,'Plan-A Valuation'!AC503,'Plan-A Valuation'!AG503,'Plan-A Valuation'!AK503,'Plan-A Valuation'!AO503)</f>
        <v>120000</v>
      </c>
      <c r="T507" s="262">
        <f>SUM('Plan-A Valuation'!V503,'Plan-A Valuation'!Z503,'Plan-A Valuation'!AD503,'Plan-A Valuation'!AH503,'Plan-A Valuation'!AL503,'Plan-A Valuation'!AP503)</f>
        <v>253810</v>
      </c>
      <c r="U507" s="263">
        <f>SUM('Plan-A Valuation'!W503,'Plan-A Valuation'!AA503,'Plan-A Valuation'!AE503,'Plan-A Valuation'!AI503,'Plan-A Valuation'!AM503,'Plan-A Valuation'!AQ503)</f>
        <v>504620</v>
      </c>
      <c r="V507" s="219"/>
      <c r="W507" s="262">
        <v>0.0</v>
      </c>
      <c r="X507" s="262">
        <v>0.0</v>
      </c>
      <c r="Y507" s="262">
        <v>0.0</v>
      </c>
      <c r="Z507" s="262">
        <v>0.0</v>
      </c>
      <c r="AA507" s="262">
        <v>0.0</v>
      </c>
      <c r="AB507" s="262">
        <v>0.0</v>
      </c>
      <c r="AC507" s="222" t="s">
        <v>1703</v>
      </c>
      <c r="AD507" s="222" t="s">
        <v>1704</v>
      </c>
      <c r="AE507" s="222" t="s">
        <v>1705</v>
      </c>
      <c r="AF507" s="262">
        <f>SUM('Plan-B Valuation'!U503,'Plan-B Valuation'!Y503,'Plan-B Valuation'!AC503,'Plan-B Valuation'!AG503,'Plan-B Valuation'!AK503,'Plan-B Valuation'!AO503)</f>
        <v>120000</v>
      </c>
      <c r="AG507" s="262">
        <f>SUM('Plan-B Valuation'!V503,'Plan-B Valuation'!Z503,'Plan-B Valuation'!AD503,'Plan-B Valuation'!AH503,'Plan-B Valuation'!AL503,'Plan-B Valuation'!AP503)</f>
        <v>253810</v>
      </c>
      <c r="AH507" s="262">
        <f>SUM('Plan-B Valuation'!W503,'Plan-B Valuation'!AA503,'Plan-B Valuation'!AE503,'Plan-B Valuation'!AI503,'Plan-B Valuation'!AM503,'Plan-B Valuation'!AQ503)</f>
        <v>504620</v>
      </c>
      <c r="AI507" s="219"/>
      <c r="AJ507" s="262">
        <v>0.0</v>
      </c>
      <c r="AK507" s="262">
        <v>0.0</v>
      </c>
      <c r="AL507" s="262">
        <v>0.0</v>
      </c>
      <c r="AM507" s="262">
        <v>0.0</v>
      </c>
      <c r="AN507" s="262">
        <v>0.0</v>
      </c>
      <c r="AO507" s="262">
        <v>0.0</v>
      </c>
      <c r="AP507" s="222" t="s">
        <v>1703</v>
      </c>
      <c r="AQ507" s="222" t="s">
        <v>1704</v>
      </c>
      <c r="AR507" s="222" t="s">
        <v>1705</v>
      </c>
      <c r="AS507" s="262">
        <f>SUM('Plan-C Valuation'!U503,'Plan-C Valuation'!Y503,'Plan-C Valuation'!AC503,'Plan-C Valuation'!AG503,'Plan-C Valuation'!AK503,'Plan-C Valuation'!AO503)</f>
        <v>120000</v>
      </c>
      <c r="AT507" s="262">
        <f>SUM('Plan-C Valuation'!V503,'Plan-C Valuation'!Z503,'Plan-C Valuation'!AD503,'Plan-C Valuation'!AH503,'Plan-C Valuation'!AL503,'Plan-C Valuation'!AP503)</f>
        <v>253810</v>
      </c>
      <c r="AU507" s="262">
        <f>SUM('Plan-C Valuation'!W503,'Plan-C Valuation'!AA503,'Plan-C Valuation'!AE503,'Plan-C Valuation'!AI503,'Plan-C Valuation'!AM503,'Plan-C Valuation'!AQ503)</f>
        <v>504620</v>
      </c>
    </row>
    <row r="508" ht="15.75" customHeight="1">
      <c r="A508" s="219" t="s">
        <v>1120</v>
      </c>
      <c r="B508" s="219" t="s">
        <v>44</v>
      </c>
      <c r="C508" s="219" t="s">
        <v>78</v>
      </c>
      <c r="D508" s="219" t="s">
        <v>82</v>
      </c>
      <c r="E508" s="219" t="s">
        <v>62</v>
      </c>
      <c r="F508" s="219" t="s">
        <v>64</v>
      </c>
      <c r="G508" s="304" t="s">
        <v>1121</v>
      </c>
      <c r="H508" s="219"/>
      <c r="I508" s="219"/>
      <c r="J508" s="262">
        <v>0.0</v>
      </c>
      <c r="K508" s="262">
        <v>0.0</v>
      </c>
      <c r="L508" s="262">
        <v>0.0</v>
      </c>
      <c r="M508" s="262">
        <v>0.0</v>
      </c>
      <c r="N508" s="262">
        <v>0.0</v>
      </c>
      <c r="O508" s="262">
        <v>0.0</v>
      </c>
      <c r="P508" s="222" t="s">
        <v>1703</v>
      </c>
      <c r="Q508" s="222" t="s">
        <v>1704</v>
      </c>
      <c r="R508" s="222" t="s">
        <v>1705</v>
      </c>
      <c r="S508" s="219">
        <f>SUM('Plan-A Valuation'!U504,'Plan-A Valuation'!Y504,'Plan-A Valuation'!AC504,'Plan-A Valuation'!AG504,'Plan-A Valuation'!AK504,'Plan-A Valuation'!AO504)</f>
        <v>120000</v>
      </c>
      <c r="T508" s="262">
        <f>SUM('Plan-A Valuation'!V504,'Plan-A Valuation'!Z504,'Plan-A Valuation'!AD504,'Plan-A Valuation'!AH504,'Plan-A Valuation'!AL504,'Plan-A Valuation'!AP504)</f>
        <v>253810</v>
      </c>
      <c r="U508" s="263">
        <f>SUM('Plan-A Valuation'!W504,'Plan-A Valuation'!AA504,'Plan-A Valuation'!AE504,'Plan-A Valuation'!AI504,'Plan-A Valuation'!AM504,'Plan-A Valuation'!AQ504)</f>
        <v>504620</v>
      </c>
      <c r="V508" s="219"/>
      <c r="W508" s="262">
        <v>0.0</v>
      </c>
      <c r="X508" s="262">
        <v>0.0</v>
      </c>
      <c r="Y508" s="262">
        <v>0.0</v>
      </c>
      <c r="Z508" s="262">
        <v>0.0</v>
      </c>
      <c r="AA508" s="262">
        <v>0.0</v>
      </c>
      <c r="AB508" s="262">
        <v>0.0</v>
      </c>
      <c r="AC508" s="222" t="s">
        <v>1703</v>
      </c>
      <c r="AD508" s="222" t="s">
        <v>1704</v>
      </c>
      <c r="AE508" s="222" t="s">
        <v>1705</v>
      </c>
      <c r="AF508" s="262">
        <f>SUM('Plan-B Valuation'!U504,'Plan-B Valuation'!Y504,'Plan-B Valuation'!AC504,'Plan-B Valuation'!AG504,'Plan-B Valuation'!AK504,'Plan-B Valuation'!AO504)</f>
        <v>120000</v>
      </c>
      <c r="AG508" s="262">
        <f>SUM('Plan-B Valuation'!V504,'Plan-B Valuation'!Z504,'Plan-B Valuation'!AD504,'Plan-B Valuation'!AH504,'Plan-B Valuation'!AL504,'Plan-B Valuation'!AP504)</f>
        <v>253810</v>
      </c>
      <c r="AH508" s="262">
        <f>SUM('Plan-B Valuation'!W504,'Plan-B Valuation'!AA504,'Plan-B Valuation'!AE504,'Plan-B Valuation'!AI504,'Plan-B Valuation'!AM504,'Plan-B Valuation'!AQ504)</f>
        <v>504620</v>
      </c>
      <c r="AI508" s="219"/>
      <c r="AJ508" s="262">
        <v>0.0</v>
      </c>
      <c r="AK508" s="262">
        <v>0.0</v>
      </c>
      <c r="AL508" s="262">
        <v>0.0</v>
      </c>
      <c r="AM508" s="262">
        <v>0.0</v>
      </c>
      <c r="AN508" s="262">
        <v>0.0</v>
      </c>
      <c r="AO508" s="262">
        <v>0.0</v>
      </c>
      <c r="AP508" s="222" t="s">
        <v>1703</v>
      </c>
      <c r="AQ508" s="222" t="s">
        <v>1704</v>
      </c>
      <c r="AR508" s="222" t="s">
        <v>1705</v>
      </c>
      <c r="AS508" s="262">
        <f>SUM('Plan-C Valuation'!U504,'Plan-C Valuation'!Y504,'Plan-C Valuation'!AC504,'Plan-C Valuation'!AG504,'Plan-C Valuation'!AK504,'Plan-C Valuation'!AO504)</f>
        <v>120000</v>
      </c>
      <c r="AT508" s="262">
        <f>SUM('Plan-C Valuation'!V504,'Plan-C Valuation'!Z504,'Plan-C Valuation'!AD504,'Plan-C Valuation'!AH504,'Plan-C Valuation'!AL504,'Plan-C Valuation'!AP504)</f>
        <v>253810</v>
      </c>
      <c r="AU508" s="262">
        <f>SUM('Plan-C Valuation'!W504,'Plan-C Valuation'!AA504,'Plan-C Valuation'!AE504,'Plan-C Valuation'!AI504,'Plan-C Valuation'!AM504,'Plan-C Valuation'!AQ504)</f>
        <v>504620</v>
      </c>
    </row>
    <row r="509" ht="15.75" customHeight="1">
      <c r="A509" s="219" t="s">
        <v>1122</v>
      </c>
      <c r="B509" s="219" t="s">
        <v>54</v>
      </c>
      <c r="C509" s="219" t="s">
        <v>78</v>
      </c>
      <c r="D509" s="219" t="s">
        <v>82</v>
      </c>
      <c r="E509" s="219" t="s">
        <v>62</v>
      </c>
      <c r="F509" s="219" t="s">
        <v>64</v>
      </c>
      <c r="G509" s="304" t="s">
        <v>1123</v>
      </c>
      <c r="H509" s="219"/>
      <c r="I509" s="219"/>
      <c r="J509" s="262">
        <v>0.0</v>
      </c>
      <c r="K509" s="262">
        <v>0.0</v>
      </c>
      <c r="L509" s="262">
        <v>0.0</v>
      </c>
      <c r="M509" s="262">
        <v>0.0</v>
      </c>
      <c r="N509" s="262">
        <v>0.0</v>
      </c>
      <c r="O509" s="262">
        <v>0.0</v>
      </c>
      <c r="P509" s="222" t="s">
        <v>1703</v>
      </c>
      <c r="Q509" s="222" t="s">
        <v>1704</v>
      </c>
      <c r="R509" s="222" t="s">
        <v>1705</v>
      </c>
      <c r="S509" s="219">
        <f>SUM('Plan-A Valuation'!U505,'Plan-A Valuation'!Y505,'Plan-A Valuation'!AC505,'Plan-A Valuation'!AG505,'Plan-A Valuation'!AK505,'Plan-A Valuation'!AO505)</f>
        <v>120000</v>
      </c>
      <c r="T509" s="262">
        <f>SUM('Plan-A Valuation'!V505,'Plan-A Valuation'!Z505,'Plan-A Valuation'!AD505,'Plan-A Valuation'!AH505,'Plan-A Valuation'!AL505,'Plan-A Valuation'!AP505)</f>
        <v>253810</v>
      </c>
      <c r="U509" s="263">
        <f>SUM('Plan-A Valuation'!W505,'Plan-A Valuation'!AA505,'Plan-A Valuation'!AE505,'Plan-A Valuation'!AI505,'Plan-A Valuation'!AM505,'Plan-A Valuation'!AQ505)</f>
        <v>504620</v>
      </c>
      <c r="V509" s="219"/>
      <c r="W509" s="262">
        <v>0.0</v>
      </c>
      <c r="X509" s="262">
        <v>0.0</v>
      </c>
      <c r="Y509" s="262">
        <v>0.0</v>
      </c>
      <c r="Z509" s="262">
        <v>0.0</v>
      </c>
      <c r="AA509" s="262">
        <v>0.0</v>
      </c>
      <c r="AB509" s="262">
        <v>0.0</v>
      </c>
      <c r="AC509" s="222" t="s">
        <v>1703</v>
      </c>
      <c r="AD509" s="222" t="s">
        <v>1704</v>
      </c>
      <c r="AE509" s="222" t="s">
        <v>1705</v>
      </c>
      <c r="AF509" s="262">
        <f>SUM('Plan-B Valuation'!U505,'Plan-B Valuation'!Y505,'Plan-B Valuation'!AC505,'Plan-B Valuation'!AG505,'Plan-B Valuation'!AK505,'Plan-B Valuation'!AO505)</f>
        <v>120000</v>
      </c>
      <c r="AG509" s="262">
        <f>SUM('Plan-B Valuation'!V505,'Plan-B Valuation'!Z505,'Plan-B Valuation'!AD505,'Plan-B Valuation'!AH505,'Plan-B Valuation'!AL505,'Plan-B Valuation'!AP505)</f>
        <v>253810</v>
      </c>
      <c r="AH509" s="262">
        <f>SUM('Plan-B Valuation'!W505,'Plan-B Valuation'!AA505,'Plan-B Valuation'!AE505,'Plan-B Valuation'!AI505,'Plan-B Valuation'!AM505,'Plan-B Valuation'!AQ505)</f>
        <v>504620</v>
      </c>
      <c r="AI509" s="219"/>
      <c r="AJ509" s="262">
        <v>0.0</v>
      </c>
      <c r="AK509" s="262">
        <v>0.0</v>
      </c>
      <c r="AL509" s="262">
        <v>0.0</v>
      </c>
      <c r="AM509" s="262">
        <v>0.0</v>
      </c>
      <c r="AN509" s="262">
        <v>0.0</v>
      </c>
      <c r="AO509" s="262">
        <v>0.0</v>
      </c>
      <c r="AP509" s="222" t="s">
        <v>1703</v>
      </c>
      <c r="AQ509" s="222" t="s">
        <v>1704</v>
      </c>
      <c r="AR509" s="222" t="s">
        <v>1705</v>
      </c>
      <c r="AS509" s="262">
        <f>SUM('Plan-C Valuation'!U505,'Plan-C Valuation'!Y505,'Plan-C Valuation'!AC505,'Plan-C Valuation'!AG505,'Plan-C Valuation'!AK505,'Plan-C Valuation'!AO505)</f>
        <v>120000</v>
      </c>
      <c r="AT509" s="262">
        <f>SUM('Plan-C Valuation'!V505,'Plan-C Valuation'!Z505,'Plan-C Valuation'!AD505,'Plan-C Valuation'!AH505,'Plan-C Valuation'!AL505,'Plan-C Valuation'!AP505)</f>
        <v>253810</v>
      </c>
      <c r="AU509" s="262">
        <f>SUM('Plan-C Valuation'!W505,'Plan-C Valuation'!AA505,'Plan-C Valuation'!AE505,'Plan-C Valuation'!AI505,'Plan-C Valuation'!AM505,'Plan-C Valuation'!AQ505)</f>
        <v>504620</v>
      </c>
    </row>
    <row r="510" ht="15.75" customHeight="1">
      <c r="A510" s="219" t="s">
        <v>1124</v>
      </c>
      <c r="B510" s="219" t="s">
        <v>65</v>
      </c>
      <c r="C510" s="219" t="s">
        <v>78</v>
      </c>
      <c r="D510" s="219" t="s">
        <v>82</v>
      </c>
      <c r="E510" s="219" t="s">
        <v>62</v>
      </c>
      <c r="F510" s="219" t="s">
        <v>64</v>
      </c>
      <c r="G510" s="304" t="s">
        <v>1125</v>
      </c>
      <c r="H510" s="219"/>
      <c r="I510" s="219"/>
      <c r="J510" s="262">
        <v>0.0</v>
      </c>
      <c r="K510" s="262">
        <v>0.0</v>
      </c>
      <c r="L510" s="262">
        <v>0.0</v>
      </c>
      <c r="M510" s="262">
        <v>0.0</v>
      </c>
      <c r="N510" s="262">
        <v>0.0</v>
      </c>
      <c r="O510" s="262">
        <v>0.0</v>
      </c>
      <c r="P510" s="222" t="s">
        <v>1703</v>
      </c>
      <c r="Q510" s="222" t="s">
        <v>1704</v>
      </c>
      <c r="R510" s="222" t="s">
        <v>1705</v>
      </c>
      <c r="S510" s="219">
        <f>SUM('Plan-A Valuation'!U506,'Plan-A Valuation'!Y506,'Plan-A Valuation'!AC506,'Plan-A Valuation'!AG506,'Plan-A Valuation'!AK506,'Plan-A Valuation'!AO506)</f>
        <v>120000</v>
      </c>
      <c r="T510" s="262">
        <f>SUM('Plan-A Valuation'!V506,'Plan-A Valuation'!Z506,'Plan-A Valuation'!AD506,'Plan-A Valuation'!AH506,'Plan-A Valuation'!AL506,'Plan-A Valuation'!AP506)</f>
        <v>253810</v>
      </c>
      <c r="U510" s="263">
        <f>SUM('Plan-A Valuation'!W506,'Plan-A Valuation'!AA506,'Plan-A Valuation'!AE506,'Plan-A Valuation'!AI506,'Plan-A Valuation'!AM506,'Plan-A Valuation'!AQ506)</f>
        <v>504620</v>
      </c>
      <c r="V510" s="219"/>
      <c r="W510" s="262">
        <v>0.0</v>
      </c>
      <c r="X510" s="262">
        <v>0.0</v>
      </c>
      <c r="Y510" s="262">
        <v>0.0</v>
      </c>
      <c r="Z510" s="262">
        <v>0.0</v>
      </c>
      <c r="AA510" s="262">
        <v>0.0</v>
      </c>
      <c r="AB510" s="262">
        <v>0.0</v>
      </c>
      <c r="AC510" s="222" t="s">
        <v>1703</v>
      </c>
      <c r="AD510" s="222" t="s">
        <v>1704</v>
      </c>
      <c r="AE510" s="222" t="s">
        <v>1705</v>
      </c>
      <c r="AF510" s="262">
        <f>SUM('Plan-B Valuation'!U506,'Plan-B Valuation'!Y506,'Plan-B Valuation'!AC506,'Plan-B Valuation'!AG506,'Plan-B Valuation'!AK506,'Plan-B Valuation'!AO506)</f>
        <v>120000</v>
      </c>
      <c r="AG510" s="262">
        <f>SUM('Plan-B Valuation'!V506,'Plan-B Valuation'!Z506,'Plan-B Valuation'!AD506,'Plan-B Valuation'!AH506,'Plan-B Valuation'!AL506,'Plan-B Valuation'!AP506)</f>
        <v>253810</v>
      </c>
      <c r="AH510" s="262">
        <f>SUM('Plan-B Valuation'!W506,'Plan-B Valuation'!AA506,'Plan-B Valuation'!AE506,'Plan-B Valuation'!AI506,'Plan-B Valuation'!AM506,'Plan-B Valuation'!AQ506)</f>
        <v>504620</v>
      </c>
      <c r="AI510" s="219"/>
      <c r="AJ510" s="262">
        <v>0.0</v>
      </c>
      <c r="AK510" s="262">
        <v>0.0</v>
      </c>
      <c r="AL510" s="262">
        <v>0.0</v>
      </c>
      <c r="AM510" s="262">
        <v>0.0</v>
      </c>
      <c r="AN510" s="262">
        <v>0.0</v>
      </c>
      <c r="AO510" s="262">
        <v>0.0</v>
      </c>
      <c r="AP510" s="222" t="s">
        <v>1703</v>
      </c>
      <c r="AQ510" s="222" t="s">
        <v>1704</v>
      </c>
      <c r="AR510" s="222" t="s">
        <v>1705</v>
      </c>
      <c r="AS510" s="262">
        <f>SUM('Plan-C Valuation'!U506,'Plan-C Valuation'!Y506,'Plan-C Valuation'!AC506,'Plan-C Valuation'!AG506,'Plan-C Valuation'!AK506,'Plan-C Valuation'!AO506)</f>
        <v>120000</v>
      </c>
      <c r="AT510" s="262">
        <f>SUM('Plan-C Valuation'!V506,'Plan-C Valuation'!Z506,'Plan-C Valuation'!AD506,'Plan-C Valuation'!AH506,'Plan-C Valuation'!AL506,'Plan-C Valuation'!AP506)</f>
        <v>253810</v>
      </c>
      <c r="AU510" s="262">
        <f>SUM('Plan-C Valuation'!W506,'Plan-C Valuation'!AA506,'Plan-C Valuation'!AE506,'Plan-C Valuation'!AI506,'Plan-C Valuation'!AM506,'Plan-C Valuation'!AQ506)</f>
        <v>504620</v>
      </c>
    </row>
    <row r="511" ht="15.75" customHeight="1">
      <c r="A511" s="219" t="s">
        <v>1126</v>
      </c>
      <c r="B511" s="219" t="s">
        <v>71</v>
      </c>
      <c r="C511" s="219" t="s">
        <v>78</v>
      </c>
      <c r="D511" s="219" t="s">
        <v>82</v>
      </c>
      <c r="E511" s="219" t="s">
        <v>62</v>
      </c>
      <c r="F511" s="219" t="s">
        <v>64</v>
      </c>
      <c r="G511" s="304" t="s">
        <v>1127</v>
      </c>
      <c r="H511" s="219"/>
      <c r="I511" s="219"/>
      <c r="J511" s="262">
        <v>0.0</v>
      </c>
      <c r="K511" s="262">
        <v>0.0</v>
      </c>
      <c r="L511" s="262">
        <v>0.0</v>
      </c>
      <c r="M511" s="262">
        <v>0.0</v>
      </c>
      <c r="N511" s="262">
        <v>0.0</v>
      </c>
      <c r="O511" s="262">
        <v>0.0</v>
      </c>
      <c r="P511" s="222" t="s">
        <v>1703</v>
      </c>
      <c r="Q511" s="222" t="s">
        <v>1704</v>
      </c>
      <c r="R511" s="222" t="s">
        <v>1705</v>
      </c>
      <c r="S511" s="219">
        <f>SUM('Plan-A Valuation'!U507,'Plan-A Valuation'!Y507,'Plan-A Valuation'!AC507,'Plan-A Valuation'!AG507,'Plan-A Valuation'!AK507,'Plan-A Valuation'!AO507)</f>
        <v>120000</v>
      </c>
      <c r="T511" s="262">
        <f>SUM('Plan-A Valuation'!V507,'Plan-A Valuation'!Z507,'Plan-A Valuation'!AD507,'Plan-A Valuation'!AH507,'Plan-A Valuation'!AL507,'Plan-A Valuation'!AP507)</f>
        <v>253810</v>
      </c>
      <c r="U511" s="263">
        <f>SUM('Plan-A Valuation'!W507,'Plan-A Valuation'!AA507,'Plan-A Valuation'!AE507,'Plan-A Valuation'!AI507,'Plan-A Valuation'!AM507,'Plan-A Valuation'!AQ507)</f>
        <v>504620</v>
      </c>
      <c r="V511" s="219"/>
      <c r="W511" s="262">
        <v>0.0</v>
      </c>
      <c r="X511" s="262">
        <v>0.0</v>
      </c>
      <c r="Y511" s="262">
        <v>0.0</v>
      </c>
      <c r="Z511" s="262">
        <v>0.0</v>
      </c>
      <c r="AA511" s="262">
        <v>0.0</v>
      </c>
      <c r="AB511" s="262">
        <v>0.0</v>
      </c>
      <c r="AC511" s="222" t="s">
        <v>1703</v>
      </c>
      <c r="AD511" s="222" t="s">
        <v>1704</v>
      </c>
      <c r="AE511" s="222" t="s">
        <v>1705</v>
      </c>
      <c r="AF511" s="262">
        <f>SUM('Plan-B Valuation'!U507,'Plan-B Valuation'!Y507,'Plan-B Valuation'!AC507,'Plan-B Valuation'!AG507,'Plan-B Valuation'!AK507,'Plan-B Valuation'!AO507)</f>
        <v>120000</v>
      </c>
      <c r="AG511" s="262">
        <f>SUM('Plan-B Valuation'!V507,'Plan-B Valuation'!Z507,'Plan-B Valuation'!AD507,'Plan-B Valuation'!AH507,'Plan-B Valuation'!AL507,'Plan-B Valuation'!AP507)</f>
        <v>253810</v>
      </c>
      <c r="AH511" s="262">
        <f>SUM('Plan-B Valuation'!W507,'Plan-B Valuation'!AA507,'Plan-B Valuation'!AE507,'Plan-B Valuation'!AI507,'Plan-B Valuation'!AM507,'Plan-B Valuation'!AQ507)</f>
        <v>504620</v>
      </c>
      <c r="AI511" s="219"/>
      <c r="AJ511" s="262">
        <v>0.0</v>
      </c>
      <c r="AK511" s="262">
        <v>0.0</v>
      </c>
      <c r="AL511" s="262">
        <v>0.0</v>
      </c>
      <c r="AM511" s="262">
        <v>0.0</v>
      </c>
      <c r="AN511" s="262">
        <v>0.0</v>
      </c>
      <c r="AO511" s="262">
        <v>0.0</v>
      </c>
      <c r="AP511" s="222" t="s">
        <v>1703</v>
      </c>
      <c r="AQ511" s="222" t="s">
        <v>1704</v>
      </c>
      <c r="AR511" s="222" t="s">
        <v>1705</v>
      </c>
      <c r="AS511" s="262">
        <f>SUM('Plan-C Valuation'!U507,'Plan-C Valuation'!Y507,'Plan-C Valuation'!AC507,'Plan-C Valuation'!AG507,'Plan-C Valuation'!AK507,'Plan-C Valuation'!AO507)</f>
        <v>120000</v>
      </c>
      <c r="AT511" s="262">
        <f>SUM('Plan-C Valuation'!V507,'Plan-C Valuation'!Z507,'Plan-C Valuation'!AD507,'Plan-C Valuation'!AH507,'Plan-C Valuation'!AL507,'Plan-C Valuation'!AP507)</f>
        <v>253810</v>
      </c>
      <c r="AU511" s="262">
        <f>SUM('Plan-C Valuation'!W507,'Plan-C Valuation'!AA507,'Plan-C Valuation'!AE507,'Plan-C Valuation'!AI507,'Plan-C Valuation'!AM507,'Plan-C Valuation'!AQ507)</f>
        <v>504620</v>
      </c>
    </row>
    <row r="512" ht="15.75" customHeight="1">
      <c r="A512" s="219" t="s">
        <v>1128</v>
      </c>
      <c r="B512" s="219" t="s">
        <v>44</v>
      </c>
      <c r="C512" s="219" t="s">
        <v>48</v>
      </c>
      <c r="D512" s="219" t="s">
        <v>84</v>
      </c>
      <c r="E512" s="219" t="s">
        <v>62</v>
      </c>
      <c r="F512" s="219" t="s">
        <v>64</v>
      </c>
      <c r="G512" s="304" t="s">
        <v>1129</v>
      </c>
      <c r="H512" s="219"/>
      <c r="I512" s="219"/>
      <c r="J512" s="262">
        <v>0.0</v>
      </c>
      <c r="K512" s="262">
        <v>0.0</v>
      </c>
      <c r="L512" s="262">
        <v>0.0</v>
      </c>
      <c r="M512" s="262">
        <v>0.0</v>
      </c>
      <c r="N512" s="262">
        <v>0.0</v>
      </c>
      <c r="O512" s="262">
        <v>0.0</v>
      </c>
      <c r="P512" s="222" t="s">
        <v>1703</v>
      </c>
      <c r="Q512" s="222" t="s">
        <v>1704</v>
      </c>
      <c r="R512" s="222" t="s">
        <v>1705</v>
      </c>
      <c r="S512" s="219">
        <f>SUM('Plan-A Valuation'!U508,'Plan-A Valuation'!Y508,'Plan-A Valuation'!AC508,'Plan-A Valuation'!AG508,'Plan-A Valuation'!AK508,'Plan-A Valuation'!AO508)</f>
        <v>120000</v>
      </c>
      <c r="T512" s="262">
        <f>SUM('Plan-A Valuation'!V508,'Plan-A Valuation'!Z508,'Plan-A Valuation'!AD508,'Plan-A Valuation'!AH508,'Plan-A Valuation'!AL508,'Plan-A Valuation'!AP508)</f>
        <v>253810</v>
      </c>
      <c r="U512" s="263">
        <f>SUM('Plan-A Valuation'!W508,'Plan-A Valuation'!AA508,'Plan-A Valuation'!AE508,'Plan-A Valuation'!AI508,'Plan-A Valuation'!AM508,'Plan-A Valuation'!AQ508)</f>
        <v>504620</v>
      </c>
      <c r="V512" s="219"/>
      <c r="W512" s="262">
        <v>0.0</v>
      </c>
      <c r="X512" s="262">
        <v>0.0</v>
      </c>
      <c r="Y512" s="262">
        <v>0.0</v>
      </c>
      <c r="Z512" s="262">
        <v>0.0</v>
      </c>
      <c r="AA512" s="262">
        <v>0.0</v>
      </c>
      <c r="AB512" s="262">
        <v>0.0</v>
      </c>
      <c r="AC512" s="222" t="s">
        <v>1703</v>
      </c>
      <c r="AD512" s="222" t="s">
        <v>1704</v>
      </c>
      <c r="AE512" s="222" t="s">
        <v>1705</v>
      </c>
      <c r="AF512" s="262">
        <f>SUM('Plan-B Valuation'!U508,'Plan-B Valuation'!Y508,'Plan-B Valuation'!AC508,'Plan-B Valuation'!AG508,'Plan-B Valuation'!AK508,'Plan-B Valuation'!AO508)</f>
        <v>120000</v>
      </c>
      <c r="AG512" s="262">
        <f>SUM('Plan-B Valuation'!V508,'Plan-B Valuation'!Z508,'Plan-B Valuation'!AD508,'Plan-B Valuation'!AH508,'Plan-B Valuation'!AL508,'Plan-B Valuation'!AP508)</f>
        <v>253810</v>
      </c>
      <c r="AH512" s="262">
        <f>SUM('Plan-B Valuation'!W508,'Plan-B Valuation'!AA508,'Plan-B Valuation'!AE508,'Plan-B Valuation'!AI508,'Plan-B Valuation'!AM508,'Plan-B Valuation'!AQ508)</f>
        <v>504620</v>
      </c>
      <c r="AI512" s="219"/>
      <c r="AJ512" s="262">
        <v>0.0</v>
      </c>
      <c r="AK512" s="262">
        <v>0.0</v>
      </c>
      <c r="AL512" s="262">
        <v>0.0</v>
      </c>
      <c r="AM512" s="262">
        <v>0.0</v>
      </c>
      <c r="AN512" s="262">
        <v>0.0</v>
      </c>
      <c r="AO512" s="262">
        <v>0.0</v>
      </c>
      <c r="AP512" s="222" t="s">
        <v>1703</v>
      </c>
      <c r="AQ512" s="222" t="s">
        <v>1704</v>
      </c>
      <c r="AR512" s="222" t="s">
        <v>1705</v>
      </c>
      <c r="AS512" s="262">
        <f>SUM('Plan-C Valuation'!U508,'Plan-C Valuation'!Y508,'Plan-C Valuation'!AC508,'Plan-C Valuation'!AG508,'Plan-C Valuation'!AK508,'Plan-C Valuation'!AO508)</f>
        <v>120000</v>
      </c>
      <c r="AT512" s="262">
        <f>SUM('Plan-C Valuation'!V508,'Plan-C Valuation'!Z508,'Plan-C Valuation'!AD508,'Plan-C Valuation'!AH508,'Plan-C Valuation'!AL508,'Plan-C Valuation'!AP508)</f>
        <v>253810</v>
      </c>
      <c r="AU512" s="262">
        <f>SUM('Plan-C Valuation'!W508,'Plan-C Valuation'!AA508,'Plan-C Valuation'!AE508,'Plan-C Valuation'!AI508,'Plan-C Valuation'!AM508,'Plan-C Valuation'!AQ508)</f>
        <v>504620</v>
      </c>
    </row>
    <row r="513" ht="15.75" customHeight="1">
      <c r="A513" s="219" t="s">
        <v>1130</v>
      </c>
      <c r="B513" s="219" t="s">
        <v>54</v>
      </c>
      <c r="C513" s="219" t="s">
        <v>48</v>
      </c>
      <c r="D513" s="219" t="s">
        <v>84</v>
      </c>
      <c r="E513" s="219" t="s">
        <v>62</v>
      </c>
      <c r="F513" s="219" t="s">
        <v>64</v>
      </c>
      <c r="G513" s="304" t="s">
        <v>1131</v>
      </c>
      <c r="H513" s="219"/>
      <c r="I513" s="219"/>
      <c r="J513" s="262">
        <v>0.0</v>
      </c>
      <c r="K513" s="262">
        <v>0.0</v>
      </c>
      <c r="L513" s="262">
        <v>0.0</v>
      </c>
      <c r="M513" s="262">
        <v>0.0</v>
      </c>
      <c r="N513" s="262">
        <v>0.0</v>
      </c>
      <c r="O513" s="262">
        <v>0.0</v>
      </c>
      <c r="P513" s="222" t="s">
        <v>1703</v>
      </c>
      <c r="Q513" s="222" t="s">
        <v>1704</v>
      </c>
      <c r="R513" s="222" t="s">
        <v>1705</v>
      </c>
      <c r="S513" s="219">
        <f>SUM('Plan-A Valuation'!U509,'Plan-A Valuation'!Y509,'Plan-A Valuation'!AC509,'Plan-A Valuation'!AG509,'Plan-A Valuation'!AK509,'Plan-A Valuation'!AO509)</f>
        <v>120000</v>
      </c>
      <c r="T513" s="262">
        <f>SUM('Plan-A Valuation'!V509,'Plan-A Valuation'!Z509,'Plan-A Valuation'!AD509,'Plan-A Valuation'!AH509,'Plan-A Valuation'!AL509,'Plan-A Valuation'!AP509)</f>
        <v>253810</v>
      </c>
      <c r="U513" s="263">
        <f>SUM('Plan-A Valuation'!W509,'Plan-A Valuation'!AA509,'Plan-A Valuation'!AE509,'Plan-A Valuation'!AI509,'Plan-A Valuation'!AM509,'Plan-A Valuation'!AQ509)</f>
        <v>504620</v>
      </c>
      <c r="V513" s="219"/>
      <c r="W513" s="262">
        <v>0.0</v>
      </c>
      <c r="X513" s="262">
        <v>0.0</v>
      </c>
      <c r="Y513" s="262">
        <v>0.0</v>
      </c>
      <c r="Z513" s="262">
        <v>0.0</v>
      </c>
      <c r="AA513" s="262">
        <v>0.0</v>
      </c>
      <c r="AB513" s="262">
        <v>0.0</v>
      </c>
      <c r="AC513" s="222" t="s">
        <v>1703</v>
      </c>
      <c r="AD513" s="222" t="s">
        <v>1704</v>
      </c>
      <c r="AE513" s="222" t="s">
        <v>1705</v>
      </c>
      <c r="AF513" s="262">
        <f>SUM('Plan-B Valuation'!U509,'Plan-B Valuation'!Y509,'Plan-B Valuation'!AC509,'Plan-B Valuation'!AG509,'Plan-B Valuation'!AK509,'Plan-B Valuation'!AO509)</f>
        <v>120000</v>
      </c>
      <c r="AG513" s="262">
        <f>SUM('Plan-B Valuation'!V509,'Plan-B Valuation'!Z509,'Plan-B Valuation'!AD509,'Plan-B Valuation'!AH509,'Plan-B Valuation'!AL509,'Plan-B Valuation'!AP509)</f>
        <v>253810</v>
      </c>
      <c r="AH513" s="262">
        <f>SUM('Plan-B Valuation'!W509,'Plan-B Valuation'!AA509,'Plan-B Valuation'!AE509,'Plan-B Valuation'!AI509,'Plan-B Valuation'!AM509,'Plan-B Valuation'!AQ509)</f>
        <v>504620</v>
      </c>
      <c r="AI513" s="219"/>
      <c r="AJ513" s="262">
        <v>0.0</v>
      </c>
      <c r="AK513" s="262">
        <v>0.0</v>
      </c>
      <c r="AL513" s="262">
        <v>0.0</v>
      </c>
      <c r="AM513" s="262">
        <v>0.0</v>
      </c>
      <c r="AN513" s="262">
        <v>0.0</v>
      </c>
      <c r="AO513" s="262">
        <v>0.0</v>
      </c>
      <c r="AP513" s="222" t="s">
        <v>1703</v>
      </c>
      <c r="AQ513" s="222" t="s">
        <v>1704</v>
      </c>
      <c r="AR513" s="222" t="s">
        <v>1705</v>
      </c>
      <c r="AS513" s="262">
        <f>SUM('Plan-C Valuation'!U509,'Plan-C Valuation'!Y509,'Plan-C Valuation'!AC509,'Plan-C Valuation'!AG509,'Plan-C Valuation'!AK509,'Plan-C Valuation'!AO509)</f>
        <v>120000</v>
      </c>
      <c r="AT513" s="262">
        <f>SUM('Plan-C Valuation'!V509,'Plan-C Valuation'!Z509,'Plan-C Valuation'!AD509,'Plan-C Valuation'!AH509,'Plan-C Valuation'!AL509,'Plan-C Valuation'!AP509)</f>
        <v>253810</v>
      </c>
      <c r="AU513" s="262">
        <f>SUM('Plan-C Valuation'!W509,'Plan-C Valuation'!AA509,'Plan-C Valuation'!AE509,'Plan-C Valuation'!AI509,'Plan-C Valuation'!AM509,'Plan-C Valuation'!AQ509)</f>
        <v>504620</v>
      </c>
    </row>
    <row r="514" ht="15.75" customHeight="1">
      <c r="A514" s="219" t="s">
        <v>1132</v>
      </c>
      <c r="B514" s="219" t="s">
        <v>65</v>
      </c>
      <c r="C514" s="219" t="s">
        <v>48</v>
      </c>
      <c r="D514" s="219" t="s">
        <v>84</v>
      </c>
      <c r="E514" s="219" t="s">
        <v>62</v>
      </c>
      <c r="F514" s="219" t="s">
        <v>64</v>
      </c>
      <c r="G514" s="304" t="s">
        <v>1133</v>
      </c>
      <c r="H514" s="219"/>
      <c r="I514" s="219"/>
      <c r="J514" s="262">
        <v>0.0</v>
      </c>
      <c r="K514" s="262">
        <v>0.0</v>
      </c>
      <c r="L514" s="262">
        <v>0.0</v>
      </c>
      <c r="M514" s="262">
        <v>0.0</v>
      </c>
      <c r="N514" s="262">
        <v>0.0</v>
      </c>
      <c r="O514" s="262">
        <v>0.0</v>
      </c>
      <c r="P514" s="222" t="s">
        <v>1703</v>
      </c>
      <c r="Q514" s="222" t="s">
        <v>1704</v>
      </c>
      <c r="R514" s="222" t="s">
        <v>1705</v>
      </c>
      <c r="S514" s="219">
        <f>SUM('Plan-A Valuation'!U510,'Plan-A Valuation'!Y510,'Plan-A Valuation'!AC510,'Plan-A Valuation'!AG510,'Plan-A Valuation'!AK510,'Plan-A Valuation'!AO510)</f>
        <v>120000</v>
      </c>
      <c r="T514" s="262">
        <f>SUM('Plan-A Valuation'!V510,'Plan-A Valuation'!Z510,'Plan-A Valuation'!AD510,'Plan-A Valuation'!AH510,'Plan-A Valuation'!AL510,'Plan-A Valuation'!AP510)</f>
        <v>253810</v>
      </c>
      <c r="U514" s="263">
        <f>SUM('Plan-A Valuation'!W510,'Plan-A Valuation'!AA510,'Plan-A Valuation'!AE510,'Plan-A Valuation'!AI510,'Plan-A Valuation'!AM510,'Plan-A Valuation'!AQ510)</f>
        <v>504620</v>
      </c>
      <c r="V514" s="219"/>
      <c r="W514" s="262">
        <v>0.0</v>
      </c>
      <c r="X514" s="262">
        <v>0.0</v>
      </c>
      <c r="Y514" s="262">
        <v>0.0</v>
      </c>
      <c r="Z514" s="262">
        <v>0.0</v>
      </c>
      <c r="AA514" s="262">
        <v>0.0</v>
      </c>
      <c r="AB514" s="262">
        <v>0.0</v>
      </c>
      <c r="AC514" s="222" t="s">
        <v>1703</v>
      </c>
      <c r="AD514" s="222" t="s">
        <v>1704</v>
      </c>
      <c r="AE514" s="222" t="s">
        <v>1705</v>
      </c>
      <c r="AF514" s="262">
        <f>SUM('Plan-B Valuation'!U510,'Plan-B Valuation'!Y510,'Plan-B Valuation'!AC510,'Plan-B Valuation'!AG510,'Plan-B Valuation'!AK510,'Plan-B Valuation'!AO510)</f>
        <v>120000</v>
      </c>
      <c r="AG514" s="262">
        <f>SUM('Plan-B Valuation'!V510,'Plan-B Valuation'!Z510,'Plan-B Valuation'!AD510,'Plan-B Valuation'!AH510,'Plan-B Valuation'!AL510,'Plan-B Valuation'!AP510)</f>
        <v>253810</v>
      </c>
      <c r="AH514" s="262">
        <f>SUM('Plan-B Valuation'!W510,'Plan-B Valuation'!AA510,'Plan-B Valuation'!AE510,'Plan-B Valuation'!AI510,'Plan-B Valuation'!AM510,'Plan-B Valuation'!AQ510)</f>
        <v>504620</v>
      </c>
      <c r="AI514" s="219"/>
      <c r="AJ514" s="262">
        <v>0.0</v>
      </c>
      <c r="AK514" s="262">
        <v>0.0</v>
      </c>
      <c r="AL514" s="262">
        <v>0.0</v>
      </c>
      <c r="AM514" s="262">
        <v>0.0</v>
      </c>
      <c r="AN514" s="262">
        <v>0.0</v>
      </c>
      <c r="AO514" s="262">
        <v>0.0</v>
      </c>
      <c r="AP514" s="222" t="s">
        <v>1703</v>
      </c>
      <c r="AQ514" s="222" t="s">
        <v>1704</v>
      </c>
      <c r="AR514" s="222" t="s">
        <v>1705</v>
      </c>
      <c r="AS514" s="262">
        <f>SUM('Plan-C Valuation'!U510,'Plan-C Valuation'!Y510,'Plan-C Valuation'!AC510,'Plan-C Valuation'!AG510,'Plan-C Valuation'!AK510,'Plan-C Valuation'!AO510)</f>
        <v>120000</v>
      </c>
      <c r="AT514" s="262">
        <f>SUM('Plan-C Valuation'!V510,'Plan-C Valuation'!Z510,'Plan-C Valuation'!AD510,'Plan-C Valuation'!AH510,'Plan-C Valuation'!AL510,'Plan-C Valuation'!AP510)</f>
        <v>253810</v>
      </c>
      <c r="AU514" s="262">
        <f>SUM('Plan-C Valuation'!W510,'Plan-C Valuation'!AA510,'Plan-C Valuation'!AE510,'Plan-C Valuation'!AI510,'Plan-C Valuation'!AM510,'Plan-C Valuation'!AQ510)</f>
        <v>504620</v>
      </c>
    </row>
    <row r="515" ht="15.75" customHeight="1">
      <c r="A515" s="219" t="s">
        <v>1134</v>
      </c>
      <c r="B515" s="219" t="s">
        <v>71</v>
      </c>
      <c r="C515" s="219" t="s">
        <v>48</v>
      </c>
      <c r="D515" s="219" t="s">
        <v>84</v>
      </c>
      <c r="E515" s="219" t="s">
        <v>62</v>
      </c>
      <c r="F515" s="219" t="s">
        <v>64</v>
      </c>
      <c r="G515" s="304" t="s">
        <v>1135</v>
      </c>
      <c r="H515" s="219"/>
      <c r="I515" s="219"/>
      <c r="J515" s="262">
        <v>0.0</v>
      </c>
      <c r="K515" s="262">
        <v>0.0</v>
      </c>
      <c r="L515" s="262">
        <v>0.0</v>
      </c>
      <c r="M515" s="262">
        <v>0.0</v>
      </c>
      <c r="N515" s="262">
        <v>0.0</v>
      </c>
      <c r="O515" s="262">
        <v>0.0</v>
      </c>
      <c r="P515" s="222" t="s">
        <v>1703</v>
      </c>
      <c r="Q515" s="222" t="s">
        <v>1704</v>
      </c>
      <c r="R515" s="222" t="s">
        <v>1705</v>
      </c>
      <c r="S515" s="219">
        <f>SUM('Plan-A Valuation'!U511,'Plan-A Valuation'!Y511,'Plan-A Valuation'!AC511,'Plan-A Valuation'!AG511,'Plan-A Valuation'!AK511,'Plan-A Valuation'!AO511)</f>
        <v>120000</v>
      </c>
      <c r="T515" s="262">
        <f>SUM('Plan-A Valuation'!V511,'Plan-A Valuation'!Z511,'Plan-A Valuation'!AD511,'Plan-A Valuation'!AH511,'Plan-A Valuation'!AL511,'Plan-A Valuation'!AP511)</f>
        <v>253810</v>
      </c>
      <c r="U515" s="263">
        <f>SUM('Plan-A Valuation'!W511,'Plan-A Valuation'!AA511,'Plan-A Valuation'!AE511,'Plan-A Valuation'!AI511,'Plan-A Valuation'!AM511,'Plan-A Valuation'!AQ511)</f>
        <v>504620</v>
      </c>
      <c r="V515" s="219"/>
      <c r="W515" s="262">
        <v>0.0</v>
      </c>
      <c r="X515" s="262">
        <v>0.0</v>
      </c>
      <c r="Y515" s="262">
        <v>0.0</v>
      </c>
      <c r="Z515" s="262">
        <v>0.0</v>
      </c>
      <c r="AA515" s="262">
        <v>0.0</v>
      </c>
      <c r="AB515" s="262">
        <v>0.0</v>
      </c>
      <c r="AC515" s="222" t="s">
        <v>1703</v>
      </c>
      <c r="AD515" s="222" t="s">
        <v>1704</v>
      </c>
      <c r="AE515" s="222" t="s">
        <v>1705</v>
      </c>
      <c r="AF515" s="262">
        <f>SUM('Plan-B Valuation'!U511,'Plan-B Valuation'!Y511,'Plan-B Valuation'!AC511,'Plan-B Valuation'!AG511,'Plan-B Valuation'!AK511,'Plan-B Valuation'!AO511)</f>
        <v>120000</v>
      </c>
      <c r="AG515" s="262">
        <f>SUM('Plan-B Valuation'!V511,'Plan-B Valuation'!Z511,'Plan-B Valuation'!AD511,'Plan-B Valuation'!AH511,'Plan-B Valuation'!AL511,'Plan-B Valuation'!AP511)</f>
        <v>253810</v>
      </c>
      <c r="AH515" s="262">
        <f>SUM('Plan-B Valuation'!W511,'Plan-B Valuation'!AA511,'Plan-B Valuation'!AE511,'Plan-B Valuation'!AI511,'Plan-B Valuation'!AM511,'Plan-B Valuation'!AQ511)</f>
        <v>504620</v>
      </c>
      <c r="AI515" s="219"/>
      <c r="AJ515" s="262">
        <v>0.0</v>
      </c>
      <c r="AK515" s="262">
        <v>0.0</v>
      </c>
      <c r="AL515" s="262">
        <v>0.0</v>
      </c>
      <c r="AM515" s="262">
        <v>0.0</v>
      </c>
      <c r="AN515" s="262">
        <v>0.0</v>
      </c>
      <c r="AO515" s="262">
        <v>0.0</v>
      </c>
      <c r="AP515" s="222" t="s">
        <v>1703</v>
      </c>
      <c r="AQ515" s="222" t="s">
        <v>1704</v>
      </c>
      <c r="AR515" s="222" t="s">
        <v>1705</v>
      </c>
      <c r="AS515" s="262">
        <f>SUM('Plan-C Valuation'!U511,'Plan-C Valuation'!Y511,'Plan-C Valuation'!AC511,'Plan-C Valuation'!AG511,'Plan-C Valuation'!AK511,'Plan-C Valuation'!AO511)</f>
        <v>120000</v>
      </c>
      <c r="AT515" s="262">
        <f>SUM('Plan-C Valuation'!V511,'Plan-C Valuation'!Z511,'Plan-C Valuation'!AD511,'Plan-C Valuation'!AH511,'Plan-C Valuation'!AL511,'Plan-C Valuation'!AP511)</f>
        <v>253810</v>
      </c>
      <c r="AU515" s="262">
        <f>SUM('Plan-C Valuation'!W511,'Plan-C Valuation'!AA511,'Plan-C Valuation'!AE511,'Plan-C Valuation'!AI511,'Plan-C Valuation'!AM511,'Plan-C Valuation'!AQ511)</f>
        <v>504620</v>
      </c>
    </row>
    <row r="516" ht="15.75" customHeight="1">
      <c r="A516" s="219" t="s">
        <v>1136</v>
      </c>
      <c r="B516" s="219" t="s">
        <v>44</v>
      </c>
      <c r="C516" s="219" t="s">
        <v>58</v>
      </c>
      <c r="D516" s="219" t="s">
        <v>84</v>
      </c>
      <c r="E516" s="219" t="s">
        <v>62</v>
      </c>
      <c r="F516" s="219" t="s">
        <v>64</v>
      </c>
      <c r="G516" s="304" t="s">
        <v>1137</v>
      </c>
      <c r="H516" s="219"/>
      <c r="I516" s="219"/>
      <c r="J516" s="262">
        <v>0.0</v>
      </c>
      <c r="K516" s="262">
        <v>0.0</v>
      </c>
      <c r="L516" s="262">
        <v>0.0</v>
      </c>
      <c r="M516" s="262">
        <v>0.0</v>
      </c>
      <c r="N516" s="262">
        <v>0.0</v>
      </c>
      <c r="O516" s="262">
        <v>0.0</v>
      </c>
      <c r="P516" s="222" t="s">
        <v>1703</v>
      </c>
      <c r="Q516" s="222" t="s">
        <v>1704</v>
      </c>
      <c r="R516" s="222" t="s">
        <v>1705</v>
      </c>
      <c r="S516" s="219">
        <f>SUM('Plan-A Valuation'!U512,'Plan-A Valuation'!Y512,'Plan-A Valuation'!AC512,'Plan-A Valuation'!AG512,'Plan-A Valuation'!AK512,'Plan-A Valuation'!AO512)</f>
        <v>120000</v>
      </c>
      <c r="T516" s="262">
        <f>SUM('Plan-A Valuation'!V512,'Plan-A Valuation'!Z512,'Plan-A Valuation'!AD512,'Plan-A Valuation'!AH512,'Plan-A Valuation'!AL512,'Plan-A Valuation'!AP512)</f>
        <v>253810</v>
      </c>
      <c r="U516" s="263">
        <f>SUM('Plan-A Valuation'!W512,'Plan-A Valuation'!AA512,'Plan-A Valuation'!AE512,'Plan-A Valuation'!AI512,'Plan-A Valuation'!AM512,'Plan-A Valuation'!AQ512)</f>
        <v>504620</v>
      </c>
      <c r="V516" s="219"/>
      <c r="W516" s="262">
        <v>0.0</v>
      </c>
      <c r="X516" s="262">
        <v>0.0</v>
      </c>
      <c r="Y516" s="262">
        <v>0.0</v>
      </c>
      <c r="Z516" s="262">
        <v>0.0</v>
      </c>
      <c r="AA516" s="262">
        <v>0.0</v>
      </c>
      <c r="AB516" s="262">
        <v>0.0</v>
      </c>
      <c r="AC516" s="222" t="s">
        <v>1703</v>
      </c>
      <c r="AD516" s="222" t="s">
        <v>1704</v>
      </c>
      <c r="AE516" s="222" t="s">
        <v>1705</v>
      </c>
      <c r="AF516" s="262">
        <f>SUM('Plan-B Valuation'!U512,'Plan-B Valuation'!Y512,'Plan-B Valuation'!AC512,'Plan-B Valuation'!AG512,'Plan-B Valuation'!AK512,'Plan-B Valuation'!AO512)</f>
        <v>120000</v>
      </c>
      <c r="AG516" s="262">
        <f>SUM('Plan-B Valuation'!V512,'Plan-B Valuation'!Z512,'Plan-B Valuation'!AD512,'Plan-B Valuation'!AH512,'Plan-B Valuation'!AL512,'Plan-B Valuation'!AP512)</f>
        <v>253810</v>
      </c>
      <c r="AH516" s="262">
        <f>SUM('Plan-B Valuation'!W512,'Plan-B Valuation'!AA512,'Plan-B Valuation'!AE512,'Plan-B Valuation'!AI512,'Plan-B Valuation'!AM512,'Plan-B Valuation'!AQ512)</f>
        <v>504620</v>
      </c>
      <c r="AI516" s="219"/>
      <c r="AJ516" s="262">
        <v>0.0</v>
      </c>
      <c r="AK516" s="262">
        <v>0.0</v>
      </c>
      <c r="AL516" s="262">
        <v>0.0</v>
      </c>
      <c r="AM516" s="262">
        <v>0.0</v>
      </c>
      <c r="AN516" s="262">
        <v>0.0</v>
      </c>
      <c r="AO516" s="262">
        <v>0.0</v>
      </c>
      <c r="AP516" s="222" t="s">
        <v>1703</v>
      </c>
      <c r="AQ516" s="222" t="s">
        <v>1704</v>
      </c>
      <c r="AR516" s="222" t="s">
        <v>1705</v>
      </c>
      <c r="AS516" s="262">
        <f>SUM('Plan-C Valuation'!U512,'Plan-C Valuation'!Y512,'Plan-C Valuation'!AC512,'Plan-C Valuation'!AG512,'Plan-C Valuation'!AK512,'Plan-C Valuation'!AO512)</f>
        <v>120000</v>
      </c>
      <c r="AT516" s="262">
        <f>SUM('Plan-C Valuation'!V512,'Plan-C Valuation'!Z512,'Plan-C Valuation'!AD512,'Plan-C Valuation'!AH512,'Plan-C Valuation'!AL512,'Plan-C Valuation'!AP512)</f>
        <v>253810</v>
      </c>
      <c r="AU516" s="262">
        <f>SUM('Plan-C Valuation'!W512,'Plan-C Valuation'!AA512,'Plan-C Valuation'!AE512,'Plan-C Valuation'!AI512,'Plan-C Valuation'!AM512,'Plan-C Valuation'!AQ512)</f>
        <v>504620</v>
      </c>
    </row>
    <row r="517" ht="15.75" customHeight="1">
      <c r="A517" s="219" t="s">
        <v>1138</v>
      </c>
      <c r="B517" s="219" t="s">
        <v>54</v>
      </c>
      <c r="C517" s="219" t="s">
        <v>58</v>
      </c>
      <c r="D517" s="219" t="s">
        <v>84</v>
      </c>
      <c r="E517" s="219" t="s">
        <v>62</v>
      </c>
      <c r="F517" s="219" t="s">
        <v>64</v>
      </c>
      <c r="G517" s="304" t="s">
        <v>1139</v>
      </c>
      <c r="H517" s="219"/>
      <c r="I517" s="219"/>
      <c r="J517" s="262">
        <v>0.0</v>
      </c>
      <c r="K517" s="262">
        <v>0.0</v>
      </c>
      <c r="L517" s="262">
        <v>0.0</v>
      </c>
      <c r="M517" s="262">
        <v>0.0</v>
      </c>
      <c r="N517" s="262">
        <v>0.0</v>
      </c>
      <c r="O517" s="262">
        <v>0.0</v>
      </c>
      <c r="P517" s="222" t="s">
        <v>1703</v>
      </c>
      <c r="Q517" s="222" t="s">
        <v>1704</v>
      </c>
      <c r="R517" s="222" t="s">
        <v>1705</v>
      </c>
      <c r="S517" s="219">
        <f>SUM('Plan-A Valuation'!U513,'Plan-A Valuation'!Y513,'Plan-A Valuation'!AC513,'Plan-A Valuation'!AG513,'Plan-A Valuation'!AK513,'Plan-A Valuation'!AO513)</f>
        <v>120000</v>
      </c>
      <c r="T517" s="262">
        <f>SUM('Plan-A Valuation'!V513,'Plan-A Valuation'!Z513,'Plan-A Valuation'!AD513,'Plan-A Valuation'!AH513,'Plan-A Valuation'!AL513,'Plan-A Valuation'!AP513)</f>
        <v>253810</v>
      </c>
      <c r="U517" s="263">
        <f>SUM('Plan-A Valuation'!W513,'Plan-A Valuation'!AA513,'Plan-A Valuation'!AE513,'Plan-A Valuation'!AI513,'Plan-A Valuation'!AM513,'Plan-A Valuation'!AQ513)</f>
        <v>504620</v>
      </c>
      <c r="V517" s="219"/>
      <c r="W517" s="262">
        <v>0.0</v>
      </c>
      <c r="X517" s="262">
        <v>0.0</v>
      </c>
      <c r="Y517" s="262">
        <v>0.0</v>
      </c>
      <c r="Z517" s="262">
        <v>0.0</v>
      </c>
      <c r="AA517" s="262">
        <v>0.0</v>
      </c>
      <c r="AB517" s="262">
        <v>0.0</v>
      </c>
      <c r="AC517" s="222" t="s">
        <v>1703</v>
      </c>
      <c r="AD517" s="222" t="s">
        <v>1704</v>
      </c>
      <c r="AE517" s="222" t="s">
        <v>1705</v>
      </c>
      <c r="AF517" s="262">
        <f>SUM('Plan-B Valuation'!U513,'Plan-B Valuation'!Y513,'Plan-B Valuation'!AC513,'Plan-B Valuation'!AG513,'Plan-B Valuation'!AK513,'Plan-B Valuation'!AO513)</f>
        <v>120000</v>
      </c>
      <c r="AG517" s="262">
        <f>SUM('Plan-B Valuation'!V513,'Plan-B Valuation'!Z513,'Plan-B Valuation'!AD513,'Plan-B Valuation'!AH513,'Plan-B Valuation'!AL513,'Plan-B Valuation'!AP513)</f>
        <v>253810</v>
      </c>
      <c r="AH517" s="262">
        <f>SUM('Plan-B Valuation'!W513,'Plan-B Valuation'!AA513,'Plan-B Valuation'!AE513,'Plan-B Valuation'!AI513,'Plan-B Valuation'!AM513,'Plan-B Valuation'!AQ513)</f>
        <v>504620</v>
      </c>
      <c r="AI517" s="219"/>
      <c r="AJ517" s="262">
        <v>0.0</v>
      </c>
      <c r="AK517" s="262">
        <v>0.0</v>
      </c>
      <c r="AL517" s="262">
        <v>0.0</v>
      </c>
      <c r="AM517" s="262">
        <v>0.0</v>
      </c>
      <c r="AN517" s="262">
        <v>0.0</v>
      </c>
      <c r="AO517" s="262">
        <v>0.0</v>
      </c>
      <c r="AP517" s="222" t="s">
        <v>1703</v>
      </c>
      <c r="AQ517" s="222" t="s">
        <v>1704</v>
      </c>
      <c r="AR517" s="222" t="s">
        <v>1705</v>
      </c>
      <c r="AS517" s="262">
        <f>SUM('Plan-C Valuation'!U513,'Plan-C Valuation'!Y513,'Plan-C Valuation'!AC513,'Plan-C Valuation'!AG513,'Plan-C Valuation'!AK513,'Plan-C Valuation'!AO513)</f>
        <v>120000</v>
      </c>
      <c r="AT517" s="262">
        <f>SUM('Plan-C Valuation'!V513,'Plan-C Valuation'!Z513,'Plan-C Valuation'!AD513,'Plan-C Valuation'!AH513,'Plan-C Valuation'!AL513,'Plan-C Valuation'!AP513)</f>
        <v>253810</v>
      </c>
      <c r="AU517" s="262">
        <f>SUM('Plan-C Valuation'!W513,'Plan-C Valuation'!AA513,'Plan-C Valuation'!AE513,'Plan-C Valuation'!AI513,'Plan-C Valuation'!AM513,'Plan-C Valuation'!AQ513)</f>
        <v>504620</v>
      </c>
    </row>
    <row r="518" ht="15.75" customHeight="1">
      <c r="A518" s="219" t="s">
        <v>1140</v>
      </c>
      <c r="B518" s="219" t="s">
        <v>65</v>
      </c>
      <c r="C518" s="219" t="s">
        <v>58</v>
      </c>
      <c r="D518" s="219" t="s">
        <v>84</v>
      </c>
      <c r="E518" s="219" t="s">
        <v>62</v>
      </c>
      <c r="F518" s="219" t="s">
        <v>64</v>
      </c>
      <c r="G518" s="304" t="s">
        <v>1141</v>
      </c>
      <c r="H518" s="219"/>
      <c r="I518" s="219"/>
      <c r="J518" s="262">
        <v>0.0</v>
      </c>
      <c r="K518" s="262">
        <v>0.0</v>
      </c>
      <c r="L518" s="262">
        <v>0.0</v>
      </c>
      <c r="M518" s="262">
        <v>0.0</v>
      </c>
      <c r="N518" s="262">
        <v>0.0</v>
      </c>
      <c r="O518" s="262">
        <v>0.0</v>
      </c>
      <c r="P518" s="222" t="s">
        <v>1703</v>
      </c>
      <c r="Q518" s="222" t="s">
        <v>1704</v>
      </c>
      <c r="R518" s="222" t="s">
        <v>1705</v>
      </c>
      <c r="S518" s="219">
        <f>SUM('Plan-A Valuation'!U514,'Plan-A Valuation'!Y514,'Plan-A Valuation'!AC514,'Plan-A Valuation'!AG514,'Plan-A Valuation'!AK514,'Plan-A Valuation'!AO514)</f>
        <v>120000</v>
      </c>
      <c r="T518" s="262">
        <f>SUM('Plan-A Valuation'!V514,'Plan-A Valuation'!Z514,'Plan-A Valuation'!AD514,'Plan-A Valuation'!AH514,'Plan-A Valuation'!AL514,'Plan-A Valuation'!AP514)</f>
        <v>253810</v>
      </c>
      <c r="U518" s="263">
        <f>SUM('Plan-A Valuation'!W514,'Plan-A Valuation'!AA514,'Plan-A Valuation'!AE514,'Plan-A Valuation'!AI514,'Plan-A Valuation'!AM514,'Plan-A Valuation'!AQ514)</f>
        <v>504620</v>
      </c>
      <c r="V518" s="219"/>
      <c r="W518" s="262">
        <v>0.0</v>
      </c>
      <c r="X518" s="262">
        <v>0.0</v>
      </c>
      <c r="Y518" s="262">
        <v>0.0</v>
      </c>
      <c r="Z518" s="262">
        <v>0.0</v>
      </c>
      <c r="AA518" s="262">
        <v>0.0</v>
      </c>
      <c r="AB518" s="262">
        <v>0.0</v>
      </c>
      <c r="AC518" s="222" t="s">
        <v>1703</v>
      </c>
      <c r="AD518" s="222" t="s">
        <v>1704</v>
      </c>
      <c r="AE518" s="222" t="s">
        <v>1705</v>
      </c>
      <c r="AF518" s="262">
        <f>SUM('Plan-B Valuation'!U514,'Plan-B Valuation'!Y514,'Plan-B Valuation'!AC514,'Plan-B Valuation'!AG514,'Plan-B Valuation'!AK514,'Plan-B Valuation'!AO514)</f>
        <v>120000</v>
      </c>
      <c r="AG518" s="262">
        <f>SUM('Plan-B Valuation'!V514,'Plan-B Valuation'!Z514,'Plan-B Valuation'!AD514,'Plan-B Valuation'!AH514,'Plan-B Valuation'!AL514,'Plan-B Valuation'!AP514)</f>
        <v>253810</v>
      </c>
      <c r="AH518" s="262">
        <f>SUM('Plan-B Valuation'!W514,'Plan-B Valuation'!AA514,'Plan-B Valuation'!AE514,'Plan-B Valuation'!AI514,'Plan-B Valuation'!AM514,'Plan-B Valuation'!AQ514)</f>
        <v>504620</v>
      </c>
      <c r="AI518" s="219"/>
      <c r="AJ518" s="262">
        <v>0.0</v>
      </c>
      <c r="AK518" s="262">
        <v>0.0</v>
      </c>
      <c r="AL518" s="262">
        <v>0.0</v>
      </c>
      <c r="AM518" s="262">
        <v>0.0</v>
      </c>
      <c r="AN518" s="262">
        <v>0.0</v>
      </c>
      <c r="AO518" s="262">
        <v>0.0</v>
      </c>
      <c r="AP518" s="222" t="s">
        <v>1703</v>
      </c>
      <c r="AQ518" s="222" t="s">
        <v>1704</v>
      </c>
      <c r="AR518" s="222" t="s">
        <v>1705</v>
      </c>
      <c r="AS518" s="262">
        <f>SUM('Plan-C Valuation'!U514,'Plan-C Valuation'!Y514,'Plan-C Valuation'!AC514,'Plan-C Valuation'!AG514,'Plan-C Valuation'!AK514,'Plan-C Valuation'!AO514)</f>
        <v>120000</v>
      </c>
      <c r="AT518" s="262">
        <f>SUM('Plan-C Valuation'!V514,'Plan-C Valuation'!Z514,'Plan-C Valuation'!AD514,'Plan-C Valuation'!AH514,'Plan-C Valuation'!AL514,'Plan-C Valuation'!AP514)</f>
        <v>253810</v>
      </c>
      <c r="AU518" s="262">
        <f>SUM('Plan-C Valuation'!W514,'Plan-C Valuation'!AA514,'Plan-C Valuation'!AE514,'Plan-C Valuation'!AI514,'Plan-C Valuation'!AM514,'Plan-C Valuation'!AQ514)</f>
        <v>504620</v>
      </c>
    </row>
    <row r="519" ht="15.75" customHeight="1">
      <c r="A519" s="219" t="s">
        <v>1142</v>
      </c>
      <c r="B519" s="219" t="s">
        <v>71</v>
      </c>
      <c r="C519" s="219" t="s">
        <v>58</v>
      </c>
      <c r="D519" s="219" t="s">
        <v>84</v>
      </c>
      <c r="E519" s="219" t="s">
        <v>62</v>
      </c>
      <c r="F519" s="219" t="s">
        <v>64</v>
      </c>
      <c r="G519" s="304" t="s">
        <v>1143</v>
      </c>
      <c r="H519" s="219"/>
      <c r="I519" s="219"/>
      <c r="J519" s="262">
        <v>0.0</v>
      </c>
      <c r="K519" s="262">
        <v>0.0</v>
      </c>
      <c r="L519" s="262">
        <v>0.0</v>
      </c>
      <c r="M519" s="262">
        <v>0.0</v>
      </c>
      <c r="N519" s="262">
        <v>0.0</v>
      </c>
      <c r="O519" s="262">
        <v>0.0</v>
      </c>
      <c r="P519" s="222" t="s">
        <v>1703</v>
      </c>
      <c r="Q519" s="222" t="s">
        <v>1704</v>
      </c>
      <c r="R519" s="222" t="s">
        <v>1705</v>
      </c>
      <c r="S519" s="219">
        <f>SUM('Plan-A Valuation'!U515,'Plan-A Valuation'!Y515,'Plan-A Valuation'!AC515,'Plan-A Valuation'!AG515,'Plan-A Valuation'!AK515,'Plan-A Valuation'!AO515)</f>
        <v>120000</v>
      </c>
      <c r="T519" s="262">
        <f>SUM('Plan-A Valuation'!V515,'Plan-A Valuation'!Z515,'Plan-A Valuation'!AD515,'Plan-A Valuation'!AH515,'Plan-A Valuation'!AL515,'Plan-A Valuation'!AP515)</f>
        <v>253810</v>
      </c>
      <c r="U519" s="263">
        <f>SUM('Plan-A Valuation'!W515,'Plan-A Valuation'!AA515,'Plan-A Valuation'!AE515,'Plan-A Valuation'!AI515,'Plan-A Valuation'!AM515,'Plan-A Valuation'!AQ515)</f>
        <v>504620</v>
      </c>
      <c r="V519" s="219"/>
      <c r="W519" s="262">
        <v>0.0</v>
      </c>
      <c r="X519" s="262">
        <v>0.0</v>
      </c>
      <c r="Y519" s="262">
        <v>0.0</v>
      </c>
      <c r="Z519" s="262">
        <v>0.0</v>
      </c>
      <c r="AA519" s="262">
        <v>0.0</v>
      </c>
      <c r="AB519" s="262">
        <v>0.0</v>
      </c>
      <c r="AC519" s="222" t="s">
        <v>1703</v>
      </c>
      <c r="AD519" s="222" t="s">
        <v>1704</v>
      </c>
      <c r="AE519" s="222" t="s">
        <v>1705</v>
      </c>
      <c r="AF519" s="262">
        <f>SUM('Plan-B Valuation'!U515,'Plan-B Valuation'!Y515,'Plan-B Valuation'!AC515,'Plan-B Valuation'!AG515,'Plan-B Valuation'!AK515,'Plan-B Valuation'!AO515)</f>
        <v>120000</v>
      </c>
      <c r="AG519" s="262">
        <f>SUM('Plan-B Valuation'!V515,'Plan-B Valuation'!Z515,'Plan-B Valuation'!AD515,'Plan-B Valuation'!AH515,'Plan-B Valuation'!AL515,'Plan-B Valuation'!AP515)</f>
        <v>253810</v>
      </c>
      <c r="AH519" s="262">
        <f>SUM('Plan-B Valuation'!W515,'Plan-B Valuation'!AA515,'Plan-B Valuation'!AE515,'Plan-B Valuation'!AI515,'Plan-B Valuation'!AM515,'Plan-B Valuation'!AQ515)</f>
        <v>504620</v>
      </c>
      <c r="AI519" s="219"/>
      <c r="AJ519" s="262">
        <v>0.0</v>
      </c>
      <c r="AK519" s="262">
        <v>0.0</v>
      </c>
      <c r="AL519" s="262">
        <v>0.0</v>
      </c>
      <c r="AM519" s="262">
        <v>0.0</v>
      </c>
      <c r="AN519" s="262">
        <v>0.0</v>
      </c>
      <c r="AO519" s="262">
        <v>0.0</v>
      </c>
      <c r="AP519" s="222" t="s">
        <v>1703</v>
      </c>
      <c r="AQ519" s="222" t="s">
        <v>1704</v>
      </c>
      <c r="AR519" s="222" t="s">
        <v>1705</v>
      </c>
      <c r="AS519" s="262">
        <f>SUM('Plan-C Valuation'!U515,'Plan-C Valuation'!Y515,'Plan-C Valuation'!AC515,'Plan-C Valuation'!AG515,'Plan-C Valuation'!AK515,'Plan-C Valuation'!AO515)</f>
        <v>120000</v>
      </c>
      <c r="AT519" s="262">
        <f>SUM('Plan-C Valuation'!V515,'Plan-C Valuation'!Z515,'Plan-C Valuation'!AD515,'Plan-C Valuation'!AH515,'Plan-C Valuation'!AL515,'Plan-C Valuation'!AP515)</f>
        <v>253810</v>
      </c>
      <c r="AU519" s="262">
        <f>SUM('Plan-C Valuation'!W515,'Plan-C Valuation'!AA515,'Plan-C Valuation'!AE515,'Plan-C Valuation'!AI515,'Plan-C Valuation'!AM515,'Plan-C Valuation'!AQ515)</f>
        <v>504620</v>
      </c>
    </row>
    <row r="520" ht="15.75" customHeight="1">
      <c r="A520" s="219" t="s">
        <v>1144</v>
      </c>
      <c r="B520" s="219" t="s">
        <v>44</v>
      </c>
      <c r="C520" s="219" t="s">
        <v>66</v>
      </c>
      <c r="D520" s="219" t="s">
        <v>84</v>
      </c>
      <c r="E520" s="219" t="s">
        <v>62</v>
      </c>
      <c r="F520" s="219" t="s">
        <v>64</v>
      </c>
      <c r="G520" s="304" t="s">
        <v>1145</v>
      </c>
      <c r="H520" s="219"/>
      <c r="I520" s="219"/>
      <c r="J520" s="262">
        <v>0.0</v>
      </c>
      <c r="K520" s="262">
        <v>0.0</v>
      </c>
      <c r="L520" s="262">
        <v>0.0</v>
      </c>
      <c r="M520" s="262">
        <v>0.0</v>
      </c>
      <c r="N520" s="262">
        <v>0.0</v>
      </c>
      <c r="O520" s="262">
        <v>0.0</v>
      </c>
      <c r="P520" s="222" t="s">
        <v>1703</v>
      </c>
      <c r="Q520" s="222" t="s">
        <v>1704</v>
      </c>
      <c r="R520" s="222" t="s">
        <v>1705</v>
      </c>
      <c r="S520" s="219">
        <f>SUM('Plan-A Valuation'!U516,'Plan-A Valuation'!Y516,'Plan-A Valuation'!AC516,'Plan-A Valuation'!AG516,'Plan-A Valuation'!AK516,'Plan-A Valuation'!AO516)</f>
        <v>120000</v>
      </c>
      <c r="T520" s="262">
        <f>SUM('Plan-A Valuation'!V516,'Plan-A Valuation'!Z516,'Plan-A Valuation'!AD516,'Plan-A Valuation'!AH516,'Plan-A Valuation'!AL516,'Plan-A Valuation'!AP516)</f>
        <v>253810</v>
      </c>
      <c r="U520" s="263">
        <f>SUM('Plan-A Valuation'!W516,'Plan-A Valuation'!AA516,'Plan-A Valuation'!AE516,'Plan-A Valuation'!AI516,'Plan-A Valuation'!AM516,'Plan-A Valuation'!AQ516)</f>
        <v>504620</v>
      </c>
      <c r="V520" s="219"/>
      <c r="W520" s="262">
        <v>0.0</v>
      </c>
      <c r="X520" s="262">
        <v>0.0</v>
      </c>
      <c r="Y520" s="262">
        <v>0.0</v>
      </c>
      <c r="Z520" s="262">
        <v>0.0</v>
      </c>
      <c r="AA520" s="262">
        <v>0.0</v>
      </c>
      <c r="AB520" s="262">
        <v>0.0</v>
      </c>
      <c r="AC520" s="222" t="s">
        <v>1703</v>
      </c>
      <c r="AD520" s="222" t="s">
        <v>1704</v>
      </c>
      <c r="AE520" s="222" t="s">
        <v>1705</v>
      </c>
      <c r="AF520" s="262">
        <f>SUM('Plan-B Valuation'!U516,'Plan-B Valuation'!Y516,'Plan-B Valuation'!AC516,'Plan-B Valuation'!AG516,'Plan-B Valuation'!AK516,'Plan-B Valuation'!AO516)</f>
        <v>120000</v>
      </c>
      <c r="AG520" s="262">
        <f>SUM('Plan-B Valuation'!V516,'Plan-B Valuation'!Z516,'Plan-B Valuation'!AD516,'Plan-B Valuation'!AH516,'Plan-B Valuation'!AL516,'Plan-B Valuation'!AP516)</f>
        <v>253810</v>
      </c>
      <c r="AH520" s="262">
        <f>SUM('Plan-B Valuation'!W516,'Plan-B Valuation'!AA516,'Plan-B Valuation'!AE516,'Plan-B Valuation'!AI516,'Plan-B Valuation'!AM516,'Plan-B Valuation'!AQ516)</f>
        <v>504620</v>
      </c>
      <c r="AI520" s="219"/>
      <c r="AJ520" s="262">
        <v>0.0</v>
      </c>
      <c r="AK520" s="262">
        <v>0.0</v>
      </c>
      <c r="AL520" s="262">
        <v>0.0</v>
      </c>
      <c r="AM520" s="262">
        <v>0.0</v>
      </c>
      <c r="AN520" s="262">
        <v>0.0</v>
      </c>
      <c r="AO520" s="262">
        <v>0.0</v>
      </c>
      <c r="AP520" s="222" t="s">
        <v>1703</v>
      </c>
      <c r="AQ520" s="222" t="s">
        <v>1704</v>
      </c>
      <c r="AR520" s="222" t="s">
        <v>1705</v>
      </c>
      <c r="AS520" s="262">
        <f>SUM('Plan-C Valuation'!U516,'Plan-C Valuation'!Y516,'Plan-C Valuation'!AC516,'Plan-C Valuation'!AG516,'Plan-C Valuation'!AK516,'Plan-C Valuation'!AO516)</f>
        <v>120000</v>
      </c>
      <c r="AT520" s="262">
        <f>SUM('Plan-C Valuation'!V516,'Plan-C Valuation'!Z516,'Plan-C Valuation'!AD516,'Plan-C Valuation'!AH516,'Plan-C Valuation'!AL516,'Plan-C Valuation'!AP516)</f>
        <v>253810</v>
      </c>
      <c r="AU520" s="262">
        <f>SUM('Plan-C Valuation'!W516,'Plan-C Valuation'!AA516,'Plan-C Valuation'!AE516,'Plan-C Valuation'!AI516,'Plan-C Valuation'!AM516,'Plan-C Valuation'!AQ516)</f>
        <v>504620</v>
      </c>
    </row>
    <row r="521" ht="15.75" customHeight="1">
      <c r="A521" s="219" t="s">
        <v>1146</v>
      </c>
      <c r="B521" s="219" t="s">
        <v>54</v>
      </c>
      <c r="C521" s="219" t="s">
        <v>66</v>
      </c>
      <c r="D521" s="219" t="s">
        <v>84</v>
      </c>
      <c r="E521" s="219" t="s">
        <v>62</v>
      </c>
      <c r="F521" s="219" t="s">
        <v>64</v>
      </c>
      <c r="G521" s="304" t="s">
        <v>1147</v>
      </c>
      <c r="H521" s="219"/>
      <c r="I521" s="219"/>
      <c r="J521" s="262">
        <v>0.0</v>
      </c>
      <c r="K521" s="262">
        <v>0.0</v>
      </c>
      <c r="L521" s="262">
        <v>0.0</v>
      </c>
      <c r="M521" s="262">
        <v>0.0</v>
      </c>
      <c r="N521" s="262">
        <v>0.0</v>
      </c>
      <c r="O521" s="262">
        <v>0.0</v>
      </c>
      <c r="P521" s="222" t="s">
        <v>1703</v>
      </c>
      <c r="Q521" s="222" t="s">
        <v>1704</v>
      </c>
      <c r="R521" s="222" t="s">
        <v>1705</v>
      </c>
      <c r="S521" s="219">
        <f>SUM('Plan-A Valuation'!U517,'Plan-A Valuation'!Y517,'Plan-A Valuation'!AC517,'Plan-A Valuation'!AG517,'Plan-A Valuation'!AK517,'Plan-A Valuation'!AO517)</f>
        <v>120000</v>
      </c>
      <c r="T521" s="262">
        <f>SUM('Plan-A Valuation'!V517,'Plan-A Valuation'!Z517,'Plan-A Valuation'!AD517,'Plan-A Valuation'!AH517,'Plan-A Valuation'!AL517,'Plan-A Valuation'!AP517)</f>
        <v>253810</v>
      </c>
      <c r="U521" s="263">
        <f>SUM('Plan-A Valuation'!W517,'Plan-A Valuation'!AA517,'Plan-A Valuation'!AE517,'Plan-A Valuation'!AI517,'Plan-A Valuation'!AM517,'Plan-A Valuation'!AQ517)</f>
        <v>504620</v>
      </c>
      <c r="V521" s="219"/>
      <c r="W521" s="262">
        <v>0.0</v>
      </c>
      <c r="X521" s="262">
        <v>0.0</v>
      </c>
      <c r="Y521" s="262">
        <v>0.0</v>
      </c>
      <c r="Z521" s="262">
        <v>0.0</v>
      </c>
      <c r="AA521" s="262">
        <v>0.0</v>
      </c>
      <c r="AB521" s="262">
        <v>0.0</v>
      </c>
      <c r="AC521" s="222" t="s">
        <v>1703</v>
      </c>
      <c r="AD521" s="222" t="s">
        <v>1704</v>
      </c>
      <c r="AE521" s="222" t="s">
        <v>1705</v>
      </c>
      <c r="AF521" s="262">
        <f>SUM('Plan-B Valuation'!U517,'Plan-B Valuation'!Y517,'Plan-B Valuation'!AC517,'Plan-B Valuation'!AG517,'Plan-B Valuation'!AK517,'Plan-B Valuation'!AO517)</f>
        <v>120000</v>
      </c>
      <c r="AG521" s="262">
        <f>SUM('Plan-B Valuation'!V517,'Plan-B Valuation'!Z517,'Plan-B Valuation'!AD517,'Plan-B Valuation'!AH517,'Plan-B Valuation'!AL517,'Plan-B Valuation'!AP517)</f>
        <v>253810</v>
      </c>
      <c r="AH521" s="262">
        <f>SUM('Plan-B Valuation'!W517,'Plan-B Valuation'!AA517,'Plan-B Valuation'!AE517,'Plan-B Valuation'!AI517,'Plan-B Valuation'!AM517,'Plan-B Valuation'!AQ517)</f>
        <v>504620</v>
      </c>
      <c r="AI521" s="219"/>
      <c r="AJ521" s="262">
        <v>0.0</v>
      </c>
      <c r="AK521" s="262">
        <v>0.0</v>
      </c>
      <c r="AL521" s="262">
        <v>0.0</v>
      </c>
      <c r="AM521" s="262">
        <v>0.0</v>
      </c>
      <c r="AN521" s="262">
        <v>0.0</v>
      </c>
      <c r="AO521" s="262">
        <v>0.0</v>
      </c>
      <c r="AP521" s="222" t="s">
        <v>1703</v>
      </c>
      <c r="AQ521" s="222" t="s">
        <v>1704</v>
      </c>
      <c r="AR521" s="222" t="s">
        <v>1705</v>
      </c>
      <c r="AS521" s="262">
        <f>SUM('Plan-C Valuation'!U517,'Plan-C Valuation'!Y517,'Plan-C Valuation'!AC517,'Plan-C Valuation'!AG517,'Plan-C Valuation'!AK517,'Plan-C Valuation'!AO517)</f>
        <v>120000</v>
      </c>
      <c r="AT521" s="262">
        <f>SUM('Plan-C Valuation'!V517,'Plan-C Valuation'!Z517,'Plan-C Valuation'!AD517,'Plan-C Valuation'!AH517,'Plan-C Valuation'!AL517,'Plan-C Valuation'!AP517)</f>
        <v>253810</v>
      </c>
      <c r="AU521" s="262">
        <f>SUM('Plan-C Valuation'!W517,'Plan-C Valuation'!AA517,'Plan-C Valuation'!AE517,'Plan-C Valuation'!AI517,'Plan-C Valuation'!AM517,'Plan-C Valuation'!AQ517)</f>
        <v>504620</v>
      </c>
    </row>
    <row r="522" ht="15.75" customHeight="1">
      <c r="A522" s="219" t="s">
        <v>1148</v>
      </c>
      <c r="B522" s="219" t="s">
        <v>65</v>
      </c>
      <c r="C522" s="219" t="s">
        <v>66</v>
      </c>
      <c r="D522" s="219" t="s">
        <v>84</v>
      </c>
      <c r="E522" s="219" t="s">
        <v>62</v>
      </c>
      <c r="F522" s="219" t="s">
        <v>64</v>
      </c>
      <c r="G522" s="304" t="s">
        <v>1149</v>
      </c>
      <c r="H522" s="219"/>
      <c r="I522" s="219"/>
      <c r="J522" s="262">
        <v>0.0</v>
      </c>
      <c r="K522" s="262">
        <v>0.0</v>
      </c>
      <c r="L522" s="262">
        <v>0.0</v>
      </c>
      <c r="M522" s="262">
        <v>0.0</v>
      </c>
      <c r="N522" s="262">
        <v>0.0</v>
      </c>
      <c r="O522" s="262">
        <v>0.0</v>
      </c>
      <c r="P522" s="222" t="s">
        <v>1703</v>
      </c>
      <c r="Q522" s="222" t="s">
        <v>1704</v>
      </c>
      <c r="R522" s="222" t="s">
        <v>1705</v>
      </c>
      <c r="S522" s="219">
        <f>SUM('Plan-A Valuation'!U518,'Plan-A Valuation'!Y518,'Plan-A Valuation'!AC518,'Plan-A Valuation'!AG518,'Plan-A Valuation'!AK518,'Plan-A Valuation'!AO518)</f>
        <v>120000</v>
      </c>
      <c r="T522" s="262">
        <f>SUM('Plan-A Valuation'!V518,'Plan-A Valuation'!Z518,'Plan-A Valuation'!AD518,'Plan-A Valuation'!AH518,'Plan-A Valuation'!AL518,'Plan-A Valuation'!AP518)</f>
        <v>253810</v>
      </c>
      <c r="U522" s="263">
        <f>SUM('Plan-A Valuation'!W518,'Plan-A Valuation'!AA518,'Plan-A Valuation'!AE518,'Plan-A Valuation'!AI518,'Plan-A Valuation'!AM518,'Plan-A Valuation'!AQ518)</f>
        <v>504620</v>
      </c>
      <c r="V522" s="219"/>
      <c r="W522" s="262">
        <v>0.0</v>
      </c>
      <c r="X522" s="262">
        <v>0.0</v>
      </c>
      <c r="Y522" s="262">
        <v>0.0</v>
      </c>
      <c r="Z522" s="262">
        <v>0.0</v>
      </c>
      <c r="AA522" s="262">
        <v>0.0</v>
      </c>
      <c r="AB522" s="262">
        <v>0.0</v>
      </c>
      <c r="AC522" s="222" t="s">
        <v>1703</v>
      </c>
      <c r="AD522" s="222" t="s">
        <v>1704</v>
      </c>
      <c r="AE522" s="222" t="s">
        <v>1705</v>
      </c>
      <c r="AF522" s="262">
        <f>SUM('Plan-B Valuation'!U518,'Plan-B Valuation'!Y518,'Plan-B Valuation'!AC518,'Plan-B Valuation'!AG518,'Plan-B Valuation'!AK518,'Plan-B Valuation'!AO518)</f>
        <v>120000</v>
      </c>
      <c r="AG522" s="262">
        <f>SUM('Plan-B Valuation'!V518,'Plan-B Valuation'!Z518,'Plan-B Valuation'!AD518,'Plan-B Valuation'!AH518,'Plan-B Valuation'!AL518,'Plan-B Valuation'!AP518)</f>
        <v>253810</v>
      </c>
      <c r="AH522" s="262">
        <f>SUM('Plan-B Valuation'!W518,'Plan-B Valuation'!AA518,'Plan-B Valuation'!AE518,'Plan-B Valuation'!AI518,'Plan-B Valuation'!AM518,'Plan-B Valuation'!AQ518)</f>
        <v>504620</v>
      </c>
      <c r="AI522" s="219"/>
      <c r="AJ522" s="262">
        <v>0.0</v>
      </c>
      <c r="AK522" s="262">
        <v>0.0</v>
      </c>
      <c r="AL522" s="262">
        <v>0.0</v>
      </c>
      <c r="AM522" s="262">
        <v>0.0</v>
      </c>
      <c r="AN522" s="262">
        <v>0.0</v>
      </c>
      <c r="AO522" s="262">
        <v>0.0</v>
      </c>
      <c r="AP522" s="222" t="s">
        <v>1703</v>
      </c>
      <c r="AQ522" s="222" t="s">
        <v>1704</v>
      </c>
      <c r="AR522" s="222" t="s">
        <v>1705</v>
      </c>
      <c r="AS522" s="262">
        <f>SUM('Plan-C Valuation'!U518,'Plan-C Valuation'!Y518,'Plan-C Valuation'!AC518,'Plan-C Valuation'!AG518,'Plan-C Valuation'!AK518,'Plan-C Valuation'!AO518)</f>
        <v>120000</v>
      </c>
      <c r="AT522" s="262">
        <f>SUM('Plan-C Valuation'!V518,'Plan-C Valuation'!Z518,'Plan-C Valuation'!AD518,'Plan-C Valuation'!AH518,'Plan-C Valuation'!AL518,'Plan-C Valuation'!AP518)</f>
        <v>253810</v>
      </c>
      <c r="AU522" s="262">
        <f>SUM('Plan-C Valuation'!W518,'Plan-C Valuation'!AA518,'Plan-C Valuation'!AE518,'Plan-C Valuation'!AI518,'Plan-C Valuation'!AM518,'Plan-C Valuation'!AQ518)</f>
        <v>504620</v>
      </c>
    </row>
    <row r="523" ht="15.75" customHeight="1">
      <c r="A523" s="219" t="s">
        <v>1150</v>
      </c>
      <c r="B523" s="219" t="s">
        <v>71</v>
      </c>
      <c r="C523" s="219" t="s">
        <v>66</v>
      </c>
      <c r="D523" s="219" t="s">
        <v>84</v>
      </c>
      <c r="E523" s="219" t="s">
        <v>62</v>
      </c>
      <c r="F523" s="219" t="s">
        <v>64</v>
      </c>
      <c r="G523" s="304" t="s">
        <v>1151</v>
      </c>
      <c r="H523" s="219"/>
      <c r="I523" s="219"/>
      <c r="J523" s="262">
        <v>0.0</v>
      </c>
      <c r="K523" s="262">
        <v>0.0</v>
      </c>
      <c r="L523" s="262">
        <v>0.0</v>
      </c>
      <c r="M523" s="262">
        <v>0.0</v>
      </c>
      <c r="N523" s="262">
        <v>0.0</v>
      </c>
      <c r="O523" s="262">
        <v>0.0</v>
      </c>
      <c r="P523" s="222" t="s">
        <v>1703</v>
      </c>
      <c r="Q523" s="222" t="s">
        <v>1704</v>
      </c>
      <c r="R523" s="222" t="s">
        <v>1705</v>
      </c>
      <c r="S523" s="219">
        <f>SUM('Plan-A Valuation'!U519,'Plan-A Valuation'!Y519,'Plan-A Valuation'!AC519,'Plan-A Valuation'!AG519,'Plan-A Valuation'!AK519,'Plan-A Valuation'!AO519)</f>
        <v>120000</v>
      </c>
      <c r="T523" s="262">
        <f>SUM('Plan-A Valuation'!V519,'Plan-A Valuation'!Z519,'Plan-A Valuation'!AD519,'Plan-A Valuation'!AH519,'Plan-A Valuation'!AL519,'Plan-A Valuation'!AP519)</f>
        <v>253810</v>
      </c>
      <c r="U523" s="263">
        <f>SUM('Plan-A Valuation'!W519,'Plan-A Valuation'!AA519,'Plan-A Valuation'!AE519,'Plan-A Valuation'!AI519,'Plan-A Valuation'!AM519,'Plan-A Valuation'!AQ519)</f>
        <v>504620</v>
      </c>
      <c r="V523" s="219"/>
      <c r="W523" s="262">
        <v>0.0</v>
      </c>
      <c r="X523" s="262">
        <v>0.0</v>
      </c>
      <c r="Y523" s="262">
        <v>0.0</v>
      </c>
      <c r="Z523" s="262">
        <v>0.0</v>
      </c>
      <c r="AA523" s="262">
        <v>0.0</v>
      </c>
      <c r="AB523" s="262">
        <v>0.0</v>
      </c>
      <c r="AC523" s="222" t="s">
        <v>1703</v>
      </c>
      <c r="AD523" s="222" t="s">
        <v>1704</v>
      </c>
      <c r="AE523" s="222" t="s">
        <v>1705</v>
      </c>
      <c r="AF523" s="262">
        <f>SUM('Plan-B Valuation'!U519,'Plan-B Valuation'!Y519,'Plan-B Valuation'!AC519,'Plan-B Valuation'!AG519,'Plan-B Valuation'!AK519,'Plan-B Valuation'!AO519)</f>
        <v>120000</v>
      </c>
      <c r="AG523" s="262">
        <f>SUM('Plan-B Valuation'!V519,'Plan-B Valuation'!Z519,'Plan-B Valuation'!AD519,'Plan-B Valuation'!AH519,'Plan-B Valuation'!AL519,'Plan-B Valuation'!AP519)</f>
        <v>253810</v>
      </c>
      <c r="AH523" s="262">
        <f>SUM('Plan-B Valuation'!W519,'Plan-B Valuation'!AA519,'Plan-B Valuation'!AE519,'Plan-B Valuation'!AI519,'Plan-B Valuation'!AM519,'Plan-B Valuation'!AQ519)</f>
        <v>504620</v>
      </c>
      <c r="AI523" s="219"/>
      <c r="AJ523" s="262">
        <v>0.0</v>
      </c>
      <c r="AK523" s="262">
        <v>0.0</v>
      </c>
      <c r="AL523" s="262">
        <v>0.0</v>
      </c>
      <c r="AM523" s="262">
        <v>0.0</v>
      </c>
      <c r="AN523" s="262">
        <v>0.0</v>
      </c>
      <c r="AO523" s="262">
        <v>0.0</v>
      </c>
      <c r="AP523" s="222" t="s">
        <v>1703</v>
      </c>
      <c r="AQ523" s="222" t="s">
        <v>1704</v>
      </c>
      <c r="AR523" s="222" t="s">
        <v>1705</v>
      </c>
      <c r="AS523" s="262">
        <f>SUM('Plan-C Valuation'!U519,'Plan-C Valuation'!Y519,'Plan-C Valuation'!AC519,'Plan-C Valuation'!AG519,'Plan-C Valuation'!AK519,'Plan-C Valuation'!AO519)</f>
        <v>120000</v>
      </c>
      <c r="AT523" s="262">
        <f>SUM('Plan-C Valuation'!V519,'Plan-C Valuation'!Z519,'Plan-C Valuation'!AD519,'Plan-C Valuation'!AH519,'Plan-C Valuation'!AL519,'Plan-C Valuation'!AP519)</f>
        <v>253810</v>
      </c>
      <c r="AU523" s="262">
        <f>SUM('Plan-C Valuation'!W519,'Plan-C Valuation'!AA519,'Plan-C Valuation'!AE519,'Plan-C Valuation'!AI519,'Plan-C Valuation'!AM519,'Plan-C Valuation'!AQ519)</f>
        <v>504620</v>
      </c>
    </row>
    <row r="524" ht="15.75" customHeight="1">
      <c r="A524" s="219" t="s">
        <v>1152</v>
      </c>
      <c r="B524" s="219" t="s">
        <v>44</v>
      </c>
      <c r="C524" s="219" t="s">
        <v>72</v>
      </c>
      <c r="D524" s="219" t="s">
        <v>84</v>
      </c>
      <c r="E524" s="219" t="s">
        <v>62</v>
      </c>
      <c r="F524" s="219" t="s">
        <v>64</v>
      </c>
      <c r="G524" s="304" t="s">
        <v>1153</v>
      </c>
      <c r="H524" s="219"/>
      <c r="I524" s="219"/>
      <c r="J524" s="262">
        <v>0.0</v>
      </c>
      <c r="K524" s="262">
        <v>0.0</v>
      </c>
      <c r="L524" s="262">
        <v>0.0</v>
      </c>
      <c r="M524" s="262">
        <v>0.0</v>
      </c>
      <c r="N524" s="262">
        <v>0.0</v>
      </c>
      <c r="O524" s="262">
        <v>0.0</v>
      </c>
      <c r="P524" s="222" t="s">
        <v>1703</v>
      </c>
      <c r="Q524" s="222" t="s">
        <v>1704</v>
      </c>
      <c r="R524" s="222" t="s">
        <v>1705</v>
      </c>
      <c r="S524" s="219">
        <f>SUM('Plan-A Valuation'!U520,'Plan-A Valuation'!Y520,'Plan-A Valuation'!AC520,'Plan-A Valuation'!AG520,'Plan-A Valuation'!AK520,'Plan-A Valuation'!AO520)</f>
        <v>120000</v>
      </c>
      <c r="T524" s="262">
        <f>SUM('Plan-A Valuation'!V520,'Plan-A Valuation'!Z520,'Plan-A Valuation'!AD520,'Plan-A Valuation'!AH520,'Plan-A Valuation'!AL520,'Plan-A Valuation'!AP520)</f>
        <v>253810</v>
      </c>
      <c r="U524" s="263">
        <f>SUM('Plan-A Valuation'!W520,'Plan-A Valuation'!AA520,'Plan-A Valuation'!AE520,'Plan-A Valuation'!AI520,'Plan-A Valuation'!AM520,'Plan-A Valuation'!AQ520)</f>
        <v>504620</v>
      </c>
      <c r="V524" s="219"/>
      <c r="W524" s="262">
        <v>0.0</v>
      </c>
      <c r="X524" s="262">
        <v>0.0</v>
      </c>
      <c r="Y524" s="262">
        <v>0.0</v>
      </c>
      <c r="Z524" s="262">
        <v>0.0</v>
      </c>
      <c r="AA524" s="262">
        <v>0.0</v>
      </c>
      <c r="AB524" s="262">
        <v>0.0</v>
      </c>
      <c r="AC524" s="222" t="s">
        <v>1703</v>
      </c>
      <c r="AD524" s="222" t="s">
        <v>1704</v>
      </c>
      <c r="AE524" s="222" t="s">
        <v>1705</v>
      </c>
      <c r="AF524" s="262">
        <f>SUM('Plan-B Valuation'!U520,'Plan-B Valuation'!Y520,'Plan-B Valuation'!AC520,'Plan-B Valuation'!AG520,'Plan-B Valuation'!AK520,'Plan-B Valuation'!AO520)</f>
        <v>120000</v>
      </c>
      <c r="AG524" s="262">
        <f>SUM('Plan-B Valuation'!V520,'Plan-B Valuation'!Z520,'Plan-B Valuation'!AD520,'Plan-B Valuation'!AH520,'Plan-B Valuation'!AL520,'Plan-B Valuation'!AP520)</f>
        <v>253810</v>
      </c>
      <c r="AH524" s="262">
        <f>SUM('Plan-B Valuation'!W520,'Plan-B Valuation'!AA520,'Plan-B Valuation'!AE520,'Plan-B Valuation'!AI520,'Plan-B Valuation'!AM520,'Plan-B Valuation'!AQ520)</f>
        <v>504620</v>
      </c>
      <c r="AI524" s="219"/>
      <c r="AJ524" s="262">
        <v>0.0</v>
      </c>
      <c r="AK524" s="262">
        <v>0.0</v>
      </c>
      <c r="AL524" s="262">
        <v>0.0</v>
      </c>
      <c r="AM524" s="262">
        <v>0.0</v>
      </c>
      <c r="AN524" s="262">
        <v>0.0</v>
      </c>
      <c r="AO524" s="262">
        <v>0.0</v>
      </c>
      <c r="AP524" s="222" t="s">
        <v>1703</v>
      </c>
      <c r="AQ524" s="222" t="s">
        <v>1704</v>
      </c>
      <c r="AR524" s="222" t="s">
        <v>1705</v>
      </c>
      <c r="AS524" s="262">
        <f>SUM('Plan-C Valuation'!U520,'Plan-C Valuation'!Y520,'Plan-C Valuation'!AC520,'Plan-C Valuation'!AG520,'Plan-C Valuation'!AK520,'Plan-C Valuation'!AO520)</f>
        <v>120000</v>
      </c>
      <c r="AT524" s="262">
        <f>SUM('Plan-C Valuation'!V520,'Plan-C Valuation'!Z520,'Plan-C Valuation'!AD520,'Plan-C Valuation'!AH520,'Plan-C Valuation'!AL520,'Plan-C Valuation'!AP520)</f>
        <v>253810</v>
      </c>
      <c r="AU524" s="262">
        <f>SUM('Plan-C Valuation'!W520,'Plan-C Valuation'!AA520,'Plan-C Valuation'!AE520,'Plan-C Valuation'!AI520,'Plan-C Valuation'!AM520,'Plan-C Valuation'!AQ520)</f>
        <v>504620</v>
      </c>
    </row>
    <row r="525" ht="15.75" customHeight="1">
      <c r="A525" s="219" t="s">
        <v>1154</v>
      </c>
      <c r="B525" s="219" t="s">
        <v>54</v>
      </c>
      <c r="C525" s="219" t="s">
        <v>72</v>
      </c>
      <c r="D525" s="219" t="s">
        <v>84</v>
      </c>
      <c r="E525" s="219" t="s">
        <v>62</v>
      </c>
      <c r="F525" s="219" t="s">
        <v>64</v>
      </c>
      <c r="G525" s="304" t="s">
        <v>1155</v>
      </c>
      <c r="H525" s="219"/>
      <c r="I525" s="219"/>
      <c r="J525" s="262">
        <v>0.0</v>
      </c>
      <c r="K525" s="262">
        <v>0.0</v>
      </c>
      <c r="L525" s="262">
        <v>0.0</v>
      </c>
      <c r="M525" s="262">
        <v>0.0</v>
      </c>
      <c r="N525" s="262">
        <v>0.0</v>
      </c>
      <c r="O525" s="262">
        <v>0.0</v>
      </c>
      <c r="P525" s="222" t="s">
        <v>1703</v>
      </c>
      <c r="Q525" s="222" t="s">
        <v>1704</v>
      </c>
      <c r="R525" s="222" t="s">
        <v>1705</v>
      </c>
      <c r="S525" s="219">
        <f>SUM('Plan-A Valuation'!U521,'Plan-A Valuation'!Y521,'Plan-A Valuation'!AC521,'Plan-A Valuation'!AG521,'Plan-A Valuation'!AK521,'Plan-A Valuation'!AO521)</f>
        <v>120000</v>
      </c>
      <c r="T525" s="262">
        <f>SUM('Plan-A Valuation'!V521,'Plan-A Valuation'!Z521,'Plan-A Valuation'!AD521,'Plan-A Valuation'!AH521,'Plan-A Valuation'!AL521,'Plan-A Valuation'!AP521)</f>
        <v>253810</v>
      </c>
      <c r="U525" s="263">
        <f>SUM('Plan-A Valuation'!W521,'Plan-A Valuation'!AA521,'Plan-A Valuation'!AE521,'Plan-A Valuation'!AI521,'Plan-A Valuation'!AM521,'Plan-A Valuation'!AQ521)</f>
        <v>504620</v>
      </c>
      <c r="V525" s="219"/>
      <c r="W525" s="262">
        <v>0.0</v>
      </c>
      <c r="X525" s="262">
        <v>0.0</v>
      </c>
      <c r="Y525" s="262">
        <v>0.0</v>
      </c>
      <c r="Z525" s="262">
        <v>0.0</v>
      </c>
      <c r="AA525" s="262">
        <v>0.0</v>
      </c>
      <c r="AB525" s="262">
        <v>0.0</v>
      </c>
      <c r="AC525" s="222" t="s">
        <v>1703</v>
      </c>
      <c r="AD525" s="222" t="s">
        <v>1704</v>
      </c>
      <c r="AE525" s="222" t="s">
        <v>1705</v>
      </c>
      <c r="AF525" s="262">
        <f>SUM('Plan-B Valuation'!U521,'Plan-B Valuation'!Y521,'Plan-B Valuation'!AC521,'Plan-B Valuation'!AG521,'Plan-B Valuation'!AK521,'Plan-B Valuation'!AO521)</f>
        <v>120000</v>
      </c>
      <c r="AG525" s="262">
        <f>SUM('Plan-B Valuation'!V521,'Plan-B Valuation'!Z521,'Plan-B Valuation'!AD521,'Plan-B Valuation'!AH521,'Plan-B Valuation'!AL521,'Plan-B Valuation'!AP521)</f>
        <v>253810</v>
      </c>
      <c r="AH525" s="262">
        <f>SUM('Plan-B Valuation'!W521,'Plan-B Valuation'!AA521,'Plan-B Valuation'!AE521,'Plan-B Valuation'!AI521,'Plan-B Valuation'!AM521,'Plan-B Valuation'!AQ521)</f>
        <v>504620</v>
      </c>
      <c r="AI525" s="219"/>
      <c r="AJ525" s="262">
        <v>0.0</v>
      </c>
      <c r="AK525" s="262">
        <v>0.0</v>
      </c>
      <c r="AL525" s="262">
        <v>0.0</v>
      </c>
      <c r="AM525" s="262">
        <v>0.0</v>
      </c>
      <c r="AN525" s="262">
        <v>0.0</v>
      </c>
      <c r="AO525" s="262">
        <v>0.0</v>
      </c>
      <c r="AP525" s="222" t="s">
        <v>1703</v>
      </c>
      <c r="AQ525" s="222" t="s">
        <v>1704</v>
      </c>
      <c r="AR525" s="222" t="s">
        <v>1705</v>
      </c>
      <c r="AS525" s="262">
        <f>SUM('Plan-C Valuation'!U521,'Plan-C Valuation'!Y521,'Plan-C Valuation'!AC521,'Plan-C Valuation'!AG521,'Plan-C Valuation'!AK521,'Plan-C Valuation'!AO521)</f>
        <v>120000</v>
      </c>
      <c r="AT525" s="262">
        <f>SUM('Plan-C Valuation'!V521,'Plan-C Valuation'!Z521,'Plan-C Valuation'!AD521,'Plan-C Valuation'!AH521,'Plan-C Valuation'!AL521,'Plan-C Valuation'!AP521)</f>
        <v>253810</v>
      </c>
      <c r="AU525" s="262">
        <f>SUM('Plan-C Valuation'!W521,'Plan-C Valuation'!AA521,'Plan-C Valuation'!AE521,'Plan-C Valuation'!AI521,'Plan-C Valuation'!AM521,'Plan-C Valuation'!AQ521)</f>
        <v>504620</v>
      </c>
    </row>
    <row r="526" ht="15.75" customHeight="1">
      <c r="A526" s="219" t="s">
        <v>1156</v>
      </c>
      <c r="B526" s="219" t="s">
        <v>65</v>
      </c>
      <c r="C526" s="219" t="s">
        <v>72</v>
      </c>
      <c r="D526" s="219" t="s">
        <v>84</v>
      </c>
      <c r="E526" s="219" t="s">
        <v>62</v>
      </c>
      <c r="F526" s="219" t="s">
        <v>64</v>
      </c>
      <c r="G526" s="304" t="s">
        <v>1157</v>
      </c>
      <c r="H526" s="219"/>
      <c r="I526" s="219"/>
      <c r="J526" s="262">
        <v>0.0</v>
      </c>
      <c r="K526" s="262">
        <v>0.0</v>
      </c>
      <c r="L526" s="262">
        <v>0.0</v>
      </c>
      <c r="M526" s="262">
        <v>0.0</v>
      </c>
      <c r="N526" s="262">
        <v>0.0</v>
      </c>
      <c r="O526" s="262">
        <v>0.0</v>
      </c>
      <c r="P526" s="222" t="s">
        <v>1703</v>
      </c>
      <c r="Q526" s="222" t="s">
        <v>1704</v>
      </c>
      <c r="R526" s="222" t="s">
        <v>1705</v>
      </c>
      <c r="S526" s="219">
        <f>SUM('Plan-A Valuation'!U522,'Plan-A Valuation'!Y522,'Plan-A Valuation'!AC522,'Plan-A Valuation'!AG522,'Plan-A Valuation'!AK522,'Plan-A Valuation'!AO522)</f>
        <v>120000</v>
      </c>
      <c r="T526" s="262">
        <f>SUM('Plan-A Valuation'!V522,'Plan-A Valuation'!Z522,'Plan-A Valuation'!AD522,'Plan-A Valuation'!AH522,'Plan-A Valuation'!AL522,'Plan-A Valuation'!AP522)</f>
        <v>253810</v>
      </c>
      <c r="U526" s="263">
        <f>SUM('Plan-A Valuation'!W522,'Plan-A Valuation'!AA522,'Plan-A Valuation'!AE522,'Plan-A Valuation'!AI522,'Plan-A Valuation'!AM522,'Plan-A Valuation'!AQ522)</f>
        <v>504620</v>
      </c>
      <c r="V526" s="219"/>
      <c r="W526" s="262">
        <v>0.0</v>
      </c>
      <c r="X526" s="262">
        <v>0.0</v>
      </c>
      <c r="Y526" s="262">
        <v>0.0</v>
      </c>
      <c r="Z526" s="262">
        <v>0.0</v>
      </c>
      <c r="AA526" s="262">
        <v>0.0</v>
      </c>
      <c r="AB526" s="262">
        <v>0.0</v>
      </c>
      <c r="AC526" s="222" t="s">
        <v>1703</v>
      </c>
      <c r="AD526" s="222" t="s">
        <v>1704</v>
      </c>
      <c r="AE526" s="222" t="s">
        <v>1705</v>
      </c>
      <c r="AF526" s="262">
        <f>SUM('Plan-B Valuation'!U522,'Plan-B Valuation'!Y522,'Plan-B Valuation'!AC522,'Plan-B Valuation'!AG522,'Plan-B Valuation'!AK522,'Plan-B Valuation'!AO522)</f>
        <v>120000</v>
      </c>
      <c r="AG526" s="262">
        <f>SUM('Plan-B Valuation'!V522,'Plan-B Valuation'!Z522,'Plan-B Valuation'!AD522,'Plan-B Valuation'!AH522,'Plan-B Valuation'!AL522,'Plan-B Valuation'!AP522)</f>
        <v>253810</v>
      </c>
      <c r="AH526" s="262">
        <f>SUM('Plan-B Valuation'!W522,'Plan-B Valuation'!AA522,'Plan-B Valuation'!AE522,'Plan-B Valuation'!AI522,'Plan-B Valuation'!AM522,'Plan-B Valuation'!AQ522)</f>
        <v>504620</v>
      </c>
      <c r="AI526" s="219"/>
      <c r="AJ526" s="262">
        <v>0.0</v>
      </c>
      <c r="AK526" s="262">
        <v>0.0</v>
      </c>
      <c r="AL526" s="262">
        <v>0.0</v>
      </c>
      <c r="AM526" s="262">
        <v>0.0</v>
      </c>
      <c r="AN526" s="262">
        <v>0.0</v>
      </c>
      <c r="AO526" s="262">
        <v>0.0</v>
      </c>
      <c r="AP526" s="222" t="s">
        <v>1703</v>
      </c>
      <c r="AQ526" s="222" t="s">
        <v>1704</v>
      </c>
      <c r="AR526" s="222" t="s">
        <v>1705</v>
      </c>
      <c r="AS526" s="262">
        <f>SUM('Plan-C Valuation'!U522,'Plan-C Valuation'!Y522,'Plan-C Valuation'!AC522,'Plan-C Valuation'!AG522,'Plan-C Valuation'!AK522,'Plan-C Valuation'!AO522)</f>
        <v>120000</v>
      </c>
      <c r="AT526" s="262">
        <f>SUM('Plan-C Valuation'!V522,'Plan-C Valuation'!Z522,'Plan-C Valuation'!AD522,'Plan-C Valuation'!AH522,'Plan-C Valuation'!AL522,'Plan-C Valuation'!AP522)</f>
        <v>253810</v>
      </c>
      <c r="AU526" s="262">
        <f>SUM('Plan-C Valuation'!W522,'Plan-C Valuation'!AA522,'Plan-C Valuation'!AE522,'Plan-C Valuation'!AI522,'Plan-C Valuation'!AM522,'Plan-C Valuation'!AQ522)</f>
        <v>504620</v>
      </c>
    </row>
    <row r="527" ht="15.75" customHeight="1">
      <c r="A527" s="219" t="s">
        <v>1158</v>
      </c>
      <c r="B527" s="219" t="s">
        <v>71</v>
      </c>
      <c r="C527" s="219" t="s">
        <v>72</v>
      </c>
      <c r="D527" s="219" t="s">
        <v>84</v>
      </c>
      <c r="E527" s="219" t="s">
        <v>62</v>
      </c>
      <c r="F527" s="219" t="s">
        <v>64</v>
      </c>
      <c r="G527" s="304" t="s">
        <v>1159</v>
      </c>
      <c r="H527" s="219"/>
      <c r="I527" s="219"/>
      <c r="J527" s="262">
        <v>0.0</v>
      </c>
      <c r="K527" s="262">
        <v>0.0</v>
      </c>
      <c r="L527" s="262">
        <v>0.0</v>
      </c>
      <c r="M527" s="262">
        <v>0.0</v>
      </c>
      <c r="N527" s="262">
        <v>0.0</v>
      </c>
      <c r="O527" s="262">
        <v>0.0</v>
      </c>
      <c r="P527" s="222" t="s">
        <v>1703</v>
      </c>
      <c r="Q527" s="222" t="s">
        <v>1704</v>
      </c>
      <c r="R527" s="222" t="s">
        <v>1705</v>
      </c>
      <c r="S527" s="219">
        <f>SUM('Plan-A Valuation'!U523,'Plan-A Valuation'!Y523,'Plan-A Valuation'!AC523,'Plan-A Valuation'!AG523,'Plan-A Valuation'!AK523,'Plan-A Valuation'!AO523)</f>
        <v>120000</v>
      </c>
      <c r="T527" s="262">
        <f>SUM('Plan-A Valuation'!V523,'Plan-A Valuation'!Z523,'Plan-A Valuation'!AD523,'Plan-A Valuation'!AH523,'Plan-A Valuation'!AL523,'Plan-A Valuation'!AP523)</f>
        <v>253810</v>
      </c>
      <c r="U527" s="263">
        <f>SUM('Plan-A Valuation'!W523,'Plan-A Valuation'!AA523,'Plan-A Valuation'!AE523,'Plan-A Valuation'!AI523,'Plan-A Valuation'!AM523,'Plan-A Valuation'!AQ523)</f>
        <v>504620</v>
      </c>
      <c r="V527" s="219"/>
      <c r="W527" s="262">
        <v>0.0</v>
      </c>
      <c r="X527" s="262">
        <v>0.0</v>
      </c>
      <c r="Y527" s="262">
        <v>0.0</v>
      </c>
      <c r="Z527" s="262">
        <v>0.0</v>
      </c>
      <c r="AA527" s="262">
        <v>0.0</v>
      </c>
      <c r="AB527" s="262">
        <v>0.0</v>
      </c>
      <c r="AC527" s="222" t="s">
        <v>1703</v>
      </c>
      <c r="AD527" s="222" t="s">
        <v>1704</v>
      </c>
      <c r="AE527" s="222" t="s">
        <v>1705</v>
      </c>
      <c r="AF527" s="262">
        <f>SUM('Plan-B Valuation'!U523,'Plan-B Valuation'!Y523,'Plan-B Valuation'!AC523,'Plan-B Valuation'!AG523,'Plan-B Valuation'!AK523,'Plan-B Valuation'!AO523)</f>
        <v>120000</v>
      </c>
      <c r="AG527" s="262">
        <f>SUM('Plan-B Valuation'!V523,'Plan-B Valuation'!Z523,'Plan-B Valuation'!AD523,'Plan-B Valuation'!AH523,'Plan-B Valuation'!AL523,'Plan-B Valuation'!AP523)</f>
        <v>253810</v>
      </c>
      <c r="AH527" s="262">
        <f>SUM('Plan-B Valuation'!W523,'Plan-B Valuation'!AA523,'Plan-B Valuation'!AE523,'Plan-B Valuation'!AI523,'Plan-B Valuation'!AM523,'Plan-B Valuation'!AQ523)</f>
        <v>504620</v>
      </c>
      <c r="AI527" s="219"/>
      <c r="AJ527" s="262">
        <v>0.0</v>
      </c>
      <c r="AK527" s="262">
        <v>0.0</v>
      </c>
      <c r="AL527" s="262">
        <v>0.0</v>
      </c>
      <c r="AM527" s="262">
        <v>0.0</v>
      </c>
      <c r="AN527" s="262">
        <v>0.0</v>
      </c>
      <c r="AO527" s="262">
        <v>0.0</v>
      </c>
      <c r="AP527" s="222" t="s">
        <v>1703</v>
      </c>
      <c r="AQ527" s="222" t="s">
        <v>1704</v>
      </c>
      <c r="AR527" s="222" t="s">
        <v>1705</v>
      </c>
      <c r="AS527" s="262">
        <f>SUM('Plan-C Valuation'!U523,'Plan-C Valuation'!Y523,'Plan-C Valuation'!AC523,'Plan-C Valuation'!AG523,'Plan-C Valuation'!AK523,'Plan-C Valuation'!AO523)</f>
        <v>120000</v>
      </c>
      <c r="AT527" s="262">
        <f>SUM('Plan-C Valuation'!V523,'Plan-C Valuation'!Z523,'Plan-C Valuation'!AD523,'Plan-C Valuation'!AH523,'Plan-C Valuation'!AL523,'Plan-C Valuation'!AP523)</f>
        <v>253810</v>
      </c>
      <c r="AU527" s="262">
        <f>SUM('Plan-C Valuation'!W523,'Plan-C Valuation'!AA523,'Plan-C Valuation'!AE523,'Plan-C Valuation'!AI523,'Plan-C Valuation'!AM523,'Plan-C Valuation'!AQ523)</f>
        <v>504620</v>
      </c>
    </row>
    <row r="528" ht="15.75" customHeight="1">
      <c r="A528" s="219" t="s">
        <v>1160</v>
      </c>
      <c r="B528" s="219" t="s">
        <v>44</v>
      </c>
      <c r="C528" s="219" t="s">
        <v>78</v>
      </c>
      <c r="D528" s="219" t="s">
        <v>84</v>
      </c>
      <c r="E528" s="219" t="s">
        <v>62</v>
      </c>
      <c r="F528" s="219" t="s">
        <v>64</v>
      </c>
      <c r="G528" s="304" t="s">
        <v>1161</v>
      </c>
      <c r="H528" s="219"/>
      <c r="I528" s="219"/>
      <c r="J528" s="262">
        <v>0.0</v>
      </c>
      <c r="K528" s="262">
        <v>0.0</v>
      </c>
      <c r="L528" s="262">
        <v>0.0</v>
      </c>
      <c r="M528" s="262">
        <v>0.0</v>
      </c>
      <c r="N528" s="262">
        <v>0.0</v>
      </c>
      <c r="O528" s="262">
        <v>0.0</v>
      </c>
      <c r="P528" s="222" t="s">
        <v>1703</v>
      </c>
      <c r="Q528" s="222" t="s">
        <v>1704</v>
      </c>
      <c r="R528" s="222" t="s">
        <v>1705</v>
      </c>
      <c r="S528" s="219">
        <f>SUM('Plan-A Valuation'!U524,'Plan-A Valuation'!Y524,'Plan-A Valuation'!AC524,'Plan-A Valuation'!AG524,'Plan-A Valuation'!AK524,'Plan-A Valuation'!AO524)</f>
        <v>120000</v>
      </c>
      <c r="T528" s="262">
        <f>SUM('Plan-A Valuation'!V524,'Plan-A Valuation'!Z524,'Plan-A Valuation'!AD524,'Plan-A Valuation'!AH524,'Plan-A Valuation'!AL524,'Plan-A Valuation'!AP524)</f>
        <v>253810</v>
      </c>
      <c r="U528" s="263">
        <f>SUM('Plan-A Valuation'!W524,'Plan-A Valuation'!AA524,'Plan-A Valuation'!AE524,'Plan-A Valuation'!AI524,'Plan-A Valuation'!AM524,'Plan-A Valuation'!AQ524)</f>
        <v>504620</v>
      </c>
      <c r="V528" s="219"/>
      <c r="W528" s="262">
        <v>0.0</v>
      </c>
      <c r="X528" s="262">
        <v>0.0</v>
      </c>
      <c r="Y528" s="262">
        <v>0.0</v>
      </c>
      <c r="Z528" s="262">
        <v>0.0</v>
      </c>
      <c r="AA528" s="262">
        <v>0.0</v>
      </c>
      <c r="AB528" s="262">
        <v>0.0</v>
      </c>
      <c r="AC528" s="222" t="s">
        <v>1703</v>
      </c>
      <c r="AD528" s="222" t="s">
        <v>1704</v>
      </c>
      <c r="AE528" s="222" t="s">
        <v>1705</v>
      </c>
      <c r="AF528" s="262">
        <f>SUM('Plan-B Valuation'!U524,'Plan-B Valuation'!Y524,'Plan-B Valuation'!AC524,'Plan-B Valuation'!AG524,'Plan-B Valuation'!AK524,'Plan-B Valuation'!AO524)</f>
        <v>120000</v>
      </c>
      <c r="AG528" s="262">
        <f>SUM('Plan-B Valuation'!V524,'Plan-B Valuation'!Z524,'Plan-B Valuation'!AD524,'Plan-B Valuation'!AH524,'Plan-B Valuation'!AL524,'Plan-B Valuation'!AP524)</f>
        <v>253810</v>
      </c>
      <c r="AH528" s="262">
        <f>SUM('Plan-B Valuation'!W524,'Plan-B Valuation'!AA524,'Plan-B Valuation'!AE524,'Plan-B Valuation'!AI524,'Plan-B Valuation'!AM524,'Plan-B Valuation'!AQ524)</f>
        <v>504620</v>
      </c>
      <c r="AI528" s="219"/>
      <c r="AJ528" s="262">
        <v>0.0</v>
      </c>
      <c r="AK528" s="262">
        <v>0.0</v>
      </c>
      <c r="AL528" s="262">
        <v>0.0</v>
      </c>
      <c r="AM528" s="262">
        <v>0.0</v>
      </c>
      <c r="AN528" s="262">
        <v>0.0</v>
      </c>
      <c r="AO528" s="262">
        <v>0.0</v>
      </c>
      <c r="AP528" s="222" t="s">
        <v>1703</v>
      </c>
      <c r="AQ528" s="222" t="s">
        <v>1704</v>
      </c>
      <c r="AR528" s="222" t="s">
        <v>1705</v>
      </c>
      <c r="AS528" s="262">
        <f>SUM('Plan-C Valuation'!U524,'Plan-C Valuation'!Y524,'Plan-C Valuation'!AC524,'Plan-C Valuation'!AG524,'Plan-C Valuation'!AK524,'Plan-C Valuation'!AO524)</f>
        <v>120000</v>
      </c>
      <c r="AT528" s="262">
        <f>SUM('Plan-C Valuation'!V524,'Plan-C Valuation'!Z524,'Plan-C Valuation'!AD524,'Plan-C Valuation'!AH524,'Plan-C Valuation'!AL524,'Plan-C Valuation'!AP524)</f>
        <v>253810</v>
      </c>
      <c r="AU528" s="262">
        <f>SUM('Plan-C Valuation'!W524,'Plan-C Valuation'!AA524,'Plan-C Valuation'!AE524,'Plan-C Valuation'!AI524,'Plan-C Valuation'!AM524,'Plan-C Valuation'!AQ524)</f>
        <v>504620</v>
      </c>
    </row>
    <row r="529" ht="15.75" customHeight="1">
      <c r="A529" s="219" t="s">
        <v>1162</v>
      </c>
      <c r="B529" s="219" t="s">
        <v>54</v>
      </c>
      <c r="C529" s="219" t="s">
        <v>78</v>
      </c>
      <c r="D529" s="219" t="s">
        <v>84</v>
      </c>
      <c r="E529" s="219" t="s">
        <v>62</v>
      </c>
      <c r="F529" s="219" t="s">
        <v>64</v>
      </c>
      <c r="G529" s="304" t="s">
        <v>1163</v>
      </c>
      <c r="H529" s="219"/>
      <c r="I529" s="219"/>
      <c r="J529" s="262">
        <v>0.0</v>
      </c>
      <c r="K529" s="262">
        <v>0.0</v>
      </c>
      <c r="L529" s="262">
        <v>0.0</v>
      </c>
      <c r="M529" s="262">
        <v>0.0</v>
      </c>
      <c r="N529" s="262">
        <v>0.0</v>
      </c>
      <c r="O529" s="262">
        <v>0.0</v>
      </c>
      <c r="P529" s="222" t="s">
        <v>1703</v>
      </c>
      <c r="Q529" s="222" t="s">
        <v>1704</v>
      </c>
      <c r="R529" s="222" t="s">
        <v>1705</v>
      </c>
      <c r="S529" s="219">
        <f>SUM('Plan-A Valuation'!U525,'Plan-A Valuation'!Y525,'Plan-A Valuation'!AC525,'Plan-A Valuation'!AG525,'Plan-A Valuation'!AK525,'Plan-A Valuation'!AO525)</f>
        <v>120000</v>
      </c>
      <c r="T529" s="262">
        <f>SUM('Plan-A Valuation'!V525,'Plan-A Valuation'!Z525,'Plan-A Valuation'!AD525,'Plan-A Valuation'!AH525,'Plan-A Valuation'!AL525,'Plan-A Valuation'!AP525)</f>
        <v>253810</v>
      </c>
      <c r="U529" s="263">
        <f>SUM('Plan-A Valuation'!W525,'Plan-A Valuation'!AA525,'Plan-A Valuation'!AE525,'Plan-A Valuation'!AI525,'Plan-A Valuation'!AM525,'Plan-A Valuation'!AQ525)</f>
        <v>504620</v>
      </c>
      <c r="V529" s="219"/>
      <c r="W529" s="262">
        <v>0.0</v>
      </c>
      <c r="X529" s="262">
        <v>0.0</v>
      </c>
      <c r="Y529" s="262">
        <v>0.0</v>
      </c>
      <c r="Z529" s="262">
        <v>0.0</v>
      </c>
      <c r="AA529" s="262">
        <v>0.0</v>
      </c>
      <c r="AB529" s="262">
        <v>0.0</v>
      </c>
      <c r="AC529" s="222" t="s">
        <v>1703</v>
      </c>
      <c r="AD529" s="222" t="s">
        <v>1704</v>
      </c>
      <c r="AE529" s="222" t="s">
        <v>1705</v>
      </c>
      <c r="AF529" s="262">
        <f>SUM('Plan-B Valuation'!U525,'Plan-B Valuation'!Y525,'Plan-B Valuation'!AC525,'Plan-B Valuation'!AG525,'Plan-B Valuation'!AK525,'Plan-B Valuation'!AO525)</f>
        <v>120000</v>
      </c>
      <c r="AG529" s="262">
        <f>SUM('Plan-B Valuation'!V525,'Plan-B Valuation'!Z525,'Plan-B Valuation'!AD525,'Plan-B Valuation'!AH525,'Plan-B Valuation'!AL525,'Plan-B Valuation'!AP525)</f>
        <v>253810</v>
      </c>
      <c r="AH529" s="262">
        <f>SUM('Plan-B Valuation'!W525,'Plan-B Valuation'!AA525,'Plan-B Valuation'!AE525,'Plan-B Valuation'!AI525,'Plan-B Valuation'!AM525,'Plan-B Valuation'!AQ525)</f>
        <v>504620</v>
      </c>
      <c r="AI529" s="219"/>
      <c r="AJ529" s="262">
        <v>0.0</v>
      </c>
      <c r="AK529" s="262">
        <v>0.0</v>
      </c>
      <c r="AL529" s="262">
        <v>0.0</v>
      </c>
      <c r="AM529" s="262">
        <v>0.0</v>
      </c>
      <c r="AN529" s="262">
        <v>0.0</v>
      </c>
      <c r="AO529" s="262">
        <v>0.0</v>
      </c>
      <c r="AP529" s="222" t="s">
        <v>1703</v>
      </c>
      <c r="AQ529" s="222" t="s">
        <v>1704</v>
      </c>
      <c r="AR529" s="222" t="s">
        <v>1705</v>
      </c>
      <c r="AS529" s="262">
        <f>SUM('Plan-C Valuation'!U525,'Plan-C Valuation'!Y525,'Plan-C Valuation'!AC525,'Plan-C Valuation'!AG525,'Plan-C Valuation'!AK525,'Plan-C Valuation'!AO525)</f>
        <v>120000</v>
      </c>
      <c r="AT529" s="262">
        <f>SUM('Plan-C Valuation'!V525,'Plan-C Valuation'!Z525,'Plan-C Valuation'!AD525,'Plan-C Valuation'!AH525,'Plan-C Valuation'!AL525,'Plan-C Valuation'!AP525)</f>
        <v>253810</v>
      </c>
      <c r="AU529" s="262">
        <f>SUM('Plan-C Valuation'!W525,'Plan-C Valuation'!AA525,'Plan-C Valuation'!AE525,'Plan-C Valuation'!AI525,'Plan-C Valuation'!AM525,'Plan-C Valuation'!AQ525)</f>
        <v>504620</v>
      </c>
    </row>
    <row r="530" ht="15.75" customHeight="1">
      <c r="A530" s="219" t="s">
        <v>1164</v>
      </c>
      <c r="B530" s="219" t="s">
        <v>65</v>
      </c>
      <c r="C530" s="219" t="s">
        <v>78</v>
      </c>
      <c r="D530" s="219" t="s">
        <v>84</v>
      </c>
      <c r="E530" s="219" t="s">
        <v>62</v>
      </c>
      <c r="F530" s="219" t="s">
        <v>64</v>
      </c>
      <c r="G530" s="304" t="s">
        <v>1165</v>
      </c>
      <c r="H530" s="219"/>
      <c r="I530" s="219"/>
      <c r="J530" s="262">
        <v>0.0</v>
      </c>
      <c r="K530" s="262">
        <v>0.0</v>
      </c>
      <c r="L530" s="262">
        <v>0.0</v>
      </c>
      <c r="M530" s="262">
        <v>0.0</v>
      </c>
      <c r="N530" s="262">
        <v>0.0</v>
      </c>
      <c r="O530" s="262">
        <v>0.0</v>
      </c>
      <c r="P530" s="222" t="s">
        <v>1703</v>
      </c>
      <c r="Q530" s="222" t="s">
        <v>1704</v>
      </c>
      <c r="R530" s="222" t="s">
        <v>1705</v>
      </c>
      <c r="S530" s="219">
        <f>SUM('Plan-A Valuation'!U526,'Plan-A Valuation'!Y526,'Plan-A Valuation'!AC526,'Plan-A Valuation'!AG526,'Plan-A Valuation'!AK526,'Plan-A Valuation'!AO526)</f>
        <v>120000</v>
      </c>
      <c r="T530" s="262">
        <f>SUM('Plan-A Valuation'!V526,'Plan-A Valuation'!Z526,'Plan-A Valuation'!AD526,'Plan-A Valuation'!AH526,'Plan-A Valuation'!AL526,'Plan-A Valuation'!AP526)</f>
        <v>253810</v>
      </c>
      <c r="U530" s="263">
        <f>SUM('Plan-A Valuation'!W526,'Plan-A Valuation'!AA526,'Plan-A Valuation'!AE526,'Plan-A Valuation'!AI526,'Plan-A Valuation'!AM526,'Plan-A Valuation'!AQ526)</f>
        <v>504620</v>
      </c>
      <c r="V530" s="219"/>
      <c r="W530" s="262">
        <v>0.0</v>
      </c>
      <c r="X530" s="262">
        <v>0.0</v>
      </c>
      <c r="Y530" s="262">
        <v>0.0</v>
      </c>
      <c r="Z530" s="262">
        <v>0.0</v>
      </c>
      <c r="AA530" s="262">
        <v>0.0</v>
      </c>
      <c r="AB530" s="262">
        <v>0.0</v>
      </c>
      <c r="AC530" s="222" t="s">
        <v>1703</v>
      </c>
      <c r="AD530" s="222" t="s">
        <v>1704</v>
      </c>
      <c r="AE530" s="222" t="s">
        <v>1705</v>
      </c>
      <c r="AF530" s="262">
        <f>SUM('Plan-B Valuation'!U526,'Plan-B Valuation'!Y526,'Plan-B Valuation'!AC526,'Plan-B Valuation'!AG526,'Plan-B Valuation'!AK526,'Plan-B Valuation'!AO526)</f>
        <v>120000</v>
      </c>
      <c r="AG530" s="262">
        <f>SUM('Plan-B Valuation'!V526,'Plan-B Valuation'!Z526,'Plan-B Valuation'!AD526,'Plan-B Valuation'!AH526,'Plan-B Valuation'!AL526,'Plan-B Valuation'!AP526)</f>
        <v>253810</v>
      </c>
      <c r="AH530" s="262">
        <f>SUM('Plan-B Valuation'!W526,'Plan-B Valuation'!AA526,'Plan-B Valuation'!AE526,'Plan-B Valuation'!AI526,'Plan-B Valuation'!AM526,'Plan-B Valuation'!AQ526)</f>
        <v>504620</v>
      </c>
      <c r="AI530" s="219"/>
      <c r="AJ530" s="262">
        <v>0.0</v>
      </c>
      <c r="AK530" s="262">
        <v>0.0</v>
      </c>
      <c r="AL530" s="262">
        <v>0.0</v>
      </c>
      <c r="AM530" s="262">
        <v>0.0</v>
      </c>
      <c r="AN530" s="262">
        <v>0.0</v>
      </c>
      <c r="AO530" s="262">
        <v>0.0</v>
      </c>
      <c r="AP530" s="222" t="s">
        <v>1703</v>
      </c>
      <c r="AQ530" s="222" t="s">
        <v>1704</v>
      </c>
      <c r="AR530" s="222" t="s">
        <v>1705</v>
      </c>
      <c r="AS530" s="262">
        <f>SUM('Plan-C Valuation'!U526,'Plan-C Valuation'!Y526,'Plan-C Valuation'!AC526,'Plan-C Valuation'!AG526,'Plan-C Valuation'!AK526,'Plan-C Valuation'!AO526)</f>
        <v>120000</v>
      </c>
      <c r="AT530" s="262">
        <f>SUM('Plan-C Valuation'!V526,'Plan-C Valuation'!Z526,'Plan-C Valuation'!AD526,'Plan-C Valuation'!AH526,'Plan-C Valuation'!AL526,'Plan-C Valuation'!AP526)</f>
        <v>253810</v>
      </c>
      <c r="AU530" s="262">
        <f>SUM('Plan-C Valuation'!W526,'Plan-C Valuation'!AA526,'Plan-C Valuation'!AE526,'Plan-C Valuation'!AI526,'Plan-C Valuation'!AM526,'Plan-C Valuation'!AQ526)</f>
        <v>504620</v>
      </c>
    </row>
    <row r="531" ht="15.75" customHeight="1">
      <c r="A531" s="219" t="s">
        <v>1166</v>
      </c>
      <c r="B531" s="219" t="s">
        <v>71</v>
      </c>
      <c r="C531" s="219" t="s">
        <v>78</v>
      </c>
      <c r="D531" s="219" t="s">
        <v>84</v>
      </c>
      <c r="E531" s="219" t="s">
        <v>62</v>
      </c>
      <c r="F531" s="219" t="s">
        <v>64</v>
      </c>
      <c r="G531" s="304" t="s">
        <v>1167</v>
      </c>
      <c r="H531" s="219"/>
      <c r="I531" s="219"/>
      <c r="J531" s="262">
        <v>0.0</v>
      </c>
      <c r="K531" s="262">
        <v>0.0</v>
      </c>
      <c r="L531" s="262">
        <v>0.0</v>
      </c>
      <c r="M531" s="262">
        <v>0.0</v>
      </c>
      <c r="N531" s="262">
        <v>0.0</v>
      </c>
      <c r="O531" s="262">
        <v>0.0</v>
      </c>
      <c r="P531" s="222" t="s">
        <v>1703</v>
      </c>
      <c r="Q531" s="222" t="s">
        <v>1704</v>
      </c>
      <c r="R531" s="222" t="s">
        <v>1705</v>
      </c>
      <c r="S531" s="219">
        <f>SUM('Plan-A Valuation'!U527,'Plan-A Valuation'!Y527,'Plan-A Valuation'!AC527,'Plan-A Valuation'!AG527,'Plan-A Valuation'!AK527,'Plan-A Valuation'!AO527)</f>
        <v>120000</v>
      </c>
      <c r="T531" s="262">
        <f>SUM('Plan-A Valuation'!V527,'Plan-A Valuation'!Z527,'Plan-A Valuation'!AD527,'Plan-A Valuation'!AH527,'Plan-A Valuation'!AL527,'Plan-A Valuation'!AP527)</f>
        <v>253810</v>
      </c>
      <c r="U531" s="263">
        <f>SUM('Plan-A Valuation'!W527,'Plan-A Valuation'!AA527,'Plan-A Valuation'!AE527,'Plan-A Valuation'!AI527,'Plan-A Valuation'!AM527,'Plan-A Valuation'!AQ527)</f>
        <v>504620</v>
      </c>
      <c r="V531" s="219"/>
      <c r="W531" s="262">
        <v>0.0</v>
      </c>
      <c r="X531" s="262">
        <v>0.0</v>
      </c>
      <c r="Y531" s="262">
        <v>0.0</v>
      </c>
      <c r="Z531" s="262">
        <v>0.0</v>
      </c>
      <c r="AA531" s="262">
        <v>0.0</v>
      </c>
      <c r="AB531" s="262">
        <v>0.0</v>
      </c>
      <c r="AC531" s="222" t="s">
        <v>1703</v>
      </c>
      <c r="AD531" s="222" t="s">
        <v>1704</v>
      </c>
      <c r="AE531" s="222" t="s">
        <v>1705</v>
      </c>
      <c r="AF531" s="262">
        <f>SUM('Plan-B Valuation'!U527,'Plan-B Valuation'!Y527,'Plan-B Valuation'!AC527,'Plan-B Valuation'!AG527,'Plan-B Valuation'!AK527,'Plan-B Valuation'!AO527)</f>
        <v>120000</v>
      </c>
      <c r="AG531" s="262">
        <f>SUM('Plan-B Valuation'!V527,'Plan-B Valuation'!Z527,'Plan-B Valuation'!AD527,'Plan-B Valuation'!AH527,'Plan-B Valuation'!AL527,'Plan-B Valuation'!AP527)</f>
        <v>253810</v>
      </c>
      <c r="AH531" s="262">
        <f>SUM('Plan-B Valuation'!W527,'Plan-B Valuation'!AA527,'Plan-B Valuation'!AE527,'Plan-B Valuation'!AI527,'Plan-B Valuation'!AM527,'Plan-B Valuation'!AQ527)</f>
        <v>504620</v>
      </c>
      <c r="AI531" s="219"/>
      <c r="AJ531" s="262">
        <v>0.0</v>
      </c>
      <c r="AK531" s="262">
        <v>0.0</v>
      </c>
      <c r="AL531" s="262">
        <v>0.0</v>
      </c>
      <c r="AM531" s="262">
        <v>0.0</v>
      </c>
      <c r="AN531" s="262">
        <v>0.0</v>
      </c>
      <c r="AO531" s="262">
        <v>0.0</v>
      </c>
      <c r="AP531" s="222" t="s">
        <v>1703</v>
      </c>
      <c r="AQ531" s="222" t="s">
        <v>1704</v>
      </c>
      <c r="AR531" s="222" t="s">
        <v>1705</v>
      </c>
      <c r="AS531" s="262">
        <f>SUM('Plan-C Valuation'!U527,'Plan-C Valuation'!Y527,'Plan-C Valuation'!AC527,'Plan-C Valuation'!AG527,'Plan-C Valuation'!AK527,'Plan-C Valuation'!AO527)</f>
        <v>120000</v>
      </c>
      <c r="AT531" s="262">
        <f>SUM('Plan-C Valuation'!V527,'Plan-C Valuation'!Z527,'Plan-C Valuation'!AD527,'Plan-C Valuation'!AH527,'Plan-C Valuation'!AL527,'Plan-C Valuation'!AP527)</f>
        <v>253810</v>
      </c>
      <c r="AU531" s="262">
        <f>SUM('Plan-C Valuation'!W527,'Plan-C Valuation'!AA527,'Plan-C Valuation'!AE527,'Plan-C Valuation'!AI527,'Plan-C Valuation'!AM527,'Plan-C Valuation'!AQ527)</f>
        <v>504620</v>
      </c>
    </row>
    <row r="532" ht="15.75" customHeight="1">
      <c r="A532" s="219" t="s">
        <v>1168</v>
      </c>
      <c r="B532" s="219" t="s">
        <v>44</v>
      </c>
      <c r="C532" s="219" t="s">
        <v>48</v>
      </c>
      <c r="D532" s="219" t="s">
        <v>50</v>
      </c>
      <c r="E532" s="219" t="s">
        <v>51</v>
      </c>
      <c r="F532" s="219" t="s">
        <v>70</v>
      </c>
      <c r="G532" s="304" t="s">
        <v>1169</v>
      </c>
      <c r="H532" s="219"/>
      <c r="I532" s="219"/>
      <c r="J532" s="262">
        <v>0.0</v>
      </c>
      <c r="K532" s="262">
        <v>0.0</v>
      </c>
      <c r="L532" s="262">
        <v>0.0</v>
      </c>
      <c r="M532" s="262">
        <v>0.0</v>
      </c>
      <c r="N532" s="262">
        <v>0.0</v>
      </c>
      <c r="O532" s="262">
        <v>0.0</v>
      </c>
      <c r="P532" s="222" t="s">
        <v>1703</v>
      </c>
      <c r="Q532" s="222" t="s">
        <v>1704</v>
      </c>
      <c r="R532" s="222" t="s">
        <v>1705</v>
      </c>
      <c r="S532" s="219">
        <f>SUM('Plan-A Valuation'!U528,'Plan-A Valuation'!Y528,'Plan-A Valuation'!AC528,'Plan-A Valuation'!AG528,'Plan-A Valuation'!AK528,'Plan-A Valuation'!AO528)</f>
        <v>120000</v>
      </c>
      <c r="T532" s="262">
        <f>SUM('Plan-A Valuation'!V528,'Plan-A Valuation'!Z528,'Plan-A Valuation'!AD528,'Plan-A Valuation'!AH528,'Plan-A Valuation'!AL528,'Plan-A Valuation'!AP528)</f>
        <v>253810</v>
      </c>
      <c r="U532" s="263">
        <f>SUM('Plan-A Valuation'!W528,'Plan-A Valuation'!AA528,'Plan-A Valuation'!AE528,'Plan-A Valuation'!AI528,'Plan-A Valuation'!AM528,'Plan-A Valuation'!AQ528)</f>
        <v>504620</v>
      </c>
      <c r="V532" s="219"/>
      <c r="W532" s="262">
        <v>0.0</v>
      </c>
      <c r="X532" s="262">
        <v>0.0</v>
      </c>
      <c r="Y532" s="262">
        <v>0.0</v>
      </c>
      <c r="Z532" s="262">
        <v>0.0</v>
      </c>
      <c r="AA532" s="262">
        <v>0.0</v>
      </c>
      <c r="AB532" s="262">
        <v>0.0</v>
      </c>
      <c r="AC532" s="222" t="s">
        <v>1703</v>
      </c>
      <c r="AD532" s="222" t="s">
        <v>1704</v>
      </c>
      <c r="AE532" s="222" t="s">
        <v>1705</v>
      </c>
      <c r="AF532" s="262">
        <f>SUM('Plan-B Valuation'!U528,'Plan-B Valuation'!Y528,'Plan-B Valuation'!AC528,'Plan-B Valuation'!AG528,'Plan-B Valuation'!AK528,'Plan-B Valuation'!AO528)</f>
        <v>120000</v>
      </c>
      <c r="AG532" s="262">
        <f>SUM('Plan-B Valuation'!V528,'Plan-B Valuation'!Z528,'Plan-B Valuation'!AD528,'Plan-B Valuation'!AH528,'Plan-B Valuation'!AL528,'Plan-B Valuation'!AP528)</f>
        <v>253810</v>
      </c>
      <c r="AH532" s="262">
        <f>SUM('Plan-B Valuation'!W528,'Plan-B Valuation'!AA528,'Plan-B Valuation'!AE528,'Plan-B Valuation'!AI528,'Plan-B Valuation'!AM528,'Plan-B Valuation'!AQ528)</f>
        <v>504620</v>
      </c>
      <c r="AI532" s="219"/>
      <c r="AJ532" s="262">
        <v>0.0</v>
      </c>
      <c r="AK532" s="262">
        <v>0.0</v>
      </c>
      <c r="AL532" s="262">
        <v>0.0</v>
      </c>
      <c r="AM532" s="262">
        <v>0.0</v>
      </c>
      <c r="AN532" s="262">
        <v>0.0</v>
      </c>
      <c r="AO532" s="262">
        <v>0.0</v>
      </c>
      <c r="AP532" s="222" t="s">
        <v>1703</v>
      </c>
      <c r="AQ532" s="222" t="s">
        <v>1704</v>
      </c>
      <c r="AR532" s="222" t="s">
        <v>1705</v>
      </c>
      <c r="AS532" s="262">
        <f>SUM('Plan-C Valuation'!U528,'Plan-C Valuation'!Y528,'Plan-C Valuation'!AC528,'Plan-C Valuation'!AG528,'Plan-C Valuation'!AK528,'Plan-C Valuation'!AO528)</f>
        <v>120000</v>
      </c>
      <c r="AT532" s="262">
        <f>SUM('Plan-C Valuation'!V528,'Plan-C Valuation'!Z528,'Plan-C Valuation'!AD528,'Plan-C Valuation'!AH528,'Plan-C Valuation'!AL528,'Plan-C Valuation'!AP528)</f>
        <v>253810</v>
      </c>
      <c r="AU532" s="262">
        <f>SUM('Plan-C Valuation'!W528,'Plan-C Valuation'!AA528,'Plan-C Valuation'!AE528,'Plan-C Valuation'!AI528,'Plan-C Valuation'!AM528,'Plan-C Valuation'!AQ528)</f>
        <v>504620</v>
      </c>
    </row>
    <row r="533" ht="15.75" customHeight="1">
      <c r="A533" s="219" t="s">
        <v>1170</v>
      </c>
      <c r="B533" s="219" t="s">
        <v>54</v>
      </c>
      <c r="C533" s="219" t="s">
        <v>48</v>
      </c>
      <c r="D533" s="219" t="s">
        <v>50</v>
      </c>
      <c r="E533" s="219" t="s">
        <v>51</v>
      </c>
      <c r="F533" s="219" t="s">
        <v>70</v>
      </c>
      <c r="G533" s="304" t="s">
        <v>1171</v>
      </c>
      <c r="H533" s="219"/>
      <c r="I533" s="219"/>
      <c r="J533" s="262">
        <v>0.0</v>
      </c>
      <c r="K533" s="262">
        <v>0.0</v>
      </c>
      <c r="L533" s="262">
        <v>0.0</v>
      </c>
      <c r="M533" s="262">
        <v>0.0</v>
      </c>
      <c r="N533" s="262">
        <v>0.0</v>
      </c>
      <c r="O533" s="262">
        <v>0.0</v>
      </c>
      <c r="P533" s="222" t="s">
        <v>1703</v>
      </c>
      <c r="Q533" s="222" t="s">
        <v>1704</v>
      </c>
      <c r="R533" s="222" t="s">
        <v>1705</v>
      </c>
      <c r="S533" s="219">
        <f>SUM('Plan-A Valuation'!U529,'Plan-A Valuation'!Y529,'Plan-A Valuation'!AC529,'Plan-A Valuation'!AG529,'Plan-A Valuation'!AK529,'Plan-A Valuation'!AO529)</f>
        <v>120000</v>
      </c>
      <c r="T533" s="262">
        <f>SUM('Plan-A Valuation'!V529,'Plan-A Valuation'!Z529,'Plan-A Valuation'!AD529,'Plan-A Valuation'!AH529,'Plan-A Valuation'!AL529,'Plan-A Valuation'!AP529)</f>
        <v>253810</v>
      </c>
      <c r="U533" s="263">
        <f>SUM('Plan-A Valuation'!W529,'Plan-A Valuation'!AA529,'Plan-A Valuation'!AE529,'Plan-A Valuation'!AI529,'Plan-A Valuation'!AM529,'Plan-A Valuation'!AQ529)</f>
        <v>504620</v>
      </c>
      <c r="V533" s="219"/>
      <c r="W533" s="262">
        <v>0.0</v>
      </c>
      <c r="X533" s="262">
        <v>0.0</v>
      </c>
      <c r="Y533" s="262">
        <v>0.0</v>
      </c>
      <c r="Z533" s="262">
        <v>0.0</v>
      </c>
      <c r="AA533" s="262">
        <v>0.0</v>
      </c>
      <c r="AB533" s="262">
        <v>0.0</v>
      </c>
      <c r="AC533" s="222" t="s">
        <v>1703</v>
      </c>
      <c r="AD533" s="222" t="s">
        <v>1704</v>
      </c>
      <c r="AE533" s="222" t="s">
        <v>1705</v>
      </c>
      <c r="AF533" s="262">
        <f>SUM('Plan-B Valuation'!U529,'Plan-B Valuation'!Y529,'Plan-B Valuation'!AC529,'Plan-B Valuation'!AG529,'Plan-B Valuation'!AK529,'Plan-B Valuation'!AO529)</f>
        <v>120000</v>
      </c>
      <c r="AG533" s="262">
        <f>SUM('Plan-B Valuation'!V529,'Plan-B Valuation'!Z529,'Plan-B Valuation'!AD529,'Plan-B Valuation'!AH529,'Plan-B Valuation'!AL529,'Plan-B Valuation'!AP529)</f>
        <v>253810</v>
      </c>
      <c r="AH533" s="262">
        <f>SUM('Plan-B Valuation'!W529,'Plan-B Valuation'!AA529,'Plan-B Valuation'!AE529,'Plan-B Valuation'!AI529,'Plan-B Valuation'!AM529,'Plan-B Valuation'!AQ529)</f>
        <v>504620</v>
      </c>
      <c r="AI533" s="219"/>
      <c r="AJ533" s="262">
        <v>0.0</v>
      </c>
      <c r="AK533" s="262">
        <v>0.0</v>
      </c>
      <c r="AL533" s="262">
        <v>0.0</v>
      </c>
      <c r="AM533" s="262">
        <v>0.0</v>
      </c>
      <c r="AN533" s="262">
        <v>0.0</v>
      </c>
      <c r="AO533" s="262">
        <v>0.0</v>
      </c>
      <c r="AP533" s="222" t="s">
        <v>1703</v>
      </c>
      <c r="AQ533" s="222" t="s">
        <v>1704</v>
      </c>
      <c r="AR533" s="222" t="s">
        <v>1705</v>
      </c>
      <c r="AS533" s="262">
        <f>SUM('Plan-C Valuation'!U529,'Plan-C Valuation'!Y529,'Plan-C Valuation'!AC529,'Plan-C Valuation'!AG529,'Plan-C Valuation'!AK529,'Plan-C Valuation'!AO529)</f>
        <v>120000</v>
      </c>
      <c r="AT533" s="262">
        <f>SUM('Plan-C Valuation'!V529,'Plan-C Valuation'!Z529,'Plan-C Valuation'!AD529,'Plan-C Valuation'!AH529,'Plan-C Valuation'!AL529,'Plan-C Valuation'!AP529)</f>
        <v>253810</v>
      </c>
      <c r="AU533" s="262">
        <f>SUM('Plan-C Valuation'!W529,'Plan-C Valuation'!AA529,'Plan-C Valuation'!AE529,'Plan-C Valuation'!AI529,'Plan-C Valuation'!AM529,'Plan-C Valuation'!AQ529)</f>
        <v>504620</v>
      </c>
    </row>
    <row r="534" ht="15.75" customHeight="1">
      <c r="A534" s="219" t="s">
        <v>1172</v>
      </c>
      <c r="B534" s="219" t="s">
        <v>65</v>
      </c>
      <c r="C534" s="219" t="s">
        <v>48</v>
      </c>
      <c r="D534" s="219" t="s">
        <v>50</v>
      </c>
      <c r="E534" s="219" t="s">
        <v>51</v>
      </c>
      <c r="F534" s="219" t="s">
        <v>70</v>
      </c>
      <c r="G534" s="304" t="s">
        <v>1173</v>
      </c>
      <c r="H534" s="219"/>
      <c r="I534" s="219"/>
      <c r="J534" s="262">
        <v>0.0</v>
      </c>
      <c r="K534" s="262">
        <v>0.0</v>
      </c>
      <c r="L534" s="262">
        <v>0.0</v>
      </c>
      <c r="M534" s="262">
        <v>0.0</v>
      </c>
      <c r="N534" s="262">
        <v>0.0</v>
      </c>
      <c r="O534" s="262">
        <v>0.0</v>
      </c>
      <c r="P534" s="222" t="s">
        <v>1703</v>
      </c>
      <c r="Q534" s="222" t="s">
        <v>1704</v>
      </c>
      <c r="R534" s="222" t="s">
        <v>1705</v>
      </c>
      <c r="S534" s="219">
        <f>SUM('Plan-A Valuation'!U530,'Plan-A Valuation'!Y530,'Plan-A Valuation'!AC530,'Plan-A Valuation'!AG530,'Plan-A Valuation'!AK530,'Plan-A Valuation'!AO530)</f>
        <v>120000</v>
      </c>
      <c r="T534" s="262">
        <f>SUM('Plan-A Valuation'!V530,'Plan-A Valuation'!Z530,'Plan-A Valuation'!AD530,'Plan-A Valuation'!AH530,'Plan-A Valuation'!AL530,'Plan-A Valuation'!AP530)</f>
        <v>253810</v>
      </c>
      <c r="U534" s="263">
        <f>SUM('Plan-A Valuation'!W530,'Plan-A Valuation'!AA530,'Plan-A Valuation'!AE530,'Plan-A Valuation'!AI530,'Plan-A Valuation'!AM530,'Plan-A Valuation'!AQ530)</f>
        <v>504620</v>
      </c>
      <c r="V534" s="219"/>
      <c r="W534" s="262">
        <v>0.0</v>
      </c>
      <c r="X534" s="262">
        <v>0.0</v>
      </c>
      <c r="Y534" s="262">
        <v>0.0</v>
      </c>
      <c r="Z534" s="262">
        <v>0.0</v>
      </c>
      <c r="AA534" s="262">
        <v>0.0</v>
      </c>
      <c r="AB534" s="262">
        <v>0.0</v>
      </c>
      <c r="AC534" s="222" t="s">
        <v>1703</v>
      </c>
      <c r="AD534" s="222" t="s">
        <v>1704</v>
      </c>
      <c r="AE534" s="222" t="s">
        <v>1705</v>
      </c>
      <c r="AF534" s="262">
        <f>SUM('Plan-B Valuation'!U530,'Plan-B Valuation'!Y530,'Plan-B Valuation'!AC530,'Plan-B Valuation'!AG530,'Plan-B Valuation'!AK530,'Plan-B Valuation'!AO530)</f>
        <v>120000</v>
      </c>
      <c r="AG534" s="262">
        <f>SUM('Plan-B Valuation'!V530,'Plan-B Valuation'!Z530,'Plan-B Valuation'!AD530,'Plan-B Valuation'!AH530,'Plan-B Valuation'!AL530,'Plan-B Valuation'!AP530)</f>
        <v>253810</v>
      </c>
      <c r="AH534" s="262">
        <f>SUM('Plan-B Valuation'!W530,'Plan-B Valuation'!AA530,'Plan-B Valuation'!AE530,'Plan-B Valuation'!AI530,'Plan-B Valuation'!AM530,'Plan-B Valuation'!AQ530)</f>
        <v>504620</v>
      </c>
      <c r="AI534" s="219"/>
      <c r="AJ534" s="262">
        <v>0.0</v>
      </c>
      <c r="AK534" s="262">
        <v>0.0</v>
      </c>
      <c r="AL534" s="262">
        <v>0.0</v>
      </c>
      <c r="AM534" s="262">
        <v>0.0</v>
      </c>
      <c r="AN534" s="262">
        <v>0.0</v>
      </c>
      <c r="AO534" s="262">
        <v>0.0</v>
      </c>
      <c r="AP534" s="222" t="s">
        <v>1703</v>
      </c>
      <c r="AQ534" s="222" t="s">
        <v>1704</v>
      </c>
      <c r="AR534" s="222" t="s">
        <v>1705</v>
      </c>
      <c r="AS534" s="262">
        <f>SUM('Plan-C Valuation'!U530,'Plan-C Valuation'!Y530,'Plan-C Valuation'!AC530,'Plan-C Valuation'!AG530,'Plan-C Valuation'!AK530,'Plan-C Valuation'!AO530)</f>
        <v>120000</v>
      </c>
      <c r="AT534" s="262">
        <f>SUM('Plan-C Valuation'!V530,'Plan-C Valuation'!Z530,'Plan-C Valuation'!AD530,'Plan-C Valuation'!AH530,'Plan-C Valuation'!AL530,'Plan-C Valuation'!AP530)</f>
        <v>253810</v>
      </c>
      <c r="AU534" s="262">
        <f>SUM('Plan-C Valuation'!W530,'Plan-C Valuation'!AA530,'Plan-C Valuation'!AE530,'Plan-C Valuation'!AI530,'Plan-C Valuation'!AM530,'Plan-C Valuation'!AQ530)</f>
        <v>504620</v>
      </c>
    </row>
    <row r="535" ht="15.75" customHeight="1">
      <c r="A535" s="219" t="s">
        <v>1174</v>
      </c>
      <c r="B535" s="219" t="s">
        <v>71</v>
      </c>
      <c r="C535" s="219" t="s">
        <v>48</v>
      </c>
      <c r="D535" s="219" t="s">
        <v>50</v>
      </c>
      <c r="E535" s="219" t="s">
        <v>51</v>
      </c>
      <c r="F535" s="219" t="s">
        <v>70</v>
      </c>
      <c r="G535" s="304" t="s">
        <v>1175</v>
      </c>
      <c r="H535" s="219"/>
      <c r="I535" s="219"/>
      <c r="J535" s="262">
        <v>0.0</v>
      </c>
      <c r="K535" s="262">
        <v>0.0</v>
      </c>
      <c r="L535" s="262">
        <v>0.0</v>
      </c>
      <c r="M535" s="262">
        <v>0.0</v>
      </c>
      <c r="N535" s="262">
        <v>0.0</v>
      </c>
      <c r="O535" s="262">
        <v>0.0</v>
      </c>
      <c r="P535" s="222" t="s">
        <v>1703</v>
      </c>
      <c r="Q535" s="222" t="s">
        <v>1704</v>
      </c>
      <c r="R535" s="222" t="s">
        <v>1705</v>
      </c>
      <c r="S535" s="219">
        <f>SUM('Plan-A Valuation'!U531,'Plan-A Valuation'!Y531,'Plan-A Valuation'!AC531,'Plan-A Valuation'!AG531,'Plan-A Valuation'!AK531,'Plan-A Valuation'!AO531)</f>
        <v>120000</v>
      </c>
      <c r="T535" s="262">
        <f>SUM('Plan-A Valuation'!V531,'Plan-A Valuation'!Z531,'Plan-A Valuation'!AD531,'Plan-A Valuation'!AH531,'Plan-A Valuation'!AL531,'Plan-A Valuation'!AP531)</f>
        <v>253810</v>
      </c>
      <c r="U535" s="263">
        <f>SUM('Plan-A Valuation'!W531,'Plan-A Valuation'!AA531,'Plan-A Valuation'!AE531,'Plan-A Valuation'!AI531,'Plan-A Valuation'!AM531,'Plan-A Valuation'!AQ531)</f>
        <v>504620</v>
      </c>
      <c r="V535" s="219"/>
      <c r="W535" s="262">
        <v>0.0</v>
      </c>
      <c r="X535" s="262">
        <v>0.0</v>
      </c>
      <c r="Y535" s="262">
        <v>0.0</v>
      </c>
      <c r="Z535" s="262">
        <v>0.0</v>
      </c>
      <c r="AA535" s="262">
        <v>0.0</v>
      </c>
      <c r="AB535" s="262">
        <v>0.0</v>
      </c>
      <c r="AC535" s="222" t="s">
        <v>1703</v>
      </c>
      <c r="AD535" s="222" t="s">
        <v>1704</v>
      </c>
      <c r="AE535" s="222" t="s">
        <v>1705</v>
      </c>
      <c r="AF535" s="262">
        <f>SUM('Plan-B Valuation'!U531,'Plan-B Valuation'!Y531,'Plan-B Valuation'!AC531,'Plan-B Valuation'!AG531,'Plan-B Valuation'!AK531,'Plan-B Valuation'!AO531)</f>
        <v>120000</v>
      </c>
      <c r="AG535" s="262">
        <f>SUM('Plan-B Valuation'!V531,'Plan-B Valuation'!Z531,'Plan-B Valuation'!AD531,'Plan-B Valuation'!AH531,'Plan-B Valuation'!AL531,'Plan-B Valuation'!AP531)</f>
        <v>253810</v>
      </c>
      <c r="AH535" s="262">
        <f>SUM('Plan-B Valuation'!W531,'Plan-B Valuation'!AA531,'Plan-B Valuation'!AE531,'Plan-B Valuation'!AI531,'Plan-B Valuation'!AM531,'Plan-B Valuation'!AQ531)</f>
        <v>504620</v>
      </c>
      <c r="AI535" s="219"/>
      <c r="AJ535" s="262">
        <v>0.0</v>
      </c>
      <c r="AK535" s="262">
        <v>0.0</v>
      </c>
      <c r="AL535" s="262">
        <v>0.0</v>
      </c>
      <c r="AM535" s="262">
        <v>0.0</v>
      </c>
      <c r="AN535" s="262">
        <v>0.0</v>
      </c>
      <c r="AO535" s="262">
        <v>0.0</v>
      </c>
      <c r="AP535" s="222" t="s">
        <v>1703</v>
      </c>
      <c r="AQ535" s="222" t="s">
        <v>1704</v>
      </c>
      <c r="AR535" s="222" t="s">
        <v>1705</v>
      </c>
      <c r="AS535" s="262">
        <f>SUM('Plan-C Valuation'!U531,'Plan-C Valuation'!Y531,'Plan-C Valuation'!AC531,'Plan-C Valuation'!AG531,'Plan-C Valuation'!AK531,'Plan-C Valuation'!AO531)</f>
        <v>120000</v>
      </c>
      <c r="AT535" s="262">
        <f>SUM('Plan-C Valuation'!V531,'Plan-C Valuation'!Z531,'Plan-C Valuation'!AD531,'Plan-C Valuation'!AH531,'Plan-C Valuation'!AL531,'Plan-C Valuation'!AP531)</f>
        <v>253810</v>
      </c>
      <c r="AU535" s="262">
        <f>SUM('Plan-C Valuation'!W531,'Plan-C Valuation'!AA531,'Plan-C Valuation'!AE531,'Plan-C Valuation'!AI531,'Plan-C Valuation'!AM531,'Plan-C Valuation'!AQ531)</f>
        <v>504620</v>
      </c>
    </row>
    <row r="536" ht="15.75" customHeight="1">
      <c r="A536" s="219" t="s">
        <v>1176</v>
      </c>
      <c r="B536" s="219" t="s">
        <v>44</v>
      </c>
      <c r="C536" s="219" t="s">
        <v>58</v>
      </c>
      <c r="D536" s="219" t="s">
        <v>50</v>
      </c>
      <c r="E536" s="219" t="s">
        <v>51</v>
      </c>
      <c r="F536" s="219" t="s">
        <v>70</v>
      </c>
      <c r="G536" s="304" t="s">
        <v>1177</v>
      </c>
      <c r="H536" s="219"/>
      <c r="I536" s="219"/>
      <c r="J536" s="262">
        <v>0.0</v>
      </c>
      <c r="K536" s="262">
        <v>0.0</v>
      </c>
      <c r="L536" s="262">
        <v>0.0</v>
      </c>
      <c r="M536" s="262">
        <v>0.0</v>
      </c>
      <c r="N536" s="262">
        <v>0.0</v>
      </c>
      <c r="O536" s="262">
        <v>0.0</v>
      </c>
      <c r="P536" s="222" t="s">
        <v>1703</v>
      </c>
      <c r="Q536" s="222" t="s">
        <v>1704</v>
      </c>
      <c r="R536" s="222" t="s">
        <v>1705</v>
      </c>
      <c r="S536" s="219">
        <f>SUM('Plan-A Valuation'!U532,'Plan-A Valuation'!Y532,'Plan-A Valuation'!AC532,'Plan-A Valuation'!AG532,'Plan-A Valuation'!AK532,'Plan-A Valuation'!AO532)</f>
        <v>120000</v>
      </c>
      <c r="T536" s="262">
        <f>SUM('Plan-A Valuation'!V532,'Plan-A Valuation'!Z532,'Plan-A Valuation'!AD532,'Plan-A Valuation'!AH532,'Plan-A Valuation'!AL532,'Plan-A Valuation'!AP532)</f>
        <v>253810</v>
      </c>
      <c r="U536" s="263">
        <f>SUM('Plan-A Valuation'!W532,'Plan-A Valuation'!AA532,'Plan-A Valuation'!AE532,'Plan-A Valuation'!AI532,'Plan-A Valuation'!AM532,'Plan-A Valuation'!AQ532)</f>
        <v>504620</v>
      </c>
      <c r="V536" s="219"/>
      <c r="W536" s="262">
        <v>0.0</v>
      </c>
      <c r="X536" s="262">
        <v>0.0</v>
      </c>
      <c r="Y536" s="262">
        <v>0.0</v>
      </c>
      <c r="Z536" s="262">
        <v>0.0</v>
      </c>
      <c r="AA536" s="262">
        <v>0.0</v>
      </c>
      <c r="AB536" s="262">
        <v>0.0</v>
      </c>
      <c r="AC536" s="222" t="s">
        <v>1703</v>
      </c>
      <c r="AD536" s="222" t="s">
        <v>1704</v>
      </c>
      <c r="AE536" s="222" t="s">
        <v>1705</v>
      </c>
      <c r="AF536" s="262">
        <f>SUM('Plan-B Valuation'!U532,'Plan-B Valuation'!Y532,'Plan-B Valuation'!AC532,'Plan-B Valuation'!AG532,'Plan-B Valuation'!AK532,'Plan-B Valuation'!AO532)</f>
        <v>120000</v>
      </c>
      <c r="AG536" s="262">
        <f>SUM('Plan-B Valuation'!V532,'Plan-B Valuation'!Z532,'Plan-B Valuation'!AD532,'Plan-B Valuation'!AH532,'Plan-B Valuation'!AL532,'Plan-B Valuation'!AP532)</f>
        <v>253810</v>
      </c>
      <c r="AH536" s="262">
        <f>SUM('Plan-B Valuation'!W532,'Plan-B Valuation'!AA532,'Plan-B Valuation'!AE532,'Plan-B Valuation'!AI532,'Plan-B Valuation'!AM532,'Plan-B Valuation'!AQ532)</f>
        <v>504620</v>
      </c>
      <c r="AI536" s="219"/>
      <c r="AJ536" s="262">
        <v>0.0</v>
      </c>
      <c r="AK536" s="262">
        <v>0.0</v>
      </c>
      <c r="AL536" s="262">
        <v>0.0</v>
      </c>
      <c r="AM536" s="262">
        <v>0.0</v>
      </c>
      <c r="AN536" s="262">
        <v>0.0</v>
      </c>
      <c r="AO536" s="262">
        <v>0.0</v>
      </c>
      <c r="AP536" s="222" t="s">
        <v>1703</v>
      </c>
      <c r="AQ536" s="222" t="s">
        <v>1704</v>
      </c>
      <c r="AR536" s="222" t="s">
        <v>1705</v>
      </c>
      <c r="AS536" s="262">
        <f>SUM('Plan-C Valuation'!U532,'Plan-C Valuation'!Y532,'Plan-C Valuation'!AC532,'Plan-C Valuation'!AG532,'Plan-C Valuation'!AK532,'Plan-C Valuation'!AO532)</f>
        <v>120000</v>
      </c>
      <c r="AT536" s="262">
        <f>SUM('Plan-C Valuation'!V532,'Plan-C Valuation'!Z532,'Plan-C Valuation'!AD532,'Plan-C Valuation'!AH532,'Plan-C Valuation'!AL532,'Plan-C Valuation'!AP532)</f>
        <v>253810</v>
      </c>
      <c r="AU536" s="262">
        <f>SUM('Plan-C Valuation'!W532,'Plan-C Valuation'!AA532,'Plan-C Valuation'!AE532,'Plan-C Valuation'!AI532,'Plan-C Valuation'!AM532,'Plan-C Valuation'!AQ532)</f>
        <v>504620</v>
      </c>
    </row>
    <row r="537" ht="15.75" customHeight="1">
      <c r="A537" s="219" t="s">
        <v>1178</v>
      </c>
      <c r="B537" s="219" t="s">
        <v>54</v>
      </c>
      <c r="C537" s="219" t="s">
        <v>58</v>
      </c>
      <c r="D537" s="219" t="s">
        <v>50</v>
      </c>
      <c r="E537" s="219" t="s">
        <v>51</v>
      </c>
      <c r="F537" s="219" t="s">
        <v>70</v>
      </c>
      <c r="G537" s="304" t="s">
        <v>1179</v>
      </c>
      <c r="H537" s="219"/>
      <c r="I537" s="219"/>
      <c r="J537" s="262">
        <v>0.0</v>
      </c>
      <c r="K537" s="262">
        <v>0.0</v>
      </c>
      <c r="L537" s="262">
        <v>0.0</v>
      </c>
      <c r="M537" s="262">
        <v>0.0</v>
      </c>
      <c r="N537" s="262">
        <v>0.0</v>
      </c>
      <c r="O537" s="262">
        <v>0.0</v>
      </c>
      <c r="P537" s="222" t="s">
        <v>1703</v>
      </c>
      <c r="Q537" s="222" t="s">
        <v>1704</v>
      </c>
      <c r="R537" s="222" t="s">
        <v>1705</v>
      </c>
      <c r="S537" s="219">
        <f>SUM('Plan-A Valuation'!U533,'Plan-A Valuation'!Y533,'Plan-A Valuation'!AC533,'Plan-A Valuation'!AG533,'Plan-A Valuation'!AK533,'Plan-A Valuation'!AO533)</f>
        <v>120000</v>
      </c>
      <c r="T537" s="262">
        <f>SUM('Plan-A Valuation'!V533,'Plan-A Valuation'!Z533,'Plan-A Valuation'!AD533,'Plan-A Valuation'!AH533,'Plan-A Valuation'!AL533,'Plan-A Valuation'!AP533)</f>
        <v>253810</v>
      </c>
      <c r="U537" s="263">
        <f>SUM('Plan-A Valuation'!W533,'Plan-A Valuation'!AA533,'Plan-A Valuation'!AE533,'Plan-A Valuation'!AI533,'Plan-A Valuation'!AM533,'Plan-A Valuation'!AQ533)</f>
        <v>504620</v>
      </c>
      <c r="V537" s="219"/>
      <c r="W537" s="262">
        <v>0.0</v>
      </c>
      <c r="X537" s="262">
        <v>0.0</v>
      </c>
      <c r="Y537" s="262">
        <v>0.0</v>
      </c>
      <c r="Z537" s="262">
        <v>0.0</v>
      </c>
      <c r="AA537" s="262">
        <v>0.0</v>
      </c>
      <c r="AB537" s="262">
        <v>0.0</v>
      </c>
      <c r="AC537" s="222" t="s">
        <v>1703</v>
      </c>
      <c r="AD537" s="222" t="s">
        <v>1704</v>
      </c>
      <c r="AE537" s="222" t="s">
        <v>1705</v>
      </c>
      <c r="AF537" s="262">
        <f>SUM('Plan-B Valuation'!U533,'Plan-B Valuation'!Y533,'Plan-B Valuation'!AC533,'Plan-B Valuation'!AG533,'Plan-B Valuation'!AK533,'Plan-B Valuation'!AO533)</f>
        <v>120000</v>
      </c>
      <c r="AG537" s="262">
        <f>SUM('Plan-B Valuation'!V533,'Plan-B Valuation'!Z533,'Plan-B Valuation'!AD533,'Plan-B Valuation'!AH533,'Plan-B Valuation'!AL533,'Plan-B Valuation'!AP533)</f>
        <v>253810</v>
      </c>
      <c r="AH537" s="262">
        <f>SUM('Plan-B Valuation'!W533,'Plan-B Valuation'!AA533,'Plan-B Valuation'!AE533,'Plan-B Valuation'!AI533,'Plan-B Valuation'!AM533,'Plan-B Valuation'!AQ533)</f>
        <v>504620</v>
      </c>
      <c r="AI537" s="219"/>
      <c r="AJ537" s="262">
        <v>0.0</v>
      </c>
      <c r="AK537" s="262">
        <v>0.0</v>
      </c>
      <c r="AL537" s="262">
        <v>0.0</v>
      </c>
      <c r="AM537" s="262">
        <v>0.0</v>
      </c>
      <c r="AN537" s="262">
        <v>0.0</v>
      </c>
      <c r="AO537" s="262">
        <v>0.0</v>
      </c>
      <c r="AP537" s="222" t="s">
        <v>1703</v>
      </c>
      <c r="AQ537" s="222" t="s">
        <v>1704</v>
      </c>
      <c r="AR537" s="222" t="s">
        <v>1705</v>
      </c>
      <c r="AS537" s="262">
        <f>SUM('Plan-C Valuation'!U533,'Plan-C Valuation'!Y533,'Plan-C Valuation'!AC533,'Plan-C Valuation'!AG533,'Plan-C Valuation'!AK533,'Plan-C Valuation'!AO533)</f>
        <v>120000</v>
      </c>
      <c r="AT537" s="262">
        <f>SUM('Plan-C Valuation'!V533,'Plan-C Valuation'!Z533,'Plan-C Valuation'!AD533,'Plan-C Valuation'!AH533,'Plan-C Valuation'!AL533,'Plan-C Valuation'!AP533)</f>
        <v>253810</v>
      </c>
      <c r="AU537" s="262">
        <f>SUM('Plan-C Valuation'!W533,'Plan-C Valuation'!AA533,'Plan-C Valuation'!AE533,'Plan-C Valuation'!AI533,'Plan-C Valuation'!AM533,'Plan-C Valuation'!AQ533)</f>
        <v>504620</v>
      </c>
    </row>
    <row r="538" ht="15.75" customHeight="1">
      <c r="A538" s="219" t="s">
        <v>1180</v>
      </c>
      <c r="B538" s="219" t="s">
        <v>65</v>
      </c>
      <c r="C538" s="219" t="s">
        <v>58</v>
      </c>
      <c r="D538" s="219" t="s">
        <v>50</v>
      </c>
      <c r="E538" s="219" t="s">
        <v>51</v>
      </c>
      <c r="F538" s="219" t="s">
        <v>70</v>
      </c>
      <c r="G538" s="304" t="s">
        <v>1181</v>
      </c>
      <c r="H538" s="219"/>
      <c r="I538" s="219"/>
      <c r="J538" s="262">
        <v>0.0</v>
      </c>
      <c r="K538" s="262">
        <v>0.0</v>
      </c>
      <c r="L538" s="262">
        <v>0.0</v>
      </c>
      <c r="M538" s="262">
        <v>0.0</v>
      </c>
      <c r="N538" s="262">
        <v>0.0</v>
      </c>
      <c r="O538" s="262">
        <v>0.0</v>
      </c>
      <c r="P538" s="222" t="s">
        <v>1703</v>
      </c>
      <c r="Q538" s="222" t="s">
        <v>1704</v>
      </c>
      <c r="R538" s="222" t="s">
        <v>1705</v>
      </c>
      <c r="S538" s="219">
        <f>SUM('Plan-A Valuation'!U534,'Plan-A Valuation'!Y534,'Plan-A Valuation'!AC534,'Plan-A Valuation'!AG534,'Plan-A Valuation'!AK534,'Plan-A Valuation'!AO534)</f>
        <v>120000</v>
      </c>
      <c r="T538" s="262">
        <f>SUM('Plan-A Valuation'!V534,'Plan-A Valuation'!Z534,'Plan-A Valuation'!AD534,'Plan-A Valuation'!AH534,'Plan-A Valuation'!AL534,'Plan-A Valuation'!AP534)</f>
        <v>253810</v>
      </c>
      <c r="U538" s="263">
        <f>SUM('Plan-A Valuation'!W534,'Plan-A Valuation'!AA534,'Plan-A Valuation'!AE534,'Plan-A Valuation'!AI534,'Plan-A Valuation'!AM534,'Plan-A Valuation'!AQ534)</f>
        <v>504620</v>
      </c>
      <c r="V538" s="219"/>
      <c r="W538" s="262">
        <v>0.0</v>
      </c>
      <c r="X538" s="262">
        <v>0.0</v>
      </c>
      <c r="Y538" s="262">
        <v>0.0</v>
      </c>
      <c r="Z538" s="262">
        <v>0.0</v>
      </c>
      <c r="AA538" s="262">
        <v>0.0</v>
      </c>
      <c r="AB538" s="262">
        <v>0.0</v>
      </c>
      <c r="AC538" s="222" t="s">
        <v>1703</v>
      </c>
      <c r="AD538" s="222" t="s">
        <v>1704</v>
      </c>
      <c r="AE538" s="222" t="s">
        <v>1705</v>
      </c>
      <c r="AF538" s="262">
        <f>SUM('Plan-B Valuation'!U534,'Plan-B Valuation'!Y534,'Plan-B Valuation'!AC534,'Plan-B Valuation'!AG534,'Plan-B Valuation'!AK534,'Plan-B Valuation'!AO534)</f>
        <v>120000</v>
      </c>
      <c r="AG538" s="262">
        <f>SUM('Plan-B Valuation'!V534,'Plan-B Valuation'!Z534,'Plan-B Valuation'!AD534,'Plan-B Valuation'!AH534,'Plan-B Valuation'!AL534,'Plan-B Valuation'!AP534)</f>
        <v>253810</v>
      </c>
      <c r="AH538" s="262">
        <f>SUM('Plan-B Valuation'!W534,'Plan-B Valuation'!AA534,'Plan-B Valuation'!AE534,'Plan-B Valuation'!AI534,'Plan-B Valuation'!AM534,'Plan-B Valuation'!AQ534)</f>
        <v>504620</v>
      </c>
      <c r="AI538" s="219"/>
      <c r="AJ538" s="262">
        <v>0.0</v>
      </c>
      <c r="AK538" s="262">
        <v>0.0</v>
      </c>
      <c r="AL538" s="262">
        <v>0.0</v>
      </c>
      <c r="AM538" s="262">
        <v>0.0</v>
      </c>
      <c r="AN538" s="262">
        <v>0.0</v>
      </c>
      <c r="AO538" s="262">
        <v>0.0</v>
      </c>
      <c r="AP538" s="222" t="s">
        <v>1703</v>
      </c>
      <c r="AQ538" s="222" t="s">
        <v>1704</v>
      </c>
      <c r="AR538" s="222" t="s">
        <v>1705</v>
      </c>
      <c r="AS538" s="262">
        <f>SUM('Plan-C Valuation'!U534,'Plan-C Valuation'!Y534,'Plan-C Valuation'!AC534,'Plan-C Valuation'!AG534,'Plan-C Valuation'!AK534,'Plan-C Valuation'!AO534)</f>
        <v>120000</v>
      </c>
      <c r="AT538" s="262">
        <f>SUM('Plan-C Valuation'!V534,'Plan-C Valuation'!Z534,'Plan-C Valuation'!AD534,'Plan-C Valuation'!AH534,'Plan-C Valuation'!AL534,'Plan-C Valuation'!AP534)</f>
        <v>253810</v>
      </c>
      <c r="AU538" s="262">
        <f>SUM('Plan-C Valuation'!W534,'Plan-C Valuation'!AA534,'Plan-C Valuation'!AE534,'Plan-C Valuation'!AI534,'Plan-C Valuation'!AM534,'Plan-C Valuation'!AQ534)</f>
        <v>504620</v>
      </c>
    </row>
    <row r="539" ht="15.75" customHeight="1">
      <c r="A539" s="219" t="s">
        <v>1182</v>
      </c>
      <c r="B539" s="219" t="s">
        <v>71</v>
      </c>
      <c r="C539" s="219" t="s">
        <v>58</v>
      </c>
      <c r="D539" s="219" t="s">
        <v>50</v>
      </c>
      <c r="E539" s="219" t="s">
        <v>51</v>
      </c>
      <c r="F539" s="219" t="s">
        <v>70</v>
      </c>
      <c r="G539" s="304" t="s">
        <v>1183</v>
      </c>
      <c r="H539" s="219"/>
      <c r="I539" s="219"/>
      <c r="J539" s="262">
        <v>0.0</v>
      </c>
      <c r="K539" s="262">
        <v>0.0</v>
      </c>
      <c r="L539" s="262">
        <v>0.0</v>
      </c>
      <c r="M539" s="262">
        <v>0.0</v>
      </c>
      <c r="N539" s="262">
        <v>0.0</v>
      </c>
      <c r="O539" s="262">
        <v>0.0</v>
      </c>
      <c r="P539" s="222" t="s">
        <v>1703</v>
      </c>
      <c r="Q539" s="222" t="s">
        <v>1704</v>
      </c>
      <c r="R539" s="222" t="s">
        <v>1705</v>
      </c>
      <c r="S539" s="219">
        <f>SUM('Plan-A Valuation'!U535,'Plan-A Valuation'!Y535,'Plan-A Valuation'!AC535,'Plan-A Valuation'!AG535,'Plan-A Valuation'!AK535,'Plan-A Valuation'!AO535)</f>
        <v>120000</v>
      </c>
      <c r="T539" s="262">
        <f>SUM('Plan-A Valuation'!V535,'Plan-A Valuation'!Z535,'Plan-A Valuation'!AD535,'Plan-A Valuation'!AH535,'Plan-A Valuation'!AL535,'Plan-A Valuation'!AP535)</f>
        <v>253810</v>
      </c>
      <c r="U539" s="263">
        <f>SUM('Plan-A Valuation'!W535,'Plan-A Valuation'!AA535,'Plan-A Valuation'!AE535,'Plan-A Valuation'!AI535,'Plan-A Valuation'!AM535,'Plan-A Valuation'!AQ535)</f>
        <v>504620</v>
      </c>
      <c r="V539" s="219"/>
      <c r="W539" s="262">
        <v>0.0</v>
      </c>
      <c r="X539" s="262">
        <v>0.0</v>
      </c>
      <c r="Y539" s="262">
        <v>0.0</v>
      </c>
      <c r="Z539" s="262">
        <v>0.0</v>
      </c>
      <c r="AA539" s="262">
        <v>0.0</v>
      </c>
      <c r="AB539" s="262">
        <v>0.0</v>
      </c>
      <c r="AC539" s="222" t="s">
        <v>1703</v>
      </c>
      <c r="AD539" s="222" t="s">
        <v>1704</v>
      </c>
      <c r="AE539" s="222" t="s">
        <v>1705</v>
      </c>
      <c r="AF539" s="262">
        <f>SUM('Plan-B Valuation'!U535,'Plan-B Valuation'!Y535,'Plan-B Valuation'!AC535,'Plan-B Valuation'!AG535,'Plan-B Valuation'!AK535,'Plan-B Valuation'!AO535)</f>
        <v>120000</v>
      </c>
      <c r="AG539" s="262">
        <f>SUM('Plan-B Valuation'!V535,'Plan-B Valuation'!Z535,'Plan-B Valuation'!AD535,'Plan-B Valuation'!AH535,'Plan-B Valuation'!AL535,'Plan-B Valuation'!AP535)</f>
        <v>253810</v>
      </c>
      <c r="AH539" s="262">
        <f>SUM('Plan-B Valuation'!W535,'Plan-B Valuation'!AA535,'Plan-B Valuation'!AE535,'Plan-B Valuation'!AI535,'Plan-B Valuation'!AM535,'Plan-B Valuation'!AQ535)</f>
        <v>504620</v>
      </c>
      <c r="AI539" s="219"/>
      <c r="AJ539" s="262">
        <v>0.0</v>
      </c>
      <c r="AK539" s="262">
        <v>0.0</v>
      </c>
      <c r="AL539" s="262">
        <v>0.0</v>
      </c>
      <c r="AM539" s="262">
        <v>0.0</v>
      </c>
      <c r="AN539" s="262">
        <v>0.0</v>
      </c>
      <c r="AO539" s="262">
        <v>0.0</v>
      </c>
      <c r="AP539" s="222" t="s">
        <v>1703</v>
      </c>
      <c r="AQ539" s="222" t="s">
        <v>1704</v>
      </c>
      <c r="AR539" s="222" t="s">
        <v>1705</v>
      </c>
      <c r="AS539" s="262">
        <f>SUM('Plan-C Valuation'!U535,'Plan-C Valuation'!Y535,'Plan-C Valuation'!AC535,'Plan-C Valuation'!AG535,'Plan-C Valuation'!AK535,'Plan-C Valuation'!AO535)</f>
        <v>120000</v>
      </c>
      <c r="AT539" s="262">
        <f>SUM('Plan-C Valuation'!V535,'Plan-C Valuation'!Z535,'Plan-C Valuation'!AD535,'Plan-C Valuation'!AH535,'Plan-C Valuation'!AL535,'Plan-C Valuation'!AP535)</f>
        <v>253810</v>
      </c>
      <c r="AU539" s="262">
        <f>SUM('Plan-C Valuation'!W535,'Plan-C Valuation'!AA535,'Plan-C Valuation'!AE535,'Plan-C Valuation'!AI535,'Plan-C Valuation'!AM535,'Plan-C Valuation'!AQ535)</f>
        <v>504620</v>
      </c>
    </row>
    <row r="540" ht="15.75" customHeight="1">
      <c r="A540" s="219" t="s">
        <v>1184</v>
      </c>
      <c r="B540" s="219" t="s">
        <v>44</v>
      </c>
      <c r="C540" s="219" t="s">
        <v>66</v>
      </c>
      <c r="D540" s="219" t="s">
        <v>50</v>
      </c>
      <c r="E540" s="219" t="s">
        <v>51</v>
      </c>
      <c r="F540" s="219" t="s">
        <v>70</v>
      </c>
      <c r="G540" s="304" t="s">
        <v>1185</v>
      </c>
      <c r="H540" s="219"/>
      <c r="I540" s="219"/>
      <c r="J540" s="262">
        <v>0.0</v>
      </c>
      <c r="K540" s="262">
        <v>0.0</v>
      </c>
      <c r="L540" s="262">
        <v>0.0</v>
      </c>
      <c r="M540" s="262">
        <v>0.0</v>
      </c>
      <c r="N540" s="262">
        <v>0.0</v>
      </c>
      <c r="O540" s="262">
        <v>0.0</v>
      </c>
      <c r="P540" s="222" t="s">
        <v>1703</v>
      </c>
      <c r="Q540" s="222" t="s">
        <v>1704</v>
      </c>
      <c r="R540" s="222" t="s">
        <v>1705</v>
      </c>
      <c r="S540" s="219">
        <f>SUM('Plan-A Valuation'!U536,'Plan-A Valuation'!Y536,'Plan-A Valuation'!AC536,'Plan-A Valuation'!AG536,'Plan-A Valuation'!AK536,'Plan-A Valuation'!AO536)</f>
        <v>120000</v>
      </c>
      <c r="T540" s="262">
        <f>SUM('Plan-A Valuation'!V536,'Plan-A Valuation'!Z536,'Plan-A Valuation'!AD536,'Plan-A Valuation'!AH536,'Plan-A Valuation'!AL536,'Plan-A Valuation'!AP536)</f>
        <v>253810</v>
      </c>
      <c r="U540" s="263">
        <f>SUM('Plan-A Valuation'!W536,'Plan-A Valuation'!AA536,'Plan-A Valuation'!AE536,'Plan-A Valuation'!AI536,'Plan-A Valuation'!AM536,'Plan-A Valuation'!AQ536)</f>
        <v>504620</v>
      </c>
      <c r="V540" s="219"/>
      <c r="W540" s="262">
        <v>0.0</v>
      </c>
      <c r="X540" s="262">
        <v>0.0</v>
      </c>
      <c r="Y540" s="262">
        <v>0.0</v>
      </c>
      <c r="Z540" s="262">
        <v>0.0</v>
      </c>
      <c r="AA540" s="262">
        <v>0.0</v>
      </c>
      <c r="AB540" s="262">
        <v>0.0</v>
      </c>
      <c r="AC540" s="222" t="s">
        <v>1703</v>
      </c>
      <c r="AD540" s="222" t="s">
        <v>1704</v>
      </c>
      <c r="AE540" s="222" t="s">
        <v>1705</v>
      </c>
      <c r="AF540" s="262">
        <f>SUM('Plan-B Valuation'!U536,'Plan-B Valuation'!Y536,'Plan-B Valuation'!AC536,'Plan-B Valuation'!AG536,'Plan-B Valuation'!AK536,'Plan-B Valuation'!AO536)</f>
        <v>120000</v>
      </c>
      <c r="AG540" s="262">
        <f>SUM('Plan-B Valuation'!V536,'Plan-B Valuation'!Z536,'Plan-B Valuation'!AD536,'Plan-B Valuation'!AH536,'Plan-B Valuation'!AL536,'Plan-B Valuation'!AP536)</f>
        <v>253810</v>
      </c>
      <c r="AH540" s="262">
        <f>SUM('Plan-B Valuation'!W536,'Plan-B Valuation'!AA536,'Plan-B Valuation'!AE536,'Plan-B Valuation'!AI536,'Plan-B Valuation'!AM536,'Plan-B Valuation'!AQ536)</f>
        <v>504620</v>
      </c>
      <c r="AI540" s="219"/>
      <c r="AJ540" s="262">
        <v>0.0</v>
      </c>
      <c r="AK540" s="262">
        <v>0.0</v>
      </c>
      <c r="AL540" s="262">
        <v>0.0</v>
      </c>
      <c r="AM540" s="262">
        <v>0.0</v>
      </c>
      <c r="AN540" s="262">
        <v>0.0</v>
      </c>
      <c r="AO540" s="262">
        <v>0.0</v>
      </c>
      <c r="AP540" s="222" t="s">
        <v>1703</v>
      </c>
      <c r="AQ540" s="222" t="s">
        <v>1704</v>
      </c>
      <c r="AR540" s="222" t="s">
        <v>1705</v>
      </c>
      <c r="AS540" s="262">
        <f>SUM('Plan-C Valuation'!U536,'Plan-C Valuation'!Y536,'Plan-C Valuation'!AC536,'Plan-C Valuation'!AG536,'Plan-C Valuation'!AK536,'Plan-C Valuation'!AO536)</f>
        <v>120000</v>
      </c>
      <c r="AT540" s="262">
        <f>SUM('Plan-C Valuation'!V536,'Plan-C Valuation'!Z536,'Plan-C Valuation'!AD536,'Plan-C Valuation'!AH536,'Plan-C Valuation'!AL536,'Plan-C Valuation'!AP536)</f>
        <v>253810</v>
      </c>
      <c r="AU540" s="262">
        <f>SUM('Plan-C Valuation'!W536,'Plan-C Valuation'!AA536,'Plan-C Valuation'!AE536,'Plan-C Valuation'!AI536,'Plan-C Valuation'!AM536,'Plan-C Valuation'!AQ536)</f>
        <v>504620</v>
      </c>
    </row>
    <row r="541" ht="15.75" customHeight="1">
      <c r="A541" s="219" t="s">
        <v>1186</v>
      </c>
      <c r="B541" s="219" t="s">
        <v>54</v>
      </c>
      <c r="C541" s="219" t="s">
        <v>66</v>
      </c>
      <c r="D541" s="219" t="s">
        <v>50</v>
      </c>
      <c r="E541" s="219" t="s">
        <v>51</v>
      </c>
      <c r="F541" s="219" t="s">
        <v>70</v>
      </c>
      <c r="G541" s="304" t="s">
        <v>1187</v>
      </c>
      <c r="H541" s="219"/>
      <c r="I541" s="219"/>
      <c r="J541" s="262">
        <v>0.0</v>
      </c>
      <c r="K541" s="262">
        <v>0.0</v>
      </c>
      <c r="L541" s="262">
        <v>0.0</v>
      </c>
      <c r="M541" s="262">
        <v>0.0</v>
      </c>
      <c r="N541" s="262">
        <v>0.0</v>
      </c>
      <c r="O541" s="262">
        <v>0.0</v>
      </c>
      <c r="P541" s="222" t="s">
        <v>1703</v>
      </c>
      <c r="Q541" s="222" t="s">
        <v>1704</v>
      </c>
      <c r="R541" s="222" t="s">
        <v>1705</v>
      </c>
      <c r="S541" s="219">
        <f>SUM('Plan-A Valuation'!U537,'Plan-A Valuation'!Y537,'Plan-A Valuation'!AC537,'Plan-A Valuation'!AG537,'Plan-A Valuation'!AK537,'Plan-A Valuation'!AO537)</f>
        <v>120000</v>
      </c>
      <c r="T541" s="262">
        <f>SUM('Plan-A Valuation'!V537,'Plan-A Valuation'!Z537,'Plan-A Valuation'!AD537,'Plan-A Valuation'!AH537,'Plan-A Valuation'!AL537,'Plan-A Valuation'!AP537)</f>
        <v>253810</v>
      </c>
      <c r="U541" s="263">
        <f>SUM('Plan-A Valuation'!W537,'Plan-A Valuation'!AA537,'Plan-A Valuation'!AE537,'Plan-A Valuation'!AI537,'Plan-A Valuation'!AM537,'Plan-A Valuation'!AQ537)</f>
        <v>504620</v>
      </c>
      <c r="V541" s="219"/>
      <c r="W541" s="262">
        <v>0.0</v>
      </c>
      <c r="X541" s="262">
        <v>0.0</v>
      </c>
      <c r="Y541" s="262">
        <v>0.0</v>
      </c>
      <c r="Z541" s="262">
        <v>0.0</v>
      </c>
      <c r="AA541" s="262">
        <v>0.0</v>
      </c>
      <c r="AB541" s="262">
        <v>0.0</v>
      </c>
      <c r="AC541" s="222" t="s">
        <v>1703</v>
      </c>
      <c r="AD541" s="222" t="s">
        <v>1704</v>
      </c>
      <c r="AE541" s="222" t="s">
        <v>1705</v>
      </c>
      <c r="AF541" s="262">
        <f>SUM('Plan-B Valuation'!U537,'Plan-B Valuation'!Y537,'Plan-B Valuation'!AC537,'Plan-B Valuation'!AG537,'Plan-B Valuation'!AK537,'Plan-B Valuation'!AO537)</f>
        <v>120000</v>
      </c>
      <c r="AG541" s="262">
        <f>SUM('Plan-B Valuation'!V537,'Plan-B Valuation'!Z537,'Plan-B Valuation'!AD537,'Plan-B Valuation'!AH537,'Plan-B Valuation'!AL537,'Plan-B Valuation'!AP537)</f>
        <v>253810</v>
      </c>
      <c r="AH541" s="262">
        <f>SUM('Plan-B Valuation'!W537,'Plan-B Valuation'!AA537,'Plan-B Valuation'!AE537,'Plan-B Valuation'!AI537,'Plan-B Valuation'!AM537,'Plan-B Valuation'!AQ537)</f>
        <v>504620</v>
      </c>
      <c r="AI541" s="219"/>
      <c r="AJ541" s="262">
        <v>0.0</v>
      </c>
      <c r="AK541" s="262">
        <v>0.0</v>
      </c>
      <c r="AL541" s="262">
        <v>0.0</v>
      </c>
      <c r="AM541" s="262">
        <v>0.0</v>
      </c>
      <c r="AN541" s="262">
        <v>0.0</v>
      </c>
      <c r="AO541" s="262">
        <v>0.0</v>
      </c>
      <c r="AP541" s="222" t="s">
        <v>1703</v>
      </c>
      <c r="AQ541" s="222" t="s">
        <v>1704</v>
      </c>
      <c r="AR541" s="222" t="s">
        <v>1705</v>
      </c>
      <c r="AS541" s="262">
        <f>SUM('Plan-C Valuation'!U537,'Plan-C Valuation'!Y537,'Plan-C Valuation'!AC537,'Plan-C Valuation'!AG537,'Plan-C Valuation'!AK537,'Plan-C Valuation'!AO537)</f>
        <v>120000</v>
      </c>
      <c r="AT541" s="262">
        <f>SUM('Plan-C Valuation'!V537,'Plan-C Valuation'!Z537,'Plan-C Valuation'!AD537,'Plan-C Valuation'!AH537,'Plan-C Valuation'!AL537,'Plan-C Valuation'!AP537)</f>
        <v>253810</v>
      </c>
      <c r="AU541" s="262">
        <f>SUM('Plan-C Valuation'!W537,'Plan-C Valuation'!AA537,'Plan-C Valuation'!AE537,'Plan-C Valuation'!AI537,'Plan-C Valuation'!AM537,'Plan-C Valuation'!AQ537)</f>
        <v>504620</v>
      </c>
    </row>
    <row r="542" ht="15.75" customHeight="1">
      <c r="A542" s="219" t="s">
        <v>1188</v>
      </c>
      <c r="B542" s="219" t="s">
        <v>65</v>
      </c>
      <c r="C542" s="219" t="s">
        <v>66</v>
      </c>
      <c r="D542" s="219" t="s">
        <v>50</v>
      </c>
      <c r="E542" s="219" t="s">
        <v>51</v>
      </c>
      <c r="F542" s="219" t="s">
        <v>70</v>
      </c>
      <c r="G542" s="304" t="s">
        <v>1189</v>
      </c>
      <c r="H542" s="219"/>
      <c r="I542" s="219"/>
      <c r="J542" s="262">
        <v>0.0</v>
      </c>
      <c r="K542" s="262">
        <v>0.0</v>
      </c>
      <c r="L542" s="262">
        <v>0.0</v>
      </c>
      <c r="M542" s="262">
        <v>0.0</v>
      </c>
      <c r="N542" s="262">
        <v>0.0</v>
      </c>
      <c r="O542" s="262">
        <v>0.0</v>
      </c>
      <c r="P542" s="222" t="s">
        <v>1703</v>
      </c>
      <c r="Q542" s="222" t="s">
        <v>1704</v>
      </c>
      <c r="R542" s="222" t="s">
        <v>1705</v>
      </c>
      <c r="S542" s="219">
        <f>SUM('Plan-A Valuation'!U538,'Plan-A Valuation'!Y538,'Plan-A Valuation'!AC538,'Plan-A Valuation'!AG538,'Plan-A Valuation'!AK538,'Plan-A Valuation'!AO538)</f>
        <v>120000</v>
      </c>
      <c r="T542" s="262">
        <f>SUM('Plan-A Valuation'!V538,'Plan-A Valuation'!Z538,'Plan-A Valuation'!AD538,'Plan-A Valuation'!AH538,'Plan-A Valuation'!AL538,'Plan-A Valuation'!AP538)</f>
        <v>253810</v>
      </c>
      <c r="U542" s="263">
        <f>SUM('Plan-A Valuation'!W538,'Plan-A Valuation'!AA538,'Plan-A Valuation'!AE538,'Plan-A Valuation'!AI538,'Plan-A Valuation'!AM538,'Plan-A Valuation'!AQ538)</f>
        <v>504620</v>
      </c>
      <c r="V542" s="219"/>
      <c r="W542" s="262">
        <v>0.0</v>
      </c>
      <c r="X542" s="262">
        <v>0.0</v>
      </c>
      <c r="Y542" s="262">
        <v>0.0</v>
      </c>
      <c r="Z542" s="262">
        <v>0.0</v>
      </c>
      <c r="AA542" s="262">
        <v>0.0</v>
      </c>
      <c r="AB542" s="262">
        <v>0.0</v>
      </c>
      <c r="AC542" s="222" t="s">
        <v>1703</v>
      </c>
      <c r="AD542" s="222" t="s">
        <v>1704</v>
      </c>
      <c r="AE542" s="222" t="s">
        <v>1705</v>
      </c>
      <c r="AF542" s="262">
        <f>SUM('Plan-B Valuation'!U538,'Plan-B Valuation'!Y538,'Plan-B Valuation'!AC538,'Plan-B Valuation'!AG538,'Plan-B Valuation'!AK538,'Plan-B Valuation'!AO538)</f>
        <v>120000</v>
      </c>
      <c r="AG542" s="262">
        <f>SUM('Plan-B Valuation'!V538,'Plan-B Valuation'!Z538,'Plan-B Valuation'!AD538,'Plan-B Valuation'!AH538,'Plan-B Valuation'!AL538,'Plan-B Valuation'!AP538)</f>
        <v>253810</v>
      </c>
      <c r="AH542" s="262">
        <f>SUM('Plan-B Valuation'!W538,'Plan-B Valuation'!AA538,'Plan-B Valuation'!AE538,'Plan-B Valuation'!AI538,'Plan-B Valuation'!AM538,'Plan-B Valuation'!AQ538)</f>
        <v>504620</v>
      </c>
      <c r="AI542" s="219"/>
      <c r="AJ542" s="262">
        <v>0.0</v>
      </c>
      <c r="AK542" s="262">
        <v>0.0</v>
      </c>
      <c r="AL542" s="262">
        <v>0.0</v>
      </c>
      <c r="AM542" s="262">
        <v>0.0</v>
      </c>
      <c r="AN542" s="262">
        <v>0.0</v>
      </c>
      <c r="AO542" s="262">
        <v>0.0</v>
      </c>
      <c r="AP542" s="222" t="s">
        <v>1703</v>
      </c>
      <c r="AQ542" s="222" t="s">
        <v>1704</v>
      </c>
      <c r="AR542" s="222" t="s">
        <v>1705</v>
      </c>
      <c r="AS542" s="262">
        <f>SUM('Plan-C Valuation'!U538,'Plan-C Valuation'!Y538,'Plan-C Valuation'!AC538,'Plan-C Valuation'!AG538,'Plan-C Valuation'!AK538,'Plan-C Valuation'!AO538)</f>
        <v>120000</v>
      </c>
      <c r="AT542" s="262">
        <f>SUM('Plan-C Valuation'!V538,'Plan-C Valuation'!Z538,'Plan-C Valuation'!AD538,'Plan-C Valuation'!AH538,'Plan-C Valuation'!AL538,'Plan-C Valuation'!AP538)</f>
        <v>253810</v>
      </c>
      <c r="AU542" s="262">
        <f>SUM('Plan-C Valuation'!W538,'Plan-C Valuation'!AA538,'Plan-C Valuation'!AE538,'Plan-C Valuation'!AI538,'Plan-C Valuation'!AM538,'Plan-C Valuation'!AQ538)</f>
        <v>504620</v>
      </c>
    </row>
    <row r="543" ht="15.75" customHeight="1">
      <c r="A543" s="219" t="s">
        <v>1190</v>
      </c>
      <c r="B543" s="219" t="s">
        <v>71</v>
      </c>
      <c r="C543" s="219" t="s">
        <v>66</v>
      </c>
      <c r="D543" s="219" t="s">
        <v>50</v>
      </c>
      <c r="E543" s="219" t="s">
        <v>51</v>
      </c>
      <c r="F543" s="219" t="s">
        <v>70</v>
      </c>
      <c r="G543" s="304" t="s">
        <v>1191</v>
      </c>
      <c r="H543" s="219"/>
      <c r="I543" s="219"/>
      <c r="J543" s="262">
        <v>0.0</v>
      </c>
      <c r="K543" s="262">
        <v>0.0</v>
      </c>
      <c r="L543" s="262">
        <v>0.0</v>
      </c>
      <c r="M543" s="262">
        <v>0.0</v>
      </c>
      <c r="N543" s="262">
        <v>0.0</v>
      </c>
      <c r="O543" s="262">
        <v>0.0</v>
      </c>
      <c r="P543" s="222" t="s">
        <v>1703</v>
      </c>
      <c r="Q543" s="222" t="s">
        <v>1704</v>
      </c>
      <c r="R543" s="222" t="s">
        <v>1705</v>
      </c>
      <c r="S543" s="219">
        <f>SUM('Plan-A Valuation'!U539,'Plan-A Valuation'!Y539,'Plan-A Valuation'!AC539,'Plan-A Valuation'!AG539,'Plan-A Valuation'!AK539,'Plan-A Valuation'!AO539)</f>
        <v>120000</v>
      </c>
      <c r="T543" s="262">
        <f>SUM('Plan-A Valuation'!V539,'Plan-A Valuation'!Z539,'Plan-A Valuation'!AD539,'Plan-A Valuation'!AH539,'Plan-A Valuation'!AL539,'Plan-A Valuation'!AP539)</f>
        <v>253810</v>
      </c>
      <c r="U543" s="263">
        <f>SUM('Plan-A Valuation'!W539,'Plan-A Valuation'!AA539,'Plan-A Valuation'!AE539,'Plan-A Valuation'!AI539,'Plan-A Valuation'!AM539,'Plan-A Valuation'!AQ539)</f>
        <v>504620</v>
      </c>
      <c r="V543" s="219"/>
      <c r="W543" s="262">
        <v>0.0</v>
      </c>
      <c r="X543" s="262">
        <v>0.0</v>
      </c>
      <c r="Y543" s="262">
        <v>0.0</v>
      </c>
      <c r="Z543" s="262">
        <v>0.0</v>
      </c>
      <c r="AA543" s="262">
        <v>0.0</v>
      </c>
      <c r="AB543" s="262">
        <v>0.0</v>
      </c>
      <c r="AC543" s="222" t="s">
        <v>1703</v>
      </c>
      <c r="AD543" s="222" t="s">
        <v>1704</v>
      </c>
      <c r="AE543" s="222" t="s">
        <v>1705</v>
      </c>
      <c r="AF543" s="262">
        <f>SUM('Plan-B Valuation'!U539,'Plan-B Valuation'!Y539,'Plan-B Valuation'!AC539,'Plan-B Valuation'!AG539,'Plan-B Valuation'!AK539,'Plan-B Valuation'!AO539)</f>
        <v>120000</v>
      </c>
      <c r="AG543" s="262">
        <f>SUM('Plan-B Valuation'!V539,'Plan-B Valuation'!Z539,'Plan-B Valuation'!AD539,'Plan-B Valuation'!AH539,'Plan-B Valuation'!AL539,'Plan-B Valuation'!AP539)</f>
        <v>253810</v>
      </c>
      <c r="AH543" s="262">
        <f>SUM('Plan-B Valuation'!W539,'Plan-B Valuation'!AA539,'Plan-B Valuation'!AE539,'Plan-B Valuation'!AI539,'Plan-B Valuation'!AM539,'Plan-B Valuation'!AQ539)</f>
        <v>504620</v>
      </c>
      <c r="AI543" s="219"/>
      <c r="AJ543" s="262">
        <v>0.0</v>
      </c>
      <c r="AK543" s="262">
        <v>0.0</v>
      </c>
      <c r="AL543" s="262">
        <v>0.0</v>
      </c>
      <c r="AM543" s="262">
        <v>0.0</v>
      </c>
      <c r="AN543" s="262">
        <v>0.0</v>
      </c>
      <c r="AO543" s="262">
        <v>0.0</v>
      </c>
      <c r="AP543" s="222" t="s">
        <v>1703</v>
      </c>
      <c r="AQ543" s="222" t="s">
        <v>1704</v>
      </c>
      <c r="AR543" s="222" t="s">
        <v>1705</v>
      </c>
      <c r="AS543" s="262">
        <f>SUM('Plan-C Valuation'!U539,'Plan-C Valuation'!Y539,'Plan-C Valuation'!AC539,'Plan-C Valuation'!AG539,'Plan-C Valuation'!AK539,'Plan-C Valuation'!AO539)</f>
        <v>120000</v>
      </c>
      <c r="AT543" s="262">
        <f>SUM('Plan-C Valuation'!V539,'Plan-C Valuation'!Z539,'Plan-C Valuation'!AD539,'Plan-C Valuation'!AH539,'Plan-C Valuation'!AL539,'Plan-C Valuation'!AP539)</f>
        <v>253810</v>
      </c>
      <c r="AU543" s="262">
        <f>SUM('Plan-C Valuation'!W539,'Plan-C Valuation'!AA539,'Plan-C Valuation'!AE539,'Plan-C Valuation'!AI539,'Plan-C Valuation'!AM539,'Plan-C Valuation'!AQ539)</f>
        <v>504620</v>
      </c>
    </row>
    <row r="544" ht="15.75" customHeight="1">
      <c r="A544" s="219" t="s">
        <v>1192</v>
      </c>
      <c r="B544" s="219" t="s">
        <v>44</v>
      </c>
      <c r="C544" s="219" t="s">
        <v>72</v>
      </c>
      <c r="D544" s="219" t="s">
        <v>50</v>
      </c>
      <c r="E544" s="219" t="s">
        <v>51</v>
      </c>
      <c r="F544" s="219" t="s">
        <v>70</v>
      </c>
      <c r="G544" s="304" t="s">
        <v>1193</v>
      </c>
      <c r="H544" s="219"/>
      <c r="I544" s="219"/>
      <c r="J544" s="262">
        <v>0.0</v>
      </c>
      <c r="K544" s="262">
        <v>0.0</v>
      </c>
      <c r="L544" s="262">
        <v>0.0</v>
      </c>
      <c r="M544" s="262">
        <v>0.0</v>
      </c>
      <c r="N544" s="262">
        <v>0.0</v>
      </c>
      <c r="O544" s="262">
        <v>0.0</v>
      </c>
      <c r="P544" s="222" t="s">
        <v>1703</v>
      </c>
      <c r="Q544" s="222" t="s">
        <v>1704</v>
      </c>
      <c r="R544" s="222" t="s">
        <v>1705</v>
      </c>
      <c r="S544" s="219">
        <f>SUM('Plan-A Valuation'!U540,'Plan-A Valuation'!Y540,'Plan-A Valuation'!AC540,'Plan-A Valuation'!AG540,'Plan-A Valuation'!AK540,'Plan-A Valuation'!AO540)</f>
        <v>120000</v>
      </c>
      <c r="T544" s="262">
        <f>SUM('Plan-A Valuation'!V540,'Plan-A Valuation'!Z540,'Plan-A Valuation'!AD540,'Plan-A Valuation'!AH540,'Plan-A Valuation'!AL540,'Plan-A Valuation'!AP540)</f>
        <v>253810</v>
      </c>
      <c r="U544" s="263">
        <f>SUM('Plan-A Valuation'!W540,'Plan-A Valuation'!AA540,'Plan-A Valuation'!AE540,'Plan-A Valuation'!AI540,'Plan-A Valuation'!AM540,'Plan-A Valuation'!AQ540)</f>
        <v>504620</v>
      </c>
      <c r="V544" s="219"/>
      <c r="W544" s="262">
        <v>0.0</v>
      </c>
      <c r="X544" s="262">
        <v>0.0</v>
      </c>
      <c r="Y544" s="262">
        <v>0.0</v>
      </c>
      <c r="Z544" s="262">
        <v>0.0</v>
      </c>
      <c r="AA544" s="262">
        <v>0.0</v>
      </c>
      <c r="AB544" s="262">
        <v>0.0</v>
      </c>
      <c r="AC544" s="222" t="s">
        <v>1703</v>
      </c>
      <c r="AD544" s="222" t="s">
        <v>1704</v>
      </c>
      <c r="AE544" s="222" t="s">
        <v>1705</v>
      </c>
      <c r="AF544" s="262">
        <f>SUM('Plan-B Valuation'!U540,'Plan-B Valuation'!Y540,'Plan-B Valuation'!AC540,'Plan-B Valuation'!AG540,'Plan-B Valuation'!AK540,'Plan-B Valuation'!AO540)</f>
        <v>120000</v>
      </c>
      <c r="AG544" s="262">
        <f>SUM('Plan-B Valuation'!V540,'Plan-B Valuation'!Z540,'Plan-B Valuation'!AD540,'Plan-B Valuation'!AH540,'Plan-B Valuation'!AL540,'Plan-B Valuation'!AP540)</f>
        <v>253810</v>
      </c>
      <c r="AH544" s="262">
        <f>SUM('Plan-B Valuation'!W540,'Plan-B Valuation'!AA540,'Plan-B Valuation'!AE540,'Plan-B Valuation'!AI540,'Plan-B Valuation'!AM540,'Plan-B Valuation'!AQ540)</f>
        <v>504620</v>
      </c>
      <c r="AI544" s="219"/>
      <c r="AJ544" s="262">
        <v>0.0</v>
      </c>
      <c r="AK544" s="262">
        <v>0.0</v>
      </c>
      <c r="AL544" s="262">
        <v>0.0</v>
      </c>
      <c r="AM544" s="262">
        <v>0.0</v>
      </c>
      <c r="AN544" s="262">
        <v>0.0</v>
      </c>
      <c r="AO544" s="262">
        <v>0.0</v>
      </c>
      <c r="AP544" s="222" t="s">
        <v>1703</v>
      </c>
      <c r="AQ544" s="222" t="s">
        <v>1704</v>
      </c>
      <c r="AR544" s="222" t="s">
        <v>1705</v>
      </c>
      <c r="AS544" s="262">
        <f>SUM('Plan-C Valuation'!U540,'Plan-C Valuation'!Y540,'Plan-C Valuation'!AC540,'Plan-C Valuation'!AG540,'Plan-C Valuation'!AK540,'Plan-C Valuation'!AO540)</f>
        <v>120000</v>
      </c>
      <c r="AT544" s="262">
        <f>SUM('Plan-C Valuation'!V540,'Plan-C Valuation'!Z540,'Plan-C Valuation'!AD540,'Plan-C Valuation'!AH540,'Plan-C Valuation'!AL540,'Plan-C Valuation'!AP540)</f>
        <v>253810</v>
      </c>
      <c r="AU544" s="262">
        <f>SUM('Plan-C Valuation'!W540,'Plan-C Valuation'!AA540,'Plan-C Valuation'!AE540,'Plan-C Valuation'!AI540,'Plan-C Valuation'!AM540,'Plan-C Valuation'!AQ540)</f>
        <v>504620</v>
      </c>
    </row>
    <row r="545" ht="15.75" customHeight="1">
      <c r="A545" s="219" t="s">
        <v>1194</v>
      </c>
      <c r="B545" s="219" t="s">
        <v>54</v>
      </c>
      <c r="C545" s="219" t="s">
        <v>72</v>
      </c>
      <c r="D545" s="219" t="s">
        <v>50</v>
      </c>
      <c r="E545" s="219" t="s">
        <v>51</v>
      </c>
      <c r="F545" s="219" t="s">
        <v>70</v>
      </c>
      <c r="G545" s="304" t="s">
        <v>1195</v>
      </c>
      <c r="H545" s="219"/>
      <c r="I545" s="219"/>
      <c r="J545" s="262">
        <v>0.0</v>
      </c>
      <c r="K545" s="262">
        <v>0.0</v>
      </c>
      <c r="L545" s="262">
        <v>0.0</v>
      </c>
      <c r="M545" s="262">
        <v>0.0</v>
      </c>
      <c r="N545" s="262">
        <v>0.0</v>
      </c>
      <c r="O545" s="262">
        <v>0.0</v>
      </c>
      <c r="P545" s="222" t="s">
        <v>1703</v>
      </c>
      <c r="Q545" s="222" t="s">
        <v>1704</v>
      </c>
      <c r="R545" s="222" t="s">
        <v>1705</v>
      </c>
      <c r="S545" s="219">
        <f>SUM('Plan-A Valuation'!U541,'Plan-A Valuation'!Y541,'Plan-A Valuation'!AC541,'Plan-A Valuation'!AG541,'Plan-A Valuation'!AK541,'Plan-A Valuation'!AO541)</f>
        <v>120000</v>
      </c>
      <c r="T545" s="262">
        <f>SUM('Plan-A Valuation'!V541,'Plan-A Valuation'!Z541,'Plan-A Valuation'!AD541,'Plan-A Valuation'!AH541,'Plan-A Valuation'!AL541,'Plan-A Valuation'!AP541)</f>
        <v>253810</v>
      </c>
      <c r="U545" s="263">
        <f>SUM('Plan-A Valuation'!W541,'Plan-A Valuation'!AA541,'Plan-A Valuation'!AE541,'Plan-A Valuation'!AI541,'Plan-A Valuation'!AM541,'Plan-A Valuation'!AQ541)</f>
        <v>504620</v>
      </c>
      <c r="V545" s="219"/>
      <c r="W545" s="262">
        <v>0.0</v>
      </c>
      <c r="X545" s="262">
        <v>0.0</v>
      </c>
      <c r="Y545" s="262">
        <v>0.0</v>
      </c>
      <c r="Z545" s="262">
        <v>0.0</v>
      </c>
      <c r="AA545" s="262">
        <v>0.0</v>
      </c>
      <c r="AB545" s="262">
        <v>0.0</v>
      </c>
      <c r="AC545" s="222" t="s">
        <v>1703</v>
      </c>
      <c r="AD545" s="222" t="s">
        <v>1704</v>
      </c>
      <c r="AE545" s="222" t="s">
        <v>1705</v>
      </c>
      <c r="AF545" s="262">
        <f>SUM('Plan-B Valuation'!U541,'Plan-B Valuation'!Y541,'Plan-B Valuation'!AC541,'Plan-B Valuation'!AG541,'Plan-B Valuation'!AK541,'Plan-B Valuation'!AO541)</f>
        <v>120000</v>
      </c>
      <c r="AG545" s="262">
        <f>SUM('Plan-B Valuation'!V541,'Plan-B Valuation'!Z541,'Plan-B Valuation'!AD541,'Plan-B Valuation'!AH541,'Plan-B Valuation'!AL541,'Plan-B Valuation'!AP541)</f>
        <v>253810</v>
      </c>
      <c r="AH545" s="262">
        <f>SUM('Plan-B Valuation'!W541,'Plan-B Valuation'!AA541,'Plan-B Valuation'!AE541,'Plan-B Valuation'!AI541,'Plan-B Valuation'!AM541,'Plan-B Valuation'!AQ541)</f>
        <v>504620</v>
      </c>
      <c r="AI545" s="219"/>
      <c r="AJ545" s="262">
        <v>0.0</v>
      </c>
      <c r="AK545" s="262">
        <v>0.0</v>
      </c>
      <c r="AL545" s="262">
        <v>0.0</v>
      </c>
      <c r="AM545" s="262">
        <v>0.0</v>
      </c>
      <c r="AN545" s="262">
        <v>0.0</v>
      </c>
      <c r="AO545" s="262">
        <v>0.0</v>
      </c>
      <c r="AP545" s="222" t="s">
        <v>1703</v>
      </c>
      <c r="AQ545" s="222" t="s">
        <v>1704</v>
      </c>
      <c r="AR545" s="222" t="s">
        <v>1705</v>
      </c>
      <c r="AS545" s="262">
        <f>SUM('Plan-C Valuation'!U541,'Plan-C Valuation'!Y541,'Plan-C Valuation'!AC541,'Plan-C Valuation'!AG541,'Plan-C Valuation'!AK541,'Plan-C Valuation'!AO541)</f>
        <v>120000</v>
      </c>
      <c r="AT545" s="262">
        <f>SUM('Plan-C Valuation'!V541,'Plan-C Valuation'!Z541,'Plan-C Valuation'!AD541,'Plan-C Valuation'!AH541,'Plan-C Valuation'!AL541,'Plan-C Valuation'!AP541)</f>
        <v>253810</v>
      </c>
      <c r="AU545" s="262">
        <f>SUM('Plan-C Valuation'!W541,'Plan-C Valuation'!AA541,'Plan-C Valuation'!AE541,'Plan-C Valuation'!AI541,'Plan-C Valuation'!AM541,'Plan-C Valuation'!AQ541)</f>
        <v>504620</v>
      </c>
    </row>
    <row r="546" ht="15.75" customHeight="1">
      <c r="A546" s="219" t="s">
        <v>1196</v>
      </c>
      <c r="B546" s="219" t="s">
        <v>65</v>
      </c>
      <c r="C546" s="219" t="s">
        <v>72</v>
      </c>
      <c r="D546" s="219" t="s">
        <v>50</v>
      </c>
      <c r="E546" s="219" t="s">
        <v>51</v>
      </c>
      <c r="F546" s="219" t="s">
        <v>70</v>
      </c>
      <c r="G546" s="304" t="s">
        <v>1197</v>
      </c>
      <c r="H546" s="219"/>
      <c r="I546" s="219"/>
      <c r="J546" s="262">
        <v>0.0</v>
      </c>
      <c r="K546" s="262">
        <v>0.0</v>
      </c>
      <c r="L546" s="262">
        <v>0.0</v>
      </c>
      <c r="M546" s="262">
        <v>0.0</v>
      </c>
      <c r="N546" s="262">
        <v>0.0</v>
      </c>
      <c r="O546" s="262">
        <v>0.0</v>
      </c>
      <c r="P546" s="222" t="s">
        <v>1703</v>
      </c>
      <c r="Q546" s="222" t="s">
        <v>1704</v>
      </c>
      <c r="R546" s="222" t="s">
        <v>1705</v>
      </c>
      <c r="S546" s="219">
        <f>SUM('Plan-A Valuation'!U542,'Plan-A Valuation'!Y542,'Plan-A Valuation'!AC542,'Plan-A Valuation'!AG542,'Plan-A Valuation'!AK542,'Plan-A Valuation'!AO542)</f>
        <v>120000</v>
      </c>
      <c r="T546" s="262">
        <f>SUM('Plan-A Valuation'!V542,'Plan-A Valuation'!Z542,'Plan-A Valuation'!AD542,'Plan-A Valuation'!AH542,'Plan-A Valuation'!AL542,'Plan-A Valuation'!AP542)</f>
        <v>253810</v>
      </c>
      <c r="U546" s="263">
        <f>SUM('Plan-A Valuation'!W542,'Plan-A Valuation'!AA542,'Plan-A Valuation'!AE542,'Plan-A Valuation'!AI542,'Plan-A Valuation'!AM542,'Plan-A Valuation'!AQ542)</f>
        <v>504620</v>
      </c>
      <c r="V546" s="219"/>
      <c r="W546" s="262">
        <v>0.0</v>
      </c>
      <c r="X546" s="262">
        <v>0.0</v>
      </c>
      <c r="Y546" s="262">
        <v>0.0</v>
      </c>
      <c r="Z546" s="262">
        <v>0.0</v>
      </c>
      <c r="AA546" s="262">
        <v>0.0</v>
      </c>
      <c r="AB546" s="262">
        <v>0.0</v>
      </c>
      <c r="AC546" s="222" t="s">
        <v>1703</v>
      </c>
      <c r="AD546" s="222" t="s">
        <v>1704</v>
      </c>
      <c r="AE546" s="222" t="s">
        <v>1705</v>
      </c>
      <c r="AF546" s="262">
        <f>SUM('Plan-B Valuation'!U542,'Plan-B Valuation'!Y542,'Plan-B Valuation'!AC542,'Plan-B Valuation'!AG542,'Plan-B Valuation'!AK542,'Plan-B Valuation'!AO542)</f>
        <v>120000</v>
      </c>
      <c r="AG546" s="262">
        <f>SUM('Plan-B Valuation'!V542,'Plan-B Valuation'!Z542,'Plan-B Valuation'!AD542,'Plan-B Valuation'!AH542,'Plan-B Valuation'!AL542,'Plan-B Valuation'!AP542)</f>
        <v>253810</v>
      </c>
      <c r="AH546" s="262">
        <f>SUM('Plan-B Valuation'!W542,'Plan-B Valuation'!AA542,'Plan-B Valuation'!AE542,'Plan-B Valuation'!AI542,'Plan-B Valuation'!AM542,'Plan-B Valuation'!AQ542)</f>
        <v>504620</v>
      </c>
      <c r="AI546" s="219"/>
      <c r="AJ546" s="262">
        <v>0.0</v>
      </c>
      <c r="AK546" s="262">
        <v>0.0</v>
      </c>
      <c r="AL546" s="262">
        <v>0.0</v>
      </c>
      <c r="AM546" s="262">
        <v>0.0</v>
      </c>
      <c r="AN546" s="262">
        <v>0.0</v>
      </c>
      <c r="AO546" s="262">
        <v>0.0</v>
      </c>
      <c r="AP546" s="222" t="s">
        <v>1703</v>
      </c>
      <c r="AQ546" s="222" t="s">
        <v>1704</v>
      </c>
      <c r="AR546" s="222" t="s">
        <v>1705</v>
      </c>
      <c r="AS546" s="262">
        <f>SUM('Plan-C Valuation'!U542,'Plan-C Valuation'!Y542,'Plan-C Valuation'!AC542,'Plan-C Valuation'!AG542,'Plan-C Valuation'!AK542,'Plan-C Valuation'!AO542)</f>
        <v>120000</v>
      </c>
      <c r="AT546" s="262">
        <f>SUM('Plan-C Valuation'!V542,'Plan-C Valuation'!Z542,'Plan-C Valuation'!AD542,'Plan-C Valuation'!AH542,'Plan-C Valuation'!AL542,'Plan-C Valuation'!AP542)</f>
        <v>253810</v>
      </c>
      <c r="AU546" s="262">
        <f>SUM('Plan-C Valuation'!W542,'Plan-C Valuation'!AA542,'Plan-C Valuation'!AE542,'Plan-C Valuation'!AI542,'Plan-C Valuation'!AM542,'Plan-C Valuation'!AQ542)</f>
        <v>504620</v>
      </c>
    </row>
    <row r="547" ht="15.75" customHeight="1">
      <c r="A547" s="219" t="s">
        <v>1198</v>
      </c>
      <c r="B547" s="219" t="s">
        <v>71</v>
      </c>
      <c r="C547" s="219" t="s">
        <v>72</v>
      </c>
      <c r="D547" s="219" t="s">
        <v>50</v>
      </c>
      <c r="E547" s="219" t="s">
        <v>51</v>
      </c>
      <c r="F547" s="219" t="s">
        <v>70</v>
      </c>
      <c r="G547" s="304" t="s">
        <v>1199</v>
      </c>
      <c r="H547" s="219"/>
      <c r="I547" s="219"/>
      <c r="J547" s="262">
        <v>0.0</v>
      </c>
      <c r="K547" s="262">
        <v>0.0</v>
      </c>
      <c r="L547" s="262">
        <v>0.0</v>
      </c>
      <c r="M547" s="262">
        <v>0.0</v>
      </c>
      <c r="N547" s="262">
        <v>0.0</v>
      </c>
      <c r="O547" s="262">
        <v>0.0</v>
      </c>
      <c r="P547" s="222" t="s">
        <v>1703</v>
      </c>
      <c r="Q547" s="222" t="s">
        <v>1704</v>
      </c>
      <c r="R547" s="222" t="s">
        <v>1705</v>
      </c>
      <c r="S547" s="219">
        <f>SUM('Plan-A Valuation'!U543,'Plan-A Valuation'!Y543,'Plan-A Valuation'!AC543,'Plan-A Valuation'!AG543,'Plan-A Valuation'!AK543,'Plan-A Valuation'!AO543)</f>
        <v>120000</v>
      </c>
      <c r="T547" s="262">
        <f>SUM('Plan-A Valuation'!V543,'Plan-A Valuation'!Z543,'Plan-A Valuation'!AD543,'Plan-A Valuation'!AH543,'Plan-A Valuation'!AL543,'Plan-A Valuation'!AP543)</f>
        <v>253810</v>
      </c>
      <c r="U547" s="263">
        <f>SUM('Plan-A Valuation'!W543,'Plan-A Valuation'!AA543,'Plan-A Valuation'!AE543,'Plan-A Valuation'!AI543,'Plan-A Valuation'!AM543,'Plan-A Valuation'!AQ543)</f>
        <v>504620</v>
      </c>
      <c r="V547" s="219"/>
      <c r="W547" s="262">
        <v>0.0</v>
      </c>
      <c r="X547" s="262">
        <v>0.0</v>
      </c>
      <c r="Y547" s="262">
        <v>0.0</v>
      </c>
      <c r="Z547" s="262">
        <v>0.0</v>
      </c>
      <c r="AA547" s="262">
        <v>0.0</v>
      </c>
      <c r="AB547" s="262">
        <v>0.0</v>
      </c>
      <c r="AC547" s="222" t="s">
        <v>1703</v>
      </c>
      <c r="AD547" s="222" t="s">
        <v>1704</v>
      </c>
      <c r="AE547" s="222" t="s">
        <v>1705</v>
      </c>
      <c r="AF547" s="262">
        <f>SUM('Plan-B Valuation'!U543,'Plan-B Valuation'!Y543,'Plan-B Valuation'!AC543,'Plan-B Valuation'!AG543,'Plan-B Valuation'!AK543,'Plan-B Valuation'!AO543)</f>
        <v>120000</v>
      </c>
      <c r="AG547" s="262">
        <f>SUM('Plan-B Valuation'!V543,'Plan-B Valuation'!Z543,'Plan-B Valuation'!AD543,'Plan-B Valuation'!AH543,'Plan-B Valuation'!AL543,'Plan-B Valuation'!AP543)</f>
        <v>253810</v>
      </c>
      <c r="AH547" s="262">
        <f>SUM('Plan-B Valuation'!W543,'Plan-B Valuation'!AA543,'Plan-B Valuation'!AE543,'Plan-B Valuation'!AI543,'Plan-B Valuation'!AM543,'Plan-B Valuation'!AQ543)</f>
        <v>504620</v>
      </c>
      <c r="AI547" s="219"/>
      <c r="AJ547" s="262">
        <v>0.0</v>
      </c>
      <c r="AK547" s="262">
        <v>0.0</v>
      </c>
      <c r="AL547" s="262">
        <v>0.0</v>
      </c>
      <c r="AM547" s="262">
        <v>0.0</v>
      </c>
      <c r="AN547" s="262">
        <v>0.0</v>
      </c>
      <c r="AO547" s="262">
        <v>0.0</v>
      </c>
      <c r="AP547" s="222" t="s">
        <v>1703</v>
      </c>
      <c r="AQ547" s="222" t="s">
        <v>1704</v>
      </c>
      <c r="AR547" s="222" t="s">
        <v>1705</v>
      </c>
      <c r="AS547" s="262">
        <f>SUM('Plan-C Valuation'!U543,'Plan-C Valuation'!Y543,'Plan-C Valuation'!AC543,'Plan-C Valuation'!AG543,'Plan-C Valuation'!AK543,'Plan-C Valuation'!AO543)</f>
        <v>120000</v>
      </c>
      <c r="AT547" s="262">
        <f>SUM('Plan-C Valuation'!V543,'Plan-C Valuation'!Z543,'Plan-C Valuation'!AD543,'Plan-C Valuation'!AH543,'Plan-C Valuation'!AL543,'Plan-C Valuation'!AP543)</f>
        <v>253810</v>
      </c>
      <c r="AU547" s="262">
        <f>SUM('Plan-C Valuation'!W543,'Plan-C Valuation'!AA543,'Plan-C Valuation'!AE543,'Plan-C Valuation'!AI543,'Plan-C Valuation'!AM543,'Plan-C Valuation'!AQ543)</f>
        <v>504620</v>
      </c>
    </row>
    <row r="548" ht="15.75" customHeight="1">
      <c r="A548" s="219" t="s">
        <v>1200</v>
      </c>
      <c r="B548" s="219" t="s">
        <v>44</v>
      </c>
      <c r="C548" s="219" t="s">
        <v>78</v>
      </c>
      <c r="D548" s="219" t="s">
        <v>50</v>
      </c>
      <c r="E548" s="219" t="s">
        <v>51</v>
      </c>
      <c r="F548" s="219" t="s">
        <v>70</v>
      </c>
      <c r="G548" s="304" t="s">
        <v>1201</v>
      </c>
      <c r="H548" s="219"/>
      <c r="I548" s="219"/>
      <c r="J548" s="262">
        <v>0.0</v>
      </c>
      <c r="K548" s="262">
        <v>0.0</v>
      </c>
      <c r="L548" s="262">
        <v>0.0</v>
      </c>
      <c r="M548" s="262">
        <v>0.0</v>
      </c>
      <c r="N548" s="262">
        <v>0.0</v>
      </c>
      <c r="O548" s="262">
        <v>0.0</v>
      </c>
      <c r="P548" s="222" t="s">
        <v>1703</v>
      </c>
      <c r="Q548" s="222" t="s">
        <v>1704</v>
      </c>
      <c r="R548" s="222" t="s">
        <v>1705</v>
      </c>
      <c r="S548" s="219">
        <f>SUM('Plan-A Valuation'!U544,'Plan-A Valuation'!Y544,'Plan-A Valuation'!AC544,'Plan-A Valuation'!AG544,'Plan-A Valuation'!AK544,'Plan-A Valuation'!AO544)</f>
        <v>120000</v>
      </c>
      <c r="T548" s="262">
        <f>SUM('Plan-A Valuation'!V544,'Plan-A Valuation'!Z544,'Plan-A Valuation'!AD544,'Plan-A Valuation'!AH544,'Plan-A Valuation'!AL544,'Plan-A Valuation'!AP544)</f>
        <v>253810</v>
      </c>
      <c r="U548" s="263">
        <f>SUM('Plan-A Valuation'!W544,'Plan-A Valuation'!AA544,'Plan-A Valuation'!AE544,'Plan-A Valuation'!AI544,'Plan-A Valuation'!AM544,'Plan-A Valuation'!AQ544)</f>
        <v>504620</v>
      </c>
      <c r="V548" s="219"/>
      <c r="W548" s="262">
        <v>0.0</v>
      </c>
      <c r="X548" s="262">
        <v>0.0</v>
      </c>
      <c r="Y548" s="262">
        <v>0.0</v>
      </c>
      <c r="Z548" s="262">
        <v>0.0</v>
      </c>
      <c r="AA548" s="262">
        <v>0.0</v>
      </c>
      <c r="AB548" s="262">
        <v>0.0</v>
      </c>
      <c r="AC548" s="222" t="s">
        <v>1703</v>
      </c>
      <c r="AD548" s="222" t="s">
        <v>1704</v>
      </c>
      <c r="AE548" s="222" t="s">
        <v>1705</v>
      </c>
      <c r="AF548" s="262">
        <f>SUM('Plan-B Valuation'!U544,'Plan-B Valuation'!Y544,'Plan-B Valuation'!AC544,'Plan-B Valuation'!AG544,'Plan-B Valuation'!AK544,'Plan-B Valuation'!AO544)</f>
        <v>120000</v>
      </c>
      <c r="AG548" s="262">
        <f>SUM('Plan-B Valuation'!V544,'Plan-B Valuation'!Z544,'Plan-B Valuation'!AD544,'Plan-B Valuation'!AH544,'Plan-B Valuation'!AL544,'Plan-B Valuation'!AP544)</f>
        <v>253810</v>
      </c>
      <c r="AH548" s="262">
        <f>SUM('Plan-B Valuation'!W544,'Plan-B Valuation'!AA544,'Plan-B Valuation'!AE544,'Plan-B Valuation'!AI544,'Plan-B Valuation'!AM544,'Plan-B Valuation'!AQ544)</f>
        <v>504620</v>
      </c>
      <c r="AI548" s="219"/>
      <c r="AJ548" s="262">
        <v>0.0</v>
      </c>
      <c r="AK548" s="262">
        <v>0.0</v>
      </c>
      <c r="AL548" s="262">
        <v>0.0</v>
      </c>
      <c r="AM548" s="262">
        <v>0.0</v>
      </c>
      <c r="AN548" s="262">
        <v>0.0</v>
      </c>
      <c r="AO548" s="262">
        <v>0.0</v>
      </c>
      <c r="AP548" s="222" t="s">
        <v>1703</v>
      </c>
      <c r="AQ548" s="222" t="s">
        <v>1704</v>
      </c>
      <c r="AR548" s="222" t="s">
        <v>1705</v>
      </c>
      <c r="AS548" s="262">
        <f>SUM('Plan-C Valuation'!U544,'Plan-C Valuation'!Y544,'Plan-C Valuation'!AC544,'Plan-C Valuation'!AG544,'Plan-C Valuation'!AK544,'Plan-C Valuation'!AO544)</f>
        <v>120000</v>
      </c>
      <c r="AT548" s="262">
        <f>SUM('Plan-C Valuation'!V544,'Plan-C Valuation'!Z544,'Plan-C Valuation'!AD544,'Plan-C Valuation'!AH544,'Plan-C Valuation'!AL544,'Plan-C Valuation'!AP544)</f>
        <v>253810</v>
      </c>
      <c r="AU548" s="262">
        <f>SUM('Plan-C Valuation'!W544,'Plan-C Valuation'!AA544,'Plan-C Valuation'!AE544,'Plan-C Valuation'!AI544,'Plan-C Valuation'!AM544,'Plan-C Valuation'!AQ544)</f>
        <v>504620</v>
      </c>
    </row>
    <row r="549" ht="15.75" customHeight="1">
      <c r="A549" s="219" t="s">
        <v>1202</v>
      </c>
      <c r="B549" s="219" t="s">
        <v>54</v>
      </c>
      <c r="C549" s="219" t="s">
        <v>78</v>
      </c>
      <c r="D549" s="219" t="s">
        <v>50</v>
      </c>
      <c r="E549" s="219" t="s">
        <v>51</v>
      </c>
      <c r="F549" s="219" t="s">
        <v>70</v>
      </c>
      <c r="G549" s="304" t="s">
        <v>1203</v>
      </c>
      <c r="H549" s="219"/>
      <c r="I549" s="219"/>
      <c r="J549" s="262">
        <v>0.0</v>
      </c>
      <c r="K549" s="262">
        <v>0.0</v>
      </c>
      <c r="L549" s="262">
        <v>0.0</v>
      </c>
      <c r="M549" s="262">
        <v>0.0</v>
      </c>
      <c r="N549" s="262">
        <v>0.0</v>
      </c>
      <c r="O549" s="262">
        <v>0.0</v>
      </c>
      <c r="P549" s="222" t="s">
        <v>1703</v>
      </c>
      <c r="Q549" s="222" t="s">
        <v>1704</v>
      </c>
      <c r="R549" s="222" t="s">
        <v>1705</v>
      </c>
      <c r="S549" s="219">
        <f>SUM('Plan-A Valuation'!U545,'Plan-A Valuation'!Y545,'Plan-A Valuation'!AC545,'Plan-A Valuation'!AG545,'Plan-A Valuation'!AK545,'Plan-A Valuation'!AO545)</f>
        <v>120000</v>
      </c>
      <c r="T549" s="262">
        <f>SUM('Plan-A Valuation'!V545,'Plan-A Valuation'!Z545,'Plan-A Valuation'!AD545,'Plan-A Valuation'!AH545,'Plan-A Valuation'!AL545,'Plan-A Valuation'!AP545)</f>
        <v>253810</v>
      </c>
      <c r="U549" s="263">
        <f>SUM('Plan-A Valuation'!W545,'Plan-A Valuation'!AA545,'Plan-A Valuation'!AE545,'Plan-A Valuation'!AI545,'Plan-A Valuation'!AM545,'Plan-A Valuation'!AQ545)</f>
        <v>504620</v>
      </c>
      <c r="V549" s="219"/>
      <c r="W549" s="262">
        <v>0.0</v>
      </c>
      <c r="X549" s="262">
        <v>0.0</v>
      </c>
      <c r="Y549" s="262">
        <v>0.0</v>
      </c>
      <c r="Z549" s="262">
        <v>0.0</v>
      </c>
      <c r="AA549" s="262">
        <v>0.0</v>
      </c>
      <c r="AB549" s="262">
        <v>0.0</v>
      </c>
      <c r="AC549" s="222" t="s">
        <v>1703</v>
      </c>
      <c r="AD549" s="222" t="s">
        <v>1704</v>
      </c>
      <c r="AE549" s="222" t="s">
        <v>1705</v>
      </c>
      <c r="AF549" s="262">
        <f>SUM('Plan-B Valuation'!U545,'Plan-B Valuation'!Y545,'Plan-B Valuation'!AC545,'Plan-B Valuation'!AG545,'Plan-B Valuation'!AK545,'Plan-B Valuation'!AO545)</f>
        <v>120000</v>
      </c>
      <c r="AG549" s="262">
        <f>SUM('Plan-B Valuation'!V545,'Plan-B Valuation'!Z545,'Plan-B Valuation'!AD545,'Plan-B Valuation'!AH545,'Plan-B Valuation'!AL545,'Plan-B Valuation'!AP545)</f>
        <v>253810</v>
      </c>
      <c r="AH549" s="262">
        <f>SUM('Plan-B Valuation'!W545,'Plan-B Valuation'!AA545,'Plan-B Valuation'!AE545,'Plan-B Valuation'!AI545,'Plan-B Valuation'!AM545,'Plan-B Valuation'!AQ545)</f>
        <v>504620</v>
      </c>
      <c r="AI549" s="219"/>
      <c r="AJ549" s="262">
        <v>0.0</v>
      </c>
      <c r="AK549" s="262">
        <v>0.0</v>
      </c>
      <c r="AL549" s="262">
        <v>0.0</v>
      </c>
      <c r="AM549" s="262">
        <v>0.0</v>
      </c>
      <c r="AN549" s="262">
        <v>0.0</v>
      </c>
      <c r="AO549" s="262">
        <v>0.0</v>
      </c>
      <c r="AP549" s="222" t="s">
        <v>1703</v>
      </c>
      <c r="AQ549" s="222" t="s">
        <v>1704</v>
      </c>
      <c r="AR549" s="222" t="s">
        <v>1705</v>
      </c>
      <c r="AS549" s="262">
        <f>SUM('Plan-C Valuation'!U545,'Plan-C Valuation'!Y545,'Plan-C Valuation'!AC545,'Plan-C Valuation'!AG545,'Plan-C Valuation'!AK545,'Plan-C Valuation'!AO545)</f>
        <v>120000</v>
      </c>
      <c r="AT549" s="262">
        <f>SUM('Plan-C Valuation'!V545,'Plan-C Valuation'!Z545,'Plan-C Valuation'!AD545,'Plan-C Valuation'!AH545,'Plan-C Valuation'!AL545,'Plan-C Valuation'!AP545)</f>
        <v>253810</v>
      </c>
      <c r="AU549" s="262">
        <f>SUM('Plan-C Valuation'!W545,'Plan-C Valuation'!AA545,'Plan-C Valuation'!AE545,'Plan-C Valuation'!AI545,'Plan-C Valuation'!AM545,'Plan-C Valuation'!AQ545)</f>
        <v>504620</v>
      </c>
    </row>
    <row r="550" ht="15.75" customHeight="1">
      <c r="A550" s="219" t="s">
        <v>1204</v>
      </c>
      <c r="B550" s="219" t="s">
        <v>65</v>
      </c>
      <c r="C550" s="219" t="s">
        <v>78</v>
      </c>
      <c r="D550" s="219" t="s">
        <v>50</v>
      </c>
      <c r="E550" s="219" t="s">
        <v>51</v>
      </c>
      <c r="F550" s="219" t="s">
        <v>70</v>
      </c>
      <c r="G550" s="304" t="s">
        <v>1205</v>
      </c>
      <c r="H550" s="219"/>
      <c r="I550" s="219"/>
      <c r="J550" s="262">
        <v>0.0</v>
      </c>
      <c r="K550" s="262">
        <v>0.0</v>
      </c>
      <c r="L550" s="262">
        <v>0.0</v>
      </c>
      <c r="M550" s="262">
        <v>0.0</v>
      </c>
      <c r="N550" s="262">
        <v>0.0</v>
      </c>
      <c r="O550" s="262">
        <v>0.0</v>
      </c>
      <c r="P550" s="222" t="s">
        <v>1703</v>
      </c>
      <c r="Q550" s="222" t="s">
        <v>1704</v>
      </c>
      <c r="R550" s="222" t="s">
        <v>1705</v>
      </c>
      <c r="S550" s="219">
        <f>SUM('Plan-A Valuation'!U546,'Plan-A Valuation'!Y546,'Plan-A Valuation'!AC546,'Plan-A Valuation'!AG546,'Plan-A Valuation'!AK546,'Plan-A Valuation'!AO546)</f>
        <v>120000</v>
      </c>
      <c r="T550" s="262">
        <f>SUM('Plan-A Valuation'!V546,'Plan-A Valuation'!Z546,'Plan-A Valuation'!AD546,'Plan-A Valuation'!AH546,'Plan-A Valuation'!AL546,'Plan-A Valuation'!AP546)</f>
        <v>253810</v>
      </c>
      <c r="U550" s="263">
        <f>SUM('Plan-A Valuation'!W546,'Plan-A Valuation'!AA546,'Plan-A Valuation'!AE546,'Plan-A Valuation'!AI546,'Plan-A Valuation'!AM546,'Plan-A Valuation'!AQ546)</f>
        <v>504620</v>
      </c>
      <c r="V550" s="219"/>
      <c r="W550" s="262">
        <v>0.0</v>
      </c>
      <c r="X550" s="262">
        <v>0.0</v>
      </c>
      <c r="Y550" s="262">
        <v>0.0</v>
      </c>
      <c r="Z550" s="262">
        <v>0.0</v>
      </c>
      <c r="AA550" s="262">
        <v>0.0</v>
      </c>
      <c r="AB550" s="262">
        <v>0.0</v>
      </c>
      <c r="AC550" s="222" t="s">
        <v>1703</v>
      </c>
      <c r="AD550" s="222" t="s">
        <v>1704</v>
      </c>
      <c r="AE550" s="222" t="s">
        <v>1705</v>
      </c>
      <c r="AF550" s="262">
        <f>SUM('Plan-B Valuation'!U546,'Plan-B Valuation'!Y546,'Plan-B Valuation'!AC546,'Plan-B Valuation'!AG546,'Plan-B Valuation'!AK546,'Plan-B Valuation'!AO546)</f>
        <v>120000</v>
      </c>
      <c r="AG550" s="262">
        <f>SUM('Plan-B Valuation'!V546,'Plan-B Valuation'!Z546,'Plan-B Valuation'!AD546,'Plan-B Valuation'!AH546,'Plan-B Valuation'!AL546,'Plan-B Valuation'!AP546)</f>
        <v>253810</v>
      </c>
      <c r="AH550" s="262">
        <f>SUM('Plan-B Valuation'!W546,'Plan-B Valuation'!AA546,'Plan-B Valuation'!AE546,'Plan-B Valuation'!AI546,'Plan-B Valuation'!AM546,'Plan-B Valuation'!AQ546)</f>
        <v>504620</v>
      </c>
      <c r="AI550" s="219"/>
      <c r="AJ550" s="262">
        <v>0.0</v>
      </c>
      <c r="AK550" s="262">
        <v>0.0</v>
      </c>
      <c r="AL550" s="262">
        <v>0.0</v>
      </c>
      <c r="AM550" s="262">
        <v>0.0</v>
      </c>
      <c r="AN550" s="262">
        <v>0.0</v>
      </c>
      <c r="AO550" s="262">
        <v>0.0</v>
      </c>
      <c r="AP550" s="222" t="s">
        <v>1703</v>
      </c>
      <c r="AQ550" s="222" t="s">
        <v>1704</v>
      </c>
      <c r="AR550" s="222" t="s">
        <v>1705</v>
      </c>
      <c r="AS550" s="262">
        <f>SUM('Plan-C Valuation'!U546,'Plan-C Valuation'!Y546,'Plan-C Valuation'!AC546,'Plan-C Valuation'!AG546,'Plan-C Valuation'!AK546,'Plan-C Valuation'!AO546)</f>
        <v>120000</v>
      </c>
      <c r="AT550" s="262">
        <f>SUM('Plan-C Valuation'!V546,'Plan-C Valuation'!Z546,'Plan-C Valuation'!AD546,'Plan-C Valuation'!AH546,'Plan-C Valuation'!AL546,'Plan-C Valuation'!AP546)</f>
        <v>253810</v>
      </c>
      <c r="AU550" s="262">
        <f>SUM('Plan-C Valuation'!W546,'Plan-C Valuation'!AA546,'Plan-C Valuation'!AE546,'Plan-C Valuation'!AI546,'Plan-C Valuation'!AM546,'Plan-C Valuation'!AQ546)</f>
        <v>504620</v>
      </c>
    </row>
    <row r="551" ht="15.75" customHeight="1">
      <c r="A551" s="219" t="s">
        <v>1206</v>
      </c>
      <c r="B551" s="219" t="s">
        <v>71</v>
      </c>
      <c r="C551" s="219" t="s">
        <v>78</v>
      </c>
      <c r="D551" s="219" t="s">
        <v>50</v>
      </c>
      <c r="E551" s="219" t="s">
        <v>51</v>
      </c>
      <c r="F551" s="219" t="s">
        <v>70</v>
      </c>
      <c r="G551" s="304" t="s">
        <v>1207</v>
      </c>
      <c r="H551" s="219"/>
      <c r="I551" s="219"/>
      <c r="J551" s="262">
        <v>0.0</v>
      </c>
      <c r="K551" s="262">
        <v>0.0</v>
      </c>
      <c r="L551" s="262">
        <v>0.0</v>
      </c>
      <c r="M551" s="262">
        <v>0.0</v>
      </c>
      <c r="N551" s="262">
        <v>0.0</v>
      </c>
      <c r="O551" s="262">
        <v>0.0</v>
      </c>
      <c r="P551" s="222" t="s">
        <v>1703</v>
      </c>
      <c r="Q551" s="222" t="s">
        <v>1704</v>
      </c>
      <c r="R551" s="222" t="s">
        <v>1705</v>
      </c>
      <c r="S551" s="219">
        <f>SUM('Plan-A Valuation'!U547,'Plan-A Valuation'!Y547,'Plan-A Valuation'!AC547,'Plan-A Valuation'!AG547,'Plan-A Valuation'!AK547,'Plan-A Valuation'!AO547)</f>
        <v>120000</v>
      </c>
      <c r="T551" s="262">
        <f>SUM('Plan-A Valuation'!V547,'Plan-A Valuation'!Z547,'Plan-A Valuation'!AD547,'Plan-A Valuation'!AH547,'Plan-A Valuation'!AL547,'Plan-A Valuation'!AP547)</f>
        <v>253810</v>
      </c>
      <c r="U551" s="263">
        <f>SUM('Plan-A Valuation'!W547,'Plan-A Valuation'!AA547,'Plan-A Valuation'!AE547,'Plan-A Valuation'!AI547,'Plan-A Valuation'!AM547,'Plan-A Valuation'!AQ547)</f>
        <v>504620</v>
      </c>
      <c r="V551" s="219"/>
      <c r="W551" s="262">
        <v>0.0</v>
      </c>
      <c r="X551" s="262">
        <v>0.0</v>
      </c>
      <c r="Y551" s="262">
        <v>0.0</v>
      </c>
      <c r="Z551" s="262">
        <v>0.0</v>
      </c>
      <c r="AA551" s="262">
        <v>0.0</v>
      </c>
      <c r="AB551" s="262">
        <v>0.0</v>
      </c>
      <c r="AC551" s="222" t="s">
        <v>1703</v>
      </c>
      <c r="AD551" s="222" t="s">
        <v>1704</v>
      </c>
      <c r="AE551" s="222" t="s">
        <v>1705</v>
      </c>
      <c r="AF551" s="262">
        <f>SUM('Plan-B Valuation'!U547,'Plan-B Valuation'!Y547,'Plan-B Valuation'!AC547,'Plan-B Valuation'!AG547,'Plan-B Valuation'!AK547,'Plan-B Valuation'!AO547)</f>
        <v>120000</v>
      </c>
      <c r="AG551" s="262">
        <f>SUM('Plan-B Valuation'!V547,'Plan-B Valuation'!Z547,'Plan-B Valuation'!AD547,'Plan-B Valuation'!AH547,'Plan-B Valuation'!AL547,'Plan-B Valuation'!AP547)</f>
        <v>253810</v>
      </c>
      <c r="AH551" s="262">
        <f>SUM('Plan-B Valuation'!W547,'Plan-B Valuation'!AA547,'Plan-B Valuation'!AE547,'Plan-B Valuation'!AI547,'Plan-B Valuation'!AM547,'Plan-B Valuation'!AQ547)</f>
        <v>504620</v>
      </c>
      <c r="AI551" s="219"/>
      <c r="AJ551" s="262">
        <v>0.0</v>
      </c>
      <c r="AK551" s="262">
        <v>0.0</v>
      </c>
      <c r="AL551" s="262">
        <v>0.0</v>
      </c>
      <c r="AM551" s="262">
        <v>0.0</v>
      </c>
      <c r="AN551" s="262">
        <v>0.0</v>
      </c>
      <c r="AO551" s="262">
        <v>0.0</v>
      </c>
      <c r="AP551" s="222" t="s">
        <v>1703</v>
      </c>
      <c r="AQ551" s="222" t="s">
        <v>1704</v>
      </c>
      <c r="AR551" s="222" t="s">
        <v>1705</v>
      </c>
      <c r="AS551" s="262">
        <f>SUM('Plan-C Valuation'!U547,'Plan-C Valuation'!Y547,'Plan-C Valuation'!AC547,'Plan-C Valuation'!AG547,'Plan-C Valuation'!AK547,'Plan-C Valuation'!AO547)</f>
        <v>120000</v>
      </c>
      <c r="AT551" s="262">
        <f>SUM('Plan-C Valuation'!V547,'Plan-C Valuation'!Z547,'Plan-C Valuation'!AD547,'Plan-C Valuation'!AH547,'Plan-C Valuation'!AL547,'Plan-C Valuation'!AP547)</f>
        <v>253810</v>
      </c>
      <c r="AU551" s="262">
        <f>SUM('Plan-C Valuation'!W547,'Plan-C Valuation'!AA547,'Plan-C Valuation'!AE547,'Plan-C Valuation'!AI547,'Plan-C Valuation'!AM547,'Plan-C Valuation'!AQ547)</f>
        <v>504620</v>
      </c>
    </row>
    <row r="552" ht="15.75" customHeight="1">
      <c r="A552" s="219" t="s">
        <v>1208</v>
      </c>
      <c r="B552" s="219" t="s">
        <v>44</v>
      </c>
      <c r="C552" s="219" t="s">
        <v>48</v>
      </c>
      <c r="D552" s="219" t="s">
        <v>61</v>
      </c>
      <c r="E552" s="219" t="s">
        <v>51</v>
      </c>
      <c r="F552" s="219" t="s">
        <v>70</v>
      </c>
      <c r="G552" s="304" t="s">
        <v>1209</v>
      </c>
      <c r="H552" s="219"/>
      <c r="I552" s="219"/>
      <c r="J552" s="262">
        <v>0.0</v>
      </c>
      <c r="K552" s="262">
        <v>0.0</v>
      </c>
      <c r="L552" s="262">
        <v>0.0</v>
      </c>
      <c r="M552" s="262">
        <v>0.0</v>
      </c>
      <c r="N552" s="262">
        <v>0.0</v>
      </c>
      <c r="O552" s="262">
        <v>0.0</v>
      </c>
      <c r="P552" s="222" t="s">
        <v>1703</v>
      </c>
      <c r="Q552" s="222" t="s">
        <v>1704</v>
      </c>
      <c r="R552" s="222" t="s">
        <v>1705</v>
      </c>
      <c r="S552" s="219">
        <f>SUM('Plan-A Valuation'!U548,'Plan-A Valuation'!Y548,'Plan-A Valuation'!AC548,'Plan-A Valuation'!AG548,'Plan-A Valuation'!AK548,'Plan-A Valuation'!AO548)</f>
        <v>120000</v>
      </c>
      <c r="T552" s="262">
        <f>SUM('Plan-A Valuation'!V548,'Plan-A Valuation'!Z548,'Plan-A Valuation'!AD548,'Plan-A Valuation'!AH548,'Plan-A Valuation'!AL548,'Plan-A Valuation'!AP548)</f>
        <v>253810</v>
      </c>
      <c r="U552" s="263">
        <f>SUM('Plan-A Valuation'!W548,'Plan-A Valuation'!AA548,'Plan-A Valuation'!AE548,'Plan-A Valuation'!AI548,'Plan-A Valuation'!AM548,'Plan-A Valuation'!AQ548)</f>
        <v>504620</v>
      </c>
      <c r="V552" s="219"/>
      <c r="W552" s="262">
        <v>0.0</v>
      </c>
      <c r="X552" s="262">
        <v>0.0</v>
      </c>
      <c r="Y552" s="262">
        <v>0.0</v>
      </c>
      <c r="Z552" s="262">
        <v>0.0</v>
      </c>
      <c r="AA552" s="262">
        <v>0.0</v>
      </c>
      <c r="AB552" s="262">
        <v>0.0</v>
      </c>
      <c r="AC552" s="222" t="s">
        <v>1703</v>
      </c>
      <c r="AD552" s="222" t="s">
        <v>1704</v>
      </c>
      <c r="AE552" s="222" t="s">
        <v>1705</v>
      </c>
      <c r="AF552" s="262">
        <f>SUM('Plan-B Valuation'!U548,'Plan-B Valuation'!Y548,'Plan-B Valuation'!AC548,'Plan-B Valuation'!AG548,'Plan-B Valuation'!AK548,'Plan-B Valuation'!AO548)</f>
        <v>120000</v>
      </c>
      <c r="AG552" s="262">
        <f>SUM('Plan-B Valuation'!V548,'Plan-B Valuation'!Z548,'Plan-B Valuation'!AD548,'Plan-B Valuation'!AH548,'Plan-B Valuation'!AL548,'Plan-B Valuation'!AP548)</f>
        <v>253810</v>
      </c>
      <c r="AH552" s="262">
        <f>SUM('Plan-B Valuation'!W548,'Plan-B Valuation'!AA548,'Plan-B Valuation'!AE548,'Plan-B Valuation'!AI548,'Plan-B Valuation'!AM548,'Plan-B Valuation'!AQ548)</f>
        <v>504620</v>
      </c>
      <c r="AI552" s="219"/>
      <c r="AJ552" s="262">
        <v>0.0</v>
      </c>
      <c r="AK552" s="262">
        <v>0.0</v>
      </c>
      <c r="AL552" s="262">
        <v>0.0</v>
      </c>
      <c r="AM552" s="262">
        <v>0.0</v>
      </c>
      <c r="AN552" s="262">
        <v>0.0</v>
      </c>
      <c r="AO552" s="262">
        <v>0.0</v>
      </c>
      <c r="AP552" s="222" t="s">
        <v>1703</v>
      </c>
      <c r="AQ552" s="222" t="s">
        <v>1704</v>
      </c>
      <c r="AR552" s="222" t="s">
        <v>1705</v>
      </c>
      <c r="AS552" s="262">
        <f>SUM('Plan-C Valuation'!U548,'Plan-C Valuation'!Y548,'Plan-C Valuation'!AC548,'Plan-C Valuation'!AG548,'Plan-C Valuation'!AK548,'Plan-C Valuation'!AO548)</f>
        <v>120000</v>
      </c>
      <c r="AT552" s="262">
        <f>SUM('Plan-C Valuation'!V548,'Plan-C Valuation'!Z548,'Plan-C Valuation'!AD548,'Plan-C Valuation'!AH548,'Plan-C Valuation'!AL548,'Plan-C Valuation'!AP548)</f>
        <v>253810</v>
      </c>
      <c r="AU552" s="262">
        <f>SUM('Plan-C Valuation'!W548,'Plan-C Valuation'!AA548,'Plan-C Valuation'!AE548,'Plan-C Valuation'!AI548,'Plan-C Valuation'!AM548,'Plan-C Valuation'!AQ548)</f>
        <v>504620</v>
      </c>
    </row>
    <row r="553" ht="15.75" customHeight="1">
      <c r="A553" s="219" t="s">
        <v>1210</v>
      </c>
      <c r="B553" s="219" t="s">
        <v>54</v>
      </c>
      <c r="C553" s="219" t="s">
        <v>48</v>
      </c>
      <c r="D553" s="219" t="s">
        <v>61</v>
      </c>
      <c r="E553" s="219" t="s">
        <v>51</v>
      </c>
      <c r="F553" s="219" t="s">
        <v>70</v>
      </c>
      <c r="G553" s="304" t="s">
        <v>1211</v>
      </c>
      <c r="H553" s="219"/>
      <c r="I553" s="219"/>
      <c r="J553" s="262">
        <v>0.0</v>
      </c>
      <c r="K553" s="262">
        <v>0.0</v>
      </c>
      <c r="L553" s="262">
        <v>0.0</v>
      </c>
      <c r="M553" s="262">
        <v>0.0</v>
      </c>
      <c r="N553" s="262">
        <v>0.0</v>
      </c>
      <c r="O553" s="262">
        <v>0.0</v>
      </c>
      <c r="P553" s="222" t="s">
        <v>1703</v>
      </c>
      <c r="Q553" s="222" t="s">
        <v>1704</v>
      </c>
      <c r="R553" s="222" t="s">
        <v>1705</v>
      </c>
      <c r="S553" s="219">
        <f>SUM('Plan-A Valuation'!U549,'Plan-A Valuation'!Y549,'Plan-A Valuation'!AC549,'Plan-A Valuation'!AG549,'Plan-A Valuation'!AK549,'Plan-A Valuation'!AO549)</f>
        <v>120000</v>
      </c>
      <c r="T553" s="262">
        <f>SUM('Plan-A Valuation'!V549,'Plan-A Valuation'!Z549,'Plan-A Valuation'!AD549,'Plan-A Valuation'!AH549,'Plan-A Valuation'!AL549,'Plan-A Valuation'!AP549)</f>
        <v>253810</v>
      </c>
      <c r="U553" s="263">
        <f>SUM('Plan-A Valuation'!W549,'Plan-A Valuation'!AA549,'Plan-A Valuation'!AE549,'Plan-A Valuation'!AI549,'Plan-A Valuation'!AM549,'Plan-A Valuation'!AQ549)</f>
        <v>504620</v>
      </c>
      <c r="V553" s="219"/>
      <c r="W553" s="262">
        <v>0.0</v>
      </c>
      <c r="X553" s="262">
        <v>0.0</v>
      </c>
      <c r="Y553" s="262">
        <v>0.0</v>
      </c>
      <c r="Z553" s="262">
        <v>0.0</v>
      </c>
      <c r="AA553" s="262">
        <v>0.0</v>
      </c>
      <c r="AB553" s="262">
        <v>0.0</v>
      </c>
      <c r="AC553" s="222" t="s">
        <v>1703</v>
      </c>
      <c r="AD553" s="222" t="s">
        <v>1704</v>
      </c>
      <c r="AE553" s="222" t="s">
        <v>1705</v>
      </c>
      <c r="AF553" s="262">
        <f>SUM('Plan-B Valuation'!U549,'Plan-B Valuation'!Y549,'Plan-B Valuation'!AC549,'Plan-B Valuation'!AG549,'Plan-B Valuation'!AK549,'Plan-B Valuation'!AO549)</f>
        <v>120000</v>
      </c>
      <c r="AG553" s="262">
        <f>SUM('Plan-B Valuation'!V549,'Plan-B Valuation'!Z549,'Plan-B Valuation'!AD549,'Plan-B Valuation'!AH549,'Plan-B Valuation'!AL549,'Plan-B Valuation'!AP549)</f>
        <v>253810</v>
      </c>
      <c r="AH553" s="262">
        <f>SUM('Plan-B Valuation'!W549,'Plan-B Valuation'!AA549,'Plan-B Valuation'!AE549,'Plan-B Valuation'!AI549,'Plan-B Valuation'!AM549,'Plan-B Valuation'!AQ549)</f>
        <v>504620</v>
      </c>
      <c r="AI553" s="219"/>
      <c r="AJ553" s="262">
        <v>0.0</v>
      </c>
      <c r="AK553" s="262">
        <v>0.0</v>
      </c>
      <c r="AL553" s="262">
        <v>0.0</v>
      </c>
      <c r="AM553" s="262">
        <v>0.0</v>
      </c>
      <c r="AN553" s="262">
        <v>0.0</v>
      </c>
      <c r="AO553" s="262">
        <v>0.0</v>
      </c>
      <c r="AP553" s="222" t="s">
        <v>1703</v>
      </c>
      <c r="AQ553" s="222" t="s">
        <v>1704</v>
      </c>
      <c r="AR553" s="222" t="s">
        <v>1705</v>
      </c>
      <c r="AS553" s="262">
        <f>SUM('Plan-C Valuation'!U549,'Plan-C Valuation'!Y549,'Plan-C Valuation'!AC549,'Plan-C Valuation'!AG549,'Plan-C Valuation'!AK549,'Plan-C Valuation'!AO549)</f>
        <v>120000</v>
      </c>
      <c r="AT553" s="262">
        <f>SUM('Plan-C Valuation'!V549,'Plan-C Valuation'!Z549,'Plan-C Valuation'!AD549,'Plan-C Valuation'!AH549,'Plan-C Valuation'!AL549,'Plan-C Valuation'!AP549)</f>
        <v>253810</v>
      </c>
      <c r="AU553" s="262">
        <f>SUM('Plan-C Valuation'!W549,'Plan-C Valuation'!AA549,'Plan-C Valuation'!AE549,'Plan-C Valuation'!AI549,'Plan-C Valuation'!AM549,'Plan-C Valuation'!AQ549)</f>
        <v>504620</v>
      </c>
    </row>
    <row r="554" ht="15.75" customHeight="1">
      <c r="A554" s="219" t="s">
        <v>1212</v>
      </c>
      <c r="B554" s="219" t="s">
        <v>65</v>
      </c>
      <c r="C554" s="219" t="s">
        <v>48</v>
      </c>
      <c r="D554" s="219" t="s">
        <v>61</v>
      </c>
      <c r="E554" s="219" t="s">
        <v>51</v>
      </c>
      <c r="F554" s="219" t="s">
        <v>70</v>
      </c>
      <c r="G554" s="304" t="s">
        <v>1213</v>
      </c>
      <c r="H554" s="219"/>
      <c r="I554" s="219"/>
      <c r="J554" s="262">
        <v>0.0</v>
      </c>
      <c r="K554" s="262">
        <v>0.0</v>
      </c>
      <c r="L554" s="262">
        <v>0.0</v>
      </c>
      <c r="M554" s="262">
        <v>0.0</v>
      </c>
      <c r="N554" s="262">
        <v>0.0</v>
      </c>
      <c r="O554" s="262">
        <v>0.0</v>
      </c>
      <c r="P554" s="222" t="s">
        <v>1703</v>
      </c>
      <c r="Q554" s="222" t="s">
        <v>1704</v>
      </c>
      <c r="R554" s="222" t="s">
        <v>1705</v>
      </c>
      <c r="S554" s="219">
        <f>SUM('Plan-A Valuation'!U550,'Plan-A Valuation'!Y550,'Plan-A Valuation'!AC550,'Plan-A Valuation'!AG550,'Plan-A Valuation'!AK550,'Plan-A Valuation'!AO550)</f>
        <v>120000</v>
      </c>
      <c r="T554" s="262">
        <f>SUM('Plan-A Valuation'!V550,'Plan-A Valuation'!Z550,'Plan-A Valuation'!AD550,'Plan-A Valuation'!AH550,'Plan-A Valuation'!AL550,'Plan-A Valuation'!AP550)</f>
        <v>253810</v>
      </c>
      <c r="U554" s="263">
        <f>SUM('Plan-A Valuation'!W550,'Plan-A Valuation'!AA550,'Plan-A Valuation'!AE550,'Plan-A Valuation'!AI550,'Plan-A Valuation'!AM550,'Plan-A Valuation'!AQ550)</f>
        <v>504620</v>
      </c>
      <c r="V554" s="219"/>
      <c r="W554" s="262">
        <v>0.0</v>
      </c>
      <c r="X554" s="262">
        <v>0.0</v>
      </c>
      <c r="Y554" s="262">
        <v>0.0</v>
      </c>
      <c r="Z554" s="262">
        <v>0.0</v>
      </c>
      <c r="AA554" s="262">
        <v>0.0</v>
      </c>
      <c r="AB554" s="262">
        <v>0.0</v>
      </c>
      <c r="AC554" s="222" t="s">
        <v>1703</v>
      </c>
      <c r="AD554" s="222" t="s">
        <v>1704</v>
      </c>
      <c r="AE554" s="222" t="s">
        <v>1705</v>
      </c>
      <c r="AF554" s="262">
        <f>SUM('Plan-B Valuation'!U550,'Plan-B Valuation'!Y550,'Plan-B Valuation'!AC550,'Plan-B Valuation'!AG550,'Plan-B Valuation'!AK550,'Plan-B Valuation'!AO550)</f>
        <v>120000</v>
      </c>
      <c r="AG554" s="262">
        <f>SUM('Plan-B Valuation'!V550,'Plan-B Valuation'!Z550,'Plan-B Valuation'!AD550,'Plan-B Valuation'!AH550,'Plan-B Valuation'!AL550,'Plan-B Valuation'!AP550)</f>
        <v>253810</v>
      </c>
      <c r="AH554" s="262">
        <f>SUM('Plan-B Valuation'!W550,'Plan-B Valuation'!AA550,'Plan-B Valuation'!AE550,'Plan-B Valuation'!AI550,'Plan-B Valuation'!AM550,'Plan-B Valuation'!AQ550)</f>
        <v>504620</v>
      </c>
      <c r="AI554" s="219"/>
      <c r="AJ554" s="262">
        <v>0.0</v>
      </c>
      <c r="AK554" s="262">
        <v>0.0</v>
      </c>
      <c r="AL554" s="262">
        <v>0.0</v>
      </c>
      <c r="AM554" s="262">
        <v>0.0</v>
      </c>
      <c r="AN554" s="262">
        <v>0.0</v>
      </c>
      <c r="AO554" s="262">
        <v>0.0</v>
      </c>
      <c r="AP554" s="222" t="s">
        <v>1703</v>
      </c>
      <c r="AQ554" s="222" t="s">
        <v>1704</v>
      </c>
      <c r="AR554" s="222" t="s">
        <v>1705</v>
      </c>
      <c r="AS554" s="262">
        <f>SUM('Plan-C Valuation'!U550,'Plan-C Valuation'!Y550,'Plan-C Valuation'!AC550,'Plan-C Valuation'!AG550,'Plan-C Valuation'!AK550,'Plan-C Valuation'!AO550)</f>
        <v>120000</v>
      </c>
      <c r="AT554" s="262">
        <f>SUM('Plan-C Valuation'!V550,'Plan-C Valuation'!Z550,'Plan-C Valuation'!AD550,'Plan-C Valuation'!AH550,'Plan-C Valuation'!AL550,'Plan-C Valuation'!AP550)</f>
        <v>253810</v>
      </c>
      <c r="AU554" s="262">
        <f>SUM('Plan-C Valuation'!W550,'Plan-C Valuation'!AA550,'Plan-C Valuation'!AE550,'Plan-C Valuation'!AI550,'Plan-C Valuation'!AM550,'Plan-C Valuation'!AQ550)</f>
        <v>504620</v>
      </c>
    </row>
    <row r="555" ht="15.75" customHeight="1">
      <c r="A555" s="219" t="s">
        <v>1214</v>
      </c>
      <c r="B555" s="219" t="s">
        <v>71</v>
      </c>
      <c r="C555" s="219" t="s">
        <v>48</v>
      </c>
      <c r="D555" s="219" t="s">
        <v>61</v>
      </c>
      <c r="E555" s="219" t="s">
        <v>51</v>
      </c>
      <c r="F555" s="219" t="s">
        <v>70</v>
      </c>
      <c r="G555" s="304" t="s">
        <v>1215</v>
      </c>
      <c r="H555" s="219"/>
      <c r="I555" s="219"/>
      <c r="J555" s="262">
        <v>0.0</v>
      </c>
      <c r="K555" s="262">
        <v>0.0</v>
      </c>
      <c r="L555" s="262">
        <v>0.0</v>
      </c>
      <c r="M555" s="262">
        <v>0.0</v>
      </c>
      <c r="N555" s="262">
        <v>0.0</v>
      </c>
      <c r="O555" s="262">
        <v>0.0</v>
      </c>
      <c r="P555" s="222" t="s">
        <v>1703</v>
      </c>
      <c r="Q555" s="222" t="s">
        <v>1704</v>
      </c>
      <c r="R555" s="222" t="s">
        <v>1705</v>
      </c>
      <c r="S555" s="219">
        <f>SUM('Plan-A Valuation'!U551,'Plan-A Valuation'!Y551,'Plan-A Valuation'!AC551,'Plan-A Valuation'!AG551,'Plan-A Valuation'!AK551,'Plan-A Valuation'!AO551)</f>
        <v>120000</v>
      </c>
      <c r="T555" s="262">
        <f>SUM('Plan-A Valuation'!V551,'Plan-A Valuation'!Z551,'Plan-A Valuation'!AD551,'Plan-A Valuation'!AH551,'Plan-A Valuation'!AL551,'Plan-A Valuation'!AP551)</f>
        <v>253810</v>
      </c>
      <c r="U555" s="263">
        <f>SUM('Plan-A Valuation'!W551,'Plan-A Valuation'!AA551,'Plan-A Valuation'!AE551,'Plan-A Valuation'!AI551,'Plan-A Valuation'!AM551,'Plan-A Valuation'!AQ551)</f>
        <v>504620</v>
      </c>
      <c r="V555" s="219"/>
      <c r="W555" s="262">
        <v>0.0</v>
      </c>
      <c r="X555" s="262">
        <v>0.0</v>
      </c>
      <c r="Y555" s="262">
        <v>0.0</v>
      </c>
      <c r="Z555" s="262">
        <v>0.0</v>
      </c>
      <c r="AA555" s="262">
        <v>0.0</v>
      </c>
      <c r="AB555" s="262">
        <v>0.0</v>
      </c>
      <c r="AC555" s="222" t="s">
        <v>1703</v>
      </c>
      <c r="AD555" s="222" t="s">
        <v>1704</v>
      </c>
      <c r="AE555" s="222" t="s">
        <v>1705</v>
      </c>
      <c r="AF555" s="262">
        <f>SUM('Plan-B Valuation'!U551,'Plan-B Valuation'!Y551,'Plan-B Valuation'!AC551,'Plan-B Valuation'!AG551,'Plan-B Valuation'!AK551,'Plan-B Valuation'!AO551)</f>
        <v>120000</v>
      </c>
      <c r="AG555" s="262">
        <f>SUM('Plan-B Valuation'!V551,'Plan-B Valuation'!Z551,'Plan-B Valuation'!AD551,'Plan-B Valuation'!AH551,'Plan-B Valuation'!AL551,'Plan-B Valuation'!AP551)</f>
        <v>253810</v>
      </c>
      <c r="AH555" s="262">
        <f>SUM('Plan-B Valuation'!W551,'Plan-B Valuation'!AA551,'Plan-B Valuation'!AE551,'Plan-B Valuation'!AI551,'Plan-B Valuation'!AM551,'Plan-B Valuation'!AQ551)</f>
        <v>504620</v>
      </c>
      <c r="AI555" s="219"/>
      <c r="AJ555" s="262">
        <v>0.0</v>
      </c>
      <c r="AK555" s="262">
        <v>0.0</v>
      </c>
      <c r="AL555" s="262">
        <v>0.0</v>
      </c>
      <c r="AM555" s="262">
        <v>0.0</v>
      </c>
      <c r="AN555" s="262">
        <v>0.0</v>
      </c>
      <c r="AO555" s="262">
        <v>0.0</v>
      </c>
      <c r="AP555" s="222" t="s">
        <v>1703</v>
      </c>
      <c r="AQ555" s="222" t="s">
        <v>1704</v>
      </c>
      <c r="AR555" s="222" t="s">
        <v>1705</v>
      </c>
      <c r="AS555" s="262">
        <f>SUM('Plan-C Valuation'!U551,'Plan-C Valuation'!Y551,'Plan-C Valuation'!AC551,'Plan-C Valuation'!AG551,'Plan-C Valuation'!AK551,'Plan-C Valuation'!AO551)</f>
        <v>120000</v>
      </c>
      <c r="AT555" s="262">
        <f>SUM('Plan-C Valuation'!V551,'Plan-C Valuation'!Z551,'Plan-C Valuation'!AD551,'Plan-C Valuation'!AH551,'Plan-C Valuation'!AL551,'Plan-C Valuation'!AP551)</f>
        <v>253810</v>
      </c>
      <c r="AU555" s="262">
        <f>SUM('Plan-C Valuation'!W551,'Plan-C Valuation'!AA551,'Plan-C Valuation'!AE551,'Plan-C Valuation'!AI551,'Plan-C Valuation'!AM551,'Plan-C Valuation'!AQ551)</f>
        <v>504620</v>
      </c>
    </row>
    <row r="556" ht="15.75" customHeight="1">
      <c r="A556" s="219" t="s">
        <v>1216</v>
      </c>
      <c r="B556" s="219" t="s">
        <v>44</v>
      </c>
      <c r="C556" s="219" t="s">
        <v>58</v>
      </c>
      <c r="D556" s="219" t="s">
        <v>61</v>
      </c>
      <c r="E556" s="219" t="s">
        <v>51</v>
      </c>
      <c r="F556" s="219" t="s">
        <v>70</v>
      </c>
      <c r="G556" s="304" t="s">
        <v>1217</v>
      </c>
      <c r="H556" s="219"/>
      <c r="I556" s="219"/>
      <c r="J556" s="262">
        <v>0.0</v>
      </c>
      <c r="K556" s="262">
        <v>0.0</v>
      </c>
      <c r="L556" s="262">
        <v>0.0</v>
      </c>
      <c r="M556" s="262">
        <v>0.0</v>
      </c>
      <c r="N556" s="262">
        <v>0.0</v>
      </c>
      <c r="O556" s="262">
        <v>0.0</v>
      </c>
      <c r="P556" s="222" t="s">
        <v>1703</v>
      </c>
      <c r="Q556" s="222" t="s">
        <v>1704</v>
      </c>
      <c r="R556" s="222" t="s">
        <v>1705</v>
      </c>
      <c r="S556" s="219">
        <f>SUM('Plan-A Valuation'!U552,'Plan-A Valuation'!Y552,'Plan-A Valuation'!AC552,'Plan-A Valuation'!AG552,'Plan-A Valuation'!AK552,'Plan-A Valuation'!AO552)</f>
        <v>120000</v>
      </c>
      <c r="T556" s="262">
        <f>SUM('Plan-A Valuation'!V552,'Plan-A Valuation'!Z552,'Plan-A Valuation'!AD552,'Plan-A Valuation'!AH552,'Plan-A Valuation'!AL552,'Plan-A Valuation'!AP552)</f>
        <v>253810</v>
      </c>
      <c r="U556" s="263">
        <f>SUM('Plan-A Valuation'!W552,'Plan-A Valuation'!AA552,'Plan-A Valuation'!AE552,'Plan-A Valuation'!AI552,'Plan-A Valuation'!AM552,'Plan-A Valuation'!AQ552)</f>
        <v>504620</v>
      </c>
      <c r="V556" s="219"/>
      <c r="W556" s="262">
        <v>0.0</v>
      </c>
      <c r="X556" s="262">
        <v>0.0</v>
      </c>
      <c r="Y556" s="262">
        <v>0.0</v>
      </c>
      <c r="Z556" s="262">
        <v>0.0</v>
      </c>
      <c r="AA556" s="262">
        <v>0.0</v>
      </c>
      <c r="AB556" s="262">
        <v>0.0</v>
      </c>
      <c r="AC556" s="222" t="s">
        <v>1703</v>
      </c>
      <c r="AD556" s="222" t="s">
        <v>1704</v>
      </c>
      <c r="AE556" s="222" t="s">
        <v>1705</v>
      </c>
      <c r="AF556" s="262">
        <f>SUM('Plan-B Valuation'!U552,'Plan-B Valuation'!Y552,'Plan-B Valuation'!AC552,'Plan-B Valuation'!AG552,'Plan-B Valuation'!AK552,'Plan-B Valuation'!AO552)</f>
        <v>120000</v>
      </c>
      <c r="AG556" s="262">
        <f>SUM('Plan-B Valuation'!V552,'Plan-B Valuation'!Z552,'Plan-B Valuation'!AD552,'Plan-B Valuation'!AH552,'Plan-B Valuation'!AL552,'Plan-B Valuation'!AP552)</f>
        <v>253810</v>
      </c>
      <c r="AH556" s="262">
        <f>SUM('Plan-B Valuation'!W552,'Plan-B Valuation'!AA552,'Plan-B Valuation'!AE552,'Plan-B Valuation'!AI552,'Plan-B Valuation'!AM552,'Plan-B Valuation'!AQ552)</f>
        <v>504620</v>
      </c>
      <c r="AI556" s="219"/>
      <c r="AJ556" s="262">
        <v>0.0</v>
      </c>
      <c r="AK556" s="262">
        <v>0.0</v>
      </c>
      <c r="AL556" s="262">
        <v>0.0</v>
      </c>
      <c r="AM556" s="262">
        <v>0.0</v>
      </c>
      <c r="AN556" s="262">
        <v>0.0</v>
      </c>
      <c r="AO556" s="262">
        <v>0.0</v>
      </c>
      <c r="AP556" s="222" t="s">
        <v>1703</v>
      </c>
      <c r="AQ556" s="222" t="s">
        <v>1704</v>
      </c>
      <c r="AR556" s="222" t="s">
        <v>1705</v>
      </c>
      <c r="AS556" s="262">
        <f>SUM('Plan-C Valuation'!U552,'Plan-C Valuation'!Y552,'Plan-C Valuation'!AC552,'Plan-C Valuation'!AG552,'Plan-C Valuation'!AK552,'Plan-C Valuation'!AO552)</f>
        <v>120000</v>
      </c>
      <c r="AT556" s="262">
        <f>SUM('Plan-C Valuation'!V552,'Plan-C Valuation'!Z552,'Plan-C Valuation'!AD552,'Plan-C Valuation'!AH552,'Plan-C Valuation'!AL552,'Plan-C Valuation'!AP552)</f>
        <v>253810</v>
      </c>
      <c r="AU556" s="262">
        <f>SUM('Plan-C Valuation'!W552,'Plan-C Valuation'!AA552,'Plan-C Valuation'!AE552,'Plan-C Valuation'!AI552,'Plan-C Valuation'!AM552,'Plan-C Valuation'!AQ552)</f>
        <v>504620</v>
      </c>
    </row>
    <row r="557" ht="15.75" customHeight="1">
      <c r="A557" s="219" t="s">
        <v>1218</v>
      </c>
      <c r="B557" s="219" t="s">
        <v>54</v>
      </c>
      <c r="C557" s="219" t="s">
        <v>58</v>
      </c>
      <c r="D557" s="219" t="s">
        <v>61</v>
      </c>
      <c r="E557" s="219" t="s">
        <v>51</v>
      </c>
      <c r="F557" s="219" t="s">
        <v>70</v>
      </c>
      <c r="G557" s="304" t="s">
        <v>1219</v>
      </c>
      <c r="H557" s="219"/>
      <c r="I557" s="219"/>
      <c r="J557" s="262">
        <v>0.0</v>
      </c>
      <c r="K557" s="262">
        <v>0.0</v>
      </c>
      <c r="L557" s="262">
        <v>0.0</v>
      </c>
      <c r="M557" s="262">
        <v>0.0</v>
      </c>
      <c r="N557" s="262">
        <v>0.0</v>
      </c>
      <c r="O557" s="262">
        <v>0.0</v>
      </c>
      <c r="P557" s="222" t="s">
        <v>1703</v>
      </c>
      <c r="Q557" s="222" t="s">
        <v>1704</v>
      </c>
      <c r="R557" s="222" t="s">
        <v>1705</v>
      </c>
      <c r="S557" s="219">
        <f>SUM('Plan-A Valuation'!U553,'Plan-A Valuation'!Y553,'Plan-A Valuation'!AC553,'Plan-A Valuation'!AG553,'Plan-A Valuation'!AK553,'Plan-A Valuation'!AO553)</f>
        <v>120000</v>
      </c>
      <c r="T557" s="262">
        <f>SUM('Plan-A Valuation'!V553,'Plan-A Valuation'!Z553,'Plan-A Valuation'!AD553,'Plan-A Valuation'!AH553,'Plan-A Valuation'!AL553,'Plan-A Valuation'!AP553)</f>
        <v>253810</v>
      </c>
      <c r="U557" s="263">
        <f>SUM('Plan-A Valuation'!W553,'Plan-A Valuation'!AA553,'Plan-A Valuation'!AE553,'Plan-A Valuation'!AI553,'Plan-A Valuation'!AM553,'Plan-A Valuation'!AQ553)</f>
        <v>504620</v>
      </c>
      <c r="V557" s="219"/>
      <c r="W557" s="262">
        <v>0.0</v>
      </c>
      <c r="X557" s="262">
        <v>0.0</v>
      </c>
      <c r="Y557" s="262">
        <v>0.0</v>
      </c>
      <c r="Z557" s="262">
        <v>0.0</v>
      </c>
      <c r="AA557" s="262">
        <v>0.0</v>
      </c>
      <c r="AB557" s="262">
        <v>0.0</v>
      </c>
      <c r="AC557" s="222" t="s">
        <v>1703</v>
      </c>
      <c r="AD557" s="222" t="s">
        <v>1704</v>
      </c>
      <c r="AE557" s="222" t="s">
        <v>1705</v>
      </c>
      <c r="AF557" s="262">
        <f>SUM('Plan-B Valuation'!U553,'Plan-B Valuation'!Y553,'Plan-B Valuation'!AC553,'Plan-B Valuation'!AG553,'Plan-B Valuation'!AK553,'Plan-B Valuation'!AO553)</f>
        <v>120000</v>
      </c>
      <c r="AG557" s="262">
        <f>SUM('Plan-B Valuation'!V553,'Plan-B Valuation'!Z553,'Plan-B Valuation'!AD553,'Plan-B Valuation'!AH553,'Plan-B Valuation'!AL553,'Plan-B Valuation'!AP553)</f>
        <v>253810</v>
      </c>
      <c r="AH557" s="262">
        <f>SUM('Plan-B Valuation'!W553,'Plan-B Valuation'!AA553,'Plan-B Valuation'!AE553,'Plan-B Valuation'!AI553,'Plan-B Valuation'!AM553,'Plan-B Valuation'!AQ553)</f>
        <v>504620</v>
      </c>
      <c r="AI557" s="219"/>
      <c r="AJ557" s="262">
        <v>0.0</v>
      </c>
      <c r="AK557" s="262">
        <v>0.0</v>
      </c>
      <c r="AL557" s="262">
        <v>0.0</v>
      </c>
      <c r="AM557" s="262">
        <v>0.0</v>
      </c>
      <c r="AN557" s="262">
        <v>0.0</v>
      </c>
      <c r="AO557" s="262">
        <v>0.0</v>
      </c>
      <c r="AP557" s="222" t="s">
        <v>1703</v>
      </c>
      <c r="AQ557" s="222" t="s">
        <v>1704</v>
      </c>
      <c r="AR557" s="222" t="s">
        <v>1705</v>
      </c>
      <c r="AS557" s="262">
        <f>SUM('Plan-C Valuation'!U553,'Plan-C Valuation'!Y553,'Plan-C Valuation'!AC553,'Plan-C Valuation'!AG553,'Plan-C Valuation'!AK553,'Plan-C Valuation'!AO553)</f>
        <v>120000</v>
      </c>
      <c r="AT557" s="262">
        <f>SUM('Plan-C Valuation'!V553,'Plan-C Valuation'!Z553,'Plan-C Valuation'!AD553,'Plan-C Valuation'!AH553,'Plan-C Valuation'!AL553,'Plan-C Valuation'!AP553)</f>
        <v>253810</v>
      </c>
      <c r="AU557" s="262">
        <f>SUM('Plan-C Valuation'!W553,'Plan-C Valuation'!AA553,'Plan-C Valuation'!AE553,'Plan-C Valuation'!AI553,'Plan-C Valuation'!AM553,'Plan-C Valuation'!AQ553)</f>
        <v>504620</v>
      </c>
    </row>
    <row r="558" ht="15.75" customHeight="1">
      <c r="A558" s="219" t="s">
        <v>1220</v>
      </c>
      <c r="B558" s="219" t="s">
        <v>65</v>
      </c>
      <c r="C558" s="219" t="s">
        <v>58</v>
      </c>
      <c r="D558" s="219" t="s">
        <v>61</v>
      </c>
      <c r="E558" s="219" t="s">
        <v>51</v>
      </c>
      <c r="F558" s="219" t="s">
        <v>70</v>
      </c>
      <c r="G558" s="304" t="s">
        <v>1221</v>
      </c>
      <c r="H558" s="219"/>
      <c r="I558" s="219"/>
      <c r="J558" s="262">
        <v>0.0</v>
      </c>
      <c r="K558" s="262">
        <v>0.0</v>
      </c>
      <c r="L558" s="262">
        <v>0.0</v>
      </c>
      <c r="M558" s="262">
        <v>0.0</v>
      </c>
      <c r="N558" s="262">
        <v>0.0</v>
      </c>
      <c r="O558" s="262">
        <v>0.0</v>
      </c>
      <c r="P558" s="222" t="s">
        <v>1703</v>
      </c>
      <c r="Q558" s="222" t="s">
        <v>1704</v>
      </c>
      <c r="R558" s="222" t="s">
        <v>1705</v>
      </c>
      <c r="S558" s="219">
        <f>SUM('Plan-A Valuation'!U554,'Plan-A Valuation'!Y554,'Plan-A Valuation'!AC554,'Plan-A Valuation'!AG554,'Plan-A Valuation'!AK554,'Plan-A Valuation'!AO554)</f>
        <v>120000</v>
      </c>
      <c r="T558" s="262">
        <f>SUM('Plan-A Valuation'!V554,'Plan-A Valuation'!Z554,'Plan-A Valuation'!AD554,'Plan-A Valuation'!AH554,'Plan-A Valuation'!AL554,'Plan-A Valuation'!AP554)</f>
        <v>253810</v>
      </c>
      <c r="U558" s="263">
        <f>SUM('Plan-A Valuation'!W554,'Plan-A Valuation'!AA554,'Plan-A Valuation'!AE554,'Plan-A Valuation'!AI554,'Plan-A Valuation'!AM554,'Plan-A Valuation'!AQ554)</f>
        <v>504620</v>
      </c>
      <c r="V558" s="219"/>
      <c r="W558" s="262">
        <v>0.0</v>
      </c>
      <c r="X558" s="262">
        <v>0.0</v>
      </c>
      <c r="Y558" s="262">
        <v>0.0</v>
      </c>
      <c r="Z558" s="262">
        <v>0.0</v>
      </c>
      <c r="AA558" s="262">
        <v>0.0</v>
      </c>
      <c r="AB558" s="262">
        <v>0.0</v>
      </c>
      <c r="AC558" s="222" t="s">
        <v>1703</v>
      </c>
      <c r="AD558" s="222" t="s">
        <v>1704</v>
      </c>
      <c r="AE558" s="222" t="s">
        <v>1705</v>
      </c>
      <c r="AF558" s="262">
        <f>SUM('Plan-B Valuation'!U554,'Plan-B Valuation'!Y554,'Plan-B Valuation'!AC554,'Plan-B Valuation'!AG554,'Plan-B Valuation'!AK554,'Plan-B Valuation'!AO554)</f>
        <v>120000</v>
      </c>
      <c r="AG558" s="262">
        <f>SUM('Plan-B Valuation'!V554,'Plan-B Valuation'!Z554,'Plan-B Valuation'!AD554,'Plan-B Valuation'!AH554,'Plan-B Valuation'!AL554,'Plan-B Valuation'!AP554)</f>
        <v>253810</v>
      </c>
      <c r="AH558" s="262">
        <f>SUM('Plan-B Valuation'!W554,'Plan-B Valuation'!AA554,'Plan-B Valuation'!AE554,'Plan-B Valuation'!AI554,'Plan-B Valuation'!AM554,'Plan-B Valuation'!AQ554)</f>
        <v>504620</v>
      </c>
      <c r="AI558" s="219"/>
      <c r="AJ558" s="262">
        <v>0.0</v>
      </c>
      <c r="AK558" s="262">
        <v>0.0</v>
      </c>
      <c r="AL558" s="262">
        <v>0.0</v>
      </c>
      <c r="AM558" s="262">
        <v>0.0</v>
      </c>
      <c r="AN558" s="262">
        <v>0.0</v>
      </c>
      <c r="AO558" s="262">
        <v>0.0</v>
      </c>
      <c r="AP558" s="222" t="s">
        <v>1703</v>
      </c>
      <c r="AQ558" s="222" t="s">
        <v>1704</v>
      </c>
      <c r="AR558" s="222" t="s">
        <v>1705</v>
      </c>
      <c r="AS558" s="262">
        <f>SUM('Plan-C Valuation'!U554,'Plan-C Valuation'!Y554,'Plan-C Valuation'!AC554,'Plan-C Valuation'!AG554,'Plan-C Valuation'!AK554,'Plan-C Valuation'!AO554)</f>
        <v>120000</v>
      </c>
      <c r="AT558" s="262">
        <f>SUM('Plan-C Valuation'!V554,'Plan-C Valuation'!Z554,'Plan-C Valuation'!AD554,'Plan-C Valuation'!AH554,'Plan-C Valuation'!AL554,'Plan-C Valuation'!AP554)</f>
        <v>253810</v>
      </c>
      <c r="AU558" s="262">
        <f>SUM('Plan-C Valuation'!W554,'Plan-C Valuation'!AA554,'Plan-C Valuation'!AE554,'Plan-C Valuation'!AI554,'Plan-C Valuation'!AM554,'Plan-C Valuation'!AQ554)</f>
        <v>504620</v>
      </c>
    </row>
    <row r="559" ht="15.75" customHeight="1">
      <c r="A559" s="219" t="s">
        <v>1222</v>
      </c>
      <c r="B559" s="219" t="s">
        <v>71</v>
      </c>
      <c r="C559" s="219" t="s">
        <v>58</v>
      </c>
      <c r="D559" s="219" t="s">
        <v>61</v>
      </c>
      <c r="E559" s="219" t="s">
        <v>51</v>
      </c>
      <c r="F559" s="219" t="s">
        <v>70</v>
      </c>
      <c r="G559" s="304" t="s">
        <v>1223</v>
      </c>
      <c r="H559" s="219"/>
      <c r="I559" s="219"/>
      <c r="J559" s="262">
        <v>0.0</v>
      </c>
      <c r="K559" s="262">
        <v>0.0</v>
      </c>
      <c r="L559" s="262">
        <v>0.0</v>
      </c>
      <c r="M559" s="262">
        <v>0.0</v>
      </c>
      <c r="N559" s="262">
        <v>0.0</v>
      </c>
      <c r="O559" s="262">
        <v>0.0</v>
      </c>
      <c r="P559" s="222" t="s">
        <v>1703</v>
      </c>
      <c r="Q559" s="222" t="s">
        <v>1704</v>
      </c>
      <c r="R559" s="222" t="s">
        <v>1705</v>
      </c>
      <c r="S559" s="219">
        <f>SUM('Plan-A Valuation'!U555,'Plan-A Valuation'!Y555,'Plan-A Valuation'!AC555,'Plan-A Valuation'!AG555,'Plan-A Valuation'!AK555,'Plan-A Valuation'!AO555)</f>
        <v>120000</v>
      </c>
      <c r="T559" s="262">
        <f>SUM('Plan-A Valuation'!V555,'Plan-A Valuation'!Z555,'Plan-A Valuation'!AD555,'Plan-A Valuation'!AH555,'Plan-A Valuation'!AL555,'Plan-A Valuation'!AP555)</f>
        <v>253810</v>
      </c>
      <c r="U559" s="263">
        <f>SUM('Plan-A Valuation'!W555,'Plan-A Valuation'!AA555,'Plan-A Valuation'!AE555,'Plan-A Valuation'!AI555,'Plan-A Valuation'!AM555,'Plan-A Valuation'!AQ555)</f>
        <v>504620</v>
      </c>
      <c r="V559" s="219"/>
      <c r="W559" s="262">
        <v>0.0</v>
      </c>
      <c r="X559" s="262">
        <v>0.0</v>
      </c>
      <c r="Y559" s="262">
        <v>0.0</v>
      </c>
      <c r="Z559" s="262">
        <v>0.0</v>
      </c>
      <c r="AA559" s="262">
        <v>0.0</v>
      </c>
      <c r="AB559" s="262">
        <v>0.0</v>
      </c>
      <c r="AC559" s="222" t="s">
        <v>1703</v>
      </c>
      <c r="AD559" s="222" t="s">
        <v>1704</v>
      </c>
      <c r="AE559" s="222" t="s">
        <v>1705</v>
      </c>
      <c r="AF559" s="262">
        <f>SUM('Plan-B Valuation'!U555,'Plan-B Valuation'!Y555,'Plan-B Valuation'!AC555,'Plan-B Valuation'!AG555,'Plan-B Valuation'!AK555,'Plan-B Valuation'!AO555)</f>
        <v>120000</v>
      </c>
      <c r="AG559" s="262">
        <f>SUM('Plan-B Valuation'!V555,'Plan-B Valuation'!Z555,'Plan-B Valuation'!AD555,'Plan-B Valuation'!AH555,'Plan-B Valuation'!AL555,'Plan-B Valuation'!AP555)</f>
        <v>253810</v>
      </c>
      <c r="AH559" s="262">
        <f>SUM('Plan-B Valuation'!W555,'Plan-B Valuation'!AA555,'Plan-B Valuation'!AE555,'Plan-B Valuation'!AI555,'Plan-B Valuation'!AM555,'Plan-B Valuation'!AQ555)</f>
        <v>504620</v>
      </c>
      <c r="AI559" s="219"/>
      <c r="AJ559" s="262">
        <v>0.0</v>
      </c>
      <c r="AK559" s="262">
        <v>0.0</v>
      </c>
      <c r="AL559" s="262">
        <v>0.0</v>
      </c>
      <c r="AM559" s="262">
        <v>0.0</v>
      </c>
      <c r="AN559" s="262">
        <v>0.0</v>
      </c>
      <c r="AO559" s="262">
        <v>0.0</v>
      </c>
      <c r="AP559" s="222" t="s">
        <v>1703</v>
      </c>
      <c r="AQ559" s="222" t="s">
        <v>1704</v>
      </c>
      <c r="AR559" s="222" t="s">
        <v>1705</v>
      </c>
      <c r="AS559" s="262">
        <f>SUM('Plan-C Valuation'!U555,'Plan-C Valuation'!Y555,'Plan-C Valuation'!AC555,'Plan-C Valuation'!AG555,'Plan-C Valuation'!AK555,'Plan-C Valuation'!AO555)</f>
        <v>120000</v>
      </c>
      <c r="AT559" s="262">
        <f>SUM('Plan-C Valuation'!V555,'Plan-C Valuation'!Z555,'Plan-C Valuation'!AD555,'Plan-C Valuation'!AH555,'Plan-C Valuation'!AL555,'Plan-C Valuation'!AP555)</f>
        <v>253810</v>
      </c>
      <c r="AU559" s="262">
        <f>SUM('Plan-C Valuation'!W555,'Plan-C Valuation'!AA555,'Plan-C Valuation'!AE555,'Plan-C Valuation'!AI555,'Plan-C Valuation'!AM555,'Plan-C Valuation'!AQ555)</f>
        <v>504620</v>
      </c>
    </row>
    <row r="560" ht="15.75" customHeight="1">
      <c r="A560" s="219" t="s">
        <v>1224</v>
      </c>
      <c r="B560" s="219" t="s">
        <v>44</v>
      </c>
      <c r="C560" s="219" t="s">
        <v>66</v>
      </c>
      <c r="D560" s="219" t="s">
        <v>61</v>
      </c>
      <c r="E560" s="219" t="s">
        <v>51</v>
      </c>
      <c r="F560" s="219" t="s">
        <v>70</v>
      </c>
      <c r="G560" s="304" t="s">
        <v>1225</v>
      </c>
      <c r="H560" s="219"/>
      <c r="I560" s="219"/>
      <c r="J560" s="262">
        <v>0.0</v>
      </c>
      <c r="K560" s="262">
        <v>0.0</v>
      </c>
      <c r="L560" s="262">
        <v>0.0</v>
      </c>
      <c r="M560" s="262">
        <v>0.0</v>
      </c>
      <c r="N560" s="262">
        <v>0.0</v>
      </c>
      <c r="O560" s="262">
        <v>0.0</v>
      </c>
      <c r="P560" s="222" t="s">
        <v>1703</v>
      </c>
      <c r="Q560" s="222" t="s">
        <v>1704</v>
      </c>
      <c r="R560" s="222" t="s">
        <v>1705</v>
      </c>
      <c r="S560" s="219">
        <f>SUM('Plan-A Valuation'!U556,'Plan-A Valuation'!Y556,'Plan-A Valuation'!AC556,'Plan-A Valuation'!AG556,'Plan-A Valuation'!AK556,'Plan-A Valuation'!AO556)</f>
        <v>120000</v>
      </c>
      <c r="T560" s="262">
        <f>SUM('Plan-A Valuation'!V556,'Plan-A Valuation'!Z556,'Plan-A Valuation'!AD556,'Plan-A Valuation'!AH556,'Plan-A Valuation'!AL556,'Plan-A Valuation'!AP556)</f>
        <v>253810</v>
      </c>
      <c r="U560" s="263">
        <f>SUM('Plan-A Valuation'!W556,'Plan-A Valuation'!AA556,'Plan-A Valuation'!AE556,'Plan-A Valuation'!AI556,'Plan-A Valuation'!AM556,'Plan-A Valuation'!AQ556)</f>
        <v>504620</v>
      </c>
      <c r="V560" s="219"/>
      <c r="W560" s="262">
        <v>0.0</v>
      </c>
      <c r="X560" s="262">
        <v>0.0</v>
      </c>
      <c r="Y560" s="262">
        <v>0.0</v>
      </c>
      <c r="Z560" s="262">
        <v>0.0</v>
      </c>
      <c r="AA560" s="262">
        <v>0.0</v>
      </c>
      <c r="AB560" s="262">
        <v>0.0</v>
      </c>
      <c r="AC560" s="222" t="s">
        <v>1703</v>
      </c>
      <c r="AD560" s="222" t="s">
        <v>1704</v>
      </c>
      <c r="AE560" s="222" t="s">
        <v>1705</v>
      </c>
      <c r="AF560" s="262">
        <f>SUM('Plan-B Valuation'!U556,'Plan-B Valuation'!Y556,'Plan-B Valuation'!AC556,'Plan-B Valuation'!AG556,'Plan-B Valuation'!AK556,'Plan-B Valuation'!AO556)</f>
        <v>120000</v>
      </c>
      <c r="AG560" s="262">
        <f>SUM('Plan-B Valuation'!V556,'Plan-B Valuation'!Z556,'Plan-B Valuation'!AD556,'Plan-B Valuation'!AH556,'Plan-B Valuation'!AL556,'Plan-B Valuation'!AP556)</f>
        <v>253810</v>
      </c>
      <c r="AH560" s="262">
        <f>SUM('Plan-B Valuation'!W556,'Plan-B Valuation'!AA556,'Plan-B Valuation'!AE556,'Plan-B Valuation'!AI556,'Plan-B Valuation'!AM556,'Plan-B Valuation'!AQ556)</f>
        <v>504620</v>
      </c>
      <c r="AI560" s="219"/>
      <c r="AJ560" s="262">
        <v>0.0</v>
      </c>
      <c r="AK560" s="262">
        <v>0.0</v>
      </c>
      <c r="AL560" s="262">
        <v>0.0</v>
      </c>
      <c r="AM560" s="262">
        <v>0.0</v>
      </c>
      <c r="AN560" s="262">
        <v>0.0</v>
      </c>
      <c r="AO560" s="262">
        <v>0.0</v>
      </c>
      <c r="AP560" s="222" t="s">
        <v>1703</v>
      </c>
      <c r="AQ560" s="222" t="s">
        <v>1704</v>
      </c>
      <c r="AR560" s="222" t="s">
        <v>1705</v>
      </c>
      <c r="AS560" s="262">
        <f>SUM('Plan-C Valuation'!U556,'Plan-C Valuation'!Y556,'Plan-C Valuation'!AC556,'Plan-C Valuation'!AG556,'Plan-C Valuation'!AK556,'Plan-C Valuation'!AO556)</f>
        <v>120000</v>
      </c>
      <c r="AT560" s="262">
        <f>SUM('Plan-C Valuation'!V556,'Plan-C Valuation'!Z556,'Plan-C Valuation'!AD556,'Plan-C Valuation'!AH556,'Plan-C Valuation'!AL556,'Plan-C Valuation'!AP556)</f>
        <v>253810</v>
      </c>
      <c r="AU560" s="262">
        <f>SUM('Plan-C Valuation'!W556,'Plan-C Valuation'!AA556,'Plan-C Valuation'!AE556,'Plan-C Valuation'!AI556,'Plan-C Valuation'!AM556,'Plan-C Valuation'!AQ556)</f>
        <v>504620</v>
      </c>
    </row>
    <row r="561" ht="15.75" customHeight="1">
      <c r="A561" s="219" t="s">
        <v>1226</v>
      </c>
      <c r="B561" s="219" t="s">
        <v>54</v>
      </c>
      <c r="C561" s="219" t="s">
        <v>66</v>
      </c>
      <c r="D561" s="219" t="s">
        <v>61</v>
      </c>
      <c r="E561" s="219" t="s">
        <v>51</v>
      </c>
      <c r="F561" s="219" t="s">
        <v>70</v>
      </c>
      <c r="G561" s="304" t="s">
        <v>1227</v>
      </c>
      <c r="H561" s="219"/>
      <c r="I561" s="219"/>
      <c r="J561" s="262">
        <v>0.0</v>
      </c>
      <c r="K561" s="262">
        <v>0.0</v>
      </c>
      <c r="L561" s="262">
        <v>0.0</v>
      </c>
      <c r="M561" s="262">
        <v>0.0</v>
      </c>
      <c r="N561" s="262">
        <v>0.0</v>
      </c>
      <c r="O561" s="262">
        <v>0.0</v>
      </c>
      <c r="P561" s="222" t="s">
        <v>1703</v>
      </c>
      <c r="Q561" s="222" t="s">
        <v>1704</v>
      </c>
      <c r="R561" s="222" t="s">
        <v>1705</v>
      </c>
      <c r="S561" s="219">
        <f>SUM('Plan-A Valuation'!U557,'Plan-A Valuation'!Y557,'Plan-A Valuation'!AC557,'Plan-A Valuation'!AG557,'Plan-A Valuation'!AK557,'Plan-A Valuation'!AO557)</f>
        <v>120000</v>
      </c>
      <c r="T561" s="262">
        <f>SUM('Plan-A Valuation'!V557,'Plan-A Valuation'!Z557,'Plan-A Valuation'!AD557,'Plan-A Valuation'!AH557,'Plan-A Valuation'!AL557,'Plan-A Valuation'!AP557)</f>
        <v>253810</v>
      </c>
      <c r="U561" s="263">
        <f>SUM('Plan-A Valuation'!W557,'Plan-A Valuation'!AA557,'Plan-A Valuation'!AE557,'Plan-A Valuation'!AI557,'Plan-A Valuation'!AM557,'Plan-A Valuation'!AQ557)</f>
        <v>504620</v>
      </c>
      <c r="V561" s="219"/>
      <c r="W561" s="262">
        <v>0.0</v>
      </c>
      <c r="X561" s="262">
        <v>0.0</v>
      </c>
      <c r="Y561" s="262">
        <v>0.0</v>
      </c>
      <c r="Z561" s="262">
        <v>0.0</v>
      </c>
      <c r="AA561" s="262">
        <v>0.0</v>
      </c>
      <c r="AB561" s="262">
        <v>0.0</v>
      </c>
      <c r="AC561" s="222" t="s">
        <v>1703</v>
      </c>
      <c r="AD561" s="222" t="s">
        <v>1704</v>
      </c>
      <c r="AE561" s="222" t="s">
        <v>1705</v>
      </c>
      <c r="AF561" s="262">
        <f>SUM('Plan-B Valuation'!U557,'Plan-B Valuation'!Y557,'Plan-B Valuation'!AC557,'Plan-B Valuation'!AG557,'Plan-B Valuation'!AK557,'Plan-B Valuation'!AO557)</f>
        <v>120000</v>
      </c>
      <c r="AG561" s="262">
        <f>SUM('Plan-B Valuation'!V557,'Plan-B Valuation'!Z557,'Plan-B Valuation'!AD557,'Plan-B Valuation'!AH557,'Plan-B Valuation'!AL557,'Plan-B Valuation'!AP557)</f>
        <v>253810</v>
      </c>
      <c r="AH561" s="262">
        <f>SUM('Plan-B Valuation'!W557,'Plan-B Valuation'!AA557,'Plan-B Valuation'!AE557,'Plan-B Valuation'!AI557,'Plan-B Valuation'!AM557,'Plan-B Valuation'!AQ557)</f>
        <v>504620</v>
      </c>
      <c r="AI561" s="219"/>
      <c r="AJ561" s="262">
        <v>0.0</v>
      </c>
      <c r="AK561" s="262">
        <v>0.0</v>
      </c>
      <c r="AL561" s="262">
        <v>0.0</v>
      </c>
      <c r="AM561" s="262">
        <v>0.0</v>
      </c>
      <c r="AN561" s="262">
        <v>0.0</v>
      </c>
      <c r="AO561" s="262">
        <v>0.0</v>
      </c>
      <c r="AP561" s="222" t="s">
        <v>1703</v>
      </c>
      <c r="AQ561" s="222" t="s">
        <v>1704</v>
      </c>
      <c r="AR561" s="222" t="s">
        <v>1705</v>
      </c>
      <c r="AS561" s="262">
        <f>SUM('Plan-C Valuation'!U557,'Plan-C Valuation'!Y557,'Plan-C Valuation'!AC557,'Plan-C Valuation'!AG557,'Plan-C Valuation'!AK557,'Plan-C Valuation'!AO557)</f>
        <v>120000</v>
      </c>
      <c r="AT561" s="262">
        <f>SUM('Plan-C Valuation'!V557,'Plan-C Valuation'!Z557,'Plan-C Valuation'!AD557,'Plan-C Valuation'!AH557,'Plan-C Valuation'!AL557,'Plan-C Valuation'!AP557)</f>
        <v>253810</v>
      </c>
      <c r="AU561" s="262">
        <f>SUM('Plan-C Valuation'!W557,'Plan-C Valuation'!AA557,'Plan-C Valuation'!AE557,'Plan-C Valuation'!AI557,'Plan-C Valuation'!AM557,'Plan-C Valuation'!AQ557)</f>
        <v>504620</v>
      </c>
    </row>
    <row r="562" ht="15.75" customHeight="1">
      <c r="A562" s="219" t="s">
        <v>1228</v>
      </c>
      <c r="B562" s="219" t="s">
        <v>65</v>
      </c>
      <c r="C562" s="219" t="s">
        <v>66</v>
      </c>
      <c r="D562" s="219" t="s">
        <v>61</v>
      </c>
      <c r="E562" s="219" t="s">
        <v>51</v>
      </c>
      <c r="F562" s="219" t="s">
        <v>70</v>
      </c>
      <c r="G562" s="304" t="s">
        <v>1229</v>
      </c>
      <c r="H562" s="219"/>
      <c r="I562" s="219"/>
      <c r="J562" s="262">
        <v>0.0</v>
      </c>
      <c r="K562" s="262">
        <v>0.0</v>
      </c>
      <c r="L562" s="262">
        <v>0.0</v>
      </c>
      <c r="M562" s="262">
        <v>0.0</v>
      </c>
      <c r="N562" s="262">
        <v>0.0</v>
      </c>
      <c r="O562" s="262">
        <v>0.0</v>
      </c>
      <c r="P562" s="222" t="s">
        <v>1703</v>
      </c>
      <c r="Q562" s="222" t="s">
        <v>1704</v>
      </c>
      <c r="R562" s="222" t="s">
        <v>1705</v>
      </c>
      <c r="S562" s="219">
        <f>SUM('Plan-A Valuation'!U558,'Plan-A Valuation'!Y558,'Plan-A Valuation'!AC558,'Plan-A Valuation'!AG558,'Plan-A Valuation'!AK558,'Plan-A Valuation'!AO558)</f>
        <v>120000</v>
      </c>
      <c r="T562" s="262">
        <f>SUM('Plan-A Valuation'!V558,'Plan-A Valuation'!Z558,'Plan-A Valuation'!AD558,'Plan-A Valuation'!AH558,'Plan-A Valuation'!AL558,'Plan-A Valuation'!AP558)</f>
        <v>253810</v>
      </c>
      <c r="U562" s="263">
        <f>SUM('Plan-A Valuation'!W558,'Plan-A Valuation'!AA558,'Plan-A Valuation'!AE558,'Plan-A Valuation'!AI558,'Plan-A Valuation'!AM558,'Plan-A Valuation'!AQ558)</f>
        <v>504620</v>
      </c>
      <c r="V562" s="219"/>
      <c r="W562" s="262">
        <v>0.0</v>
      </c>
      <c r="X562" s="262">
        <v>0.0</v>
      </c>
      <c r="Y562" s="262">
        <v>0.0</v>
      </c>
      <c r="Z562" s="262">
        <v>0.0</v>
      </c>
      <c r="AA562" s="262">
        <v>0.0</v>
      </c>
      <c r="AB562" s="262">
        <v>0.0</v>
      </c>
      <c r="AC562" s="222" t="s">
        <v>1703</v>
      </c>
      <c r="AD562" s="222" t="s">
        <v>1704</v>
      </c>
      <c r="AE562" s="222" t="s">
        <v>1705</v>
      </c>
      <c r="AF562" s="262">
        <f>SUM('Plan-B Valuation'!U558,'Plan-B Valuation'!Y558,'Plan-B Valuation'!AC558,'Plan-B Valuation'!AG558,'Plan-B Valuation'!AK558,'Plan-B Valuation'!AO558)</f>
        <v>120000</v>
      </c>
      <c r="AG562" s="262">
        <f>SUM('Plan-B Valuation'!V558,'Plan-B Valuation'!Z558,'Plan-B Valuation'!AD558,'Plan-B Valuation'!AH558,'Plan-B Valuation'!AL558,'Plan-B Valuation'!AP558)</f>
        <v>253810</v>
      </c>
      <c r="AH562" s="262">
        <f>SUM('Plan-B Valuation'!W558,'Plan-B Valuation'!AA558,'Plan-B Valuation'!AE558,'Plan-B Valuation'!AI558,'Plan-B Valuation'!AM558,'Plan-B Valuation'!AQ558)</f>
        <v>504620</v>
      </c>
      <c r="AI562" s="219"/>
      <c r="AJ562" s="262">
        <v>0.0</v>
      </c>
      <c r="AK562" s="262">
        <v>0.0</v>
      </c>
      <c r="AL562" s="262">
        <v>0.0</v>
      </c>
      <c r="AM562" s="262">
        <v>0.0</v>
      </c>
      <c r="AN562" s="262">
        <v>0.0</v>
      </c>
      <c r="AO562" s="262">
        <v>0.0</v>
      </c>
      <c r="AP562" s="222" t="s">
        <v>1703</v>
      </c>
      <c r="AQ562" s="222" t="s">
        <v>1704</v>
      </c>
      <c r="AR562" s="222" t="s">
        <v>1705</v>
      </c>
      <c r="AS562" s="262">
        <f>SUM('Plan-C Valuation'!U558,'Plan-C Valuation'!Y558,'Plan-C Valuation'!AC558,'Plan-C Valuation'!AG558,'Plan-C Valuation'!AK558,'Plan-C Valuation'!AO558)</f>
        <v>120000</v>
      </c>
      <c r="AT562" s="262">
        <f>SUM('Plan-C Valuation'!V558,'Plan-C Valuation'!Z558,'Plan-C Valuation'!AD558,'Plan-C Valuation'!AH558,'Plan-C Valuation'!AL558,'Plan-C Valuation'!AP558)</f>
        <v>253810</v>
      </c>
      <c r="AU562" s="262">
        <f>SUM('Plan-C Valuation'!W558,'Plan-C Valuation'!AA558,'Plan-C Valuation'!AE558,'Plan-C Valuation'!AI558,'Plan-C Valuation'!AM558,'Plan-C Valuation'!AQ558)</f>
        <v>504620</v>
      </c>
    </row>
    <row r="563" ht="15.75" customHeight="1">
      <c r="A563" s="219" t="s">
        <v>1230</v>
      </c>
      <c r="B563" s="219" t="s">
        <v>71</v>
      </c>
      <c r="C563" s="219" t="s">
        <v>66</v>
      </c>
      <c r="D563" s="219" t="s">
        <v>61</v>
      </c>
      <c r="E563" s="219" t="s">
        <v>51</v>
      </c>
      <c r="F563" s="219" t="s">
        <v>70</v>
      </c>
      <c r="G563" s="304" t="s">
        <v>1231</v>
      </c>
      <c r="H563" s="219"/>
      <c r="I563" s="219"/>
      <c r="J563" s="262">
        <v>0.0</v>
      </c>
      <c r="K563" s="262">
        <v>0.0</v>
      </c>
      <c r="L563" s="262">
        <v>0.0</v>
      </c>
      <c r="M563" s="262">
        <v>0.0</v>
      </c>
      <c r="N563" s="262">
        <v>0.0</v>
      </c>
      <c r="O563" s="262">
        <v>0.0</v>
      </c>
      <c r="P563" s="222" t="s">
        <v>1703</v>
      </c>
      <c r="Q563" s="222" t="s">
        <v>1704</v>
      </c>
      <c r="R563" s="222" t="s">
        <v>1705</v>
      </c>
      <c r="S563" s="219">
        <f>SUM('Plan-A Valuation'!U559,'Plan-A Valuation'!Y559,'Plan-A Valuation'!AC559,'Plan-A Valuation'!AG559,'Plan-A Valuation'!AK559,'Plan-A Valuation'!AO559)</f>
        <v>120000</v>
      </c>
      <c r="T563" s="262">
        <f>SUM('Plan-A Valuation'!V559,'Plan-A Valuation'!Z559,'Plan-A Valuation'!AD559,'Plan-A Valuation'!AH559,'Plan-A Valuation'!AL559,'Plan-A Valuation'!AP559)</f>
        <v>253810</v>
      </c>
      <c r="U563" s="263">
        <f>SUM('Plan-A Valuation'!W559,'Plan-A Valuation'!AA559,'Plan-A Valuation'!AE559,'Plan-A Valuation'!AI559,'Plan-A Valuation'!AM559,'Plan-A Valuation'!AQ559)</f>
        <v>504620</v>
      </c>
      <c r="V563" s="219"/>
      <c r="W563" s="262">
        <v>0.0</v>
      </c>
      <c r="X563" s="262">
        <v>0.0</v>
      </c>
      <c r="Y563" s="262">
        <v>0.0</v>
      </c>
      <c r="Z563" s="262">
        <v>0.0</v>
      </c>
      <c r="AA563" s="262">
        <v>0.0</v>
      </c>
      <c r="AB563" s="262">
        <v>0.0</v>
      </c>
      <c r="AC563" s="222" t="s">
        <v>1703</v>
      </c>
      <c r="AD563" s="222" t="s">
        <v>1704</v>
      </c>
      <c r="AE563" s="222" t="s">
        <v>1705</v>
      </c>
      <c r="AF563" s="262">
        <f>SUM('Plan-B Valuation'!U559,'Plan-B Valuation'!Y559,'Plan-B Valuation'!AC559,'Plan-B Valuation'!AG559,'Plan-B Valuation'!AK559,'Plan-B Valuation'!AO559)</f>
        <v>120000</v>
      </c>
      <c r="AG563" s="262">
        <f>SUM('Plan-B Valuation'!V559,'Plan-B Valuation'!Z559,'Plan-B Valuation'!AD559,'Plan-B Valuation'!AH559,'Plan-B Valuation'!AL559,'Plan-B Valuation'!AP559)</f>
        <v>253810</v>
      </c>
      <c r="AH563" s="262">
        <f>SUM('Plan-B Valuation'!W559,'Plan-B Valuation'!AA559,'Plan-B Valuation'!AE559,'Plan-B Valuation'!AI559,'Plan-B Valuation'!AM559,'Plan-B Valuation'!AQ559)</f>
        <v>504620</v>
      </c>
      <c r="AI563" s="219"/>
      <c r="AJ563" s="262">
        <v>0.0</v>
      </c>
      <c r="AK563" s="262">
        <v>0.0</v>
      </c>
      <c r="AL563" s="262">
        <v>0.0</v>
      </c>
      <c r="AM563" s="262">
        <v>0.0</v>
      </c>
      <c r="AN563" s="262">
        <v>0.0</v>
      </c>
      <c r="AO563" s="262">
        <v>0.0</v>
      </c>
      <c r="AP563" s="222" t="s">
        <v>1703</v>
      </c>
      <c r="AQ563" s="222" t="s">
        <v>1704</v>
      </c>
      <c r="AR563" s="222" t="s">
        <v>1705</v>
      </c>
      <c r="AS563" s="262">
        <f>SUM('Plan-C Valuation'!U559,'Plan-C Valuation'!Y559,'Plan-C Valuation'!AC559,'Plan-C Valuation'!AG559,'Plan-C Valuation'!AK559,'Plan-C Valuation'!AO559)</f>
        <v>120000</v>
      </c>
      <c r="AT563" s="262">
        <f>SUM('Plan-C Valuation'!V559,'Plan-C Valuation'!Z559,'Plan-C Valuation'!AD559,'Plan-C Valuation'!AH559,'Plan-C Valuation'!AL559,'Plan-C Valuation'!AP559)</f>
        <v>253810</v>
      </c>
      <c r="AU563" s="262">
        <f>SUM('Plan-C Valuation'!W559,'Plan-C Valuation'!AA559,'Plan-C Valuation'!AE559,'Plan-C Valuation'!AI559,'Plan-C Valuation'!AM559,'Plan-C Valuation'!AQ559)</f>
        <v>504620</v>
      </c>
    </row>
    <row r="564" ht="15.75" customHeight="1">
      <c r="A564" s="219" t="s">
        <v>1232</v>
      </c>
      <c r="B564" s="219" t="s">
        <v>44</v>
      </c>
      <c r="C564" s="219" t="s">
        <v>72</v>
      </c>
      <c r="D564" s="219" t="s">
        <v>61</v>
      </c>
      <c r="E564" s="219" t="s">
        <v>51</v>
      </c>
      <c r="F564" s="219" t="s">
        <v>70</v>
      </c>
      <c r="G564" s="304" t="s">
        <v>1233</v>
      </c>
      <c r="H564" s="219"/>
      <c r="I564" s="219"/>
      <c r="J564" s="262">
        <v>0.0</v>
      </c>
      <c r="K564" s="262">
        <v>0.0</v>
      </c>
      <c r="L564" s="262">
        <v>0.0</v>
      </c>
      <c r="M564" s="262">
        <v>0.0</v>
      </c>
      <c r="N564" s="262">
        <v>0.0</v>
      </c>
      <c r="O564" s="262">
        <v>0.0</v>
      </c>
      <c r="P564" s="222" t="s">
        <v>1703</v>
      </c>
      <c r="Q564" s="222" t="s">
        <v>1704</v>
      </c>
      <c r="R564" s="222" t="s">
        <v>1705</v>
      </c>
      <c r="S564" s="219">
        <f>SUM('Plan-A Valuation'!U560,'Plan-A Valuation'!Y560,'Plan-A Valuation'!AC560,'Plan-A Valuation'!AG560,'Plan-A Valuation'!AK560,'Plan-A Valuation'!AO560)</f>
        <v>120000</v>
      </c>
      <c r="T564" s="262">
        <f>SUM('Plan-A Valuation'!V560,'Plan-A Valuation'!Z560,'Plan-A Valuation'!AD560,'Plan-A Valuation'!AH560,'Plan-A Valuation'!AL560,'Plan-A Valuation'!AP560)</f>
        <v>253810</v>
      </c>
      <c r="U564" s="263">
        <f>SUM('Plan-A Valuation'!W560,'Plan-A Valuation'!AA560,'Plan-A Valuation'!AE560,'Plan-A Valuation'!AI560,'Plan-A Valuation'!AM560,'Plan-A Valuation'!AQ560)</f>
        <v>504620</v>
      </c>
      <c r="V564" s="219"/>
      <c r="W564" s="262">
        <v>0.0</v>
      </c>
      <c r="X564" s="262">
        <v>0.0</v>
      </c>
      <c r="Y564" s="262">
        <v>0.0</v>
      </c>
      <c r="Z564" s="262">
        <v>0.0</v>
      </c>
      <c r="AA564" s="262">
        <v>0.0</v>
      </c>
      <c r="AB564" s="262">
        <v>0.0</v>
      </c>
      <c r="AC564" s="222" t="s">
        <v>1703</v>
      </c>
      <c r="AD564" s="222" t="s">
        <v>1704</v>
      </c>
      <c r="AE564" s="222" t="s">
        <v>1705</v>
      </c>
      <c r="AF564" s="262">
        <f>SUM('Plan-B Valuation'!U560,'Plan-B Valuation'!Y560,'Plan-B Valuation'!AC560,'Plan-B Valuation'!AG560,'Plan-B Valuation'!AK560,'Plan-B Valuation'!AO560)</f>
        <v>120000</v>
      </c>
      <c r="AG564" s="262">
        <f>SUM('Plan-B Valuation'!V560,'Plan-B Valuation'!Z560,'Plan-B Valuation'!AD560,'Plan-B Valuation'!AH560,'Plan-B Valuation'!AL560,'Plan-B Valuation'!AP560)</f>
        <v>253810</v>
      </c>
      <c r="AH564" s="262">
        <f>SUM('Plan-B Valuation'!W560,'Plan-B Valuation'!AA560,'Plan-B Valuation'!AE560,'Plan-B Valuation'!AI560,'Plan-B Valuation'!AM560,'Plan-B Valuation'!AQ560)</f>
        <v>504620</v>
      </c>
      <c r="AI564" s="219"/>
      <c r="AJ564" s="262">
        <v>0.0</v>
      </c>
      <c r="AK564" s="262">
        <v>0.0</v>
      </c>
      <c r="AL564" s="262">
        <v>0.0</v>
      </c>
      <c r="AM564" s="262">
        <v>0.0</v>
      </c>
      <c r="AN564" s="262">
        <v>0.0</v>
      </c>
      <c r="AO564" s="262">
        <v>0.0</v>
      </c>
      <c r="AP564" s="222" t="s">
        <v>1703</v>
      </c>
      <c r="AQ564" s="222" t="s">
        <v>1704</v>
      </c>
      <c r="AR564" s="222" t="s">
        <v>1705</v>
      </c>
      <c r="AS564" s="262">
        <f>SUM('Plan-C Valuation'!U560,'Plan-C Valuation'!Y560,'Plan-C Valuation'!AC560,'Plan-C Valuation'!AG560,'Plan-C Valuation'!AK560,'Plan-C Valuation'!AO560)</f>
        <v>120000</v>
      </c>
      <c r="AT564" s="262">
        <f>SUM('Plan-C Valuation'!V560,'Plan-C Valuation'!Z560,'Plan-C Valuation'!AD560,'Plan-C Valuation'!AH560,'Plan-C Valuation'!AL560,'Plan-C Valuation'!AP560)</f>
        <v>253810</v>
      </c>
      <c r="AU564" s="262">
        <f>SUM('Plan-C Valuation'!W560,'Plan-C Valuation'!AA560,'Plan-C Valuation'!AE560,'Plan-C Valuation'!AI560,'Plan-C Valuation'!AM560,'Plan-C Valuation'!AQ560)</f>
        <v>504620</v>
      </c>
    </row>
    <row r="565" ht="15.75" customHeight="1">
      <c r="A565" s="219" t="s">
        <v>1234</v>
      </c>
      <c r="B565" s="219" t="s">
        <v>54</v>
      </c>
      <c r="C565" s="219" t="s">
        <v>72</v>
      </c>
      <c r="D565" s="219" t="s">
        <v>61</v>
      </c>
      <c r="E565" s="219" t="s">
        <v>51</v>
      </c>
      <c r="F565" s="219" t="s">
        <v>70</v>
      </c>
      <c r="G565" s="304" t="s">
        <v>1235</v>
      </c>
      <c r="H565" s="219"/>
      <c r="I565" s="219"/>
      <c r="J565" s="262">
        <v>0.0</v>
      </c>
      <c r="K565" s="262">
        <v>0.0</v>
      </c>
      <c r="L565" s="262">
        <v>0.0</v>
      </c>
      <c r="M565" s="262">
        <v>0.0</v>
      </c>
      <c r="N565" s="262">
        <v>0.0</v>
      </c>
      <c r="O565" s="262">
        <v>0.0</v>
      </c>
      <c r="P565" s="222" t="s">
        <v>1703</v>
      </c>
      <c r="Q565" s="222" t="s">
        <v>1704</v>
      </c>
      <c r="R565" s="222" t="s">
        <v>1705</v>
      </c>
      <c r="S565" s="219">
        <f>SUM('Plan-A Valuation'!U561,'Plan-A Valuation'!Y561,'Plan-A Valuation'!AC561,'Plan-A Valuation'!AG561,'Plan-A Valuation'!AK561,'Plan-A Valuation'!AO561)</f>
        <v>120000</v>
      </c>
      <c r="T565" s="262">
        <f>SUM('Plan-A Valuation'!V561,'Plan-A Valuation'!Z561,'Plan-A Valuation'!AD561,'Plan-A Valuation'!AH561,'Plan-A Valuation'!AL561,'Plan-A Valuation'!AP561)</f>
        <v>253810</v>
      </c>
      <c r="U565" s="263">
        <f>SUM('Plan-A Valuation'!W561,'Plan-A Valuation'!AA561,'Plan-A Valuation'!AE561,'Plan-A Valuation'!AI561,'Plan-A Valuation'!AM561,'Plan-A Valuation'!AQ561)</f>
        <v>504620</v>
      </c>
      <c r="V565" s="219"/>
      <c r="W565" s="262">
        <v>0.0</v>
      </c>
      <c r="X565" s="262">
        <v>0.0</v>
      </c>
      <c r="Y565" s="262">
        <v>0.0</v>
      </c>
      <c r="Z565" s="262">
        <v>0.0</v>
      </c>
      <c r="AA565" s="262">
        <v>0.0</v>
      </c>
      <c r="AB565" s="262">
        <v>0.0</v>
      </c>
      <c r="AC565" s="222" t="s">
        <v>1703</v>
      </c>
      <c r="AD565" s="222" t="s">
        <v>1704</v>
      </c>
      <c r="AE565" s="222" t="s">
        <v>1705</v>
      </c>
      <c r="AF565" s="262">
        <f>SUM('Plan-B Valuation'!U561,'Plan-B Valuation'!Y561,'Plan-B Valuation'!AC561,'Plan-B Valuation'!AG561,'Plan-B Valuation'!AK561,'Plan-B Valuation'!AO561)</f>
        <v>120000</v>
      </c>
      <c r="AG565" s="262">
        <f>SUM('Plan-B Valuation'!V561,'Plan-B Valuation'!Z561,'Plan-B Valuation'!AD561,'Plan-B Valuation'!AH561,'Plan-B Valuation'!AL561,'Plan-B Valuation'!AP561)</f>
        <v>253810</v>
      </c>
      <c r="AH565" s="262">
        <f>SUM('Plan-B Valuation'!W561,'Plan-B Valuation'!AA561,'Plan-B Valuation'!AE561,'Plan-B Valuation'!AI561,'Plan-B Valuation'!AM561,'Plan-B Valuation'!AQ561)</f>
        <v>504620</v>
      </c>
      <c r="AI565" s="219"/>
      <c r="AJ565" s="262">
        <v>0.0</v>
      </c>
      <c r="AK565" s="262">
        <v>0.0</v>
      </c>
      <c r="AL565" s="262">
        <v>0.0</v>
      </c>
      <c r="AM565" s="262">
        <v>0.0</v>
      </c>
      <c r="AN565" s="262">
        <v>0.0</v>
      </c>
      <c r="AO565" s="262">
        <v>0.0</v>
      </c>
      <c r="AP565" s="222" t="s">
        <v>1703</v>
      </c>
      <c r="AQ565" s="222" t="s">
        <v>1704</v>
      </c>
      <c r="AR565" s="222" t="s">
        <v>1705</v>
      </c>
      <c r="AS565" s="262">
        <f>SUM('Plan-C Valuation'!U561,'Plan-C Valuation'!Y561,'Plan-C Valuation'!AC561,'Plan-C Valuation'!AG561,'Plan-C Valuation'!AK561,'Plan-C Valuation'!AO561)</f>
        <v>120000</v>
      </c>
      <c r="AT565" s="262">
        <f>SUM('Plan-C Valuation'!V561,'Plan-C Valuation'!Z561,'Plan-C Valuation'!AD561,'Plan-C Valuation'!AH561,'Plan-C Valuation'!AL561,'Plan-C Valuation'!AP561)</f>
        <v>253810</v>
      </c>
      <c r="AU565" s="262">
        <f>SUM('Plan-C Valuation'!W561,'Plan-C Valuation'!AA561,'Plan-C Valuation'!AE561,'Plan-C Valuation'!AI561,'Plan-C Valuation'!AM561,'Plan-C Valuation'!AQ561)</f>
        <v>504620</v>
      </c>
    </row>
    <row r="566" ht="15.75" customHeight="1">
      <c r="A566" s="219" t="s">
        <v>1236</v>
      </c>
      <c r="B566" s="219" t="s">
        <v>65</v>
      </c>
      <c r="C566" s="219" t="s">
        <v>72</v>
      </c>
      <c r="D566" s="219" t="s">
        <v>61</v>
      </c>
      <c r="E566" s="219" t="s">
        <v>51</v>
      </c>
      <c r="F566" s="219" t="s">
        <v>70</v>
      </c>
      <c r="G566" s="304" t="s">
        <v>1237</v>
      </c>
      <c r="H566" s="219"/>
      <c r="I566" s="219"/>
      <c r="J566" s="262">
        <v>0.0</v>
      </c>
      <c r="K566" s="262">
        <v>0.0</v>
      </c>
      <c r="L566" s="262">
        <v>0.0</v>
      </c>
      <c r="M566" s="262">
        <v>0.0</v>
      </c>
      <c r="N566" s="262">
        <v>0.0</v>
      </c>
      <c r="O566" s="262">
        <v>0.0</v>
      </c>
      <c r="P566" s="222" t="s">
        <v>1703</v>
      </c>
      <c r="Q566" s="222" t="s">
        <v>1704</v>
      </c>
      <c r="R566" s="222" t="s">
        <v>1705</v>
      </c>
      <c r="S566" s="219">
        <f>SUM('Plan-A Valuation'!U562,'Plan-A Valuation'!Y562,'Plan-A Valuation'!AC562,'Plan-A Valuation'!AG562,'Plan-A Valuation'!AK562,'Plan-A Valuation'!AO562)</f>
        <v>120000</v>
      </c>
      <c r="T566" s="262">
        <f>SUM('Plan-A Valuation'!V562,'Plan-A Valuation'!Z562,'Plan-A Valuation'!AD562,'Plan-A Valuation'!AH562,'Plan-A Valuation'!AL562,'Plan-A Valuation'!AP562)</f>
        <v>253810</v>
      </c>
      <c r="U566" s="263">
        <f>SUM('Plan-A Valuation'!W562,'Plan-A Valuation'!AA562,'Plan-A Valuation'!AE562,'Plan-A Valuation'!AI562,'Plan-A Valuation'!AM562,'Plan-A Valuation'!AQ562)</f>
        <v>504620</v>
      </c>
      <c r="V566" s="219"/>
      <c r="W566" s="262">
        <v>0.0</v>
      </c>
      <c r="X566" s="262">
        <v>0.0</v>
      </c>
      <c r="Y566" s="262">
        <v>0.0</v>
      </c>
      <c r="Z566" s="262">
        <v>0.0</v>
      </c>
      <c r="AA566" s="262">
        <v>0.0</v>
      </c>
      <c r="AB566" s="262">
        <v>0.0</v>
      </c>
      <c r="AC566" s="222" t="s">
        <v>1703</v>
      </c>
      <c r="AD566" s="222" t="s">
        <v>1704</v>
      </c>
      <c r="AE566" s="222" t="s">
        <v>1705</v>
      </c>
      <c r="AF566" s="262">
        <f>SUM('Plan-B Valuation'!U562,'Plan-B Valuation'!Y562,'Plan-B Valuation'!AC562,'Plan-B Valuation'!AG562,'Plan-B Valuation'!AK562,'Plan-B Valuation'!AO562)</f>
        <v>120000</v>
      </c>
      <c r="AG566" s="262">
        <f>SUM('Plan-B Valuation'!V562,'Plan-B Valuation'!Z562,'Plan-B Valuation'!AD562,'Plan-B Valuation'!AH562,'Plan-B Valuation'!AL562,'Plan-B Valuation'!AP562)</f>
        <v>253810</v>
      </c>
      <c r="AH566" s="262">
        <f>SUM('Plan-B Valuation'!W562,'Plan-B Valuation'!AA562,'Plan-B Valuation'!AE562,'Plan-B Valuation'!AI562,'Plan-B Valuation'!AM562,'Plan-B Valuation'!AQ562)</f>
        <v>504620</v>
      </c>
      <c r="AI566" s="219"/>
      <c r="AJ566" s="262">
        <v>0.0</v>
      </c>
      <c r="AK566" s="262">
        <v>0.0</v>
      </c>
      <c r="AL566" s="262">
        <v>0.0</v>
      </c>
      <c r="AM566" s="262">
        <v>0.0</v>
      </c>
      <c r="AN566" s="262">
        <v>0.0</v>
      </c>
      <c r="AO566" s="262">
        <v>0.0</v>
      </c>
      <c r="AP566" s="222" t="s">
        <v>1703</v>
      </c>
      <c r="AQ566" s="222" t="s">
        <v>1704</v>
      </c>
      <c r="AR566" s="222" t="s">
        <v>1705</v>
      </c>
      <c r="AS566" s="262">
        <f>SUM('Plan-C Valuation'!U562,'Plan-C Valuation'!Y562,'Plan-C Valuation'!AC562,'Plan-C Valuation'!AG562,'Plan-C Valuation'!AK562,'Plan-C Valuation'!AO562)</f>
        <v>120000</v>
      </c>
      <c r="AT566" s="262">
        <f>SUM('Plan-C Valuation'!V562,'Plan-C Valuation'!Z562,'Plan-C Valuation'!AD562,'Plan-C Valuation'!AH562,'Plan-C Valuation'!AL562,'Plan-C Valuation'!AP562)</f>
        <v>253810</v>
      </c>
      <c r="AU566" s="262">
        <f>SUM('Plan-C Valuation'!W562,'Plan-C Valuation'!AA562,'Plan-C Valuation'!AE562,'Plan-C Valuation'!AI562,'Plan-C Valuation'!AM562,'Plan-C Valuation'!AQ562)</f>
        <v>504620</v>
      </c>
    </row>
    <row r="567" ht="15.75" customHeight="1">
      <c r="A567" s="219" t="s">
        <v>1238</v>
      </c>
      <c r="B567" s="219" t="s">
        <v>71</v>
      </c>
      <c r="C567" s="219" t="s">
        <v>72</v>
      </c>
      <c r="D567" s="219" t="s">
        <v>61</v>
      </c>
      <c r="E567" s="219" t="s">
        <v>51</v>
      </c>
      <c r="F567" s="219" t="s">
        <v>70</v>
      </c>
      <c r="G567" s="304" t="s">
        <v>1239</v>
      </c>
      <c r="H567" s="219"/>
      <c r="I567" s="219"/>
      <c r="J567" s="262">
        <v>0.0</v>
      </c>
      <c r="K567" s="262">
        <v>0.0</v>
      </c>
      <c r="L567" s="262">
        <v>0.0</v>
      </c>
      <c r="M567" s="262">
        <v>0.0</v>
      </c>
      <c r="N567" s="262">
        <v>0.0</v>
      </c>
      <c r="O567" s="262">
        <v>0.0</v>
      </c>
      <c r="P567" s="222" t="s">
        <v>1703</v>
      </c>
      <c r="Q567" s="222" t="s">
        <v>1704</v>
      </c>
      <c r="R567" s="222" t="s">
        <v>1705</v>
      </c>
      <c r="S567" s="219">
        <f>SUM('Plan-A Valuation'!U563,'Plan-A Valuation'!Y563,'Plan-A Valuation'!AC563,'Plan-A Valuation'!AG563,'Plan-A Valuation'!AK563,'Plan-A Valuation'!AO563)</f>
        <v>120000</v>
      </c>
      <c r="T567" s="262">
        <f>SUM('Plan-A Valuation'!V563,'Plan-A Valuation'!Z563,'Plan-A Valuation'!AD563,'Plan-A Valuation'!AH563,'Plan-A Valuation'!AL563,'Plan-A Valuation'!AP563)</f>
        <v>253810</v>
      </c>
      <c r="U567" s="263">
        <f>SUM('Plan-A Valuation'!W563,'Plan-A Valuation'!AA563,'Plan-A Valuation'!AE563,'Plan-A Valuation'!AI563,'Plan-A Valuation'!AM563,'Plan-A Valuation'!AQ563)</f>
        <v>504620</v>
      </c>
      <c r="V567" s="219"/>
      <c r="W567" s="262">
        <v>0.0</v>
      </c>
      <c r="X567" s="262">
        <v>0.0</v>
      </c>
      <c r="Y567" s="262">
        <v>0.0</v>
      </c>
      <c r="Z567" s="262">
        <v>0.0</v>
      </c>
      <c r="AA567" s="262">
        <v>0.0</v>
      </c>
      <c r="AB567" s="262">
        <v>0.0</v>
      </c>
      <c r="AC567" s="222" t="s">
        <v>1703</v>
      </c>
      <c r="AD567" s="222" t="s">
        <v>1704</v>
      </c>
      <c r="AE567" s="222" t="s">
        <v>1705</v>
      </c>
      <c r="AF567" s="262">
        <f>SUM('Plan-B Valuation'!U563,'Plan-B Valuation'!Y563,'Plan-B Valuation'!AC563,'Plan-B Valuation'!AG563,'Plan-B Valuation'!AK563,'Plan-B Valuation'!AO563)</f>
        <v>120000</v>
      </c>
      <c r="AG567" s="262">
        <f>SUM('Plan-B Valuation'!V563,'Plan-B Valuation'!Z563,'Plan-B Valuation'!AD563,'Plan-B Valuation'!AH563,'Plan-B Valuation'!AL563,'Plan-B Valuation'!AP563)</f>
        <v>253810</v>
      </c>
      <c r="AH567" s="262">
        <f>SUM('Plan-B Valuation'!W563,'Plan-B Valuation'!AA563,'Plan-B Valuation'!AE563,'Plan-B Valuation'!AI563,'Plan-B Valuation'!AM563,'Plan-B Valuation'!AQ563)</f>
        <v>504620</v>
      </c>
      <c r="AI567" s="219"/>
      <c r="AJ567" s="262">
        <v>0.0</v>
      </c>
      <c r="AK567" s="262">
        <v>0.0</v>
      </c>
      <c r="AL567" s="262">
        <v>0.0</v>
      </c>
      <c r="AM567" s="262">
        <v>0.0</v>
      </c>
      <c r="AN567" s="262">
        <v>0.0</v>
      </c>
      <c r="AO567" s="262">
        <v>0.0</v>
      </c>
      <c r="AP567" s="222" t="s">
        <v>1703</v>
      </c>
      <c r="AQ567" s="222" t="s">
        <v>1704</v>
      </c>
      <c r="AR567" s="222" t="s">
        <v>1705</v>
      </c>
      <c r="AS567" s="262">
        <f>SUM('Plan-C Valuation'!U563,'Plan-C Valuation'!Y563,'Plan-C Valuation'!AC563,'Plan-C Valuation'!AG563,'Plan-C Valuation'!AK563,'Plan-C Valuation'!AO563)</f>
        <v>120000</v>
      </c>
      <c r="AT567" s="262">
        <f>SUM('Plan-C Valuation'!V563,'Plan-C Valuation'!Z563,'Plan-C Valuation'!AD563,'Plan-C Valuation'!AH563,'Plan-C Valuation'!AL563,'Plan-C Valuation'!AP563)</f>
        <v>253810</v>
      </c>
      <c r="AU567" s="262">
        <f>SUM('Plan-C Valuation'!W563,'Plan-C Valuation'!AA563,'Plan-C Valuation'!AE563,'Plan-C Valuation'!AI563,'Plan-C Valuation'!AM563,'Plan-C Valuation'!AQ563)</f>
        <v>504620</v>
      </c>
    </row>
    <row r="568" ht="15.75" customHeight="1">
      <c r="A568" s="219" t="s">
        <v>1240</v>
      </c>
      <c r="B568" s="219" t="s">
        <v>44</v>
      </c>
      <c r="C568" s="219" t="s">
        <v>78</v>
      </c>
      <c r="D568" s="219" t="s">
        <v>61</v>
      </c>
      <c r="E568" s="219" t="s">
        <v>51</v>
      </c>
      <c r="F568" s="219" t="s">
        <v>70</v>
      </c>
      <c r="G568" s="304" t="s">
        <v>1241</v>
      </c>
      <c r="H568" s="219"/>
      <c r="I568" s="219"/>
      <c r="J568" s="262">
        <v>0.0</v>
      </c>
      <c r="K568" s="262">
        <v>0.0</v>
      </c>
      <c r="L568" s="262">
        <v>0.0</v>
      </c>
      <c r="M568" s="262">
        <v>0.0</v>
      </c>
      <c r="N568" s="262">
        <v>0.0</v>
      </c>
      <c r="O568" s="262">
        <v>0.0</v>
      </c>
      <c r="P568" s="222" t="s">
        <v>1703</v>
      </c>
      <c r="Q568" s="222" t="s">
        <v>1704</v>
      </c>
      <c r="R568" s="222" t="s">
        <v>1705</v>
      </c>
      <c r="S568" s="219">
        <f>SUM('Plan-A Valuation'!U564,'Plan-A Valuation'!Y564,'Plan-A Valuation'!AC564,'Plan-A Valuation'!AG564,'Plan-A Valuation'!AK564,'Plan-A Valuation'!AO564)</f>
        <v>120000</v>
      </c>
      <c r="T568" s="262">
        <f>SUM('Plan-A Valuation'!V564,'Plan-A Valuation'!Z564,'Plan-A Valuation'!AD564,'Plan-A Valuation'!AH564,'Plan-A Valuation'!AL564,'Plan-A Valuation'!AP564)</f>
        <v>253810</v>
      </c>
      <c r="U568" s="263">
        <f>SUM('Plan-A Valuation'!W564,'Plan-A Valuation'!AA564,'Plan-A Valuation'!AE564,'Plan-A Valuation'!AI564,'Plan-A Valuation'!AM564,'Plan-A Valuation'!AQ564)</f>
        <v>504620</v>
      </c>
      <c r="V568" s="219"/>
      <c r="W568" s="262">
        <v>0.0</v>
      </c>
      <c r="X568" s="262">
        <v>0.0</v>
      </c>
      <c r="Y568" s="262">
        <v>0.0</v>
      </c>
      <c r="Z568" s="262">
        <v>0.0</v>
      </c>
      <c r="AA568" s="262">
        <v>0.0</v>
      </c>
      <c r="AB568" s="262">
        <v>0.0</v>
      </c>
      <c r="AC568" s="222" t="s">
        <v>1703</v>
      </c>
      <c r="AD568" s="222" t="s">
        <v>1704</v>
      </c>
      <c r="AE568" s="222" t="s">
        <v>1705</v>
      </c>
      <c r="AF568" s="262">
        <f>SUM('Plan-B Valuation'!U564,'Plan-B Valuation'!Y564,'Plan-B Valuation'!AC564,'Plan-B Valuation'!AG564,'Plan-B Valuation'!AK564,'Plan-B Valuation'!AO564)</f>
        <v>120000</v>
      </c>
      <c r="AG568" s="262">
        <f>SUM('Plan-B Valuation'!V564,'Plan-B Valuation'!Z564,'Plan-B Valuation'!AD564,'Plan-B Valuation'!AH564,'Plan-B Valuation'!AL564,'Plan-B Valuation'!AP564)</f>
        <v>253810</v>
      </c>
      <c r="AH568" s="262">
        <f>SUM('Plan-B Valuation'!W564,'Plan-B Valuation'!AA564,'Plan-B Valuation'!AE564,'Plan-B Valuation'!AI564,'Plan-B Valuation'!AM564,'Plan-B Valuation'!AQ564)</f>
        <v>504620</v>
      </c>
      <c r="AI568" s="219"/>
      <c r="AJ568" s="262">
        <v>0.0</v>
      </c>
      <c r="AK568" s="262">
        <v>0.0</v>
      </c>
      <c r="AL568" s="262">
        <v>0.0</v>
      </c>
      <c r="AM568" s="262">
        <v>0.0</v>
      </c>
      <c r="AN568" s="262">
        <v>0.0</v>
      </c>
      <c r="AO568" s="262">
        <v>0.0</v>
      </c>
      <c r="AP568" s="222" t="s">
        <v>1703</v>
      </c>
      <c r="AQ568" s="222" t="s">
        <v>1704</v>
      </c>
      <c r="AR568" s="222" t="s">
        <v>1705</v>
      </c>
      <c r="AS568" s="262">
        <f>SUM('Plan-C Valuation'!U564,'Plan-C Valuation'!Y564,'Plan-C Valuation'!AC564,'Plan-C Valuation'!AG564,'Plan-C Valuation'!AK564,'Plan-C Valuation'!AO564)</f>
        <v>120000</v>
      </c>
      <c r="AT568" s="262">
        <f>SUM('Plan-C Valuation'!V564,'Plan-C Valuation'!Z564,'Plan-C Valuation'!AD564,'Plan-C Valuation'!AH564,'Plan-C Valuation'!AL564,'Plan-C Valuation'!AP564)</f>
        <v>253810</v>
      </c>
      <c r="AU568" s="262">
        <f>SUM('Plan-C Valuation'!W564,'Plan-C Valuation'!AA564,'Plan-C Valuation'!AE564,'Plan-C Valuation'!AI564,'Plan-C Valuation'!AM564,'Plan-C Valuation'!AQ564)</f>
        <v>504620</v>
      </c>
    </row>
    <row r="569" ht="15.75" customHeight="1">
      <c r="A569" s="219" t="s">
        <v>1242</v>
      </c>
      <c r="B569" s="219" t="s">
        <v>54</v>
      </c>
      <c r="C569" s="219" t="s">
        <v>78</v>
      </c>
      <c r="D569" s="219" t="s">
        <v>61</v>
      </c>
      <c r="E569" s="219" t="s">
        <v>51</v>
      </c>
      <c r="F569" s="219" t="s">
        <v>70</v>
      </c>
      <c r="G569" s="304" t="s">
        <v>1243</v>
      </c>
      <c r="H569" s="219"/>
      <c r="I569" s="219"/>
      <c r="J569" s="262">
        <v>0.0</v>
      </c>
      <c r="K569" s="262">
        <v>0.0</v>
      </c>
      <c r="L569" s="262">
        <v>0.0</v>
      </c>
      <c r="M569" s="262">
        <v>0.0</v>
      </c>
      <c r="N569" s="262">
        <v>0.0</v>
      </c>
      <c r="O569" s="262">
        <v>0.0</v>
      </c>
      <c r="P569" s="222" t="s">
        <v>1703</v>
      </c>
      <c r="Q569" s="222" t="s">
        <v>1704</v>
      </c>
      <c r="R569" s="222" t="s">
        <v>1705</v>
      </c>
      <c r="S569" s="219">
        <f>SUM('Plan-A Valuation'!U565,'Plan-A Valuation'!Y565,'Plan-A Valuation'!AC565,'Plan-A Valuation'!AG565,'Plan-A Valuation'!AK565,'Plan-A Valuation'!AO565)</f>
        <v>120000</v>
      </c>
      <c r="T569" s="262">
        <f>SUM('Plan-A Valuation'!V565,'Plan-A Valuation'!Z565,'Plan-A Valuation'!AD565,'Plan-A Valuation'!AH565,'Plan-A Valuation'!AL565,'Plan-A Valuation'!AP565)</f>
        <v>253810</v>
      </c>
      <c r="U569" s="263">
        <f>SUM('Plan-A Valuation'!W565,'Plan-A Valuation'!AA565,'Plan-A Valuation'!AE565,'Plan-A Valuation'!AI565,'Plan-A Valuation'!AM565,'Plan-A Valuation'!AQ565)</f>
        <v>504620</v>
      </c>
      <c r="V569" s="219"/>
      <c r="W569" s="262">
        <v>0.0</v>
      </c>
      <c r="X569" s="262">
        <v>0.0</v>
      </c>
      <c r="Y569" s="262">
        <v>0.0</v>
      </c>
      <c r="Z569" s="262">
        <v>0.0</v>
      </c>
      <c r="AA569" s="262">
        <v>0.0</v>
      </c>
      <c r="AB569" s="262">
        <v>0.0</v>
      </c>
      <c r="AC569" s="222" t="s">
        <v>1703</v>
      </c>
      <c r="AD569" s="222" t="s">
        <v>1704</v>
      </c>
      <c r="AE569" s="222" t="s">
        <v>1705</v>
      </c>
      <c r="AF569" s="262">
        <f>SUM('Plan-B Valuation'!U565,'Plan-B Valuation'!Y565,'Plan-B Valuation'!AC565,'Plan-B Valuation'!AG565,'Plan-B Valuation'!AK565,'Plan-B Valuation'!AO565)</f>
        <v>120000</v>
      </c>
      <c r="AG569" s="262">
        <f>SUM('Plan-B Valuation'!V565,'Plan-B Valuation'!Z565,'Plan-B Valuation'!AD565,'Plan-B Valuation'!AH565,'Plan-B Valuation'!AL565,'Plan-B Valuation'!AP565)</f>
        <v>253810</v>
      </c>
      <c r="AH569" s="262">
        <f>SUM('Plan-B Valuation'!W565,'Plan-B Valuation'!AA565,'Plan-B Valuation'!AE565,'Plan-B Valuation'!AI565,'Plan-B Valuation'!AM565,'Plan-B Valuation'!AQ565)</f>
        <v>504620</v>
      </c>
      <c r="AI569" s="219"/>
      <c r="AJ569" s="262">
        <v>0.0</v>
      </c>
      <c r="AK569" s="262">
        <v>0.0</v>
      </c>
      <c r="AL569" s="262">
        <v>0.0</v>
      </c>
      <c r="AM569" s="262">
        <v>0.0</v>
      </c>
      <c r="AN569" s="262">
        <v>0.0</v>
      </c>
      <c r="AO569" s="262">
        <v>0.0</v>
      </c>
      <c r="AP569" s="222" t="s">
        <v>1703</v>
      </c>
      <c r="AQ569" s="222" t="s">
        <v>1704</v>
      </c>
      <c r="AR569" s="222" t="s">
        <v>1705</v>
      </c>
      <c r="AS569" s="262">
        <f>SUM('Plan-C Valuation'!U565,'Plan-C Valuation'!Y565,'Plan-C Valuation'!AC565,'Plan-C Valuation'!AG565,'Plan-C Valuation'!AK565,'Plan-C Valuation'!AO565)</f>
        <v>120000</v>
      </c>
      <c r="AT569" s="262">
        <f>SUM('Plan-C Valuation'!V565,'Plan-C Valuation'!Z565,'Plan-C Valuation'!AD565,'Plan-C Valuation'!AH565,'Plan-C Valuation'!AL565,'Plan-C Valuation'!AP565)</f>
        <v>253810</v>
      </c>
      <c r="AU569" s="262">
        <f>SUM('Plan-C Valuation'!W565,'Plan-C Valuation'!AA565,'Plan-C Valuation'!AE565,'Plan-C Valuation'!AI565,'Plan-C Valuation'!AM565,'Plan-C Valuation'!AQ565)</f>
        <v>504620</v>
      </c>
    </row>
    <row r="570" ht="15.75" customHeight="1">
      <c r="A570" s="219" t="s">
        <v>1244</v>
      </c>
      <c r="B570" s="219" t="s">
        <v>65</v>
      </c>
      <c r="C570" s="219" t="s">
        <v>78</v>
      </c>
      <c r="D570" s="219" t="s">
        <v>61</v>
      </c>
      <c r="E570" s="219" t="s">
        <v>51</v>
      </c>
      <c r="F570" s="219" t="s">
        <v>70</v>
      </c>
      <c r="G570" s="304" t="s">
        <v>1245</v>
      </c>
      <c r="H570" s="219"/>
      <c r="I570" s="219"/>
      <c r="J570" s="262">
        <v>0.0</v>
      </c>
      <c r="K570" s="262">
        <v>0.0</v>
      </c>
      <c r="L570" s="262">
        <v>0.0</v>
      </c>
      <c r="M570" s="262">
        <v>0.0</v>
      </c>
      <c r="N570" s="262">
        <v>0.0</v>
      </c>
      <c r="O570" s="262">
        <v>0.0</v>
      </c>
      <c r="P570" s="222" t="s">
        <v>1703</v>
      </c>
      <c r="Q570" s="222" t="s">
        <v>1704</v>
      </c>
      <c r="R570" s="222" t="s">
        <v>1705</v>
      </c>
      <c r="S570" s="219">
        <f>SUM('Plan-A Valuation'!U566,'Plan-A Valuation'!Y566,'Plan-A Valuation'!AC566,'Plan-A Valuation'!AG566,'Plan-A Valuation'!AK566,'Plan-A Valuation'!AO566)</f>
        <v>120000</v>
      </c>
      <c r="T570" s="262">
        <f>SUM('Plan-A Valuation'!V566,'Plan-A Valuation'!Z566,'Plan-A Valuation'!AD566,'Plan-A Valuation'!AH566,'Plan-A Valuation'!AL566,'Plan-A Valuation'!AP566)</f>
        <v>253810</v>
      </c>
      <c r="U570" s="263">
        <f>SUM('Plan-A Valuation'!W566,'Plan-A Valuation'!AA566,'Plan-A Valuation'!AE566,'Plan-A Valuation'!AI566,'Plan-A Valuation'!AM566,'Plan-A Valuation'!AQ566)</f>
        <v>504620</v>
      </c>
      <c r="V570" s="219"/>
      <c r="W570" s="262">
        <v>0.0</v>
      </c>
      <c r="X570" s="262">
        <v>0.0</v>
      </c>
      <c r="Y570" s="262">
        <v>0.0</v>
      </c>
      <c r="Z570" s="262">
        <v>0.0</v>
      </c>
      <c r="AA570" s="262">
        <v>0.0</v>
      </c>
      <c r="AB570" s="262">
        <v>0.0</v>
      </c>
      <c r="AC570" s="222" t="s">
        <v>1703</v>
      </c>
      <c r="AD570" s="222" t="s">
        <v>1704</v>
      </c>
      <c r="AE570" s="222" t="s">
        <v>1705</v>
      </c>
      <c r="AF570" s="262">
        <f>SUM('Plan-B Valuation'!U566,'Plan-B Valuation'!Y566,'Plan-B Valuation'!AC566,'Plan-B Valuation'!AG566,'Plan-B Valuation'!AK566,'Plan-B Valuation'!AO566)</f>
        <v>120000</v>
      </c>
      <c r="AG570" s="262">
        <f>SUM('Plan-B Valuation'!V566,'Plan-B Valuation'!Z566,'Plan-B Valuation'!AD566,'Plan-B Valuation'!AH566,'Plan-B Valuation'!AL566,'Plan-B Valuation'!AP566)</f>
        <v>253810</v>
      </c>
      <c r="AH570" s="262">
        <f>SUM('Plan-B Valuation'!W566,'Plan-B Valuation'!AA566,'Plan-B Valuation'!AE566,'Plan-B Valuation'!AI566,'Plan-B Valuation'!AM566,'Plan-B Valuation'!AQ566)</f>
        <v>504620</v>
      </c>
      <c r="AI570" s="219"/>
      <c r="AJ570" s="262">
        <v>0.0</v>
      </c>
      <c r="AK570" s="262">
        <v>0.0</v>
      </c>
      <c r="AL570" s="262">
        <v>0.0</v>
      </c>
      <c r="AM570" s="262">
        <v>0.0</v>
      </c>
      <c r="AN570" s="262">
        <v>0.0</v>
      </c>
      <c r="AO570" s="262">
        <v>0.0</v>
      </c>
      <c r="AP570" s="222" t="s">
        <v>1703</v>
      </c>
      <c r="AQ570" s="222" t="s">
        <v>1704</v>
      </c>
      <c r="AR570" s="222" t="s">
        <v>1705</v>
      </c>
      <c r="AS570" s="262">
        <f>SUM('Plan-C Valuation'!U566,'Plan-C Valuation'!Y566,'Plan-C Valuation'!AC566,'Plan-C Valuation'!AG566,'Plan-C Valuation'!AK566,'Plan-C Valuation'!AO566)</f>
        <v>120000</v>
      </c>
      <c r="AT570" s="262">
        <f>SUM('Plan-C Valuation'!V566,'Plan-C Valuation'!Z566,'Plan-C Valuation'!AD566,'Plan-C Valuation'!AH566,'Plan-C Valuation'!AL566,'Plan-C Valuation'!AP566)</f>
        <v>253810</v>
      </c>
      <c r="AU570" s="262">
        <f>SUM('Plan-C Valuation'!W566,'Plan-C Valuation'!AA566,'Plan-C Valuation'!AE566,'Plan-C Valuation'!AI566,'Plan-C Valuation'!AM566,'Plan-C Valuation'!AQ566)</f>
        <v>504620</v>
      </c>
    </row>
    <row r="571" ht="15.75" customHeight="1">
      <c r="A571" s="219" t="s">
        <v>1246</v>
      </c>
      <c r="B571" s="219" t="s">
        <v>71</v>
      </c>
      <c r="C571" s="219" t="s">
        <v>78</v>
      </c>
      <c r="D571" s="219" t="s">
        <v>61</v>
      </c>
      <c r="E571" s="219" t="s">
        <v>51</v>
      </c>
      <c r="F571" s="219" t="s">
        <v>70</v>
      </c>
      <c r="G571" s="304" t="s">
        <v>1247</v>
      </c>
      <c r="H571" s="219"/>
      <c r="I571" s="219"/>
      <c r="J571" s="262">
        <v>0.0</v>
      </c>
      <c r="K571" s="262">
        <v>0.0</v>
      </c>
      <c r="L571" s="262">
        <v>0.0</v>
      </c>
      <c r="M571" s="262">
        <v>0.0</v>
      </c>
      <c r="N571" s="262">
        <v>0.0</v>
      </c>
      <c r="O571" s="262">
        <v>0.0</v>
      </c>
      <c r="P571" s="222" t="s">
        <v>1703</v>
      </c>
      <c r="Q571" s="222" t="s">
        <v>1704</v>
      </c>
      <c r="R571" s="222" t="s">
        <v>1705</v>
      </c>
      <c r="S571" s="219">
        <f>SUM('Plan-A Valuation'!U567,'Plan-A Valuation'!Y567,'Plan-A Valuation'!AC567,'Plan-A Valuation'!AG567,'Plan-A Valuation'!AK567,'Plan-A Valuation'!AO567)</f>
        <v>120000</v>
      </c>
      <c r="T571" s="262">
        <f>SUM('Plan-A Valuation'!V567,'Plan-A Valuation'!Z567,'Plan-A Valuation'!AD567,'Plan-A Valuation'!AH567,'Plan-A Valuation'!AL567,'Plan-A Valuation'!AP567)</f>
        <v>253810</v>
      </c>
      <c r="U571" s="263">
        <f>SUM('Plan-A Valuation'!W567,'Plan-A Valuation'!AA567,'Plan-A Valuation'!AE567,'Plan-A Valuation'!AI567,'Plan-A Valuation'!AM567,'Plan-A Valuation'!AQ567)</f>
        <v>504620</v>
      </c>
      <c r="V571" s="219"/>
      <c r="W571" s="262">
        <v>0.0</v>
      </c>
      <c r="X571" s="262">
        <v>0.0</v>
      </c>
      <c r="Y571" s="262">
        <v>0.0</v>
      </c>
      <c r="Z571" s="262">
        <v>0.0</v>
      </c>
      <c r="AA571" s="262">
        <v>0.0</v>
      </c>
      <c r="AB571" s="262">
        <v>0.0</v>
      </c>
      <c r="AC571" s="222" t="s">
        <v>1703</v>
      </c>
      <c r="AD571" s="222" t="s">
        <v>1704</v>
      </c>
      <c r="AE571" s="222" t="s">
        <v>1705</v>
      </c>
      <c r="AF571" s="262">
        <f>SUM('Plan-B Valuation'!U567,'Plan-B Valuation'!Y567,'Plan-B Valuation'!AC567,'Plan-B Valuation'!AG567,'Plan-B Valuation'!AK567,'Plan-B Valuation'!AO567)</f>
        <v>120000</v>
      </c>
      <c r="AG571" s="262">
        <f>SUM('Plan-B Valuation'!V567,'Plan-B Valuation'!Z567,'Plan-B Valuation'!AD567,'Plan-B Valuation'!AH567,'Plan-B Valuation'!AL567,'Plan-B Valuation'!AP567)</f>
        <v>253810</v>
      </c>
      <c r="AH571" s="262">
        <f>SUM('Plan-B Valuation'!W567,'Plan-B Valuation'!AA567,'Plan-B Valuation'!AE567,'Plan-B Valuation'!AI567,'Plan-B Valuation'!AM567,'Plan-B Valuation'!AQ567)</f>
        <v>504620</v>
      </c>
      <c r="AI571" s="219"/>
      <c r="AJ571" s="262">
        <v>0.0</v>
      </c>
      <c r="AK571" s="262">
        <v>0.0</v>
      </c>
      <c r="AL571" s="262">
        <v>0.0</v>
      </c>
      <c r="AM571" s="262">
        <v>0.0</v>
      </c>
      <c r="AN571" s="262">
        <v>0.0</v>
      </c>
      <c r="AO571" s="262">
        <v>0.0</v>
      </c>
      <c r="AP571" s="222" t="s">
        <v>1703</v>
      </c>
      <c r="AQ571" s="222" t="s">
        <v>1704</v>
      </c>
      <c r="AR571" s="222" t="s">
        <v>1705</v>
      </c>
      <c r="AS571" s="262">
        <f>SUM('Plan-C Valuation'!U567,'Plan-C Valuation'!Y567,'Plan-C Valuation'!AC567,'Plan-C Valuation'!AG567,'Plan-C Valuation'!AK567,'Plan-C Valuation'!AO567)</f>
        <v>120000</v>
      </c>
      <c r="AT571" s="262">
        <f>SUM('Plan-C Valuation'!V567,'Plan-C Valuation'!Z567,'Plan-C Valuation'!AD567,'Plan-C Valuation'!AH567,'Plan-C Valuation'!AL567,'Plan-C Valuation'!AP567)</f>
        <v>253810</v>
      </c>
      <c r="AU571" s="262">
        <f>SUM('Plan-C Valuation'!W567,'Plan-C Valuation'!AA567,'Plan-C Valuation'!AE567,'Plan-C Valuation'!AI567,'Plan-C Valuation'!AM567,'Plan-C Valuation'!AQ567)</f>
        <v>504620</v>
      </c>
    </row>
    <row r="572" ht="15.75" customHeight="1">
      <c r="A572" s="219" t="s">
        <v>1248</v>
      </c>
      <c r="B572" s="219" t="s">
        <v>44</v>
      </c>
      <c r="C572" s="219" t="s">
        <v>48</v>
      </c>
      <c r="D572" s="219" t="s">
        <v>68</v>
      </c>
      <c r="E572" s="219" t="s">
        <v>51</v>
      </c>
      <c r="F572" s="219" t="s">
        <v>70</v>
      </c>
      <c r="G572" s="304" t="s">
        <v>1249</v>
      </c>
      <c r="H572" s="219"/>
      <c r="I572" s="219"/>
      <c r="J572" s="262">
        <v>0.0</v>
      </c>
      <c r="K572" s="262">
        <v>0.0</v>
      </c>
      <c r="L572" s="262">
        <v>0.0</v>
      </c>
      <c r="M572" s="262">
        <v>0.0</v>
      </c>
      <c r="N572" s="262">
        <v>0.0</v>
      </c>
      <c r="O572" s="262">
        <v>0.0</v>
      </c>
      <c r="P572" s="222" t="s">
        <v>1703</v>
      </c>
      <c r="Q572" s="222" t="s">
        <v>1704</v>
      </c>
      <c r="R572" s="222" t="s">
        <v>1705</v>
      </c>
      <c r="S572" s="219">
        <f>SUM('Plan-A Valuation'!U568,'Plan-A Valuation'!Y568,'Plan-A Valuation'!AC568,'Plan-A Valuation'!AG568,'Plan-A Valuation'!AK568,'Plan-A Valuation'!AO568)</f>
        <v>120000</v>
      </c>
      <c r="T572" s="262">
        <f>SUM('Plan-A Valuation'!V568,'Plan-A Valuation'!Z568,'Plan-A Valuation'!AD568,'Plan-A Valuation'!AH568,'Plan-A Valuation'!AL568,'Plan-A Valuation'!AP568)</f>
        <v>253810</v>
      </c>
      <c r="U572" s="263">
        <f>SUM('Plan-A Valuation'!W568,'Plan-A Valuation'!AA568,'Plan-A Valuation'!AE568,'Plan-A Valuation'!AI568,'Plan-A Valuation'!AM568,'Plan-A Valuation'!AQ568)</f>
        <v>504620</v>
      </c>
      <c r="V572" s="219"/>
      <c r="W572" s="262">
        <v>0.0</v>
      </c>
      <c r="X572" s="262">
        <v>0.0</v>
      </c>
      <c r="Y572" s="262">
        <v>0.0</v>
      </c>
      <c r="Z572" s="262">
        <v>0.0</v>
      </c>
      <c r="AA572" s="262">
        <v>0.0</v>
      </c>
      <c r="AB572" s="262">
        <v>0.0</v>
      </c>
      <c r="AC572" s="222" t="s">
        <v>1703</v>
      </c>
      <c r="AD572" s="222" t="s">
        <v>1704</v>
      </c>
      <c r="AE572" s="222" t="s">
        <v>1705</v>
      </c>
      <c r="AF572" s="262">
        <f>SUM('Plan-B Valuation'!U568,'Plan-B Valuation'!Y568,'Plan-B Valuation'!AC568,'Plan-B Valuation'!AG568,'Plan-B Valuation'!AK568,'Plan-B Valuation'!AO568)</f>
        <v>120000</v>
      </c>
      <c r="AG572" s="262">
        <f>SUM('Plan-B Valuation'!V568,'Plan-B Valuation'!Z568,'Plan-B Valuation'!AD568,'Plan-B Valuation'!AH568,'Plan-B Valuation'!AL568,'Plan-B Valuation'!AP568)</f>
        <v>253810</v>
      </c>
      <c r="AH572" s="262">
        <f>SUM('Plan-B Valuation'!W568,'Plan-B Valuation'!AA568,'Plan-B Valuation'!AE568,'Plan-B Valuation'!AI568,'Plan-B Valuation'!AM568,'Plan-B Valuation'!AQ568)</f>
        <v>504620</v>
      </c>
      <c r="AI572" s="219"/>
      <c r="AJ572" s="262">
        <v>0.0</v>
      </c>
      <c r="AK572" s="262">
        <v>0.0</v>
      </c>
      <c r="AL572" s="262">
        <v>0.0</v>
      </c>
      <c r="AM572" s="262">
        <v>0.0</v>
      </c>
      <c r="AN572" s="262">
        <v>0.0</v>
      </c>
      <c r="AO572" s="262">
        <v>0.0</v>
      </c>
      <c r="AP572" s="222" t="s">
        <v>1703</v>
      </c>
      <c r="AQ572" s="222" t="s">
        <v>1704</v>
      </c>
      <c r="AR572" s="222" t="s">
        <v>1705</v>
      </c>
      <c r="AS572" s="262">
        <f>SUM('Plan-C Valuation'!U568,'Plan-C Valuation'!Y568,'Plan-C Valuation'!AC568,'Plan-C Valuation'!AG568,'Plan-C Valuation'!AK568,'Plan-C Valuation'!AO568)</f>
        <v>120000</v>
      </c>
      <c r="AT572" s="262">
        <f>SUM('Plan-C Valuation'!V568,'Plan-C Valuation'!Z568,'Plan-C Valuation'!AD568,'Plan-C Valuation'!AH568,'Plan-C Valuation'!AL568,'Plan-C Valuation'!AP568)</f>
        <v>253810</v>
      </c>
      <c r="AU572" s="262">
        <f>SUM('Plan-C Valuation'!W568,'Plan-C Valuation'!AA568,'Plan-C Valuation'!AE568,'Plan-C Valuation'!AI568,'Plan-C Valuation'!AM568,'Plan-C Valuation'!AQ568)</f>
        <v>504620</v>
      </c>
    </row>
    <row r="573" ht="15.75" customHeight="1">
      <c r="A573" s="219" t="s">
        <v>1250</v>
      </c>
      <c r="B573" s="219" t="s">
        <v>54</v>
      </c>
      <c r="C573" s="219" t="s">
        <v>48</v>
      </c>
      <c r="D573" s="219" t="s">
        <v>68</v>
      </c>
      <c r="E573" s="219" t="s">
        <v>51</v>
      </c>
      <c r="F573" s="219" t="s">
        <v>70</v>
      </c>
      <c r="G573" s="304" t="s">
        <v>1251</v>
      </c>
      <c r="H573" s="219"/>
      <c r="I573" s="219"/>
      <c r="J573" s="262">
        <v>0.0</v>
      </c>
      <c r="K573" s="262">
        <v>0.0</v>
      </c>
      <c r="L573" s="262">
        <v>0.0</v>
      </c>
      <c r="M573" s="262">
        <v>0.0</v>
      </c>
      <c r="N573" s="262">
        <v>0.0</v>
      </c>
      <c r="O573" s="262">
        <v>0.0</v>
      </c>
      <c r="P573" s="222" t="s">
        <v>1703</v>
      </c>
      <c r="Q573" s="222" t="s">
        <v>1704</v>
      </c>
      <c r="R573" s="222" t="s">
        <v>1705</v>
      </c>
      <c r="S573" s="219">
        <f>SUM('Plan-A Valuation'!U569,'Plan-A Valuation'!Y569,'Plan-A Valuation'!AC569,'Plan-A Valuation'!AG569,'Plan-A Valuation'!AK569,'Plan-A Valuation'!AO569)</f>
        <v>120000</v>
      </c>
      <c r="T573" s="262">
        <f>SUM('Plan-A Valuation'!V569,'Plan-A Valuation'!Z569,'Plan-A Valuation'!AD569,'Plan-A Valuation'!AH569,'Plan-A Valuation'!AL569,'Plan-A Valuation'!AP569)</f>
        <v>253810</v>
      </c>
      <c r="U573" s="263">
        <f>SUM('Plan-A Valuation'!W569,'Plan-A Valuation'!AA569,'Plan-A Valuation'!AE569,'Plan-A Valuation'!AI569,'Plan-A Valuation'!AM569,'Plan-A Valuation'!AQ569)</f>
        <v>504620</v>
      </c>
      <c r="V573" s="219"/>
      <c r="W573" s="262">
        <v>0.0</v>
      </c>
      <c r="X573" s="262">
        <v>0.0</v>
      </c>
      <c r="Y573" s="262">
        <v>0.0</v>
      </c>
      <c r="Z573" s="262">
        <v>0.0</v>
      </c>
      <c r="AA573" s="262">
        <v>0.0</v>
      </c>
      <c r="AB573" s="262">
        <v>0.0</v>
      </c>
      <c r="AC573" s="222" t="s">
        <v>1703</v>
      </c>
      <c r="AD573" s="222" t="s">
        <v>1704</v>
      </c>
      <c r="AE573" s="222" t="s">
        <v>1705</v>
      </c>
      <c r="AF573" s="262">
        <f>SUM('Plan-B Valuation'!U569,'Plan-B Valuation'!Y569,'Plan-B Valuation'!AC569,'Plan-B Valuation'!AG569,'Plan-B Valuation'!AK569,'Plan-B Valuation'!AO569)</f>
        <v>120000</v>
      </c>
      <c r="AG573" s="262">
        <f>SUM('Plan-B Valuation'!V569,'Plan-B Valuation'!Z569,'Plan-B Valuation'!AD569,'Plan-B Valuation'!AH569,'Plan-B Valuation'!AL569,'Plan-B Valuation'!AP569)</f>
        <v>253810</v>
      </c>
      <c r="AH573" s="262">
        <f>SUM('Plan-B Valuation'!W569,'Plan-B Valuation'!AA569,'Plan-B Valuation'!AE569,'Plan-B Valuation'!AI569,'Plan-B Valuation'!AM569,'Plan-B Valuation'!AQ569)</f>
        <v>504620</v>
      </c>
      <c r="AI573" s="219"/>
      <c r="AJ573" s="262">
        <v>0.0</v>
      </c>
      <c r="AK573" s="262">
        <v>0.0</v>
      </c>
      <c r="AL573" s="262">
        <v>0.0</v>
      </c>
      <c r="AM573" s="262">
        <v>0.0</v>
      </c>
      <c r="AN573" s="262">
        <v>0.0</v>
      </c>
      <c r="AO573" s="262">
        <v>0.0</v>
      </c>
      <c r="AP573" s="222" t="s">
        <v>1703</v>
      </c>
      <c r="AQ573" s="222" t="s">
        <v>1704</v>
      </c>
      <c r="AR573" s="222" t="s">
        <v>1705</v>
      </c>
      <c r="AS573" s="262">
        <f>SUM('Plan-C Valuation'!U569,'Plan-C Valuation'!Y569,'Plan-C Valuation'!AC569,'Plan-C Valuation'!AG569,'Plan-C Valuation'!AK569,'Plan-C Valuation'!AO569)</f>
        <v>120000</v>
      </c>
      <c r="AT573" s="262">
        <f>SUM('Plan-C Valuation'!V569,'Plan-C Valuation'!Z569,'Plan-C Valuation'!AD569,'Plan-C Valuation'!AH569,'Plan-C Valuation'!AL569,'Plan-C Valuation'!AP569)</f>
        <v>253810</v>
      </c>
      <c r="AU573" s="262">
        <f>SUM('Plan-C Valuation'!W569,'Plan-C Valuation'!AA569,'Plan-C Valuation'!AE569,'Plan-C Valuation'!AI569,'Plan-C Valuation'!AM569,'Plan-C Valuation'!AQ569)</f>
        <v>504620</v>
      </c>
    </row>
    <row r="574" ht="15.75" customHeight="1">
      <c r="A574" s="219" t="s">
        <v>1252</v>
      </c>
      <c r="B574" s="219" t="s">
        <v>65</v>
      </c>
      <c r="C574" s="219" t="s">
        <v>48</v>
      </c>
      <c r="D574" s="219" t="s">
        <v>68</v>
      </c>
      <c r="E574" s="219" t="s">
        <v>51</v>
      </c>
      <c r="F574" s="219" t="s">
        <v>70</v>
      </c>
      <c r="G574" s="304" t="s">
        <v>1253</v>
      </c>
      <c r="H574" s="219"/>
      <c r="I574" s="219"/>
      <c r="J574" s="262">
        <v>0.0</v>
      </c>
      <c r="K574" s="262">
        <v>0.0</v>
      </c>
      <c r="L574" s="262">
        <v>0.0</v>
      </c>
      <c r="M574" s="262">
        <v>0.0</v>
      </c>
      <c r="N574" s="262">
        <v>0.0</v>
      </c>
      <c r="O574" s="262">
        <v>0.0</v>
      </c>
      <c r="P574" s="222" t="s">
        <v>1703</v>
      </c>
      <c r="Q574" s="222" t="s">
        <v>1704</v>
      </c>
      <c r="R574" s="222" t="s">
        <v>1705</v>
      </c>
      <c r="S574" s="219">
        <f>SUM('Plan-A Valuation'!U570,'Plan-A Valuation'!Y570,'Plan-A Valuation'!AC570,'Plan-A Valuation'!AG570,'Plan-A Valuation'!AK570,'Plan-A Valuation'!AO570)</f>
        <v>120000</v>
      </c>
      <c r="T574" s="262">
        <f>SUM('Plan-A Valuation'!V570,'Plan-A Valuation'!Z570,'Plan-A Valuation'!AD570,'Plan-A Valuation'!AH570,'Plan-A Valuation'!AL570,'Plan-A Valuation'!AP570)</f>
        <v>253810</v>
      </c>
      <c r="U574" s="263">
        <f>SUM('Plan-A Valuation'!W570,'Plan-A Valuation'!AA570,'Plan-A Valuation'!AE570,'Plan-A Valuation'!AI570,'Plan-A Valuation'!AM570,'Plan-A Valuation'!AQ570)</f>
        <v>504620</v>
      </c>
      <c r="V574" s="219"/>
      <c r="W574" s="262">
        <v>0.0</v>
      </c>
      <c r="X574" s="262">
        <v>0.0</v>
      </c>
      <c r="Y574" s="262">
        <v>0.0</v>
      </c>
      <c r="Z574" s="262">
        <v>0.0</v>
      </c>
      <c r="AA574" s="262">
        <v>0.0</v>
      </c>
      <c r="AB574" s="262">
        <v>0.0</v>
      </c>
      <c r="AC574" s="222" t="s">
        <v>1703</v>
      </c>
      <c r="AD574" s="222" t="s">
        <v>1704</v>
      </c>
      <c r="AE574" s="222" t="s">
        <v>1705</v>
      </c>
      <c r="AF574" s="262">
        <f>SUM('Plan-B Valuation'!U570,'Plan-B Valuation'!Y570,'Plan-B Valuation'!AC570,'Plan-B Valuation'!AG570,'Plan-B Valuation'!AK570,'Plan-B Valuation'!AO570)</f>
        <v>120000</v>
      </c>
      <c r="AG574" s="262">
        <f>SUM('Plan-B Valuation'!V570,'Plan-B Valuation'!Z570,'Plan-B Valuation'!AD570,'Plan-B Valuation'!AH570,'Plan-B Valuation'!AL570,'Plan-B Valuation'!AP570)</f>
        <v>253810</v>
      </c>
      <c r="AH574" s="262">
        <f>SUM('Plan-B Valuation'!W570,'Plan-B Valuation'!AA570,'Plan-B Valuation'!AE570,'Plan-B Valuation'!AI570,'Plan-B Valuation'!AM570,'Plan-B Valuation'!AQ570)</f>
        <v>504620</v>
      </c>
      <c r="AI574" s="219"/>
      <c r="AJ574" s="262">
        <v>0.0</v>
      </c>
      <c r="AK574" s="262">
        <v>0.0</v>
      </c>
      <c r="AL574" s="262">
        <v>0.0</v>
      </c>
      <c r="AM574" s="262">
        <v>0.0</v>
      </c>
      <c r="AN574" s="262">
        <v>0.0</v>
      </c>
      <c r="AO574" s="262">
        <v>0.0</v>
      </c>
      <c r="AP574" s="222" t="s">
        <v>1703</v>
      </c>
      <c r="AQ574" s="222" t="s">
        <v>1704</v>
      </c>
      <c r="AR574" s="222" t="s">
        <v>1705</v>
      </c>
      <c r="AS574" s="262">
        <f>SUM('Plan-C Valuation'!U570,'Plan-C Valuation'!Y570,'Plan-C Valuation'!AC570,'Plan-C Valuation'!AG570,'Plan-C Valuation'!AK570,'Plan-C Valuation'!AO570)</f>
        <v>120000</v>
      </c>
      <c r="AT574" s="262">
        <f>SUM('Plan-C Valuation'!V570,'Plan-C Valuation'!Z570,'Plan-C Valuation'!AD570,'Plan-C Valuation'!AH570,'Plan-C Valuation'!AL570,'Plan-C Valuation'!AP570)</f>
        <v>253810</v>
      </c>
      <c r="AU574" s="262">
        <f>SUM('Plan-C Valuation'!W570,'Plan-C Valuation'!AA570,'Plan-C Valuation'!AE570,'Plan-C Valuation'!AI570,'Plan-C Valuation'!AM570,'Plan-C Valuation'!AQ570)</f>
        <v>504620</v>
      </c>
    </row>
    <row r="575" ht="15.75" customHeight="1">
      <c r="A575" s="219" t="s">
        <v>1254</v>
      </c>
      <c r="B575" s="219" t="s">
        <v>71</v>
      </c>
      <c r="C575" s="219" t="s">
        <v>48</v>
      </c>
      <c r="D575" s="219" t="s">
        <v>68</v>
      </c>
      <c r="E575" s="219" t="s">
        <v>51</v>
      </c>
      <c r="F575" s="219" t="s">
        <v>70</v>
      </c>
      <c r="G575" s="304" t="s">
        <v>1255</v>
      </c>
      <c r="H575" s="219"/>
      <c r="I575" s="219"/>
      <c r="J575" s="262">
        <v>0.0</v>
      </c>
      <c r="K575" s="262">
        <v>0.0</v>
      </c>
      <c r="L575" s="262">
        <v>0.0</v>
      </c>
      <c r="M575" s="262">
        <v>0.0</v>
      </c>
      <c r="N575" s="262">
        <v>0.0</v>
      </c>
      <c r="O575" s="262">
        <v>0.0</v>
      </c>
      <c r="P575" s="222" t="s">
        <v>1703</v>
      </c>
      <c r="Q575" s="222" t="s">
        <v>1704</v>
      </c>
      <c r="R575" s="222" t="s">
        <v>1705</v>
      </c>
      <c r="S575" s="219">
        <f>SUM('Plan-A Valuation'!U571,'Plan-A Valuation'!Y571,'Plan-A Valuation'!AC571,'Plan-A Valuation'!AG571,'Plan-A Valuation'!AK571,'Plan-A Valuation'!AO571)</f>
        <v>120000</v>
      </c>
      <c r="T575" s="262">
        <f>SUM('Plan-A Valuation'!V571,'Plan-A Valuation'!Z571,'Plan-A Valuation'!AD571,'Plan-A Valuation'!AH571,'Plan-A Valuation'!AL571,'Plan-A Valuation'!AP571)</f>
        <v>253810</v>
      </c>
      <c r="U575" s="263">
        <f>SUM('Plan-A Valuation'!W571,'Plan-A Valuation'!AA571,'Plan-A Valuation'!AE571,'Plan-A Valuation'!AI571,'Plan-A Valuation'!AM571,'Plan-A Valuation'!AQ571)</f>
        <v>504620</v>
      </c>
      <c r="V575" s="219"/>
      <c r="W575" s="262">
        <v>0.0</v>
      </c>
      <c r="X575" s="262">
        <v>0.0</v>
      </c>
      <c r="Y575" s="262">
        <v>0.0</v>
      </c>
      <c r="Z575" s="262">
        <v>0.0</v>
      </c>
      <c r="AA575" s="262">
        <v>0.0</v>
      </c>
      <c r="AB575" s="262">
        <v>0.0</v>
      </c>
      <c r="AC575" s="222" t="s">
        <v>1703</v>
      </c>
      <c r="AD575" s="222" t="s">
        <v>1704</v>
      </c>
      <c r="AE575" s="222" t="s">
        <v>1705</v>
      </c>
      <c r="AF575" s="262">
        <f>SUM('Plan-B Valuation'!U571,'Plan-B Valuation'!Y571,'Plan-B Valuation'!AC571,'Plan-B Valuation'!AG571,'Plan-B Valuation'!AK571,'Plan-B Valuation'!AO571)</f>
        <v>120000</v>
      </c>
      <c r="AG575" s="262">
        <f>SUM('Plan-B Valuation'!V571,'Plan-B Valuation'!Z571,'Plan-B Valuation'!AD571,'Plan-B Valuation'!AH571,'Plan-B Valuation'!AL571,'Plan-B Valuation'!AP571)</f>
        <v>253810</v>
      </c>
      <c r="AH575" s="262">
        <f>SUM('Plan-B Valuation'!W571,'Plan-B Valuation'!AA571,'Plan-B Valuation'!AE571,'Plan-B Valuation'!AI571,'Plan-B Valuation'!AM571,'Plan-B Valuation'!AQ571)</f>
        <v>504620</v>
      </c>
      <c r="AI575" s="219"/>
      <c r="AJ575" s="262">
        <v>0.0</v>
      </c>
      <c r="AK575" s="262">
        <v>0.0</v>
      </c>
      <c r="AL575" s="262">
        <v>0.0</v>
      </c>
      <c r="AM575" s="262">
        <v>0.0</v>
      </c>
      <c r="AN575" s="262">
        <v>0.0</v>
      </c>
      <c r="AO575" s="262">
        <v>0.0</v>
      </c>
      <c r="AP575" s="222" t="s">
        <v>1703</v>
      </c>
      <c r="AQ575" s="222" t="s">
        <v>1704</v>
      </c>
      <c r="AR575" s="222" t="s">
        <v>1705</v>
      </c>
      <c r="AS575" s="262">
        <f>SUM('Plan-C Valuation'!U571,'Plan-C Valuation'!Y571,'Plan-C Valuation'!AC571,'Plan-C Valuation'!AG571,'Plan-C Valuation'!AK571,'Plan-C Valuation'!AO571)</f>
        <v>120000</v>
      </c>
      <c r="AT575" s="262">
        <f>SUM('Plan-C Valuation'!V571,'Plan-C Valuation'!Z571,'Plan-C Valuation'!AD571,'Plan-C Valuation'!AH571,'Plan-C Valuation'!AL571,'Plan-C Valuation'!AP571)</f>
        <v>253810</v>
      </c>
      <c r="AU575" s="262">
        <f>SUM('Plan-C Valuation'!W571,'Plan-C Valuation'!AA571,'Plan-C Valuation'!AE571,'Plan-C Valuation'!AI571,'Plan-C Valuation'!AM571,'Plan-C Valuation'!AQ571)</f>
        <v>504620</v>
      </c>
    </row>
    <row r="576" ht="15.75" customHeight="1">
      <c r="A576" s="219" t="s">
        <v>1256</v>
      </c>
      <c r="B576" s="219" t="s">
        <v>44</v>
      </c>
      <c r="C576" s="219" t="s">
        <v>58</v>
      </c>
      <c r="D576" s="219" t="s">
        <v>68</v>
      </c>
      <c r="E576" s="219" t="s">
        <v>51</v>
      </c>
      <c r="F576" s="219" t="s">
        <v>70</v>
      </c>
      <c r="G576" s="304" t="s">
        <v>1257</v>
      </c>
      <c r="H576" s="219"/>
      <c r="I576" s="219"/>
      <c r="J576" s="262">
        <v>0.0</v>
      </c>
      <c r="K576" s="262">
        <v>0.0</v>
      </c>
      <c r="L576" s="262">
        <v>0.0</v>
      </c>
      <c r="M576" s="262">
        <v>0.0</v>
      </c>
      <c r="N576" s="262">
        <v>0.0</v>
      </c>
      <c r="O576" s="262">
        <v>0.0</v>
      </c>
      <c r="P576" s="222" t="s">
        <v>1703</v>
      </c>
      <c r="Q576" s="222" t="s">
        <v>1704</v>
      </c>
      <c r="R576" s="222" t="s">
        <v>1705</v>
      </c>
      <c r="S576" s="219">
        <f>SUM('Plan-A Valuation'!U572,'Plan-A Valuation'!Y572,'Plan-A Valuation'!AC572,'Plan-A Valuation'!AG572,'Plan-A Valuation'!AK572,'Plan-A Valuation'!AO572)</f>
        <v>120000</v>
      </c>
      <c r="T576" s="262">
        <f>SUM('Plan-A Valuation'!V572,'Plan-A Valuation'!Z572,'Plan-A Valuation'!AD572,'Plan-A Valuation'!AH572,'Plan-A Valuation'!AL572,'Plan-A Valuation'!AP572)</f>
        <v>253810</v>
      </c>
      <c r="U576" s="263">
        <f>SUM('Plan-A Valuation'!W572,'Plan-A Valuation'!AA572,'Plan-A Valuation'!AE572,'Plan-A Valuation'!AI572,'Plan-A Valuation'!AM572,'Plan-A Valuation'!AQ572)</f>
        <v>504620</v>
      </c>
      <c r="V576" s="219"/>
      <c r="W576" s="262">
        <v>0.0</v>
      </c>
      <c r="X576" s="262">
        <v>0.0</v>
      </c>
      <c r="Y576" s="262">
        <v>0.0</v>
      </c>
      <c r="Z576" s="262">
        <v>0.0</v>
      </c>
      <c r="AA576" s="262">
        <v>0.0</v>
      </c>
      <c r="AB576" s="262">
        <v>0.0</v>
      </c>
      <c r="AC576" s="222" t="s">
        <v>1703</v>
      </c>
      <c r="AD576" s="222" t="s">
        <v>1704</v>
      </c>
      <c r="AE576" s="222" t="s">
        <v>1705</v>
      </c>
      <c r="AF576" s="262">
        <f>SUM('Plan-B Valuation'!U572,'Plan-B Valuation'!Y572,'Plan-B Valuation'!AC572,'Plan-B Valuation'!AG572,'Plan-B Valuation'!AK572,'Plan-B Valuation'!AO572)</f>
        <v>120000</v>
      </c>
      <c r="AG576" s="262">
        <f>SUM('Plan-B Valuation'!V572,'Plan-B Valuation'!Z572,'Plan-B Valuation'!AD572,'Plan-B Valuation'!AH572,'Plan-B Valuation'!AL572,'Plan-B Valuation'!AP572)</f>
        <v>253810</v>
      </c>
      <c r="AH576" s="262">
        <f>SUM('Plan-B Valuation'!W572,'Plan-B Valuation'!AA572,'Plan-B Valuation'!AE572,'Plan-B Valuation'!AI572,'Plan-B Valuation'!AM572,'Plan-B Valuation'!AQ572)</f>
        <v>504620</v>
      </c>
      <c r="AI576" s="219"/>
      <c r="AJ576" s="262">
        <v>0.0</v>
      </c>
      <c r="AK576" s="262">
        <v>0.0</v>
      </c>
      <c r="AL576" s="262">
        <v>0.0</v>
      </c>
      <c r="AM576" s="262">
        <v>0.0</v>
      </c>
      <c r="AN576" s="262">
        <v>0.0</v>
      </c>
      <c r="AO576" s="262">
        <v>0.0</v>
      </c>
      <c r="AP576" s="222" t="s">
        <v>1703</v>
      </c>
      <c r="AQ576" s="222" t="s">
        <v>1704</v>
      </c>
      <c r="AR576" s="222" t="s">
        <v>1705</v>
      </c>
      <c r="AS576" s="262">
        <f>SUM('Plan-C Valuation'!U572,'Plan-C Valuation'!Y572,'Plan-C Valuation'!AC572,'Plan-C Valuation'!AG572,'Plan-C Valuation'!AK572,'Plan-C Valuation'!AO572)</f>
        <v>120000</v>
      </c>
      <c r="AT576" s="262">
        <f>SUM('Plan-C Valuation'!V572,'Plan-C Valuation'!Z572,'Plan-C Valuation'!AD572,'Plan-C Valuation'!AH572,'Plan-C Valuation'!AL572,'Plan-C Valuation'!AP572)</f>
        <v>253810</v>
      </c>
      <c r="AU576" s="262">
        <f>SUM('Plan-C Valuation'!W572,'Plan-C Valuation'!AA572,'Plan-C Valuation'!AE572,'Plan-C Valuation'!AI572,'Plan-C Valuation'!AM572,'Plan-C Valuation'!AQ572)</f>
        <v>504620</v>
      </c>
    </row>
    <row r="577" ht="15.75" customHeight="1">
      <c r="A577" s="219" t="s">
        <v>1258</v>
      </c>
      <c r="B577" s="219" t="s">
        <v>54</v>
      </c>
      <c r="C577" s="219" t="s">
        <v>58</v>
      </c>
      <c r="D577" s="219" t="s">
        <v>68</v>
      </c>
      <c r="E577" s="219" t="s">
        <v>51</v>
      </c>
      <c r="F577" s="219" t="s">
        <v>70</v>
      </c>
      <c r="G577" s="304" t="s">
        <v>1259</v>
      </c>
      <c r="H577" s="219"/>
      <c r="I577" s="219"/>
      <c r="J577" s="262">
        <v>0.0</v>
      </c>
      <c r="K577" s="262">
        <v>0.0</v>
      </c>
      <c r="L577" s="262">
        <v>0.0</v>
      </c>
      <c r="M577" s="262">
        <v>0.0</v>
      </c>
      <c r="N577" s="262">
        <v>0.0</v>
      </c>
      <c r="O577" s="262">
        <v>0.0</v>
      </c>
      <c r="P577" s="222" t="s">
        <v>1703</v>
      </c>
      <c r="Q577" s="222" t="s">
        <v>1704</v>
      </c>
      <c r="R577" s="222" t="s">
        <v>1705</v>
      </c>
      <c r="S577" s="219">
        <f>SUM('Plan-A Valuation'!U573,'Plan-A Valuation'!Y573,'Plan-A Valuation'!AC573,'Plan-A Valuation'!AG573,'Plan-A Valuation'!AK573,'Plan-A Valuation'!AO573)</f>
        <v>120000</v>
      </c>
      <c r="T577" s="262">
        <f>SUM('Plan-A Valuation'!V573,'Plan-A Valuation'!Z573,'Plan-A Valuation'!AD573,'Plan-A Valuation'!AH573,'Plan-A Valuation'!AL573,'Plan-A Valuation'!AP573)</f>
        <v>253810</v>
      </c>
      <c r="U577" s="263">
        <f>SUM('Plan-A Valuation'!W573,'Plan-A Valuation'!AA573,'Plan-A Valuation'!AE573,'Plan-A Valuation'!AI573,'Plan-A Valuation'!AM573,'Plan-A Valuation'!AQ573)</f>
        <v>504620</v>
      </c>
      <c r="V577" s="219"/>
      <c r="W577" s="262">
        <v>0.0</v>
      </c>
      <c r="X577" s="262">
        <v>0.0</v>
      </c>
      <c r="Y577" s="262">
        <v>0.0</v>
      </c>
      <c r="Z577" s="262">
        <v>0.0</v>
      </c>
      <c r="AA577" s="262">
        <v>0.0</v>
      </c>
      <c r="AB577" s="262">
        <v>0.0</v>
      </c>
      <c r="AC577" s="222" t="s">
        <v>1703</v>
      </c>
      <c r="AD577" s="222" t="s">
        <v>1704</v>
      </c>
      <c r="AE577" s="222" t="s">
        <v>1705</v>
      </c>
      <c r="AF577" s="262">
        <f>SUM('Plan-B Valuation'!U573,'Plan-B Valuation'!Y573,'Plan-B Valuation'!AC573,'Plan-B Valuation'!AG573,'Plan-B Valuation'!AK573,'Plan-B Valuation'!AO573)</f>
        <v>120000</v>
      </c>
      <c r="AG577" s="262">
        <f>SUM('Plan-B Valuation'!V573,'Plan-B Valuation'!Z573,'Plan-B Valuation'!AD573,'Plan-B Valuation'!AH573,'Plan-B Valuation'!AL573,'Plan-B Valuation'!AP573)</f>
        <v>253810</v>
      </c>
      <c r="AH577" s="262">
        <f>SUM('Plan-B Valuation'!W573,'Plan-B Valuation'!AA573,'Plan-B Valuation'!AE573,'Plan-B Valuation'!AI573,'Plan-B Valuation'!AM573,'Plan-B Valuation'!AQ573)</f>
        <v>504620</v>
      </c>
      <c r="AI577" s="219"/>
      <c r="AJ577" s="262">
        <v>0.0</v>
      </c>
      <c r="AK577" s="262">
        <v>0.0</v>
      </c>
      <c r="AL577" s="262">
        <v>0.0</v>
      </c>
      <c r="AM577" s="262">
        <v>0.0</v>
      </c>
      <c r="AN577" s="262">
        <v>0.0</v>
      </c>
      <c r="AO577" s="262">
        <v>0.0</v>
      </c>
      <c r="AP577" s="222" t="s">
        <v>1703</v>
      </c>
      <c r="AQ577" s="222" t="s">
        <v>1704</v>
      </c>
      <c r="AR577" s="222" t="s">
        <v>1705</v>
      </c>
      <c r="AS577" s="262">
        <f>SUM('Plan-C Valuation'!U573,'Plan-C Valuation'!Y573,'Plan-C Valuation'!AC573,'Plan-C Valuation'!AG573,'Plan-C Valuation'!AK573,'Plan-C Valuation'!AO573)</f>
        <v>120000</v>
      </c>
      <c r="AT577" s="262">
        <f>SUM('Plan-C Valuation'!V573,'Plan-C Valuation'!Z573,'Plan-C Valuation'!AD573,'Plan-C Valuation'!AH573,'Plan-C Valuation'!AL573,'Plan-C Valuation'!AP573)</f>
        <v>253810</v>
      </c>
      <c r="AU577" s="262">
        <f>SUM('Plan-C Valuation'!W573,'Plan-C Valuation'!AA573,'Plan-C Valuation'!AE573,'Plan-C Valuation'!AI573,'Plan-C Valuation'!AM573,'Plan-C Valuation'!AQ573)</f>
        <v>504620</v>
      </c>
    </row>
    <row r="578" ht="15.75" customHeight="1">
      <c r="A578" s="219" t="s">
        <v>1260</v>
      </c>
      <c r="B578" s="219" t="s">
        <v>65</v>
      </c>
      <c r="C578" s="219" t="s">
        <v>58</v>
      </c>
      <c r="D578" s="219" t="s">
        <v>68</v>
      </c>
      <c r="E578" s="219" t="s">
        <v>51</v>
      </c>
      <c r="F578" s="219" t="s">
        <v>70</v>
      </c>
      <c r="G578" s="304" t="s">
        <v>1261</v>
      </c>
      <c r="H578" s="219"/>
      <c r="I578" s="219"/>
      <c r="J578" s="262">
        <v>0.0</v>
      </c>
      <c r="K578" s="262">
        <v>0.0</v>
      </c>
      <c r="L578" s="262">
        <v>0.0</v>
      </c>
      <c r="M578" s="262">
        <v>0.0</v>
      </c>
      <c r="N578" s="262">
        <v>0.0</v>
      </c>
      <c r="O578" s="262">
        <v>0.0</v>
      </c>
      <c r="P578" s="222" t="s">
        <v>1703</v>
      </c>
      <c r="Q578" s="222" t="s">
        <v>1704</v>
      </c>
      <c r="R578" s="222" t="s">
        <v>1705</v>
      </c>
      <c r="S578" s="219">
        <f>SUM('Plan-A Valuation'!U574,'Plan-A Valuation'!Y574,'Plan-A Valuation'!AC574,'Plan-A Valuation'!AG574,'Plan-A Valuation'!AK574,'Plan-A Valuation'!AO574)</f>
        <v>120000</v>
      </c>
      <c r="T578" s="262">
        <f>SUM('Plan-A Valuation'!V574,'Plan-A Valuation'!Z574,'Plan-A Valuation'!AD574,'Plan-A Valuation'!AH574,'Plan-A Valuation'!AL574,'Plan-A Valuation'!AP574)</f>
        <v>253810</v>
      </c>
      <c r="U578" s="263">
        <f>SUM('Plan-A Valuation'!W574,'Plan-A Valuation'!AA574,'Plan-A Valuation'!AE574,'Plan-A Valuation'!AI574,'Plan-A Valuation'!AM574,'Plan-A Valuation'!AQ574)</f>
        <v>504620</v>
      </c>
      <c r="V578" s="219"/>
      <c r="W578" s="262">
        <v>0.0</v>
      </c>
      <c r="X578" s="262">
        <v>0.0</v>
      </c>
      <c r="Y578" s="262">
        <v>0.0</v>
      </c>
      <c r="Z578" s="262">
        <v>0.0</v>
      </c>
      <c r="AA578" s="262">
        <v>0.0</v>
      </c>
      <c r="AB578" s="262">
        <v>0.0</v>
      </c>
      <c r="AC578" s="222" t="s">
        <v>1703</v>
      </c>
      <c r="AD578" s="222" t="s">
        <v>1704</v>
      </c>
      <c r="AE578" s="222" t="s">
        <v>1705</v>
      </c>
      <c r="AF578" s="262">
        <f>SUM('Plan-B Valuation'!U574,'Plan-B Valuation'!Y574,'Plan-B Valuation'!AC574,'Plan-B Valuation'!AG574,'Plan-B Valuation'!AK574,'Plan-B Valuation'!AO574)</f>
        <v>120000</v>
      </c>
      <c r="AG578" s="262">
        <f>SUM('Plan-B Valuation'!V574,'Plan-B Valuation'!Z574,'Plan-B Valuation'!AD574,'Plan-B Valuation'!AH574,'Plan-B Valuation'!AL574,'Plan-B Valuation'!AP574)</f>
        <v>253810</v>
      </c>
      <c r="AH578" s="262">
        <f>SUM('Plan-B Valuation'!W574,'Plan-B Valuation'!AA574,'Plan-B Valuation'!AE574,'Plan-B Valuation'!AI574,'Plan-B Valuation'!AM574,'Plan-B Valuation'!AQ574)</f>
        <v>504620</v>
      </c>
      <c r="AI578" s="219"/>
      <c r="AJ578" s="262">
        <v>0.0</v>
      </c>
      <c r="AK578" s="262">
        <v>0.0</v>
      </c>
      <c r="AL578" s="262">
        <v>0.0</v>
      </c>
      <c r="AM578" s="262">
        <v>0.0</v>
      </c>
      <c r="AN578" s="262">
        <v>0.0</v>
      </c>
      <c r="AO578" s="262">
        <v>0.0</v>
      </c>
      <c r="AP578" s="222" t="s">
        <v>1703</v>
      </c>
      <c r="AQ578" s="222" t="s">
        <v>1704</v>
      </c>
      <c r="AR578" s="222" t="s">
        <v>1705</v>
      </c>
      <c r="AS578" s="262">
        <f>SUM('Plan-C Valuation'!U574,'Plan-C Valuation'!Y574,'Plan-C Valuation'!AC574,'Plan-C Valuation'!AG574,'Plan-C Valuation'!AK574,'Plan-C Valuation'!AO574)</f>
        <v>120000</v>
      </c>
      <c r="AT578" s="262">
        <f>SUM('Plan-C Valuation'!V574,'Plan-C Valuation'!Z574,'Plan-C Valuation'!AD574,'Plan-C Valuation'!AH574,'Plan-C Valuation'!AL574,'Plan-C Valuation'!AP574)</f>
        <v>253810</v>
      </c>
      <c r="AU578" s="262">
        <f>SUM('Plan-C Valuation'!W574,'Plan-C Valuation'!AA574,'Plan-C Valuation'!AE574,'Plan-C Valuation'!AI574,'Plan-C Valuation'!AM574,'Plan-C Valuation'!AQ574)</f>
        <v>504620</v>
      </c>
    </row>
    <row r="579" ht="15.75" customHeight="1">
      <c r="A579" s="219" t="s">
        <v>1262</v>
      </c>
      <c r="B579" s="219" t="s">
        <v>71</v>
      </c>
      <c r="C579" s="219" t="s">
        <v>58</v>
      </c>
      <c r="D579" s="219" t="s">
        <v>68</v>
      </c>
      <c r="E579" s="219" t="s">
        <v>51</v>
      </c>
      <c r="F579" s="219" t="s">
        <v>70</v>
      </c>
      <c r="G579" s="304" t="s">
        <v>1263</v>
      </c>
      <c r="H579" s="219"/>
      <c r="I579" s="219"/>
      <c r="J579" s="262">
        <v>0.0</v>
      </c>
      <c r="K579" s="262">
        <v>0.0</v>
      </c>
      <c r="L579" s="262">
        <v>0.0</v>
      </c>
      <c r="M579" s="262">
        <v>0.0</v>
      </c>
      <c r="N579" s="262">
        <v>0.0</v>
      </c>
      <c r="O579" s="262">
        <v>0.0</v>
      </c>
      <c r="P579" s="222" t="s">
        <v>1703</v>
      </c>
      <c r="Q579" s="222" t="s">
        <v>1704</v>
      </c>
      <c r="R579" s="222" t="s">
        <v>1705</v>
      </c>
      <c r="S579" s="219">
        <f>SUM('Plan-A Valuation'!U575,'Plan-A Valuation'!Y575,'Plan-A Valuation'!AC575,'Plan-A Valuation'!AG575,'Plan-A Valuation'!AK575,'Plan-A Valuation'!AO575)</f>
        <v>120000</v>
      </c>
      <c r="T579" s="262">
        <f>SUM('Plan-A Valuation'!V575,'Plan-A Valuation'!Z575,'Plan-A Valuation'!AD575,'Plan-A Valuation'!AH575,'Plan-A Valuation'!AL575,'Plan-A Valuation'!AP575)</f>
        <v>253810</v>
      </c>
      <c r="U579" s="263">
        <f>SUM('Plan-A Valuation'!W575,'Plan-A Valuation'!AA575,'Plan-A Valuation'!AE575,'Plan-A Valuation'!AI575,'Plan-A Valuation'!AM575,'Plan-A Valuation'!AQ575)</f>
        <v>504620</v>
      </c>
      <c r="V579" s="219"/>
      <c r="W579" s="262">
        <v>0.0</v>
      </c>
      <c r="X579" s="262">
        <v>0.0</v>
      </c>
      <c r="Y579" s="262">
        <v>0.0</v>
      </c>
      <c r="Z579" s="262">
        <v>0.0</v>
      </c>
      <c r="AA579" s="262">
        <v>0.0</v>
      </c>
      <c r="AB579" s="262">
        <v>0.0</v>
      </c>
      <c r="AC579" s="222" t="s">
        <v>1703</v>
      </c>
      <c r="AD579" s="222" t="s">
        <v>1704</v>
      </c>
      <c r="AE579" s="222" t="s">
        <v>1705</v>
      </c>
      <c r="AF579" s="262">
        <f>SUM('Plan-B Valuation'!U575,'Plan-B Valuation'!Y575,'Plan-B Valuation'!AC575,'Plan-B Valuation'!AG575,'Plan-B Valuation'!AK575,'Plan-B Valuation'!AO575)</f>
        <v>120000</v>
      </c>
      <c r="AG579" s="262">
        <f>SUM('Plan-B Valuation'!V575,'Plan-B Valuation'!Z575,'Plan-B Valuation'!AD575,'Plan-B Valuation'!AH575,'Plan-B Valuation'!AL575,'Plan-B Valuation'!AP575)</f>
        <v>253810</v>
      </c>
      <c r="AH579" s="262">
        <f>SUM('Plan-B Valuation'!W575,'Plan-B Valuation'!AA575,'Plan-B Valuation'!AE575,'Plan-B Valuation'!AI575,'Plan-B Valuation'!AM575,'Plan-B Valuation'!AQ575)</f>
        <v>504620</v>
      </c>
      <c r="AI579" s="219"/>
      <c r="AJ579" s="262">
        <v>0.0</v>
      </c>
      <c r="AK579" s="262">
        <v>0.0</v>
      </c>
      <c r="AL579" s="262">
        <v>0.0</v>
      </c>
      <c r="AM579" s="262">
        <v>0.0</v>
      </c>
      <c r="AN579" s="262">
        <v>0.0</v>
      </c>
      <c r="AO579" s="262">
        <v>0.0</v>
      </c>
      <c r="AP579" s="222" t="s">
        <v>1703</v>
      </c>
      <c r="AQ579" s="222" t="s">
        <v>1704</v>
      </c>
      <c r="AR579" s="222" t="s">
        <v>1705</v>
      </c>
      <c r="AS579" s="262">
        <f>SUM('Plan-C Valuation'!U575,'Plan-C Valuation'!Y575,'Plan-C Valuation'!AC575,'Plan-C Valuation'!AG575,'Plan-C Valuation'!AK575,'Plan-C Valuation'!AO575)</f>
        <v>120000</v>
      </c>
      <c r="AT579" s="262">
        <f>SUM('Plan-C Valuation'!V575,'Plan-C Valuation'!Z575,'Plan-C Valuation'!AD575,'Plan-C Valuation'!AH575,'Plan-C Valuation'!AL575,'Plan-C Valuation'!AP575)</f>
        <v>253810</v>
      </c>
      <c r="AU579" s="262">
        <f>SUM('Plan-C Valuation'!W575,'Plan-C Valuation'!AA575,'Plan-C Valuation'!AE575,'Plan-C Valuation'!AI575,'Plan-C Valuation'!AM575,'Plan-C Valuation'!AQ575)</f>
        <v>504620</v>
      </c>
    </row>
    <row r="580" ht="15.75" customHeight="1">
      <c r="A580" s="219" t="s">
        <v>1264</v>
      </c>
      <c r="B580" s="219" t="s">
        <v>44</v>
      </c>
      <c r="C580" s="219" t="s">
        <v>66</v>
      </c>
      <c r="D580" s="219" t="s">
        <v>68</v>
      </c>
      <c r="E580" s="219" t="s">
        <v>51</v>
      </c>
      <c r="F580" s="219" t="s">
        <v>70</v>
      </c>
      <c r="G580" s="304" t="s">
        <v>1265</v>
      </c>
      <c r="H580" s="219"/>
      <c r="I580" s="219"/>
      <c r="J580" s="262">
        <v>0.0</v>
      </c>
      <c r="K580" s="262">
        <v>0.0</v>
      </c>
      <c r="L580" s="262">
        <v>0.0</v>
      </c>
      <c r="M580" s="262">
        <v>0.0</v>
      </c>
      <c r="N580" s="262">
        <v>0.0</v>
      </c>
      <c r="O580" s="262">
        <v>0.0</v>
      </c>
      <c r="P580" s="222" t="s">
        <v>1703</v>
      </c>
      <c r="Q580" s="222" t="s">
        <v>1704</v>
      </c>
      <c r="R580" s="222" t="s">
        <v>1705</v>
      </c>
      <c r="S580" s="219">
        <f>SUM('Plan-A Valuation'!U576,'Plan-A Valuation'!Y576,'Plan-A Valuation'!AC576,'Plan-A Valuation'!AG576,'Plan-A Valuation'!AK576,'Plan-A Valuation'!AO576)</f>
        <v>120000</v>
      </c>
      <c r="T580" s="262">
        <f>SUM('Plan-A Valuation'!V576,'Plan-A Valuation'!Z576,'Plan-A Valuation'!AD576,'Plan-A Valuation'!AH576,'Plan-A Valuation'!AL576,'Plan-A Valuation'!AP576)</f>
        <v>253810</v>
      </c>
      <c r="U580" s="263">
        <f>SUM('Plan-A Valuation'!W576,'Plan-A Valuation'!AA576,'Plan-A Valuation'!AE576,'Plan-A Valuation'!AI576,'Plan-A Valuation'!AM576,'Plan-A Valuation'!AQ576)</f>
        <v>504620</v>
      </c>
      <c r="V580" s="219"/>
      <c r="W580" s="262">
        <v>0.0</v>
      </c>
      <c r="X580" s="262">
        <v>0.0</v>
      </c>
      <c r="Y580" s="262">
        <v>0.0</v>
      </c>
      <c r="Z580" s="262">
        <v>0.0</v>
      </c>
      <c r="AA580" s="262">
        <v>0.0</v>
      </c>
      <c r="AB580" s="262">
        <v>0.0</v>
      </c>
      <c r="AC580" s="222" t="s">
        <v>1703</v>
      </c>
      <c r="AD580" s="222" t="s">
        <v>1704</v>
      </c>
      <c r="AE580" s="222" t="s">
        <v>1705</v>
      </c>
      <c r="AF580" s="262">
        <f>SUM('Plan-B Valuation'!U576,'Plan-B Valuation'!Y576,'Plan-B Valuation'!AC576,'Plan-B Valuation'!AG576,'Plan-B Valuation'!AK576,'Plan-B Valuation'!AO576)</f>
        <v>120000</v>
      </c>
      <c r="AG580" s="262">
        <f>SUM('Plan-B Valuation'!V576,'Plan-B Valuation'!Z576,'Plan-B Valuation'!AD576,'Plan-B Valuation'!AH576,'Plan-B Valuation'!AL576,'Plan-B Valuation'!AP576)</f>
        <v>253810</v>
      </c>
      <c r="AH580" s="262">
        <f>SUM('Plan-B Valuation'!W576,'Plan-B Valuation'!AA576,'Plan-B Valuation'!AE576,'Plan-B Valuation'!AI576,'Plan-B Valuation'!AM576,'Plan-B Valuation'!AQ576)</f>
        <v>504620</v>
      </c>
      <c r="AI580" s="219"/>
      <c r="AJ580" s="262">
        <v>0.0</v>
      </c>
      <c r="AK580" s="262">
        <v>0.0</v>
      </c>
      <c r="AL580" s="262">
        <v>0.0</v>
      </c>
      <c r="AM580" s="262">
        <v>0.0</v>
      </c>
      <c r="AN580" s="262">
        <v>0.0</v>
      </c>
      <c r="AO580" s="262">
        <v>0.0</v>
      </c>
      <c r="AP580" s="222" t="s">
        <v>1703</v>
      </c>
      <c r="AQ580" s="222" t="s">
        <v>1704</v>
      </c>
      <c r="AR580" s="222" t="s">
        <v>1705</v>
      </c>
      <c r="AS580" s="262">
        <f>SUM('Plan-C Valuation'!U576,'Plan-C Valuation'!Y576,'Plan-C Valuation'!AC576,'Plan-C Valuation'!AG576,'Plan-C Valuation'!AK576,'Plan-C Valuation'!AO576)</f>
        <v>120000</v>
      </c>
      <c r="AT580" s="262">
        <f>SUM('Plan-C Valuation'!V576,'Plan-C Valuation'!Z576,'Plan-C Valuation'!AD576,'Plan-C Valuation'!AH576,'Plan-C Valuation'!AL576,'Plan-C Valuation'!AP576)</f>
        <v>253810</v>
      </c>
      <c r="AU580" s="262">
        <f>SUM('Plan-C Valuation'!W576,'Plan-C Valuation'!AA576,'Plan-C Valuation'!AE576,'Plan-C Valuation'!AI576,'Plan-C Valuation'!AM576,'Plan-C Valuation'!AQ576)</f>
        <v>504620</v>
      </c>
    </row>
    <row r="581" ht="15.75" customHeight="1">
      <c r="A581" s="219" t="s">
        <v>1266</v>
      </c>
      <c r="B581" s="219" t="s">
        <v>54</v>
      </c>
      <c r="C581" s="219" t="s">
        <v>66</v>
      </c>
      <c r="D581" s="219" t="s">
        <v>68</v>
      </c>
      <c r="E581" s="219" t="s">
        <v>51</v>
      </c>
      <c r="F581" s="219" t="s">
        <v>70</v>
      </c>
      <c r="G581" s="304" t="s">
        <v>1267</v>
      </c>
      <c r="H581" s="219"/>
      <c r="I581" s="219"/>
      <c r="J581" s="262">
        <v>0.0</v>
      </c>
      <c r="K581" s="262">
        <v>0.0</v>
      </c>
      <c r="L581" s="262">
        <v>0.0</v>
      </c>
      <c r="M581" s="262">
        <v>0.0</v>
      </c>
      <c r="N581" s="262">
        <v>0.0</v>
      </c>
      <c r="O581" s="262">
        <v>0.0</v>
      </c>
      <c r="P581" s="222" t="s">
        <v>1703</v>
      </c>
      <c r="Q581" s="222" t="s">
        <v>1704</v>
      </c>
      <c r="R581" s="222" t="s">
        <v>1705</v>
      </c>
      <c r="S581" s="219">
        <f>SUM('Plan-A Valuation'!U577,'Plan-A Valuation'!Y577,'Plan-A Valuation'!AC577,'Plan-A Valuation'!AG577,'Plan-A Valuation'!AK577,'Plan-A Valuation'!AO577)</f>
        <v>120000</v>
      </c>
      <c r="T581" s="262">
        <f>SUM('Plan-A Valuation'!V577,'Plan-A Valuation'!Z577,'Plan-A Valuation'!AD577,'Plan-A Valuation'!AH577,'Plan-A Valuation'!AL577,'Plan-A Valuation'!AP577)</f>
        <v>253810</v>
      </c>
      <c r="U581" s="263">
        <f>SUM('Plan-A Valuation'!W577,'Plan-A Valuation'!AA577,'Plan-A Valuation'!AE577,'Plan-A Valuation'!AI577,'Plan-A Valuation'!AM577,'Plan-A Valuation'!AQ577)</f>
        <v>504620</v>
      </c>
      <c r="V581" s="219"/>
      <c r="W581" s="262">
        <v>0.0</v>
      </c>
      <c r="X581" s="262">
        <v>0.0</v>
      </c>
      <c r="Y581" s="262">
        <v>0.0</v>
      </c>
      <c r="Z581" s="262">
        <v>0.0</v>
      </c>
      <c r="AA581" s="262">
        <v>0.0</v>
      </c>
      <c r="AB581" s="262">
        <v>0.0</v>
      </c>
      <c r="AC581" s="222" t="s">
        <v>1703</v>
      </c>
      <c r="AD581" s="222" t="s">
        <v>1704</v>
      </c>
      <c r="AE581" s="222" t="s">
        <v>1705</v>
      </c>
      <c r="AF581" s="262">
        <f>SUM('Plan-B Valuation'!U577,'Plan-B Valuation'!Y577,'Plan-B Valuation'!AC577,'Plan-B Valuation'!AG577,'Plan-B Valuation'!AK577,'Plan-B Valuation'!AO577)</f>
        <v>120000</v>
      </c>
      <c r="AG581" s="262">
        <f>SUM('Plan-B Valuation'!V577,'Plan-B Valuation'!Z577,'Plan-B Valuation'!AD577,'Plan-B Valuation'!AH577,'Plan-B Valuation'!AL577,'Plan-B Valuation'!AP577)</f>
        <v>253810</v>
      </c>
      <c r="AH581" s="262">
        <f>SUM('Plan-B Valuation'!W577,'Plan-B Valuation'!AA577,'Plan-B Valuation'!AE577,'Plan-B Valuation'!AI577,'Plan-B Valuation'!AM577,'Plan-B Valuation'!AQ577)</f>
        <v>504620</v>
      </c>
      <c r="AI581" s="219"/>
      <c r="AJ581" s="262">
        <v>0.0</v>
      </c>
      <c r="AK581" s="262">
        <v>0.0</v>
      </c>
      <c r="AL581" s="262">
        <v>0.0</v>
      </c>
      <c r="AM581" s="262">
        <v>0.0</v>
      </c>
      <c r="AN581" s="262">
        <v>0.0</v>
      </c>
      <c r="AO581" s="262">
        <v>0.0</v>
      </c>
      <c r="AP581" s="222" t="s">
        <v>1703</v>
      </c>
      <c r="AQ581" s="222" t="s">
        <v>1704</v>
      </c>
      <c r="AR581" s="222" t="s">
        <v>1705</v>
      </c>
      <c r="AS581" s="262">
        <f>SUM('Plan-C Valuation'!U577,'Plan-C Valuation'!Y577,'Plan-C Valuation'!AC577,'Plan-C Valuation'!AG577,'Plan-C Valuation'!AK577,'Plan-C Valuation'!AO577)</f>
        <v>120000</v>
      </c>
      <c r="AT581" s="262">
        <f>SUM('Plan-C Valuation'!V577,'Plan-C Valuation'!Z577,'Plan-C Valuation'!AD577,'Plan-C Valuation'!AH577,'Plan-C Valuation'!AL577,'Plan-C Valuation'!AP577)</f>
        <v>253810</v>
      </c>
      <c r="AU581" s="262">
        <f>SUM('Plan-C Valuation'!W577,'Plan-C Valuation'!AA577,'Plan-C Valuation'!AE577,'Plan-C Valuation'!AI577,'Plan-C Valuation'!AM577,'Plan-C Valuation'!AQ577)</f>
        <v>504620</v>
      </c>
    </row>
    <row r="582" ht="15.75" customHeight="1">
      <c r="A582" s="219" t="s">
        <v>1268</v>
      </c>
      <c r="B582" s="219" t="s">
        <v>65</v>
      </c>
      <c r="C582" s="219" t="s">
        <v>66</v>
      </c>
      <c r="D582" s="219" t="s">
        <v>68</v>
      </c>
      <c r="E582" s="219" t="s">
        <v>51</v>
      </c>
      <c r="F582" s="219" t="s">
        <v>70</v>
      </c>
      <c r="G582" s="304" t="s">
        <v>1269</v>
      </c>
      <c r="H582" s="219"/>
      <c r="I582" s="219"/>
      <c r="J582" s="262">
        <v>0.0</v>
      </c>
      <c r="K582" s="262">
        <v>0.0</v>
      </c>
      <c r="L582" s="262">
        <v>0.0</v>
      </c>
      <c r="M582" s="262">
        <v>0.0</v>
      </c>
      <c r="N582" s="262">
        <v>0.0</v>
      </c>
      <c r="O582" s="262">
        <v>0.0</v>
      </c>
      <c r="P582" s="222" t="s">
        <v>1703</v>
      </c>
      <c r="Q582" s="222" t="s">
        <v>1704</v>
      </c>
      <c r="R582" s="222" t="s">
        <v>1705</v>
      </c>
      <c r="S582" s="219">
        <f>SUM('Plan-A Valuation'!U578,'Plan-A Valuation'!Y578,'Plan-A Valuation'!AC578,'Plan-A Valuation'!AG578,'Plan-A Valuation'!AK578,'Plan-A Valuation'!AO578)</f>
        <v>120000</v>
      </c>
      <c r="T582" s="262">
        <f>SUM('Plan-A Valuation'!V578,'Plan-A Valuation'!Z578,'Plan-A Valuation'!AD578,'Plan-A Valuation'!AH578,'Plan-A Valuation'!AL578,'Plan-A Valuation'!AP578)</f>
        <v>253810</v>
      </c>
      <c r="U582" s="263">
        <f>SUM('Plan-A Valuation'!W578,'Plan-A Valuation'!AA578,'Plan-A Valuation'!AE578,'Plan-A Valuation'!AI578,'Plan-A Valuation'!AM578,'Plan-A Valuation'!AQ578)</f>
        <v>504620</v>
      </c>
      <c r="V582" s="219"/>
      <c r="W582" s="262">
        <v>0.0</v>
      </c>
      <c r="X582" s="262">
        <v>0.0</v>
      </c>
      <c r="Y582" s="262">
        <v>0.0</v>
      </c>
      <c r="Z582" s="262">
        <v>0.0</v>
      </c>
      <c r="AA582" s="262">
        <v>0.0</v>
      </c>
      <c r="AB582" s="262">
        <v>0.0</v>
      </c>
      <c r="AC582" s="222" t="s">
        <v>1703</v>
      </c>
      <c r="AD582" s="222" t="s">
        <v>1704</v>
      </c>
      <c r="AE582" s="222" t="s">
        <v>1705</v>
      </c>
      <c r="AF582" s="262">
        <f>SUM('Plan-B Valuation'!U578,'Plan-B Valuation'!Y578,'Plan-B Valuation'!AC578,'Plan-B Valuation'!AG578,'Plan-B Valuation'!AK578,'Plan-B Valuation'!AO578)</f>
        <v>120000</v>
      </c>
      <c r="AG582" s="262">
        <f>SUM('Plan-B Valuation'!V578,'Plan-B Valuation'!Z578,'Plan-B Valuation'!AD578,'Plan-B Valuation'!AH578,'Plan-B Valuation'!AL578,'Plan-B Valuation'!AP578)</f>
        <v>253810</v>
      </c>
      <c r="AH582" s="262">
        <f>SUM('Plan-B Valuation'!W578,'Plan-B Valuation'!AA578,'Plan-B Valuation'!AE578,'Plan-B Valuation'!AI578,'Plan-B Valuation'!AM578,'Plan-B Valuation'!AQ578)</f>
        <v>504620</v>
      </c>
      <c r="AI582" s="219"/>
      <c r="AJ582" s="262">
        <v>0.0</v>
      </c>
      <c r="AK582" s="262">
        <v>0.0</v>
      </c>
      <c r="AL582" s="262">
        <v>0.0</v>
      </c>
      <c r="AM582" s="262">
        <v>0.0</v>
      </c>
      <c r="AN582" s="262">
        <v>0.0</v>
      </c>
      <c r="AO582" s="262">
        <v>0.0</v>
      </c>
      <c r="AP582" s="222" t="s">
        <v>1703</v>
      </c>
      <c r="AQ582" s="222" t="s">
        <v>1704</v>
      </c>
      <c r="AR582" s="222" t="s">
        <v>1705</v>
      </c>
      <c r="AS582" s="262">
        <f>SUM('Plan-C Valuation'!U578,'Plan-C Valuation'!Y578,'Plan-C Valuation'!AC578,'Plan-C Valuation'!AG578,'Plan-C Valuation'!AK578,'Plan-C Valuation'!AO578)</f>
        <v>120000</v>
      </c>
      <c r="AT582" s="262">
        <f>SUM('Plan-C Valuation'!V578,'Plan-C Valuation'!Z578,'Plan-C Valuation'!AD578,'Plan-C Valuation'!AH578,'Plan-C Valuation'!AL578,'Plan-C Valuation'!AP578)</f>
        <v>253810</v>
      </c>
      <c r="AU582" s="262">
        <f>SUM('Plan-C Valuation'!W578,'Plan-C Valuation'!AA578,'Plan-C Valuation'!AE578,'Plan-C Valuation'!AI578,'Plan-C Valuation'!AM578,'Plan-C Valuation'!AQ578)</f>
        <v>504620</v>
      </c>
    </row>
    <row r="583" ht="15.75" customHeight="1">
      <c r="A583" s="219" t="s">
        <v>1270</v>
      </c>
      <c r="B583" s="219" t="s">
        <v>71</v>
      </c>
      <c r="C583" s="219" t="s">
        <v>66</v>
      </c>
      <c r="D583" s="219" t="s">
        <v>68</v>
      </c>
      <c r="E583" s="219" t="s">
        <v>51</v>
      </c>
      <c r="F583" s="219" t="s">
        <v>70</v>
      </c>
      <c r="G583" s="304" t="s">
        <v>1271</v>
      </c>
      <c r="H583" s="219"/>
      <c r="I583" s="219"/>
      <c r="J583" s="262">
        <v>0.0</v>
      </c>
      <c r="K583" s="262">
        <v>0.0</v>
      </c>
      <c r="L583" s="262">
        <v>0.0</v>
      </c>
      <c r="M583" s="262">
        <v>0.0</v>
      </c>
      <c r="N583" s="262">
        <v>0.0</v>
      </c>
      <c r="O583" s="262">
        <v>0.0</v>
      </c>
      <c r="P583" s="222" t="s">
        <v>1703</v>
      </c>
      <c r="Q583" s="222" t="s">
        <v>1704</v>
      </c>
      <c r="R583" s="222" t="s">
        <v>1705</v>
      </c>
      <c r="S583" s="219">
        <f>SUM('Plan-A Valuation'!U579,'Plan-A Valuation'!Y579,'Plan-A Valuation'!AC579,'Plan-A Valuation'!AG579,'Plan-A Valuation'!AK579,'Plan-A Valuation'!AO579)</f>
        <v>120000</v>
      </c>
      <c r="T583" s="262">
        <f>SUM('Plan-A Valuation'!V579,'Plan-A Valuation'!Z579,'Plan-A Valuation'!AD579,'Plan-A Valuation'!AH579,'Plan-A Valuation'!AL579,'Plan-A Valuation'!AP579)</f>
        <v>253810</v>
      </c>
      <c r="U583" s="263">
        <f>SUM('Plan-A Valuation'!W579,'Plan-A Valuation'!AA579,'Plan-A Valuation'!AE579,'Plan-A Valuation'!AI579,'Plan-A Valuation'!AM579,'Plan-A Valuation'!AQ579)</f>
        <v>504620</v>
      </c>
      <c r="V583" s="219"/>
      <c r="W583" s="262">
        <v>0.0</v>
      </c>
      <c r="X583" s="262">
        <v>0.0</v>
      </c>
      <c r="Y583" s="262">
        <v>0.0</v>
      </c>
      <c r="Z583" s="262">
        <v>0.0</v>
      </c>
      <c r="AA583" s="262">
        <v>0.0</v>
      </c>
      <c r="AB583" s="262">
        <v>0.0</v>
      </c>
      <c r="AC583" s="222" t="s">
        <v>1703</v>
      </c>
      <c r="AD583" s="222" t="s">
        <v>1704</v>
      </c>
      <c r="AE583" s="222" t="s">
        <v>1705</v>
      </c>
      <c r="AF583" s="262">
        <f>SUM('Plan-B Valuation'!U579,'Plan-B Valuation'!Y579,'Plan-B Valuation'!AC579,'Plan-B Valuation'!AG579,'Plan-B Valuation'!AK579,'Plan-B Valuation'!AO579)</f>
        <v>120000</v>
      </c>
      <c r="AG583" s="262">
        <f>SUM('Plan-B Valuation'!V579,'Plan-B Valuation'!Z579,'Plan-B Valuation'!AD579,'Plan-B Valuation'!AH579,'Plan-B Valuation'!AL579,'Plan-B Valuation'!AP579)</f>
        <v>253810</v>
      </c>
      <c r="AH583" s="262">
        <f>SUM('Plan-B Valuation'!W579,'Plan-B Valuation'!AA579,'Plan-B Valuation'!AE579,'Plan-B Valuation'!AI579,'Plan-B Valuation'!AM579,'Plan-B Valuation'!AQ579)</f>
        <v>504620</v>
      </c>
      <c r="AI583" s="219"/>
      <c r="AJ583" s="262">
        <v>0.0</v>
      </c>
      <c r="AK583" s="262">
        <v>0.0</v>
      </c>
      <c r="AL583" s="262">
        <v>0.0</v>
      </c>
      <c r="AM583" s="262">
        <v>0.0</v>
      </c>
      <c r="AN583" s="262">
        <v>0.0</v>
      </c>
      <c r="AO583" s="262">
        <v>0.0</v>
      </c>
      <c r="AP583" s="222" t="s">
        <v>1703</v>
      </c>
      <c r="AQ583" s="222" t="s">
        <v>1704</v>
      </c>
      <c r="AR583" s="222" t="s">
        <v>1705</v>
      </c>
      <c r="AS583" s="262">
        <f>SUM('Plan-C Valuation'!U579,'Plan-C Valuation'!Y579,'Plan-C Valuation'!AC579,'Plan-C Valuation'!AG579,'Plan-C Valuation'!AK579,'Plan-C Valuation'!AO579)</f>
        <v>120000</v>
      </c>
      <c r="AT583" s="262">
        <f>SUM('Plan-C Valuation'!V579,'Plan-C Valuation'!Z579,'Plan-C Valuation'!AD579,'Plan-C Valuation'!AH579,'Plan-C Valuation'!AL579,'Plan-C Valuation'!AP579)</f>
        <v>253810</v>
      </c>
      <c r="AU583" s="262">
        <f>SUM('Plan-C Valuation'!W579,'Plan-C Valuation'!AA579,'Plan-C Valuation'!AE579,'Plan-C Valuation'!AI579,'Plan-C Valuation'!AM579,'Plan-C Valuation'!AQ579)</f>
        <v>504620</v>
      </c>
    </row>
    <row r="584" ht="15.75" customHeight="1">
      <c r="A584" s="219" t="s">
        <v>1272</v>
      </c>
      <c r="B584" s="219" t="s">
        <v>44</v>
      </c>
      <c r="C584" s="219" t="s">
        <v>72</v>
      </c>
      <c r="D584" s="219" t="s">
        <v>68</v>
      </c>
      <c r="E584" s="219" t="s">
        <v>51</v>
      </c>
      <c r="F584" s="219" t="s">
        <v>70</v>
      </c>
      <c r="G584" s="304" t="s">
        <v>1273</v>
      </c>
      <c r="H584" s="219"/>
      <c r="I584" s="219"/>
      <c r="J584" s="262">
        <v>0.0</v>
      </c>
      <c r="K584" s="262">
        <v>0.0</v>
      </c>
      <c r="L584" s="262">
        <v>0.0</v>
      </c>
      <c r="M584" s="262">
        <v>0.0</v>
      </c>
      <c r="N584" s="262">
        <v>0.0</v>
      </c>
      <c r="O584" s="262">
        <v>0.0</v>
      </c>
      <c r="P584" s="222" t="s">
        <v>1703</v>
      </c>
      <c r="Q584" s="222" t="s">
        <v>1704</v>
      </c>
      <c r="R584" s="222" t="s">
        <v>1705</v>
      </c>
      <c r="S584" s="219">
        <f>SUM('Plan-A Valuation'!U580,'Plan-A Valuation'!Y580,'Plan-A Valuation'!AC580,'Plan-A Valuation'!AG580,'Plan-A Valuation'!AK580,'Plan-A Valuation'!AO580)</f>
        <v>120000</v>
      </c>
      <c r="T584" s="262">
        <f>SUM('Plan-A Valuation'!V580,'Plan-A Valuation'!Z580,'Plan-A Valuation'!AD580,'Plan-A Valuation'!AH580,'Plan-A Valuation'!AL580,'Plan-A Valuation'!AP580)</f>
        <v>253810</v>
      </c>
      <c r="U584" s="263">
        <f>SUM('Plan-A Valuation'!W580,'Plan-A Valuation'!AA580,'Plan-A Valuation'!AE580,'Plan-A Valuation'!AI580,'Plan-A Valuation'!AM580,'Plan-A Valuation'!AQ580)</f>
        <v>504620</v>
      </c>
      <c r="V584" s="219"/>
      <c r="W584" s="262">
        <v>0.0</v>
      </c>
      <c r="X584" s="262">
        <v>0.0</v>
      </c>
      <c r="Y584" s="262">
        <v>0.0</v>
      </c>
      <c r="Z584" s="262">
        <v>0.0</v>
      </c>
      <c r="AA584" s="262">
        <v>0.0</v>
      </c>
      <c r="AB584" s="262">
        <v>0.0</v>
      </c>
      <c r="AC584" s="222" t="s">
        <v>1703</v>
      </c>
      <c r="AD584" s="222" t="s">
        <v>1704</v>
      </c>
      <c r="AE584" s="222" t="s">
        <v>1705</v>
      </c>
      <c r="AF584" s="262">
        <f>SUM('Plan-B Valuation'!U580,'Plan-B Valuation'!Y580,'Plan-B Valuation'!AC580,'Plan-B Valuation'!AG580,'Plan-B Valuation'!AK580,'Plan-B Valuation'!AO580)</f>
        <v>120000</v>
      </c>
      <c r="AG584" s="262">
        <f>SUM('Plan-B Valuation'!V580,'Plan-B Valuation'!Z580,'Plan-B Valuation'!AD580,'Plan-B Valuation'!AH580,'Plan-B Valuation'!AL580,'Plan-B Valuation'!AP580)</f>
        <v>253810</v>
      </c>
      <c r="AH584" s="262">
        <f>SUM('Plan-B Valuation'!W580,'Plan-B Valuation'!AA580,'Plan-B Valuation'!AE580,'Plan-B Valuation'!AI580,'Plan-B Valuation'!AM580,'Plan-B Valuation'!AQ580)</f>
        <v>504620</v>
      </c>
      <c r="AI584" s="219"/>
      <c r="AJ584" s="262">
        <v>0.0</v>
      </c>
      <c r="AK584" s="262">
        <v>0.0</v>
      </c>
      <c r="AL584" s="262">
        <v>0.0</v>
      </c>
      <c r="AM584" s="262">
        <v>0.0</v>
      </c>
      <c r="AN584" s="262">
        <v>0.0</v>
      </c>
      <c r="AO584" s="262">
        <v>0.0</v>
      </c>
      <c r="AP584" s="222" t="s">
        <v>1703</v>
      </c>
      <c r="AQ584" s="222" t="s">
        <v>1704</v>
      </c>
      <c r="AR584" s="222" t="s">
        <v>1705</v>
      </c>
      <c r="AS584" s="262">
        <f>SUM('Plan-C Valuation'!U580,'Plan-C Valuation'!Y580,'Plan-C Valuation'!AC580,'Plan-C Valuation'!AG580,'Plan-C Valuation'!AK580,'Plan-C Valuation'!AO580)</f>
        <v>120000</v>
      </c>
      <c r="AT584" s="262">
        <f>SUM('Plan-C Valuation'!V580,'Plan-C Valuation'!Z580,'Plan-C Valuation'!AD580,'Plan-C Valuation'!AH580,'Plan-C Valuation'!AL580,'Plan-C Valuation'!AP580)</f>
        <v>253810</v>
      </c>
      <c r="AU584" s="262">
        <f>SUM('Plan-C Valuation'!W580,'Plan-C Valuation'!AA580,'Plan-C Valuation'!AE580,'Plan-C Valuation'!AI580,'Plan-C Valuation'!AM580,'Plan-C Valuation'!AQ580)</f>
        <v>504620</v>
      </c>
    </row>
    <row r="585" ht="15.75" customHeight="1">
      <c r="A585" s="219" t="s">
        <v>1274</v>
      </c>
      <c r="B585" s="219" t="s">
        <v>54</v>
      </c>
      <c r="C585" s="219" t="s">
        <v>72</v>
      </c>
      <c r="D585" s="219" t="s">
        <v>68</v>
      </c>
      <c r="E585" s="219" t="s">
        <v>51</v>
      </c>
      <c r="F585" s="219" t="s">
        <v>70</v>
      </c>
      <c r="G585" s="304" t="s">
        <v>1275</v>
      </c>
      <c r="H585" s="219"/>
      <c r="I585" s="219"/>
      <c r="J585" s="262">
        <v>0.0</v>
      </c>
      <c r="K585" s="262">
        <v>0.0</v>
      </c>
      <c r="L585" s="262">
        <v>0.0</v>
      </c>
      <c r="M585" s="262">
        <v>0.0</v>
      </c>
      <c r="N585" s="262">
        <v>0.0</v>
      </c>
      <c r="O585" s="262">
        <v>0.0</v>
      </c>
      <c r="P585" s="222" t="s">
        <v>1703</v>
      </c>
      <c r="Q585" s="222" t="s">
        <v>1704</v>
      </c>
      <c r="R585" s="222" t="s">
        <v>1705</v>
      </c>
      <c r="S585" s="219">
        <f>SUM('Plan-A Valuation'!U581,'Plan-A Valuation'!Y581,'Plan-A Valuation'!AC581,'Plan-A Valuation'!AG581,'Plan-A Valuation'!AK581,'Plan-A Valuation'!AO581)</f>
        <v>120000</v>
      </c>
      <c r="T585" s="262">
        <f>SUM('Plan-A Valuation'!V581,'Plan-A Valuation'!Z581,'Plan-A Valuation'!AD581,'Plan-A Valuation'!AH581,'Plan-A Valuation'!AL581,'Plan-A Valuation'!AP581)</f>
        <v>253810</v>
      </c>
      <c r="U585" s="263">
        <f>SUM('Plan-A Valuation'!W581,'Plan-A Valuation'!AA581,'Plan-A Valuation'!AE581,'Plan-A Valuation'!AI581,'Plan-A Valuation'!AM581,'Plan-A Valuation'!AQ581)</f>
        <v>504620</v>
      </c>
      <c r="V585" s="219"/>
      <c r="W585" s="262">
        <v>0.0</v>
      </c>
      <c r="X585" s="262">
        <v>0.0</v>
      </c>
      <c r="Y585" s="262">
        <v>0.0</v>
      </c>
      <c r="Z585" s="262">
        <v>0.0</v>
      </c>
      <c r="AA585" s="262">
        <v>0.0</v>
      </c>
      <c r="AB585" s="262">
        <v>0.0</v>
      </c>
      <c r="AC585" s="222" t="s">
        <v>1703</v>
      </c>
      <c r="AD585" s="222" t="s">
        <v>1704</v>
      </c>
      <c r="AE585" s="222" t="s">
        <v>1705</v>
      </c>
      <c r="AF585" s="262">
        <f>SUM('Plan-B Valuation'!U581,'Plan-B Valuation'!Y581,'Plan-B Valuation'!AC581,'Plan-B Valuation'!AG581,'Plan-B Valuation'!AK581,'Plan-B Valuation'!AO581)</f>
        <v>120000</v>
      </c>
      <c r="AG585" s="262">
        <f>SUM('Plan-B Valuation'!V581,'Plan-B Valuation'!Z581,'Plan-B Valuation'!AD581,'Plan-B Valuation'!AH581,'Plan-B Valuation'!AL581,'Plan-B Valuation'!AP581)</f>
        <v>253810</v>
      </c>
      <c r="AH585" s="262">
        <f>SUM('Plan-B Valuation'!W581,'Plan-B Valuation'!AA581,'Plan-B Valuation'!AE581,'Plan-B Valuation'!AI581,'Plan-B Valuation'!AM581,'Plan-B Valuation'!AQ581)</f>
        <v>504620</v>
      </c>
      <c r="AI585" s="219"/>
      <c r="AJ585" s="262">
        <v>0.0</v>
      </c>
      <c r="AK585" s="262">
        <v>0.0</v>
      </c>
      <c r="AL585" s="262">
        <v>0.0</v>
      </c>
      <c r="AM585" s="262">
        <v>0.0</v>
      </c>
      <c r="AN585" s="262">
        <v>0.0</v>
      </c>
      <c r="AO585" s="262">
        <v>0.0</v>
      </c>
      <c r="AP585" s="222" t="s">
        <v>1703</v>
      </c>
      <c r="AQ585" s="222" t="s">
        <v>1704</v>
      </c>
      <c r="AR585" s="222" t="s">
        <v>1705</v>
      </c>
      <c r="AS585" s="262">
        <f>SUM('Plan-C Valuation'!U581,'Plan-C Valuation'!Y581,'Plan-C Valuation'!AC581,'Plan-C Valuation'!AG581,'Plan-C Valuation'!AK581,'Plan-C Valuation'!AO581)</f>
        <v>120000</v>
      </c>
      <c r="AT585" s="262">
        <f>SUM('Plan-C Valuation'!V581,'Plan-C Valuation'!Z581,'Plan-C Valuation'!AD581,'Plan-C Valuation'!AH581,'Plan-C Valuation'!AL581,'Plan-C Valuation'!AP581)</f>
        <v>253810</v>
      </c>
      <c r="AU585" s="262">
        <f>SUM('Plan-C Valuation'!W581,'Plan-C Valuation'!AA581,'Plan-C Valuation'!AE581,'Plan-C Valuation'!AI581,'Plan-C Valuation'!AM581,'Plan-C Valuation'!AQ581)</f>
        <v>504620</v>
      </c>
    </row>
    <row r="586" ht="15.75" customHeight="1">
      <c r="A586" s="219" t="s">
        <v>1276</v>
      </c>
      <c r="B586" s="219" t="s">
        <v>65</v>
      </c>
      <c r="C586" s="219" t="s">
        <v>72</v>
      </c>
      <c r="D586" s="219" t="s">
        <v>68</v>
      </c>
      <c r="E586" s="219" t="s">
        <v>51</v>
      </c>
      <c r="F586" s="219" t="s">
        <v>70</v>
      </c>
      <c r="G586" s="304" t="s">
        <v>1277</v>
      </c>
      <c r="H586" s="219"/>
      <c r="I586" s="219"/>
      <c r="J586" s="262">
        <v>0.0</v>
      </c>
      <c r="K586" s="262">
        <v>0.0</v>
      </c>
      <c r="L586" s="262">
        <v>0.0</v>
      </c>
      <c r="M586" s="262">
        <v>0.0</v>
      </c>
      <c r="N586" s="262">
        <v>0.0</v>
      </c>
      <c r="O586" s="262">
        <v>0.0</v>
      </c>
      <c r="P586" s="222" t="s">
        <v>1703</v>
      </c>
      <c r="Q586" s="222" t="s">
        <v>1704</v>
      </c>
      <c r="R586" s="222" t="s">
        <v>1705</v>
      </c>
      <c r="S586" s="219">
        <f>SUM('Plan-A Valuation'!U582,'Plan-A Valuation'!Y582,'Plan-A Valuation'!AC582,'Plan-A Valuation'!AG582,'Plan-A Valuation'!AK582,'Plan-A Valuation'!AO582)</f>
        <v>120000</v>
      </c>
      <c r="T586" s="262">
        <f>SUM('Plan-A Valuation'!V582,'Plan-A Valuation'!Z582,'Plan-A Valuation'!AD582,'Plan-A Valuation'!AH582,'Plan-A Valuation'!AL582,'Plan-A Valuation'!AP582)</f>
        <v>253810</v>
      </c>
      <c r="U586" s="263">
        <f>SUM('Plan-A Valuation'!W582,'Plan-A Valuation'!AA582,'Plan-A Valuation'!AE582,'Plan-A Valuation'!AI582,'Plan-A Valuation'!AM582,'Plan-A Valuation'!AQ582)</f>
        <v>504620</v>
      </c>
      <c r="V586" s="219"/>
      <c r="W586" s="262">
        <v>0.0</v>
      </c>
      <c r="X586" s="262">
        <v>0.0</v>
      </c>
      <c r="Y586" s="262">
        <v>0.0</v>
      </c>
      <c r="Z586" s="262">
        <v>0.0</v>
      </c>
      <c r="AA586" s="262">
        <v>0.0</v>
      </c>
      <c r="AB586" s="262">
        <v>0.0</v>
      </c>
      <c r="AC586" s="222" t="s">
        <v>1703</v>
      </c>
      <c r="AD586" s="222" t="s">
        <v>1704</v>
      </c>
      <c r="AE586" s="222" t="s">
        <v>1705</v>
      </c>
      <c r="AF586" s="262">
        <f>SUM('Plan-B Valuation'!U582,'Plan-B Valuation'!Y582,'Plan-B Valuation'!AC582,'Plan-B Valuation'!AG582,'Plan-B Valuation'!AK582,'Plan-B Valuation'!AO582)</f>
        <v>120000</v>
      </c>
      <c r="AG586" s="262">
        <f>SUM('Plan-B Valuation'!V582,'Plan-B Valuation'!Z582,'Plan-B Valuation'!AD582,'Plan-B Valuation'!AH582,'Plan-B Valuation'!AL582,'Plan-B Valuation'!AP582)</f>
        <v>253810</v>
      </c>
      <c r="AH586" s="262">
        <f>SUM('Plan-B Valuation'!W582,'Plan-B Valuation'!AA582,'Plan-B Valuation'!AE582,'Plan-B Valuation'!AI582,'Plan-B Valuation'!AM582,'Plan-B Valuation'!AQ582)</f>
        <v>504620</v>
      </c>
      <c r="AI586" s="219"/>
      <c r="AJ586" s="262">
        <v>0.0</v>
      </c>
      <c r="AK586" s="262">
        <v>0.0</v>
      </c>
      <c r="AL586" s="262">
        <v>0.0</v>
      </c>
      <c r="AM586" s="262">
        <v>0.0</v>
      </c>
      <c r="AN586" s="262">
        <v>0.0</v>
      </c>
      <c r="AO586" s="262">
        <v>0.0</v>
      </c>
      <c r="AP586" s="222" t="s">
        <v>1703</v>
      </c>
      <c r="AQ586" s="222" t="s">
        <v>1704</v>
      </c>
      <c r="AR586" s="222" t="s">
        <v>1705</v>
      </c>
      <c r="AS586" s="262">
        <f>SUM('Plan-C Valuation'!U582,'Plan-C Valuation'!Y582,'Plan-C Valuation'!AC582,'Plan-C Valuation'!AG582,'Plan-C Valuation'!AK582,'Plan-C Valuation'!AO582)</f>
        <v>120000</v>
      </c>
      <c r="AT586" s="262">
        <f>SUM('Plan-C Valuation'!V582,'Plan-C Valuation'!Z582,'Plan-C Valuation'!AD582,'Plan-C Valuation'!AH582,'Plan-C Valuation'!AL582,'Plan-C Valuation'!AP582)</f>
        <v>253810</v>
      </c>
      <c r="AU586" s="262">
        <f>SUM('Plan-C Valuation'!W582,'Plan-C Valuation'!AA582,'Plan-C Valuation'!AE582,'Plan-C Valuation'!AI582,'Plan-C Valuation'!AM582,'Plan-C Valuation'!AQ582)</f>
        <v>504620</v>
      </c>
    </row>
    <row r="587" ht="15.75" customHeight="1">
      <c r="A587" s="219" t="s">
        <v>1278</v>
      </c>
      <c r="B587" s="219" t="s">
        <v>71</v>
      </c>
      <c r="C587" s="219" t="s">
        <v>72</v>
      </c>
      <c r="D587" s="219" t="s">
        <v>68</v>
      </c>
      <c r="E587" s="219" t="s">
        <v>51</v>
      </c>
      <c r="F587" s="219" t="s">
        <v>70</v>
      </c>
      <c r="G587" s="304" t="s">
        <v>1279</v>
      </c>
      <c r="H587" s="219"/>
      <c r="I587" s="219"/>
      <c r="J587" s="262">
        <v>0.0</v>
      </c>
      <c r="K587" s="262">
        <v>0.0</v>
      </c>
      <c r="L587" s="262">
        <v>0.0</v>
      </c>
      <c r="M587" s="262">
        <v>0.0</v>
      </c>
      <c r="N587" s="262">
        <v>0.0</v>
      </c>
      <c r="O587" s="262">
        <v>0.0</v>
      </c>
      <c r="P587" s="222" t="s">
        <v>1703</v>
      </c>
      <c r="Q587" s="222" t="s">
        <v>1704</v>
      </c>
      <c r="R587" s="222" t="s">
        <v>1705</v>
      </c>
      <c r="S587" s="219">
        <f>SUM('Plan-A Valuation'!U583,'Plan-A Valuation'!Y583,'Plan-A Valuation'!AC583,'Plan-A Valuation'!AG583,'Plan-A Valuation'!AK583,'Plan-A Valuation'!AO583)</f>
        <v>120000</v>
      </c>
      <c r="T587" s="262">
        <f>SUM('Plan-A Valuation'!V583,'Plan-A Valuation'!Z583,'Plan-A Valuation'!AD583,'Plan-A Valuation'!AH583,'Plan-A Valuation'!AL583,'Plan-A Valuation'!AP583)</f>
        <v>253810</v>
      </c>
      <c r="U587" s="263">
        <f>SUM('Plan-A Valuation'!W583,'Plan-A Valuation'!AA583,'Plan-A Valuation'!AE583,'Plan-A Valuation'!AI583,'Plan-A Valuation'!AM583,'Plan-A Valuation'!AQ583)</f>
        <v>504620</v>
      </c>
      <c r="V587" s="219"/>
      <c r="W587" s="262">
        <v>0.0</v>
      </c>
      <c r="X587" s="262">
        <v>0.0</v>
      </c>
      <c r="Y587" s="262">
        <v>0.0</v>
      </c>
      <c r="Z587" s="262">
        <v>0.0</v>
      </c>
      <c r="AA587" s="262">
        <v>0.0</v>
      </c>
      <c r="AB587" s="262">
        <v>0.0</v>
      </c>
      <c r="AC587" s="222" t="s">
        <v>1703</v>
      </c>
      <c r="AD587" s="222" t="s">
        <v>1704</v>
      </c>
      <c r="AE587" s="222" t="s">
        <v>1705</v>
      </c>
      <c r="AF587" s="262">
        <f>SUM('Plan-B Valuation'!U583,'Plan-B Valuation'!Y583,'Plan-B Valuation'!AC583,'Plan-B Valuation'!AG583,'Plan-B Valuation'!AK583,'Plan-B Valuation'!AO583)</f>
        <v>120000</v>
      </c>
      <c r="AG587" s="262">
        <f>SUM('Plan-B Valuation'!V583,'Plan-B Valuation'!Z583,'Plan-B Valuation'!AD583,'Plan-B Valuation'!AH583,'Plan-B Valuation'!AL583,'Plan-B Valuation'!AP583)</f>
        <v>253810</v>
      </c>
      <c r="AH587" s="262">
        <f>SUM('Plan-B Valuation'!W583,'Plan-B Valuation'!AA583,'Plan-B Valuation'!AE583,'Plan-B Valuation'!AI583,'Plan-B Valuation'!AM583,'Plan-B Valuation'!AQ583)</f>
        <v>504620</v>
      </c>
      <c r="AI587" s="219"/>
      <c r="AJ587" s="262">
        <v>0.0</v>
      </c>
      <c r="AK587" s="262">
        <v>0.0</v>
      </c>
      <c r="AL587" s="262">
        <v>0.0</v>
      </c>
      <c r="AM587" s="262">
        <v>0.0</v>
      </c>
      <c r="AN587" s="262">
        <v>0.0</v>
      </c>
      <c r="AO587" s="262">
        <v>0.0</v>
      </c>
      <c r="AP587" s="222" t="s">
        <v>1703</v>
      </c>
      <c r="AQ587" s="222" t="s">
        <v>1704</v>
      </c>
      <c r="AR587" s="222" t="s">
        <v>1705</v>
      </c>
      <c r="AS587" s="262">
        <f>SUM('Plan-C Valuation'!U583,'Plan-C Valuation'!Y583,'Plan-C Valuation'!AC583,'Plan-C Valuation'!AG583,'Plan-C Valuation'!AK583,'Plan-C Valuation'!AO583)</f>
        <v>120000</v>
      </c>
      <c r="AT587" s="262">
        <f>SUM('Plan-C Valuation'!V583,'Plan-C Valuation'!Z583,'Plan-C Valuation'!AD583,'Plan-C Valuation'!AH583,'Plan-C Valuation'!AL583,'Plan-C Valuation'!AP583)</f>
        <v>253810</v>
      </c>
      <c r="AU587" s="262">
        <f>SUM('Plan-C Valuation'!W583,'Plan-C Valuation'!AA583,'Plan-C Valuation'!AE583,'Plan-C Valuation'!AI583,'Plan-C Valuation'!AM583,'Plan-C Valuation'!AQ583)</f>
        <v>504620</v>
      </c>
    </row>
    <row r="588" ht="15.75" customHeight="1">
      <c r="A588" s="219" t="s">
        <v>1280</v>
      </c>
      <c r="B588" s="219" t="s">
        <v>44</v>
      </c>
      <c r="C588" s="219" t="s">
        <v>78</v>
      </c>
      <c r="D588" s="219" t="s">
        <v>68</v>
      </c>
      <c r="E588" s="219" t="s">
        <v>51</v>
      </c>
      <c r="F588" s="219" t="s">
        <v>70</v>
      </c>
      <c r="G588" s="304" t="s">
        <v>1281</v>
      </c>
      <c r="H588" s="219"/>
      <c r="I588" s="219"/>
      <c r="J588" s="262">
        <v>0.0</v>
      </c>
      <c r="K588" s="262">
        <v>0.0</v>
      </c>
      <c r="L588" s="262">
        <v>0.0</v>
      </c>
      <c r="M588" s="262">
        <v>0.0</v>
      </c>
      <c r="N588" s="262">
        <v>0.0</v>
      </c>
      <c r="O588" s="262">
        <v>0.0</v>
      </c>
      <c r="P588" s="222" t="s">
        <v>1703</v>
      </c>
      <c r="Q588" s="222" t="s">
        <v>1704</v>
      </c>
      <c r="R588" s="222" t="s">
        <v>1705</v>
      </c>
      <c r="S588" s="219">
        <f>SUM('Plan-A Valuation'!U584,'Plan-A Valuation'!Y584,'Plan-A Valuation'!AC584,'Plan-A Valuation'!AG584,'Plan-A Valuation'!AK584,'Plan-A Valuation'!AO584)</f>
        <v>120000</v>
      </c>
      <c r="T588" s="262">
        <f>SUM('Plan-A Valuation'!V584,'Plan-A Valuation'!Z584,'Plan-A Valuation'!AD584,'Plan-A Valuation'!AH584,'Plan-A Valuation'!AL584,'Plan-A Valuation'!AP584)</f>
        <v>253810</v>
      </c>
      <c r="U588" s="263">
        <f>SUM('Plan-A Valuation'!W584,'Plan-A Valuation'!AA584,'Plan-A Valuation'!AE584,'Plan-A Valuation'!AI584,'Plan-A Valuation'!AM584,'Plan-A Valuation'!AQ584)</f>
        <v>504620</v>
      </c>
      <c r="V588" s="219"/>
      <c r="W588" s="262">
        <v>0.0</v>
      </c>
      <c r="X588" s="262">
        <v>0.0</v>
      </c>
      <c r="Y588" s="262">
        <v>0.0</v>
      </c>
      <c r="Z588" s="262">
        <v>0.0</v>
      </c>
      <c r="AA588" s="262">
        <v>0.0</v>
      </c>
      <c r="AB588" s="262">
        <v>0.0</v>
      </c>
      <c r="AC588" s="222" t="s">
        <v>1703</v>
      </c>
      <c r="AD588" s="222" t="s">
        <v>1704</v>
      </c>
      <c r="AE588" s="222" t="s">
        <v>1705</v>
      </c>
      <c r="AF588" s="262">
        <f>SUM('Plan-B Valuation'!U584,'Plan-B Valuation'!Y584,'Plan-B Valuation'!AC584,'Plan-B Valuation'!AG584,'Plan-B Valuation'!AK584,'Plan-B Valuation'!AO584)</f>
        <v>120000</v>
      </c>
      <c r="AG588" s="262">
        <f>SUM('Plan-B Valuation'!V584,'Plan-B Valuation'!Z584,'Plan-B Valuation'!AD584,'Plan-B Valuation'!AH584,'Plan-B Valuation'!AL584,'Plan-B Valuation'!AP584)</f>
        <v>253810</v>
      </c>
      <c r="AH588" s="262">
        <f>SUM('Plan-B Valuation'!W584,'Plan-B Valuation'!AA584,'Plan-B Valuation'!AE584,'Plan-B Valuation'!AI584,'Plan-B Valuation'!AM584,'Plan-B Valuation'!AQ584)</f>
        <v>504620</v>
      </c>
      <c r="AI588" s="219"/>
      <c r="AJ588" s="262">
        <v>0.0</v>
      </c>
      <c r="AK588" s="262">
        <v>0.0</v>
      </c>
      <c r="AL588" s="262">
        <v>0.0</v>
      </c>
      <c r="AM588" s="262">
        <v>0.0</v>
      </c>
      <c r="AN588" s="262">
        <v>0.0</v>
      </c>
      <c r="AO588" s="262">
        <v>0.0</v>
      </c>
      <c r="AP588" s="222" t="s">
        <v>1703</v>
      </c>
      <c r="AQ588" s="222" t="s">
        <v>1704</v>
      </c>
      <c r="AR588" s="222" t="s">
        <v>1705</v>
      </c>
      <c r="AS588" s="262">
        <f>SUM('Plan-C Valuation'!U584,'Plan-C Valuation'!Y584,'Plan-C Valuation'!AC584,'Plan-C Valuation'!AG584,'Plan-C Valuation'!AK584,'Plan-C Valuation'!AO584)</f>
        <v>120000</v>
      </c>
      <c r="AT588" s="262">
        <f>SUM('Plan-C Valuation'!V584,'Plan-C Valuation'!Z584,'Plan-C Valuation'!AD584,'Plan-C Valuation'!AH584,'Plan-C Valuation'!AL584,'Plan-C Valuation'!AP584)</f>
        <v>253810</v>
      </c>
      <c r="AU588" s="262">
        <f>SUM('Plan-C Valuation'!W584,'Plan-C Valuation'!AA584,'Plan-C Valuation'!AE584,'Plan-C Valuation'!AI584,'Plan-C Valuation'!AM584,'Plan-C Valuation'!AQ584)</f>
        <v>504620</v>
      </c>
    </row>
    <row r="589" ht="15.75" customHeight="1">
      <c r="A589" s="219" t="s">
        <v>1282</v>
      </c>
      <c r="B589" s="219" t="s">
        <v>54</v>
      </c>
      <c r="C589" s="219" t="s">
        <v>78</v>
      </c>
      <c r="D589" s="219" t="s">
        <v>68</v>
      </c>
      <c r="E589" s="219" t="s">
        <v>51</v>
      </c>
      <c r="F589" s="219" t="s">
        <v>70</v>
      </c>
      <c r="G589" s="304" t="s">
        <v>1283</v>
      </c>
      <c r="H589" s="219"/>
      <c r="I589" s="219"/>
      <c r="J589" s="262">
        <v>0.0</v>
      </c>
      <c r="K589" s="262">
        <v>0.0</v>
      </c>
      <c r="L589" s="262">
        <v>0.0</v>
      </c>
      <c r="M589" s="262">
        <v>0.0</v>
      </c>
      <c r="N589" s="262">
        <v>0.0</v>
      </c>
      <c r="O589" s="262">
        <v>0.0</v>
      </c>
      <c r="P589" s="222" t="s">
        <v>1703</v>
      </c>
      <c r="Q589" s="222" t="s">
        <v>1704</v>
      </c>
      <c r="R589" s="222" t="s">
        <v>1705</v>
      </c>
      <c r="S589" s="219">
        <f>SUM('Plan-A Valuation'!U585,'Plan-A Valuation'!Y585,'Plan-A Valuation'!AC585,'Plan-A Valuation'!AG585,'Plan-A Valuation'!AK585,'Plan-A Valuation'!AO585)</f>
        <v>120000</v>
      </c>
      <c r="T589" s="262">
        <f>SUM('Plan-A Valuation'!V585,'Plan-A Valuation'!Z585,'Plan-A Valuation'!AD585,'Plan-A Valuation'!AH585,'Plan-A Valuation'!AL585,'Plan-A Valuation'!AP585)</f>
        <v>253810</v>
      </c>
      <c r="U589" s="263">
        <f>SUM('Plan-A Valuation'!W585,'Plan-A Valuation'!AA585,'Plan-A Valuation'!AE585,'Plan-A Valuation'!AI585,'Plan-A Valuation'!AM585,'Plan-A Valuation'!AQ585)</f>
        <v>504620</v>
      </c>
      <c r="V589" s="219"/>
      <c r="W589" s="262">
        <v>0.0</v>
      </c>
      <c r="X589" s="262">
        <v>0.0</v>
      </c>
      <c r="Y589" s="262">
        <v>0.0</v>
      </c>
      <c r="Z589" s="262">
        <v>0.0</v>
      </c>
      <c r="AA589" s="262">
        <v>0.0</v>
      </c>
      <c r="AB589" s="262">
        <v>0.0</v>
      </c>
      <c r="AC589" s="222" t="s">
        <v>1703</v>
      </c>
      <c r="AD589" s="222" t="s">
        <v>1704</v>
      </c>
      <c r="AE589" s="222" t="s">
        <v>1705</v>
      </c>
      <c r="AF589" s="262">
        <f>SUM('Plan-B Valuation'!U585,'Plan-B Valuation'!Y585,'Plan-B Valuation'!AC585,'Plan-B Valuation'!AG585,'Plan-B Valuation'!AK585,'Plan-B Valuation'!AO585)</f>
        <v>120000</v>
      </c>
      <c r="AG589" s="262">
        <f>SUM('Plan-B Valuation'!V585,'Plan-B Valuation'!Z585,'Plan-B Valuation'!AD585,'Plan-B Valuation'!AH585,'Plan-B Valuation'!AL585,'Plan-B Valuation'!AP585)</f>
        <v>253810</v>
      </c>
      <c r="AH589" s="262">
        <f>SUM('Plan-B Valuation'!W585,'Plan-B Valuation'!AA585,'Plan-B Valuation'!AE585,'Plan-B Valuation'!AI585,'Plan-B Valuation'!AM585,'Plan-B Valuation'!AQ585)</f>
        <v>504620</v>
      </c>
      <c r="AI589" s="219"/>
      <c r="AJ589" s="262">
        <v>0.0</v>
      </c>
      <c r="AK589" s="262">
        <v>0.0</v>
      </c>
      <c r="AL589" s="262">
        <v>0.0</v>
      </c>
      <c r="AM589" s="262">
        <v>0.0</v>
      </c>
      <c r="AN589" s="262">
        <v>0.0</v>
      </c>
      <c r="AO589" s="262">
        <v>0.0</v>
      </c>
      <c r="AP589" s="222" t="s">
        <v>1703</v>
      </c>
      <c r="AQ589" s="222" t="s">
        <v>1704</v>
      </c>
      <c r="AR589" s="222" t="s">
        <v>1705</v>
      </c>
      <c r="AS589" s="262">
        <f>SUM('Plan-C Valuation'!U585,'Plan-C Valuation'!Y585,'Plan-C Valuation'!AC585,'Plan-C Valuation'!AG585,'Plan-C Valuation'!AK585,'Plan-C Valuation'!AO585)</f>
        <v>120000</v>
      </c>
      <c r="AT589" s="262">
        <f>SUM('Plan-C Valuation'!V585,'Plan-C Valuation'!Z585,'Plan-C Valuation'!AD585,'Plan-C Valuation'!AH585,'Plan-C Valuation'!AL585,'Plan-C Valuation'!AP585)</f>
        <v>253810</v>
      </c>
      <c r="AU589" s="262">
        <f>SUM('Plan-C Valuation'!W585,'Plan-C Valuation'!AA585,'Plan-C Valuation'!AE585,'Plan-C Valuation'!AI585,'Plan-C Valuation'!AM585,'Plan-C Valuation'!AQ585)</f>
        <v>504620</v>
      </c>
    </row>
    <row r="590" ht="15.75" customHeight="1">
      <c r="A590" s="219" t="s">
        <v>1284</v>
      </c>
      <c r="B590" s="219" t="s">
        <v>65</v>
      </c>
      <c r="C590" s="219" t="s">
        <v>78</v>
      </c>
      <c r="D590" s="219" t="s">
        <v>68</v>
      </c>
      <c r="E590" s="219" t="s">
        <v>51</v>
      </c>
      <c r="F590" s="219" t="s">
        <v>70</v>
      </c>
      <c r="G590" s="304" t="s">
        <v>1285</v>
      </c>
      <c r="H590" s="219"/>
      <c r="I590" s="219"/>
      <c r="J590" s="262">
        <v>0.0</v>
      </c>
      <c r="K590" s="262">
        <v>0.0</v>
      </c>
      <c r="L590" s="262">
        <v>0.0</v>
      </c>
      <c r="M590" s="262">
        <v>0.0</v>
      </c>
      <c r="N590" s="262">
        <v>0.0</v>
      </c>
      <c r="O590" s="262">
        <v>0.0</v>
      </c>
      <c r="P590" s="222" t="s">
        <v>1703</v>
      </c>
      <c r="Q590" s="222" t="s">
        <v>1704</v>
      </c>
      <c r="R590" s="222" t="s">
        <v>1705</v>
      </c>
      <c r="S590" s="219">
        <f>SUM('Plan-A Valuation'!U586,'Plan-A Valuation'!Y586,'Plan-A Valuation'!AC586,'Plan-A Valuation'!AG586,'Plan-A Valuation'!AK586,'Plan-A Valuation'!AO586)</f>
        <v>120000</v>
      </c>
      <c r="T590" s="262">
        <f>SUM('Plan-A Valuation'!V586,'Plan-A Valuation'!Z586,'Plan-A Valuation'!AD586,'Plan-A Valuation'!AH586,'Plan-A Valuation'!AL586,'Plan-A Valuation'!AP586)</f>
        <v>253810</v>
      </c>
      <c r="U590" s="263">
        <f>SUM('Plan-A Valuation'!W586,'Plan-A Valuation'!AA586,'Plan-A Valuation'!AE586,'Plan-A Valuation'!AI586,'Plan-A Valuation'!AM586,'Plan-A Valuation'!AQ586)</f>
        <v>504620</v>
      </c>
      <c r="V590" s="219"/>
      <c r="W590" s="262">
        <v>0.0</v>
      </c>
      <c r="X590" s="262">
        <v>0.0</v>
      </c>
      <c r="Y590" s="262">
        <v>0.0</v>
      </c>
      <c r="Z590" s="262">
        <v>0.0</v>
      </c>
      <c r="AA590" s="262">
        <v>0.0</v>
      </c>
      <c r="AB590" s="262">
        <v>0.0</v>
      </c>
      <c r="AC590" s="222" t="s">
        <v>1703</v>
      </c>
      <c r="AD590" s="222" t="s">
        <v>1704</v>
      </c>
      <c r="AE590" s="222" t="s">
        <v>1705</v>
      </c>
      <c r="AF590" s="262">
        <f>SUM('Plan-B Valuation'!U586,'Plan-B Valuation'!Y586,'Plan-B Valuation'!AC586,'Plan-B Valuation'!AG586,'Plan-B Valuation'!AK586,'Plan-B Valuation'!AO586)</f>
        <v>120000</v>
      </c>
      <c r="AG590" s="262">
        <f>SUM('Plan-B Valuation'!V586,'Plan-B Valuation'!Z586,'Plan-B Valuation'!AD586,'Plan-B Valuation'!AH586,'Plan-B Valuation'!AL586,'Plan-B Valuation'!AP586)</f>
        <v>253810</v>
      </c>
      <c r="AH590" s="262">
        <f>SUM('Plan-B Valuation'!W586,'Plan-B Valuation'!AA586,'Plan-B Valuation'!AE586,'Plan-B Valuation'!AI586,'Plan-B Valuation'!AM586,'Plan-B Valuation'!AQ586)</f>
        <v>504620</v>
      </c>
      <c r="AI590" s="219"/>
      <c r="AJ590" s="262">
        <v>0.0</v>
      </c>
      <c r="AK590" s="262">
        <v>0.0</v>
      </c>
      <c r="AL590" s="262">
        <v>0.0</v>
      </c>
      <c r="AM590" s="262">
        <v>0.0</v>
      </c>
      <c r="AN590" s="262">
        <v>0.0</v>
      </c>
      <c r="AO590" s="262">
        <v>0.0</v>
      </c>
      <c r="AP590" s="222" t="s">
        <v>1703</v>
      </c>
      <c r="AQ590" s="222" t="s">
        <v>1704</v>
      </c>
      <c r="AR590" s="222" t="s">
        <v>1705</v>
      </c>
      <c r="AS590" s="262">
        <f>SUM('Plan-C Valuation'!U586,'Plan-C Valuation'!Y586,'Plan-C Valuation'!AC586,'Plan-C Valuation'!AG586,'Plan-C Valuation'!AK586,'Plan-C Valuation'!AO586)</f>
        <v>120000</v>
      </c>
      <c r="AT590" s="262">
        <f>SUM('Plan-C Valuation'!V586,'Plan-C Valuation'!Z586,'Plan-C Valuation'!AD586,'Plan-C Valuation'!AH586,'Plan-C Valuation'!AL586,'Plan-C Valuation'!AP586)</f>
        <v>253810</v>
      </c>
      <c r="AU590" s="262">
        <f>SUM('Plan-C Valuation'!W586,'Plan-C Valuation'!AA586,'Plan-C Valuation'!AE586,'Plan-C Valuation'!AI586,'Plan-C Valuation'!AM586,'Plan-C Valuation'!AQ586)</f>
        <v>504620</v>
      </c>
    </row>
    <row r="591" ht="15.75" customHeight="1">
      <c r="A591" s="219" t="s">
        <v>1286</v>
      </c>
      <c r="B591" s="219" t="s">
        <v>71</v>
      </c>
      <c r="C591" s="219" t="s">
        <v>78</v>
      </c>
      <c r="D591" s="219" t="s">
        <v>68</v>
      </c>
      <c r="E591" s="219" t="s">
        <v>51</v>
      </c>
      <c r="F591" s="219" t="s">
        <v>70</v>
      </c>
      <c r="G591" s="304" t="s">
        <v>1287</v>
      </c>
      <c r="H591" s="219"/>
      <c r="I591" s="219"/>
      <c r="J591" s="262">
        <v>0.0</v>
      </c>
      <c r="K591" s="262">
        <v>0.0</v>
      </c>
      <c r="L591" s="262">
        <v>0.0</v>
      </c>
      <c r="M591" s="262">
        <v>0.0</v>
      </c>
      <c r="N591" s="262">
        <v>0.0</v>
      </c>
      <c r="O591" s="262">
        <v>0.0</v>
      </c>
      <c r="P591" s="222" t="s">
        <v>1703</v>
      </c>
      <c r="Q591" s="222" t="s">
        <v>1704</v>
      </c>
      <c r="R591" s="222" t="s">
        <v>1705</v>
      </c>
      <c r="S591" s="219">
        <f>SUM('Plan-A Valuation'!U587,'Plan-A Valuation'!Y587,'Plan-A Valuation'!AC587,'Plan-A Valuation'!AG587,'Plan-A Valuation'!AK587,'Plan-A Valuation'!AO587)</f>
        <v>120000</v>
      </c>
      <c r="T591" s="262">
        <f>SUM('Plan-A Valuation'!V587,'Plan-A Valuation'!Z587,'Plan-A Valuation'!AD587,'Plan-A Valuation'!AH587,'Plan-A Valuation'!AL587,'Plan-A Valuation'!AP587)</f>
        <v>253810</v>
      </c>
      <c r="U591" s="263">
        <f>SUM('Plan-A Valuation'!W587,'Plan-A Valuation'!AA587,'Plan-A Valuation'!AE587,'Plan-A Valuation'!AI587,'Plan-A Valuation'!AM587,'Plan-A Valuation'!AQ587)</f>
        <v>504620</v>
      </c>
      <c r="V591" s="219"/>
      <c r="W591" s="262">
        <v>0.0</v>
      </c>
      <c r="X591" s="262">
        <v>0.0</v>
      </c>
      <c r="Y591" s="262">
        <v>0.0</v>
      </c>
      <c r="Z591" s="262">
        <v>0.0</v>
      </c>
      <c r="AA591" s="262">
        <v>0.0</v>
      </c>
      <c r="AB591" s="262">
        <v>0.0</v>
      </c>
      <c r="AC591" s="222" t="s">
        <v>1703</v>
      </c>
      <c r="AD591" s="222" t="s">
        <v>1704</v>
      </c>
      <c r="AE591" s="222" t="s">
        <v>1705</v>
      </c>
      <c r="AF591" s="262">
        <f>SUM('Plan-B Valuation'!U587,'Plan-B Valuation'!Y587,'Plan-B Valuation'!AC587,'Plan-B Valuation'!AG587,'Plan-B Valuation'!AK587,'Plan-B Valuation'!AO587)</f>
        <v>120000</v>
      </c>
      <c r="AG591" s="262">
        <f>SUM('Plan-B Valuation'!V587,'Plan-B Valuation'!Z587,'Plan-B Valuation'!AD587,'Plan-B Valuation'!AH587,'Plan-B Valuation'!AL587,'Plan-B Valuation'!AP587)</f>
        <v>253810</v>
      </c>
      <c r="AH591" s="262">
        <f>SUM('Plan-B Valuation'!W587,'Plan-B Valuation'!AA587,'Plan-B Valuation'!AE587,'Plan-B Valuation'!AI587,'Plan-B Valuation'!AM587,'Plan-B Valuation'!AQ587)</f>
        <v>504620</v>
      </c>
      <c r="AI591" s="219"/>
      <c r="AJ591" s="262">
        <v>0.0</v>
      </c>
      <c r="AK591" s="262">
        <v>0.0</v>
      </c>
      <c r="AL591" s="262">
        <v>0.0</v>
      </c>
      <c r="AM591" s="262">
        <v>0.0</v>
      </c>
      <c r="AN591" s="262">
        <v>0.0</v>
      </c>
      <c r="AO591" s="262">
        <v>0.0</v>
      </c>
      <c r="AP591" s="222" t="s">
        <v>1703</v>
      </c>
      <c r="AQ591" s="222" t="s">
        <v>1704</v>
      </c>
      <c r="AR591" s="222" t="s">
        <v>1705</v>
      </c>
      <c r="AS591" s="262">
        <f>SUM('Plan-C Valuation'!U587,'Plan-C Valuation'!Y587,'Plan-C Valuation'!AC587,'Plan-C Valuation'!AG587,'Plan-C Valuation'!AK587,'Plan-C Valuation'!AO587)</f>
        <v>120000</v>
      </c>
      <c r="AT591" s="262">
        <f>SUM('Plan-C Valuation'!V587,'Plan-C Valuation'!Z587,'Plan-C Valuation'!AD587,'Plan-C Valuation'!AH587,'Plan-C Valuation'!AL587,'Plan-C Valuation'!AP587)</f>
        <v>253810</v>
      </c>
      <c r="AU591" s="262">
        <f>SUM('Plan-C Valuation'!W587,'Plan-C Valuation'!AA587,'Plan-C Valuation'!AE587,'Plan-C Valuation'!AI587,'Plan-C Valuation'!AM587,'Plan-C Valuation'!AQ587)</f>
        <v>504620</v>
      </c>
    </row>
    <row r="592" ht="15.75" customHeight="1">
      <c r="A592" s="219" t="s">
        <v>1288</v>
      </c>
      <c r="B592" s="219" t="s">
        <v>44</v>
      </c>
      <c r="C592" s="219" t="s">
        <v>48</v>
      </c>
      <c r="D592" s="219" t="s">
        <v>74</v>
      </c>
      <c r="E592" s="219" t="s">
        <v>51</v>
      </c>
      <c r="F592" s="219" t="s">
        <v>70</v>
      </c>
      <c r="G592" s="304" t="s">
        <v>1289</v>
      </c>
      <c r="H592" s="219"/>
      <c r="I592" s="219"/>
      <c r="J592" s="262">
        <v>0.0</v>
      </c>
      <c r="K592" s="262">
        <v>0.0</v>
      </c>
      <c r="L592" s="262">
        <v>0.0</v>
      </c>
      <c r="M592" s="262">
        <v>0.0</v>
      </c>
      <c r="N592" s="262">
        <v>0.0</v>
      </c>
      <c r="O592" s="262">
        <v>0.0</v>
      </c>
      <c r="P592" s="222" t="s">
        <v>1703</v>
      </c>
      <c r="Q592" s="222" t="s">
        <v>1704</v>
      </c>
      <c r="R592" s="222" t="s">
        <v>1705</v>
      </c>
      <c r="S592" s="219">
        <f>SUM('Plan-A Valuation'!U588,'Plan-A Valuation'!Y588,'Plan-A Valuation'!AC588,'Plan-A Valuation'!AG588,'Plan-A Valuation'!AK588,'Plan-A Valuation'!AO588)</f>
        <v>120000</v>
      </c>
      <c r="T592" s="262">
        <f>SUM('Plan-A Valuation'!V588,'Plan-A Valuation'!Z588,'Plan-A Valuation'!AD588,'Plan-A Valuation'!AH588,'Plan-A Valuation'!AL588,'Plan-A Valuation'!AP588)</f>
        <v>253810</v>
      </c>
      <c r="U592" s="263">
        <f>SUM('Plan-A Valuation'!W588,'Plan-A Valuation'!AA588,'Plan-A Valuation'!AE588,'Plan-A Valuation'!AI588,'Plan-A Valuation'!AM588,'Plan-A Valuation'!AQ588)</f>
        <v>504620</v>
      </c>
      <c r="V592" s="219"/>
      <c r="W592" s="262">
        <v>0.0</v>
      </c>
      <c r="X592" s="262">
        <v>0.0</v>
      </c>
      <c r="Y592" s="262">
        <v>0.0</v>
      </c>
      <c r="Z592" s="262">
        <v>0.0</v>
      </c>
      <c r="AA592" s="262">
        <v>0.0</v>
      </c>
      <c r="AB592" s="262">
        <v>0.0</v>
      </c>
      <c r="AC592" s="222" t="s">
        <v>1703</v>
      </c>
      <c r="AD592" s="222" t="s">
        <v>1704</v>
      </c>
      <c r="AE592" s="222" t="s">
        <v>1705</v>
      </c>
      <c r="AF592" s="262">
        <f>SUM('Plan-B Valuation'!U588,'Plan-B Valuation'!Y588,'Plan-B Valuation'!AC588,'Plan-B Valuation'!AG588,'Plan-B Valuation'!AK588,'Plan-B Valuation'!AO588)</f>
        <v>120000</v>
      </c>
      <c r="AG592" s="262">
        <f>SUM('Plan-B Valuation'!V588,'Plan-B Valuation'!Z588,'Plan-B Valuation'!AD588,'Plan-B Valuation'!AH588,'Plan-B Valuation'!AL588,'Plan-B Valuation'!AP588)</f>
        <v>253810</v>
      </c>
      <c r="AH592" s="262">
        <f>SUM('Plan-B Valuation'!W588,'Plan-B Valuation'!AA588,'Plan-B Valuation'!AE588,'Plan-B Valuation'!AI588,'Plan-B Valuation'!AM588,'Plan-B Valuation'!AQ588)</f>
        <v>504620</v>
      </c>
      <c r="AI592" s="219"/>
      <c r="AJ592" s="262">
        <v>0.0</v>
      </c>
      <c r="AK592" s="262">
        <v>0.0</v>
      </c>
      <c r="AL592" s="262">
        <v>0.0</v>
      </c>
      <c r="AM592" s="262">
        <v>0.0</v>
      </c>
      <c r="AN592" s="262">
        <v>0.0</v>
      </c>
      <c r="AO592" s="262">
        <v>0.0</v>
      </c>
      <c r="AP592" s="222" t="s">
        <v>1703</v>
      </c>
      <c r="AQ592" s="222" t="s">
        <v>1704</v>
      </c>
      <c r="AR592" s="222" t="s">
        <v>1705</v>
      </c>
      <c r="AS592" s="262">
        <f>SUM('Plan-C Valuation'!U588,'Plan-C Valuation'!Y588,'Plan-C Valuation'!AC588,'Plan-C Valuation'!AG588,'Plan-C Valuation'!AK588,'Plan-C Valuation'!AO588)</f>
        <v>120000</v>
      </c>
      <c r="AT592" s="262">
        <f>SUM('Plan-C Valuation'!V588,'Plan-C Valuation'!Z588,'Plan-C Valuation'!AD588,'Plan-C Valuation'!AH588,'Plan-C Valuation'!AL588,'Plan-C Valuation'!AP588)</f>
        <v>253810</v>
      </c>
      <c r="AU592" s="262">
        <f>SUM('Plan-C Valuation'!W588,'Plan-C Valuation'!AA588,'Plan-C Valuation'!AE588,'Plan-C Valuation'!AI588,'Plan-C Valuation'!AM588,'Plan-C Valuation'!AQ588)</f>
        <v>504620</v>
      </c>
    </row>
    <row r="593" ht="15.75" customHeight="1">
      <c r="A593" s="219" t="s">
        <v>1290</v>
      </c>
      <c r="B593" s="219" t="s">
        <v>54</v>
      </c>
      <c r="C593" s="219" t="s">
        <v>48</v>
      </c>
      <c r="D593" s="219" t="s">
        <v>74</v>
      </c>
      <c r="E593" s="219" t="s">
        <v>51</v>
      </c>
      <c r="F593" s="219" t="s">
        <v>70</v>
      </c>
      <c r="G593" s="304" t="s">
        <v>1291</v>
      </c>
      <c r="H593" s="219"/>
      <c r="I593" s="219"/>
      <c r="J593" s="262">
        <v>0.0</v>
      </c>
      <c r="K593" s="262">
        <v>0.0</v>
      </c>
      <c r="L593" s="262">
        <v>0.0</v>
      </c>
      <c r="M593" s="262">
        <v>0.0</v>
      </c>
      <c r="N593" s="262">
        <v>0.0</v>
      </c>
      <c r="O593" s="262">
        <v>0.0</v>
      </c>
      <c r="P593" s="222" t="s">
        <v>1703</v>
      </c>
      <c r="Q593" s="222" t="s">
        <v>1704</v>
      </c>
      <c r="R593" s="222" t="s">
        <v>1705</v>
      </c>
      <c r="S593" s="219">
        <f>SUM('Plan-A Valuation'!U589,'Plan-A Valuation'!Y589,'Plan-A Valuation'!AC589,'Plan-A Valuation'!AG589,'Plan-A Valuation'!AK589,'Plan-A Valuation'!AO589)</f>
        <v>120000</v>
      </c>
      <c r="T593" s="262">
        <f>SUM('Plan-A Valuation'!V589,'Plan-A Valuation'!Z589,'Plan-A Valuation'!AD589,'Plan-A Valuation'!AH589,'Plan-A Valuation'!AL589,'Plan-A Valuation'!AP589)</f>
        <v>253810</v>
      </c>
      <c r="U593" s="263">
        <f>SUM('Plan-A Valuation'!W589,'Plan-A Valuation'!AA589,'Plan-A Valuation'!AE589,'Plan-A Valuation'!AI589,'Plan-A Valuation'!AM589,'Plan-A Valuation'!AQ589)</f>
        <v>504620</v>
      </c>
      <c r="V593" s="219"/>
      <c r="W593" s="262">
        <v>0.0</v>
      </c>
      <c r="X593" s="262">
        <v>0.0</v>
      </c>
      <c r="Y593" s="262">
        <v>0.0</v>
      </c>
      <c r="Z593" s="262">
        <v>0.0</v>
      </c>
      <c r="AA593" s="262">
        <v>0.0</v>
      </c>
      <c r="AB593" s="262">
        <v>0.0</v>
      </c>
      <c r="AC593" s="222" t="s">
        <v>1703</v>
      </c>
      <c r="AD593" s="222" t="s">
        <v>1704</v>
      </c>
      <c r="AE593" s="222" t="s">
        <v>1705</v>
      </c>
      <c r="AF593" s="262">
        <f>SUM('Plan-B Valuation'!U589,'Plan-B Valuation'!Y589,'Plan-B Valuation'!AC589,'Plan-B Valuation'!AG589,'Plan-B Valuation'!AK589,'Plan-B Valuation'!AO589)</f>
        <v>120000</v>
      </c>
      <c r="AG593" s="262">
        <f>SUM('Plan-B Valuation'!V589,'Plan-B Valuation'!Z589,'Plan-B Valuation'!AD589,'Plan-B Valuation'!AH589,'Plan-B Valuation'!AL589,'Plan-B Valuation'!AP589)</f>
        <v>253810</v>
      </c>
      <c r="AH593" s="262">
        <f>SUM('Plan-B Valuation'!W589,'Plan-B Valuation'!AA589,'Plan-B Valuation'!AE589,'Plan-B Valuation'!AI589,'Plan-B Valuation'!AM589,'Plan-B Valuation'!AQ589)</f>
        <v>504620</v>
      </c>
      <c r="AI593" s="219"/>
      <c r="AJ593" s="262">
        <v>0.0</v>
      </c>
      <c r="AK593" s="262">
        <v>0.0</v>
      </c>
      <c r="AL593" s="262">
        <v>0.0</v>
      </c>
      <c r="AM593" s="262">
        <v>0.0</v>
      </c>
      <c r="AN593" s="262">
        <v>0.0</v>
      </c>
      <c r="AO593" s="262">
        <v>0.0</v>
      </c>
      <c r="AP593" s="222" t="s">
        <v>1703</v>
      </c>
      <c r="AQ593" s="222" t="s">
        <v>1704</v>
      </c>
      <c r="AR593" s="222" t="s">
        <v>1705</v>
      </c>
      <c r="AS593" s="262">
        <f>SUM('Plan-C Valuation'!U589,'Plan-C Valuation'!Y589,'Plan-C Valuation'!AC589,'Plan-C Valuation'!AG589,'Plan-C Valuation'!AK589,'Plan-C Valuation'!AO589)</f>
        <v>120000</v>
      </c>
      <c r="AT593" s="262">
        <f>SUM('Plan-C Valuation'!V589,'Plan-C Valuation'!Z589,'Plan-C Valuation'!AD589,'Plan-C Valuation'!AH589,'Plan-C Valuation'!AL589,'Plan-C Valuation'!AP589)</f>
        <v>253810</v>
      </c>
      <c r="AU593" s="262">
        <f>SUM('Plan-C Valuation'!W589,'Plan-C Valuation'!AA589,'Plan-C Valuation'!AE589,'Plan-C Valuation'!AI589,'Plan-C Valuation'!AM589,'Plan-C Valuation'!AQ589)</f>
        <v>504620</v>
      </c>
    </row>
    <row r="594" ht="15.75" customHeight="1">
      <c r="A594" s="219" t="s">
        <v>1292</v>
      </c>
      <c r="B594" s="219" t="s">
        <v>65</v>
      </c>
      <c r="C594" s="219" t="s">
        <v>48</v>
      </c>
      <c r="D594" s="219" t="s">
        <v>74</v>
      </c>
      <c r="E594" s="219" t="s">
        <v>51</v>
      </c>
      <c r="F594" s="219" t="s">
        <v>70</v>
      </c>
      <c r="G594" s="304" t="s">
        <v>1293</v>
      </c>
      <c r="H594" s="219"/>
      <c r="I594" s="219"/>
      <c r="J594" s="262">
        <v>0.0</v>
      </c>
      <c r="K594" s="262">
        <v>0.0</v>
      </c>
      <c r="L594" s="262">
        <v>0.0</v>
      </c>
      <c r="M594" s="262">
        <v>0.0</v>
      </c>
      <c r="N594" s="262">
        <v>0.0</v>
      </c>
      <c r="O594" s="262">
        <v>0.0</v>
      </c>
      <c r="P594" s="222" t="s">
        <v>1703</v>
      </c>
      <c r="Q594" s="222" t="s">
        <v>1704</v>
      </c>
      <c r="R594" s="222" t="s">
        <v>1705</v>
      </c>
      <c r="S594" s="219">
        <f>SUM('Plan-A Valuation'!U590,'Plan-A Valuation'!Y590,'Plan-A Valuation'!AC590,'Plan-A Valuation'!AG590,'Plan-A Valuation'!AK590,'Plan-A Valuation'!AO590)</f>
        <v>120000</v>
      </c>
      <c r="T594" s="262">
        <f>SUM('Plan-A Valuation'!V590,'Plan-A Valuation'!Z590,'Plan-A Valuation'!AD590,'Plan-A Valuation'!AH590,'Plan-A Valuation'!AL590,'Plan-A Valuation'!AP590)</f>
        <v>253810</v>
      </c>
      <c r="U594" s="263">
        <f>SUM('Plan-A Valuation'!W590,'Plan-A Valuation'!AA590,'Plan-A Valuation'!AE590,'Plan-A Valuation'!AI590,'Plan-A Valuation'!AM590,'Plan-A Valuation'!AQ590)</f>
        <v>504620</v>
      </c>
      <c r="V594" s="219"/>
      <c r="W594" s="262">
        <v>0.0</v>
      </c>
      <c r="X594" s="262">
        <v>0.0</v>
      </c>
      <c r="Y594" s="262">
        <v>0.0</v>
      </c>
      <c r="Z594" s="262">
        <v>0.0</v>
      </c>
      <c r="AA594" s="262">
        <v>0.0</v>
      </c>
      <c r="AB594" s="262">
        <v>0.0</v>
      </c>
      <c r="AC594" s="222" t="s">
        <v>1703</v>
      </c>
      <c r="AD594" s="222" t="s">
        <v>1704</v>
      </c>
      <c r="AE594" s="222" t="s">
        <v>1705</v>
      </c>
      <c r="AF594" s="262">
        <f>SUM('Plan-B Valuation'!U590,'Plan-B Valuation'!Y590,'Plan-B Valuation'!AC590,'Plan-B Valuation'!AG590,'Plan-B Valuation'!AK590,'Plan-B Valuation'!AO590)</f>
        <v>120000</v>
      </c>
      <c r="AG594" s="262">
        <f>SUM('Plan-B Valuation'!V590,'Plan-B Valuation'!Z590,'Plan-B Valuation'!AD590,'Plan-B Valuation'!AH590,'Plan-B Valuation'!AL590,'Plan-B Valuation'!AP590)</f>
        <v>253810</v>
      </c>
      <c r="AH594" s="262">
        <f>SUM('Plan-B Valuation'!W590,'Plan-B Valuation'!AA590,'Plan-B Valuation'!AE590,'Plan-B Valuation'!AI590,'Plan-B Valuation'!AM590,'Plan-B Valuation'!AQ590)</f>
        <v>504620</v>
      </c>
      <c r="AI594" s="219"/>
      <c r="AJ594" s="262">
        <v>0.0</v>
      </c>
      <c r="AK594" s="262">
        <v>0.0</v>
      </c>
      <c r="AL594" s="262">
        <v>0.0</v>
      </c>
      <c r="AM594" s="262">
        <v>0.0</v>
      </c>
      <c r="AN594" s="262">
        <v>0.0</v>
      </c>
      <c r="AO594" s="262">
        <v>0.0</v>
      </c>
      <c r="AP594" s="222" t="s">
        <v>1703</v>
      </c>
      <c r="AQ594" s="222" t="s">
        <v>1704</v>
      </c>
      <c r="AR594" s="222" t="s">
        <v>1705</v>
      </c>
      <c r="AS594" s="262">
        <f>SUM('Plan-C Valuation'!U590,'Plan-C Valuation'!Y590,'Plan-C Valuation'!AC590,'Plan-C Valuation'!AG590,'Plan-C Valuation'!AK590,'Plan-C Valuation'!AO590)</f>
        <v>120000</v>
      </c>
      <c r="AT594" s="262">
        <f>SUM('Plan-C Valuation'!V590,'Plan-C Valuation'!Z590,'Plan-C Valuation'!AD590,'Plan-C Valuation'!AH590,'Plan-C Valuation'!AL590,'Plan-C Valuation'!AP590)</f>
        <v>253810</v>
      </c>
      <c r="AU594" s="262">
        <f>SUM('Plan-C Valuation'!W590,'Plan-C Valuation'!AA590,'Plan-C Valuation'!AE590,'Plan-C Valuation'!AI590,'Plan-C Valuation'!AM590,'Plan-C Valuation'!AQ590)</f>
        <v>504620</v>
      </c>
    </row>
    <row r="595" ht="15.75" customHeight="1">
      <c r="A595" s="219" t="s">
        <v>1294</v>
      </c>
      <c r="B595" s="219" t="s">
        <v>71</v>
      </c>
      <c r="C595" s="219" t="s">
        <v>48</v>
      </c>
      <c r="D595" s="219" t="s">
        <v>74</v>
      </c>
      <c r="E595" s="219" t="s">
        <v>51</v>
      </c>
      <c r="F595" s="219" t="s">
        <v>70</v>
      </c>
      <c r="G595" s="304" t="s">
        <v>1295</v>
      </c>
      <c r="H595" s="219"/>
      <c r="I595" s="219"/>
      <c r="J595" s="262">
        <v>0.0</v>
      </c>
      <c r="K595" s="262">
        <v>0.0</v>
      </c>
      <c r="L595" s="262">
        <v>0.0</v>
      </c>
      <c r="M595" s="262">
        <v>0.0</v>
      </c>
      <c r="N595" s="262">
        <v>0.0</v>
      </c>
      <c r="O595" s="262">
        <v>0.0</v>
      </c>
      <c r="P595" s="222" t="s">
        <v>1703</v>
      </c>
      <c r="Q595" s="222" t="s">
        <v>1704</v>
      </c>
      <c r="R595" s="222" t="s">
        <v>1705</v>
      </c>
      <c r="S595" s="219">
        <f>SUM('Plan-A Valuation'!U591,'Plan-A Valuation'!Y591,'Plan-A Valuation'!AC591,'Plan-A Valuation'!AG591,'Plan-A Valuation'!AK591,'Plan-A Valuation'!AO591)</f>
        <v>120000</v>
      </c>
      <c r="T595" s="262">
        <f>SUM('Plan-A Valuation'!V591,'Plan-A Valuation'!Z591,'Plan-A Valuation'!AD591,'Plan-A Valuation'!AH591,'Plan-A Valuation'!AL591,'Plan-A Valuation'!AP591)</f>
        <v>253810</v>
      </c>
      <c r="U595" s="263">
        <f>SUM('Plan-A Valuation'!W591,'Plan-A Valuation'!AA591,'Plan-A Valuation'!AE591,'Plan-A Valuation'!AI591,'Plan-A Valuation'!AM591,'Plan-A Valuation'!AQ591)</f>
        <v>504620</v>
      </c>
      <c r="V595" s="219"/>
      <c r="W595" s="262">
        <v>0.0</v>
      </c>
      <c r="X595" s="262">
        <v>0.0</v>
      </c>
      <c r="Y595" s="262">
        <v>0.0</v>
      </c>
      <c r="Z595" s="262">
        <v>0.0</v>
      </c>
      <c r="AA595" s="262">
        <v>0.0</v>
      </c>
      <c r="AB595" s="262">
        <v>0.0</v>
      </c>
      <c r="AC595" s="222" t="s">
        <v>1703</v>
      </c>
      <c r="AD595" s="222" t="s">
        <v>1704</v>
      </c>
      <c r="AE595" s="222" t="s">
        <v>1705</v>
      </c>
      <c r="AF595" s="262">
        <f>SUM('Plan-B Valuation'!U591,'Plan-B Valuation'!Y591,'Plan-B Valuation'!AC591,'Plan-B Valuation'!AG591,'Plan-B Valuation'!AK591,'Plan-B Valuation'!AO591)</f>
        <v>120000</v>
      </c>
      <c r="AG595" s="262">
        <f>SUM('Plan-B Valuation'!V591,'Plan-B Valuation'!Z591,'Plan-B Valuation'!AD591,'Plan-B Valuation'!AH591,'Plan-B Valuation'!AL591,'Plan-B Valuation'!AP591)</f>
        <v>253810</v>
      </c>
      <c r="AH595" s="262">
        <f>SUM('Plan-B Valuation'!W591,'Plan-B Valuation'!AA591,'Plan-B Valuation'!AE591,'Plan-B Valuation'!AI591,'Plan-B Valuation'!AM591,'Plan-B Valuation'!AQ591)</f>
        <v>504620</v>
      </c>
      <c r="AI595" s="219"/>
      <c r="AJ595" s="262">
        <v>0.0</v>
      </c>
      <c r="AK595" s="262">
        <v>0.0</v>
      </c>
      <c r="AL595" s="262">
        <v>0.0</v>
      </c>
      <c r="AM595" s="262">
        <v>0.0</v>
      </c>
      <c r="AN595" s="262">
        <v>0.0</v>
      </c>
      <c r="AO595" s="262">
        <v>0.0</v>
      </c>
      <c r="AP595" s="222" t="s">
        <v>1703</v>
      </c>
      <c r="AQ595" s="222" t="s">
        <v>1704</v>
      </c>
      <c r="AR595" s="222" t="s">
        <v>1705</v>
      </c>
      <c r="AS595" s="262">
        <f>SUM('Plan-C Valuation'!U591,'Plan-C Valuation'!Y591,'Plan-C Valuation'!AC591,'Plan-C Valuation'!AG591,'Plan-C Valuation'!AK591,'Plan-C Valuation'!AO591)</f>
        <v>120000</v>
      </c>
      <c r="AT595" s="262">
        <f>SUM('Plan-C Valuation'!V591,'Plan-C Valuation'!Z591,'Plan-C Valuation'!AD591,'Plan-C Valuation'!AH591,'Plan-C Valuation'!AL591,'Plan-C Valuation'!AP591)</f>
        <v>253810</v>
      </c>
      <c r="AU595" s="262">
        <f>SUM('Plan-C Valuation'!W591,'Plan-C Valuation'!AA591,'Plan-C Valuation'!AE591,'Plan-C Valuation'!AI591,'Plan-C Valuation'!AM591,'Plan-C Valuation'!AQ591)</f>
        <v>504620</v>
      </c>
    </row>
    <row r="596" ht="15.75" customHeight="1">
      <c r="A596" s="219" t="s">
        <v>1296</v>
      </c>
      <c r="B596" s="219" t="s">
        <v>44</v>
      </c>
      <c r="C596" s="219" t="s">
        <v>58</v>
      </c>
      <c r="D596" s="219" t="s">
        <v>74</v>
      </c>
      <c r="E596" s="219" t="s">
        <v>51</v>
      </c>
      <c r="F596" s="219" t="s">
        <v>70</v>
      </c>
      <c r="G596" s="304" t="s">
        <v>1297</v>
      </c>
      <c r="H596" s="219"/>
      <c r="I596" s="219"/>
      <c r="J596" s="262">
        <v>0.0</v>
      </c>
      <c r="K596" s="262">
        <v>0.0</v>
      </c>
      <c r="L596" s="262">
        <v>0.0</v>
      </c>
      <c r="M596" s="262">
        <v>0.0</v>
      </c>
      <c r="N596" s="262">
        <v>0.0</v>
      </c>
      <c r="O596" s="262">
        <v>0.0</v>
      </c>
      <c r="P596" s="222" t="s">
        <v>1703</v>
      </c>
      <c r="Q596" s="222" t="s">
        <v>1704</v>
      </c>
      <c r="R596" s="222" t="s">
        <v>1705</v>
      </c>
      <c r="S596" s="219">
        <f>SUM('Plan-A Valuation'!U592,'Plan-A Valuation'!Y592,'Plan-A Valuation'!AC592,'Plan-A Valuation'!AG592,'Plan-A Valuation'!AK592,'Plan-A Valuation'!AO592)</f>
        <v>120000</v>
      </c>
      <c r="T596" s="262">
        <f>SUM('Plan-A Valuation'!V592,'Plan-A Valuation'!Z592,'Plan-A Valuation'!AD592,'Plan-A Valuation'!AH592,'Plan-A Valuation'!AL592,'Plan-A Valuation'!AP592)</f>
        <v>253810</v>
      </c>
      <c r="U596" s="263">
        <f>SUM('Plan-A Valuation'!W592,'Plan-A Valuation'!AA592,'Plan-A Valuation'!AE592,'Plan-A Valuation'!AI592,'Plan-A Valuation'!AM592,'Plan-A Valuation'!AQ592)</f>
        <v>504620</v>
      </c>
      <c r="V596" s="219"/>
      <c r="W596" s="262">
        <v>0.0</v>
      </c>
      <c r="X596" s="262">
        <v>0.0</v>
      </c>
      <c r="Y596" s="262">
        <v>0.0</v>
      </c>
      <c r="Z596" s="262">
        <v>0.0</v>
      </c>
      <c r="AA596" s="262">
        <v>0.0</v>
      </c>
      <c r="AB596" s="262">
        <v>0.0</v>
      </c>
      <c r="AC596" s="222" t="s">
        <v>1703</v>
      </c>
      <c r="AD596" s="222" t="s">
        <v>1704</v>
      </c>
      <c r="AE596" s="222" t="s">
        <v>1705</v>
      </c>
      <c r="AF596" s="262">
        <f>SUM('Plan-B Valuation'!U592,'Plan-B Valuation'!Y592,'Plan-B Valuation'!AC592,'Plan-B Valuation'!AG592,'Plan-B Valuation'!AK592,'Plan-B Valuation'!AO592)</f>
        <v>120000</v>
      </c>
      <c r="AG596" s="262">
        <f>SUM('Plan-B Valuation'!V592,'Plan-B Valuation'!Z592,'Plan-B Valuation'!AD592,'Plan-B Valuation'!AH592,'Plan-B Valuation'!AL592,'Plan-B Valuation'!AP592)</f>
        <v>253810</v>
      </c>
      <c r="AH596" s="262">
        <f>SUM('Plan-B Valuation'!W592,'Plan-B Valuation'!AA592,'Plan-B Valuation'!AE592,'Plan-B Valuation'!AI592,'Plan-B Valuation'!AM592,'Plan-B Valuation'!AQ592)</f>
        <v>504620</v>
      </c>
      <c r="AI596" s="219"/>
      <c r="AJ596" s="262">
        <v>0.0</v>
      </c>
      <c r="AK596" s="262">
        <v>0.0</v>
      </c>
      <c r="AL596" s="262">
        <v>0.0</v>
      </c>
      <c r="AM596" s="262">
        <v>0.0</v>
      </c>
      <c r="AN596" s="262">
        <v>0.0</v>
      </c>
      <c r="AO596" s="262">
        <v>0.0</v>
      </c>
      <c r="AP596" s="222" t="s">
        <v>1703</v>
      </c>
      <c r="AQ596" s="222" t="s">
        <v>1704</v>
      </c>
      <c r="AR596" s="222" t="s">
        <v>1705</v>
      </c>
      <c r="AS596" s="262">
        <f>SUM('Plan-C Valuation'!U592,'Plan-C Valuation'!Y592,'Plan-C Valuation'!AC592,'Plan-C Valuation'!AG592,'Plan-C Valuation'!AK592,'Plan-C Valuation'!AO592)</f>
        <v>120000</v>
      </c>
      <c r="AT596" s="262">
        <f>SUM('Plan-C Valuation'!V592,'Plan-C Valuation'!Z592,'Plan-C Valuation'!AD592,'Plan-C Valuation'!AH592,'Plan-C Valuation'!AL592,'Plan-C Valuation'!AP592)</f>
        <v>253810</v>
      </c>
      <c r="AU596" s="262">
        <f>SUM('Plan-C Valuation'!W592,'Plan-C Valuation'!AA592,'Plan-C Valuation'!AE592,'Plan-C Valuation'!AI592,'Plan-C Valuation'!AM592,'Plan-C Valuation'!AQ592)</f>
        <v>504620</v>
      </c>
    </row>
    <row r="597" ht="15.75" customHeight="1">
      <c r="A597" s="219" t="s">
        <v>1298</v>
      </c>
      <c r="B597" s="219" t="s">
        <v>54</v>
      </c>
      <c r="C597" s="219" t="s">
        <v>58</v>
      </c>
      <c r="D597" s="219" t="s">
        <v>74</v>
      </c>
      <c r="E597" s="219" t="s">
        <v>51</v>
      </c>
      <c r="F597" s="219" t="s">
        <v>70</v>
      </c>
      <c r="G597" s="304" t="s">
        <v>1299</v>
      </c>
      <c r="H597" s="219"/>
      <c r="I597" s="219"/>
      <c r="J597" s="262">
        <v>0.0</v>
      </c>
      <c r="K597" s="262">
        <v>0.0</v>
      </c>
      <c r="L597" s="262">
        <v>0.0</v>
      </c>
      <c r="M597" s="262">
        <v>0.0</v>
      </c>
      <c r="N597" s="262">
        <v>0.0</v>
      </c>
      <c r="O597" s="262">
        <v>0.0</v>
      </c>
      <c r="P597" s="222" t="s">
        <v>1703</v>
      </c>
      <c r="Q597" s="222" t="s">
        <v>1704</v>
      </c>
      <c r="R597" s="222" t="s">
        <v>1705</v>
      </c>
      <c r="S597" s="219">
        <f>SUM('Plan-A Valuation'!U593,'Plan-A Valuation'!Y593,'Plan-A Valuation'!AC593,'Plan-A Valuation'!AG593,'Plan-A Valuation'!AK593,'Plan-A Valuation'!AO593)</f>
        <v>120000</v>
      </c>
      <c r="T597" s="262">
        <f>SUM('Plan-A Valuation'!V593,'Plan-A Valuation'!Z593,'Plan-A Valuation'!AD593,'Plan-A Valuation'!AH593,'Plan-A Valuation'!AL593,'Plan-A Valuation'!AP593)</f>
        <v>253810</v>
      </c>
      <c r="U597" s="263">
        <f>SUM('Plan-A Valuation'!W593,'Plan-A Valuation'!AA593,'Plan-A Valuation'!AE593,'Plan-A Valuation'!AI593,'Plan-A Valuation'!AM593,'Plan-A Valuation'!AQ593)</f>
        <v>504620</v>
      </c>
      <c r="V597" s="219"/>
      <c r="W597" s="262">
        <v>0.0</v>
      </c>
      <c r="X597" s="262">
        <v>0.0</v>
      </c>
      <c r="Y597" s="262">
        <v>0.0</v>
      </c>
      <c r="Z597" s="262">
        <v>0.0</v>
      </c>
      <c r="AA597" s="262">
        <v>0.0</v>
      </c>
      <c r="AB597" s="262">
        <v>0.0</v>
      </c>
      <c r="AC597" s="222" t="s">
        <v>1703</v>
      </c>
      <c r="AD597" s="222" t="s">
        <v>1704</v>
      </c>
      <c r="AE597" s="222" t="s">
        <v>1705</v>
      </c>
      <c r="AF597" s="262">
        <f>SUM('Plan-B Valuation'!U593,'Plan-B Valuation'!Y593,'Plan-B Valuation'!AC593,'Plan-B Valuation'!AG593,'Plan-B Valuation'!AK593,'Plan-B Valuation'!AO593)</f>
        <v>120000</v>
      </c>
      <c r="AG597" s="262">
        <f>SUM('Plan-B Valuation'!V593,'Plan-B Valuation'!Z593,'Plan-B Valuation'!AD593,'Plan-B Valuation'!AH593,'Plan-B Valuation'!AL593,'Plan-B Valuation'!AP593)</f>
        <v>253810</v>
      </c>
      <c r="AH597" s="262">
        <f>SUM('Plan-B Valuation'!W593,'Plan-B Valuation'!AA593,'Plan-B Valuation'!AE593,'Plan-B Valuation'!AI593,'Plan-B Valuation'!AM593,'Plan-B Valuation'!AQ593)</f>
        <v>504620</v>
      </c>
      <c r="AI597" s="219"/>
      <c r="AJ597" s="262">
        <v>0.0</v>
      </c>
      <c r="AK597" s="262">
        <v>0.0</v>
      </c>
      <c r="AL597" s="262">
        <v>0.0</v>
      </c>
      <c r="AM597" s="262">
        <v>0.0</v>
      </c>
      <c r="AN597" s="262">
        <v>0.0</v>
      </c>
      <c r="AO597" s="262">
        <v>0.0</v>
      </c>
      <c r="AP597" s="222" t="s">
        <v>1703</v>
      </c>
      <c r="AQ597" s="222" t="s">
        <v>1704</v>
      </c>
      <c r="AR597" s="222" t="s">
        <v>1705</v>
      </c>
      <c r="AS597" s="262">
        <f>SUM('Plan-C Valuation'!U593,'Plan-C Valuation'!Y593,'Plan-C Valuation'!AC593,'Plan-C Valuation'!AG593,'Plan-C Valuation'!AK593,'Plan-C Valuation'!AO593)</f>
        <v>120000</v>
      </c>
      <c r="AT597" s="262">
        <f>SUM('Plan-C Valuation'!V593,'Plan-C Valuation'!Z593,'Plan-C Valuation'!AD593,'Plan-C Valuation'!AH593,'Plan-C Valuation'!AL593,'Plan-C Valuation'!AP593)</f>
        <v>253810</v>
      </c>
      <c r="AU597" s="262">
        <f>SUM('Plan-C Valuation'!W593,'Plan-C Valuation'!AA593,'Plan-C Valuation'!AE593,'Plan-C Valuation'!AI593,'Plan-C Valuation'!AM593,'Plan-C Valuation'!AQ593)</f>
        <v>504620</v>
      </c>
    </row>
    <row r="598" ht="15.75" customHeight="1">
      <c r="A598" s="219" t="s">
        <v>1300</v>
      </c>
      <c r="B598" s="219" t="s">
        <v>65</v>
      </c>
      <c r="C598" s="219" t="s">
        <v>58</v>
      </c>
      <c r="D598" s="219" t="s">
        <v>74</v>
      </c>
      <c r="E598" s="219" t="s">
        <v>51</v>
      </c>
      <c r="F598" s="219" t="s">
        <v>70</v>
      </c>
      <c r="G598" s="304" t="s">
        <v>1301</v>
      </c>
      <c r="H598" s="219"/>
      <c r="I598" s="219"/>
      <c r="J598" s="262">
        <v>0.0</v>
      </c>
      <c r="K598" s="262">
        <v>0.0</v>
      </c>
      <c r="L598" s="262">
        <v>0.0</v>
      </c>
      <c r="M598" s="262">
        <v>0.0</v>
      </c>
      <c r="N598" s="262">
        <v>0.0</v>
      </c>
      <c r="O598" s="262">
        <v>0.0</v>
      </c>
      <c r="P598" s="222" t="s">
        <v>1703</v>
      </c>
      <c r="Q598" s="222" t="s">
        <v>1704</v>
      </c>
      <c r="R598" s="222" t="s">
        <v>1705</v>
      </c>
      <c r="S598" s="219">
        <f>SUM('Plan-A Valuation'!U594,'Plan-A Valuation'!Y594,'Plan-A Valuation'!AC594,'Plan-A Valuation'!AG594,'Plan-A Valuation'!AK594,'Plan-A Valuation'!AO594)</f>
        <v>120000</v>
      </c>
      <c r="T598" s="262">
        <f>SUM('Plan-A Valuation'!V594,'Plan-A Valuation'!Z594,'Plan-A Valuation'!AD594,'Plan-A Valuation'!AH594,'Plan-A Valuation'!AL594,'Plan-A Valuation'!AP594)</f>
        <v>253810</v>
      </c>
      <c r="U598" s="263">
        <f>SUM('Plan-A Valuation'!W594,'Plan-A Valuation'!AA594,'Plan-A Valuation'!AE594,'Plan-A Valuation'!AI594,'Plan-A Valuation'!AM594,'Plan-A Valuation'!AQ594)</f>
        <v>504620</v>
      </c>
      <c r="V598" s="219"/>
      <c r="W598" s="262">
        <v>0.0</v>
      </c>
      <c r="X598" s="262">
        <v>0.0</v>
      </c>
      <c r="Y598" s="262">
        <v>0.0</v>
      </c>
      <c r="Z598" s="262">
        <v>0.0</v>
      </c>
      <c r="AA598" s="262">
        <v>0.0</v>
      </c>
      <c r="AB598" s="262">
        <v>0.0</v>
      </c>
      <c r="AC598" s="222" t="s">
        <v>1703</v>
      </c>
      <c r="AD598" s="222" t="s">
        <v>1704</v>
      </c>
      <c r="AE598" s="222" t="s">
        <v>1705</v>
      </c>
      <c r="AF598" s="262">
        <f>SUM('Plan-B Valuation'!U594,'Plan-B Valuation'!Y594,'Plan-B Valuation'!AC594,'Plan-B Valuation'!AG594,'Plan-B Valuation'!AK594,'Plan-B Valuation'!AO594)</f>
        <v>120000</v>
      </c>
      <c r="AG598" s="262">
        <f>SUM('Plan-B Valuation'!V594,'Plan-B Valuation'!Z594,'Plan-B Valuation'!AD594,'Plan-B Valuation'!AH594,'Plan-B Valuation'!AL594,'Plan-B Valuation'!AP594)</f>
        <v>253810</v>
      </c>
      <c r="AH598" s="262">
        <f>SUM('Plan-B Valuation'!W594,'Plan-B Valuation'!AA594,'Plan-B Valuation'!AE594,'Plan-B Valuation'!AI594,'Plan-B Valuation'!AM594,'Plan-B Valuation'!AQ594)</f>
        <v>504620</v>
      </c>
      <c r="AI598" s="219"/>
      <c r="AJ598" s="262">
        <v>0.0</v>
      </c>
      <c r="AK598" s="262">
        <v>0.0</v>
      </c>
      <c r="AL598" s="262">
        <v>0.0</v>
      </c>
      <c r="AM598" s="262">
        <v>0.0</v>
      </c>
      <c r="AN598" s="262">
        <v>0.0</v>
      </c>
      <c r="AO598" s="262">
        <v>0.0</v>
      </c>
      <c r="AP598" s="222" t="s">
        <v>1703</v>
      </c>
      <c r="AQ598" s="222" t="s">
        <v>1704</v>
      </c>
      <c r="AR598" s="222" t="s">
        <v>1705</v>
      </c>
      <c r="AS598" s="262">
        <f>SUM('Plan-C Valuation'!U594,'Plan-C Valuation'!Y594,'Plan-C Valuation'!AC594,'Plan-C Valuation'!AG594,'Plan-C Valuation'!AK594,'Plan-C Valuation'!AO594)</f>
        <v>120000</v>
      </c>
      <c r="AT598" s="262">
        <f>SUM('Plan-C Valuation'!V594,'Plan-C Valuation'!Z594,'Plan-C Valuation'!AD594,'Plan-C Valuation'!AH594,'Plan-C Valuation'!AL594,'Plan-C Valuation'!AP594)</f>
        <v>253810</v>
      </c>
      <c r="AU598" s="262">
        <f>SUM('Plan-C Valuation'!W594,'Plan-C Valuation'!AA594,'Plan-C Valuation'!AE594,'Plan-C Valuation'!AI594,'Plan-C Valuation'!AM594,'Plan-C Valuation'!AQ594)</f>
        <v>504620</v>
      </c>
    </row>
    <row r="599" ht="15.75" customHeight="1">
      <c r="A599" s="219" t="s">
        <v>1302</v>
      </c>
      <c r="B599" s="219" t="s">
        <v>71</v>
      </c>
      <c r="C599" s="219" t="s">
        <v>58</v>
      </c>
      <c r="D599" s="219" t="s">
        <v>74</v>
      </c>
      <c r="E599" s="219" t="s">
        <v>51</v>
      </c>
      <c r="F599" s="219" t="s">
        <v>70</v>
      </c>
      <c r="G599" s="304" t="s">
        <v>1303</v>
      </c>
      <c r="H599" s="219"/>
      <c r="I599" s="219"/>
      <c r="J599" s="262">
        <v>0.0</v>
      </c>
      <c r="K599" s="262">
        <v>0.0</v>
      </c>
      <c r="L599" s="262">
        <v>0.0</v>
      </c>
      <c r="M599" s="262">
        <v>0.0</v>
      </c>
      <c r="N599" s="262">
        <v>0.0</v>
      </c>
      <c r="O599" s="262">
        <v>0.0</v>
      </c>
      <c r="P599" s="222" t="s">
        <v>1703</v>
      </c>
      <c r="Q599" s="222" t="s">
        <v>1704</v>
      </c>
      <c r="R599" s="222" t="s">
        <v>1705</v>
      </c>
      <c r="S599" s="219">
        <f>SUM('Plan-A Valuation'!U595,'Plan-A Valuation'!Y595,'Plan-A Valuation'!AC595,'Plan-A Valuation'!AG595,'Plan-A Valuation'!AK595,'Plan-A Valuation'!AO595)</f>
        <v>120000</v>
      </c>
      <c r="T599" s="262">
        <f>SUM('Plan-A Valuation'!V595,'Plan-A Valuation'!Z595,'Plan-A Valuation'!AD595,'Plan-A Valuation'!AH595,'Plan-A Valuation'!AL595,'Plan-A Valuation'!AP595)</f>
        <v>253810</v>
      </c>
      <c r="U599" s="263">
        <f>SUM('Plan-A Valuation'!W595,'Plan-A Valuation'!AA595,'Plan-A Valuation'!AE595,'Plan-A Valuation'!AI595,'Plan-A Valuation'!AM595,'Plan-A Valuation'!AQ595)</f>
        <v>504620</v>
      </c>
      <c r="V599" s="219"/>
      <c r="W599" s="262">
        <v>0.0</v>
      </c>
      <c r="X599" s="262">
        <v>0.0</v>
      </c>
      <c r="Y599" s="262">
        <v>0.0</v>
      </c>
      <c r="Z599" s="262">
        <v>0.0</v>
      </c>
      <c r="AA599" s="262">
        <v>0.0</v>
      </c>
      <c r="AB599" s="262">
        <v>0.0</v>
      </c>
      <c r="AC599" s="222" t="s">
        <v>1703</v>
      </c>
      <c r="AD599" s="222" t="s">
        <v>1704</v>
      </c>
      <c r="AE599" s="222" t="s">
        <v>1705</v>
      </c>
      <c r="AF599" s="262">
        <f>SUM('Plan-B Valuation'!U595,'Plan-B Valuation'!Y595,'Plan-B Valuation'!AC595,'Plan-B Valuation'!AG595,'Plan-B Valuation'!AK595,'Plan-B Valuation'!AO595)</f>
        <v>120000</v>
      </c>
      <c r="AG599" s="262">
        <f>SUM('Plan-B Valuation'!V595,'Plan-B Valuation'!Z595,'Plan-B Valuation'!AD595,'Plan-B Valuation'!AH595,'Plan-B Valuation'!AL595,'Plan-B Valuation'!AP595)</f>
        <v>253810</v>
      </c>
      <c r="AH599" s="262">
        <f>SUM('Plan-B Valuation'!W595,'Plan-B Valuation'!AA595,'Plan-B Valuation'!AE595,'Plan-B Valuation'!AI595,'Plan-B Valuation'!AM595,'Plan-B Valuation'!AQ595)</f>
        <v>504620</v>
      </c>
      <c r="AI599" s="219"/>
      <c r="AJ599" s="262">
        <v>0.0</v>
      </c>
      <c r="AK599" s="262">
        <v>0.0</v>
      </c>
      <c r="AL599" s="262">
        <v>0.0</v>
      </c>
      <c r="AM599" s="262">
        <v>0.0</v>
      </c>
      <c r="AN599" s="262">
        <v>0.0</v>
      </c>
      <c r="AO599" s="262">
        <v>0.0</v>
      </c>
      <c r="AP599" s="222" t="s">
        <v>1703</v>
      </c>
      <c r="AQ599" s="222" t="s">
        <v>1704</v>
      </c>
      <c r="AR599" s="222" t="s">
        <v>1705</v>
      </c>
      <c r="AS599" s="262">
        <f>SUM('Plan-C Valuation'!U595,'Plan-C Valuation'!Y595,'Plan-C Valuation'!AC595,'Plan-C Valuation'!AG595,'Plan-C Valuation'!AK595,'Plan-C Valuation'!AO595)</f>
        <v>120000</v>
      </c>
      <c r="AT599" s="262">
        <f>SUM('Plan-C Valuation'!V595,'Plan-C Valuation'!Z595,'Plan-C Valuation'!AD595,'Plan-C Valuation'!AH595,'Plan-C Valuation'!AL595,'Plan-C Valuation'!AP595)</f>
        <v>253810</v>
      </c>
      <c r="AU599" s="262">
        <f>SUM('Plan-C Valuation'!W595,'Plan-C Valuation'!AA595,'Plan-C Valuation'!AE595,'Plan-C Valuation'!AI595,'Plan-C Valuation'!AM595,'Plan-C Valuation'!AQ595)</f>
        <v>504620</v>
      </c>
    </row>
    <row r="600" ht="15.75" customHeight="1">
      <c r="A600" s="219" t="s">
        <v>1304</v>
      </c>
      <c r="B600" s="219" t="s">
        <v>44</v>
      </c>
      <c r="C600" s="219" t="s">
        <v>66</v>
      </c>
      <c r="D600" s="219" t="s">
        <v>74</v>
      </c>
      <c r="E600" s="219" t="s">
        <v>51</v>
      </c>
      <c r="F600" s="219" t="s">
        <v>70</v>
      </c>
      <c r="G600" s="304" t="s">
        <v>1305</v>
      </c>
      <c r="H600" s="219"/>
      <c r="I600" s="219"/>
      <c r="J600" s="262">
        <v>0.0</v>
      </c>
      <c r="K600" s="262">
        <v>0.0</v>
      </c>
      <c r="L600" s="262">
        <v>0.0</v>
      </c>
      <c r="M600" s="262">
        <v>0.0</v>
      </c>
      <c r="N600" s="262">
        <v>0.0</v>
      </c>
      <c r="O600" s="262">
        <v>0.0</v>
      </c>
      <c r="P600" s="222" t="s">
        <v>1703</v>
      </c>
      <c r="Q600" s="222" t="s">
        <v>1704</v>
      </c>
      <c r="R600" s="222" t="s">
        <v>1705</v>
      </c>
      <c r="S600" s="219">
        <f>SUM('Plan-A Valuation'!U596,'Plan-A Valuation'!Y596,'Plan-A Valuation'!AC596,'Plan-A Valuation'!AG596,'Plan-A Valuation'!AK596,'Plan-A Valuation'!AO596)</f>
        <v>120000</v>
      </c>
      <c r="T600" s="262">
        <f>SUM('Plan-A Valuation'!V596,'Plan-A Valuation'!Z596,'Plan-A Valuation'!AD596,'Plan-A Valuation'!AH596,'Plan-A Valuation'!AL596,'Plan-A Valuation'!AP596)</f>
        <v>253810</v>
      </c>
      <c r="U600" s="263">
        <f>SUM('Plan-A Valuation'!W596,'Plan-A Valuation'!AA596,'Plan-A Valuation'!AE596,'Plan-A Valuation'!AI596,'Plan-A Valuation'!AM596,'Plan-A Valuation'!AQ596)</f>
        <v>504620</v>
      </c>
      <c r="V600" s="219"/>
      <c r="W600" s="262">
        <v>0.0</v>
      </c>
      <c r="X600" s="262">
        <v>0.0</v>
      </c>
      <c r="Y600" s="262">
        <v>0.0</v>
      </c>
      <c r="Z600" s="262">
        <v>0.0</v>
      </c>
      <c r="AA600" s="262">
        <v>0.0</v>
      </c>
      <c r="AB600" s="262">
        <v>0.0</v>
      </c>
      <c r="AC600" s="222" t="s">
        <v>1703</v>
      </c>
      <c r="AD600" s="222" t="s">
        <v>1704</v>
      </c>
      <c r="AE600" s="222" t="s">
        <v>1705</v>
      </c>
      <c r="AF600" s="262">
        <f>SUM('Plan-B Valuation'!U596,'Plan-B Valuation'!Y596,'Plan-B Valuation'!AC596,'Plan-B Valuation'!AG596,'Plan-B Valuation'!AK596,'Plan-B Valuation'!AO596)</f>
        <v>120000</v>
      </c>
      <c r="AG600" s="262">
        <f>SUM('Plan-B Valuation'!V596,'Plan-B Valuation'!Z596,'Plan-B Valuation'!AD596,'Plan-B Valuation'!AH596,'Plan-B Valuation'!AL596,'Plan-B Valuation'!AP596)</f>
        <v>253810</v>
      </c>
      <c r="AH600" s="262">
        <f>SUM('Plan-B Valuation'!W596,'Plan-B Valuation'!AA596,'Plan-B Valuation'!AE596,'Plan-B Valuation'!AI596,'Plan-B Valuation'!AM596,'Plan-B Valuation'!AQ596)</f>
        <v>504620</v>
      </c>
      <c r="AI600" s="219"/>
      <c r="AJ600" s="262">
        <v>0.0</v>
      </c>
      <c r="AK600" s="262">
        <v>0.0</v>
      </c>
      <c r="AL600" s="262">
        <v>0.0</v>
      </c>
      <c r="AM600" s="262">
        <v>0.0</v>
      </c>
      <c r="AN600" s="262">
        <v>0.0</v>
      </c>
      <c r="AO600" s="262">
        <v>0.0</v>
      </c>
      <c r="AP600" s="222" t="s">
        <v>1703</v>
      </c>
      <c r="AQ600" s="222" t="s">
        <v>1704</v>
      </c>
      <c r="AR600" s="222" t="s">
        <v>1705</v>
      </c>
      <c r="AS600" s="262">
        <f>SUM('Plan-C Valuation'!U596,'Plan-C Valuation'!Y596,'Plan-C Valuation'!AC596,'Plan-C Valuation'!AG596,'Plan-C Valuation'!AK596,'Plan-C Valuation'!AO596)</f>
        <v>120000</v>
      </c>
      <c r="AT600" s="262">
        <f>SUM('Plan-C Valuation'!V596,'Plan-C Valuation'!Z596,'Plan-C Valuation'!AD596,'Plan-C Valuation'!AH596,'Plan-C Valuation'!AL596,'Plan-C Valuation'!AP596)</f>
        <v>253810</v>
      </c>
      <c r="AU600" s="262">
        <f>SUM('Plan-C Valuation'!W596,'Plan-C Valuation'!AA596,'Plan-C Valuation'!AE596,'Plan-C Valuation'!AI596,'Plan-C Valuation'!AM596,'Plan-C Valuation'!AQ596)</f>
        <v>504620</v>
      </c>
    </row>
    <row r="601" ht="15.75" customHeight="1">
      <c r="A601" s="219" t="s">
        <v>1306</v>
      </c>
      <c r="B601" s="219" t="s">
        <v>54</v>
      </c>
      <c r="C601" s="219" t="s">
        <v>66</v>
      </c>
      <c r="D601" s="219" t="s">
        <v>74</v>
      </c>
      <c r="E601" s="219" t="s">
        <v>51</v>
      </c>
      <c r="F601" s="219" t="s">
        <v>70</v>
      </c>
      <c r="G601" s="304" t="s">
        <v>1307</v>
      </c>
      <c r="H601" s="219"/>
      <c r="I601" s="219"/>
      <c r="J601" s="262">
        <v>0.0</v>
      </c>
      <c r="K601" s="262">
        <v>0.0</v>
      </c>
      <c r="L601" s="262">
        <v>0.0</v>
      </c>
      <c r="M601" s="262">
        <v>0.0</v>
      </c>
      <c r="N601" s="262">
        <v>0.0</v>
      </c>
      <c r="O601" s="262">
        <v>0.0</v>
      </c>
      <c r="P601" s="222" t="s">
        <v>1703</v>
      </c>
      <c r="Q601" s="222" t="s">
        <v>1704</v>
      </c>
      <c r="R601" s="222" t="s">
        <v>1705</v>
      </c>
      <c r="S601" s="219">
        <f>SUM('Plan-A Valuation'!U597,'Plan-A Valuation'!Y597,'Plan-A Valuation'!AC597,'Plan-A Valuation'!AG597,'Plan-A Valuation'!AK597,'Plan-A Valuation'!AO597)</f>
        <v>120000</v>
      </c>
      <c r="T601" s="262">
        <f>SUM('Plan-A Valuation'!V597,'Plan-A Valuation'!Z597,'Plan-A Valuation'!AD597,'Plan-A Valuation'!AH597,'Plan-A Valuation'!AL597,'Plan-A Valuation'!AP597)</f>
        <v>253810</v>
      </c>
      <c r="U601" s="263">
        <f>SUM('Plan-A Valuation'!W597,'Plan-A Valuation'!AA597,'Plan-A Valuation'!AE597,'Plan-A Valuation'!AI597,'Plan-A Valuation'!AM597,'Plan-A Valuation'!AQ597)</f>
        <v>504620</v>
      </c>
      <c r="V601" s="219"/>
      <c r="W601" s="262">
        <v>0.0</v>
      </c>
      <c r="X601" s="262">
        <v>0.0</v>
      </c>
      <c r="Y601" s="262">
        <v>0.0</v>
      </c>
      <c r="Z601" s="262">
        <v>0.0</v>
      </c>
      <c r="AA601" s="262">
        <v>0.0</v>
      </c>
      <c r="AB601" s="262">
        <v>0.0</v>
      </c>
      <c r="AC601" s="222" t="s">
        <v>1703</v>
      </c>
      <c r="AD601" s="222" t="s">
        <v>1704</v>
      </c>
      <c r="AE601" s="222" t="s">
        <v>1705</v>
      </c>
      <c r="AF601" s="262">
        <f>SUM('Plan-B Valuation'!U597,'Plan-B Valuation'!Y597,'Plan-B Valuation'!AC597,'Plan-B Valuation'!AG597,'Plan-B Valuation'!AK597,'Plan-B Valuation'!AO597)</f>
        <v>120000</v>
      </c>
      <c r="AG601" s="262">
        <f>SUM('Plan-B Valuation'!V597,'Plan-B Valuation'!Z597,'Plan-B Valuation'!AD597,'Plan-B Valuation'!AH597,'Plan-B Valuation'!AL597,'Plan-B Valuation'!AP597)</f>
        <v>253810</v>
      </c>
      <c r="AH601" s="262">
        <f>SUM('Plan-B Valuation'!W597,'Plan-B Valuation'!AA597,'Plan-B Valuation'!AE597,'Plan-B Valuation'!AI597,'Plan-B Valuation'!AM597,'Plan-B Valuation'!AQ597)</f>
        <v>504620</v>
      </c>
      <c r="AI601" s="219"/>
      <c r="AJ601" s="262">
        <v>0.0</v>
      </c>
      <c r="AK601" s="262">
        <v>0.0</v>
      </c>
      <c r="AL601" s="262">
        <v>0.0</v>
      </c>
      <c r="AM601" s="262">
        <v>0.0</v>
      </c>
      <c r="AN601" s="262">
        <v>0.0</v>
      </c>
      <c r="AO601" s="262">
        <v>0.0</v>
      </c>
      <c r="AP601" s="222" t="s">
        <v>1703</v>
      </c>
      <c r="AQ601" s="222" t="s">
        <v>1704</v>
      </c>
      <c r="AR601" s="222" t="s">
        <v>1705</v>
      </c>
      <c r="AS601" s="262">
        <f>SUM('Plan-C Valuation'!U597,'Plan-C Valuation'!Y597,'Plan-C Valuation'!AC597,'Plan-C Valuation'!AG597,'Plan-C Valuation'!AK597,'Plan-C Valuation'!AO597)</f>
        <v>120000</v>
      </c>
      <c r="AT601" s="262">
        <f>SUM('Plan-C Valuation'!V597,'Plan-C Valuation'!Z597,'Plan-C Valuation'!AD597,'Plan-C Valuation'!AH597,'Plan-C Valuation'!AL597,'Plan-C Valuation'!AP597)</f>
        <v>253810</v>
      </c>
      <c r="AU601" s="262">
        <f>SUM('Plan-C Valuation'!W597,'Plan-C Valuation'!AA597,'Plan-C Valuation'!AE597,'Plan-C Valuation'!AI597,'Plan-C Valuation'!AM597,'Plan-C Valuation'!AQ597)</f>
        <v>504620</v>
      </c>
    </row>
    <row r="602" ht="15.75" customHeight="1">
      <c r="A602" s="219" t="s">
        <v>1308</v>
      </c>
      <c r="B602" s="219" t="s">
        <v>65</v>
      </c>
      <c r="C602" s="219" t="s">
        <v>66</v>
      </c>
      <c r="D602" s="219" t="s">
        <v>74</v>
      </c>
      <c r="E602" s="219" t="s">
        <v>51</v>
      </c>
      <c r="F602" s="219" t="s">
        <v>70</v>
      </c>
      <c r="G602" s="304" t="s">
        <v>1309</v>
      </c>
      <c r="H602" s="219"/>
      <c r="I602" s="219"/>
      <c r="J602" s="262">
        <v>0.0</v>
      </c>
      <c r="K602" s="262">
        <v>0.0</v>
      </c>
      <c r="L602" s="262">
        <v>0.0</v>
      </c>
      <c r="M602" s="262">
        <v>0.0</v>
      </c>
      <c r="N602" s="262">
        <v>0.0</v>
      </c>
      <c r="O602" s="262">
        <v>0.0</v>
      </c>
      <c r="P602" s="222" t="s">
        <v>1703</v>
      </c>
      <c r="Q602" s="222" t="s">
        <v>1704</v>
      </c>
      <c r="R602" s="222" t="s">
        <v>1705</v>
      </c>
      <c r="S602" s="219">
        <f>SUM('Plan-A Valuation'!U598,'Plan-A Valuation'!Y598,'Plan-A Valuation'!AC598,'Plan-A Valuation'!AG598,'Plan-A Valuation'!AK598,'Plan-A Valuation'!AO598)</f>
        <v>120000</v>
      </c>
      <c r="T602" s="262">
        <f>SUM('Plan-A Valuation'!V598,'Plan-A Valuation'!Z598,'Plan-A Valuation'!AD598,'Plan-A Valuation'!AH598,'Plan-A Valuation'!AL598,'Plan-A Valuation'!AP598)</f>
        <v>253810</v>
      </c>
      <c r="U602" s="263">
        <f>SUM('Plan-A Valuation'!W598,'Plan-A Valuation'!AA598,'Plan-A Valuation'!AE598,'Plan-A Valuation'!AI598,'Plan-A Valuation'!AM598,'Plan-A Valuation'!AQ598)</f>
        <v>504620</v>
      </c>
      <c r="V602" s="219"/>
      <c r="W602" s="262">
        <v>0.0</v>
      </c>
      <c r="X602" s="262">
        <v>0.0</v>
      </c>
      <c r="Y602" s="262">
        <v>0.0</v>
      </c>
      <c r="Z602" s="262">
        <v>0.0</v>
      </c>
      <c r="AA602" s="262">
        <v>0.0</v>
      </c>
      <c r="AB602" s="262">
        <v>0.0</v>
      </c>
      <c r="AC602" s="222" t="s">
        <v>1703</v>
      </c>
      <c r="AD602" s="222" t="s">
        <v>1704</v>
      </c>
      <c r="AE602" s="222" t="s">
        <v>1705</v>
      </c>
      <c r="AF602" s="262">
        <f>SUM('Plan-B Valuation'!U598,'Plan-B Valuation'!Y598,'Plan-B Valuation'!AC598,'Plan-B Valuation'!AG598,'Plan-B Valuation'!AK598,'Plan-B Valuation'!AO598)</f>
        <v>120000</v>
      </c>
      <c r="AG602" s="262">
        <f>SUM('Plan-B Valuation'!V598,'Plan-B Valuation'!Z598,'Plan-B Valuation'!AD598,'Plan-B Valuation'!AH598,'Plan-B Valuation'!AL598,'Plan-B Valuation'!AP598)</f>
        <v>253810</v>
      </c>
      <c r="AH602" s="262">
        <f>SUM('Plan-B Valuation'!W598,'Plan-B Valuation'!AA598,'Plan-B Valuation'!AE598,'Plan-B Valuation'!AI598,'Plan-B Valuation'!AM598,'Plan-B Valuation'!AQ598)</f>
        <v>504620</v>
      </c>
      <c r="AI602" s="219"/>
      <c r="AJ602" s="262">
        <v>0.0</v>
      </c>
      <c r="AK602" s="262">
        <v>0.0</v>
      </c>
      <c r="AL602" s="262">
        <v>0.0</v>
      </c>
      <c r="AM602" s="262">
        <v>0.0</v>
      </c>
      <c r="AN602" s="262">
        <v>0.0</v>
      </c>
      <c r="AO602" s="262">
        <v>0.0</v>
      </c>
      <c r="AP602" s="222" t="s">
        <v>1703</v>
      </c>
      <c r="AQ602" s="222" t="s">
        <v>1704</v>
      </c>
      <c r="AR602" s="222" t="s">
        <v>1705</v>
      </c>
      <c r="AS602" s="262">
        <f>SUM('Plan-C Valuation'!U598,'Plan-C Valuation'!Y598,'Plan-C Valuation'!AC598,'Plan-C Valuation'!AG598,'Plan-C Valuation'!AK598,'Plan-C Valuation'!AO598)</f>
        <v>120000</v>
      </c>
      <c r="AT602" s="262">
        <f>SUM('Plan-C Valuation'!V598,'Plan-C Valuation'!Z598,'Plan-C Valuation'!AD598,'Plan-C Valuation'!AH598,'Plan-C Valuation'!AL598,'Plan-C Valuation'!AP598)</f>
        <v>253810</v>
      </c>
      <c r="AU602" s="262">
        <f>SUM('Plan-C Valuation'!W598,'Plan-C Valuation'!AA598,'Plan-C Valuation'!AE598,'Plan-C Valuation'!AI598,'Plan-C Valuation'!AM598,'Plan-C Valuation'!AQ598)</f>
        <v>504620</v>
      </c>
    </row>
    <row r="603" ht="15.75" customHeight="1">
      <c r="A603" s="219" t="s">
        <v>1310</v>
      </c>
      <c r="B603" s="219" t="s">
        <v>71</v>
      </c>
      <c r="C603" s="219" t="s">
        <v>66</v>
      </c>
      <c r="D603" s="219" t="s">
        <v>74</v>
      </c>
      <c r="E603" s="219" t="s">
        <v>51</v>
      </c>
      <c r="F603" s="219" t="s">
        <v>70</v>
      </c>
      <c r="G603" s="304" t="s">
        <v>1311</v>
      </c>
      <c r="H603" s="219"/>
      <c r="I603" s="219"/>
      <c r="J603" s="262">
        <v>0.0</v>
      </c>
      <c r="K603" s="262">
        <v>0.0</v>
      </c>
      <c r="L603" s="262">
        <v>0.0</v>
      </c>
      <c r="M603" s="262">
        <v>0.0</v>
      </c>
      <c r="N603" s="262">
        <v>0.0</v>
      </c>
      <c r="O603" s="262">
        <v>0.0</v>
      </c>
      <c r="P603" s="222" t="s">
        <v>1703</v>
      </c>
      <c r="Q603" s="222" t="s">
        <v>1704</v>
      </c>
      <c r="R603" s="222" t="s">
        <v>1705</v>
      </c>
      <c r="S603" s="219">
        <f>SUM('Plan-A Valuation'!U599,'Plan-A Valuation'!Y599,'Plan-A Valuation'!AC599,'Plan-A Valuation'!AG599,'Plan-A Valuation'!AK599,'Plan-A Valuation'!AO599)</f>
        <v>120000</v>
      </c>
      <c r="T603" s="262">
        <f>SUM('Plan-A Valuation'!V599,'Plan-A Valuation'!Z599,'Plan-A Valuation'!AD599,'Plan-A Valuation'!AH599,'Plan-A Valuation'!AL599,'Plan-A Valuation'!AP599)</f>
        <v>253810</v>
      </c>
      <c r="U603" s="263">
        <f>SUM('Plan-A Valuation'!W599,'Plan-A Valuation'!AA599,'Plan-A Valuation'!AE599,'Plan-A Valuation'!AI599,'Plan-A Valuation'!AM599,'Plan-A Valuation'!AQ599)</f>
        <v>504620</v>
      </c>
      <c r="V603" s="219"/>
      <c r="W603" s="262">
        <v>0.0</v>
      </c>
      <c r="X603" s="262">
        <v>0.0</v>
      </c>
      <c r="Y603" s="262">
        <v>0.0</v>
      </c>
      <c r="Z603" s="262">
        <v>0.0</v>
      </c>
      <c r="AA603" s="262">
        <v>0.0</v>
      </c>
      <c r="AB603" s="262">
        <v>0.0</v>
      </c>
      <c r="AC603" s="222" t="s">
        <v>1703</v>
      </c>
      <c r="AD603" s="222" t="s">
        <v>1704</v>
      </c>
      <c r="AE603" s="222" t="s">
        <v>1705</v>
      </c>
      <c r="AF603" s="262">
        <f>SUM('Plan-B Valuation'!U599,'Plan-B Valuation'!Y599,'Plan-B Valuation'!AC599,'Plan-B Valuation'!AG599,'Plan-B Valuation'!AK599,'Plan-B Valuation'!AO599)</f>
        <v>120000</v>
      </c>
      <c r="AG603" s="262">
        <f>SUM('Plan-B Valuation'!V599,'Plan-B Valuation'!Z599,'Plan-B Valuation'!AD599,'Plan-B Valuation'!AH599,'Plan-B Valuation'!AL599,'Plan-B Valuation'!AP599)</f>
        <v>253810</v>
      </c>
      <c r="AH603" s="262">
        <f>SUM('Plan-B Valuation'!W599,'Plan-B Valuation'!AA599,'Plan-B Valuation'!AE599,'Plan-B Valuation'!AI599,'Plan-B Valuation'!AM599,'Plan-B Valuation'!AQ599)</f>
        <v>504620</v>
      </c>
      <c r="AI603" s="219"/>
      <c r="AJ603" s="262">
        <v>0.0</v>
      </c>
      <c r="AK603" s="262">
        <v>0.0</v>
      </c>
      <c r="AL603" s="262">
        <v>0.0</v>
      </c>
      <c r="AM603" s="262">
        <v>0.0</v>
      </c>
      <c r="AN603" s="262">
        <v>0.0</v>
      </c>
      <c r="AO603" s="262">
        <v>0.0</v>
      </c>
      <c r="AP603" s="222" t="s">
        <v>1703</v>
      </c>
      <c r="AQ603" s="222" t="s">
        <v>1704</v>
      </c>
      <c r="AR603" s="222" t="s">
        <v>1705</v>
      </c>
      <c r="AS603" s="262">
        <f>SUM('Plan-C Valuation'!U599,'Plan-C Valuation'!Y599,'Plan-C Valuation'!AC599,'Plan-C Valuation'!AG599,'Plan-C Valuation'!AK599,'Plan-C Valuation'!AO599)</f>
        <v>120000</v>
      </c>
      <c r="AT603" s="262">
        <f>SUM('Plan-C Valuation'!V599,'Plan-C Valuation'!Z599,'Plan-C Valuation'!AD599,'Plan-C Valuation'!AH599,'Plan-C Valuation'!AL599,'Plan-C Valuation'!AP599)</f>
        <v>253810</v>
      </c>
      <c r="AU603" s="262">
        <f>SUM('Plan-C Valuation'!W599,'Plan-C Valuation'!AA599,'Plan-C Valuation'!AE599,'Plan-C Valuation'!AI599,'Plan-C Valuation'!AM599,'Plan-C Valuation'!AQ599)</f>
        <v>504620</v>
      </c>
    </row>
    <row r="604" ht="15.75" customHeight="1">
      <c r="A604" s="219" t="s">
        <v>1312</v>
      </c>
      <c r="B604" s="219" t="s">
        <v>44</v>
      </c>
      <c r="C604" s="219" t="s">
        <v>72</v>
      </c>
      <c r="D604" s="219" t="s">
        <v>74</v>
      </c>
      <c r="E604" s="219" t="s">
        <v>51</v>
      </c>
      <c r="F604" s="219" t="s">
        <v>70</v>
      </c>
      <c r="G604" s="304" t="s">
        <v>1313</v>
      </c>
      <c r="H604" s="219"/>
      <c r="I604" s="219"/>
      <c r="J604" s="262">
        <v>0.0</v>
      </c>
      <c r="K604" s="262">
        <v>0.0</v>
      </c>
      <c r="L604" s="262">
        <v>0.0</v>
      </c>
      <c r="M604" s="262">
        <v>0.0</v>
      </c>
      <c r="N604" s="262">
        <v>0.0</v>
      </c>
      <c r="O604" s="262">
        <v>0.0</v>
      </c>
      <c r="P604" s="222" t="s">
        <v>1703</v>
      </c>
      <c r="Q604" s="222" t="s">
        <v>1704</v>
      </c>
      <c r="R604" s="222" t="s">
        <v>1705</v>
      </c>
      <c r="S604" s="219">
        <f>SUM('Plan-A Valuation'!U600,'Plan-A Valuation'!Y600,'Plan-A Valuation'!AC600,'Plan-A Valuation'!AG600,'Plan-A Valuation'!AK600,'Plan-A Valuation'!AO600)</f>
        <v>120000</v>
      </c>
      <c r="T604" s="262">
        <f>SUM('Plan-A Valuation'!V600,'Plan-A Valuation'!Z600,'Plan-A Valuation'!AD600,'Plan-A Valuation'!AH600,'Plan-A Valuation'!AL600,'Plan-A Valuation'!AP600)</f>
        <v>253810</v>
      </c>
      <c r="U604" s="263">
        <f>SUM('Plan-A Valuation'!W600,'Plan-A Valuation'!AA600,'Plan-A Valuation'!AE600,'Plan-A Valuation'!AI600,'Plan-A Valuation'!AM600,'Plan-A Valuation'!AQ600)</f>
        <v>504620</v>
      </c>
      <c r="V604" s="219"/>
      <c r="W604" s="262">
        <v>0.0</v>
      </c>
      <c r="X604" s="262">
        <v>0.0</v>
      </c>
      <c r="Y604" s="262">
        <v>0.0</v>
      </c>
      <c r="Z604" s="262">
        <v>0.0</v>
      </c>
      <c r="AA604" s="262">
        <v>0.0</v>
      </c>
      <c r="AB604" s="262">
        <v>0.0</v>
      </c>
      <c r="AC604" s="222" t="s">
        <v>1703</v>
      </c>
      <c r="AD604" s="222" t="s">
        <v>1704</v>
      </c>
      <c r="AE604" s="222" t="s">
        <v>1705</v>
      </c>
      <c r="AF604" s="262">
        <f>SUM('Plan-B Valuation'!U600,'Plan-B Valuation'!Y600,'Plan-B Valuation'!AC600,'Plan-B Valuation'!AG600,'Plan-B Valuation'!AK600,'Plan-B Valuation'!AO600)</f>
        <v>120000</v>
      </c>
      <c r="AG604" s="262">
        <f>SUM('Plan-B Valuation'!V600,'Plan-B Valuation'!Z600,'Plan-B Valuation'!AD600,'Plan-B Valuation'!AH600,'Plan-B Valuation'!AL600,'Plan-B Valuation'!AP600)</f>
        <v>253810</v>
      </c>
      <c r="AH604" s="262">
        <f>SUM('Plan-B Valuation'!W600,'Plan-B Valuation'!AA600,'Plan-B Valuation'!AE600,'Plan-B Valuation'!AI600,'Plan-B Valuation'!AM600,'Plan-B Valuation'!AQ600)</f>
        <v>504620</v>
      </c>
      <c r="AI604" s="219"/>
      <c r="AJ604" s="262">
        <v>0.0</v>
      </c>
      <c r="AK604" s="262">
        <v>0.0</v>
      </c>
      <c r="AL604" s="262">
        <v>0.0</v>
      </c>
      <c r="AM604" s="262">
        <v>0.0</v>
      </c>
      <c r="AN604" s="262">
        <v>0.0</v>
      </c>
      <c r="AO604" s="262">
        <v>0.0</v>
      </c>
      <c r="AP604" s="222" t="s">
        <v>1703</v>
      </c>
      <c r="AQ604" s="222" t="s">
        <v>1704</v>
      </c>
      <c r="AR604" s="222" t="s">
        <v>1705</v>
      </c>
      <c r="AS604" s="262">
        <f>SUM('Plan-C Valuation'!U600,'Plan-C Valuation'!Y600,'Plan-C Valuation'!AC600,'Plan-C Valuation'!AG600,'Plan-C Valuation'!AK600,'Plan-C Valuation'!AO600)</f>
        <v>120000</v>
      </c>
      <c r="AT604" s="262">
        <f>SUM('Plan-C Valuation'!V600,'Plan-C Valuation'!Z600,'Plan-C Valuation'!AD600,'Plan-C Valuation'!AH600,'Plan-C Valuation'!AL600,'Plan-C Valuation'!AP600)</f>
        <v>253810</v>
      </c>
      <c r="AU604" s="262">
        <f>SUM('Plan-C Valuation'!W600,'Plan-C Valuation'!AA600,'Plan-C Valuation'!AE600,'Plan-C Valuation'!AI600,'Plan-C Valuation'!AM600,'Plan-C Valuation'!AQ600)</f>
        <v>504620</v>
      </c>
    </row>
    <row r="605" ht="15.75" customHeight="1">
      <c r="A605" s="219" t="s">
        <v>1314</v>
      </c>
      <c r="B605" s="219" t="s">
        <v>54</v>
      </c>
      <c r="C605" s="219" t="s">
        <v>72</v>
      </c>
      <c r="D605" s="219" t="s">
        <v>74</v>
      </c>
      <c r="E605" s="219" t="s">
        <v>51</v>
      </c>
      <c r="F605" s="219" t="s">
        <v>70</v>
      </c>
      <c r="G605" s="304" t="s">
        <v>1315</v>
      </c>
      <c r="H605" s="219"/>
      <c r="I605" s="219"/>
      <c r="J605" s="262">
        <v>0.0</v>
      </c>
      <c r="K605" s="262">
        <v>0.0</v>
      </c>
      <c r="L605" s="262">
        <v>0.0</v>
      </c>
      <c r="M605" s="262">
        <v>0.0</v>
      </c>
      <c r="N605" s="262">
        <v>0.0</v>
      </c>
      <c r="O605" s="262">
        <v>0.0</v>
      </c>
      <c r="P605" s="222" t="s">
        <v>1703</v>
      </c>
      <c r="Q605" s="222" t="s">
        <v>1704</v>
      </c>
      <c r="R605" s="222" t="s">
        <v>1705</v>
      </c>
      <c r="S605" s="219">
        <f>SUM('Plan-A Valuation'!U601,'Plan-A Valuation'!Y601,'Plan-A Valuation'!AC601,'Plan-A Valuation'!AG601,'Plan-A Valuation'!AK601,'Plan-A Valuation'!AO601)</f>
        <v>120000</v>
      </c>
      <c r="T605" s="262">
        <f>SUM('Plan-A Valuation'!V601,'Plan-A Valuation'!Z601,'Plan-A Valuation'!AD601,'Plan-A Valuation'!AH601,'Plan-A Valuation'!AL601,'Plan-A Valuation'!AP601)</f>
        <v>253810</v>
      </c>
      <c r="U605" s="263">
        <f>SUM('Plan-A Valuation'!W601,'Plan-A Valuation'!AA601,'Plan-A Valuation'!AE601,'Plan-A Valuation'!AI601,'Plan-A Valuation'!AM601,'Plan-A Valuation'!AQ601)</f>
        <v>504620</v>
      </c>
      <c r="V605" s="219"/>
      <c r="W605" s="262">
        <v>0.0</v>
      </c>
      <c r="X605" s="262">
        <v>0.0</v>
      </c>
      <c r="Y605" s="262">
        <v>0.0</v>
      </c>
      <c r="Z605" s="262">
        <v>0.0</v>
      </c>
      <c r="AA605" s="262">
        <v>0.0</v>
      </c>
      <c r="AB605" s="262">
        <v>0.0</v>
      </c>
      <c r="AC605" s="222" t="s">
        <v>1703</v>
      </c>
      <c r="AD605" s="222" t="s">
        <v>1704</v>
      </c>
      <c r="AE605" s="222" t="s">
        <v>1705</v>
      </c>
      <c r="AF605" s="262">
        <f>SUM('Plan-B Valuation'!U601,'Plan-B Valuation'!Y601,'Plan-B Valuation'!AC601,'Plan-B Valuation'!AG601,'Plan-B Valuation'!AK601,'Plan-B Valuation'!AO601)</f>
        <v>120000</v>
      </c>
      <c r="AG605" s="262">
        <f>SUM('Plan-B Valuation'!V601,'Plan-B Valuation'!Z601,'Plan-B Valuation'!AD601,'Plan-B Valuation'!AH601,'Plan-B Valuation'!AL601,'Plan-B Valuation'!AP601)</f>
        <v>253810</v>
      </c>
      <c r="AH605" s="262">
        <f>SUM('Plan-B Valuation'!W601,'Plan-B Valuation'!AA601,'Plan-B Valuation'!AE601,'Plan-B Valuation'!AI601,'Plan-B Valuation'!AM601,'Plan-B Valuation'!AQ601)</f>
        <v>504620</v>
      </c>
      <c r="AI605" s="219"/>
      <c r="AJ605" s="262">
        <v>0.0</v>
      </c>
      <c r="AK605" s="262">
        <v>0.0</v>
      </c>
      <c r="AL605" s="262">
        <v>0.0</v>
      </c>
      <c r="AM605" s="262">
        <v>0.0</v>
      </c>
      <c r="AN605" s="262">
        <v>0.0</v>
      </c>
      <c r="AO605" s="262">
        <v>0.0</v>
      </c>
      <c r="AP605" s="222" t="s">
        <v>1703</v>
      </c>
      <c r="AQ605" s="222" t="s">
        <v>1704</v>
      </c>
      <c r="AR605" s="222" t="s">
        <v>1705</v>
      </c>
      <c r="AS605" s="262">
        <f>SUM('Plan-C Valuation'!U601,'Plan-C Valuation'!Y601,'Plan-C Valuation'!AC601,'Plan-C Valuation'!AG601,'Plan-C Valuation'!AK601,'Plan-C Valuation'!AO601)</f>
        <v>120000</v>
      </c>
      <c r="AT605" s="262">
        <f>SUM('Plan-C Valuation'!V601,'Plan-C Valuation'!Z601,'Plan-C Valuation'!AD601,'Plan-C Valuation'!AH601,'Plan-C Valuation'!AL601,'Plan-C Valuation'!AP601)</f>
        <v>253810</v>
      </c>
      <c r="AU605" s="262">
        <f>SUM('Plan-C Valuation'!W601,'Plan-C Valuation'!AA601,'Plan-C Valuation'!AE601,'Plan-C Valuation'!AI601,'Plan-C Valuation'!AM601,'Plan-C Valuation'!AQ601)</f>
        <v>504620</v>
      </c>
    </row>
    <row r="606" ht="15.75" customHeight="1">
      <c r="A606" s="219" t="s">
        <v>1316</v>
      </c>
      <c r="B606" s="219" t="s">
        <v>65</v>
      </c>
      <c r="C606" s="219" t="s">
        <v>72</v>
      </c>
      <c r="D606" s="219" t="s">
        <v>74</v>
      </c>
      <c r="E606" s="219" t="s">
        <v>51</v>
      </c>
      <c r="F606" s="219" t="s">
        <v>70</v>
      </c>
      <c r="G606" s="304" t="s">
        <v>1317</v>
      </c>
      <c r="H606" s="219"/>
      <c r="I606" s="219"/>
      <c r="J606" s="262">
        <v>0.0</v>
      </c>
      <c r="K606" s="262">
        <v>0.0</v>
      </c>
      <c r="L606" s="262">
        <v>0.0</v>
      </c>
      <c r="M606" s="262">
        <v>0.0</v>
      </c>
      <c r="N606" s="262">
        <v>0.0</v>
      </c>
      <c r="O606" s="262">
        <v>0.0</v>
      </c>
      <c r="P606" s="222" t="s">
        <v>1703</v>
      </c>
      <c r="Q606" s="222" t="s">
        <v>1704</v>
      </c>
      <c r="R606" s="222" t="s">
        <v>1705</v>
      </c>
      <c r="S606" s="219">
        <f>SUM('Plan-A Valuation'!U602,'Plan-A Valuation'!Y602,'Plan-A Valuation'!AC602,'Plan-A Valuation'!AG602,'Plan-A Valuation'!AK602,'Plan-A Valuation'!AO602)</f>
        <v>120000</v>
      </c>
      <c r="T606" s="262">
        <f>SUM('Plan-A Valuation'!V602,'Plan-A Valuation'!Z602,'Plan-A Valuation'!AD602,'Plan-A Valuation'!AH602,'Plan-A Valuation'!AL602,'Plan-A Valuation'!AP602)</f>
        <v>253810</v>
      </c>
      <c r="U606" s="263">
        <f>SUM('Plan-A Valuation'!W602,'Plan-A Valuation'!AA602,'Plan-A Valuation'!AE602,'Plan-A Valuation'!AI602,'Plan-A Valuation'!AM602,'Plan-A Valuation'!AQ602)</f>
        <v>504620</v>
      </c>
      <c r="V606" s="219"/>
      <c r="W606" s="262">
        <v>0.0</v>
      </c>
      <c r="X606" s="262">
        <v>0.0</v>
      </c>
      <c r="Y606" s="262">
        <v>0.0</v>
      </c>
      <c r="Z606" s="262">
        <v>0.0</v>
      </c>
      <c r="AA606" s="262">
        <v>0.0</v>
      </c>
      <c r="AB606" s="262">
        <v>0.0</v>
      </c>
      <c r="AC606" s="222" t="s">
        <v>1703</v>
      </c>
      <c r="AD606" s="222" t="s">
        <v>1704</v>
      </c>
      <c r="AE606" s="222" t="s">
        <v>1705</v>
      </c>
      <c r="AF606" s="262">
        <f>SUM('Plan-B Valuation'!U602,'Plan-B Valuation'!Y602,'Plan-B Valuation'!AC602,'Plan-B Valuation'!AG602,'Plan-B Valuation'!AK602,'Plan-B Valuation'!AO602)</f>
        <v>120000</v>
      </c>
      <c r="AG606" s="262">
        <f>SUM('Plan-B Valuation'!V602,'Plan-B Valuation'!Z602,'Plan-B Valuation'!AD602,'Plan-B Valuation'!AH602,'Plan-B Valuation'!AL602,'Plan-B Valuation'!AP602)</f>
        <v>253810</v>
      </c>
      <c r="AH606" s="262">
        <f>SUM('Plan-B Valuation'!W602,'Plan-B Valuation'!AA602,'Plan-B Valuation'!AE602,'Plan-B Valuation'!AI602,'Plan-B Valuation'!AM602,'Plan-B Valuation'!AQ602)</f>
        <v>504620</v>
      </c>
      <c r="AI606" s="219"/>
      <c r="AJ606" s="262">
        <v>0.0</v>
      </c>
      <c r="AK606" s="262">
        <v>0.0</v>
      </c>
      <c r="AL606" s="262">
        <v>0.0</v>
      </c>
      <c r="AM606" s="262">
        <v>0.0</v>
      </c>
      <c r="AN606" s="262">
        <v>0.0</v>
      </c>
      <c r="AO606" s="262">
        <v>0.0</v>
      </c>
      <c r="AP606" s="222" t="s">
        <v>1703</v>
      </c>
      <c r="AQ606" s="222" t="s">
        <v>1704</v>
      </c>
      <c r="AR606" s="222" t="s">
        <v>1705</v>
      </c>
      <c r="AS606" s="262">
        <f>SUM('Plan-C Valuation'!U602,'Plan-C Valuation'!Y602,'Plan-C Valuation'!AC602,'Plan-C Valuation'!AG602,'Plan-C Valuation'!AK602,'Plan-C Valuation'!AO602)</f>
        <v>120000</v>
      </c>
      <c r="AT606" s="262">
        <f>SUM('Plan-C Valuation'!V602,'Plan-C Valuation'!Z602,'Plan-C Valuation'!AD602,'Plan-C Valuation'!AH602,'Plan-C Valuation'!AL602,'Plan-C Valuation'!AP602)</f>
        <v>253810</v>
      </c>
      <c r="AU606" s="262">
        <f>SUM('Plan-C Valuation'!W602,'Plan-C Valuation'!AA602,'Plan-C Valuation'!AE602,'Plan-C Valuation'!AI602,'Plan-C Valuation'!AM602,'Plan-C Valuation'!AQ602)</f>
        <v>504620</v>
      </c>
    </row>
    <row r="607" ht="15.75" customHeight="1">
      <c r="A607" s="219" t="s">
        <v>1318</v>
      </c>
      <c r="B607" s="219" t="s">
        <v>71</v>
      </c>
      <c r="C607" s="219" t="s">
        <v>72</v>
      </c>
      <c r="D607" s="219" t="s">
        <v>74</v>
      </c>
      <c r="E607" s="219" t="s">
        <v>51</v>
      </c>
      <c r="F607" s="219" t="s">
        <v>70</v>
      </c>
      <c r="G607" s="304" t="s">
        <v>1319</v>
      </c>
      <c r="H607" s="219"/>
      <c r="I607" s="219"/>
      <c r="J607" s="262">
        <v>0.0</v>
      </c>
      <c r="K607" s="262">
        <v>0.0</v>
      </c>
      <c r="L607" s="262">
        <v>0.0</v>
      </c>
      <c r="M607" s="262">
        <v>0.0</v>
      </c>
      <c r="N607" s="262">
        <v>0.0</v>
      </c>
      <c r="O607" s="262">
        <v>0.0</v>
      </c>
      <c r="P607" s="222" t="s">
        <v>1703</v>
      </c>
      <c r="Q607" s="222" t="s">
        <v>1704</v>
      </c>
      <c r="R607" s="222" t="s">
        <v>1705</v>
      </c>
      <c r="S607" s="219">
        <f>SUM('Plan-A Valuation'!U603,'Plan-A Valuation'!Y603,'Plan-A Valuation'!AC603,'Plan-A Valuation'!AG603,'Plan-A Valuation'!AK603,'Plan-A Valuation'!AO603)</f>
        <v>120000</v>
      </c>
      <c r="T607" s="262">
        <f>SUM('Plan-A Valuation'!V603,'Plan-A Valuation'!Z603,'Plan-A Valuation'!AD603,'Plan-A Valuation'!AH603,'Plan-A Valuation'!AL603,'Plan-A Valuation'!AP603)</f>
        <v>253810</v>
      </c>
      <c r="U607" s="263">
        <f>SUM('Plan-A Valuation'!W603,'Plan-A Valuation'!AA603,'Plan-A Valuation'!AE603,'Plan-A Valuation'!AI603,'Plan-A Valuation'!AM603,'Plan-A Valuation'!AQ603)</f>
        <v>504620</v>
      </c>
      <c r="V607" s="219"/>
      <c r="W607" s="262">
        <v>0.0</v>
      </c>
      <c r="X607" s="262">
        <v>0.0</v>
      </c>
      <c r="Y607" s="262">
        <v>0.0</v>
      </c>
      <c r="Z607" s="262">
        <v>0.0</v>
      </c>
      <c r="AA607" s="262">
        <v>0.0</v>
      </c>
      <c r="AB607" s="262">
        <v>0.0</v>
      </c>
      <c r="AC607" s="222" t="s">
        <v>1703</v>
      </c>
      <c r="AD607" s="222" t="s">
        <v>1704</v>
      </c>
      <c r="AE607" s="222" t="s">
        <v>1705</v>
      </c>
      <c r="AF607" s="262">
        <f>SUM('Plan-B Valuation'!U603,'Plan-B Valuation'!Y603,'Plan-B Valuation'!AC603,'Plan-B Valuation'!AG603,'Plan-B Valuation'!AK603,'Plan-B Valuation'!AO603)</f>
        <v>120000</v>
      </c>
      <c r="AG607" s="262">
        <f>SUM('Plan-B Valuation'!V603,'Plan-B Valuation'!Z603,'Plan-B Valuation'!AD603,'Plan-B Valuation'!AH603,'Plan-B Valuation'!AL603,'Plan-B Valuation'!AP603)</f>
        <v>253810</v>
      </c>
      <c r="AH607" s="262">
        <f>SUM('Plan-B Valuation'!W603,'Plan-B Valuation'!AA603,'Plan-B Valuation'!AE603,'Plan-B Valuation'!AI603,'Plan-B Valuation'!AM603,'Plan-B Valuation'!AQ603)</f>
        <v>504620</v>
      </c>
      <c r="AI607" s="219"/>
      <c r="AJ607" s="262">
        <v>0.0</v>
      </c>
      <c r="AK607" s="262">
        <v>0.0</v>
      </c>
      <c r="AL607" s="262">
        <v>0.0</v>
      </c>
      <c r="AM607" s="262">
        <v>0.0</v>
      </c>
      <c r="AN607" s="262">
        <v>0.0</v>
      </c>
      <c r="AO607" s="262">
        <v>0.0</v>
      </c>
      <c r="AP607" s="222" t="s">
        <v>1703</v>
      </c>
      <c r="AQ607" s="222" t="s">
        <v>1704</v>
      </c>
      <c r="AR607" s="222" t="s">
        <v>1705</v>
      </c>
      <c r="AS607" s="262">
        <f>SUM('Plan-C Valuation'!U603,'Plan-C Valuation'!Y603,'Plan-C Valuation'!AC603,'Plan-C Valuation'!AG603,'Plan-C Valuation'!AK603,'Plan-C Valuation'!AO603)</f>
        <v>120000</v>
      </c>
      <c r="AT607" s="262">
        <f>SUM('Plan-C Valuation'!V603,'Plan-C Valuation'!Z603,'Plan-C Valuation'!AD603,'Plan-C Valuation'!AH603,'Plan-C Valuation'!AL603,'Plan-C Valuation'!AP603)</f>
        <v>253810</v>
      </c>
      <c r="AU607" s="262">
        <f>SUM('Plan-C Valuation'!W603,'Plan-C Valuation'!AA603,'Plan-C Valuation'!AE603,'Plan-C Valuation'!AI603,'Plan-C Valuation'!AM603,'Plan-C Valuation'!AQ603)</f>
        <v>504620</v>
      </c>
    </row>
    <row r="608" ht="15.75" customHeight="1">
      <c r="A608" s="219" t="s">
        <v>1320</v>
      </c>
      <c r="B608" s="219" t="s">
        <v>44</v>
      </c>
      <c r="C608" s="219" t="s">
        <v>78</v>
      </c>
      <c r="D608" s="219" t="s">
        <v>74</v>
      </c>
      <c r="E608" s="219" t="s">
        <v>51</v>
      </c>
      <c r="F608" s="219" t="s">
        <v>70</v>
      </c>
      <c r="G608" s="304" t="s">
        <v>1321</v>
      </c>
      <c r="H608" s="219"/>
      <c r="I608" s="219"/>
      <c r="J608" s="262">
        <v>0.0</v>
      </c>
      <c r="K608" s="262">
        <v>0.0</v>
      </c>
      <c r="L608" s="262">
        <v>0.0</v>
      </c>
      <c r="M608" s="262">
        <v>0.0</v>
      </c>
      <c r="N608" s="262">
        <v>0.0</v>
      </c>
      <c r="O608" s="262">
        <v>0.0</v>
      </c>
      <c r="P608" s="222" t="s">
        <v>1703</v>
      </c>
      <c r="Q608" s="222" t="s">
        <v>1704</v>
      </c>
      <c r="R608" s="222" t="s">
        <v>1705</v>
      </c>
      <c r="S608" s="219">
        <f>SUM('Plan-A Valuation'!U604,'Plan-A Valuation'!Y604,'Plan-A Valuation'!AC604,'Plan-A Valuation'!AG604,'Plan-A Valuation'!AK604,'Plan-A Valuation'!AO604)</f>
        <v>120000</v>
      </c>
      <c r="T608" s="262">
        <f>SUM('Plan-A Valuation'!V604,'Plan-A Valuation'!Z604,'Plan-A Valuation'!AD604,'Plan-A Valuation'!AH604,'Plan-A Valuation'!AL604,'Plan-A Valuation'!AP604)</f>
        <v>253810</v>
      </c>
      <c r="U608" s="263">
        <f>SUM('Plan-A Valuation'!W604,'Plan-A Valuation'!AA604,'Plan-A Valuation'!AE604,'Plan-A Valuation'!AI604,'Plan-A Valuation'!AM604,'Plan-A Valuation'!AQ604)</f>
        <v>504620</v>
      </c>
      <c r="V608" s="219"/>
      <c r="W608" s="262">
        <v>0.0</v>
      </c>
      <c r="X608" s="262">
        <v>0.0</v>
      </c>
      <c r="Y608" s="262">
        <v>0.0</v>
      </c>
      <c r="Z608" s="262">
        <v>0.0</v>
      </c>
      <c r="AA608" s="262">
        <v>0.0</v>
      </c>
      <c r="AB608" s="262">
        <v>0.0</v>
      </c>
      <c r="AC608" s="222" t="s">
        <v>1703</v>
      </c>
      <c r="AD608" s="222" t="s">
        <v>1704</v>
      </c>
      <c r="AE608" s="222" t="s">
        <v>1705</v>
      </c>
      <c r="AF608" s="262">
        <f>SUM('Plan-B Valuation'!U604,'Plan-B Valuation'!Y604,'Plan-B Valuation'!AC604,'Plan-B Valuation'!AG604,'Plan-B Valuation'!AK604,'Plan-B Valuation'!AO604)</f>
        <v>120000</v>
      </c>
      <c r="AG608" s="262">
        <f>SUM('Plan-B Valuation'!V604,'Plan-B Valuation'!Z604,'Plan-B Valuation'!AD604,'Plan-B Valuation'!AH604,'Plan-B Valuation'!AL604,'Plan-B Valuation'!AP604)</f>
        <v>253810</v>
      </c>
      <c r="AH608" s="262">
        <f>SUM('Plan-B Valuation'!W604,'Plan-B Valuation'!AA604,'Plan-B Valuation'!AE604,'Plan-B Valuation'!AI604,'Plan-B Valuation'!AM604,'Plan-B Valuation'!AQ604)</f>
        <v>504620</v>
      </c>
      <c r="AI608" s="219"/>
      <c r="AJ608" s="262">
        <v>0.0</v>
      </c>
      <c r="AK608" s="262">
        <v>0.0</v>
      </c>
      <c r="AL608" s="262">
        <v>0.0</v>
      </c>
      <c r="AM608" s="262">
        <v>0.0</v>
      </c>
      <c r="AN608" s="262">
        <v>0.0</v>
      </c>
      <c r="AO608" s="262">
        <v>0.0</v>
      </c>
      <c r="AP608" s="222" t="s">
        <v>1703</v>
      </c>
      <c r="AQ608" s="222" t="s">
        <v>1704</v>
      </c>
      <c r="AR608" s="222" t="s">
        <v>1705</v>
      </c>
      <c r="AS608" s="262">
        <f>SUM('Plan-C Valuation'!U604,'Plan-C Valuation'!Y604,'Plan-C Valuation'!AC604,'Plan-C Valuation'!AG604,'Plan-C Valuation'!AK604,'Plan-C Valuation'!AO604)</f>
        <v>120000</v>
      </c>
      <c r="AT608" s="262">
        <f>SUM('Plan-C Valuation'!V604,'Plan-C Valuation'!Z604,'Plan-C Valuation'!AD604,'Plan-C Valuation'!AH604,'Plan-C Valuation'!AL604,'Plan-C Valuation'!AP604)</f>
        <v>253810</v>
      </c>
      <c r="AU608" s="262">
        <f>SUM('Plan-C Valuation'!W604,'Plan-C Valuation'!AA604,'Plan-C Valuation'!AE604,'Plan-C Valuation'!AI604,'Plan-C Valuation'!AM604,'Plan-C Valuation'!AQ604)</f>
        <v>504620</v>
      </c>
    </row>
    <row r="609" ht="15.75" customHeight="1">
      <c r="A609" s="219" t="s">
        <v>1322</v>
      </c>
      <c r="B609" s="219" t="s">
        <v>54</v>
      </c>
      <c r="C609" s="219" t="s">
        <v>78</v>
      </c>
      <c r="D609" s="219" t="s">
        <v>74</v>
      </c>
      <c r="E609" s="219" t="s">
        <v>51</v>
      </c>
      <c r="F609" s="219" t="s">
        <v>70</v>
      </c>
      <c r="G609" s="304" t="s">
        <v>1323</v>
      </c>
      <c r="H609" s="219"/>
      <c r="I609" s="219"/>
      <c r="J609" s="262">
        <v>0.0</v>
      </c>
      <c r="K609" s="262">
        <v>0.0</v>
      </c>
      <c r="L609" s="262">
        <v>0.0</v>
      </c>
      <c r="M609" s="262">
        <v>0.0</v>
      </c>
      <c r="N609" s="262">
        <v>0.0</v>
      </c>
      <c r="O609" s="262">
        <v>0.0</v>
      </c>
      <c r="P609" s="222" t="s">
        <v>1703</v>
      </c>
      <c r="Q609" s="222" t="s">
        <v>1704</v>
      </c>
      <c r="R609" s="222" t="s">
        <v>1705</v>
      </c>
      <c r="S609" s="219">
        <f>SUM('Plan-A Valuation'!U605,'Plan-A Valuation'!Y605,'Plan-A Valuation'!AC605,'Plan-A Valuation'!AG605,'Plan-A Valuation'!AK605,'Plan-A Valuation'!AO605)</f>
        <v>120000</v>
      </c>
      <c r="T609" s="262">
        <f>SUM('Plan-A Valuation'!V605,'Plan-A Valuation'!Z605,'Plan-A Valuation'!AD605,'Plan-A Valuation'!AH605,'Plan-A Valuation'!AL605,'Plan-A Valuation'!AP605)</f>
        <v>253810</v>
      </c>
      <c r="U609" s="263">
        <f>SUM('Plan-A Valuation'!W605,'Plan-A Valuation'!AA605,'Plan-A Valuation'!AE605,'Plan-A Valuation'!AI605,'Plan-A Valuation'!AM605,'Plan-A Valuation'!AQ605)</f>
        <v>504620</v>
      </c>
      <c r="V609" s="219"/>
      <c r="W609" s="262">
        <v>0.0</v>
      </c>
      <c r="X609" s="262">
        <v>0.0</v>
      </c>
      <c r="Y609" s="262">
        <v>0.0</v>
      </c>
      <c r="Z609" s="262">
        <v>0.0</v>
      </c>
      <c r="AA609" s="262">
        <v>0.0</v>
      </c>
      <c r="AB609" s="262">
        <v>0.0</v>
      </c>
      <c r="AC609" s="222" t="s">
        <v>1703</v>
      </c>
      <c r="AD609" s="222" t="s">
        <v>1704</v>
      </c>
      <c r="AE609" s="222" t="s">
        <v>1705</v>
      </c>
      <c r="AF609" s="262">
        <f>SUM('Plan-B Valuation'!U605,'Plan-B Valuation'!Y605,'Plan-B Valuation'!AC605,'Plan-B Valuation'!AG605,'Plan-B Valuation'!AK605,'Plan-B Valuation'!AO605)</f>
        <v>120000</v>
      </c>
      <c r="AG609" s="262">
        <f>SUM('Plan-B Valuation'!V605,'Plan-B Valuation'!Z605,'Plan-B Valuation'!AD605,'Plan-B Valuation'!AH605,'Plan-B Valuation'!AL605,'Plan-B Valuation'!AP605)</f>
        <v>253810</v>
      </c>
      <c r="AH609" s="262">
        <f>SUM('Plan-B Valuation'!W605,'Plan-B Valuation'!AA605,'Plan-B Valuation'!AE605,'Plan-B Valuation'!AI605,'Plan-B Valuation'!AM605,'Plan-B Valuation'!AQ605)</f>
        <v>504620</v>
      </c>
      <c r="AI609" s="219"/>
      <c r="AJ609" s="262">
        <v>0.0</v>
      </c>
      <c r="AK609" s="262">
        <v>0.0</v>
      </c>
      <c r="AL609" s="262">
        <v>0.0</v>
      </c>
      <c r="AM609" s="262">
        <v>0.0</v>
      </c>
      <c r="AN609" s="262">
        <v>0.0</v>
      </c>
      <c r="AO609" s="262">
        <v>0.0</v>
      </c>
      <c r="AP609" s="222" t="s">
        <v>1703</v>
      </c>
      <c r="AQ609" s="222" t="s">
        <v>1704</v>
      </c>
      <c r="AR609" s="222" t="s">
        <v>1705</v>
      </c>
      <c r="AS609" s="262">
        <f>SUM('Plan-C Valuation'!U605,'Plan-C Valuation'!Y605,'Plan-C Valuation'!AC605,'Plan-C Valuation'!AG605,'Plan-C Valuation'!AK605,'Plan-C Valuation'!AO605)</f>
        <v>120000</v>
      </c>
      <c r="AT609" s="262">
        <f>SUM('Plan-C Valuation'!V605,'Plan-C Valuation'!Z605,'Plan-C Valuation'!AD605,'Plan-C Valuation'!AH605,'Plan-C Valuation'!AL605,'Plan-C Valuation'!AP605)</f>
        <v>253810</v>
      </c>
      <c r="AU609" s="262">
        <f>SUM('Plan-C Valuation'!W605,'Plan-C Valuation'!AA605,'Plan-C Valuation'!AE605,'Plan-C Valuation'!AI605,'Plan-C Valuation'!AM605,'Plan-C Valuation'!AQ605)</f>
        <v>504620</v>
      </c>
    </row>
    <row r="610" ht="15.75" customHeight="1">
      <c r="A610" s="219" t="s">
        <v>1324</v>
      </c>
      <c r="B610" s="219" t="s">
        <v>65</v>
      </c>
      <c r="C610" s="219" t="s">
        <v>78</v>
      </c>
      <c r="D610" s="219" t="s">
        <v>74</v>
      </c>
      <c r="E610" s="219" t="s">
        <v>51</v>
      </c>
      <c r="F610" s="219" t="s">
        <v>70</v>
      </c>
      <c r="G610" s="304" t="s">
        <v>1325</v>
      </c>
      <c r="H610" s="219"/>
      <c r="I610" s="219"/>
      <c r="J610" s="262">
        <v>0.0</v>
      </c>
      <c r="K610" s="262">
        <v>0.0</v>
      </c>
      <c r="L610" s="262">
        <v>0.0</v>
      </c>
      <c r="M610" s="262">
        <v>0.0</v>
      </c>
      <c r="N610" s="262">
        <v>0.0</v>
      </c>
      <c r="O610" s="262">
        <v>0.0</v>
      </c>
      <c r="P610" s="222" t="s">
        <v>1703</v>
      </c>
      <c r="Q610" s="222" t="s">
        <v>1704</v>
      </c>
      <c r="R610" s="222" t="s">
        <v>1705</v>
      </c>
      <c r="S610" s="219">
        <f>SUM('Plan-A Valuation'!U606,'Plan-A Valuation'!Y606,'Plan-A Valuation'!AC606,'Plan-A Valuation'!AG606,'Plan-A Valuation'!AK606,'Plan-A Valuation'!AO606)</f>
        <v>120000</v>
      </c>
      <c r="T610" s="262">
        <f>SUM('Plan-A Valuation'!V606,'Plan-A Valuation'!Z606,'Plan-A Valuation'!AD606,'Plan-A Valuation'!AH606,'Plan-A Valuation'!AL606,'Plan-A Valuation'!AP606)</f>
        <v>253810</v>
      </c>
      <c r="U610" s="263">
        <f>SUM('Plan-A Valuation'!W606,'Plan-A Valuation'!AA606,'Plan-A Valuation'!AE606,'Plan-A Valuation'!AI606,'Plan-A Valuation'!AM606,'Plan-A Valuation'!AQ606)</f>
        <v>504620</v>
      </c>
      <c r="V610" s="219"/>
      <c r="W610" s="262">
        <v>0.0</v>
      </c>
      <c r="X610" s="262">
        <v>0.0</v>
      </c>
      <c r="Y610" s="262">
        <v>0.0</v>
      </c>
      <c r="Z610" s="262">
        <v>0.0</v>
      </c>
      <c r="AA610" s="262">
        <v>0.0</v>
      </c>
      <c r="AB610" s="262">
        <v>0.0</v>
      </c>
      <c r="AC610" s="222" t="s">
        <v>1703</v>
      </c>
      <c r="AD610" s="222" t="s">
        <v>1704</v>
      </c>
      <c r="AE610" s="222" t="s">
        <v>1705</v>
      </c>
      <c r="AF610" s="262">
        <f>SUM('Plan-B Valuation'!U606,'Plan-B Valuation'!Y606,'Plan-B Valuation'!AC606,'Plan-B Valuation'!AG606,'Plan-B Valuation'!AK606,'Plan-B Valuation'!AO606)</f>
        <v>120000</v>
      </c>
      <c r="AG610" s="262">
        <f>SUM('Plan-B Valuation'!V606,'Plan-B Valuation'!Z606,'Plan-B Valuation'!AD606,'Plan-B Valuation'!AH606,'Plan-B Valuation'!AL606,'Plan-B Valuation'!AP606)</f>
        <v>253810</v>
      </c>
      <c r="AH610" s="262">
        <f>SUM('Plan-B Valuation'!W606,'Plan-B Valuation'!AA606,'Plan-B Valuation'!AE606,'Plan-B Valuation'!AI606,'Plan-B Valuation'!AM606,'Plan-B Valuation'!AQ606)</f>
        <v>504620</v>
      </c>
      <c r="AI610" s="219"/>
      <c r="AJ610" s="262">
        <v>0.0</v>
      </c>
      <c r="AK610" s="262">
        <v>0.0</v>
      </c>
      <c r="AL610" s="262">
        <v>0.0</v>
      </c>
      <c r="AM610" s="262">
        <v>0.0</v>
      </c>
      <c r="AN610" s="262">
        <v>0.0</v>
      </c>
      <c r="AO610" s="262">
        <v>0.0</v>
      </c>
      <c r="AP610" s="222" t="s">
        <v>1703</v>
      </c>
      <c r="AQ610" s="222" t="s">
        <v>1704</v>
      </c>
      <c r="AR610" s="222" t="s">
        <v>1705</v>
      </c>
      <c r="AS610" s="262">
        <f>SUM('Plan-C Valuation'!U606,'Plan-C Valuation'!Y606,'Plan-C Valuation'!AC606,'Plan-C Valuation'!AG606,'Plan-C Valuation'!AK606,'Plan-C Valuation'!AO606)</f>
        <v>120000</v>
      </c>
      <c r="AT610" s="262">
        <f>SUM('Plan-C Valuation'!V606,'Plan-C Valuation'!Z606,'Plan-C Valuation'!AD606,'Plan-C Valuation'!AH606,'Plan-C Valuation'!AL606,'Plan-C Valuation'!AP606)</f>
        <v>253810</v>
      </c>
      <c r="AU610" s="262">
        <f>SUM('Plan-C Valuation'!W606,'Plan-C Valuation'!AA606,'Plan-C Valuation'!AE606,'Plan-C Valuation'!AI606,'Plan-C Valuation'!AM606,'Plan-C Valuation'!AQ606)</f>
        <v>504620</v>
      </c>
    </row>
    <row r="611" ht="15.75" customHeight="1">
      <c r="A611" s="219" t="s">
        <v>1326</v>
      </c>
      <c r="B611" s="219" t="s">
        <v>71</v>
      </c>
      <c r="C611" s="219" t="s">
        <v>78</v>
      </c>
      <c r="D611" s="219" t="s">
        <v>74</v>
      </c>
      <c r="E611" s="219" t="s">
        <v>51</v>
      </c>
      <c r="F611" s="219" t="s">
        <v>70</v>
      </c>
      <c r="G611" s="304" t="s">
        <v>1327</v>
      </c>
      <c r="H611" s="219"/>
      <c r="I611" s="219"/>
      <c r="J611" s="262">
        <v>0.0</v>
      </c>
      <c r="K611" s="262">
        <v>0.0</v>
      </c>
      <c r="L611" s="262">
        <v>0.0</v>
      </c>
      <c r="M611" s="262">
        <v>0.0</v>
      </c>
      <c r="N611" s="262">
        <v>0.0</v>
      </c>
      <c r="O611" s="262">
        <v>0.0</v>
      </c>
      <c r="P611" s="222" t="s">
        <v>1703</v>
      </c>
      <c r="Q611" s="222" t="s">
        <v>1704</v>
      </c>
      <c r="R611" s="222" t="s">
        <v>1705</v>
      </c>
      <c r="S611" s="219">
        <f>SUM('Plan-A Valuation'!U607,'Plan-A Valuation'!Y607,'Plan-A Valuation'!AC607,'Plan-A Valuation'!AG607,'Plan-A Valuation'!AK607,'Plan-A Valuation'!AO607)</f>
        <v>120000</v>
      </c>
      <c r="T611" s="262">
        <f>SUM('Plan-A Valuation'!V607,'Plan-A Valuation'!Z607,'Plan-A Valuation'!AD607,'Plan-A Valuation'!AH607,'Plan-A Valuation'!AL607,'Plan-A Valuation'!AP607)</f>
        <v>253810</v>
      </c>
      <c r="U611" s="263">
        <f>SUM('Plan-A Valuation'!W607,'Plan-A Valuation'!AA607,'Plan-A Valuation'!AE607,'Plan-A Valuation'!AI607,'Plan-A Valuation'!AM607,'Plan-A Valuation'!AQ607)</f>
        <v>504620</v>
      </c>
      <c r="V611" s="219"/>
      <c r="W611" s="262">
        <v>0.0</v>
      </c>
      <c r="X611" s="262">
        <v>0.0</v>
      </c>
      <c r="Y611" s="262">
        <v>0.0</v>
      </c>
      <c r="Z611" s="262">
        <v>0.0</v>
      </c>
      <c r="AA611" s="262">
        <v>0.0</v>
      </c>
      <c r="AB611" s="262">
        <v>0.0</v>
      </c>
      <c r="AC611" s="222" t="s">
        <v>1703</v>
      </c>
      <c r="AD611" s="222" t="s">
        <v>1704</v>
      </c>
      <c r="AE611" s="222" t="s">
        <v>1705</v>
      </c>
      <c r="AF611" s="262">
        <f>SUM('Plan-B Valuation'!U607,'Plan-B Valuation'!Y607,'Plan-B Valuation'!AC607,'Plan-B Valuation'!AG607,'Plan-B Valuation'!AK607,'Plan-B Valuation'!AO607)</f>
        <v>120000</v>
      </c>
      <c r="AG611" s="262">
        <f>SUM('Plan-B Valuation'!V607,'Plan-B Valuation'!Z607,'Plan-B Valuation'!AD607,'Plan-B Valuation'!AH607,'Plan-B Valuation'!AL607,'Plan-B Valuation'!AP607)</f>
        <v>253810</v>
      </c>
      <c r="AH611" s="262">
        <f>SUM('Plan-B Valuation'!W607,'Plan-B Valuation'!AA607,'Plan-B Valuation'!AE607,'Plan-B Valuation'!AI607,'Plan-B Valuation'!AM607,'Plan-B Valuation'!AQ607)</f>
        <v>504620</v>
      </c>
      <c r="AI611" s="219"/>
      <c r="AJ611" s="262">
        <v>0.0</v>
      </c>
      <c r="AK611" s="262">
        <v>0.0</v>
      </c>
      <c r="AL611" s="262">
        <v>0.0</v>
      </c>
      <c r="AM611" s="262">
        <v>0.0</v>
      </c>
      <c r="AN611" s="262">
        <v>0.0</v>
      </c>
      <c r="AO611" s="262">
        <v>0.0</v>
      </c>
      <c r="AP611" s="222" t="s">
        <v>1703</v>
      </c>
      <c r="AQ611" s="222" t="s">
        <v>1704</v>
      </c>
      <c r="AR611" s="222" t="s">
        <v>1705</v>
      </c>
      <c r="AS611" s="262">
        <f>SUM('Plan-C Valuation'!U607,'Plan-C Valuation'!Y607,'Plan-C Valuation'!AC607,'Plan-C Valuation'!AG607,'Plan-C Valuation'!AK607,'Plan-C Valuation'!AO607)</f>
        <v>120000</v>
      </c>
      <c r="AT611" s="262">
        <f>SUM('Plan-C Valuation'!V607,'Plan-C Valuation'!Z607,'Plan-C Valuation'!AD607,'Plan-C Valuation'!AH607,'Plan-C Valuation'!AL607,'Plan-C Valuation'!AP607)</f>
        <v>253810</v>
      </c>
      <c r="AU611" s="262">
        <f>SUM('Plan-C Valuation'!W607,'Plan-C Valuation'!AA607,'Plan-C Valuation'!AE607,'Plan-C Valuation'!AI607,'Plan-C Valuation'!AM607,'Plan-C Valuation'!AQ607)</f>
        <v>504620</v>
      </c>
    </row>
    <row r="612" ht="15.75" customHeight="1">
      <c r="A612" s="219" t="s">
        <v>1328</v>
      </c>
      <c r="B612" s="219" t="s">
        <v>44</v>
      </c>
      <c r="C612" s="219" t="s">
        <v>48</v>
      </c>
      <c r="D612" s="219" t="s">
        <v>80</v>
      </c>
      <c r="E612" s="219" t="s">
        <v>51</v>
      </c>
      <c r="F612" s="219" t="s">
        <v>70</v>
      </c>
      <c r="G612" s="304" t="s">
        <v>1329</v>
      </c>
      <c r="H612" s="219"/>
      <c r="I612" s="219"/>
      <c r="J612" s="262">
        <v>0.0</v>
      </c>
      <c r="K612" s="262">
        <v>0.0</v>
      </c>
      <c r="L612" s="262">
        <v>0.0</v>
      </c>
      <c r="M612" s="262">
        <v>0.0</v>
      </c>
      <c r="N612" s="262">
        <v>0.0</v>
      </c>
      <c r="O612" s="262">
        <v>0.0</v>
      </c>
      <c r="P612" s="222" t="s">
        <v>1703</v>
      </c>
      <c r="Q612" s="222" t="s">
        <v>1704</v>
      </c>
      <c r="R612" s="222" t="s">
        <v>1705</v>
      </c>
      <c r="S612" s="219">
        <f>SUM('Plan-A Valuation'!U608,'Plan-A Valuation'!Y608,'Plan-A Valuation'!AC608,'Plan-A Valuation'!AG608,'Plan-A Valuation'!AK608,'Plan-A Valuation'!AO608)</f>
        <v>120000</v>
      </c>
      <c r="T612" s="262">
        <f>SUM('Plan-A Valuation'!V608,'Plan-A Valuation'!Z608,'Plan-A Valuation'!AD608,'Plan-A Valuation'!AH608,'Plan-A Valuation'!AL608,'Plan-A Valuation'!AP608)</f>
        <v>253810</v>
      </c>
      <c r="U612" s="263">
        <f>SUM('Plan-A Valuation'!W608,'Plan-A Valuation'!AA608,'Plan-A Valuation'!AE608,'Plan-A Valuation'!AI608,'Plan-A Valuation'!AM608,'Plan-A Valuation'!AQ608)</f>
        <v>504620</v>
      </c>
      <c r="V612" s="219"/>
      <c r="W612" s="262">
        <v>0.0</v>
      </c>
      <c r="X612" s="262">
        <v>0.0</v>
      </c>
      <c r="Y612" s="262">
        <v>0.0</v>
      </c>
      <c r="Z612" s="262">
        <v>0.0</v>
      </c>
      <c r="AA612" s="262">
        <v>0.0</v>
      </c>
      <c r="AB612" s="262">
        <v>0.0</v>
      </c>
      <c r="AC612" s="222" t="s">
        <v>1703</v>
      </c>
      <c r="AD612" s="222" t="s">
        <v>1704</v>
      </c>
      <c r="AE612" s="222" t="s">
        <v>1705</v>
      </c>
      <c r="AF612" s="262">
        <f>SUM('Plan-B Valuation'!U608,'Plan-B Valuation'!Y608,'Plan-B Valuation'!AC608,'Plan-B Valuation'!AG608,'Plan-B Valuation'!AK608,'Plan-B Valuation'!AO608)</f>
        <v>120000</v>
      </c>
      <c r="AG612" s="262">
        <f>SUM('Plan-B Valuation'!V608,'Plan-B Valuation'!Z608,'Plan-B Valuation'!AD608,'Plan-B Valuation'!AH608,'Plan-B Valuation'!AL608,'Plan-B Valuation'!AP608)</f>
        <v>253810</v>
      </c>
      <c r="AH612" s="262">
        <f>SUM('Plan-B Valuation'!W608,'Plan-B Valuation'!AA608,'Plan-B Valuation'!AE608,'Plan-B Valuation'!AI608,'Plan-B Valuation'!AM608,'Plan-B Valuation'!AQ608)</f>
        <v>504620</v>
      </c>
      <c r="AI612" s="219"/>
      <c r="AJ612" s="262">
        <v>0.0</v>
      </c>
      <c r="AK612" s="262">
        <v>0.0</v>
      </c>
      <c r="AL612" s="262">
        <v>0.0</v>
      </c>
      <c r="AM612" s="262">
        <v>0.0</v>
      </c>
      <c r="AN612" s="262">
        <v>0.0</v>
      </c>
      <c r="AO612" s="262">
        <v>0.0</v>
      </c>
      <c r="AP612" s="222" t="s">
        <v>1703</v>
      </c>
      <c r="AQ612" s="222" t="s">
        <v>1704</v>
      </c>
      <c r="AR612" s="222" t="s">
        <v>1705</v>
      </c>
      <c r="AS612" s="262">
        <f>SUM('Plan-C Valuation'!U608,'Plan-C Valuation'!Y608,'Plan-C Valuation'!AC608,'Plan-C Valuation'!AG608,'Plan-C Valuation'!AK608,'Plan-C Valuation'!AO608)</f>
        <v>120000</v>
      </c>
      <c r="AT612" s="262">
        <f>SUM('Plan-C Valuation'!V608,'Plan-C Valuation'!Z608,'Plan-C Valuation'!AD608,'Plan-C Valuation'!AH608,'Plan-C Valuation'!AL608,'Plan-C Valuation'!AP608)</f>
        <v>253810</v>
      </c>
      <c r="AU612" s="262">
        <f>SUM('Plan-C Valuation'!W608,'Plan-C Valuation'!AA608,'Plan-C Valuation'!AE608,'Plan-C Valuation'!AI608,'Plan-C Valuation'!AM608,'Plan-C Valuation'!AQ608)</f>
        <v>504620</v>
      </c>
    </row>
    <row r="613" ht="15.75" customHeight="1">
      <c r="A613" s="219" t="s">
        <v>1330</v>
      </c>
      <c r="B613" s="219" t="s">
        <v>54</v>
      </c>
      <c r="C613" s="219" t="s">
        <v>48</v>
      </c>
      <c r="D613" s="219" t="s">
        <v>80</v>
      </c>
      <c r="E613" s="219" t="s">
        <v>51</v>
      </c>
      <c r="F613" s="219" t="s">
        <v>70</v>
      </c>
      <c r="G613" s="304" t="s">
        <v>1331</v>
      </c>
      <c r="H613" s="219"/>
      <c r="I613" s="219"/>
      <c r="J613" s="262">
        <v>0.0</v>
      </c>
      <c r="K613" s="262">
        <v>0.0</v>
      </c>
      <c r="L613" s="262">
        <v>0.0</v>
      </c>
      <c r="M613" s="262">
        <v>0.0</v>
      </c>
      <c r="N613" s="262">
        <v>0.0</v>
      </c>
      <c r="O613" s="262">
        <v>0.0</v>
      </c>
      <c r="P613" s="222" t="s">
        <v>1703</v>
      </c>
      <c r="Q613" s="222" t="s">
        <v>1704</v>
      </c>
      <c r="R613" s="222" t="s">
        <v>1705</v>
      </c>
      <c r="S613" s="219">
        <f>SUM('Plan-A Valuation'!U609,'Plan-A Valuation'!Y609,'Plan-A Valuation'!AC609,'Plan-A Valuation'!AG609,'Plan-A Valuation'!AK609,'Plan-A Valuation'!AO609)</f>
        <v>120000</v>
      </c>
      <c r="T613" s="262">
        <f>SUM('Plan-A Valuation'!V609,'Plan-A Valuation'!Z609,'Plan-A Valuation'!AD609,'Plan-A Valuation'!AH609,'Plan-A Valuation'!AL609,'Plan-A Valuation'!AP609)</f>
        <v>253810</v>
      </c>
      <c r="U613" s="263">
        <f>SUM('Plan-A Valuation'!W609,'Plan-A Valuation'!AA609,'Plan-A Valuation'!AE609,'Plan-A Valuation'!AI609,'Plan-A Valuation'!AM609,'Plan-A Valuation'!AQ609)</f>
        <v>504620</v>
      </c>
      <c r="V613" s="219"/>
      <c r="W613" s="262">
        <v>0.0</v>
      </c>
      <c r="X613" s="262">
        <v>0.0</v>
      </c>
      <c r="Y613" s="262">
        <v>0.0</v>
      </c>
      <c r="Z613" s="262">
        <v>0.0</v>
      </c>
      <c r="AA613" s="262">
        <v>0.0</v>
      </c>
      <c r="AB613" s="262">
        <v>0.0</v>
      </c>
      <c r="AC613" s="222" t="s">
        <v>1703</v>
      </c>
      <c r="AD613" s="222" t="s">
        <v>1704</v>
      </c>
      <c r="AE613" s="222" t="s">
        <v>1705</v>
      </c>
      <c r="AF613" s="262">
        <f>SUM('Plan-B Valuation'!U609,'Plan-B Valuation'!Y609,'Plan-B Valuation'!AC609,'Plan-B Valuation'!AG609,'Plan-B Valuation'!AK609,'Plan-B Valuation'!AO609)</f>
        <v>120000</v>
      </c>
      <c r="AG613" s="262">
        <f>SUM('Plan-B Valuation'!V609,'Plan-B Valuation'!Z609,'Plan-B Valuation'!AD609,'Plan-B Valuation'!AH609,'Plan-B Valuation'!AL609,'Plan-B Valuation'!AP609)</f>
        <v>253810</v>
      </c>
      <c r="AH613" s="262">
        <f>SUM('Plan-B Valuation'!W609,'Plan-B Valuation'!AA609,'Plan-B Valuation'!AE609,'Plan-B Valuation'!AI609,'Plan-B Valuation'!AM609,'Plan-B Valuation'!AQ609)</f>
        <v>504620</v>
      </c>
      <c r="AI613" s="219"/>
      <c r="AJ613" s="262">
        <v>0.0</v>
      </c>
      <c r="AK613" s="262">
        <v>0.0</v>
      </c>
      <c r="AL613" s="262">
        <v>0.0</v>
      </c>
      <c r="AM613" s="262">
        <v>0.0</v>
      </c>
      <c r="AN613" s="262">
        <v>0.0</v>
      </c>
      <c r="AO613" s="262">
        <v>0.0</v>
      </c>
      <c r="AP613" s="222" t="s">
        <v>1703</v>
      </c>
      <c r="AQ613" s="222" t="s">
        <v>1704</v>
      </c>
      <c r="AR613" s="222" t="s">
        <v>1705</v>
      </c>
      <c r="AS613" s="262">
        <f>SUM('Plan-C Valuation'!U609,'Plan-C Valuation'!Y609,'Plan-C Valuation'!AC609,'Plan-C Valuation'!AG609,'Plan-C Valuation'!AK609,'Plan-C Valuation'!AO609)</f>
        <v>120000</v>
      </c>
      <c r="AT613" s="262">
        <f>SUM('Plan-C Valuation'!V609,'Plan-C Valuation'!Z609,'Plan-C Valuation'!AD609,'Plan-C Valuation'!AH609,'Plan-C Valuation'!AL609,'Plan-C Valuation'!AP609)</f>
        <v>253810</v>
      </c>
      <c r="AU613" s="262">
        <f>SUM('Plan-C Valuation'!W609,'Plan-C Valuation'!AA609,'Plan-C Valuation'!AE609,'Plan-C Valuation'!AI609,'Plan-C Valuation'!AM609,'Plan-C Valuation'!AQ609)</f>
        <v>504620</v>
      </c>
    </row>
    <row r="614" ht="15.75" customHeight="1">
      <c r="A614" s="219" t="s">
        <v>1332</v>
      </c>
      <c r="B614" s="219" t="s">
        <v>65</v>
      </c>
      <c r="C614" s="219" t="s">
        <v>48</v>
      </c>
      <c r="D614" s="219" t="s">
        <v>80</v>
      </c>
      <c r="E614" s="219" t="s">
        <v>51</v>
      </c>
      <c r="F614" s="219" t="s">
        <v>70</v>
      </c>
      <c r="G614" s="304" t="s">
        <v>1333</v>
      </c>
      <c r="H614" s="219"/>
      <c r="I614" s="219"/>
      <c r="J614" s="262">
        <v>0.0</v>
      </c>
      <c r="K614" s="262">
        <v>0.0</v>
      </c>
      <c r="L614" s="262">
        <v>0.0</v>
      </c>
      <c r="M614" s="262">
        <v>0.0</v>
      </c>
      <c r="N614" s="262">
        <v>0.0</v>
      </c>
      <c r="O614" s="262">
        <v>0.0</v>
      </c>
      <c r="P614" s="222" t="s">
        <v>1703</v>
      </c>
      <c r="Q614" s="222" t="s">
        <v>1704</v>
      </c>
      <c r="R614" s="222" t="s">
        <v>1705</v>
      </c>
      <c r="S614" s="219">
        <f>SUM('Plan-A Valuation'!U610,'Plan-A Valuation'!Y610,'Plan-A Valuation'!AC610,'Plan-A Valuation'!AG610,'Plan-A Valuation'!AK610,'Plan-A Valuation'!AO610)</f>
        <v>120000</v>
      </c>
      <c r="T614" s="262">
        <f>SUM('Plan-A Valuation'!V610,'Plan-A Valuation'!Z610,'Plan-A Valuation'!AD610,'Plan-A Valuation'!AH610,'Plan-A Valuation'!AL610,'Plan-A Valuation'!AP610)</f>
        <v>253810</v>
      </c>
      <c r="U614" s="263">
        <f>SUM('Plan-A Valuation'!W610,'Plan-A Valuation'!AA610,'Plan-A Valuation'!AE610,'Plan-A Valuation'!AI610,'Plan-A Valuation'!AM610,'Plan-A Valuation'!AQ610)</f>
        <v>504620</v>
      </c>
      <c r="V614" s="219"/>
      <c r="W614" s="262">
        <v>0.0</v>
      </c>
      <c r="X614" s="262">
        <v>0.0</v>
      </c>
      <c r="Y614" s="262">
        <v>0.0</v>
      </c>
      <c r="Z614" s="262">
        <v>0.0</v>
      </c>
      <c r="AA614" s="262">
        <v>0.0</v>
      </c>
      <c r="AB614" s="262">
        <v>0.0</v>
      </c>
      <c r="AC614" s="222" t="s">
        <v>1703</v>
      </c>
      <c r="AD614" s="222" t="s">
        <v>1704</v>
      </c>
      <c r="AE614" s="222" t="s">
        <v>1705</v>
      </c>
      <c r="AF614" s="262">
        <f>SUM('Plan-B Valuation'!U610,'Plan-B Valuation'!Y610,'Plan-B Valuation'!AC610,'Plan-B Valuation'!AG610,'Plan-B Valuation'!AK610,'Plan-B Valuation'!AO610)</f>
        <v>120000</v>
      </c>
      <c r="AG614" s="262">
        <f>SUM('Plan-B Valuation'!V610,'Plan-B Valuation'!Z610,'Plan-B Valuation'!AD610,'Plan-B Valuation'!AH610,'Plan-B Valuation'!AL610,'Plan-B Valuation'!AP610)</f>
        <v>253810</v>
      </c>
      <c r="AH614" s="262">
        <f>SUM('Plan-B Valuation'!W610,'Plan-B Valuation'!AA610,'Plan-B Valuation'!AE610,'Plan-B Valuation'!AI610,'Plan-B Valuation'!AM610,'Plan-B Valuation'!AQ610)</f>
        <v>504620</v>
      </c>
      <c r="AI614" s="219"/>
      <c r="AJ614" s="262">
        <v>0.0</v>
      </c>
      <c r="AK614" s="262">
        <v>0.0</v>
      </c>
      <c r="AL614" s="262">
        <v>0.0</v>
      </c>
      <c r="AM614" s="262">
        <v>0.0</v>
      </c>
      <c r="AN614" s="262">
        <v>0.0</v>
      </c>
      <c r="AO614" s="262">
        <v>0.0</v>
      </c>
      <c r="AP614" s="222" t="s">
        <v>1703</v>
      </c>
      <c r="AQ614" s="222" t="s">
        <v>1704</v>
      </c>
      <c r="AR614" s="222" t="s">
        <v>1705</v>
      </c>
      <c r="AS614" s="262">
        <f>SUM('Plan-C Valuation'!U610,'Plan-C Valuation'!Y610,'Plan-C Valuation'!AC610,'Plan-C Valuation'!AG610,'Plan-C Valuation'!AK610,'Plan-C Valuation'!AO610)</f>
        <v>120000</v>
      </c>
      <c r="AT614" s="262">
        <f>SUM('Plan-C Valuation'!V610,'Plan-C Valuation'!Z610,'Plan-C Valuation'!AD610,'Plan-C Valuation'!AH610,'Plan-C Valuation'!AL610,'Plan-C Valuation'!AP610)</f>
        <v>253810</v>
      </c>
      <c r="AU614" s="262">
        <f>SUM('Plan-C Valuation'!W610,'Plan-C Valuation'!AA610,'Plan-C Valuation'!AE610,'Plan-C Valuation'!AI610,'Plan-C Valuation'!AM610,'Plan-C Valuation'!AQ610)</f>
        <v>504620</v>
      </c>
    </row>
    <row r="615" ht="15.75" customHeight="1">
      <c r="A615" s="219" t="s">
        <v>1334</v>
      </c>
      <c r="B615" s="219" t="s">
        <v>71</v>
      </c>
      <c r="C615" s="219" t="s">
        <v>48</v>
      </c>
      <c r="D615" s="219" t="s">
        <v>80</v>
      </c>
      <c r="E615" s="219" t="s">
        <v>51</v>
      </c>
      <c r="F615" s="219" t="s">
        <v>70</v>
      </c>
      <c r="G615" s="304" t="s">
        <v>1335</v>
      </c>
      <c r="H615" s="219"/>
      <c r="I615" s="219"/>
      <c r="J615" s="262">
        <v>0.0</v>
      </c>
      <c r="K615" s="262">
        <v>0.0</v>
      </c>
      <c r="L615" s="262">
        <v>0.0</v>
      </c>
      <c r="M615" s="262">
        <v>0.0</v>
      </c>
      <c r="N615" s="262">
        <v>0.0</v>
      </c>
      <c r="O615" s="262">
        <v>0.0</v>
      </c>
      <c r="P615" s="222" t="s">
        <v>1703</v>
      </c>
      <c r="Q615" s="222" t="s">
        <v>1704</v>
      </c>
      <c r="R615" s="222" t="s">
        <v>1705</v>
      </c>
      <c r="S615" s="219">
        <f>SUM('Plan-A Valuation'!U611,'Plan-A Valuation'!Y611,'Plan-A Valuation'!AC611,'Plan-A Valuation'!AG611,'Plan-A Valuation'!AK611,'Plan-A Valuation'!AO611)</f>
        <v>120000</v>
      </c>
      <c r="T615" s="262">
        <f>SUM('Plan-A Valuation'!V611,'Plan-A Valuation'!Z611,'Plan-A Valuation'!AD611,'Plan-A Valuation'!AH611,'Plan-A Valuation'!AL611,'Plan-A Valuation'!AP611)</f>
        <v>253810</v>
      </c>
      <c r="U615" s="263">
        <f>SUM('Plan-A Valuation'!W611,'Plan-A Valuation'!AA611,'Plan-A Valuation'!AE611,'Plan-A Valuation'!AI611,'Plan-A Valuation'!AM611,'Plan-A Valuation'!AQ611)</f>
        <v>504620</v>
      </c>
      <c r="V615" s="219"/>
      <c r="W615" s="262">
        <v>0.0</v>
      </c>
      <c r="X615" s="262">
        <v>0.0</v>
      </c>
      <c r="Y615" s="262">
        <v>0.0</v>
      </c>
      <c r="Z615" s="262">
        <v>0.0</v>
      </c>
      <c r="AA615" s="262">
        <v>0.0</v>
      </c>
      <c r="AB615" s="262">
        <v>0.0</v>
      </c>
      <c r="AC615" s="222" t="s">
        <v>1703</v>
      </c>
      <c r="AD615" s="222" t="s">
        <v>1704</v>
      </c>
      <c r="AE615" s="222" t="s">
        <v>1705</v>
      </c>
      <c r="AF615" s="262">
        <f>SUM('Plan-B Valuation'!U611,'Plan-B Valuation'!Y611,'Plan-B Valuation'!AC611,'Plan-B Valuation'!AG611,'Plan-B Valuation'!AK611,'Plan-B Valuation'!AO611)</f>
        <v>120000</v>
      </c>
      <c r="AG615" s="262">
        <f>SUM('Plan-B Valuation'!V611,'Plan-B Valuation'!Z611,'Plan-B Valuation'!AD611,'Plan-B Valuation'!AH611,'Plan-B Valuation'!AL611,'Plan-B Valuation'!AP611)</f>
        <v>253810</v>
      </c>
      <c r="AH615" s="262">
        <f>SUM('Plan-B Valuation'!W611,'Plan-B Valuation'!AA611,'Plan-B Valuation'!AE611,'Plan-B Valuation'!AI611,'Plan-B Valuation'!AM611,'Plan-B Valuation'!AQ611)</f>
        <v>504620</v>
      </c>
      <c r="AI615" s="219"/>
      <c r="AJ615" s="262">
        <v>0.0</v>
      </c>
      <c r="AK615" s="262">
        <v>0.0</v>
      </c>
      <c r="AL615" s="262">
        <v>0.0</v>
      </c>
      <c r="AM615" s="262">
        <v>0.0</v>
      </c>
      <c r="AN615" s="262">
        <v>0.0</v>
      </c>
      <c r="AO615" s="262">
        <v>0.0</v>
      </c>
      <c r="AP615" s="222" t="s">
        <v>1703</v>
      </c>
      <c r="AQ615" s="222" t="s">
        <v>1704</v>
      </c>
      <c r="AR615" s="222" t="s">
        <v>1705</v>
      </c>
      <c r="AS615" s="262">
        <f>SUM('Plan-C Valuation'!U611,'Plan-C Valuation'!Y611,'Plan-C Valuation'!AC611,'Plan-C Valuation'!AG611,'Plan-C Valuation'!AK611,'Plan-C Valuation'!AO611)</f>
        <v>120000</v>
      </c>
      <c r="AT615" s="262">
        <f>SUM('Plan-C Valuation'!V611,'Plan-C Valuation'!Z611,'Plan-C Valuation'!AD611,'Plan-C Valuation'!AH611,'Plan-C Valuation'!AL611,'Plan-C Valuation'!AP611)</f>
        <v>253810</v>
      </c>
      <c r="AU615" s="262">
        <f>SUM('Plan-C Valuation'!W611,'Plan-C Valuation'!AA611,'Plan-C Valuation'!AE611,'Plan-C Valuation'!AI611,'Plan-C Valuation'!AM611,'Plan-C Valuation'!AQ611)</f>
        <v>504620</v>
      </c>
    </row>
    <row r="616" ht="15.75" customHeight="1">
      <c r="A616" s="219" t="s">
        <v>1336</v>
      </c>
      <c r="B616" s="219" t="s">
        <v>44</v>
      </c>
      <c r="C616" s="219" t="s">
        <v>58</v>
      </c>
      <c r="D616" s="219" t="s">
        <v>80</v>
      </c>
      <c r="E616" s="219" t="s">
        <v>51</v>
      </c>
      <c r="F616" s="219" t="s">
        <v>70</v>
      </c>
      <c r="G616" s="304" t="s">
        <v>1337</v>
      </c>
      <c r="H616" s="219"/>
      <c r="I616" s="219"/>
      <c r="J616" s="262">
        <v>0.0</v>
      </c>
      <c r="K616" s="262">
        <v>0.0</v>
      </c>
      <c r="L616" s="262">
        <v>0.0</v>
      </c>
      <c r="M616" s="262">
        <v>0.0</v>
      </c>
      <c r="N616" s="262">
        <v>0.0</v>
      </c>
      <c r="O616" s="262">
        <v>0.0</v>
      </c>
      <c r="P616" s="222" t="s">
        <v>1703</v>
      </c>
      <c r="Q616" s="222" t="s">
        <v>1704</v>
      </c>
      <c r="R616" s="222" t="s">
        <v>1705</v>
      </c>
      <c r="S616" s="219">
        <f>SUM('Plan-A Valuation'!U612,'Plan-A Valuation'!Y612,'Plan-A Valuation'!AC612,'Plan-A Valuation'!AG612,'Plan-A Valuation'!AK612,'Plan-A Valuation'!AO612)</f>
        <v>120000</v>
      </c>
      <c r="T616" s="262">
        <f>SUM('Plan-A Valuation'!V612,'Plan-A Valuation'!Z612,'Plan-A Valuation'!AD612,'Plan-A Valuation'!AH612,'Plan-A Valuation'!AL612,'Plan-A Valuation'!AP612)</f>
        <v>253810</v>
      </c>
      <c r="U616" s="263">
        <f>SUM('Plan-A Valuation'!W612,'Plan-A Valuation'!AA612,'Plan-A Valuation'!AE612,'Plan-A Valuation'!AI612,'Plan-A Valuation'!AM612,'Plan-A Valuation'!AQ612)</f>
        <v>504620</v>
      </c>
      <c r="V616" s="219"/>
      <c r="W616" s="262">
        <v>0.0</v>
      </c>
      <c r="X616" s="262">
        <v>0.0</v>
      </c>
      <c r="Y616" s="262">
        <v>0.0</v>
      </c>
      <c r="Z616" s="262">
        <v>0.0</v>
      </c>
      <c r="AA616" s="262">
        <v>0.0</v>
      </c>
      <c r="AB616" s="262">
        <v>0.0</v>
      </c>
      <c r="AC616" s="222" t="s">
        <v>1703</v>
      </c>
      <c r="AD616" s="222" t="s">
        <v>1704</v>
      </c>
      <c r="AE616" s="222" t="s">
        <v>1705</v>
      </c>
      <c r="AF616" s="262">
        <f>SUM('Plan-B Valuation'!U612,'Plan-B Valuation'!Y612,'Plan-B Valuation'!AC612,'Plan-B Valuation'!AG612,'Plan-B Valuation'!AK612,'Plan-B Valuation'!AO612)</f>
        <v>120000</v>
      </c>
      <c r="AG616" s="262">
        <f>SUM('Plan-B Valuation'!V612,'Plan-B Valuation'!Z612,'Plan-B Valuation'!AD612,'Plan-B Valuation'!AH612,'Plan-B Valuation'!AL612,'Plan-B Valuation'!AP612)</f>
        <v>253810</v>
      </c>
      <c r="AH616" s="262">
        <f>SUM('Plan-B Valuation'!W612,'Plan-B Valuation'!AA612,'Plan-B Valuation'!AE612,'Plan-B Valuation'!AI612,'Plan-B Valuation'!AM612,'Plan-B Valuation'!AQ612)</f>
        <v>504620</v>
      </c>
      <c r="AI616" s="219"/>
      <c r="AJ616" s="262">
        <v>0.0</v>
      </c>
      <c r="AK616" s="262">
        <v>0.0</v>
      </c>
      <c r="AL616" s="262">
        <v>0.0</v>
      </c>
      <c r="AM616" s="262">
        <v>0.0</v>
      </c>
      <c r="AN616" s="262">
        <v>0.0</v>
      </c>
      <c r="AO616" s="262">
        <v>0.0</v>
      </c>
      <c r="AP616" s="222" t="s">
        <v>1703</v>
      </c>
      <c r="AQ616" s="222" t="s">
        <v>1704</v>
      </c>
      <c r="AR616" s="222" t="s">
        <v>1705</v>
      </c>
      <c r="AS616" s="262">
        <f>SUM('Plan-C Valuation'!U612,'Plan-C Valuation'!Y612,'Plan-C Valuation'!AC612,'Plan-C Valuation'!AG612,'Plan-C Valuation'!AK612,'Plan-C Valuation'!AO612)</f>
        <v>120000</v>
      </c>
      <c r="AT616" s="262">
        <f>SUM('Plan-C Valuation'!V612,'Plan-C Valuation'!Z612,'Plan-C Valuation'!AD612,'Plan-C Valuation'!AH612,'Plan-C Valuation'!AL612,'Plan-C Valuation'!AP612)</f>
        <v>253810</v>
      </c>
      <c r="AU616" s="262">
        <f>SUM('Plan-C Valuation'!W612,'Plan-C Valuation'!AA612,'Plan-C Valuation'!AE612,'Plan-C Valuation'!AI612,'Plan-C Valuation'!AM612,'Plan-C Valuation'!AQ612)</f>
        <v>504620</v>
      </c>
    </row>
    <row r="617" ht="15.75" customHeight="1">
      <c r="A617" s="219" t="s">
        <v>1338</v>
      </c>
      <c r="B617" s="219" t="s">
        <v>54</v>
      </c>
      <c r="C617" s="219" t="s">
        <v>58</v>
      </c>
      <c r="D617" s="219" t="s">
        <v>80</v>
      </c>
      <c r="E617" s="219" t="s">
        <v>51</v>
      </c>
      <c r="F617" s="219" t="s">
        <v>70</v>
      </c>
      <c r="G617" s="304" t="s">
        <v>1339</v>
      </c>
      <c r="H617" s="219"/>
      <c r="I617" s="219"/>
      <c r="J617" s="262">
        <v>0.0</v>
      </c>
      <c r="K617" s="262">
        <v>0.0</v>
      </c>
      <c r="L617" s="262">
        <v>0.0</v>
      </c>
      <c r="M617" s="262">
        <v>0.0</v>
      </c>
      <c r="N617" s="262">
        <v>0.0</v>
      </c>
      <c r="O617" s="262">
        <v>0.0</v>
      </c>
      <c r="P617" s="222" t="s">
        <v>1703</v>
      </c>
      <c r="Q617" s="222" t="s">
        <v>1704</v>
      </c>
      <c r="R617" s="222" t="s">
        <v>1705</v>
      </c>
      <c r="S617" s="219">
        <f>SUM('Plan-A Valuation'!U613,'Plan-A Valuation'!Y613,'Plan-A Valuation'!AC613,'Plan-A Valuation'!AG613,'Plan-A Valuation'!AK613,'Plan-A Valuation'!AO613)</f>
        <v>120000</v>
      </c>
      <c r="T617" s="262">
        <f>SUM('Plan-A Valuation'!V613,'Plan-A Valuation'!Z613,'Plan-A Valuation'!AD613,'Plan-A Valuation'!AH613,'Plan-A Valuation'!AL613,'Plan-A Valuation'!AP613)</f>
        <v>253810</v>
      </c>
      <c r="U617" s="263">
        <f>SUM('Plan-A Valuation'!W613,'Plan-A Valuation'!AA613,'Plan-A Valuation'!AE613,'Plan-A Valuation'!AI613,'Plan-A Valuation'!AM613,'Plan-A Valuation'!AQ613)</f>
        <v>504620</v>
      </c>
      <c r="V617" s="219"/>
      <c r="W617" s="262">
        <v>0.0</v>
      </c>
      <c r="X617" s="262">
        <v>0.0</v>
      </c>
      <c r="Y617" s="262">
        <v>0.0</v>
      </c>
      <c r="Z617" s="262">
        <v>0.0</v>
      </c>
      <c r="AA617" s="262">
        <v>0.0</v>
      </c>
      <c r="AB617" s="262">
        <v>0.0</v>
      </c>
      <c r="AC617" s="222" t="s">
        <v>1703</v>
      </c>
      <c r="AD617" s="222" t="s">
        <v>1704</v>
      </c>
      <c r="AE617" s="222" t="s">
        <v>1705</v>
      </c>
      <c r="AF617" s="262">
        <f>SUM('Plan-B Valuation'!U613,'Plan-B Valuation'!Y613,'Plan-B Valuation'!AC613,'Plan-B Valuation'!AG613,'Plan-B Valuation'!AK613,'Plan-B Valuation'!AO613)</f>
        <v>120000</v>
      </c>
      <c r="AG617" s="262">
        <f>SUM('Plan-B Valuation'!V613,'Plan-B Valuation'!Z613,'Plan-B Valuation'!AD613,'Plan-B Valuation'!AH613,'Plan-B Valuation'!AL613,'Plan-B Valuation'!AP613)</f>
        <v>253810</v>
      </c>
      <c r="AH617" s="262">
        <f>SUM('Plan-B Valuation'!W613,'Plan-B Valuation'!AA613,'Plan-B Valuation'!AE613,'Plan-B Valuation'!AI613,'Plan-B Valuation'!AM613,'Plan-B Valuation'!AQ613)</f>
        <v>504620</v>
      </c>
      <c r="AI617" s="219"/>
      <c r="AJ617" s="262">
        <v>0.0</v>
      </c>
      <c r="AK617" s="262">
        <v>0.0</v>
      </c>
      <c r="AL617" s="262">
        <v>0.0</v>
      </c>
      <c r="AM617" s="262">
        <v>0.0</v>
      </c>
      <c r="AN617" s="262">
        <v>0.0</v>
      </c>
      <c r="AO617" s="262">
        <v>0.0</v>
      </c>
      <c r="AP617" s="222" t="s">
        <v>1703</v>
      </c>
      <c r="AQ617" s="222" t="s">
        <v>1704</v>
      </c>
      <c r="AR617" s="222" t="s">
        <v>1705</v>
      </c>
      <c r="AS617" s="262">
        <f>SUM('Plan-C Valuation'!U613,'Plan-C Valuation'!Y613,'Plan-C Valuation'!AC613,'Plan-C Valuation'!AG613,'Plan-C Valuation'!AK613,'Plan-C Valuation'!AO613)</f>
        <v>120000</v>
      </c>
      <c r="AT617" s="262">
        <f>SUM('Plan-C Valuation'!V613,'Plan-C Valuation'!Z613,'Plan-C Valuation'!AD613,'Plan-C Valuation'!AH613,'Plan-C Valuation'!AL613,'Plan-C Valuation'!AP613)</f>
        <v>253810</v>
      </c>
      <c r="AU617" s="262">
        <f>SUM('Plan-C Valuation'!W613,'Plan-C Valuation'!AA613,'Plan-C Valuation'!AE613,'Plan-C Valuation'!AI613,'Plan-C Valuation'!AM613,'Plan-C Valuation'!AQ613)</f>
        <v>504620</v>
      </c>
    </row>
    <row r="618" ht="15.75" customHeight="1">
      <c r="A618" s="219" t="s">
        <v>1340</v>
      </c>
      <c r="B618" s="219" t="s">
        <v>65</v>
      </c>
      <c r="C618" s="219" t="s">
        <v>58</v>
      </c>
      <c r="D618" s="219" t="s">
        <v>80</v>
      </c>
      <c r="E618" s="219" t="s">
        <v>51</v>
      </c>
      <c r="F618" s="219" t="s">
        <v>70</v>
      </c>
      <c r="G618" s="304" t="s">
        <v>1341</v>
      </c>
      <c r="H618" s="219"/>
      <c r="I618" s="219"/>
      <c r="J618" s="262">
        <v>0.0</v>
      </c>
      <c r="K618" s="262">
        <v>0.0</v>
      </c>
      <c r="L618" s="262">
        <v>0.0</v>
      </c>
      <c r="M618" s="262">
        <v>0.0</v>
      </c>
      <c r="N618" s="262">
        <v>0.0</v>
      </c>
      <c r="O618" s="262">
        <v>0.0</v>
      </c>
      <c r="P618" s="222" t="s">
        <v>1703</v>
      </c>
      <c r="Q618" s="222" t="s">
        <v>1704</v>
      </c>
      <c r="R618" s="222" t="s">
        <v>1705</v>
      </c>
      <c r="S618" s="219">
        <f>SUM('Plan-A Valuation'!U614,'Plan-A Valuation'!Y614,'Plan-A Valuation'!AC614,'Plan-A Valuation'!AG614,'Plan-A Valuation'!AK614,'Plan-A Valuation'!AO614)</f>
        <v>120000</v>
      </c>
      <c r="T618" s="262">
        <f>SUM('Plan-A Valuation'!V614,'Plan-A Valuation'!Z614,'Plan-A Valuation'!AD614,'Plan-A Valuation'!AH614,'Plan-A Valuation'!AL614,'Plan-A Valuation'!AP614)</f>
        <v>253810</v>
      </c>
      <c r="U618" s="263">
        <f>SUM('Plan-A Valuation'!W614,'Plan-A Valuation'!AA614,'Plan-A Valuation'!AE614,'Plan-A Valuation'!AI614,'Plan-A Valuation'!AM614,'Plan-A Valuation'!AQ614)</f>
        <v>504620</v>
      </c>
      <c r="V618" s="219"/>
      <c r="W618" s="262">
        <v>0.0</v>
      </c>
      <c r="X618" s="262">
        <v>0.0</v>
      </c>
      <c r="Y618" s="262">
        <v>0.0</v>
      </c>
      <c r="Z618" s="262">
        <v>0.0</v>
      </c>
      <c r="AA618" s="262">
        <v>0.0</v>
      </c>
      <c r="AB618" s="262">
        <v>0.0</v>
      </c>
      <c r="AC618" s="222" t="s">
        <v>1703</v>
      </c>
      <c r="AD618" s="222" t="s">
        <v>1704</v>
      </c>
      <c r="AE618" s="222" t="s">
        <v>1705</v>
      </c>
      <c r="AF618" s="262">
        <f>SUM('Plan-B Valuation'!U614,'Plan-B Valuation'!Y614,'Plan-B Valuation'!AC614,'Plan-B Valuation'!AG614,'Plan-B Valuation'!AK614,'Plan-B Valuation'!AO614)</f>
        <v>120000</v>
      </c>
      <c r="AG618" s="262">
        <f>SUM('Plan-B Valuation'!V614,'Plan-B Valuation'!Z614,'Plan-B Valuation'!AD614,'Plan-B Valuation'!AH614,'Plan-B Valuation'!AL614,'Plan-B Valuation'!AP614)</f>
        <v>253810</v>
      </c>
      <c r="AH618" s="262">
        <f>SUM('Plan-B Valuation'!W614,'Plan-B Valuation'!AA614,'Plan-B Valuation'!AE614,'Plan-B Valuation'!AI614,'Plan-B Valuation'!AM614,'Plan-B Valuation'!AQ614)</f>
        <v>504620</v>
      </c>
      <c r="AI618" s="219"/>
      <c r="AJ618" s="262">
        <v>0.0</v>
      </c>
      <c r="AK618" s="262">
        <v>0.0</v>
      </c>
      <c r="AL618" s="262">
        <v>0.0</v>
      </c>
      <c r="AM618" s="262">
        <v>0.0</v>
      </c>
      <c r="AN618" s="262">
        <v>0.0</v>
      </c>
      <c r="AO618" s="262">
        <v>0.0</v>
      </c>
      <c r="AP618" s="222" t="s">
        <v>1703</v>
      </c>
      <c r="AQ618" s="222" t="s">
        <v>1704</v>
      </c>
      <c r="AR618" s="222" t="s">
        <v>1705</v>
      </c>
      <c r="AS618" s="262">
        <f>SUM('Plan-C Valuation'!U614,'Plan-C Valuation'!Y614,'Plan-C Valuation'!AC614,'Plan-C Valuation'!AG614,'Plan-C Valuation'!AK614,'Plan-C Valuation'!AO614)</f>
        <v>120000</v>
      </c>
      <c r="AT618" s="262">
        <f>SUM('Plan-C Valuation'!V614,'Plan-C Valuation'!Z614,'Plan-C Valuation'!AD614,'Plan-C Valuation'!AH614,'Plan-C Valuation'!AL614,'Plan-C Valuation'!AP614)</f>
        <v>253810</v>
      </c>
      <c r="AU618" s="262">
        <f>SUM('Plan-C Valuation'!W614,'Plan-C Valuation'!AA614,'Plan-C Valuation'!AE614,'Plan-C Valuation'!AI614,'Plan-C Valuation'!AM614,'Plan-C Valuation'!AQ614)</f>
        <v>504620</v>
      </c>
    </row>
    <row r="619" ht="15.75" customHeight="1">
      <c r="A619" s="219" t="s">
        <v>1342</v>
      </c>
      <c r="B619" s="219" t="s">
        <v>71</v>
      </c>
      <c r="C619" s="219" t="s">
        <v>58</v>
      </c>
      <c r="D619" s="219" t="s">
        <v>80</v>
      </c>
      <c r="E619" s="219" t="s">
        <v>51</v>
      </c>
      <c r="F619" s="219" t="s">
        <v>70</v>
      </c>
      <c r="G619" s="304" t="s">
        <v>1343</v>
      </c>
      <c r="H619" s="219"/>
      <c r="I619" s="219"/>
      <c r="J619" s="262">
        <v>0.0</v>
      </c>
      <c r="K619" s="262">
        <v>0.0</v>
      </c>
      <c r="L619" s="262">
        <v>0.0</v>
      </c>
      <c r="M619" s="262">
        <v>0.0</v>
      </c>
      <c r="N619" s="262">
        <v>0.0</v>
      </c>
      <c r="O619" s="262">
        <v>0.0</v>
      </c>
      <c r="P619" s="222" t="s">
        <v>1703</v>
      </c>
      <c r="Q619" s="222" t="s">
        <v>1704</v>
      </c>
      <c r="R619" s="222" t="s">
        <v>1705</v>
      </c>
      <c r="S619" s="219">
        <f>SUM('Plan-A Valuation'!U615,'Plan-A Valuation'!Y615,'Plan-A Valuation'!AC615,'Plan-A Valuation'!AG615,'Plan-A Valuation'!AK615,'Plan-A Valuation'!AO615)</f>
        <v>120000</v>
      </c>
      <c r="T619" s="262">
        <f>SUM('Plan-A Valuation'!V615,'Plan-A Valuation'!Z615,'Plan-A Valuation'!AD615,'Plan-A Valuation'!AH615,'Plan-A Valuation'!AL615,'Plan-A Valuation'!AP615)</f>
        <v>253810</v>
      </c>
      <c r="U619" s="263">
        <f>SUM('Plan-A Valuation'!W615,'Plan-A Valuation'!AA615,'Plan-A Valuation'!AE615,'Plan-A Valuation'!AI615,'Plan-A Valuation'!AM615,'Plan-A Valuation'!AQ615)</f>
        <v>504620</v>
      </c>
      <c r="V619" s="219"/>
      <c r="W619" s="262">
        <v>0.0</v>
      </c>
      <c r="X619" s="262">
        <v>0.0</v>
      </c>
      <c r="Y619" s="262">
        <v>0.0</v>
      </c>
      <c r="Z619" s="262">
        <v>0.0</v>
      </c>
      <c r="AA619" s="262">
        <v>0.0</v>
      </c>
      <c r="AB619" s="262">
        <v>0.0</v>
      </c>
      <c r="AC619" s="222" t="s">
        <v>1703</v>
      </c>
      <c r="AD619" s="222" t="s">
        <v>1704</v>
      </c>
      <c r="AE619" s="222" t="s">
        <v>1705</v>
      </c>
      <c r="AF619" s="262">
        <f>SUM('Plan-B Valuation'!U615,'Plan-B Valuation'!Y615,'Plan-B Valuation'!AC615,'Plan-B Valuation'!AG615,'Plan-B Valuation'!AK615,'Plan-B Valuation'!AO615)</f>
        <v>120000</v>
      </c>
      <c r="AG619" s="262">
        <f>SUM('Plan-B Valuation'!V615,'Plan-B Valuation'!Z615,'Plan-B Valuation'!AD615,'Plan-B Valuation'!AH615,'Plan-B Valuation'!AL615,'Plan-B Valuation'!AP615)</f>
        <v>253810</v>
      </c>
      <c r="AH619" s="262">
        <f>SUM('Plan-B Valuation'!W615,'Plan-B Valuation'!AA615,'Plan-B Valuation'!AE615,'Plan-B Valuation'!AI615,'Plan-B Valuation'!AM615,'Plan-B Valuation'!AQ615)</f>
        <v>504620</v>
      </c>
      <c r="AI619" s="219"/>
      <c r="AJ619" s="262">
        <v>0.0</v>
      </c>
      <c r="AK619" s="262">
        <v>0.0</v>
      </c>
      <c r="AL619" s="262">
        <v>0.0</v>
      </c>
      <c r="AM619" s="262">
        <v>0.0</v>
      </c>
      <c r="AN619" s="262">
        <v>0.0</v>
      </c>
      <c r="AO619" s="262">
        <v>0.0</v>
      </c>
      <c r="AP619" s="222" t="s">
        <v>1703</v>
      </c>
      <c r="AQ619" s="222" t="s">
        <v>1704</v>
      </c>
      <c r="AR619" s="222" t="s">
        <v>1705</v>
      </c>
      <c r="AS619" s="262">
        <f>SUM('Plan-C Valuation'!U615,'Plan-C Valuation'!Y615,'Plan-C Valuation'!AC615,'Plan-C Valuation'!AG615,'Plan-C Valuation'!AK615,'Plan-C Valuation'!AO615)</f>
        <v>120000</v>
      </c>
      <c r="AT619" s="262">
        <f>SUM('Plan-C Valuation'!V615,'Plan-C Valuation'!Z615,'Plan-C Valuation'!AD615,'Plan-C Valuation'!AH615,'Plan-C Valuation'!AL615,'Plan-C Valuation'!AP615)</f>
        <v>253810</v>
      </c>
      <c r="AU619" s="262">
        <f>SUM('Plan-C Valuation'!W615,'Plan-C Valuation'!AA615,'Plan-C Valuation'!AE615,'Plan-C Valuation'!AI615,'Plan-C Valuation'!AM615,'Plan-C Valuation'!AQ615)</f>
        <v>504620</v>
      </c>
    </row>
    <row r="620" ht="15.75" customHeight="1">
      <c r="A620" s="219" t="s">
        <v>1344</v>
      </c>
      <c r="B620" s="219" t="s">
        <v>44</v>
      </c>
      <c r="C620" s="219" t="s">
        <v>66</v>
      </c>
      <c r="D620" s="219" t="s">
        <v>80</v>
      </c>
      <c r="E620" s="219" t="s">
        <v>51</v>
      </c>
      <c r="F620" s="219" t="s">
        <v>70</v>
      </c>
      <c r="G620" s="304" t="s">
        <v>1345</v>
      </c>
      <c r="H620" s="219"/>
      <c r="I620" s="219"/>
      <c r="J620" s="262">
        <v>0.0</v>
      </c>
      <c r="K620" s="262">
        <v>0.0</v>
      </c>
      <c r="L620" s="262">
        <v>0.0</v>
      </c>
      <c r="M620" s="262">
        <v>0.0</v>
      </c>
      <c r="N620" s="262">
        <v>0.0</v>
      </c>
      <c r="O620" s="262">
        <v>0.0</v>
      </c>
      <c r="P620" s="222" t="s">
        <v>1703</v>
      </c>
      <c r="Q620" s="222" t="s">
        <v>1704</v>
      </c>
      <c r="R620" s="222" t="s">
        <v>1705</v>
      </c>
      <c r="S620" s="219">
        <f>SUM('Plan-A Valuation'!U616,'Plan-A Valuation'!Y616,'Plan-A Valuation'!AC616,'Plan-A Valuation'!AG616,'Plan-A Valuation'!AK616,'Plan-A Valuation'!AO616)</f>
        <v>120000</v>
      </c>
      <c r="T620" s="262">
        <f>SUM('Plan-A Valuation'!V616,'Plan-A Valuation'!Z616,'Plan-A Valuation'!AD616,'Plan-A Valuation'!AH616,'Plan-A Valuation'!AL616,'Plan-A Valuation'!AP616)</f>
        <v>253810</v>
      </c>
      <c r="U620" s="263">
        <f>SUM('Plan-A Valuation'!W616,'Plan-A Valuation'!AA616,'Plan-A Valuation'!AE616,'Plan-A Valuation'!AI616,'Plan-A Valuation'!AM616,'Plan-A Valuation'!AQ616)</f>
        <v>504620</v>
      </c>
      <c r="V620" s="219"/>
      <c r="W620" s="262">
        <v>0.0</v>
      </c>
      <c r="X620" s="262">
        <v>0.0</v>
      </c>
      <c r="Y620" s="262">
        <v>0.0</v>
      </c>
      <c r="Z620" s="262">
        <v>0.0</v>
      </c>
      <c r="AA620" s="262">
        <v>0.0</v>
      </c>
      <c r="AB620" s="262">
        <v>0.0</v>
      </c>
      <c r="AC620" s="222" t="s">
        <v>1703</v>
      </c>
      <c r="AD620" s="222" t="s">
        <v>1704</v>
      </c>
      <c r="AE620" s="222" t="s">
        <v>1705</v>
      </c>
      <c r="AF620" s="262">
        <f>SUM('Plan-B Valuation'!U616,'Plan-B Valuation'!Y616,'Plan-B Valuation'!AC616,'Plan-B Valuation'!AG616,'Plan-B Valuation'!AK616,'Plan-B Valuation'!AO616)</f>
        <v>120000</v>
      </c>
      <c r="AG620" s="262">
        <f>SUM('Plan-B Valuation'!V616,'Plan-B Valuation'!Z616,'Plan-B Valuation'!AD616,'Plan-B Valuation'!AH616,'Plan-B Valuation'!AL616,'Plan-B Valuation'!AP616)</f>
        <v>253810</v>
      </c>
      <c r="AH620" s="262">
        <f>SUM('Plan-B Valuation'!W616,'Plan-B Valuation'!AA616,'Plan-B Valuation'!AE616,'Plan-B Valuation'!AI616,'Plan-B Valuation'!AM616,'Plan-B Valuation'!AQ616)</f>
        <v>504620</v>
      </c>
      <c r="AI620" s="219"/>
      <c r="AJ620" s="262">
        <v>0.0</v>
      </c>
      <c r="AK620" s="262">
        <v>0.0</v>
      </c>
      <c r="AL620" s="262">
        <v>0.0</v>
      </c>
      <c r="AM620" s="262">
        <v>0.0</v>
      </c>
      <c r="AN620" s="262">
        <v>0.0</v>
      </c>
      <c r="AO620" s="262">
        <v>0.0</v>
      </c>
      <c r="AP620" s="222" t="s">
        <v>1703</v>
      </c>
      <c r="AQ620" s="222" t="s">
        <v>1704</v>
      </c>
      <c r="AR620" s="222" t="s">
        <v>1705</v>
      </c>
      <c r="AS620" s="262">
        <f>SUM('Plan-C Valuation'!U616,'Plan-C Valuation'!Y616,'Plan-C Valuation'!AC616,'Plan-C Valuation'!AG616,'Plan-C Valuation'!AK616,'Plan-C Valuation'!AO616)</f>
        <v>120000</v>
      </c>
      <c r="AT620" s="262">
        <f>SUM('Plan-C Valuation'!V616,'Plan-C Valuation'!Z616,'Plan-C Valuation'!AD616,'Plan-C Valuation'!AH616,'Plan-C Valuation'!AL616,'Plan-C Valuation'!AP616)</f>
        <v>253810</v>
      </c>
      <c r="AU620" s="262">
        <f>SUM('Plan-C Valuation'!W616,'Plan-C Valuation'!AA616,'Plan-C Valuation'!AE616,'Plan-C Valuation'!AI616,'Plan-C Valuation'!AM616,'Plan-C Valuation'!AQ616)</f>
        <v>504620</v>
      </c>
    </row>
    <row r="621" ht="15.75" customHeight="1">
      <c r="A621" s="219" t="s">
        <v>1346</v>
      </c>
      <c r="B621" s="219" t="s">
        <v>54</v>
      </c>
      <c r="C621" s="219" t="s">
        <v>66</v>
      </c>
      <c r="D621" s="219" t="s">
        <v>80</v>
      </c>
      <c r="E621" s="219" t="s">
        <v>51</v>
      </c>
      <c r="F621" s="219" t="s">
        <v>70</v>
      </c>
      <c r="G621" s="304" t="s">
        <v>1347</v>
      </c>
      <c r="H621" s="219"/>
      <c r="I621" s="219"/>
      <c r="J621" s="262">
        <v>0.0</v>
      </c>
      <c r="K621" s="262">
        <v>0.0</v>
      </c>
      <c r="L621" s="262">
        <v>0.0</v>
      </c>
      <c r="M621" s="262">
        <v>0.0</v>
      </c>
      <c r="N621" s="262">
        <v>0.0</v>
      </c>
      <c r="O621" s="262">
        <v>0.0</v>
      </c>
      <c r="P621" s="222" t="s">
        <v>1703</v>
      </c>
      <c r="Q621" s="222" t="s">
        <v>1704</v>
      </c>
      <c r="R621" s="222" t="s">
        <v>1705</v>
      </c>
      <c r="S621" s="219">
        <f>SUM('Plan-A Valuation'!U617,'Plan-A Valuation'!Y617,'Plan-A Valuation'!AC617,'Plan-A Valuation'!AG617,'Plan-A Valuation'!AK617,'Plan-A Valuation'!AO617)</f>
        <v>120000</v>
      </c>
      <c r="T621" s="262">
        <f>SUM('Plan-A Valuation'!V617,'Plan-A Valuation'!Z617,'Plan-A Valuation'!AD617,'Plan-A Valuation'!AH617,'Plan-A Valuation'!AL617,'Plan-A Valuation'!AP617)</f>
        <v>253810</v>
      </c>
      <c r="U621" s="263">
        <f>SUM('Plan-A Valuation'!W617,'Plan-A Valuation'!AA617,'Plan-A Valuation'!AE617,'Plan-A Valuation'!AI617,'Plan-A Valuation'!AM617,'Plan-A Valuation'!AQ617)</f>
        <v>504620</v>
      </c>
      <c r="V621" s="219"/>
      <c r="W621" s="262">
        <v>0.0</v>
      </c>
      <c r="X621" s="262">
        <v>0.0</v>
      </c>
      <c r="Y621" s="262">
        <v>0.0</v>
      </c>
      <c r="Z621" s="262">
        <v>0.0</v>
      </c>
      <c r="AA621" s="262">
        <v>0.0</v>
      </c>
      <c r="AB621" s="262">
        <v>0.0</v>
      </c>
      <c r="AC621" s="222" t="s">
        <v>1703</v>
      </c>
      <c r="AD621" s="222" t="s">
        <v>1704</v>
      </c>
      <c r="AE621" s="222" t="s">
        <v>1705</v>
      </c>
      <c r="AF621" s="262">
        <f>SUM('Plan-B Valuation'!U617,'Plan-B Valuation'!Y617,'Plan-B Valuation'!AC617,'Plan-B Valuation'!AG617,'Plan-B Valuation'!AK617,'Plan-B Valuation'!AO617)</f>
        <v>120000</v>
      </c>
      <c r="AG621" s="262">
        <f>SUM('Plan-B Valuation'!V617,'Plan-B Valuation'!Z617,'Plan-B Valuation'!AD617,'Plan-B Valuation'!AH617,'Plan-B Valuation'!AL617,'Plan-B Valuation'!AP617)</f>
        <v>253810</v>
      </c>
      <c r="AH621" s="262">
        <f>SUM('Plan-B Valuation'!W617,'Plan-B Valuation'!AA617,'Plan-B Valuation'!AE617,'Plan-B Valuation'!AI617,'Plan-B Valuation'!AM617,'Plan-B Valuation'!AQ617)</f>
        <v>504620</v>
      </c>
      <c r="AI621" s="219"/>
      <c r="AJ621" s="262">
        <v>0.0</v>
      </c>
      <c r="AK621" s="262">
        <v>0.0</v>
      </c>
      <c r="AL621" s="262">
        <v>0.0</v>
      </c>
      <c r="AM621" s="262">
        <v>0.0</v>
      </c>
      <c r="AN621" s="262">
        <v>0.0</v>
      </c>
      <c r="AO621" s="262">
        <v>0.0</v>
      </c>
      <c r="AP621" s="222" t="s">
        <v>1703</v>
      </c>
      <c r="AQ621" s="222" t="s">
        <v>1704</v>
      </c>
      <c r="AR621" s="222" t="s">
        <v>1705</v>
      </c>
      <c r="AS621" s="262">
        <f>SUM('Plan-C Valuation'!U617,'Plan-C Valuation'!Y617,'Plan-C Valuation'!AC617,'Plan-C Valuation'!AG617,'Plan-C Valuation'!AK617,'Plan-C Valuation'!AO617)</f>
        <v>120000</v>
      </c>
      <c r="AT621" s="262">
        <f>SUM('Plan-C Valuation'!V617,'Plan-C Valuation'!Z617,'Plan-C Valuation'!AD617,'Plan-C Valuation'!AH617,'Plan-C Valuation'!AL617,'Plan-C Valuation'!AP617)</f>
        <v>253810</v>
      </c>
      <c r="AU621" s="262">
        <f>SUM('Plan-C Valuation'!W617,'Plan-C Valuation'!AA617,'Plan-C Valuation'!AE617,'Plan-C Valuation'!AI617,'Plan-C Valuation'!AM617,'Plan-C Valuation'!AQ617)</f>
        <v>504620</v>
      </c>
    </row>
    <row r="622" ht="15.75" customHeight="1">
      <c r="A622" s="219" t="s">
        <v>1348</v>
      </c>
      <c r="B622" s="219" t="s">
        <v>65</v>
      </c>
      <c r="C622" s="219" t="s">
        <v>66</v>
      </c>
      <c r="D622" s="219" t="s">
        <v>80</v>
      </c>
      <c r="E622" s="219" t="s">
        <v>51</v>
      </c>
      <c r="F622" s="219" t="s">
        <v>70</v>
      </c>
      <c r="G622" s="304" t="s">
        <v>1349</v>
      </c>
      <c r="H622" s="219"/>
      <c r="I622" s="219"/>
      <c r="J622" s="262">
        <v>0.0</v>
      </c>
      <c r="K622" s="262">
        <v>0.0</v>
      </c>
      <c r="L622" s="262">
        <v>0.0</v>
      </c>
      <c r="M622" s="262">
        <v>0.0</v>
      </c>
      <c r="N622" s="262">
        <v>0.0</v>
      </c>
      <c r="O622" s="262">
        <v>0.0</v>
      </c>
      <c r="P622" s="222" t="s">
        <v>1703</v>
      </c>
      <c r="Q622" s="222" t="s">
        <v>1704</v>
      </c>
      <c r="R622" s="222" t="s">
        <v>1705</v>
      </c>
      <c r="S622" s="219">
        <f>SUM('Plan-A Valuation'!U618,'Plan-A Valuation'!Y618,'Plan-A Valuation'!AC618,'Plan-A Valuation'!AG618,'Plan-A Valuation'!AK618,'Plan-A Valuation'!AO618)</f>
        <v>120000</v>
      </c>
      <c r="T622" s="262">
        <f>SUM('Plan-A Valuation'!V618,'Plan-A Valuation'!Z618,'Plan-A Valuation'!AD618,'Plan-A Valuation'!AH618,'Plan-A Valuation'!AL618,'Plan-A Valuation'!AP618)</f>
        <v>253810</v>
      </c>
      <c r="U622" s="263">
        <f>SUM('Plan-A Valuation'!W618,'Plan-A Valuation'!AA618,'Plan-A Valuation'!AE618,'Plan-A Valuation'!AI618,'Plan-A Valuation'!AM618,'Plan-A Valuation'!AQ618)</f>
        <v>504620</v>
      </c>
      <c r="V622" s="219"/>
      <c r="W622" s="262">
        <v>0.0</v>
      </c>
      <c r="X622" s="262">
        <v>0.0</v>
      </c>
      <c r="Y622" s="262">
        <v>0.0</v>
      </c>
      <c r="Z622" s="262">
        <v>0.0</v>
      </c>
      <c r="AA622" s="262">
        <v>0.0</v>
      </c>
      <c r="AB622" s="262">
        <v>0.0</v>
      </c>
      <c r="AC622" s="222" t="s">
        <v>1703</v>
      </c>
      <c r="AD622" s="222" t="s">
        <v>1704</v>
      </c>
      <c r="AE622" s="222" t="s">
        <v>1705</v>
      </c>
      <c r="AF622" s="262">
        <f>SUM('Plan-B Valuation'!U618,'Plan-B Valuation'!Y618,'Plan-B Valuation'!AC618,'Plan-B Valuation'!AG618,'Plan-B Valuation'!AK618,'Plan-B Valuation'!AO618)</f>
        <v>120000</v>
      </c>
      <c r="AG622" s="262">
        <f>SUM('Plan-B Valuation'!V618,'Plan-B Valuation'!Z618,'Plan-B Valuation'!AD618,'Plan-B Valuation'!AH618,'Plan-B Valuation'!AL618,'Plan-B Valuation'!AP618)</f>
        <v>253810</v>
      </c>
      <c r="AH622" s="262">
        <f>SUM('Plan-B Valuation'!W618,'Plan-B Valuation'!AA618,'Plan-B Valuation'!AE618,'Plan-B Valuation'!AI618,'Plan-B Valuation'!AM618,'Plan-B Valuation'!AQ618)</f>
        <v>504620</v>
      </c>
      <c r="AI622" s="219"/>
      <c r="AJ622" s="262">
        <v>0.0</v>
      </c>
      <c r="AK622" s="262">
        <v>0.0</v>
      </c>
      <c r="AL622" s="262">
        <v>0.0</v>
      </c>
      <c r="AM622" s="262">
        <v>0.0</v>
      </c>
      <c r="AN622" s="262">
        <v>0.0</v>
      </c>
      <c r="AO622" s="262">
        <v>0.0</v>
      </c>
      <c r="AP622" s="222" t="s">
        <v>1703</v>
      </c>
      <c r="AQ622" s="222" t="s">
        <v>1704</v>
      </c>
      <c r="AR622" s="222" t="s">
        <v>1705</v>
      </c>
      <c r="AS622" s="262">
        <f>SUM('Plan-C Valuation'!U618,'Plan-C Valuation'!Y618,'Plan-C Valuation'!AC618,'Plan-C Valuation'!AG618,'Plan-C Valuation'!AK618,'Plan-C Valuation'!AO618)</f>
        <v>120000</v>
      </c>
      <c r="AT622" s="262">
        <f>SUM('Plan-C Valuation'!V618,'Plan-C Valuation'!Z618,'Plan-C Valuation'!AD618,'Plan-C Valuation'!AH618,'Plan-C Valuation'!AL618,'Plan-C Valuation'!AP618)</f>
        <v>253810</v>
      </c>
      <c r="AU622" s="262">
        <f>SUM('Plan-C Valuation'!W618,'Plan-C Valuation'!AA618,'Plan-C Valuation'!AE618,'Plan-C Valuation'!AI618,'Plan-C Valuation'!AM618,'Plan-C Valuation'!AQ618)</f>
        <v>504620</v>
      </c>
    </row>
    <row r="623" ht="15.75" customHeight="1">
      <c r="A623" s="219" t="s">
        <v>1350</v>
      </c>
      <c r="B623" s="219" t="s">
        <v>71</v>
      </c>
      <c r="C623" s="219" t="s">
        <v>66</v>
      </c>
      <c r="D623" s="219" t="s">
        <v>80</v>
      </c>
      <c r="E623" s="219" t="s">
        <v>51</v>
      </c>
      <c r="F623" s="219" t="s">
        <v>70</v>
      </c>
      <c r="G623" s="304" t="s">
        <v>1351</v>
      </c>
      <c r="H623" s="219"/>
      <c r="I623" s="219"/>
      <c r="J623" s="262">
        <v>0.0</v>
      </c>
      <c r="K623" s="262">
        <v>0.0</v>
      </c>
      <c r="L623" s="262">
        <v>0.0</v>
      </c>
      <c r="M623" s="262">
        <v>0.0</v>
      </c>
      <c r="N623" s="262">
        <v>0.0</v>
      </c>
      <c r="O623" s="262">
        <v>0.0</v>
      </c>
      <c r="P623" s="222" t="s">
        <v>1703</v>
      </c>
      <c r="Q623" s="222" t="s">
        <v>1704</v>
      </c>
      <c r="R623" s="222" t="s">
        <v>1705</v>
      </c>
      <c r="S623" s="219">
        <f>SUM('Plan-A Valuation'!U619,'Plan-A Valuation'!Y619,'Plan-A Valuation'!AC619,'Plan-A Valuation'!AG619,'Plan-A Valuation'!AK619,'Plan-A Valuation'!AO619)</f>
        <v>120000</v>
      </c>
      <c r="T623" s="262">
        <f>SUM('Plan-A Valuation'!V619,'Plan-A Valuation'!Z619,'Plan-A Valuation'!AD619,'Plan-A Valuation'!AH619,'Plan-A Valuation'!AL619,'Plan-A Valuation'!AP619)</f>
        <v>253810</v>
      </c>
      <c r="U623" s="263">
        <f>SUM('Plan-A Valuation'!W619,'Plan-A Valuation'!AA619,'Plan-A Valuation'!AE619,'Plan-A Valuation'!AI619,'Plan-A Valuation'!AM619,'Plan-A Valuation'!AQ619)</f>
        <v>504620</v>
      </c>
      <c r="V623" s="219"/>
      <c r="W623" s="262">
        <v>0.0</v>
      </c>
      <c r="X623" s="262">
        <v>0.0</v>
      </c>
      <c r="Y623" s="262">
        <v>0.0</v>
      </c>
      <c r="Z623" s="262">
        <v>0.0</v>
      </c>
      <c r="AA623" s="262">
        <v>0.0</v>
      </c>
      <c r="AB623" s="262">
        <v>0.0</v>
      </c>
      <c r="AC623" s="222" t="s">
        <v>1703</v>
      </c>
      <c r="AD623" s="222" t="s">
        <v>1704</v>
      </c>
      <c r="AE623" s="222" t="s">
        <v>1705</v>
      </c>
      <c r="AF623" s="262">
        <f>SUM('Plan-B Valuation'!U619,'Plan-B Valuation'!Y619,'Plan-B Valuation'!AC619,'Plan-B Valuation'!AG619,'Plan-B Valuation'!AK619,'Plan-B Valuation'!AO619)</f>
        <v>120000</v>
      </c>
      <c r="AG623" s="262">
        <f>SUM('Plan-B Valuation'!V619,'Plan-B Valuation'!Z619,'Plan-B Valuation'!AD619,'Plan-B Valuation'!AH619,'Plan-B Valuation'!AL619,'Plan-B Valuation'!AP619)</f>
        <v>253810</v>
      </c>
      <c r="AH623" s="262">
        <f>SUM('Plan-B Valuation'!W619,'Plan-B Valuation'!AA619,'Plan-B Valuation'!AE619,'Plan-B Valuation'!AI619,'Plan-B Valuation'!AM619,'Plan-B Valuation'!AQ619)</f>
        <v>504620</v>
      </c>
      <c r="AI623" s="219"/>
      <c r="AJ623" s="262">
        <v>0.0</v>
      </c>
      <c r="AK623" s="262">
        <v>0.0</v>
      </c>
      <c r="AL623" s="262">
        <v>0.0</v>
      </c>
      <c r="AM623" s="262">
        <v>0.0</v>
      </c>
      <c r="AN623" s="262">
        <v>0.0</v>
      </c>
      <c r="AO623" s="262">
        <v>0.0</v>
      </c>
      <c r="AP623" s="222" t="s">
        <v>1703</v>
      </c>
      <c r="AQ623" s="222" t="s">
        <v>1704</v>
      </c>
      <c r="AR623" s="222" t="s">
        <v>1705</v>
      </c>
      <c r="AS623" s="262">
        <f>SUM('Plan-C Valuation'!U619,'Plan-C Valuation'!Y619,'Plan-C Valuation'!AC619,'Plan-C Valuation'!AG619,'Plan-C Valuation'!AK619,'Plan-C Valuation'!AO619)</f>
        <v>120000</v>
      </c>
      <c r="AT623" s="262">
        <f>SUM('Plan-C Valuation'!V619,'Plan-C Valuation'!Z619,'Plan-C Valuation'!AD619,'Plan-C Valuation'!AH619,'Plan-C Valuation'!AL619,'Plan-C Valuation'!AP619)</f>
        <v>253810</v>
      </c>
      <c r="AU623" s="262">
        <f>SUM('Plan-C Valuation'!W619,'Plan-C Valuation'!AA619,'Plan-C Valuation'!AE619,'Plan-C Valuation'!AI619,'Plan-C Valuation'!AM619,'Plan-C Valuation'!AQ619)</f>
        <v>504620</v>
      </c>
    </row>
    <row r="624" ht="15.75" customHeight="1">
      <c r="A624" s="219" t="s">
        <v>1352</v>
      </c>
      <c r="B624" s="219" t="s">
        <v>44</v>
      </c>
      <c r="C624" s="219" t="s">
        <v>72</v>
      </c>
      <c r="D624" s="219" t="s">
        <v>80</v>
      </c>
      <c r="E624" s="219" t="s">
        <v>51</v>
      </c>
      <c r="F624" s="219" t="s">
        <v>70</v>
      </c>
      <c r="G624" s="304" t="s">
        <v>1353</v>
      </c>
      <c r="H624" s="219"/>
      <c r="I624" s="219"/>
      <c r="J624" s="262">
        <v>0.0</v>
      </c>
      <c r="K624" s="262">
        <v>0.0</v>
      </c>
      <c r="L624" s="262">
        <v>0.0</v>
      </c>
      <c r="M624" s="262">
        <v>0.0</v>
      </c>
      <c r="N624" s="262">
        <v>0.0</v>
      </c>
      <c r="O624" s="262">
        <v>0.0</v>
      </c>
      <c r="P624" s="222" t="s">
        <v>1703</v>
      </c>
      <c r="Q624" s="222" t="s">
        <v>1704</v>
      </c>
      <c r="R624" s="222" t="s">
        <v>1705</v>
      </c>
      <c r="S624" s="219">
        <f>SUM('Plan-A Valuation'!U620,'Plan-A Valuation'!Y620,'Plan-A Valuation'!AC620,'Plan-A Valuation'!AG620,'Plan-A Valuation'!AK620,'Plan-A Valuation'!AO620)</f>
        <v>120000</v>
      </c>
      <c r="T624" s="262">
        <f>SUM('Plan-A Valuation'!V620,'Plan-A Valuation'!Z620,'Plan-A Valuation'!AD620,'Plan-A Valuation'!AH620,'Plan-A Valuation'!AL620,'Plan-A Valuation'!AP620)</f>
        <v>253810</v>
      </c>
      <c r="U624" s="263">
        <f>SUM('Plan-A Valuation'!W620,'Plan-A Valuation'!AA620,'Plan-A Valuation'!AE620,'Plan-A Valuation'!AI620,'Plan-A Valuation'!AM620,'Plan-A Valuation'!AQ620)</f>
        <v>504620</v>
      </c>
      <c r="V624" s="219"/>
      <c r="W624" s="262">
        <v>0.0</v>
      </c>
      <c r="X624" s="262">
        <v>0.0</v>
      </c>
      <c r="Y624" s="262">
        <v>0.0</v>
      </c>
      <c r="Z624" s="262">
        <v>0.0</v>
      </c>
      <c r="AA624" s="262">
        <v>0.0</v>
      </c>
      <c r="AB624" s="262">
        <v>0.0</v>
      </c>
      <c r="AC624" s="222" t="s">
        <v>1703</v>
      </c>
      <c r="AD624" s="222" t="s">
        <v>1704</v>
      </c>
      <c r="AE624" s="222" t="s">
        <v>1705</v>
      </c>
      <c r="AF624" s="262">
        <f>SUM('Plan-B Valuation'!U620,'Plan-B Valuation'!Y620,'Plan-B Valuation'!AC620,'Plan-B Valuation'!AG620,'Plan-B Valuation'!AK620,'Plan-B Valuation'!AO620)</f>
        <v>120000</v>
      </c>
      <c r="AG624" s="262">
        <f>SUM('Plan-B Valuation'!V620,'Plan-B Valuation'!Z620,'Plan-B Valuation'!AD620,'Plan-B Valuation'!AH620,'Plan-B Valuation'!AL620,'Plan-B Valuation'!AP620)</f>
        <v>253810</v>
      </c>
      <c r="AH624" s="262">
        <f>SUM('Plan-B Valuation'!W620,'Plan-B Valuation'!AA620,'Plan-B Valuation'!AE620,'Plan-B Valuation'!AI620,'Plan-B Valuation'!AM620,'Plan-B Valuation'!AQ620)</f>
        <v>504620</v>
      </c>
      <c r="AI624" s="219"/>
      <c r="AJ624" s="262">
        <v>0.0</v>
      </c>
      <c r="AK624" s="262">
        <v>0.0</v>
      </c>
      <c r="AL624" s="262">
        <v>0.0</v>
      </c>
      <c r="AM624" s="262">
        <v>0.0</v>
      </c>
      <c r="AN624" s="262">
        <v>0.0</v>
      </c>
      <c r="AO624" s="262">
        <v>0.0</v>
      </c>
      <c r="AP624" s="222" t="s">
        <v>1703</v>
      </c>
      <c r="AQ624" s="222" t="s">
        <v>1704</v>
      </c>
      <c r="AR624" s="222" t="s">
        <v>1705</v>
      </c>
      <c r="AS624" s="262">
        <f>SUM('Plan-C Valuation'!U620,'Plan-C Valuation'!Y620,'Plan-C Valuation'!AC620,'Plan-C Valuation'!AG620,'Plan-C Valuation'!AK620,'Plan-C Valuation'!AO620)</f>
        <v>120000</v>
      </c>
      <c r="AT624" s="262">
        <f>SUM('Plan-C Valuation'!V620,'Plan-C Valuation'!Z620,'Plan-C Valuation'!AD620,'Plan-C Valuation'!AH620,'Plan-C Valuation'!AL620,'Plan-C Valuation'!AP620)</f>
        <v>253810</v>
      </c>
      <c r="AU624" s="262">
        <f>SUM('Plan-C Valuation'!W620,'Plan-C Valuation'!AA620,'Plan-C Valuation'!AE620,'Plan-C Valuation'!AI620,'Plan-C Valuation'!AM620,'Plan-C Valuation'!AQ620)</f>
        <v>504620</v>
      </c>
    </row>
    <row r="625" ht="15.75" customHeight="1">
      <c r="A625" s="219" t="s">
        <v>1354</v>
      </c>
      <c r="B625" s="219" t="s">
        <v>54</v>
      </c>
      <c r="C625" s="219" t="s">
        <v>72</v>
      </c>
      <c r="D625" s="219" t="s">
        <v>80</v>
      </c>
      <c r="E625" s="219" t="s">
        <v>51</v>
      </c>
      <c r="F625" s="219" t="s">
        <v>70</v>
      </c>
      <c r="G625" s="304" t="s">
        <v>1355</v>
      </c>
      <c r="H625" s="219"/>
      <c r="I625" s="219"/>
      <c r="J625" s="262">
        <v>0.0</v>
      </c>
      <c r="K625" s="262">
        <v>0.0</v>
      </c>
      <c r="L625" s="262">
        <v>0.0</v>
      </c>
      <c r="M625" s="262">
        <v>0.0</v>
      </c>
      <c r="N625" s="262">
        <v>0.0</v>
      </c>
      <c r="O625" s="262">
        <v>0.0</v>
      </c>
      <c r="P625" s="222" t="s">
        <v>1703</v>
      </c>
      <c r="Q625" s="222" t="s">
        <v>1704</v>
      </c>
      <c r="R625" s="222" t="s">
        <v>1705</v>
      </c>
      <c r="S625" s="219">
        <f>SUM('Plan-A Valuation'!U621,'Plan-A Valuation'!Y621,'Plan-A Valuation'!AC621,'Plan-A Valuation'!AG621,'Plan-A Valuation'!AK621,'Plan-A Valuation'!AO621)</f>
        <v>120000</v>
      </c>
      <c r="T625" s="262">
        <f>SUM('Plan-A Valuation'!V621,'Plan-A Valuation'!Z621,'Plan-A Valuation'!AD621,'Plan-A Valuation'!AH621,'Plan-A Valuation'!AL621,'Plan-A Valuation'!AP621)</f>
        <v>253810</v>
      </c>
      <c r="U625" s="263">
        <f>SUM('Plan-A Valuation'!W621,'Plan-A Valuation'!AA621,'Plan-A Valuation'!AE621,'Plan-A Valuation'!AI621,'Plan-A Valuation'!AM621,'Plan-A Valuation'!AQ621)</f>
        <v>504620</v>
      </c>
      <c r="V625" s="219"/>
      <c r="W625" s="262">
        <v>0.0</v>
      </c>
      <c r="X625" s="262">
        <v>0.0</v>
      </c>
      <c r="Y625" s="262">
        <v>0.0</v>
      </c>
      <c r="Z625" s="262">
        <v>0.0</v>
      </c>
      <c r="AA625" s="262">
        <v>0.0</v>
      </c>
      <c r="AB625" s="262">
        <v>0.0</v>
      </c>
      <c r="AC625" s="222" t="s">
        <v>1703</v>
      </c>
      <c r="AD625" s="222" t="s">
        <v>1704</v>
      </c>
      <c r="AE625" s="222" t="s">
        <v>1705</v>
      </c>
      <c r="AF625" s="262">
        <f>SUM('Plan-B Valuation'!U621,'Plan-B Valuation'!Y621,'Plan-B Valuation'!AC621,'Plan-B Valuation'!AG621,'Plan-B Valuation'!AK621,'Plan-B Valuation'!AO621)</f>
        <v>120000</v>
      </c>
      <c r="AG625" s="262">
        <f>SUM('Plan-B Valuation'!V621,'Plan-B Valuation'!Z621,'Plan-B Valuation'!AD621,'Plan-B Valuation'!AH621,'Plan-B Valuation'!AL621,'Plan-B Valuation'!AP621)</f>
        <v>253810</v>
      </c>
      <c r="AH625" s="262">
        <f>SUM('Plan-B Valuation'!W621,'Plan-B Valuation'!AA621,'Plan-B Valuation'!AE621,'Plan-B Valuation'!AI621,'Plan-B Valuation'!AM621,'Plan-B Valuation'!AQ621)</f>
        <v>504620</v>
      </c>
      <c r="AI625" s="219"/>
      <c r="AJ625" s="262">
        <v>0.0</v>
      </c>
      <c r="AK625" s="262">
        <v>0.0</v>
      </c>
      <c r="AL625" s="262">
        <v>0.0</v>
      </c>
      <c r="AM625" s="262">
        <v>0.0</v>
      </c>
      <c r="AN625" s="262">
        <v>0.0</v>
      </c>
      <c r="AO625" s="262">
        <v>0.0</v>
      </c>
      <c r="AP625" s="222" t="s">
        <v>1703</v>
      </c>
      <c r="AQ625" s="222" t="s">
        <v>1704</v>
      </c>
      <c r="AR625" s="222" t="s">
        <v>1705</v>
      </c>
      <c r="AS625" s="262">
        <f>SUM('Plan-C Valuation'!U621,'Plan-C Valuation'!Y621,'Plan-C Valuation'!AC621,'Plan-C Valuation'!AG621,'Plan-C Valuation'!AK621,'Plan-C Valuation'!AO621)</f>
        <v>120000</v>
      </c>
      <c r="AT625" s="262">
        <f>SUM('Plan-C Valuation'!V621,'Plan-C Valuation'!Z621,'Plan-C Valuation'!AD621,'Plan-C Valuation'!AH621,'Plan-C Valuation'!AL621,'Plan-C Valuation'!AP621)</f>
        <v>253810</v>
      </c>
      <c r="AU625" s="262">
        <f>SUM('Plan-C Valuation'!W621,'Plan-C Valuation'!AA621,'Plan-C Valuation'!AE621,'Plan-C Valuation'!AI621,'Plan-C Valuation'!AM621,'Plan-C Valuation'!AQ621)</f>
        <v>504620</v>
      </c>
    </row>
    <row r="626" ht="15.75" customHeight="1">
      <c r="A626" s="219" t="s">
        <v>1356</v>
      </c>
      <c r="B626" s="219" t="s">
        <v>65</v>
      </c>
      <c r="C626" s="219" t="s">
        <v>72</v>
      </c>
      <c r="D626" s="219" t="s">
        <v>80</v>
      </c>
      <c r="E626" s="219" t="s">
        <v>51</v>
      </c>
      <c r="F626" s="219" t="s">
        <v>70</v>
      </c>
      <c r="G626" s="304" t="s">
        <v>1357</v>
      </c>
      <c r="H626" s="219"/>
      <c r="I626" s="219"/>
      <c r="J626" s="262">
        <v>0.0</v>
      </c>
      <c r="K626" s="262">
        <v>0.0</v>
      </c>
      <c r="L626" s="262">
        <v>0.0</v>
      </c>
      <c r="M626" s="262">
        <v>0.0</v>
      </c>
      <c r="N626" s="262">
        <v>0.0</v>
      </c>
      <c r="O626" s="262">
        <v>0.0</v>
      </c>
      <c r="P626" s="222" t="s">
        <v>1703</v>
      </c>
      <c r="Q626" s="222" t="s">
        <v>1704</v>
      </c>
      <c r="R626" s="222" t="s">
        <v>1705</v>
      </c>
      <c r="S626" s="219">
        <f>SUM('Plan-A Valuation'!U622,'Plan-A Valuation'!Y622,'Plan-A Valuation'!AC622,'Plan-A Valuation'!AG622,'Plan-A Valuation'!AK622,'Plan-A Valuation'!AO622)</f>
        <v>120000</v>
      </c>
      <c r="T626" s="262">
        <f>SUM('Plan-A Valuation'!V622,'Plan-A Valuation'!Z622,'Plan-A Valuation'!AD622,'Plan-A Valuation'!AH622,'Plan-A Valuation'!AL622,'Plan-A Valuation'!AP622)</f>
        <v>253810</v>
      </c>
      <c r="U626" s="263">
        <f>SUM('Plan-A Valuation'!W622,'Plan-A Valuation'!AA622,'Plan-A Valuation'!AE622,'Plan-A Valuation'!AI622,'Plan-A Valuation'!AM622,'Plan-A Valuation'!AQ622)</f>
        <v>504620</v>
      </c>
      <c r="V626" s="219"/>
      <c r="W626" s="262">
        <v>0.0</v>
      </c>
      <c r="X626" s="262">
        <v>0.0</v>
      </c>
      <c r="Y626" s="262">
        <v>0.0</v>
      </c>
      <c r="Z626" s="262">
        <v>0.0</v>
      </c>
      <c r="AA626" s="262">
        <v>0.0</v>
      </c>
      <c r="AB626" s="262">
        <v>0.0</v>
      </c>
      <c r="AC626" s="222" t="s">
        <v>1703</v>
      </c>
      <c r="AD626" s="222" t="s">
        <v>1704</v>
      </c>
      <c r="AE626" s="222" t="s">
        <v>1705</v>
      </c>
      <c r="AF626" s="262">
        <f>SUM('Plan-B Valuation'!U622,'Plan-B Valuation'!Y622,'Plan-B Valuation'!AC622,'Plan-B Valuation'!AG622,'Plan-B Valuation'!AK622,'Plan-B Valuation'!AO622)</f>
        <v>120000</v>
      </c>
      <c r="AG626" s="262">
        <f>SUM('Plan-B Valuation'!V622,'Plan-B Valuation'!Z622,'Plan-B Valuation'!AD622,'Plan-B Valuation'!AH622,'Plan-B Valuation'!AL622,'Plan-B Valuation'!AP622)</f>
        <v>253810</v>
      </c>
      <c r="AH626" s="262">
        <f>SUM('Plan-B Valuation'!W622,'Plan-B Valuation'!AA622,'Plan-B Valuation'!AE622,'Plan-B Valuation'!AI622,'Plan-B Valuation'!AM622,'Plan-B Valuation'!AQ622)</f>
        <v>504620</v>
      </c>
      <c r="AI626" s="219"/>
      <c r="AJ626" s="262">
        <v>0.0</v>
      </c>
      <c r="AK626" s="262">
        <v>0.0</v>
      </c>
      <c r="AL626" s="262">
        <v>0.0</v>
      </c>
      <c r="AM626" s="262">
        <v>0.0</v>
      </c>
      <c r="AN626" s="262">
        <v>0.0</v>
      </c>
      <c r="AO626" s="262">
        <v>0.0</v>
      </c>
      <c r="AP626" s="222" t="s">
        <v>1703</v>
      </c>
      <c r="AQ626" s="222" t="s">
        <v>1704</v>
      </c>
      <c r="AR626" s="222" t="s">
        <v>1705</v>
      </c>
      <c r="AS626" s="262">
        <f>SUM('Plan-C Valuation'!U622,'Plan-C Valuation'!Y622,'Plan-C Valuation'!AC622,'Plan-C Valuation'!AG622,'Plan-C Valuation'!AK622,'Plan-C Valuation'!AO622)</f>
        <v>120000</v>
      </c>
      <c r="AT626" s="262">
        <f>SUM('Plan-C Valuation'!V622,'Plan-C Valuation'!Z622,'Plan-C Valuation'!AD622,'Plan-C Valuation'!AH622,'Plan-C Valuation'!AL622,'Plan-C Valuation'!AP622)</f>
        <v>253810</v>
      </c>
      <c r="AU626" s="262">
        <f>SUM('Plan-C Valuation'!W622,'Plan-C Valuation'!AA622,'Plan-C Valuation'!AE622,'Plan-C Valuation'!AI622,'Plan-C Valuation'!AM622,'Plan-C Valuation'!AQ622)</f>
        <v>504620</v>
      </c>
    </row>
    <row r="627" ht="15.75" customHeight="1">
      <c r="A627" s="219" t="s">
        <v>1358</v>
      </c>
      <c r="B627" s="219" t="s">
        <v>71</v>
      </c>
      <c r="C627" s="219" t="s">
        <v>72</v>
      </c>
      <c r="D627" s="219" t="s">
        <v>80</v>
      </c>
      <c r="E627" s="219" t="s">
        <v>51</v>
      </c>
      <c r="F627" s="219" t="s">
        <v>70</v>
      </c>
      <c r="G627" s="304" t="s">
        <v>1359</v>
      </c>
      <c r="H627" s="219"/>
      <c r="I627" s="219"/>
      <c r="J627" s="262">
        <v>0.0</v>
      </c>
      <c r="K627" s="262">
        <v>0.0</v>
      </c>
      <c r="L627" s="262">
        <v>0.0</v>
      </c>
      <c r="M627" s="262">
        <v>0.0</v>
      </c>
      <c r="N627" s="262">
        <v>0.0</v>
      </c>
      <c r="O627" s="262">
        <v>0.0</v>
      </c>
      <c r="P627" s="222" t="s">
        <v>1703</v>
      </c>
      <c r="Q627" s="222" t="s">
        <v>1704</v>
      </c>
      <c r="R627" s="222" t="s">
        <v>1705</v>
      </c>
      <c r="S627" s="219">
        <f>SUM('Plan-A Valuation'!U623,'Plan-A Valuation'!Y623,'Plan-A Valuation'!AC623,'Plan-A Valuation'!AG623,'Plan-A Valuation'!AK623,'Plan-A Valuation'!AO623)</f>
        <v>120000</v>
      </c>
      <c r="T627" s="262">
        <f>SUM('Plan-A Valuation'!V623,'Plan-A Valuation'!Z623,'Plan-A Valuation'!AD623,'Plan-A Valuation'!AH623,'Plan-A Valuation'!AL623,'Plan-A Valuation'!AP623)</f>
        <v>253810</v>
      </c>
      <c r="U627" s="263">
        <f>SUM('Plan-A Valuation'!W623,'Plan-A Valuation'!AA623,'Plan-A Valuation'!AE623,'Plan-A Valuation'!AI623,'Plan-A Valuation'!AM623,'Plan-A Valuation'!AQ623)</f>
        <v>504620</v>
      </c>
      <c r="V627" s="219"/>
      <c r="W627" s="262">
        <v>0.0</v>
      </c>
      <c r="X627" s="262">
        <v>0.0</v>
      </c>
      <c r="Y627" s="262">
        <v>0.0</v>
      </c>
      <c r="Z627" s="262">
        <v>0.0</v>
      </c>
      <c r="AA627" s="262">
        <v>0.0</v>
      </c>
      <c r="AB627" s="262">
        <v>0.0</v>
      </c>
      <c r="AC627" s="222" t="s">
        <v>1703</v>
      </c>
      <c r="AD627" s="222" t="s">
        <v>1704</v>
      </c>
      <c r="AE627" s="222" t="s">
        <v>1705</v>
      </c>
      <c r="AF627" s="262">
        <f>SUM('Plan-B Valuation'!U623,'Plan-B Valuation'!Y623,'Plan-B Valuation'!AC623,'Plan-B Valuation'!AG623,'Plan-B Valuation'!AK623,'Plan-B Valuation'!AO623)</f>
        <v>120000</v>
      </c>
      <c r="AG627" s="262">
        <f>SUM('Plan-B Valuation'!V623,'Plan-B Valuation'!Z623,'Plan-B Valuation'!AD623,'Plan-B Valuation'!AH623,'Plan-B Valuation'!AL623,'Plan-B Valuation'!AP623)</f>
        <v>253810</v>
      </c>
      <c r="AH627" s="262">
        <f>SUM('Plan-B Valuation'!W623,'Plan-B Valuation'!AA623,'Plan-B Valuation'!AE623,'Plan-B Valuation'!AI623,'Plan-B Valuation'!AM623,'Plan-B Valuation'!AQ623)</f>
        <v>504620</v>
      </c>
      <c r="AI627" s="219"/>
      <c r="AJ627" s="262">
        <v>0.0</v>
      </c>
      <c r="AK627" s="262">
        <v>0.0</v>
      </c>
      <c r="AL627" s="262">
        <v>0.0</v>
      </c>
      <c r="AM627" s="262">
        <v>0.0</v>
      </c>
      <c r="AN627" s="262">
        <v>0.0</v>
      </c>
      <c r="AO627" s="262">
        <v>0.0</v>
      </c>
      <c r="AP627" s="222" t="s">
        <v>1703</v>
      </c>
      <c r="AQ627" s="222" t="s">
        <v>1704</v>
      </c>
      <c r="AR627" s="222" t="s">
        <v>1705</v>
      </c>
      <c r="AS627" s="262">
        <f>SUM('Plan-C Valuation'!U623,'Plan-C Valuation'!Y623,'Plan-C Valuation'!AC623,'Plan-C Valuation'!AG623,'Plan-C Valuation'!AK623,'Plan-C Valuation'!AO623)</f>
        <v>120000</v>
      </c>
      <c r="AT627" s="262">
        <f>SUM('Plan-C Valuation'!V623,'Plan-C Valuation'!Z623,'Plan-C Valuation'!AD623,'Plan-C Valuation'!AH623,'Plan-C Valuation'!AL623,'Plan-C Valuation'!AP623)</f>
        <v>253810</v>
      </c>
      <c r="AU627" s="262">
        <f>SUM('Plan-C Valuation'!W623,'Plan-C Valuation'!AA623,'Plan-C Valuation'!AE623,'Plan-C Valuation'!AI623,'Plan-C Valuation'!AM623,'Plan-C Valuation'!AQ623)</f>
        <v>504620</v>
      </c>
    </row>
    <row r="628" ht="15.75" customHeight="1">
      <c r="A628" s="219" t="s">
        <v>1360</v>
      </c>
      <c r="B628" s="219" t="s">
        <v>44</v>
      </c>
      <c r="C628" s="219" t="s">
        <v>78</v>
      </c>
      <c r="D628" s="219" t="s">
        <v>80</v>
      </c>
      <c r="E628" s="219" t="s">
        <v>51</v>
      </c>
      <c r="F628" s="219" t="s">
        <v>70</v>
      </c>
      <c r="G628" s="304" t="s">
        <v>1361</v>
      </c>
      <c r="H628" s="219"/>
      <c r="I628" s="219"/>
      <c r="J628" s="262">
        <v>0.0</v>
      </c>
      <c r="K628" s="262">
        <v>0.0</v>
      </c>
      <c r="L628" s="262">
        <v>0.0</v>
      </c>
      <c r="M628" s="262">
        <v>0.0</v>
      </c>
      <c r="N628" s="262">
        <v>0.0</v>
      </c>
      <c r="O628" s="262">
        <v>0.0</v>
      </c>
      <c r="P628" s="222" t="s">
        <v>1703</v>
      </c>
      <c r="Q628" s="222" t="s">
        <v>1704</v>
      </c>
      <c r="R628" s="222" t="s">
        <v>1705</v>
      </c>
      <c r="S628" s="219">
        <f>SUM('Plan-A Valuation'!U624,'Plan-A Valuation'!Y624,'Plan-A Valuation'!AC624,'Plan-A Valuation'!AG624,'Plan-A Valuation'!AK624,'Plan-A Valuation'!AO624)</f>
        <v>120000</v>
      </c>
      <c r="T628" s="262">
        <f>SUM('Plan-A Valuation'!V624,'Plan-A Valuation'!Z624,'Plan-A Valuation'!AD624,'Plan-A Valuation'!AH624,'Plan-A Valuation'!AL624,'Plan-A Valuation'!AP624)</f>
        <v>253810</v>
      </c>
      <c r="U628" s="263">
        <f>SUM('Plan-A Valuation'!W624,'Plan-A Valuation'!AA624,'Plan-A Valuation'!AE624,'Plan-A Valuation'!AI624,'Plan-A Valuation'!AM624,'Plan-A Valuation'!AQ624)</f>
        <v>504620</v>
      </c>
      <c r="V628" s="219"/>
      <c r="W628" s="262">
        <v>0.0</v>
      </c>
      <c r="X628" s="262">
        <v>0.0</v>
      </c>
      <c r="Y628" s="262">
        <v>0.0</v>
      </c>
      <c r="Z628" s="262">
        <v>0.0</v>
      </c>
      <c r="AA628" s="262">
        <v>0.0</v>
      </c>
      <c r="AB628" s="262">
        <v>0.0</v>
      </c>
      <c r="AC628" s="222" t="s">
        <v>1703</v>
      </c>
      <c r="AD628" s="222" t="s">
        <v>1704</v>
      </c>
      <c r="AE628" s="222" t="s">
        <v>1705</v>
      </c>
      <c r="AF628" s="262">
        <f>SUM('Plan-B Valuation'!U624,'Plan-B Valuation'!Y624,'Plan-B Valuation'!AC624,'Plan-B Valuation'!AG624,'Plan-B Valuation'!AK624,'Plan-B Valuation'!AO624)</f>
        <v>120000</v>
      </c>
      <c r="AG628" s="262">
        <f>SUM('Plan-B Valuation'!V624,'Plan-B Valuation'!Z624,'Plan-B Valuation'!AD624,'Plan-B Valuation'!AH624,'Plan-B Valuation'!AL624,'Plan-B Valuation'!AP624)</f>
        <v>253810</v>
      </c>
      <c r="AH628" s="262">
        <f>SUM('Plan-B Valuation'!W624,'Plan-B Valuation'!AA624,'Plan-B Valuation'!AE624,'Plan-B Valuation'!AI624,'Plan-B Valuation'!AM624,'Plan-B Valuation'!AQ624)</f>
        <v>504620</v>
      </c>
      <c r="AI628" s="219"/>
      <c r="AJ628" s="262">
        <v>0.0</v>
      </c>
      <c r="AK628" s="262">
        <v>0.0</v>
      </c>
      <c r="AL628" s="262">
        <v>0.0</v>
      </c>
      <c r="AM628" s="262">
        <v>0.0</v>
      </c>
      <c r="AN628" s="262">
        <v>0.0</v>
      </c>
      <c r="AO628" s="262">
        <v>0.0</v>
      </c>
      <c r="AP628" s="222" t="s">
        <v>1703</v>
      </c>
      <c r="AQ628" s="222" t="s">
        <v>1704</v>
      </c>
      <c r="AR628" s="222" t="s">
        <v>1705</v>
      </c>
      <c r="AS628" s="262">
        <f>SUM('Plan-C Valuation'!U624,'Plan-C Valuation'!Y624,'Plan-C Valuation'!AC624,'Plan-C Valuation'!AG624,'Plan-C Valuation'!AK624,'Plan-C Valuation'!AO624)</f>
        <v>120000</v>
      </c>
      <c r="AT628" s="262">
        <f>SUM('Plan-C Valuation'!V624,'Plan-C Valuation'!Z624,'Plan-C Valuation'!AD624,'Plan-C Valuation'!AH624,'Plan-C Valuation'!AL624,'Plan-C Valuation'!AP624)</f>
        <v>253810</v>
      </c>
      <c r="AU628" s="262">
        <f>SUM('Plan-C Valuation'!W624,'Plan-C Valuation'!AA624,'Plan-C Valuation'!AE624,'Plan-C Valuation'!AI624,'Plan-C Valuation'!AM624,'Plan-C Valuation'!AQ624)</f>
        <v>504620</v>
      </c>
    </row>
    <row r="629" ht="15.75" customHeight="1">
      <c r="A629" s="219" t="s">
        <v>1362</v>
      </c>
      <c r="B629" s="219" t="s">
        <v>54</v>
      </c>
      <c r="C629" s="219" t="s">
        <v>78</v>
      </c>
      <c r="D629" s="219" t="s">
        <v>80</v>
      </c>
      <c r="E629" s="219" t="s">
        <v>51</v>
      </c>
      <c r="F629" s="219" t="s">
        <v>70</v>
      </c>
      <c r="G629" s="304" t="s">
        <v>1363</v>
      </c>
      <c r="H629" s="219"/>
      <c r="I629" s="219"/>
      <c r="J629" s="262">
        <v>0.0</v>
      </c>
      <c r="K629" s="262">
        <v>0.0</v>
      </c>
      <c r="L629" s="262">
        <v>0.0</v>
      </c>
      <c r="M629" s="262">
        <v>0.0</v>
      </c>
      <c r="N629" s="262">
        <v>0.0</v>
      </c>
      <c r="O629" s="262">
        <v>0.0</v>
      </c>
      <c r="P629" s="222" t="s">
        <v>1703</v>
      </c>
      <c r="Q629" s="222" t="s">
        <v>1704</v>
      </c>
      <c r="R629" s="222" t="s">
        <v>1705</v>
      </c>
      <c r="S629" s="219">
        <f>SUM('Plan-A Valuation'!U625,'Plan-A Valuation'!Y625,'Plan-A Valuation'!AC625,'Plan-A Valuation'!AG625,'Plan-A Valuation'!AK625,'Plan-A Valuation'!AO625)</f>
        <v>120000</v>
      </c>
      <c r="T629" s="262">
        <f>SUM('Plan-A Valuation'!V625,'Plan-A Valuation'!Z625,'Plan-A Valuation'!AD625,'Plan-A Valuation'!AH625,'Plan-A Valuation'!AL625,'Plan-A Valuation'!AP625)</f>
        <v>253810</v>
      </c>
      <c r="U629" s="263">
        <f>SUM('Plan-A Valuation'!W625,'Plan-A Valuation'!AA625,'Plan-A Valuation'!AE625,'Plan-A Valuation'!AI625,'Plan-A Valuation'!AM625,'Plan-A Valuation'!AQ625)</f>
        <v>504620</v>
      </c>
      <c r="V629" s="219"/>
      <c r="W629" s="262">
        <v>0.0</v>
      </c>
      <c r="X629" s="262">
        <v>0.0</v>
      </c>
      <c r="Y629" s="262">
        <v>0.0</v>
      </c>
      <c r="Z629" s="262">
        <v>0.0</v>
      </c>
      <c r="AA629" s="262">
        <v>0.0</v>
      </c>
      <c r="AB629" s="262">
        <v>0.0</v>
      </c>
      <c r="AC629" s="222" t="s">
        <v>1703</v>
      </c>
      <c r="AD629" s="222" t="s">
        <v>1704</v>
      </c>
      <c r="AE629" s="222" t="s">
        <v>1705</v>
      </c>
      <c r="AF629" s="262">
        <f>SUM('Plan-B Valuation'!U625,'Plan-B Valuation'!Y625,'Plan-B Valuation'!AC625,'Plan-B Valuation'!AG625,'Plan-B Valuation'!AK625,'Plan-B Valuation'!AO625)</f>
        <v>120000</v>
      </c>
      <c r="AG629" s="262">
        <f>SUM('Plan-B Valuation'!V625,'Plan-B Valuation'!Z625,'Plan-B Valuation'!AD625,'Plan-B Valuation'!AH625,'Plan-B Valuation'!AL625,'Plan-B Valuation'!AP625)</f>
        <v>253810</v>
      </c>
      <c r="AH629" s="262">
        <f>SUM('Plan-B Valuation'!W625,'Plan-B Valuation'!AA625,'Plan-B Valuation'!AE625,'Plan-B Valuation'!AI625,'Plan-B Valuation'!AM625,'Plan-B Valuation'!AQ625)</f>
        <v>504620</v>
      </c>
      <c r="AI629" s="219"/>
      <c r="AJ629" s="262">
        <v>0.0</v>
      </c>
      <c r="AK629" s="262">
        <v>0.0</v>
      </c>
      <c r="AL629" s="262">
        <v>0.0</v>
      </c>
      <c r="AM629" s="262">
        <v>0.0</v>
      </c>
      <c r="AN629" s="262">
        <v>0.0</v>
      </c>
      <c r="AO629" s="262">
        <v>0.0</v>
      </c>
      <c r="AP629" s="222" t="s">
        <v>1703</v>
      </c>
      <c r="AQ629" s="222" t="s">
        <v>1704</v>
      </c>
      <c r="AR629" s="222" t="s">
        <v>1705</v>
      </c>
      <c r="AS629" s="262">
        <f>SUM('Plan-C Valuation'!U625,'Plan-C Valuation'!Y625,'Plan-C Valuation'!AC625,'Plan-C Valuation'!AG625,'Plan-C Valuation'!AK625,'Plan-C Valuation'!AO625)</f>
        <v>120000</v>
      </c>
      <c r="AT629" s="262">
        <f>SUM('Plan-C Valuation'!V625,'Plan-C Valuation'!Z625,'Plan-C Valuation'!AD625,'Plan-C Valuation'!AH625,'Plan-C Valuation'!AL625,'Plan-C Valuation'!AP625)</f>
        <v>253810</v>
      </c>
      <c r="AU629" s="262">
        <f>SUM('Plan-C Valuation'!W625,'Plan-C Valuation'!AA625,'Plan-C Valuation'!AE625,'Plan-C Valuation'!AI625,'Plan-C Valuation'!AM625,'Plan-C Valuation'!AQ625)</f>
        <v>504620</v>
      </c>
    </row>
    <row r="630" ht="15.75" customHeight="1">
      <c r="A630" s="219" t="s">
        <v>1364</v>
      </c>
      <c r="B630" s="219" t="s">
        <v>65</v>
      </c>
      <c r="C630" s="219" t="s">
        <v>78</v>
      </c>
      <c r="D630" s="219" t="s">
        <v>80</v>
      </c>
      <c r="E630" s="219" t="s">
        <v>51</v>
      </c>
      <c r="F630" s="219" t="s">
        <v>70</v>
      </c>
      <c r="G630" s="304" t="s">
        <v>1365</v>
      </c>
      <c r="H630" s="219"/>
      <c r="I630" s="219"/>
      <c r="J630" s="262">
        <v>0.0</v>
      </c>
      <c r="K630" s="262">
        <v>0.0</v>
      </c>
      <c r="L630" s="262">
        <v>0.0</v>
      </c>
      <c r="M630" s="262">
        <v>0.0</v>
      </c>
      <c r="N630" s="262">
        <v>0.0</v>
      </c>
      <c r="O630" s="262">
        <v>0.0</v>
      </c>
      <c r="P630" s="222" t="s">
        <v>1703</v>
      </c>
      <c r="Q630" s="222" t="s">
        <v>1704</v>
      </c>
      <c r="R630" s="222" t="s">
        <v>1705</v>
      </c>
      <c r="S630" s="219">
        <f>SUM('Plan-A Valuation'!U626,'Plan-A Valuation'!Y626,'Plan-A Valuation'!AC626,'Plan-A Valuation'!AG626,'Plan-A Valuation'!AK626,'Plan-A Valuation'!AO626)</f>
        <v>120000</v>
      </c>
      <c r="T630" s="262">
        <f>SUM('Plan-A Valuation'!V626,'Plan-A Valuation'!Z626,'Plan-A Valuation'!AD626,'Plan-A Valuation'!AH626,'Plan-A Valuation'!AL626,'Plan-A Valuation'!AP626)</f>
        <v>253810</v>
      </c>
      <c r="U630" s="263">
        <f>SUM('Plan-A Valuation'!W626,'Plan-A Valuation'!AA626,'Plan-A Valuation'!AE626,'Plan-A Valuation'!AI626,'Plan-A Valuation'!AM626,'Plan-A Valuation'!AQ626)</f>
        <v>504620</v>
      </c>
      <c r="V630" s="219"/>
      <c r="W630" s="262">
        <v>0.0</v>
      </c>
      <c r="X630" s="262">
        <v>0.0</v>
      </c>
      <c r="Y630" s="262">
        <v>0.0</v>
      </c>
      <c r="Z630" s="262">
        <v>0.0</v>
      </c>
      <c r="AA630" s="262">
        <v>0.0</v>
      </c>
      <c r="AB630" s="262">
        <v>0.0</v>
      </c>
      <c r="AC630" s="222" t="s">
        <v>1703</v>
      </c>
      <c r="AD630" s="222" t="s">
        <v>1704</v>
      </c>
      <c r="AE630" s="222" t="s">
        <v>1705</v>
      </c>
      <c r="AF630" s="262">
        <f>SUM('Plan-B Valuation'!U626,'Plan-B Valuation'!Y626,'Plan-B Valuation'!AC626,'Plan-B Valuation'!AG626,'Plan-B Valuation'!AK626,'Plan-B Valuation'!AO626)</f>
        <v>120000</v>
      </c>
      <c r="AG630" s="262">
        <f>SUM('Plan-B Valuation'!V626,'Plan-B Valuation'!Z626,'Plan-B Valuation'!AD626,'Plan-B Valuation'!AH626,'Plan-B Valuation'!AL626,'Plan-B Valuation'!AP626)</f>
        <v>253810</v>
      </c>
      <c r="AH630" s="262">
        <f>SUM('Plan-B Valuation'!W626,'Plan-B Valuation'!AA626,'Plan-B Valuation'!AE626,'Plan-B Valuation'!AI626,'Plan-B Valuation'!AM626,'Plan-B Valuation'!AQ626)</f>
        <v>504620</v>
      </c>
      <c r="AI630" s="219"/>
      <c r="AJ630" s="262">
        <v>0.0</v>
      </c>
      <c r="AK630" s="262">
        <v>0.0</v>
      </c>
      <c r="AL630" s="262">
        <v>0.0</v>
      </c>
      <c r="AM630" s="262">
        <v>0.0</v>
      </c>
      <c r="AN630" s="262">
        <v>0.0</v>
      </c>
      <c r="AO630" s="262">
        <v>0.0</v>
      </c>
      <c r="AP630" s="222" t="s">
        <v>1703</v>
      </c>
      <c r="AQ630" s="222" t="s">
        <v>1704</v>
      </c>
      <c r="AR630" s="222" t="s">
        <v>1705</v>
      </c>
      <c r="AS630" s="262">
        <f>SUM('Plan-C Valuation'!U626,'Plan-C Valuation'!Y626,'Plan-C Valuation'!AC626,'Plan-C Valuation'!AG626,'Plan-C Valuation'!AK626,'Plan-C Valuation'!AO626)</f>
        <v>120000</v>
      </c>
      <c r="AT630" s="262">
        <f>SUM('Plan-C Valuation'!V626,'Plan-C Valuation'!Z626,'Plan-C Valuation'!AD626,'Plan-C Valuation'!AH626,'Plan-C Valuation'!AL626,'Plan-C Valuation'!AP626)</f>
        <v>253810</v>
      </c>
      <c r="AU630" s="262">
        <f>SUM('Plan-C Valuation'!W626,'Plan-C Valuation'!AA626,'Plan-C Valuation'!AE626,'Plan-C Valuation'!AI626,'Plan-C Valuation'!AM626,'Plan-C Valuation'!AQ626)</f>
        <v>504620</v>
      </c>
    </row>
    <row r="631" ht="15.75" customHeight="1">
      <c r="A631" s="219" t="s">
        <v>1366</v>
      </c>
      <c r="B631" s="219" t="s">
        <v>71</v>
      </c>
      <c r="C631" s="219" t="s">
        <v>78</v>
      </c>
      <c r="D631" s="219" t="s">
        <v>80</v>
      </c>
      <c r="E631" s="219" t="s">
        <v>51</v>
      </c>
      <c r="F631" s="219" t="s">
        <v>70</v>
      </c>
      <c r="G631" s="304" t="s">
        <v>1367</v>
      </c>
      <c r="H631" s="219"/>
      <c r="I631" s="219"/>
      <c r="J631" s="262">
        <v>0.0</v>
      </c>
      <c r="K631" s="262">
        <v>0.0</v>
      </c>
      <c r="L631" s="262">
        <v>0.0</v>
      </c>
      <c r="M631" s="262">
        <v>0.0</v>
      </c>
      <c r="N631" s="262">
        <v>0.0</v>
      </c>
      <c r="O631" s="262">
        <v>0.0</v>
      </c>
      <c r="P631" s="222" t="s">
        <v>1703</v>
      </c>
      <c r="Q631" s="222" t="s">
        <v>1704</v>
      </c>
      <c r="R631" s="222" t="s">
        <v>1705</v>
      </c>
      <c r="S631" s="219">
        <f>SUM('Plan-A Valuation'!U627,'Plan-A Valuation'!Y627,'Plan-A Valuation'!AC627,'Plan-A Valuation'!AG627,'Plan-A Valuation'!AK627,'Plan-A Valuation'!AO627)</f>
        <v>120000</v>
      </c>
      <c r="T631" s="262">
        <f>SUM('Plan-A Valuation'!V627,'Plan-A Valuation'!Z627,'Plan-A Valuation'!AD627,'Plan-A Valuation'!AH627,'Plan-A Valuation'!AL627,'Plan-A Valuation'!AP627)</f>
        <v>253810</v>
      </c>
      <c r="U631" s="263">
        <f>SUM('Plan-A Valuation'!W627,'Plan-A Valuation'!AA627,'Plan-A Valuation'!AE627,'Plan-A Valuation'!AI627,'Plan-A Valuation'!AM627,'Plan-A Valuation'!AQ627)</f>
        <v>504620</v>
      </c>
      <c r="V631" s="219"/>
      <c r="W631" s="262">
        <v>0.0</v>
      </c>
      <c r="X631" s="262">
        <v>0.0</v>
      </c>
      <c r="Y631" s="262">
        <v>0.0</v>
      </c>
      <c r="Z631" s="262">
        <v>0.0</v>
      </c>
      <c r="AA631" s="262">
        <v>0.0</v>
      </c>
      <c r="AB631" s="262">
        <v>0.0</v>
      </c>
      <c r="AC631" s="222" t="s">
        <v>1703</v>
      </c>
      <c r="AD631" s="222" t="s">
        <v>1704</v>
      </c>
      <c r="AE631" s="222" t="s">
        <v>1705</v>
      </c>
      <c r="AF631" s="262">
        <f>SUM('Plan-B Valuation'!U627,'Plan-B Valuation'!Y627,'Plan-B Valuation'!AC627,'Plan-B Valuation'!AG627,'Plan-B Valuation'!AK627,'Plan-B Valuation'!AO627)</f>
        <v>120000</v>
      </c>
      <c r="AG631" s="262">
        <f>SUM('Plan-B Valuation'!V627,'Plan-B Valuation'!Z627,'Plan-B Valuation'!AD627,'Plan-B Valuation'!AH627,'Plan-B Valuation'!AL627,'Plan-B Valuation'!AP627)</f>
        <v>253810</v>
      </c>
      <c r="AH631" s="262">
        <f>SUM('Plan-B Valuation'!W627,'Plan-B Valuation'!AA627,'Plan-B Valuation'!AE627,'Plan-B Valuation'!AI627,'Plan-B Valuation'!AM627,'Plan-B Valuation'!AQ627)</f>
        <v>504620</v>
      </c>
      <c r="AI631" s="219"/>
      <c r="AJ631" s="262">
        <v>0.0</v>
      </c>
      <c r="AK631" s="262">
        <v>0.0</v>
      </c>
      <c r="AL631" s="262">
        <v>0.0</v>
      </c>
      <c r="AM631" s="262">
        <v>0.0</v>
      </c>
      <c r="AN631" s="262">
        <v>0.0</v>
      </c>
      <c r="AO631" s="262">
        <v>0.0</v>
      </c>
      <c r="AP631" s="222" t="s">
        <v>1703</v>
      </c>
      <c r="AQ631" s="222" t="s">
        <v>1704</v>
      </c>
      <c r="AR631" s="222" t="s">
        <v>1705</v>
      </c>
      <c r="AS631" s="262">
        <f>SUM('Plan-C Valuation'!U627,'Plan-C Valuation'!Y627,'Plan-C Valuation'!AC627,'Plan-C Valuation'!AG627,'Plan-C Valuation'!AK627,'Plan-C Valuation'!AO627)</f>
        <v>120000</v>
      </c>
      <c r="AT631" s="262">
        <f>SUM('Plan-C Valuation'!V627,'Plan-C Valuation'!Z627,'Plan-C Valuation'!AD627,'Plan-C Valuation'!AH627,'Plan-C Valuation'!AL627,'Plan-C Valuation'!AP627)</f>
        <v>253810</v>
      </c>
      <c r="AU631" s="262">
        <f>SUM('Plan-C Valuation'!W627,'Plan-C Valuation'!AA627,'Plan-C Valuation'!AE627,'Plan-C Valuation'!AI627,'Plan-C Valuation'!AM627,'Plan-C Valuation'!AQ627)</f>
        <v>504620</v>
      </c>
    </row>
    <row r="632" ht="15.75" customHeight="1">
      <c r="A632" s="219" t="s">
        <v>1368</v>
      </c>
      <c r="B632" s="219" t="s">
        <v>44</v>
      </c>
      <c r="C632" s="219" t="s">
        <v>48</v>
      </c>
      <c r="D632" s="219" t="s">
        <v>82</v>
      </c>
      <c r="E632" s="219" t="s">
        <v>51</v>
      </c>
      <c r="F632" s="219" t="s">
        <v>70</v>
      </c>
      <c r="G632" s="304" t="s">
        <v>1369</v>
      </c>
      <c r="H632" s="219"/>
      <c r="I632" s="219"/>
      <c r="J632" s="262">
        <v>0.0</v>
      </c>
      <c r="K632" s="262">
        <v>0.0</v>
      </c>
      <c r="L632" s="262">
        <v>0.0</v>
      </c>
      <c r="M632" s="262">
        <v>0.0</v>
      </c>
      <c r="N632" s="262">
        <v>0.0</v>
      </c>
      <c r="O632" s="262">
        <v>0.0</v>
      </c>
      <c r="P632" s="222" t="s">
        <v>1703</v>
      </c>
      <c r="Q632" s="222" t="s">
        <v>1704</v>
      </c>
      <c r="R632" s="222" t="s">
        <v>1705</v>
      </c>
      <c r="S632" s="219">
        <f>SUM('Plan-A Valuation'!U628,'Plan-A Valuation'!Y628,'Plan-A Valuation'!AC628,'Plan-A Valuation'!AG628,'Plan-A Valuation'!AK628,'Plan-A Valuation'!AO628)</f>
        <v>120000</v>
      </c>
      <c r="T632" s="262">
        <f>SUM('Plan-A Valuation'!V628,'Plan-A Valuation'!Z628,'Plan-A Valuation'!AD628,'Plan-A Valuation'!AH628,'Plan-A Valuation'!AL628,'Plan-A Valuation'!AP628)</f>
        <v>253810</v>
      </c>
      <c r="U632" s="263">
        <f>SUM('Plan-A Valuation'!W628,'Plan-A Valuation'!AA628,'Plan-A Valuation'!AE628,'Plan-A Valuation'!AI628,'Plan-A Valuation'!AM628,'Plan-A Valuation'!AQ628)</f>
        <v>504620</v>
      </c>
      <c r="V632" s="219"/>
      <c r="W632" s="262">
        <v>0.0</v>
      </c>
      <c r="X632" s="262">
        <v>0.0</v>
      </c>
      <c r="Y632" s="262">
        <v>0.0</v>
      </c>
      <c r="Z632" s="262">
        <v>0.0</v>
      </c>
      <c r="AA632" s="262">
        <v>0.0</v>
      </c>
      <c r="AB632" s="262">
        <v>0.0</v>
      </c>
      <c r="AC632" s="222" t="s">
        <v>1703</v>
      </c>
      <c r="AD632" s="222" t="s">
        <v>1704</v>
      </c>
      <c r="AE632" s="222" t="s">
        <v>1705</v>
      </c>
      <c r="AF632" s="262">
        <f>SUM('Plan-B Valuation'!U628,'Plan-B Valuation'!Y628,'Plan-B Valuation'!AC628,'Plan-B Valuation'!AG628,'Plan-B Valuation'!AK628,'Plan-B Valuation'!AO628)</f>
        <v>120000</v>
      </c>
      <c r="AG632" s="262">
        <f>SUM('Plan-B Valuation'!V628,'Plan-B Valuation'!Z628,'Plan-B Valuation'!AD628,'Plan-B Valuation'!AH628,'Plan-B Valuation'!AL628,'Plan-B Valuation'!AP628)</f>
        <v>253810</v>
      </c>
      <c r="AH632" s="262">
        <f>SUM('Plan-B Valuation'!W628,'Plan-B Valuation'!AA628,'Plan-B Valuation'!AE628,'Plan-B Valuation'!AI628,'Plan-B Valuation'!AM628,'Plan-B Valuation'!AQ628)</f>
        <v>504620</v>
      </c>
      <c r="AI632" s="219"/>
      <c r="AJ632" s="262">
        <v>0.0</v>
      </c>
      <c r="AK632" s="262">
        <v>0.0</v>
      </c>
      <c r="AL632" s="262">
        <v>0.0</v>
      </c>
      <c r="AM632" s="262">
        <v>0.0</v>
      </c>
      <c r="AN632" s="262">
        <v>0.0</v>
      </c>
      <c r="AO632" s="262">
        <v>0.0</v>
      </c>
      <c r="AP632" s="222" t="s">
        <v>1703</v>
      </c>
      <c r="AQ632" s="222" t="s">
        <v>1704</v>
      </c>
      <c r="AR632" s="222" t="s">
        <v>1705</v>
      </c>
      <c r="AS632" s="262">
        <f>SUM('Plan-C Valuation'!U628,'Plan-C Valuation'!Y628,'Plan-C Valuation'!AC628,'Plan-C Valuation'!AG628,'Plan-C Valuation'!AK628,'Plan-C Valuation'!AO628)</f>
        <v>120000</v>
      </c>
      <c r="AT632" s="262">
        <f>SUM('Plan-C Valuation'!V628,'Plan-C Valuation'!Z628,'Plan-C Valuation'!AD628,'Plan-C Valuation'!AH628,'Plan-C Valuation'!AL628,'Plan-C Valuation'!AP628)</f>
        <v>253810</v>
      </c>
      <c r="AU632" s="262">
        <f>SUM('Plan-C Valuation'!W628,'Plan-C Valuation'!AA628,'Plan-C Valuation'!AE628,'Plan-C Valuation'!AI628,'Plan-C Valuation'!AM628,'Plan-C Valuation'!AQ628)</f>
        <v>504620</v>
      </c>
    </row>
    <row r="633" ht="15.75" customHeight="1">
      <c r="A633" s="219" t="s">
        <v>1370</v>
      </c>
      <c r="B633" s="219" t="s">
        <v>54</v>
      </c>
      <c r="C633" s="219" t="s">
        <v>48</v>
      </c>
      <c r="D633" s="219" t="s">
        <v>82</v>
      </c>
      <c r="E633" s="219" t="s">
        <v>51</v>
      </c>
      <c r="F633" s="219" t="s">
        <v>70</v>
      </c>
      <c r="G633" s="304" t="s">
        <v>1371</v>
      </c>
      <c r="H633" s="219"/>
      <c r="I633" s="219"/>
      <c r="J633" s="262">
        <v>0.0</v>
      </c>
      <c r="K633" s="262">
        <v>0.0</v>
      </c>
      <c r="L633" s="262">
        <v>0.0</v>
      </c>
      <c r="M633" s="262">
        <v>0.0</v>
      </c>
      <c r="N633" s="262">
        <v>0.0</v>
      </c>
      <c r="O633" s="262">
        <v>0.0</v>
      </c>
      <c r="P633" s="222" t="s">
        <v>1703</v>
      </c>
      <c r="Q633" s="222" t="s">
        <v>1704</v>
      </c>
      <c r="R633" s="222" t="s">
        <v>1705</v>
      </c>
      <c r="S633" s="219">
        <f>SUM('Plan-A Valuation'!U629,'Plan-A Valuation'!Y629,'Plan-A Valuation'!AC629,'Plan-A Valuation'!AG629,'Plan-A Valuation'!AK629,'Plan-A Valuation'!AO629)</f>
        <v>120000</v>
      </c>
      <c r="T633" s="262">
        <f>SUM('Plan-A Valuation'!V629,'Plan-A Valuation'!Z629,'Plan-A Valuation'!AD629,'Plan-A Valuation'!AH629,'Plan-A Valuation'!AL629,'Plan-A Valuation'!AP629)</f>
        <v>253810</v>
      </c>
      <c r="U633" s="263">
        <f>SUM('Plan-A Valuation'!W629,'Plan-A Valuation'!AA629,'Plan-A Valuation'!AE629,'Plan-A Valuation'!AI629,'Plan-A Valuation'!AM629,'Plan-A Valuation'!AQ629)</f>
        <v>504620</v>
      </c>
      <c r="V633" s="219"/>
      <c r="W633" s="262">
        <v>0.0</v>
      </c>
      <c r="X633" s="262">
        <v>0.0</v>
      </c>
      <c r="Y633" s="262">
        <v>0.0</v>
      </c>
      <c r="Z633" s="262">
        <v>0.0</v>
      </c>
      <c r="AA633" s="262">
        <v>0.0</v>
      </c>
      <c r="AB633" s="262">
        <v>0.0</v>
      </c>
      <c r="AC633" s="222" t="s">
        <v>1703</v>
      </c>
      <c r="AD633" s="222" t="s">
        <v>1704</v>
      </c>
      <c r="AE633" s="222" t="s">
        <v>1705</v>
      </c>
      <c r="AF633" s="262">
        <f>SUM('Plan-B Valuation'!U629,'Plan-B Valuation'!Y629,'Plan-B Valuation'!AC629,'Plan-B Valuation'!AG629,'Plan-B Valuation'!AK629,'Plan-B Valuation'!AO629)</f>
        <v>120000</v>
      </c>
      <c r="AG633" s="262">
        <f>SUM('Plan-B Valuation'!V629,'Plan-B Valuation'!Z629,'Plan-B Valuation'!AD629,'Plan-B Valuation'!AH629,'Plan-B Valuation'!AL629,'Plan-B Valuation'!AP629)</f>
        <v>253810</v>
      </c>
      <c r="AH633" s="262">
        <f>SUM('Plan-B Valuation'!W629,'Plan-B Valuation'!AA629,'Plan-B Valuation'!AE629,'Plan-B Valuation'!AI629,'Plan-B Valuation'!AM629,'Plan-B Valuation'!AQ629)</f>
        <v>504620</v>
      </c>
      <c r="AI633" s="219"/>
      <c r="AJ633" s="262">
        <v>0.0</v>
      </c>
      <c r="AK633" s="262">
        <v>0.0</v>
      </c>
      <c r="AL633" s="262">
        <v>0.0</v>
      </c>
      <c r="AM633" s="262">
        <v>0.0</v>
      </c>
      <c r="AN633" s="262">
        <v>0.0</v>
      </c>
      <c r="AO633" s="262">
        <v>0.0</v>
      </c>
      <c r="AP633" s="222" t="s">
        <v>1703</v>
      </c>
      <c r="AQ633" s="222" t="s">
        <v>1704</v>
      </c>
      <c r="AR633" s="222" t="s">
        <v>1705</v>
      </c>
      <c r="AS633" s="262">
        <f>SUM('Plan-C Valuation'!U629,'Plan-C Valuation'!Y629,'Plan-C Valuation'!AC629,'Plan-C Valuation'!AG629,'Plan-C Valuation'!AK629,'Plan-C Valuation'!AO629)</f>
        <v>120000</v>
      </c>
      <c r="AT633" s="262">
        <f>SUM('Plan-C Valuation'!V629,'Plan-C Valuation'!Z629,'Plan-C Valuation'!AD629,'Plan-C Valuation'!AH629,'Plan-C Valuation'!AL629,'Plan-C Valuation'!AP629)</f>
        <v>253810</v>
      </c>
      <c r="AU633" s="262">
        <f>SUM('Plan-C Valuation'!W629,'Plan-C Valuation'!AA629,'Plan-C Valuation'!AE629,'Plan-C Valuation'!AI629,'Plan-C Valuation'!AM629,'Plan-C Valuation'!AQ629)</f>
        <v>504620</v>
      </c>
    </row>
    <row r="634" ht="15.75" customHeight="1">
      <c r="A634" s="219" t="s">
        <v>1372</v>
      </c>
      <c r="B634" s="219" t="s">
        <v>65</v>
      </c>
      <c r="C634" s="219" t="s">
        <v>48</v>
      </c>
      <c r="D634" s="219" t="s">
        <v>82</v>
      </c>
      <c r="E634" s="219" t="s">
        <v>51</v>
      </c>
      <c r="F634" s="219" t="s">
        <v>70</v>
      </c>
      <c r="G634" s="304" t="s">
        <v>1373</v>
      </c>
      <c r="H634" s="219"/>
      <c r="I634" s="219"/>
      <c r="J634" s="262">
        <v>0.0</v>
      </c>
      <c r="K634" s="262">
        <v>0.0</v>
      </c>
      <c r="L634" s="262">
        <v>0.0</v>
      </c>
      <c r="M634" s="262">
        <v>0.0</v>
      </c>
      <c r="N634" s="262">
        <v>0.0</v>
      </c>
      <c r="O634" s="262">
        <v>0.0</v>
      </c>
      <c r="P634" s="222" t="s">
        <v>1703</v>
      </c>
      <c r="Q634" s="222" t="s">
        <v>1704</v>
      </c>
      <c r="R634" s="222" t="s">
        <v>1705</v>
      </c>
      <c r="S634" s="219">
        <f>SUM('Plan-A Valuation'!U630,'Plan-A Valuation'!Y630,'Plan-A Valuation'!AC630,'Plan-A Valuation'!AG630,'Plan-A Valuation'!AK630,'Plan-A Valuation'!AO630)</f>
        <v>120000</v>
      </c>
      <c r="T634" s="262">
        <f>SUM('Plan-A Valuation'!V630,'Plan-A Valuation'!Z630,'Plan-A Valuation'!AD630,'Plan-A Valuation'!AH630,'Plan-A Valuation'!AL630,'Plan-A Valuation'!AP630)</f>
        <v>253810</v>
      </c>
      <c r="U634" s="263">
        <f>SUM('Plan-A Valuation'!W630,'Plan-A Valuation'!AA630,'Plan-A Valuation'!AE630,'Plan-A Valuation'!AI630,'Plan-A Valuation'!AM630,'Plan-A Valuation'!AQ630)</f>
        <v>504620</v>
      </c>
      <c r="V634" s="219"/>
      <c r="W634" s="262">
        <v>0.0</v>
      </c>
      <c r="X634" s="262">
        <v>0.0</v>
      </c>
      <c r="Y634" s="262">
        <v>0.0</v>
      </c>
      <c r="Z634" s="262">
        <v>0.0</v>
      </c>
      <c r="AA634" s="262">
        <v>0.0</v>
      </c>
      <c r="AB634" s="262">
        <v>0.0</v>
      </c>
      <c r="AC634" s="222" t="s">
        <v>1703</v>
      </c>
      <c r="AD634" s="222" t="s">
        <v>1704</v>
      </c>
      <c r="AE634" s="222" t="s">
        <v>1705</v>
      </c>
      <c r="AF634" s="262">
        <f>SUM('Plan-B Valuation'!U630,'Plan-B Valuation'!Y630,'Plan-B Valuation'!AC630,'Plan-B Valuation'!AG630,'Plan-B Valuation'!AK630,'Plan-B Valuation'!AO630)</f>
        <v>120000</v>
      </c>
      <c r="AG634" s="262">
        <f>SUM('Plan-B Valuation'!V630,'Plan-B Valuation'!Z630,'Plan-B Valuation'!AD630,'Plan-B Valuation'!AH630,'Plan-B Valuation'!AL630,'Plan-B Valuation'!AP630)</f>
        <v>253810</v>
      </c>
      <c r="AH634" s="262">
        <f>SUM('Plan-B Valuation'!W630,'Plan-B Valuation'!AA630,'Plan-B Valuation'!AE630,'Plan-B Valuation'!AI630,'Plan-B Valuation'!AM630,'Plan-B Valuation'!AQ630)</f>
        <v>504620</v>
      </c>
      <c r="AI634" s="219"/>
      <c r="AJ634" s="262">
        <v>0.0</v>
      </c>
      <c r="AK634" s="262">
        <v>0.0</v>
      </c>
      <c r="AL634" s="262">
        <v>0.0</v>
      </c>
      <c r="AM634" s="262">
        <v>0.0</v>
      </c>
      <c r="AN634" s="262">
        <v>0.0</v>
      </c>
      <c r="AO634" s="262">
        <v>0.0</v>
      </c>
      <c r="AP634" s="222" t="s">
        <v>1703</v>
      </c>
      <c r="AQ634" s="222" t="s">
        <v>1704</v>
      </c>
      <c r="AR634" s="222" t="s">
        <v>1705</v>
      </c>
      <c r="AS634" s="262">
        <f>SUM('Plan-C Valuation'!U630,'Plan-C Valuation'!Y630,'Plan-C Valuation'!AC630,'Plan-C Valuation'!AG630,'Plan-C Valuation'!AK630,'Plan-C Valuation'!AO630)</f>
        <v>120000</v>
      </c>
      <c r="AT634" s="262">
        <f>SUM('Plan-C Valuation'!V630,'Plan-C Valuation'!Z630,'Plan-C Valuation'!AD630,'Plan-C Valuation'!AH630,'Plan-C Valuation'!AL630,'Plan-C Valuation'!AP630)</f>
        <v>253810</v>
      </c>
      <c r="AU634" s="262">
        <f>SUM('Plan-C Valuation'!W630,'Plan-C Valuation'!AA630,'Plan-C Valuation'!AE630,'Plan-C Valuation'!AI630,'Plan-C Valuation'!AM630,'Plan-C Valuation'!AQ630)</f>
        <v>504620</v>
      </c>
    </row>
    <row r="635" ht="15.75" customHeight="1">
      <c r="A635" s="219" t="s">
        <v>1374</v>
      </c>
      <c r="B635" s="219" t="s">
        <v>71</v>
      </c>
      <c r="C635" s="219" t="s">
        <v>48</v>
      </c>
      <c r="D635" s="219" t="s">
        <v>82</v>
      </c>
      <c r="E635" s="219" t="s">
        <v>51</v>
      </c>
      <c r="F635" s="219" t="s">
        <v>70</v>
      </c>
      <c r="G635" s="304" t="s">
        <v>1375</v>
      </c>
      <c r="H635" s="219"/>
      <c r="I635" s="219"/>
      <c r="J635" s="262">
        <v>0.0</v>
      </c>
      <c r="K635" s="262">
        <v>0.0</v>
      </c>
      <c r="L635" s="262">
        <v>0.0</v>
      </c>
      <c r="M635" s="262">
        <v>0.0</v>
      </c>
      <c r="N635" s="262">
        <v>0.0</v>
      </c>
      <c r="O635" s="262">
        <v>0.0</v>
      </c>
      <c r="P635" s="222" t="s">
        <v>1703</v>
      </c>
      <c r="Q635" s="222" t="s">
        <v>1704</v>
      </c>
      <c r="R635" s="222" t="s">
        <v>1705</v>
      </c>
      <c r="S635" s="219">
        <f>SUM('Plan-A Valuation'!U631,'Plan-A Valuation'!Y631,'Plan-A Valuation'!AC631,'Plan-A Valuation'!AG631,'Plan-A Valuation'!AK631,'Plan-A Valuation'!AO631)</f>
        <v>120000</v>
      </c>
      <c r="T635" s="262">
        <f>SUM('Plan-A Valuation'!V631,'Plan-A Valuation'!Z631,'Plan-A Valuation'!AD631,'Plan-A Valuation'!AH631,'Plan-A Valuation'!AL631,'Plan-A Valuation'!AP631)</f>
        <v>253810</v>
      </c>
      <c r="U635" s="263">
        <f>SUM('Plan-A Valuation'!W631,'Plan-A Valuation'!AA631,'Plan-A Valuation'!AE631,'Plan-A Valuation'!AI631,'Plan-A Valuation'!AM631,'Plan-A Valuation'!AQ631)</f>
        <v>504620</v>
      </c>
      <c r="V635" s="219"/>
      <c r="W635" s="262">
        <v>0.0</v>
      </c>
      <c r="X635" s="262">
        <v>0.0</v>
      </c>
      <c r="Y635" s="262">
        <v>0.0</v>
      </c>
      <c r="Z635" s="262">
        <v>0.0</v>
      </c>
      <c r="AA635" s="262">
        <v>0.0</v>
      </c>
      <c r="AB635" s="262">
        <v>0.0</v>
      </c>
      <c r="AC635" s="222" t="s">
        <v>1703</v>
      </c>
      <c r="AD635" s="222" t="s">
        <v>1704</v>
      </c>
      <c r="AE635" s="222" t="s">
        <v>1705</v>
      </c>
      <c r="AF635" s="262">
        <f>SUM('Plan-B Valuation'!U631,'Plan-B Valuation'!Y631,'Plan-B Valuation'!AC631,'Plan-B Valuation'!AG631,'Plan-B Valuation'!AK631,'Plan-B Valuation'!AO631)</f>
        <v>120000</v>
      </c>
      <c r="AG635" s="262">
        <f>SUM('Plan-B Valuation'!V631,'Plan-B Valuation'!Z631,'Plan-B Valuation'!AD631,'Plan-B Valuation'!AH631,'Plan-B Valuation'!AL631,'Plan-B Valuation'!AP631)</f>
        <v>253810</v>
      </c>
      <c r="AH635" s="262">
        <f>SUM('Plan-B Valuation'!W631,'Plan-B Valuation'!AA631,'Plan-B Valuation'!AE631,'Plan-B Valuation'!AI631,'Plan-B Valuation'!AM631,'Plan-B Valuation'!AQ631)</f>
        <v>504620</v>
      </c>
      <c r="AI635" s="219"/>
      <c r="AJ635" s="262">
        <v>0.0</v>
      </c>
      <c r="AK635" s="262">
        <v>0.0</v>
      </c>
      <c r="AL635" s="262">
        <v>0.0</v>
      </c>
      <c r="AM635" s="262">
        <v>0.0</v>
      </c>
      <c r="AN635" s="262">
        <v>0.0</v>
      </c>
      <c r="AO635" s="262">
        <v>0.0</v>
      </c>
      <c r="AP635" s="222" t="s">
        <v>1703</v>
      </c>
      <c r="AQ635" s="222" t="s">
        <v>1704</v>
      </c>
      <c r="AR635" s="222" t="s">
        <v>1705</v>
      </c>
      <c r="AS635" s="262">
        <f>SUM('Plan-C Valuation'!U631,'Plan-C Valuation'!Y631,'Plan-C Valuation'!AC631,'Plan-C Valuation'!AG631,'Plan-C Valuation'!AK631,'Plan-C Valuation'!AO631)</f>
        <v>120000</v>
      </c>
      <c r="AT635" s="262">
        <f>SUM('Plan-C Valuation'!V631,'Plan-C Valuation'!Z631,'Plan-C Valuation'!AD631,'Plan-C Valuation'!AH631,'Plan-C Valuation'!AL631,'Plan-C Valuation'!AP631)</f>
        <v>253810</v>
      </c>
      <c r="AU635" s="262">
        <f>SUM('Plan-C Valuation'!W631,'Plan-C Valuation'!AA631,'Plan-C Valuation'!AE631,'Plan-C Valuation'!AI631,'Plan-C Valuation'!AM631,'Plan-C Valuation'!AQ631)</f>
        <v>504620</v>
      </c>
    </row>
    <row r="636" ht="15.75" customHeight="1">
      <c r="A636" s="219" t="s">
        <v>1376</v>
      </c>
      <c r="B636" s="219" t="s">
        <v>44</v>
      </c>
      <c r="C636" s="219" t="s">
        <v>58</v>
      </c>
      <c r="D636" s="219" t="s">
        <v>82</v>
      </c>
      <c r="E636" s="219" t="s">
        <v>51</v>
      </c>
      <c r="F636" s="219" t="s">
        <v>70</v>
      </c>
      <c r="G636" s="304" t="s">
        <v>1377</v>
      </c>
      <c r="H636" s="219"/>
      <c r="I636" s="219"/>
      <c r="J636" s="262">
        <v>0.0</v>
      </c>
      <c r="K636" s="262">
        <v>0.0</v>
      </c>
      <c r="L636" s="262">
        <v>0.0</v>
      </c>
      <c r="M636" s="262">
        <v>0.0</v>
      </c>
      <c r="N636" s="262">
        <v>0.0</v>
      </c>
      <c r="O636" s="262">
        <v>0.0</v>
      </c>
      <c r="P636" s="222" t="s">
        <v>1703</v>
      </c>
      <c r="Q636" s="222" t="s">
        <v>1704</v>
      </c>
      <c r="R636" s="222" t="s">
        <v>1705</v>
      </c>
      <c r="S636" s="219">
        <f>SUM('Plan-A Valuation'!U632,'Plan-A Valuation'!Y632,'Plan-A Valuation'!AC632,'Plan-A Valuation'!AG632,'Plan-A Valuation'!AK632,'Plan-A Valuation'!AO632)</f>
        <v>120000</v>
      </c>
      <c r="T636" s="262">
        <f>SUM('Plan-A Valuation'!V632,'Plan-A Valuation'!Z632,'Plan-A Valuation'!AD632,'Plan-A Valuation'!AH632,'Plan-A Valuation'!AL632,'Plan-A Valuation'!AP632)</f>
        <v>253810</v>
      </c>
      <c r="U636" s="263">
        <f>SUM('Plan-A Valuation'!W632,'Plan-A Valuation'!AA632,'Plan-A Valuation'!AE632,'Plan-A Valuation'!AI632,'Plan-A Valuation'!AM632,'Plan-A Valuation'!AQ632)</f>
        <v>504620</v>
      </c>
      <c r="V636" s="219"/>
      <c r="W636" s="262">
        <v>0.0</v>
      </c>
      <c r="X636" s="262">
        <v>0.0</v>
      </c>
      <c r="Y636" s="262">
        <v>0.0</v>
      </c>
      <c r="Z636" s="262">
        <v>0.0</v>
      </c>
      <c r="AA636" s="262">
        <v>0.0</v>
      </c>
      <c r="AB636" s="262">
        <v>0.0</v>
      </c>
      <c r="AC636" s="222" t="s">
        <v>1703</v>
      </c>
      <c r="AD636" s="222" t="s">
        <v>1704</v>
      </c>
      <c r="AE636" s="222" t="s">
        <v>1705</v>
      </c>
      <c r="AF636" s="262">
        <f>SUM('Plan-B Valuation'!U632,'Plan-B Valuation'!Y632,'Plan-B Valuation'!AC632,'Plan-B Valuation'!AG632,'Plan-B Valuation'!AK632,'Plan-B Valuation'!AO632)</f>
        <v>120000</v>
      </c>
      <c r="AG636" s="262">
        <f>SUM('Plan-B Valuation'!V632,'Plan-B Valuation'!Z632,'Plan-B Valuation'!AD632,'Plan-B Valuation'!AH632,'Plan-B Valuation'!AL632,'Plan-B Valuation'!AP632)</f>
        <v>253810</v>
      </c>
      <c r="AH636" s="262">
        <f>SUM('Plan-B Valuation'!W632,'Plan-B Valuation'!AA632,'Plan-B Valuation'!AE632,'Plan-B Valuation'!AI632,'Plan-B Valuation'!AM632,'Plan-B Valuation'!AQ632)</f>
        <v>504620</v>
      </c>
      <c r="AI636" s="219"/>
      <c r="AJ636" s="262">
        <v>0.0</v>
      </c>
      <c r="AK636" s="262">
        <v>0.0</v>
      </c>
      <c r="AL636" s="262">
        <v>0.0</v>
      </c>
      <c r="AM636" s="262">
        <v>0.0</v>
      </c>
      <c r="AN636" s="262">
        <v>0.0</v>
      </c>
      <c r="AO636" s="262">
        <v>0.0</v>
      </c>
      <c r="AP636" s="222" t="s">
        <v>1703</v>
      </c>
      <c r="AQ636" s="222" t="s">
        <v>1704</v>
      </c>
      <c r="AR636" s="222" t="s">
        <v>1705</v>
      </c>
      <c r="AS636" s="262">
        <f>SUM('Plan-C Valuation'!U632,'Plan-C Valuation'!Y632,'Plan-C Valuation'!AC632,'Plan-C Valuation'!AG632,'Plan-C Valuation'!AK632,'Plan-C Valuation'!AO632)</f>
        <v>120000</v>
      </c>
      <c r="AT636" s="262">
        <f>SUM('Plan-C Valuation'!V632,'Plan-C Valuation'!Z632,'Plan-C Valuation'!AD632,'Plan-C Valuation'!AH632,'Plan-C Valuation'!AL632,'Plan-C Valuation'!AP632)</f>
        <v>253810</v>
      </c>
      <c r="AU636" s="262">
        <f>SUM('Plan-C Valuation'!W632,'Plan-C Valuation'!AA632,'Plan-C Valuation'!AE632,'Plan-C Valuation'!AI632,'Plan-C Valuation'!AM632,'Plan-C Valuation'!AQ632)</f>
        <v>504620</v>
      </c>
    </row>
    <row r="637" ht="15.75" customHeight="1">
      <c r="A637" s="219" t="s">
        <v>1378</v>
      </c>
      <c r="B637" s="219" t="s">
        <v>54</v>
      </c>
      <c r="C637" s="219" t="s">
        <v>58</v>
      </c>
      <c r="D637" s="219" t="s">
        <v>82</v>
      </c>
      <c r="E637" s="219" t="s">
        <v>51</v>
      </c>
      <c r="F637" s="219" t="s">
        <v>70</v>
      </c>
      <c r="G637" s="304" t="s">
        <v>1379</v>
      </c>
      <c r="H637" s="219"/>
      <c r="I637" s="219"/>
      <c r="J637" s="262">
        <v>0.0</v>
      </c>
      <c r="K637" s="262">
        <v>0.0</v>
      </c>
      <c r="L637" s="262">
        <v>0.0</v>
      </c>
      <c r="M637" s="262">
        <v>0.0</v>
      </c>
      <c r="N637" s="262">
        <v>0.0</v>
      </c>
      <c r="O637" s="262">
        <v>0.0</v>
      </c>
      <c r="P637" s="222" t="s">
        <v>1703</v>
      </c>
      <c r="Q637" s="222" t="s">
        <v>1704</v>
      </c>
      <c r="R637" s="222" t="s">
        <v>1705</v>
      </c>
      <c r="S637" s="219">
        <f>SUM('Plan-A Valuation'!U633,'Plan-A Valuation'!Y633,'Plan-A Valuation'!AC633,'Plan-A Valuation'!AG633,'Plan-A Valuation'!AK633,'Plan-A Valuation'!AO633)</f>
        <v>120000</v>
      </c>
      <c r="T637" s="262">
        <f>SUM('Plan-A Valuation'!V633,'Plan-A Valuation'!Z633,'Plan-A Valuation'!AD633,'Plan-A Valuation'!AH633,'Plan-A Valuation'!AL633,'Plan-A Valuation'!AP633)</f>
        <v>253810</v>
      </c>
      <c r="U637" s="263">
        <f>SUM('Plan-A Valuation'!W633,'Plan-A Valuation'!AA633,'Plan-A Valuation'!AE633,'Plan-A Valuation'!AI633,'Plan-A Valuation'!AM633,'Plan-A Valuation'!AQ633)</f>
        <v>504620</v>
      </c>
      <c r="V637" s="219"/>
      <c r="W637" s="262">
        <v>0.0</v>
      </c>
      <c r="X637" s="262">
        <v>0.0</v>
      </c>
      <c r="Y637" s="262">
        <v>0.0</v>
      </c>
      <c r="Z637" s="262">
        <v>0.0</v>
      </c>
      <c r="AA637" s="262">
        <v>0.0</v>
      </c>
      <c r="AB637" s="262">
        <v>0.0</v>
      </c>
      <c r="AC637" s="222" t="s">
        <v>1703</v>
      </c>
      <c r="AD637" s="222" t="s">
        <v>1704</v>
      </c>
      <c r="AE637" s="222" t="s">
        <v>1705</v>
      </c>
      <c r="AF637" s="262">
        <f>SUM('Plan-B Valuation'!U633,'Plan-B Valuation'!Y633,'Plan-B Valuation'!AC633,'Plan-B Valuation'!AG633,'Plan-B Valuation'!AK633,'Plan-B Valuation'!AO633)</f>
        <v>120000</v>
      </c>
      <c r="AG637" s="262">
        <f>SUM('Plan-B Valuation'!V633,'Plan-B Valuation'!Z633,'Plan-B Valuation'!AD633,'Plan-B Valuation'!AH633,'Plan-B Valuation'!AL633,'Plan-B Valuation'!AP633)</f>
        <v>253810</v>
      </c>
      <c r="AH637" s="262">
        <f>SUM('Plan-B Valuation'!W633,'Plan-B Valuation'!AA633,'Plan-B Valuation'!AE633,'Plan-B Valuation'!AI633,'Plan-B Valuation'!AM633,'Plan-B Valuation'!AQ633)</f>
        <v>504620</v>
      </c>
      <c r="AI637" s="219"/>
      <c r="AJ637" s="262">
        <v>0.0</v>
      </c>
      <c r="AK637" s="262">
        <v>0.0</v>
      </c>
      <c r="AL637" s="262">
        <v>0.0</v>
      </c>
      <c r="AM637" s="262">
        <v>0.0</v>
      </c>
      <c r="AN637" s="262">
        <v>0.0</v>
      </c>
      <c r="AO637" s="262">
        <v>0.0</v>
      </c>
      <c r="AP637" s="222" t="s">
        <v>1703</v>
      </c>
      <c r="AQ637" s="222" t="s">
        <v>1704</v>
      </c>
      <c r="AR637" s="222" t="s">
        <v>1705</v>
      </c>
      <c r="AS637" s="262">
        <f>SUM('Plan-C Valuation'!U633,'Plan-C Valuation'!Y633,'Plan-C Valuation'!AC633,'Plan-C Valuation'!AG633,'Plan-C Valuation'!AK633,'Plan-C Valuation'!AO633)</f>
        <v>120000</v>
      </c>
      <c r="AT637" s="262">
        <f>SUM('Plan-C Valuation'!V633,'Plan-C Valuation'!Z633,'Plan-C Valuation'!AD633,'Plan-C Valuation'!AH633,'Plan-C Valuation'!AL633,'Plan-C Valuation'!AP633)</f>
        <v>253810</v>
      </c>
      <c r="AU637" s="262">
        <f>SUM('Plan-C Valuation'!W633,'Plan-C Valuation'!AA633,'Plan-C Valuation'!AE633,'Plan-C Valuation'!AI633,'Plan-C Valuation'!AM633,'Plan-C Valuation'!AQ633)</f>
        <v>504620</v>
      </c>
    </row>
    <row r="638" ht="15.75" customHeight="1">
      <c r="A638" s="219" t="s">
        <v>1380</v>
      </c>
      <c r="B638" s="219" t="s">
        <v>65</v>
      </c>
      <c r="C638" s="219" t="s">
        <v>58</v>
      </c>
      <c r="D638" s="219" t="s">
        <v>82</v>
      </c>
      <c r="E638" s="219" t="s">
        <v>51</v>
      </c>
      <c r="F638" s="219" t="s">
        <v>70</v>
      </c>
      <c r="G638" s="304" t="s">
        <v>1381</v>
      </c>
      <c r="H638" s="219"/>
      <c r="I638" s="219"/>
      <c r="J638" s="262">
        <v>0.0</v>
      </c>
      <c r="K638" s="262">
        <v>0.0</v>
      </c>
      <c r="L638" s="262">
        <v>0.0</v>
      </c>
      <c r="M638" s="262">
        <v>0.0</v>
      </c>
      <c r="N638" s="262">
        <v>0.0</v>
      </c>
      <c r="O638" s="262">
        <v>0.0</v>
      </c>
      <c r="P638" s="222" t="s">
        <v>1703</v>
      </c>
      <c r="Q638" s="222" t="s">
        <v>1704</v>
      </c>
      <c r="R638" s="222" t="s">
        <v>1705</v>
      </c>
      <c r="S638" s="219">
        <f>SUM('Plan-A Valuation'!U634,'Plan-A Valuation'!Y634,'Plan-A Valuation'!AC634,'Plan-A Valuation'!AG634,'Plan-A Valuation'!AK634,'Plan-A Valuation'!AO634)</f>
        <v>120000</v>
      </c>
      <c r="T638" s="262">
        <f>SUM('Plan-A Valuation'!V634,'Plan-A Valuation'!Z634,'Plan-A Valuation'!AD634,'Plan-A Valuation'!AH634,'Plan-A Valuation'!AL634,'Plan-A Valuation'!AP634)</f>
        <v>253810</v>
      </c>
      <c r="U638" s="263">
        <f>SUM('Plan-A Valuation'!W634,'Plan-A Valuation'!AA634,'Plan-A Valuation'!AE634,'Plan-A Valuation'!AI634,'Plan-A Valuation'!AM634,'Plan-A Valuation'!AQ634)</f>
        <v>504620</v>
      </c>
      <c r="V638" s="219"/>
      <c r="W638" s="262">
        <v>0.0</v>
      </c>
      <c r="X638" s="262">
        <v>0.0</v>
      </c>
      <c r="Y638" s="262">
        <v>0.0</v>
      </c>
      <c r="Z638" s="262">
        <v>0.0</v>
      </c>
      <c r="AA638" s="262">
        <v>0.0</v>
      </c>
      <c r="AB638" s="262">
        <v>0.0</v>
      </c>
      <c r="AC638" s="222" t="s">
        <v>1703</v>
      </c>
      <c r="AD638" s="222" t="s">
        <v>1704</v>
      </c>
      <c r="AE638" s="222" t="s">
        <v>1705</v>
      </c>
      <c r="AF638" s="262">
        <f>SUM('Plan-B Valuation'!U634,'Plan-B Valuation'!Y634,'Plan-B Valuation'!AC634,'Plan-B Valuation'!AG634,'Plan-B Valuation'!AK634,'Plan-B Valuation'!AO634)</f>
        <v>120000</v>
      </c>
      <c r="AG638" s="262">
        <f>SUM('Plan-B Valuation'!V634,'Plan-B Valuation'!Z634,'Plan-B Valuation'!AD634,'Plan-B Valuation'!AH634,'Plan-B Valuation'!AL634,'Plan-B Valuation'!AP634)</f>
        <v>253810</v>
      </c>
      <c r="AH638" s="262">
        <f>SUM('Plan-B Valuation'!W634,'Plan-B Valuation'!AA634,'Plan-B Valuation'!AE634,'Plan-B Valuation'!AI634,'Plan-B Valuation'!AM634,'Plan-B Valuation'!AQ634)</f>
        <v>504620</v>
      </c>
      <c r="AI638" s="219"/>
      <c r="AJ638" s="262">
        <v>0.0</v>
      </c>
      <c r="AK638" s="262">
        <v>0.0</v>
      </c>
      <c r="AL638" s="262">
        <v>0.0</v>
      </c>
      <c r="AM638" s="262">
        <v>0.0</v>
      </c>
      <c r="AN638" s="262">
        <v>0.0</v>
      </c>
      <c r="AO638" s="262">
        <v>0.0</v>
      </c>
      <c r="AP638" s="222" t="s">
        <v>1703</v>
      </c>
      <c r="AQ638" s="222" t="s">
        <v>1704</v>
      </c>
      <c r="AR638" s="222" t="s">
        <v>1705</v>
      </c>
      <c r="AS638" s="262">
        <f>SUM('Plan-C Valuation'!U634,'Plan-C Valuation'!Y634,'Plan-C Valuation'!AC634,'Plan-C Valuation'!AG634,'Plan-C Valuation'!AK634,'Plan-C Valuation'!AO634)</f>
        <v>120000</v>
      </c>
      <c r="AT638" s="262">
        <f>SUM('Plan-C Valuation'!V634,'Plan-C Valuation'!Z634,'Plan-C Valuation'!AD634,'Plan-C Valuation'!AH634,'Plan-C Valuation'!AL634,'Plan-C Valuation'!AP634)</f>
        <v>253810</v>
      </c>
      <c r="AU638" s="262">
        <f>SUM('Plan-C Valuation'!W634,'Plan-C Valuation'!AA634,'Plan-C Valuation'!AE634,'Plan-C Valuation'!AI634,'Plan-C Valuation'!AM634,'Plan-C Valuation'!AQ634)</f>
        <v>504620</v>
      </c>
    </row>
    <row r="639" ht="15.75" customHeight="1">
      <c r="A639" s="219" t="s">
        <v>1382</v>
      </c>
      <c r="B639" s="219" t="s">
        <v>71</v>
      </c>
      <c r="C639" s="219" t="s">
        <v>58</v>
      </c>
      <c r="D639" s="219" t="s">
        <v>82</v>
      </c>
      <c r="E639" s="219" t="s">
        <v>51</v>
      </c>
      <c r="F639" s="219" t="s">
        <v>70</v>
      </c>
      <c r="G639" s="304" t="s">
        <v>1383</v>
      </c>
      <c r="H639" s="219"/>
      <c r="I639" s="219"/>
      <c r="J639" s="262">
        <v>0.0</v>
      </c>
      <c r="K639" s="262">
        <v>0.0</v>
      </c>
      <c r="L639" s="262">
        <v>0.0</v>
      </c>
      <c r="M639" s="262">
        <v>0.0</v>
      </c>
      <c r="N639" s="262">
        <v>0.0</v>
      </c>
      <c r="O639" s="262">
        <v>0.0</v>
      </c>
      <c r="P639" s="222" t="s">
        <v>1703</v>
      </c>
      <c r="Q639" s="222" t="s">
        <v>1704</v>
      </c>
      <c r="R639" s="222" t="s">
        <v>1705</v>
      </c>
      <c r="S639" s="219">
        <f>SUM('Plan-A Valuation'!U635,'Plan-A Valuation'!Y635,'Plan-A Valuation'!AC635,'Plan-A Valuation'!AG635,'Plan-A Valuation'!AK635,'Plan-A Valuation'!AO635)</f>
        <v>120000</v>
      </c>
      <c r="T639" s="262">
        <f>SUM('Plan-A Valuation'!V635,'Plan-A Valuation'!Z635,'Plan-A Valuation'!AD635,'Plan-A Valuation'!AH635,'Plan-A Valuation'!AL635,'Plan-A Valuation'!AP635)</f>
        <v>253810</v>
      </c>
      <c r="U639" s="263">
        <f>SUM('Plan-A Valuation'!W635,'Plan-A Valuation'!AA635,'Plan-A Valuation'!AE635,'Plan-A Valuation'!AI635,'Plan-A Valuation'!AM635,'Plan-A Valuation'!AQ635)</f>
        <v>504620</v>
      </c>
      <c r="V639" s="219"/>
      <c r="W639" s="262">
        <v>0.0</v>
      </c>
      <c r="X639" s="262">
        <v>0.0</v>
      </c>
      <c r="Y639" s="262">
        <v>0.0</v>
      </c>
      <c r="Z639" s="262">
        <v>0.0</v>
      </c>
      <c r="AA639" s="262">
        <v>0.0</v>
      </c>
      <c r="AB639" s="262">
        <v>0.0</v>
      </c>
      <c r="AC639" s="222" t="s">
        <v>1703</v>
      </c>
      <c r="AD639" s="222" t="s">
        <v>1704</v>
      </c>
      <c r="AE639" s="222" t="s">
        <v>1705</v>
      </c>
      <c r="AF639" s="262">
        <f>SUM('Plan-B Valuation'!U635,'Plan-B Valuation'!Y635,'Plan-B Valuation'!AC635,'Plan-B Valuation'!AG635,'Plan-B Valuation'!AK635,'Plan-B Valuation'!AO635)</f>
        <v>120000</v>
      </c>
      <c r="AG639" s="262">
        <f>SUM('Plan-B Valuation'!V635,'Plan-B Valuation'!Z635,'Plan-B Valuation'!AD635,'Plan-B Valuation'!AH635,'Plan-B Valuation'!AL635,'Plan-B Valuation'!AP635)</f>
        <v>253810</v>
      </c>
      <c r="AH639" s="262">
        <f>SUM('Plan-B Valuation'!W635,'Plan-B Valuation'!AA635,'Plan-B Valuation'!AE635,'Plan-B Valuation'!AI635,'Plan-B Valuation'!AM635,'Plan-B Valuation'!AQ635)</f>
        <v>504620</v>
      </c>
      <c r="AI639" s="219"/>
      <c r="AJ639" s="262">
        <v>0.0</v>
      </c>
      <c r="AK639" s="262">
        <v>0.0</v>
      </c>
      <c r="AL639" s="262">
        <v>0.0</v>
      </c>
      <c r="AM639" s="262">
        <v>0.0</v>
      </c>
      <c r="AN639" s="262">
        <v>0.0</v>
      </c>
      <c r="AO639" s="262">
        <v>0.0</v>
      </c>
      <c r="AP639" s="222" t="s">
        <v>1703</v>
      </c>
      <c r="AQ639" s="222" t="s">
        <v>1704</v>
      </c>
      <c r="AR639" s="222" t="s">
        <v>1705</v>
      </c>
      <c r="AS639" s="262">
        <f>SUM('Plan-C Valuation'!U635,'Plan-C Valuation'!Y635,'Plan-C Valuation'!AC635,'Plan-C Valuation'!AG635,'Plan-C Valuation'!AK635,'Plan-C Valuation'!AO635)</f>
        <v>120000</v>
      </c>
      <c r="AT639" s="262">
        <f>SUM('Plan-C Valuation'!V635,'Plan-C Valuation'!Z635,'Plan-C Valuation'!AD635,'Plan-C Valuation'!AH635,'Plan-C Valuation'!AL635,'Plan-C Valuation'!AP635)</f>
        <v>253810</v>
      </c>
      <c r="AU639" s="262">
        <f>SUM('Plan-C Valuation'!W635,'Plan-C Valuation'!AA635,'Plan-C Valuation'!AE635,'Plan-C Valuation'!AI635,'Plan-C Valuation'!AM635,'Plan-C Valuation'!AQ635)</f>
        <v>504620</v>
      </c>
    </row>
    <row r="640" ht="15.75" customHeight="1">
      <c r="A640" s="219" t="s">
        <v>1384</v>
      </c>
      <c r="B640" s="219" t="s">
        <v>44</v>
      </c>
      <c r="C640" s="219" t="s">
        <v>66</v>
      </c>
      <c r="D640" s="219" t="s">
        <v>82</v>
      </c>
      <c r="E640" s="219" t="s">
        <v>51</v>
      </c>
      <c r="F640" s="219" t="s">
        <v>70</v>
      </c>
      <c r="G640" s="304" t="s">
        <v>1385</v>
      </c>
      <c r="H640" s="219"/>
      <c r="I640" s="219"/>
      <c r="J640" s="262">
        <v>0.0</v>
      </c>
      <c r="K640" s="262">
        <v>0.0</v>
      </c>
      <c r="L640" s="262">
        <v>0.0</v>
      </c>
      <c r="M640" s="262">
        <v>0.0</v>
      </c>
      <c r="N640" s="262">
        <v>0.0</v>
      </c>
      <c r="O640" s="262">
        <v>0.0</v>
      </c>
      <c r="P640" s="222" t="s">
        <v>1703</v>
      </c>
      <c r="Q640" s="222" t="s">
        <v>1704</v>
      </c>
      <c r="R640" s="222" t="s">
        <v>1705</v>
      </c>
      <c r="S640" s="219">
        <f>SUM('Plan-A Valuation'!U636,'Plan-A Valuation'!Y636,'Plan-A Valuation'!AC636,'Plan-A Valuation'!AG636,'Plan-A Valuation'!AK636,'Plan-A Valuation'!AO636)</f>
        <v>120000</v>
      </c>
      <c r="T640" s="262">
        <f>SUM('Plan-A Valuation'!V636,'Plan-A Valuation'!Z636,'Plan-A Valuation'!AD636,'Plan-A Valuation'!AH636,'Plan-A Valuation'!AL636,'Plan-A Valuation'!AP636)</f>
        <v>253810</v>
      </c>
      <c r="U640" s="263">
        <f>SUM('Plan-A Valuation'!W636,'Plan-A Valuation'!AA636,'Plan-A Valuation'!AE636,'Plan-A Valuation'!AI636,'Plan-A Valuation'!AM636,'Plan-A Valuation'!AQ636)</f>
        <v>504620</v>
      </c>
      <c r="V640" s="219"/>
      <c r="W640" s="262">
        <v>0.0</v>
      </c>
      <c r="X640" s="262">
        <v>0.0</v>
      </c>
      <c r="Y640" s="262">
        <v>0.0</v>
      </c>
      <c r="Z640" s="262">
        <v>0.0</v>
      </c>
      <c r="AA640" s="262">
        <v>0.0</v>
      </c>
      <c r="AB640" s="262">
        <v>0.0</v>
      </c>
      <c r="AC640" s="222" t="s">
        <v>1703</v>
      </c>
      <c r="AD640" s="222" t="s">
        <v>1704</v>
      </c>
      <c r="AE640" s="222" t="s">
        <v>1705</v>
      </c>
      <c r="AF640" s="262">
        <f>SUM('Plan-B Valuation'!U636,'Plan-B Valuation'!Y636,'Plan-B Valuation'!AC636,'Plan-B Valuation'!AG636,'Plan-B Valuation'!AK636,'Plan-B Valuation'!AO636)</f>
        <v>120000</v>
      </c>
      <c r="AG640" s="262">
        <f>SUM('Plan-B Valuation'!V636,'Plan-B Valuation'!Z636,'Plan-B Valuation'!AD636,'Plan-B Valuation'!AH636,'Plan-B Valuation'!AL636,'Plan-B Valuation'!AP636)</f>
        <v>253810</v>
      </c>
      <c r="AH640" s="262">
        <f>SUM('Plan-B Valuation'!W636,'Plan-B Valuation'!AA636,'Plan-B Valuation'!AE636,'Plan-B Valuation'!AI636,'Plan-B Valuation'!AM636,'Plan-B Valuation'!AQ636)</f>
        <v>504620</v>
      </c>
      <c r="AI640" s="219"/>
      <c r="AJ640" s="262">
        <v>0.0</v>
      </c>
      <c r="AK640" s="262">
        <v>0.0</v>
      </c>
      <c r="AL640" s="262">
        <v>0.0</v>
      </c>
      <c r="AM640" s="262">
        <v>0.0</v>
      </c>
      <c r="AN640" s="262">
        <v>0.0</v>
      </c>
      <c r="AO640" s="262">
        <v>0.0</v>
      </c>
      <c r="AP640" s="222" t="s">
        <v>1703</v>
      </c>
      <c r="AQ640" s="222" t="s">
        <v>1704</v>
      </c>
      <c r="AR640" s="222" t="s">
        <v>1705</v>
      </c>
      <c r="AS640" s="262">
        <f>SUM('Plan-C Valuation'!U636,'Plan-C Valuation'!Y636,'Plan-C Valuation'!AC636,'Plan-C Valuation'!AG636,'Plan-C Valuation'!AK636,'Plan-C Valuation'!AO636)</f>
        <v>120000</v>
      </c>
      <c r="AT640" s="262">
        <f>SUM('Plan-C Valuation'!V636,'Plan-C Valuation'!Z636,'Plan-C Valuation'!AD636,'Plan-C Valuation'!AH636,'Plan-C Valuation'!AL636,'Plan-C Valuation'!AP636)</f>
        <v>253810</v>
      </c>
      <c r="AU640" s="262">
        <f>SUM('Plan-C Valuation'!W636,'Plan-C Valuation'!AA636,'Plan-C Valuation'!AE636,'Plan-C Valuation'!AI636,'Plan-C Valuation'!AM636,'Plan-C Valuation'!AQ636)</f>
        <v>504620</v>
      </c>
    </row>
    <row r="641" ht="15.75" customHeight="1">
      <c r="A641" s="219" t="s">
        <v>1386</v>
      </c>
      <c r="B641" s="219" t="s">
        <v>54</v>
      </c>
      <c r="C641" s="219" t="s">
        <v>66</v>
      </c>
      <c r="D641" s="219" t="s">
        <v>82</v>
      </c>
      <c r="E641" s="219" t="s">
        <v>51</v>
      </c>
      <c r="F641" s="219" t="s">
        <v>70</v>
      </c>
      <c r="G641" s="304" t="s">
        <v>1387</v>
      </c>
      <c r="H641" s="219"/>
      <c r="I641" s="219"/>
      <c r="J641" s="262">
        <v>0.0</v>
      </c>
      <c r="K641" s="262">
        <v>0.0</v>
      </c>
      <c r="L641" s="262">
        <v>0.0</v>
      </c>
      <c r="M641" s="262">
        <v>0.0</v>
      </c>
      <c r="N641" s="262">
        <v>0.0</v>
      </c>
      <c r="O641" s="262">
        <v>0.0</v>
      </c>
      <c r="P641" s="222" t="s">
        <v>1703</v>
      </c>
      <c r="Q641" s="222" t="s">
        <v>1704</v>
      </c>
      <c r="R641" s="222" t="s">
        <v>1705</v>
      </c>
      <c r="S641" s="219">
        <f>SUM('Plan-A Valuation'!U637,'Plan-A Valuation'!Y637,'Plan-A Valuation'!AC637,'Plan-A Valuation'!AG637,'Plan-A Valuation'!AK637,'Plan-A Valuation'!AO637)</f>
        <v>120000</v>
      </c>
      <c r="T641" s="262">
        <f>SUM('Plan-A Valuation'!V637,'Plan-A Valuation'!Z637,'Plan-A Valuation'!AD637,'Plan-A Valuation'!AH637,'Plan-A Valuation'!AL637,'Plan-A Valuation'!AP637)</f>
        <v>253810</v>
      </c>
      <c r="U641" s="263">
        <f>SUM('Plan-A Valuation'!W637,'Plan-A Valuation'!AA637,'Plan-A Valuation'!AE637,'Plan-A Valuation'!AI637,'Plan-A Valuation'!AM637,'Plan-A Valuation'!AQ637)</f>
        <v>504620</v>
      </c>
      <c r="V641" s="219"/>
      <c r="W641" s="262">
        <v>0.0</v>
      </c>
      <c r="X641" s="262">
        <v>0.0</v>
      </c>
      <c r="Y641" s="262">
        <v>0.0</v>
      </c>
      <c r="Z641" s="262">
        <v>0.0</v>
      </c>
      <c r="AA641" s="262">
        <v>0.0</v>
      </c>
      <c r="AB641" s="262">
        <v>0.0</v>
      </c>
      <c r="AC641" s="222" t="s">
        <v>1703</v>
      </c>
      <c r="AD641" s="222" t="s">
        <v>1704</v>
      </c>
      <c r="AE641" s="222" t="s">
        <v>1705</v>
      </c>
      <c r="AF641" s="262">
        <f>SUM('Plan-B Valuation'!U637,'Plan-B Valuation'!Y637,'Plan-B Valuation'!AC637,'Plan-B Valuation'!AG637,'Plan-B Valuation'!AK637,'Plan-B Valuation'!AO637)</f>
        <v>120000</v>
      </c>
      <c r="AG641" s="262">
        <f>SUM('Plan-B Valuation'!V637,'Plan-B Valuation'!Z637,'Plan-B Valuation'!AD637,'Plan-B Valuation'!AH637,'Plan-B Valuation'!AL637,'Plan-B Valuation'!AP637)</f>
        <v>253810</v>
      </c>
      <c r="AH641" s="262">
        <f>SUM('Plan-B Valuation'!W637,'Plan-B Valuation'!AA637,'Plan-B Valuation'!AE637,'Plan-B Valuation'!AI637,'Plan-B Valuation'!AM637,'Plan-B Valuation'!AQ637)</f>
        <v>504620</v>
      </c>
      <c r="AI641" s="219"/>
      <c r="AJ641" s="262">
        <v>0.0</v>
      </c>
      <c r="AK641" s="262">
        <v>0.0</v>
      </c>
      <c r="AL641" s="262">
        <v>0.0</v>
      </c>
      <c r="AM641" s="262">
        <v>0.0</v>
      </c>
      <c r="AN641" s="262">
        <v>0.0</v>
      </c>
      <c r="AO641" s="262">
        <v>0.0</v>
      </c>
      <c r="AP641" s="222" t="s">
        <v>1703</v>
      </c>
      <c r="AQ641" s="222" t="s">
        <v>1704</v>
      </c>
      <c r="AR641" s="222" t="s">
        <v>1705</v>
      </c>
      <c r="AS641" s="262">
        <f>SUM('Plan-C Valuation'!U637,'Plan-C Valuation'!Y637,'Plan-C Valuation'!AC637,'Plan-C Valuation'!AG637,'Plan-C Valuation'!AK637,'Plan-C Valuation'!AO637)</f>
        <v>120000</v>
      </c>
      <c r="AT641" s="262">
        <f>SUM('Plan-C Valuation'!V637,'Plan-C Valuation'!Z637,'Plan-C Valuation'!AD637,'Plan-C Valuation'!AH637,'Plan-C Valuation'!AL637,'Plan-C Valuation'!AP637)</f>
        <v>253810</v>
      </c>
      <c r="AU641" s="262">
        <f>SUM('Plan-C Valuation'!W637,'Plan-C Valuation'!AA637,'Plan-C Valuation'!AE637,'Plan-C Valuation'!AI637,'Plan-C Valuation'!AM637,'Plan-C Valuation'!AQ637)</f>
        <v>504620</v>
      </c>
    </row>
    <row r="642" ht="15.75" customHeight="1">
      <c r="A642" s="219" t="s">
        <v>1388</v>
      </c>
      <c r="B642" s="219" t="s">
        <v>65</v>
      </c>
      <c r="C642" s="219" t="s">
        <v>66</v>
      </c>
      <c r="D642" s="219" t="s">
        <v>82</v>
      </c>
      <c r="E642" s="219" t="s">
        <v>51</v>
      </c>
      <c r="F642" s="219" t="s">
        <v>70</v>
      </c>
      <c r="G642" s="304" t="s">
        <v>1389</v>
      </c>
      <c r="H642" s="219"/>
      <c r="I642" s="219"/>
      <c r="J642" s="262">
        <v>0.0</v>
      </c>
      <c r="K642" s="262">
        <v>0.0</v>
      </c>
      <c r="L642" s="262">
        <v>0.0</v>
      </c>
      <c r="M642" s="262">
        <v>0.0</v>
      </c>
      <c r="N642" s="262">
        <v>0.0</v>
      </c>
      <c r="O642" s="262">
        <v>0.0</v>
      </c>
      <c r="P642" s="222" t="s">
        <v>1703</v>
      </c>
      <c r="Q642" s="222" t="s">
        <v>1704</v>
      </c>
      <c r="R642" s="222" t="s">
        <v>1705</v>
      </c>
      <c r="S642" s="219">
        <f>SUM('Plan-A Valuation'!U638,'Plan-A Valuation'!Y638,'Plan-A Valuation'!AC638,'Plan-A Valuation'!AG638,'Plan-A Valuation'!AK638,'Plan-A Valuation'!AO638)</f>
        <v>120000</v>
      </c>
      <c r="T642" s="262">
        <f>SUM('Plan-A Valuation'!V638,'Plan-A Valuation'!Z638,'Plan-A Valuation'!AD638,'Plan-A Valuation'!AH638,'Plan-A Valuation'!AL638,'Plan-A Valuation'!AP638)</f>
        <v>253810</v>
      </c>
      <c r="U642" s="263">
        <f>SUM('Plan-A Valuation'!W638,'Plan-A Valuation'!AA638,'Plan-A Valuation'!AE638,'Plan-A Valuation'!AI638,'Plan-A Valuation'!AM638,'Plan-A Valuation'!AQ638)</f>
        <v>504620</v>
      </c>
      <c r="V642" s="219"/>
      <c r="W642" s="262">
        <v>0.0</v>
      </c>
      <c r="X642" s="262">
        <v>0.0</v>
      </c>
      <c r="Y642" s="262">
        <v>0.0</v>
      </c>
      <c r="Z642" s="262">
        <v>0.0</v>
      </c>
      <c r="AA642" s="262">
        <v>0.0</v>
      </c>
      <c r="AB642" s="262">
        <v>0.0</v>
      </c>
      <c r="AC642" s="222" t="s">
        <v>1703</v>
      </c>
      <c r="AD642" s="222" t="s">
        <v>1704</v>
      </c>
      <c r="AE642" s="222" t="s">
        <v>1705</v>
      </c>
      <c r="AF642" s="262">
        <f>SUM('Plan-B Valuation'!U638,'Plan-B Valuation'!Y638,'Plan-B Valuation'!AC638,'Plan-B Valuation'!AG638,'Plan-B Valuation'!AK638,'Plan-B Valuation'!AO638)</f>
        <v>120000</v>
      </c>
      <c r="AG642" s="262">
        <f>SUM('Plan-B Valuation'!V638,'Plan-B Valuation'!Z638,'Plan-B Valuation'!AD638,'Plan-B Valuation'!AH638,'Plan-B Valuation'!AL638,'Plan-B Valuation'!AP638)</f>
        <v>253810</v>
      </c>
      <c r="AH642" s="262">
        <f>SUM('Plan-B Valuation'!W638,'Plan-B Valuation'!AA638,'Plan-B Valuation'!AE638,'Plan-B Valuation'!AI638,'Plan-B Valuation'!AM638,'Plan-B Valuation'!AQ638)</f>
        <v>504620</v>
      </c>
      <c r="AI642" s="219"/>
      <c r="AJ642" s="262">
        <v>0.0</v>
      </c>
      <c r="AK642" s="262">
        <v>0.0</v>
      </c>
      <c r="AL642" s="262">
        <v>0.0</v>
      </c>
      <c r="AM642" s="262">
        <v>0.0</v>
      </c>
      <c r="AN642" s="262">
        <v>0.0</v>
      </c>
      <c r="AO642" s="262">
        <v>0.0</v>
      </c>
      <c r="AP642" s="222" t="s">
        <v>1703</v>
      </c>
      <c r="AQ642" s="222" t="s">
        <v>1704</v>
      </c>
      <c r="AR642" s="222" t="s">
        <v>1705</v>
      </c>
      <c r="AS642" s="262">
        <f>SUM('Plan-C Valuation'!U638,'Plan-C Valuation'!Y638,'Plan-C Valuation'!AC638,'Plan-C Valuation'!AG638,'Plan-C Valuation'!AK638,'Plan-C Valuation'!AO638)</f>
        <v>120000</v>
      </c>
      <c r="AT642" s="262">
        <f>SUM('Plan-C Valuation'!V638,'Plan-C Valuation'!Z638,'Plan-C Valuation'!AD638,'Plan-C Valuation'!AH638,'Plan-C Valuation'!AL638,'Plan-C Valuation'!AP638)</f>
        <v>253810</v>
      </c>
      <c r="AU642" s="262">
        <f>SUM('Plan-C Valuation'!W638,'Plan-C Valuation'!AA638,'Plan-C Valuation'!AE638,'Plan-C Valuation'!AI638,'Plan-C Valuation'!AM638,'Plan-C Valuation'!AQ638)</f>
        <v>504620</v>
      </c>
    </row>
    <row r="643" ht="15.75" customHeight="1">
      <c r="A643" s="219" t="s">
        <v>1390</v>
      </c>
      <c r="B643" s="219" t="s">
        <v>71</v>
      </c>
      <c r="C643" s="219" t="s">
        <v>66</v>
      </c>
      <c r="D643" s="219" t="s">
        <v>82</v>
      </c>
      <c r="E643" s="219" t="s">
        <v>51</v>
      </c>
      <c r="F643" s="219" t="s">
        <v>70</v>
      </c>
      <c r="G643" s="304" t="s">
        <v>1391</v>
      </c>
      <c r="H643" s="219"/>
      <c r="I643" s="219"/>
      <c r="J643" s="262">
        <v>0.0</v>
      </c>
      <c r="K643" s="262">
        <v>0.0</v>
      </c>
      <c r="L643" s="262">
        <v>0.0</v>
      </c>
      <c r="M643" s="262">
        <v>0.0</v>
      </c>
      <c r="N643" s="262">
        <v>0.0</v>
      </c>
      <c r="O643" s="262">
        <v>0.0</v>
      </c>
      <c r="P643" s="222" t="s">
        <v>1703</v>
      </c>
      <c r="Q643" s="222" t="s">
        <v>1704</v>
      </c>
      <c r="R643" s="222" t="s">
        <v>1705</v>
      </c>
      <c r="S643" s="219">
        <f>SUM('Plan-A Valuation'!U639,'Plan-A Valuation'!Y639,'Plan-A Valuation'!AC639,'Plan-A Valuation'!AG639,'Plan-A Valuation'!AK639,'Plan-A Valuation'!AO639)</f>
        <v>120000</v>
      </c>
      <c r="T643" s="262">
        <f>SUM('Plan-A Valuation'!V639,'Plan-A Valuation'!Z639,'Plan-A Valuation'!AD639,'Plan-A Valuation'!AH639,'Plan-A Valuation'!AL639,'Plan-A Valuation'!AP639)</f>
        <v>253810</v>
      </c>
      <c r="U643" s="263">
        <f>SUM('Plan-A Valuation'!W639,'Plan-A Valuation'!AA639,'Plan-A Valuation'!AE639,'Plan-A Valuation'!AI639,'Plan-A Valuation'!AM639,'Plan-A Valuation'!AQ639)</f>
        <v>504620</v>
      </c>
      <c r="V643" s="219"/>
      <c r="W643" s="262">
        <v>0.0</v>
      </c>
      <c r="X643" s="262">
        <v>0.0</v>
      </c>
      <c r="Y643" s="262">
        <v>0.0</v>
      </c>
      <c r="Z643" s="262">
        <v>0.0</v>
      </c>
      <c r="AA643" s="262">
        <v>0.0</v>
      </c>
      <c r="AB643" s="262">
        <v>0.0</v>
      </c>
      <c r="AC643" s="222" t="s">
        <v>1703</v>
      </c>
      <c r="AD643" s="222" t="s">
        <v>1704</v>
      </c>
      <c r="AE643" s="222" t="s">
        <v>1705</v>
      </c>
      <c r="AF643" s="262">
        <f>SUM('Plan-B Valuation'!U639,'Plan-B Valuation'!Y639,'Plan-B Valuation'!AC639,'Plan-B Valuation'!AG639,'Plan-B Valuation'!AK639,'Plan-B Valuation'!AO639)</f>
        <v>120000</v>
      </c>
      <c r="AG643" s="262">
        <f>SUM('Plan-B Valuation'!V639,'Plan-B Valuation'!Z639,'Plan-B Valuation'!AD639,'Plan-B Valuation'!AH639,'Plan-B Valuation'!AL639,'Plan-B Valuation'!AP639)</f>
        <v>253810</v>
      </c>
      <c r="AH643" s="262">
        <f>SUM('Plan-B Valuation'!W639,'Plan-B Valuation'!AA639,'Plan-B Valuation'!AE639,'Plan-B Valuation'!AI639,'Plan-B Valuation'!AM639,'Plan-B Valuation'!AQ639)</f>
        <v>504620</v>
      </c>
      <c r="AI643" s="219"/>
      <c r="AJ643" s="262">
        <v>0.0</v>
      </c>
      <c r="AK643" s="262">
        <v>0.0</v>
      </c>
      <c r="AL643" s="262">
        <v>0.0</v>
      </c>
      <c r="AM643" s="262">
        <v>0.0</v>
      </c>
      <c r="AN643" s="262">
        <v>0.0</v>
      </c>
      <c r="AO643" s="262">
        <v>0.0</v>
      </c>
      <c r="AP643" s="222" t="s">
        <v>1703</v>
      </c>
      <c r="AQ643" s="222" t="s">
        <v>1704</v>
      </c>
      <c r="AR643" s="222" t="s">
        <v>1705</v>
      </c>
      <c r="AS643" s="262">
        <f>SUM('Plan-C Valuation'!U639,'Plan-C Valuation'!Y639,'Plan-C Valuation'!AC639,'Plan-C Valuation'!AG639,'Plan-C Valuation'!AK639,'Plan-C Valuation'!AO639)</f>
        <v>120000</v>
      </c>
      <c r="AT643" s="262">
        <f>SUM('Plan-C Valuation'!V639,'Plan-C Valuation'!Z639,'Plan-C Valuation'!AD639,'Plan-C Valuation'!AH639,'Plan-C Valuation'!AL639,'Plan-C Valuation'!AP639)</f>
        <v>253810</v>
      </c>
      <c r="AU643" s="262">
        <f>SUM('Plan-C Valuation'!W639,'Plan-C Valuation'!AA639,'Plan-C Valuation'!AE639,'Plan-C Valuation'!AI639,'Plan-C Valuation'!AM639,'Plan-C Valuation'!AQ639)</f>
        <v>504620</v>
      </c>
    </row>
    <row r="644" ht="15.75" customHeight="1">
      <c r="A644" s="219" t="s">
        <v>1392</v>
      </c>
      <c r="B644" s="219" t="s">
        <v>44</v>
      </c>
      <c r="C644" s="219" t="s">
        <v>72</v>
      </c>
      <c r="D644" s="219" t="s">
        <v>82</v>
      </c>
      <c r="E644" s="219" t="s">
        <v>51</v>
      </c>
      <c r="F644" s="219" t="s">
        <v>70</v>
      </c>
      <c r="G644" s="304" t="s">
        <v>1393</v>
      </c>
      <c r="H644" s="219"/>
      <c r="I644" s="219"/>
      <c r="J644" s="262">
        <v>0.0</v>
      </c>
      <c r="K644" s="262">
        <v>0.0</v>
      </c>
      <c r="L644" s="262">
        <v>0.0</v>
      </c>
      <c r="M644" s="262">
        <v>0.0</v>
      </c>
      <c r="N644" s="262">
        <v>0.0</v>
      </c>
      <c r="O644" s="262">
        <v>0.0</v>
      </c>
      <c r="P644" s="222" t="s">
        <v>1703</v>
      </c>
      <c r="Q644" s="222" t="s">
        <v>1704</v>
      </c>
      <c r="R644" s="222" t="s">
        <v>1705</v>
      </c>
      <c r="S644" s="219">
        <f>SUM('Plan-A Valuation'!U640,'Plan-A Valuation'!Y640,'Plan-A Valuation'!AC640,'Plan-A Valuation'!AG640,'Plan-A Valuation'!AK640,'Plan-A Valuation'!AO640)</f>
        <v>120000</v>
      </c>
      <c r="T644" s="262">
        <f>SUM('Plan-A Valuation'!V640,'Plan-A Valuation'!Z640,'Plan-A Valuation'!AD640,'Plan-A Valuation'!AH640,'Plan-A Valuation'!AL640,'Plan-A Valuation'!AP640)</f>
        <v>253810</v>
      </c>
      <c r="U644" s="263">
        <f>SUM('Plan-A Valuation'!W640,'Plan-A Valuation'!AA640,'Plan-A Valuation'!AE640,'Plan-A Valuation'!AI640,'Plan-A Valuation'!AM640,'Plan-A Valuation'!AQ640)</f>
        <v>504620</v>
      </c>
      <c r="V644" s="219"/>
      <c r="W644" s="262">
        <v>0.0</v>
      </c>
      <c r="X644" s="262">
        <v>0.0</v>
      </c>
      <c r="Y644" s="262">
        <v>0.0</v>
      </c>
      <c r="Z644" s="262">
        <v>0.0</v>
      </c>
      <c r="AA644" s="262">
        <v>0.0</v>
      </c>
      <c r="AB644" s="262">
        <v>0.0</v>
      </c>
      <c r="AC644" s="222" t="s">
        <v>1703</v>
      </c>
      <c r="AD644" s="222" t="s">
        <v>1704</v>
      </c>
      <c r="AE644" s="222" t="s">
        <v>1705</v>
      </c>
      <c r="AF644" s="262">
        <f>SUM('Plan-B Valuation'!U640,'Plan-B Valuation'!Y640,'Plan-B Valuation'!AC640,'Plan-B Valuation'!AG640,'Plan-B Valuation'!AK640,'Plan-B Valuation'!AO640)</f>
        <v>120000</v>
      </c>
      <c r="AG644" s="262">
        <f>SUM('Plan-B Valuation'!V640,'Plan-B Valuation'!Z640,'Plan-B Valuation'!AD640,'Plan-B Valuation'!AH640,'Plan-B Valuation'!AL640,'Plan-B Valuation'!AP640)</f>
        <v>253810</v>
      </c>
      <c r="AH644" s="262">
        <f>SUM('Plan-B Valuation'!W640,'Plan-B Valuation'!AA640,'Plan-B Valuation'!AE640,'Plan-B Valuation'!AI640,'Plan-B Valuation'!AM640,'Plan-B Valuation'!AQ640)</f>
        <v>504620</v>
      </c>
      <c r="AI644" s="219"/>
      <c r="AJ644" s="262">
        <v>0.0</v>
      </c>
      <c r="AK644" s="262">
        <v>0.0</v>
      </c>
      <c r="AL644" s="262">
        <v>0.0</v>
      </c>
      <c r="AM644" s="262">
        <v>0.0</v>
      </c>
      <c r="AN644" s="262">
        <v>0.0</v>
      </c>
      <c r="AO644" s="262">
        <v>0.0</v>
      </c>
      <c r="AP644" s="222" t="s">
        <v>1703</v>
      </c>
      <c r="AQ644" s="222" t="s">
        <v>1704</v>
      </c>
      <c r="AR644" s="222" t="s">
        <v>1705</v>
      </c>
      <c r="AS644" s="262">
        <f>SUM('Plan-C Valuation'!U640,'Plan-C Valuation'!Y640,'Plan-C Valuation'!AC640,'Plan-C Valuation'!AG640,'Plan-C Valuation'!AK640,'Plan-C Valuation'!AO640)</f>
        <v>120000</v>
      </c>
      <c r="AT644" s="262">
        <f>SUM('Plan-C Valuation'!V640,'Plan-C Valuation'!Z640,'Plan-C Valuation'!AD640,'Plan-C Valuation'!AH640,'Plan-C Valuation'!AL640,'Plan-C Valuation'!AP640)</f>
        <v>253810</v>
      </c>
      <c r="AU644" s="262">
        <f>SUM('Plan-C Valuation'!W640,'Plan-C Valuation'!AA640,'Plan-C Valuation'!AE640,'Plan-C Valuation'!AI640,'Plan-C Valuation'!AM640,'Plan-C Valuation'!AQ640)</f>
        <v>504620</v>
      </c>
    </row>
    <row r="645" ht="15.75" customHeight="1">
      <c r="A645" s="219" t="s">
        <v>1394</v>
      </c>
      <c r="B645" s="219" t="s">
        <v>54</v>
      </c>
      <c r="C645" s="219" t="s">
        <v>72</v>
      </c>
      <c r="D645" s="219" t="s">
        <v>82</v>
      </c>
      <c r="E645" s="219" t="s">
        <v>51</v>
      </c>
      <c r="F645" s="219" t="s">
        <v>70</v>
      </c>
      <c r="G645" s="304" t="s">
        <v>1395</v>
      </c>
      <c r="H645" s="219"/>
      <c r="I645" s="219"/>
      <c r="J645" s="262">
        <v>0.0</v>
      </c>
      <c r="K645" s="262">
        <v>0.0</v>
      </c>
      <c r="L645" s="262">
        <v>0.0</v>
      </c>
      <c r="M645" s="262">
        <v>0.0</v>
      </c>
      <c r="N645" s="262">
        <v>0.0</v>
      </c>
      <c r="O645" s="262">
        <v>0.0</v>
      </c>
      <c r="P645" s="222" t="s">
        <v>1703</v>
      </c>
      <c r="Q645" s="222" t="s">
        <v>1704</v>
      </c>
      <c r="R645" s="222" t="s">
        <v>1705</v>
      </c>
      <c r="S645" s="219">
        <f>SUM('Plan-A Valuation'!U641,'Plan-A Valuation'!Y641,'Plan-A Valuation'!AC641,'Plan-A Valuation'!AG641,'Plan-A Valuation'!AK641,'Plan-A Valuation'!AO641)</f>
        <v>120000</v>
      </c>
      <c r="T645" s="262">
        <f>SUM('Plan-A Valuation'!V641,'Plan-A Valuation'!Z641,'Plan-A Valuation'!AD641,'Plan-A Valuation'!AH641,'Plan-A Valuation'!AL641,'Plan-A Valuation'!AP641)</f>
        <v>253810</v>
      </c>
      <c r="U645" s="263">
        <f>SUM('Plan-A Valuation'!W641,'Plan-A Valuation'!AA641,'Plan-A Valuation'!AE641,'Plan-A Valuation'!AI641,'Plan-A Valuation'!AM641,'Plan-A Valuation'!AQ641)</f>
        <v>504620</v>
      </c>
      <c r="V645" s="219"/>
      <c r="W645" s="262">
        <v>0.0</v>
      </c>
      <c r="X645" s="262">
        <v>0.0</v>
      </c>
      <c r="Y645" s="262">
        <v>0.0</v>
      </c>
      <c r="Z645" s="262">
        <v>0.0</v>
      </c>
      <c r="AA645" s="262">
        <v>0.0</v>
      </c>
      <c r="AB645" s="262">
        <v>0.0</v>
      </c>
      <c r="AC645" s="222" t="s">
        <v>1703</v>
      </c>
      <c r="AD645" s="222" t="s">
        <v>1704</v>
      </c>
      <c r="AE645" s="222" t="s">
        <v>1705</v>
      </c>
      <c r="AF645" s="262">
        <f>SUM('Plan-B Valuation'!U641,'Plan-B Valuation'!Y641,'Plan-B Valuation'!AC641,'Plan-B Valuation'!AG641,'Plan-B Valuation'!AK641,'Plan-B Valuation'!AO641)</f>
        <v>120000</v>
      </c>
      <c r="AG645" s="262">
        <f>SUM('Plan-B Valuation'!V641,'Plan-B Valuation'!Z641,'Plan-B Valuation'!AD641,'Plan-B Valuation'!AH641,'Plan-B Valuation'!AL641,'Plan-B Valuation'!AP641)</f>
        <v>253810</v>
      </c>
      <c r="AH645" s="262">
        <f>SUM('Plan-B Valuation'!W641,'Plan-B Valuation'!AA641,'Plan-B Valuation'!AE641,'Plan-B Valuation'!AI641,'Plan-B Valuation'!AM641,'Plan-B Valuation'!AQ641)</f>
        <v>504620</v>
      </c>
      <c r="AI645" s="219"/>
      <c r="AJ645" s="262">
        <v>0.0</v>
      </c>
      <c r="AK645" s="262">
        <v>0.0</v>
      </c>
      <c r="AL645" s="262">
        <v>0.0</v>
      </c>
      <c r="AM645" s="262">
        <v>0.0</v>
      </c>
      <c r="AN645" s="262">
        <v>0.0</v>
      </c>
      <c r="AO645" s="262">
        <v>0.0</v>
      </c>
      <c r="AP645" s="222" t="s">
        <v>1703</v>
      </c>
      <c r="AQ645" s="222" t="s">
        <v>1704</v>
      </c>
      <c r="AR645" s="222" t="s">
        <v>1705</v>
      </c>
      <c r="AS645" s="262">
        <f>SUM('Plan-C Valuation'!U641,'Plan-C Valuation'!Y641,'Plan-C Valuation'!AC641,'Plan-C Valuation'!AG641,'Plan-C Valuation'!AK641,'Plan-C Valuation'!AO641)</f>
        <v>120000</v>
      </c>
      <c r="AT645" s="262">
        <f>SUM('Plan-C Valuation'!V641,'Plan-C Valuation'!Z641,'Plan-C Valuation'!AD641,'Plan-C Valuation'!AH641,'Plan-C Valuation'!AL641,'Plan-C Valuation'!AP641)</f>
        <v>253810</v>
      </c>
      <c r="AU645" s="262">
        <f>SUM('Plan-C Valuation'!W641,'Plan-C Valuation'!AA641,'Plan-C Valuation'!AE641,'Plan-C Valuation'!AI641,'Plan-C Valuation'!AM641,'Plan-C Valuation'!AQ641)</f>
        <v>504620</v>
      </c>
    </row>
    <row r="646" ht="15.75" customHeight="1">
      <c r="A646" s="219" t="s">
        <v>1396</v>
      </c>
      <c r="B646" s="219" t="s">
        <v>65</v>
      </c>
      <c r="C646" s="219" t="s">
        <v>72</v>
      </c>
      <c r="D646" s="219" t="s">
        <v>82</v>
      </c>
      <c r="E646" s="219" t="s">
        <v>51</v>
      </c>
      <c r="F646" s="219" t="s">
        <v>70</v>
      </c>
      <c r="G646" s="304" t="s">
        <v>1397</v>
      </c>
      <c r="H646" s="219"/>
      <c r="I646" s="219"/>
      <c r="J646" s="262">
        <v>0.0</v>
      </c>
      <c r="K646" s="262">
        <v>0.0</v>
      </c>
      <c r="L646" s="262">
        <v>0.0</v>
      </c>
      <c r="M646" s="262">
        <v>0.0</v>
      </c>
      <c r="N646" s="262">
        <v>0.0</v>
      </c>
      <c r="O646" s="262">
        <v>0.0</v>
      </c>
      <c r="P646" s="222" t="s">
        <v>1703</v>
      </c>
      <c r="Q646" s="222" t="s">
        <v>1704</v>
      </c>
      <c r="R646" s="222" t="s">
        <v>1705</v>
      </c>
      <c r="S646" s="219">
        <f>SUM('Plan-A Valuation'!U642,'Plan-A Valuation'!Y642,'Plan-A Valuation'!AC642,'Plan-A Valuation'!AG642,'Plan-A Valuation'!AK642,'Plan-A Valuation'!AO642)</f>
        <v>120000</v>
      </c>
      <c r="T646" s="262">
        <f>SUM('Plan-A Valuation'!V642,'Plan-A Valuation'!Z642,'Plan-A Valuation'!AD642,'Plan-A Valuation'!AH642,'Plan-A Valuation'!AL642,'Plan-A Valuation'!AP642)</f>
        <v>253810</v>
      </c>
      <c r="U646" s="263">
        <f>SUM('Plan-A Valuation'!W642,'Plan-A Valuation'!AA642,'Plan-A Valuation'!AE642,'Plan-A Valuation'!AI642,'Plan-A Valuation'!AM642,'Plan-A Valuation'!AQ642)</f>
        <v>504620</v>
      </c>
      <c r="V646" s="219"/>
      <c r="W646" s="262">
        <v>0.0</v>
      </c>
      <c r="X646" s="262">
        <v>0.0</v>
      </c>
      <c r="Y646" s="262">
        <v>0.0</v>
      </c>
      <c r="Z646" s="262">
        <v>0.0</v>
      </c>
      <c r="AA646" s="262">
        <v>0.0</v>
      </c>
      <c r="AB646" s="262">
        <v>0.0</v>
      </c>
      <c r="AC646" s="222" t="s">
        <v>1703</v>
      </c>
      <c r="AD646" s="222" t="s">
        <v>1704</v>
      </c>
      <c r="AE646" s="222" t="s">
        <v>1705</v>
      </c>
      <c r="AF646" s="262">
        <f>SUM('Plan-B Valuation'!U642,'Plan-B Valuation'!Y642,'Plan-B Valuation'!AC642,'Plan-B Valuation'!AG642,'Plan-B Valuation'!AK642,'Plan-B Valuation'!AO642)</f>
        <v>120000</v>
      </c>
      <c r="AG646" s="262">
        <f>SUM('Plan-B Valuation'!V642,'Plan-B Valuation'!Z642,'Plan-B Valuation'!AD642,'Plan-B Valuation'!AH642,'Plan-B Valuation'!AL642,'Plan-B Valuation'!AP642)</f>
        <v>253810</v>
      </c>
      <c r="AH646" s="262">
        <f>SUM('Plan-B Valuation'!W642,'Plan-B Valuation'!AA642,'Plan-B Valuation'!AE642,'Plan-B Valuation'!AI642,'Plan-B Valuation'!AM642,'Plan-B Valuation'!AQ642)</f>
        <v>504620</v>
      </c>
      <c r="AI646" s="219"/>
      <c r="AJ646" s="262">
        <v>0.0</v>
      </c>
      <c r="AK646" s="262">
        <v>0.0</v>
      </c>
      <c r="AL646" s="262">
        <v>0.0</v>
      </c>
      <c r="AM646" s="262">
        <v>0.0</v>
      </c>
      <c r="AN646" s="262">
        <v>0.0</v>
      </c>
      <c r="AO646" s="262">
        <v>0.0</v>
      </c>
      <c r="AP646" s="222" t="s">
        <v>1703</v>
      </c>
      <c r="AQ646" s="222" t="s">
        <v>1704</v>
      </c>
      <c r="AR646" s="222" t="s">
        <v>1705</v>
      </c>
      <c r="AS646" s="262">
        <f>SUM('Plan-C Valuation'!U642,'Plan-C Valuation'!Y642,'Plan-C Valuation'!AC642,'Plan-C Valuation'!AG642,'Plan-C Valuation'!AK642,'Plan-C Valuation'!AO642)</f>
        <v>120000</v>
      </c>
      <c r="AT646" s="262">
        <f>SUM('Plan-C Valuation'!V642,'Plan-C Valuation'!Z642,'Plan-C Valuation'!AD642,'Plan-C Valuation'!AH642,'Plan-C Valuation'!AL642,'Plan-C Valuation'!AP642)</f>
        <v>253810</v>
      </c>
      <c r="AU646" s="262">
        <f>SUM('Plan-C Valuation'!W642,'Plan-C Valuation'!AA642,'Plan-C Valuation'!AE642,'Plan-C Valuation'!AI642,'Plan-C Valuation'!AM642,'Plan-C Valuation'!AQ642)</f>
        <v>504620</v>
      </c>
    </row>
    <row r="647" ht="15.75" customHeight="1">
      <c r="A647" s="219" t="s">
        <v>1398</v>
      </c>
      <c r="B647" s="219" t="s">
        <v>71</v>
      </c>
      <c r="C647" s="219" t="s">
        <v>72</v>
      </c>
      <c r="D647" s="219" t="s">
        <v>82</v>
      </c>
      <c r="E647" s="219" t="s">
        <v>51</v>
      </c>
      <c r="F647" s="219" t="s">
        <v>70</v>
      </c>
      <c r="G647" s="304" t="s">
        <v>1399</v>
      </c>
      <c r="H647" s="219"/>
      <c r="I647" s="219"/>
      <c r="J647" s="262">
        <v>0.0</v>
      </c>
      <c r="K647" s="262">
        <v>0.0</v>
      </c>
      <c r="L647" s="262">
        <v>0.0</v>
      </c>
      <c r="M647" s="262">
        <v>0.0</v>
      </c>
      <c r="N647" s="262">
        <v>0.0</v>
      </c>
      <c r="O647" s="262">
        <v>0.0</v>
      </c>
      <c r="P647" s="222" t="s">
        <v>1703</v>
      </c>
      <c r="Q647" s="222" t="s">
        <v>1704</v>
      </c>
      <c r="R647" s="222" t="s">
        <v>1705</v>
      </c>
      <c r="S647" s="219">
        <f>SUM('Plan-A Valuation'!U643,'Plan-A Valuation'!Y643,'Plan-A Valuation'!AC643,'Plan-A Valuation'!AG643,'Plan-A Valuation'!AK643,'Plan-A Valuation'!AO643)</f>
        <v>120000</v>
      </c>
      <c r="T647" s="262">
        <f>SUM('Plan-A Valuation'!V643,'Plan-A Valuation'!Z643,'Plan-A Valuation'!AD643,'Plan-A Valuation'!AH643,'Plan-A Valuation'!AL643,'Plan-A Valuation'!AP643)</f>
        <v>253810</v>
      </c>
      <c r="U647" s="263">
        <f>SUM('Plan-A Valuation'!W643,'Plan-A Valuation'!AA643,'Plan-A Valuation'!AE643,'Plan-A Valuation'!AI643,'Plan-A Valuation'!AM643,'Plan-A Valuation'!AQ643)</f>
        <v>504620</v>
      </c>
      <c r="V647" s="219"/>
      <c r="W647" s="262">
        <v>0.0</v>
      </c>
      <c r="X647" s="262">
        <v>0.0</v>
      </c>
      <c r="Y647" s="262">
        <v>0.0</v>
      </c>
      <c r="Z647" s="262">
        <v>0.0</v>
      </c>
      <c r="AA647" s="262">
        <v>0.0</v>
      </c>
      <c r="AB647" s="262">
        <v>0.0</v>
      </c>
      <c r="AC647" s="222" t="s">
        <v>1703</v>
      </c>
      <c r="AD647" s="222" t="s">
        <v>1704</v>
      </c>
      <c r="AE647" s="222" t="s">
        <v>1705</v>
      </c>
      <c r="AF647" s="262">
        <f>SUM('Plan-B Valuation'!U643,'Plan-B Valuation'!Y643,'Plan-B Valuation'!AC643,'Plan-B Valuation'!AG643,'Plan-B Valuation'!AK643,'Plan-B Valuation'!AO643)</f>
        <v>120000</v>
      </c>
      <c r="AG647" s="262">
        <f>SUM('Plan-B Valuation'!V643,'Plan-B Valuation'!Z643,'Plan-B Valuation'!AD643,'Plan-B Valuation'!AH643,'Plan-B Valuation'!AL643,'Plan-B Valuation'!AP643)</f>
        <v>253810</v>
      </c>
      <c r="AH647" s="262">
        <f>SUM('Plan-B Valuation'!W643,'Plan-B Valuation'!AA643,'Plan-B Valuation'!AE643,'Plan-B Valuation'!AI643,'Plan-B Valuation'!AM643,'Plan-B Valuation'!AQ643)</f>
        <v>504620</v>
      </c>
      <c r="AI647" s="219"/>
      <c r="AJ647" s="262">
        <v>0.0</v>
      </c>
      <c r="AK647" s="262">
        <v>0.0</v>
      </c>
      <c r="AL647" s="262">
        <v>0.0</v>
      </c>
      <c r="AM647" s="262">
        <v>0.0</v>
      </c>
      <c r="AN647" s="262">
        <v>0.0</v>
      </c>
      <c r="AO647" s="262">
        <v>0.0</v>
      </c>
      <c r="AP647" s="222" t="s">
        <v>1703</v>
      </c>
      <c r="AQ647" s="222" t="s">
        <v>1704</v>
      </c>
      <c r="AR647" s="222" t="s">
        <v>1705</v>
      </c>
      <c r="AS647" s="262">
        <f>SUM('Plan-C Valuation'!U643,'Plan-C Valuation'!Y643,'Plan-C Valuation'!AC643,'Plan-C Valuation'!AG643,'Plan-C Valuation'!AK643,'Plan-C Valuation'!AO643)</f>
        <v>120000</v>
      </c>
      <c r="AT647" s="262">
        <f>SUM('Plan-C Valuation'!V643,'Plan-C Valuation'!Z643,'Plan-C Valuation'!AD643,'Plan-C Valuation'!AH643,'Plan-C Valuation'!AL643,'Plan-C Valuation'!AP643)</f>
        <v>253810</v>
      </c>
      <c r="AU647" s="262">
        <f>SUM('Plan-C Valuation'!W643,'Plan-C Valuation'!AA643,'Plan-C Valuation'!AE643,'Plan-C Valuation'!AI643,'Plan-C Valuation'!AM643,'Plan-C Valuation'!AQ643)</f>
        <v>504620</v>
      </c>
    </row>
    <row r="648" ht="15.75" customHeight="1">
      <c r="A648" s="219" t="s">
        <v>1400</v>
      </c>
      <c r="B648" s="219" t="s">
        <v>44</v>
      </c>
      <c r="C648" s="219" t="s">
        <v>78</v>
      </c>
      <c r="D648" s="219" t="s">
        <v>82</v>
      </c>
      <c r="E648" s="219" t="s">
        <v>51</v>
      </c>
      <c r="F648" s="219" t="s">
        <v>70</v>
      </c>
      <c r="G648" s="304" t="s">
        <v>1401</v>
      </c>
      <c r="H648" s="219"/>
      <c r="I648" s="219"/>
      <c r="J648" s="262">
        <v>0.0</v>
      </c>
      <c r="K648" s="262">
        <v>0.0</v>
      </c>
      <c r="L648" s="262">
        <v>0.0</v>
      </c>
      <c r="M648" s="262">
        <v>0.0</v>
      </c>
      <c r="N648" s="262">
        <v>0.0</v>
      </c>
      <c r="O648" s="262">
        <v>0.0</v>
      </c>
      <c r="P648" s="222" t="s">
        <v>1703</v>
      </c>
      <c r="Q648" s="222" t="s">
        <v>1704</v>
      </c>
      <c r="R648" s="222" t="s">
        <v>1705</v>
      </c>
      <c r="S648" s="219">
        <f>SUM('Plan-A Valuation'!U644,'Plan-A Valuation'!Y644,'Plan-A Valuation'!AC644,'Plan-A Valuation'!AG644,'Plan-A Valuation'!AK644,'Plan-A Valuation'!AO644)</f>
        <v>120000</v>
      </c>
      <c r="T648" s="262">
        <f>SUM('Plan-A Valuation'!V644,'Plan-A Valuation'!Z644,'Plan-A Valuation'!AD644,'Plan-A Valuation'!AH644,'Plan-A Valuation'!AL644,'Plan-A Valuation'!AP644)</f>
        <v>253810</v>
      </c>
      <c r="U648" s="263">
        <f>SUM('Plan-A Valuation'!W644,'Plan-A Valuation'!AA644,'Plan-A Valuation'!AE644,'Plan-A Valuation'!AI644,'Plan-A Valuation'!AM644,'Plan-A Valuation'!AQ644)</f>
        <v>504620</v>
      </c>
      <c r="V648" s="219"/>
      <c r="W648" s="262">
        <v>0.0</v>
      </c>
      <c r="X648" s="262">
        <v>0.0</v>
      </c>
      <c r="Y648" s="262">
        <v>0.0</v>
      </c>
      <c r="Z648" s="262">
        <v>0.0</v>
      </c>
      <c r="AA648" s="262">
        <v>0.0</v>
      </c>
      <c r="AB648" s="262">
        <v>0.0</v>
      </c>
      <c r="AC648" s="222" t="s">
        <v>1703</v>
      </c>
      <c r="AD648" s="222" t="s">
        <v>1704</v>
      </c>
      <c r="AE648" s="222" t="s">
        <v>1705</v>
      </c>
      <c r="AF648" s="262">
        <f>SUM('Plan-B Valuation'!U644,'Plan-B Valuation'!Y644,'Plan-B Valuation'!AC644,'Plan-B Valuation'!AG644,'Plan-B Valuation'!AK644,'Plan-B Valuation'!AO644)</f>
        <v>120000</v>
      </c>
      <c r="AG648" s="262">
        <f>SUM('Plan-B Valuation'!V644,'Plan-B Valuation'!Z644,'Plan-B Valuation'!AD644,'Plan-B Valuation'!AH644,'Plan-B Valuation'!AL644,'Plan-B Valuation'!AP644)</f>
        <v>253810</v>
      </c>
      <c r="AH648" s="262">
        <f>SUM('Plan-B Valuation'!W644,'Plan-B Valuation'!AA644,'Plan-B Valuation'!AE644,'Plan-B Valuation'!AI644,'Plan-B Valuation'!AM644,'Plan-B Valuation'!AQ644)</f>
        <v>504620</v>
      </c>
      <c r="AI648" s="219"/>
      <c r="AJ648" s="262">
        <v>0.0</v>
      </c>
      <c r="AK648" s="262">
        <v>0.0</v>
      </c>
      <c r="AL648" s="262">
        <v>0.0</v>
      </c>
      <c r="AM648" s="262">
        <v>0.0</v>
      </c>
      <c r="AN648" s="262">
        <v>0.0</v>
      </c>
      <c r="AO648" s="262">
        <v>0.0</v>
      </c>
      <c r="AP648" s="222" t="s">
        <v>1703</v>
      </c>
      <c r="AQ648" s="222" t="s">
        <v>1704</v>
      </c>
      <c r="AR648" s="222" t="s">
        <v>1705</v>
      </c>
      <c r="AS648" s="262">
        <f>SUM('Plan-C Valuation'!U644,'Plan-C Valuation'!Y644,'Plan-C Valuation'!AC644,'Plan-C Valuation'!AG644,'Plan-C Valuation'!AK644,'Plan-C Valuation'!AO644)</f>
        <v>120000</v>
      </c>
      <c r="AT648" s="262">
        <f>SUM('Plan-C Valuation'!V644,'Plan-C Valuation'!Z644,'Plan-C Valuation'!AD644,'Plan-C Valuation'!AH644,'Plan-C Valuation'!AL644,'Plan-C Valuation'!AP644)</f>
        <v>253810</v>
      </c>
      <c r="AU648" s="262">
        <f>SUM('Plan-C Valuation'!W644,'Plan-C Valuation'!AA644,'Plan-C Valuation'!AE644,'Plan-C Valuation'!AI644,'Plan-C Valuation'!AM644,'Plan-C Valuation'!AQ644)</f>
        <v>504620</v>
      </c>
    </row>
    <row r="649" ht="15.75" customHeight="1">
      <c r="A649" s="219" t="s">
        <v>1402</v>
      </c>
      <c r="B649" s="219" t="s">
        <v>54</v>
      </c>
      <c r="C649" s="219" t="s">
        <v>78</v>
      </c>
      <c r="D649" s="219" t="s">
        <v>82</v>
      </c>
      <c r="E649" s="219" t="s">
        <v>51</v>
      </c>
      <c r="F649" s="219" t="s">
        <v>70</v>
      </c>
      <c r="G649" s="304" t="s">
        <v>1403</v>
      </c>
      <c r="H649" s="219"/>
      <c r="I649" s="219"/>
      <c r="J649" s="262">
        <v>0.0</v>
      </c>
      <c r="K649" s="262">
        <v>0.0</v>
      </c>
      <c r="L649" s="262">
        <v>0.0</v>
      </c>
      <c r="M649" s="262">
        <v>0.0</v>
      </c>
      <c r="N649" s="262">
        <v>0.0</v>
      </c>
      <c r="O649" s="262">
        <v>0.0</v>
      </c>
      <c r="P649" s="222" t="s">
        <v>1703</v>
      </c>
      <c r="Q649" s="222" t="s">
        <v>1704</v>
      </c>
      <c r="R649" s="222" t="s">
        <v>1705</v>
      </c>
      <c r="S649" s="219">
        <f>SUM('Plan-A Valuation'!U645,'Plan-A Valuation'!Y645,'Plan-A Valuation'!AC645,'Plan-A Valuation'!AG645,'Plan-A Valuation'!AK645,'Plan-A Valuation'!AO645)</f>
        <v>120000</v>
      </c>
      <c r="T649" s="262">
        <f>SUM('Plan-A Valuation'!V645,'Plan-A Valuation'!Z645,'Plan-A Valuation'!AD645,'Plan-A Valuation'!AH645,'Plan-A Valuation'!AL645,'Plan-A Valuation'!AP645)</f>
        <v>253810</v>
      </c>
      <c r="U649" s="263">
        <f>SUM('Plan-A Valuation'!W645,'Plan-A Valuation'!AA645,'Plan-A Valuation'!AE645,'Plan-A Valuation'!AI645,'Plan-A Valuation'!AM645,'Plan-A Valuation'!AQ645)</f>
        <v>504620</v>
      </c>
      <c r="V649" s="219"/>
      <c r="W649" s="262">
        <v>0.0</v>
      </c>
      <c r="X649" s="262">
        <v>0.0</v>
      </c>
      <c r="Y649" s="262">
        <v>0.0</v>
      </c>
      <c r="Z649" s="262">
        <v>0.0</v>
      </c>
      <c r="AA649" s="262">
        <v>0.0</v>
      </c>
      <c r="AB649" s="262">
        <v>0.0</v>
      </c>
      <c r="AC649" s="222" t="s">
        <v>1703</v>
      </c>
      <c r="AD649" s="222" t="s">
        <v>1704</v>
      </c>
      <c r="AE649" s="222" t="s">
        <v>1705</v>
      </c>
      <c r="AF649" s="262">
        <f>SUM('Plan-B Valuation'!U645,'Plan-B Valuation'!Y645,'Plan-B Valuation'!AC645,'Plan-B Valuation'!AG645,'Plan-B Valuation'!AK645,'Plan-B Valuation'!AO645)</f>
        <v>120000</v>
      </c>
      <c r="AG649" s="262">
        <f>SUM('Plan-B Valuation'!V645,'Plan-B Valuation'!Z645,'Plan-B Valuation'!AD645,'Plan-B Valuation'!AH645,'Plan-B Valuation'!AL645,'Plan-B Valuation'!AP645)</f>
        <v>253810</v>
      </c>
      <c r="AH649" s="262">
        <f>SUM('Plan-B Valuation'!W645,'Plan-B Valuation'!AA645,'Plan-B Valuation'!AE645,'Plan-B Valuation'!AI645,'Plan-B Valuation'!AM645,'Plan-B Valuation'!AQ645)</f>
        <v>504620</v>
      </c>
      <c r="AI649" s="219"/>
      <c r="AJ649" s="262">
        <v>0.0</v>
      </c>
      <c r="AK649" s="262">
        <v>0.0</v>
      </c>
      <c r="AL649" s="262">
        <v>0.0</v>
      </c>
      <c r="AM649" s="262">
        <v>0.0</v>
      </c>
      <c r="AN649" s="262">
        <v>0.0</v>
      </c>
      <c r="AO649" s="262">
        <v>0.0</v>
      </c>
      <c r="AP649" s="222" t="s">
        <v>1703</v>
      </c>
      <c r="AQ649" s="222" t="s">
        <v>1704</v>
      </c>
      <c r="AR649" s="222" t="s">
        <v>1705</v>
      </c>
      <c r="AS649" s="262">
        <f>SUM('Plan-C Valuation'!U645,'Plan-C Valuation'!Y645,'Plan-C Valuation'!AC645,'Plan-C Valuation'!AG645,'Plan-C Valuation'!AK645,'Plan-C Valuation'!AO645)</f>
        <v>120000</v>
      </c>
      <c r="AT649" s="262">
        <f>SUM('Plan-C Valuation'!V645,'Plan-C Valuation'!Z645,'Plan-C Valuation'!AD645,'Plan-C Valuation'!AH645,'Plan-C Valuation'!AL645,'Plan-C Valuation'!AP645)</f>
        <v>253810</v>
      </c>
      <c r="AU649" s="262">
        <f>SUM('Plan-C Valuation'!W645,'Plan-C Valuation'!AA645,'Plan-C Valuation'!AE645,'Plan-C Valuation'!AI645,'Plan-C Valuation'!AM645,'Plan-C Valuation'!AQ645)</f>
        <v>504620</v>
      </c>
    </row>
    <row r="650" ht="15.75" customHeight="1">
      <c r="A650" s="219" t="s">
        <v>1404</v>
      </c>
      <c r="B650" s="219" t="s">
        <v>65</v>
      </c>
      <c r="C650" s="219" t="s">
        <v>78</v>
      </c>
      <c r="D650" s="219" t="s">
        <v>82</v>
      </c>
      <c r="E650" s="219" t="s">
        <v>51</v>
      </c>
      <c r="F650" s="219" t="s">
        <v>70</v>
      </c>
      <c r="G650" s="304" t="s">
        <v>1405</v>
      </c>
      <c r="H650" s="219"/>
      <c r="I650" s="219"/>
      <c r="J650" s="262">
        <v>0.0</v>
      </c>
      <c r="K650" s="262">
        <v>0.0</v>
      </c>
      <c r="L650" s="262">
        <v>0.0</v>
      </c>
      <c r="M650" s="262">
        <v>0.0</v>
      </c>
      <c r="N650" s="262">
        <v>0.0</v>
      </c>
      <c r="O650" s="262">
        <v>0.0</v>
      </c>
      <c r="P650" s="222" t="s">
        <v>1703</v>
      </c>
      <c r="Q650" s="222" t="s">
        <v>1704</v>
      </c>
      <c r="R650" s="222" t="s">
        <v>1705</v>
      </c>
      <c r="S650" s="219">
        <f>SUM('Plan-A Valuation'!U646,'Plan-A Valuation'!Y646,'Plan-A Valuation'!AC646,'Plan-A Valuation'!AG646,'Plan-A Valuation'!AK646,'Plan-A Valuation'!AO646)</f>
        <v>120000</v>
      </c>
      <c r="T650" s="262">
        <f>SUM('Plan-A Valuation'!V646,'Plan-A Valuation'!Z646,'Plan-A Valuation'!AD646,'Plan-A Valuation'!AH646,'Plan-A Valuation'!AL646,'Plan-A Valuation'!AP646)</f>
        <v>253810</v>
      </c>
      <c r="U650" s="263">
        <f>SUM('Plan-A Valuation'!W646,'Plan-A Valuation'!AA646,'Plan-A Valuation'!AE646,'Plan-A Valuation'!AI646,'Plan-A Valuation'!AM646,'Plan-A Valuation'!AQ646)</f>
        <v>504620</v>
      </c>
      <c r="V650" s="219"/>
      <c r="W650" s="262">
        <v>0.0</v>
      </c>
      <c r="X650" s="262">
        <v>0.0</v>
      </c>
      <c r="Y650" s="262">
        <v>0.0</v>
      </c>
      <c r="Z650" s="262">
        <v>0.0</v>
      </c>
      <c r="AA650" s="262">
        <v>0.0</v>
      </c>
      <c r="AB650" s="262">
        <v>0.0</v>
      </c>
      <c r="AC650" s="222" t="s">
        <v>1703</v>
      </c>
      <c r="AD650" s="222" t="s">
        <v>1704</v>
      </c>
      <c r="AE650" s="222" t="s">
        <v>1705</v>
      </c>
      <c r="AF650" s="262">
        <f>SUM('Plan-B Valuation'!U646,'Plan-B Valuation'!Y646,'Plan-B Valuation'!AC646,'Plan-B Valuation'!AG646,'Plan-B Valuation'!AK646,'Plan-B Valuation'!AO646)</f>
        <v>120000</v>
      </c>
      <c r="AG650" s="262">
        <f>SUM('Plan-B Valuation'!V646,'Plan-B Valuation'!Z646,'Plan-B Valuation'!AD646,'Plan-B Valuation'!AH646,'Plan-B Valuation'!AL646,'Plan-B Valuation'!AP646)</f>
        <v>253810</v>
      </c>
      <c r="AH650" s="262">
        <f>SUM('Plan-B Valuation'!W646,'Plan-B Valuation'!AA646,'Plan-B Valuation'!AE646,'Plan-B Valuation'!AI646,'Plan-B Valuation'!AM646,'Plan-B Valuation'!AQ646)</f>
        <v>504620</v>
      </c>
      <c r="AI650" s="219"/>
      <c r="AJ650" s="262">
        <v>0.0</v>
      </c>
      <c r="AK650" s="262">
        <v>0.0</v>
      </c>
      <c r="AL650" s="262">
        <v>0.0</v>
      </c>
      <c r="AM650" s="262">
        <v>0.0</v>
      </c>
      <c r="AN650" s="262">
        <v>0.0</v>
      </c>
      <c r="AO650" s="262">
        <v>0.0</v>
      </c>
      <c r="AP650" s="222" t="s">
        <v>1703</v>
      </c>
      <c r="AQ650" s="222" t="s">
        <v>1704</v>
      </c>
      <c r="AR650" s="222" t="s">
        <v>1705</v>
      </c>
      <c r="AS650" s="262">
        <f>SUM('Plan-C Valuation'!U646,'Plan-C Valuation'!Y646,'Plan-C Valuation'!AC646,'Plan-C Valuation'!AG646,'Plan-C Valuation'!AK646,'Plan-C Valuation'!AO646)</f>
        <v>120000</v>
      </c>
      <c r="AT650" s="262">
        <f>SUM('Plan-C Valuation'!V646,'Plan-C Valuation'!Z646,'Plan-C Valuation'!AD646,'Plan-C Valuation'!AH646,'Plan-C Valuation'!AL646,'Plan-C Valuation'!AP646)</f>
        <v>253810</v>
      </c>
      <c r="AU650" s="262">
        <f>SUM('Plan-C Valuation'!W646,'Plan-C Valuation'!AA646,'Plan-C Valuation'!AE646,'Plan-C Valuation'!AI646,'Plan-C Valuation'!AM646,'Plan-C Valuation'!AQ646)</f>
        <v>504620</v>
      </c>
    </row>
    <row r="651" ht="15.75" customHeight="1">
      <c r="A651" s="219" t="s">
        <v>1406</v>
      </c>
      <c r="B651" s="219" t="s">
        <v>71</v>
      </c>
      <c r="C651" s="219" t="s">
        <v>78</v>
      </c>
      <c r="D651" s="219" t="s">
        <v>82</v>
      </c>
      <c r="E651" s="219" t="s">
        <v>51</v>
      </c>
      <c r="F651" s="219" t="s">
        <v>70</v>
      </c>
      <c r="G651" s="304" t="s">
        <v>1407</v>
      </c>
      <c r="H651" s="219"/>
      <c r="I651" s="219"/>
      <c r="J651" s="262">
        <v>0.0</v>
      </c>
      <c r="K651" s="262">
        <v>0.0</v>
      </c>
      <c r="L651" s="262">
        <v>0.0</v>
      </c>
      <c r="M651" s="262">
        <v>0.0</v>
      </c>
      <c r="N651" s="262">
        <v>0.0</v>
      </c>
      <c r="O651" s="262">
        <v>0.0</v>
      </c>
      <c r="P651" s="222" t="s">
        <v>1703</v>
      </c>
      <c r="Q651" s="222" t="s">
        <v>1704</v>
      </c>
      <c r="R651" s="222" t="s">
        <v>1705</v>
      </c>
      <c r="S651" s="219">
        <f>SUM('Plan-A Valuation'!U647,'Plan-A Valuation'!Y647,'Plan-A Valuation'!AC647,'Plan-A Valuation'!AG647,'Plan-A Valuation'!AK647,'Plan-A Valuation'!AO647)</f>
        <v>120000</v>
      </c>
      <c r="T651" s="262">
        <f>SUM('Plan-A Valuation'!V647,'Plan-A Valuation'!Z647,'Plan-A Valuation'!AD647,'Plan-A Valuation'!AH647,'Plan-A Valuation'!AL647,'Plan-A Valuation'!AP647)</f>
        <v>253810</v>
      </c>
      <c r="U651" s="263">
        <f>SUM('Plan-A Valuation'!W647,'Plan-A Valuation'!AA647,'Plan-A Valuation'!AE647,'Plan-A Valuation'!AI647,'Plan-A Valuation'!AM647,'Plan-A Valuation'!AQ647)</f>
        <v>504620</v>
      </c>
      <c r="V651" s="219"/>
      <c r="W651" s="262">
        <v>0.0</v>
      </c>
      <c r="X651" s="262">
        <v>0.0</v>
      </c>
      <c r="Y651" s="262">
        <v>0.0</v>
      </c>
      <c r="Z651" s="262">
        <v>0.0</v>
      </c>
      <c r="AA651" s="262">
        <v>0.0</v>
      </c>
      <c r="AB651" s="262">
        <v>0.0</v>
      </c>
      <c r="AC651" s="222" t="s">
        <v>1703</v>
      </c>
      <c r="AD651" s="222" t="s">
        <v>1704</v>
      </c>
      <c r="AE651" s="222" t="s">
        <v>1705</v>
      </c>
      <c r="AF651" s="262">
        <f>SUM('Plan-B Valuation'!U647,'Plan-B Valuation'!Y647,'Plan-B Valuation'!AC647,'Plan-B Valuation'!AG647,'Plan-B Valuation'!AK647,'Plan-B Valuation'!AO647)</f>
        <v>120000</v>
      </c>
      <c r="AG651" s="262">
        <f>SUM('Plan-B Valuation'!V647,'Plan-B Valuation'!Z647,'Plan-B Valuation'!AD647,'Plan-B Valuation'!AH647,'Plan-B Valuation'!AL647,'Plan-B Valuation'!AP647)</f>
        <v>253810</v>
      </c>
      <c r="AH651" s="262">
        <f>SUM('Plan-B Valuation'!W647,'Plan-B Valuation'!AA647,'Plan-B Valuation'!AE647,'Plan-B Valuation'!AI647,'Plan-B Valuation'!AM647,'Plan-B Valuation'!AQ647)</f>
        <v>504620</v>
      </c>
      <c r="AI651" s="219"/>
      <c r="AJ651" s="262">
        <v>0.0</v>
      </c>
      <c r="AK651" s="262">
        <v>0.0</v>
      </c>
      <c r="AL651" s="262">
        <v>0.0</v>
      </c>
      <c r="AM651" s="262">
        <v>0.0</v>
      </c>
      <c r="AN651" s="262">
        <v>0.0</v>
      </c>
      <c r="AO651" s="262">
        <v>0.0</v>
      </c>
      <c r="AP651" s="222" t="s">
        <v>1703</v>
      </c>
      <c r="AQ651" s="222" t="s">
        <v>1704</v>
      </c>
      <c r="AR651" s="222" t="s">
        <v>1705</v>
      </c>
      <c r="AS651" s="262">
        <f>SUM('Plan-C Valuation'!U647,'Plan-C Valuation'!Y647,'Plan-C Valuation'!AC647,'Plan-C Valuation'!AG647,'Plan-C Valuation'!AK647,'Plan-C Valuation'!AO647)</f>
        <v>120000</v>
      </c>
      <c r="AT651" s="262">
        <f>SUM('Plan-C Valuation'!V647,'Plan-C Valuation'!Z647,'Plan-C Valuation'!AD647,'Plan-C Valuation'!AH647,'Plan-C Valuation'!AL647,'Plan-C Valuation'!AP647)</f>
        <v>253810</v>
      </c>
      <c r="AU651" s="262">
        <f>SUM('Plan-C Valuation'!W647,'Plan-C Valuation'!AA647,'Plan-C Valuation'!AE647,'Plan-C Valuation'!AI647,'Plan-C Valuation'!AM647,'Plan-C Valuation'!AQ647)</f>
        <v>504620</v>
      </c>
    </row>
    <row r="652" ht="15.75" customHeight="1">
      <c r="A652" s="219" t="s">
        <v>1408</v>
      </c>
      <c r="B652" s="219" t="s">
        <v>44</v>
      </c>
      <c r="C652" s="219" t="s">
        <v>48</v>
      </c>
      <c r="D652" s="219" t="s">
        <v>84</v>
      </c>
      <c r="E652" s="219" t="s">
        <v>51</v>
      </c>
      <c r="F652" s="219" t="s">
        <v>70</v>
      </c>
      <c r="G652" s="304" t="s">
        <v>1409</v>
      </c>
      <c r="H652" s="219"/>
      <c r="I652" s="219"/>
      <c r="J652" s="262">
        <v>0.0</v>
      </c>
      <c r="K652" s="262">
        <v>0.0</v>
      </c>
      <c r="L652" s="262">
        <v>0.0</v>
      </c>
      <c r="M652" s="262">
        <v>0.0</v>
      </c>
      <c r="N652" s="262">
        <v>0.0</v>
      </c>
      <c r="O652" s="262">
        <v>0.0</v>
      </c>
      <c r="P652" s="222" t="s">
        <v>1703</v>
      </c>
      <c r="Q652" s="222" t="s">
        <v>1704</v>
      </c>
      <c r="R652" s="222" t="s">
        <v>1705</v>
      </c>
      <c r="S652" s="219">
        <f>SUM('Plan-A Valuation'!U648,'Plan-A Valuation'!Y648,'Plan-A Valuation'!AC648,'Plan-A Valuation'!AG648,'Plan-A Valuation'!AK648,'Plan-A Valuation'!AO648)</f>
        <v>120000</v>
      </c>
      <c r="T652" s="262">
        <f>SUM('Plan-A Valuation'!V648,'Plan-A Valuation'!Z648,'Plan-A Valuation'!AD648,'Plan-A Valuation'!AH648,'Plan-A Valuation'!AL648,'Plan-A Valuation'!AP648)</f>
        <v>253810</v>
      </c>
      <c r="U652" s="263">
        <f>SUM('Plan-A Valuation'!W648,'Plan-A Valuation'!AA648,'Plan-A Valuation'!AE648,'Plan-A Valuation'!AI648,'Plan-A Valuation'!AM648,'Plan-A Valuation'!AQ648)</f>
        <v>504620</v>
      </c>
      <c r="V652" s="219"/>
      <c r="W652" s="262">
        <v>0.0</v>
      </c>
      <c r="X652" s="262">
        <v>0.0</v>
      </c>
      <c r="Y652" s="262">
        <v>0.0</v>
      </c>
      <c r="Z652" s="262">
        <v>0.0</v>
      </c>
      <c r="AA652" s="262">
        <v>0.0</v>
      </c>
      <c r="AB652" s="262">
        <v>0.0</v>
      </c>
      <c r="AC652" s="222" t="s">
        <v>1703</v>
      </c>
      <c r="AD652" s="222" t="s">
        <v>1704</v>
      </c>
      <c r="AE652" s="222" t="s">
        <v>1705</v>
      </c>
      <c r="AF652" s="262">
        <f>SUM('Plan-B Valuation'!U648,'Plan-B Valuation'!Y648,'Plan-B Valuation'!AC648,'Plan-B Valuation'!AG648,'Plan-B Valuation'!AK648,'Plan-B Valuation'!AO648)</f>
        <v>120000</v>
      </c>
      <c r="AG652" s="262">
        <f>SUM('Plan-B Valuation'!V648,'Plan-B Valuation'!Z648,'Plan-B Valuation'!AD648,'Plan-B Valuation'!AH648,'Plan-B Valuation'!AL648,'Plan-B Valuation'!AP648)</f>
        <v>253810</v>
      </c>
      <c r="AH652" s="262">
        <f>SUM('Plan-B Valuation'!W648,'Plan-B Valuation'!AA648,'Plan-B Valuation'!AE648,'Plan-B Valuation'!AI648,'Plan-B Valuation'!AM648,'Plan-B Valuation'!AQ648)</f>
        <v>504620</v>
      </c>
      <c r="AI652" s="219"/>
      <c r="AJ652" s="262">
        <v>0.0</v>
      </c>
      <c r="AK652" s="262">
        <v>0.0</v>
      </c>
      <c r="AL652" s="262">
        <v>0.0</v>
      </c>
      <c r="AM652" s="262">
        <v>0.0</v>
      </c>
      <c r="AN652" s="262">
        <v>0.0</v>
      </c>
      <c r="AO652" s="262">
        <v>0.0</v>
      </c>
      <c r="AP652" s="222" t="s">
        <v>1703</v>
      </c>
      <c r="AQ652" s="222" t="s">
        <v>1704</v>
      </c>
      <c r="AR652" s="222" t="s">
        <v>1705</v>
      </c>
      <c r="AS652" s="262">
        <f>SUM('Plan-C Valuation'!U648,'Plan-C Valuation'!Y648,'Plan-C Valuation'!AC648,'Plan-C Valuation'!AG648,'Plan-C Valuation'!AK648,'Plan-C Valuation'!AO648)</f>
        <v>120000</v>
      </c>
      <c r="AT652" s="262">
        <f>SUM('Plan-C Valuation'!V648,'Plan-C Valuation'!Z648,'Plan-C Valuation'!AD648,'Plan-C Valuation'!AH648,'Plan-C Valuation'!AL648,'Plan-C Valuation'!AP648)</f>
        <v>253810</v>
      </c>
      <c r="AU652" s="262">
        <f>SUM('Plan-C Valuation'!W648,'Plan-C Valuation'!AA648,'Plan-C Valuation'!AE648,'Plan-C Valuation'!AI648,'Plan-C Valuation'!AM648,'Plan-C Valuation'!AQ648)</f>
        <v>504620</v>
      </c>
    </row>
    <row r="653" ht="15.75" customHeight="1">
      <c r="A653" s="219" t="s">
        <v>1410</v>
      </c>
      <c r="B653" s="219" t="s">
        <v>54</v>
      </c>
      <c r="C653" s="219" t="s">
        <v>48</v>
      </c>
      <c r="D653" s="219" t="s">
        <v>84</v>
      </c>
      <c r="E653" s="219" t="s">
        <v>51</v>
      </c>
      <c r="F653" s="219" t="s">
        <v>70</v>
      </c>
      <c r="G653" s="304" t="s">
        <v>1411</v>
      </c>
      <c r="H653" s="219"/>
      <c r="I653" s="219"/>
      <c r="J653" s="262">
        <v>0.0</v>
      </c>
      <c r="K653" s="262">
        <v>0.0</v>
      </c>
      <c r="L653" s="262">
        <v>0.0</v>
      </c>
      <c r="M653" s="262">
        <v>0.0</v>
      </c>
      <c r="N653" s="262">
        <v>0.0</v>
      </c>
      <c r="O653" s="262">
        <v>0.0</v>
      </c>
      <c r="P653" s="222" t="s">
        <v>1703</v>
      </c>
      <c r="Q653" s="222" t="s">
        <v>1704</v>
      </c>
      <c r="R653" s="222" t="s">
        <v>1705</v>
      </c>
      <c r="S653" s="219">
        <f>SUM('Plan-A Valuation'!U649,'Plan-A Valuation'!Y649,'Plan-A Valuation'!AC649,'Plan-A Valuation'!AG649,'Plan-A Valuation'!AK649,'Plan-A Valuation'!AO649)</f>
        <v>120000</v>
      </c>
      <c r="T653" s="262">
        <f>SUM('Plan-A Valuation'!V649,'Plan-A Valuation'!Z649,'Plan-A Valuation'!AD649,'Plan-A Valuation'!AH649,'Plan-A Valuation'!AL649,'Plan-A Valuation'!AP649)</f>
        <v>253810</v>
      </c>
      <c r="U653" s="263">
        <f>SUM('Plan-A Valuation'!W649,'Plan-A Valuation'!AA649,'Plan-A Valuation'!AE649,'Plan-A Valuation'!AI649,'Plan-A Valuation'!AM649,'Plan-A Valuation'!AQ649)</f>
        <v>504620</v>
      </c>
      <c r="V653" s="219"/>
      <c r="W653" s="262">
        <v>0.0</v>
      </c>
      <c r="X653" s="262">
        <v>0.0</v>
      </c>
      <c r="Y653" s="262">
        <v>0.0</v>
      </c>
      <c r="Z653" s="262">
        <v>0.0</v>
      </c>
      <c r="AA653" s="262">
        <v>0.0</v>
      </c>
      <c r="AB653" s="262">
        <v>0.0</v>
      </c>
      <c r="AC653" s="222" t="s">
        <v>1703</v>
      </c>
      <c r="AD653" s="222" t="s">
        <v>1704</v>
      </c>
      <c r="AE653" s="222" t="s">
        <v>1705</v>
      </c>
      <c r="AF653" s="262">
        <f>SUM('Plan-B Valuation'!U649,'Plan-B Valuation'!Y649,'Plan-B Valuation'!AC649,'Plan-B Valuation'!AG649,'Plan-B Valuation'!AK649,'Plan-B Valuation'!AO649)</f>
        <v>120000</v>
      </c>
      <c r="AG653" s="262">
        <f>SUM('Plan-B Valuation'!V649,'Plan-B Valuation'!Z649,'Plan-B Valuation'!AD649,'Plan-B Valuation'!AH649,'Plan-B Valuation'!AL649,'Plan-B Valuation'!AP649)</f>
        <v>253810</v>
      </c>
      <c r="AH653" s="262">
        <f>SUM('Plan-B Valuation'!W649,'Plan-B Valuation'!AA649,'Plan-B Valuation'!AE649,'Plan-B Valuation'!AI649,'Plan-B Valuation'!AM649,'Plan-B Valuation'!AQ649)</f>
        <v>504620</v>
      </c>
      <c r="AI653" s="219"/>
      <c r="AJ653" s="262">
        <v>0.0</v>
      </c>
      <c r="AK653" s="262">
        <v>0.0</v>
      </c>
      <c r="AL653" s="262">
        <v>0.0</v>
      </c>
      <c r="AM653" s="262">
        <v>0.0</v>
      </c>
      <c r="AN653" s="262">
        <v>0.0</v>
      </c>
      <c r="AO653" s="262">
        <v>0.0</v>
      </c>
      <c r="AP653" s="222" t="s">
        <v>1703</v>
      </c>
      <c r="AQ653" s="222" t="s">
        <v>1704</v>
      </c>
      <c r="AR653" s="222" t="s">
        <v>1705</v>
      </c>
      <c r="AS653" s="262">
        <f>SUM('Plan-C Valuation'!U649,'Plan-C Valuation'!Y649,'Plan-C Valuation'!AC649,'Plan-C Valuation'!AG649,'Plan-C Valuation'!AK649,'Plan-C Valuation'!AO649)</f>
        <v>120000</v>
      </c>
      <c r="AT653" s="262">
        <f>SUM('Plan-C Valuation'!V649,'Plan-C Valuation'!Z649,'Plan-C Valuation'!AD649,'Plan-C Valuation'!AH649,'Plan-C Valuation'!AL649,'Plan-C Valuation'!AP649)</f>
        <v>253810</v>
      </c>
      <c r="AU653" s="262">
        <f>SUM('Plan-C Valuation'!W649,'Plan-C Valuation'!AA649,'Plan-C Valuation'!AE649,'Plan-C Valuation'!AI649,'Plan-C Valuation'!AM649,'Plan-C Valuation'!AQ649)</f>
        <v>504620</v>
      </c>
    </row>
    <row r="654" ht="15.75" customHeight="1">
      <c r="A654" s="219" t="s">
        <v>1412</v>
      </c>
      <c r="B654" s="219" t="s">
        <v>65</v>
      </c>
      <c r="C654" s="219" t="s">
        <v>48</v>
      </c>
      <c r="D654" s="219" t="s">
        <v>84</v>
      </c>
      <c r="E654" s="219" t="s">
        <v>51</v>
      </c>
      <c r="F654" s="219" t="s">
        <v>70</v>
      </c>
      <c r="G654" s="304" t="s">
        <v>1413</v>
      </c>
      <c r="H654" s="219"/>
      <c r="I654" s="219"/>
      <c r="J654" s="262">
        <v>0.0</v>
      </c>
      <c r="K654" s="262">
        <v>0.0</v>
      </c>
      <c r="L654" s="262">
        <v>0.0</v>
      </c>
      <c r="M654" s="262">
        <v>0.0</v>
      </c>
      <c r="N654" s="262">
        <v>0.0</v>
      </c>
      <c r="O654" s="262">
        <v>0.0</v>
      </c>
      <c r="P654" s="222" t="s">
        <v>1703</v>
      </c>
      <c r="Q654" s="222" t="s">
        <v>1704</v>
      </c>
      <c r="R654" s="222" t="s">
        <v>1705</v>
      </c>
      <c r="S654" s="219">
        <f>SUM('Plan-A Valuation'!U650,'Plan-A Valuation'!Y650,'Plan-A Valuation'!AC650,'Plan-A Valuation'!AG650,'Plan-A Valuation'!AK650,'Plan-A Valuation'!AO650)</f>
        <v>120000</v>
      </c>
      <c r="T654" s="262">
        <f>SUM('Plan-A Valuation'!V650,'Plan-A Valuation'!Z650,'Plan-A Valuation'!AD650,'Plan-A Valuation'!AH650,'Plan-A Valuation'!AL650,'Plan-A Valuation'!AP650)</f>
        <v>253810</v>
      </c>
      <c r="U654" s="263">
        <f>SUM('Plan-A Valuation'!W650,'Plan-A Valuation'!AA650,'Plan-A Valuation'!AE650,'Plan-A Valuation'!AI650,'Plan-A Valuation'!AM650,'Plan-A Valuation'!AQ650)</f>
        <v>504620</v>
      </c>
      <c r="V654" s="219"/>
      <c r="W654" s="262">
        <v>0.0</v>
      </c>
      <c r="X654" s="262">
        <v>0.0</v>
      </c>
      <c r="Y654" s="262">
        <v>0.0</v>
      </c>
      <c r="Z654" s="262">
        <v>0.0</v>
      </c>
      <c r="AA654" s="262">
        <v>0.0</v>
      </c>
      <c r="AB654" s="262">
        <v>0.0</v>
      </c>
      <c r="AC654" s="222" t="s">
        <v>1703</v>
      </c>
      <c r="AD654" s="222" t="s">
        <v>1704</v>
      </c>
      <c r="AE654" s="222" t="s">
        <v>1705</v>
      </c>
      <c r="AF654" s="262">
        <f>SUM('Plan-B Valuation'!U650,'Plan-B Valuation'!Y650,'Plan-B Valuation'!AC650,'Plan-B Valuation'!AG650,'Plan-B Valuation'!AK650,'Plan-B Valuation'!AO650)</f>
        <v>120000</v>
      </c>
      <c r="AG654" s="262">
        <f>SUM('Plan-B Valuation'!V650,'Plan-B Valuation'!Z650,'Plan-B Valuation'!AD650,'Plan-B Valuation'!AH650,'Plan-B Valuation'!AL650,'Plan-B Valuation'!AP650)</f>
        <v>253810</v>
      </c>
      <c r="AH654" s="262">
        <f>SUM('Plan-B Valuation'!W650,'Plan-B Valuation'!AA650,'Plan-B Valuation'!AE650,'Plan-B Valuation'!AI650,'Plan-B Valuation'!AM650,'Plan-B Valuation'!AQ650)</f>
        <v>504620</v>
      </c>
      <c r="AI654" s="219"/>
      <c r="AJ654" s="262">
        <v>0.0</v>
      </c>
      <c r="AK654" s="262">
        <v>0.0</v>
      </c>
      <c r="AL654" s="262">
        <v>0.0</v>
      </c>
      <c r="AM654" s="262">
        <v>0.0</v>
      </c>
      <c r="AN654" s="262">
        <v>0.0</v>
      </c>
      <c r="AO654" s="262">
        <v>0.0</v>
      </c>
      <c r="AP654" s="222" t="s">
        <v>1703</v>
      </c>
      <c r="AQ654" s="222" t="s">
        <v>1704</v>
      </c>
      <c r="AR654" s="222" t="s">
        <v>1705</v>
      </c>
      <c r="AS654" s="262">
        <f>SUM('Plan-C Valuation'!U650,'Plan-C Valuation'!Y650,'Plan-C Valuation'!AC650,'Plan-C Valuation'!AG650,'Plan-C Valuation'!AK650,'Plan-C Valuation'!AO650)</f>
        <v>120000</v>
      </c>
      <c r="AT654" s="262">
        <f>SUM('Plan-C Valuation'!V650,'Plan-C Valuation'!Z650,'Plan-C Valuation'!AD650,'Plan-C Valuation'!AH650,'Plan-C Valuation'!AL650,'Plan-C Valuation'!AP650)</f>
        <v>253810</v>
      </c>
      <c r="AU654" s="262">
        <f>SUM('Plan-C Valuation'!W650,'Plan-C Valuation'!AA650,'Plan-C Valuation'!AE650,'Plan-C Valuation'!AI650,'Plan-C Valuation'!AM650,'Plan-C Valuation'!AQ650)</f>
        <v>504620</v>
      </c>
    </row>
    <row r="655" ht="15.75" customHeight="1">
      <c r="A655" s="219" t="s">
        <v>1414</v>
      </c>
      <c r="B655" s="219" t="s">
        <v>71</v>
      </c>
      <c r="C655" s="219" t="s">
        <v>48</v>
      </c>
      <c r="D655" s="219" t="s">
        <v>84</v>
      </c>
      <c r="E655" s="219" t="s">
        <v>51</v>
      </c>
      <c r="F655" s="219" t="s">
        <v>70</v>
      </c>
      <c r="G655" s="304" t="s">
        <v>1415</v>
      </c>
      <c r="H655" s="219"/>
      <c r="I655" s="219"/>
      <c r="J655" s="262">
        <v>0.0</v>
      </c>
      <c r="K655" s="262">
        <v>0.0</v>
      </c>
      <c r="L655" s="262">
        <v>0.0</v>
      </c>
      <c r="M655" s="262">
        <v>0.0</v>
      </c>
      <c r="N655" s="262">
        <v>0.0</v>
      </c>
      <c r="O655" s="262">
        <v>0.0</v>
      </c>
      <c r="P655" s="222" t="s">
        <v>1703</v>
      </c>
      <c r="Q655" s="222" t="s">
        <v>1704</v>
      </c>
      <c r="R655" s="222" t="s">
        <v>1705</v>
      </c>
      <c r="S655" s="219">
        <f>SUM('Plan-A Valuation'!U651,'Plan-A Valuation'!Y651,'Plan-A Valuation'!AC651,'Plan-A Valuation'!AG651,'Plan-A Valuation'!AK651,'Plan-A Valuation'!AO651)</f>
        <v>120000</v>
      </c>
      <c r="T655" s="262">
        <f>SUM('Plan-A Valuation'!V651,'Plan-A Valuation'!Z651,'Plan-A Valuation'!AD651,'Plan-A Valuation'!AH651,'Plan-A Valuation'!AL651,'Plan-A Valuation'!AP651)</f>
        <v>253810</v>
      </c>
      <c r="U655" s="263">
        <f>SUM('Plan-A Valuation'!W651,'Plan-A Valuation'!AA651,'Plan-A Valuation'!AE651,'Plan-A Valuation'!AI651,'Plan-A Valuation'!AM651,'Plan-A Valuation'!AQ651)</f>
        <v>504620</v>
      </c>
      <c r="V655" s="219"/>
      <c r="W655" s="262">
        <v>0.0</v>
      </c>
      <c r="X655" s="262">
        <v>0.0</v>
      </c>
      <c r="Y655" s="262">
        <v>0.0</v>
      </c>
      <c r="Z655" s="262">
        <v>0.0</v>
      </c>
      <c r="AA655" s="262">
        <v>0.0</v>
      </c>
      <c r="AB655" s="262">
        <v>0.0</v>
      </c>
      <c r="AC655" s="222" t="s">
        <v>1703</v>
      </c>
      <c r="AD655" s="222" t="s">
        <v>1704</v>
      </c>
      <c r="AE655" s="222" t="s">
        <v>1705</v>
      </c>
      <c r="AF655" s="262">
        <f>SUM('Plan-B Valuation'!U651,'Plan-B Valuation'!Y651,'Plan-B Valuation'!AC651,'Plan-B Valuation'!AG651,'Plan-B Valuation'!AK651,'Plan-B Valuation'!AO651)</f>
        <v>120000</v>
      </c>
      <c r="AG655" s="262">
        <f>SUM('Plan-B Valuation'!V651,'Plan-B Valuation'!Z651,'Plan-B Valuation'!AD651,'Plan-B Valuation'!AH651,'Plan-B Valuation'!AL651,'Plan-B Valuation'!AP651)</f>
        <v>253810</v>
      </c>
      <c r="AH655" s="262">
        <f>SUM('Plan-B Valuation'!W651,'Plan-B Valuation'!AA651,'Plan-B Valuation'!AE651,'Plan-B Valuation'!AI651,'Plan-B Valuation'!AM651,'Plan-B Valuation'!AQ651)</f>
        <v>504620</v>
      </c>
      <c r="AI655" s="219"/>
      <c r="AJ655" s="262">
        <v>0.0</v>
      </c>
      <c r="AK655" s="262">
        <v>0.0</v>
      </c>
      <c r="AL655" s="262">
        <v>0.0</v>
      </c>
      <c r="AM655" s="262">
        <v>0.0</v>
      </c>
      <c r="AN655" s="262">
        <v>0.0</v>
      </c>
      <c r="AO655" s="262">
        <v>0.0</v>
      </c>
      <c r="AP655" s="222" t="s">
        <v>1703</v>
      </c>
      <c r="AQ655" s="222" t="s">
        <v>1704</v>
      </c>
      <c r="AR655" s="222" t="s">
        <v>1705</v>
      </c>
      <c r="AS655" s="262">
        <f>SUM('Plan-C Valuation'!U651,'Plan-C Valuation'!Y651,'Plan-C Valuation'!AC651,'Plan-C Valuation'!AG651,'Plan-C Valuation'!AK651,'Plan-C Valuation'!AO651)</f>
        <v>120000</v>
      </c>
      <c r="AT655" s="262">
        <f>SUM('Plan-C Valuation'!V651,'Plan-C Valuation'!Z651,'Plan-C Valuation'!AD651,'Plan-C Valuation'!AH651,'Plan-C Valuation'!AL651,'Plan-C Valuation'!AP651)</f>
        <v>253810</v>
      </c>
      <c r="AU655" s="262">
        <f>SUM('Plan-C Valuation'!W651,'Plan-C Valuation'!AA651,'Plan-C Valuation'!AE651,'Plan-C Valuation'!AI651,'Plan-C Valuation'!AM651,'Plan-C Valuation'!AQ651)</f>
        <v>504620</v>
      </c>
    </row>
    <row r="656" ht="15.75" customHeight="1">
      <c r="A656" s="219" t="s">
        <v>1416</v>
      </c>
      <c r="B656" s="219" t="s">
        <v>44</v>
      </c>
      <c r="C656" s="219" t="s">
        <v>58</v>
      </c>
      <c r="D656" s="219" t="s">
        <v>84</v>
      </c>
      <c r="E656" s="219" t="s">
        <v>51</v>
      </c>
      <c r="F656" s="219" t="s">
        <v>70</v>
      </c>
      <c r="G656" s="304" t="s">
        <v>1417</v>
      </c>
      <c r="H656" s="219"/>
      <c r="I656" s="219"/>
      <c r="J656" s="262">
        <v>0.0</v>
      </c>
      <c r="K656" s="262">
        <v>0.0</v>
      </c>
      <c r="L656" s="262">
        <v>0.0</v>
      </c>
      <c r="M656" s="262">
        <v>0.0</v>
      </c>
      <c r="N656" s="262">
        <v>0.0</v>
      </c>
      <c r="O656" s="262">
        <v>0.0</v>
      </c>
      <c r="P656" s="222" t="s">
        <v>1703</v>
      </c>
      <c r="Q656" s="222" t="s">
        <v>1704</v>
      </c>
      <c r="R656" s="222" t="s">
        <v>1705</v>
      </c>
      <c r="S656" s="219">
        <f>SUM('Plan-A Valuation'!U652,'Plan-A Valuation'!Y652,'Plan-A Valuation'!AC652,'Plan-A Valuation'!AG652,'Plan-A Valuation'!AK652,'Plan-A Valuation'!AO652)</f>
        <v>120000</v>
      </c>
      <c r="T656" s="262">
        <f>SUM('Plan-A Valuation'!V652,'Plan-A Valuation'!Z652,'Plan-A Valuation'!AD652,'Plan-A Valuation'!AH652,'Plan-A Valuation'!AL652,'Plan-A Valuation'!AP652)</f>
        <v>253810</v>
      </c>
      <c r="U656" s="263">
        <f>SUM('Plan-A Valuation'!W652,'Plan-A Valuation'!AA652,'Plan-A Valuation'!AE652,'Plan-A Valuation'!AI652,'Plan-A Valuation'!AM652,'Plan-A Valuation'!AQ652)</f>
        <v>504620</v>
      </c>
      <c r="V656" s="219"/>
      <c r="W656" s="262">
        <v>0.0</v>
      </c>
      <c r="X656" s="262">
        <v>0.0</v>
      </c>
      <c r="Y656" s="262">
        <v>0.0</v>
      </c>
      <c r="Z656" s="262">
        <v>0.0</v>
      </c>
      <c r="AA656" s="262">
        <v>0.0</v>
      </c>
      <c r="AB656" s="262">
        <v>0.0</v>
      </c>
      <c r="AC656" s="222" t="s">
        <v>1703</v>
      </c>
      <c r="AD656" s="222" t="s">
        <v>1704</v>
      </c>
      <c r="AE656" s="222" t="s">
        <v>1705</v>
      </c>
      <c r="AF656" s="262">
        <f>SUM('Plan-B Valuation'!U652,'Plan-B Valuation'!Y652,'Plan-B Valuation'!AC652,'Plan-B Valuation'!AG652,'Plan-B Valuation'!AK652,'Plan-B Valuation'!AO652)</f>
        <v>120000</v>
      </c>
      <c r="AG656" s="262">
        <f>SUM('Plan-B Valuation'!V652,'Plan-B Valuation'!Z652,'Plan-B Valuation'!AD652,'Plan-B Valuation'!AH652,'Plan-B Valuation'!AL652,'Plan-B Valuation'!AP652)</f>
        <v>253810</v>
      </c>
      <c r="AH656" s="262">
        <f>SUM('Plan-B Valuation'!W652,'Plan-B Valuation'!AA652,'Plan-B Valuation'!AE652,'Plan-B Valuation'!AI652,'Plan-B Valuation'!AM652,'Plan-B Valuation'!AQ652)</f>
        <v>504620</v>
      </c>
      <c r="AI656" s="219"/>
      <c r="AJ656" s="262">
        <v>0.0</v>
      </c>
      <c r="AK656" s="262">
        <v>0.0</v>
      </c>
      <c r="AL656" s="262">
        <v>0.0</v>
      </c>
      <c r="AM656" s="262">
        <v>0.0</v>
      </c>
      <c r="AN656" s="262">
        <v>0.0</v>
      </c>
      <c r="AO656" s="262">
        <v>0.0</v>
      </c>
      <c r="AP656" s="222" t="s">
        <v>1703</v>
      </c>
      <c r="AQ656" s="222" t="s">
        <v>1704</v>
      </c>
      <c r="AR656" s="222" t="s">
        <v>1705</v>
      </c>
      <c r="AS656" s="262">
        <f>SUM('Plan-C Valuation'!U652,'Plan-C Valuation'!Y652,'Plan-C Valuation'!AC652,'Plan-C Valuation'!AG652,'Plan-C Valuation'!AK652,'Plan-C Valuation'!AO652)</f>
        <v>120000</v>
      </c>
      <c r="AT656" s="262">
        <f>SUM('Plan-C Valuation'!V652,'Plan-C Valuation'!Z652,'Plan-C Valuation'!AD652,'Plan-C Valuation'!AH652,'Plan-C Valuation'!AL652,'Plan-C Valuation'!AP652)</f>
        <v>253810</v>
      </c>
      <c r="AU656" s="262">
        <f>SUM('Plan-C Valuation'!W652,'Plan-C Valuation'!AA652,'Plan-C Valuation'!AE652,'Plan-C Valuation'!AI652,'Plan-C Valuation'!AM652,'Plan-C Valuation'!AQ652)</f>
        <v>504620</v>
      </c>
    </row>
    <row r="657" ht="15.75" customHeight="1">
      <c r="A657" s="219" t="s">
        <v>1418</v>
      </c>
      <c r="B657" s="219" t="s">
        <v>54</v>
      </c>
      <c r="C657" s="219" t="s">
        <v>58</v>
      </c>
      <c r="D657" s="219" t="s">
        <v>84</v>
      </c>
      <c r="E657" s="219" t="s">
        <v>51</v>
      </c>
      <c r="F657" s="219" t="s">
        <v>70</v>
      </c>
      <c r="G657" s="304" t="s">
        <v>1419</v>
      </c>
      <c r="H657" s="219"/>
      <c r="I657" s="219"/>
      <c r="J657" s="262">
        <v>0.0</v>
      </c>
      <c r="K657" s="262">
        <v>0.0</v>
      </c>
      <c r="L657" s="262">
        <v>0.0</v>
      </c>
      <c r="M657" s="262">
        <v>0.0</v>
      </c>
      <c r="N657" s="262">
        <v>0.0</v>
      </c>
      <c r="O657" s="262">
        <v>0.0</v>
      </c>
      <c r="P657" s="222" t="s">
        <v>1703</v>
      </c>
      <c r="Q657" s="222" t="s">
        <v>1704</v>
      </c>
      <c r="R657" s="222" t="s">
        <v>1705</v>
      </c>
      <c r="S657" s="219">
        <f>SUM('Plan-A Valuation'!U653,'Plan-A Valuation'!Y653,'Plan-A Valuation'!AC653,'Plan-A Valuation'!AG653,'Plan-A Valuation'!AK653,'Plan-A Valuation'!AO653)</f>
        <v>120000</v>
      </c>
      <c r="T657" s="262">
        <f>SUM('Plan-A Valuation'!V653,'Plan-A Valuation'!Z653,'Plan-A Valuation'!AD653,'Plan-A Valuation'!AH653,'Plan-A Valuation'!AL653,'Plan-A Valuation'!AP653)</f>
        <v>253810</v>
      </c>
      <c r="U657" s="263">
        <f>SUM('Plan-A Valuation'!W653,'Plan-A Valuation'!AA653,'Plan-A Valuation'!AE653,'Plan-A Valuation'!AI653,'Plan-A Valuation'!AM653,'Plan-A Valuation'!AQ653)</f>
        <v>504620</v>
      </c>
      <c r="V657" s="219"/>
      <c r="W657" s="262">
        <v>0.0</v>
      </c>
      <c r="X657" s="262">
        <v>0.0</v>
      </c>
      <c r="Y657" s="262">
        <v>0.0</v>
      </c>
      <c r="Z657" s="262">
        <v>0.0</v>
      </c>
      <c r="AA657" s="262">
        <v>0.0</v>
      </c>
      <c r="AB657" s="262">
        <v>0.0</v>
      </c>
      <c r="AC657" s="222" t="s">
        <v>1703</v>
      </c>
      <c r="AD657" s="222" t="s">
        <v>1704</v>
      </c>
      <c r="AE657" s="222" t="s">
        <v>1705</v>
      </c>
      <c r="AF657" s="262">
        <f>SUM('Plan-B Valuation'!U653,'Plan-B Valuation'!Y653,'Plan-B Valuation'!AC653,'Plan-B Valuation'!AG653,'Plan-B Valuation'!AK653,'Plan-B Valuation'!AO653)</f>
        <v>120000</v>
      </c>
      <c r="AG657" s="262">
        <f>SUM('Plan-B Valuation'!V653,'Plan-B Valuation'!Z653,'Plan-B Valuation'!AD653,'Plan-B Valuation'!AH653,'Plan-B Valuation'!AL653,'Plan-B Valuation'!AP653)</f>
        <v>253810</v>
      </c>
      <c r="AH657" s="262">
        <f>SUM('Plan-B Valuation'!W653,'Plan-B Valuation'!AA653,'Plan-B Valuation'!AE653,'Plan-B Valuation'!AI653,'Plan-B Valuation'!AM653,'Plan-B Valuation'!AQ653)</f>
        <v>504620</v>
      </c>
      <c r="AI657" s="219"/>
      <c r="AJ657" s="262">
        <v>0.0</v>
      </c>
      <c r="AK657" s="262">
        <v>0.0</v>
      </c>
      <c r="AL657" s="262">
        <v>0.0</v>
      </c>
      <c r="AM657" s="262">
        <v>0.0</v>
      </c>
      <c r="AN657" s="262">
        <v>0.0</v>
      </c>
      <c r="AO657" s="262">
        <v>0.0</v>
      </c>
      <c r="AP657" s="222" t="s">
        <v>1703</v>
      </c>
      <c r="AQ657" s="222" t="s">
        <v>1704</v>
      </c>
      <c r="AR657" s="222" t="s">
        <v>1705</v>
      </c>
      <c r="AS657" s="262">
        <f>SUM('Plan-C Valuation'!U653,'Plan-C Valuation'!Y653,'Plan-C Valuation'!AC653,'Plan-C Valuation'!AG653,'Plan-C Valuation'!AK653,'Plan-C Valuation'!AO653)</f>
        <v>120000</v>
      </c>
      <c r="AT657" s="262">
        <f>SUM('Plan-C Valuation'!V653,'Plan-C Valuation'!Z653,'Plan-C Valuation'!AD653,'Plan-C Valuation'!AH653,'Plan-C Valuation'!AL653,'Plan-C Valuation'!AP653)</f>
        <v>253810</v>
      </c>
      <c r="AU657" s="262">
        <f>SUM('Plan-C Valuation'!W653,'Plan-C Valuation'!AA653,'Plan-C Valuation'!AE653,'Plan-C Valuation'!AI653,'Plan-C Valuation'!AM653,'Plan-C Valuation'!AQ653)</f>
        <v>504620</v>
      </c>
    </row>
    <row r="658" ht="15.75" customHeight="1">
      <c r="A658" s="219" t="s">
        <v>1420</v>
      </c>
      <c r="B658" s="219" t="s">
        <v>65</v>
      </c>
      <c r="C658" s="219" t="s">
        <v>58</v>
      </c>
      <c r="D658" s="219" t="s">
        <v>84</v>
      </c>
      <c r="E658" s="219" t="s">
        <v>51</v>
      </c>
      <c r="F658" s="219" t="s">
        <v>70</v>
      </c>
      <c r="G658" s="304" t="s">
        <v>1421</v>
      </c>
      <c r="H658" s="219"/>
      <c r="I658" s="219"/>
      <c r="J658" s="262">
        <v>0.0</v>
      </c>
      <c r="K658" s="262">
        <v>0.0</v>
      </c>
      <c r="L658" s="262">
        <v>0.0</v>
      </c>
      <c r="M658" s="262">
        <v>0.0</v>
      </c>
      <c r="N658" s="262">
        <v>0.0</v>
      </c>
      <c r="O658" s="262">
        <v>0.0</v>
      </c>
      <c r="P658" s="222" t="s">
        <v>1703</v>
      </c>
      <c r="Q658" s="222" t="s">
        <v>1704</v>
      </c>
      <c r="R658" s="222" t="s">
        <v>1705</v>
      </c>
      <c r="S658" s="219">
        <f>SUM('Plan-A Valuation'!U654,'Plan-A Valuation'!Y654,'Plan-A Valuation'!AC654,'Plan-A Valuation'!AG654,'Plan-A Valuation'!AK654,'Plan-A Valuation'!AO654)</f>
        <v>120000</v>
      </c>
      <c r="T658" s="262">
        <f>SUM('Plan-A Valuation'!V654,'Plan-A Valuation'!Z654,'Plan-A Valuation'!AD654,'Plan-A Valuation'!AH654,'Plan-A Valuation'!AL654,'Plan-A Valuation'!AP654)</f>
        <v>253810</v>
      </c>
      <c r="U658" s="263">
        <f>SUM('Plan-A Valuation'!W654,'Plan-A Valuation'!AA654,'Plan-A Valuation'!AE654,'Plan-A Valuation'!AI654,'Plan-A Valuation'!AM654,'Plan-A Valuation'!AQ654)</f>
        <v>504620</v>
      </c>
      <c r="V658" s="219"/>
      <c r="W658" s="262">
        <v>0.0</v>
      </c>
      <c r="X658" s="262">
        <v>0.0</v>
      </c>
      <c r="Y658" s="262">
        <v>0.0</v>
      </c>
      <c r="Z658" s="262">
        <v>0.0</v>
      </c>
      <c r="AA658" s="262">
        <v>0.0</v>
      </c>
      <c r="AB658" s="262">
        <v>0.0</v>
      </c>
      <c r="AC658" s="222" t="s">
        <v>1703</v>
      </c>
      <c r="AD658" s="222" t="s">
        <v>1704</v>
      </c>
      <c r="AE658" s="222" t="s">
        <v>1705</v>
      </c>
      <c r="AF658" s="262">
        <f>SUM('Plan-B Valuation'!U654,'Plan-B Valuation'!Y654,'Plan-B Valuation'!AC654,'Plan-B Valuation'!AG654,'Plan-B Valuation'!AK654,'Plan-B Valuation'!AO654)</f>
        <v>120000</v>
      </c>
      <c r="AG658" s="262">
        <f>SUM('Plan-B Valuation'!V654,'Plan-B Valuation'!Z654,'Plan-B Valuation'!AD654,'Plan-B Valuation'!AH654,'Plan-B Valuation'!AL654,'Plan-B Valuation'!AP654)</f>
        <v>253810</v>
      </c>
      <c r="AH658" s="262">
        <f>SUM('Plan-B Valuation'!W654,'Plan-B Valuation'!AA654,'Plan-B Valuation'!AE654,'Plan-B Valuation'!AI654,'Plan-B Valuation'!AM654,'Plan-B Valuation'!AQ654)</f>
        <v>504620</v>
      </c>
      <c r="AI658" s="219"/>
      <c r="AJ658" s="262">
        <v>0.0</v>
      </c>
      <c r="AK658" s="262">
        <v>0.0</v>
      </c>
      <c r="AL658" s="262">
        <v>0.0</v>
      </c>
      <c r="AM658" s="262">
        <v>0.0</v>
      </c>
      <c r="AN658" s="262">
        <v>0.0</v>
      </c>
      <c r="AO658" s="262">
        <v>0.0</v>
      </c>
      <c r="AP658" s="222" t="s">
        <v>1703</v>
      </c>
      <c r="AQ658" s="222" t="s">
        <v>1704</v>
      </c>
      <c r="AR658" s="222" t="s">
        <v>1705</v>
      </c>
      <c r="AS658" s="262">
        <f>SUM('Plan-C Valuation'!U654,'Plan-C Valuation'!Y654,'Plan-C Valuation'!AC654,'Plan-C Valuation'!AG654,'Plan-C Valuation'!AK654,'Plan-C Valuation'!AO654)</f>
        <v>120000</v>
      </c>
      <c r="AT658" s="262">
        <f>SUM('Plan-C Valuation'!V654,'Plan-C Valuation'!Z654,'Plan-C Valuation'!AD654,'Plan-C Valuation'!AH654,'Plan-C Valuation'!AL654,'Plan-C Valuation'!AP654)</f>
        <v>253810</v>
      </c>
      <c r="AU658" s="262">
        <f>SUM('Plan-C Valuation'!W654,'Plan-C Valuation'!AA654,'Plan-C Valuation'!AE654,'Plan-C Valuation'!AI654,'Plan-C Valuation'!AM654,'Plan-C Valuation'!AQ654)</f>
        <v>504620</v>
      </c>
    </row>
    <row r="659" ht="15.75" customHeight="1">
      <c r="A659" s="219" t="s">
        <v>1422</v>
      </c>
      <c r="B659" s="219" t="s">
        <v>71</v>
      </c>
      <c r="C659" s="219" t="s">
        <v>58</v>
      </c>
      <c r="D659" s="219" t="s">
        <v>84</v>
      </c>
      <c r="E659" s="219" t="s">
        <v>51</v>
      </c>
      <c r="F659" s="219" t="s">
        <v>70</v>
      </c>
      <c r="G659" s="304" t="s">
        <v>1423</v>
      </c>
      <c r="H659" s="219"/>
      <c r="I659" s="219"/>
      <c r="J659" s="262">
        <v>0.0</v>
      </c>
      <c r="K659" s="262">
        <v>0.0</v>
      </c>
      <c r="L659" s="262">
        <v>0.0</v>
      </c>
      <c r="M659" s="262">
        <v>0.0</v>
      </c>
      <c r="N659" s="262">
        <v>0.0</v>
      </c>
      <c r="O659" s="262">
        <v>0.0</v>
      </c>
      <c r="P659" s="222" t="s">
        <v>1703</v>
      </c>
      <c r="Q659" s="222" t="s">
        <v>1704</v>
      </c>
      <c r="R659" s="222" t="s">
        <v>1705</v>
      </c>
      <c r="S659" s="219">
        <f>SUM('Plan-A Valuation'!U655,'Plan-A Valuation'!Y655,'Plan-A Valuation'!AC655,'Plan-A Valuation'!AG655,'Plan-A Valuation'!AK655,'Plan-A Valuation'!AO655)</f>
        <v>120000</v>
      </c>
      <c r="T659" s="262">
        <f>SUM('Plan-A Valuation'!V655,'Plan-A Valuation'!Z655,'Plan-A Valuation'!AD655,'Plan-A Valuation'!AH655,'Plan-A Valuation'!AL655,'Plan-A Valuation'!AP655)</f>
        <v>253810</v>
      </c>
      <c r="U659" s="263">
        <f>SUM('Plan-A Valuation'!W655,'Plan-A Valuation'!AA655,'Plan-A Valuation'!AE655,'Plan-A Valuation'!AI655,'Plan-A Valuation'!AM655,'Plan-A Valuation'!AQ655)</f>
        <v>504620</v>
      </c>
      <c r="V659" s="219"/>
      <c r="W659" s="262">
        <v>0.0</v>
      </c>
      <c r="X659" s="262">
        <v>0.0</v>
      </c>
      <c r="Y659" s="262">
        <v>0.0</v>
      </c>
      <c r="Z659" s="262">
        <v>0.0</v>
      </c>
      <c r="AA659" s="262">
        <v>0.0</v>
      </c>
      <c r="AB659" s="262">
        <v>0.0</v>
      </c>
      <c r="AC659" s="222" t="s">
        <v>1703</v>
      </c>
      <c r="AD659" s="222" t="s">
        <v>1704</v>
      </c>
      <c r="AE659" s="222" t="s">
        <v>1705</v>
      </c>
      <c r="AF659" s="262">
        <f>SUM('Plan-B Valuation'!U655,'Plan-B Valuation'!Y655,'Plan-B Valuation'!AC655,'Plan-B Valuation'!AG655,'Plan-B Valuation'!AK655,'Plan-B Valuation'!AO655)</f>
        <v>120000</v>
      </c>
      <c r="AG659" s="262">
        <f>SUM('Plan-B Valuation'!V655,'Plan-B Valuation'!Z655,'Plan-B Valuation'!AD655,'Plan-B Valuation'!AH655,'Plan-B Valuation'!AL655,'Plan-B Valuation'!AP655)</f>
        <v>253810</v>
      </c>
      <c r="AH659" s="262">
        <f>SUM('Plan-B Valuation'!W655,'Plan-B Valuation'!AA655,'Plan-B Valuation'!AE655,'Plan-B Valuation'!AI655,'Plan-B Valuation'!AM655,'Plan-B Valuation'!AQ655)</f>
        <v>504620</v>
      </c>
      <c r="AI659" s="219"/>
      <c r="AJ659" s="262">
        <v>0.0</v>
      </c>
      <c r="AK659" s="262">
        <v>0.0</v>
      </c>
      <c r="AL659" s="262">
        <v>0.0</v>
      </c>
      <c r="AM659" s="262">
        <v>0.0</v>
      </c>
      <c r="AN659" s="262">
        <v>0.0</v>
      </c>
      <c r="AO659" s="262">
        <v>0.0</v>
      </c>
      <c r="AP659" s="222" t="s">
        <v>1703</v>
      </c>
      <c r="AQ659" s="222" t="s">
        <v>1704</v>
      </c>
      <c r="AR659" s="222" t="s">
        <v>1705</v>
      </c>
      <c r="AS659" s="262">
        <f>SUM('Plan-C Valuation'!U655,'Plan-C Valuation'!Y655,'Plan-C Valuation'!AC655,'Plan-C Valuation'!AG655,'Plan-C Valuation'!AK655,'Plan-C Valuation'!AO655)</f>
        <v>120000</v>
      </c>
      <c r="AT659" s="262">
        <f>SUM('Plan-C Valuation'!V655,'Plan-C Valuation'!Z655,'Plan-C Valuation'!AD655,'Plan-C Valuation'!AH655,'Plan-C Valuation'!AL655,'Plan-C Valuation'!AP655)</f>
        <v>253810</v>
      </c>
      <c r="AU659" s="262">
        <f>SUM('Plan-C Valuation'!W655,'Plan-C Valuation'!AA655,'Plan-C Valuation'!AE655,'Plan-C Valuation'!AI655,'Plan-C Valuation'!AM655,'Plan-C Valuation'!AQ655)</f>
        <v>504620</v>
      </c>
    </row>
    <row r="660" ht="15.75" customHeight="1">
      <c r="A660" s="219" t="s">
        <v>1424</v>
      </c>
      <c r="B660" s="219" t="s">
        <v>44</v>
      </c>
      <c r="C660" s="219" t="s">
        <v>66</v>
      </c>
      <c r="D660" s="219" t="s">
        <v>84</v>
      </c>
      <c r="E660" s="219" t="s">
        <v>51</v>
      </c>
      <c r="F660" s="219" t="s">
        <v>70</v>
      </c>
      <c r="G660" s="304" t="s">
        <v>1425</v>
      </c>
      <c r="H660" s="219"/>
      <c r="I660" s="219"/>
      <c r="J660" s="262">
        <v>0.0</v>
      </c>
      <c r="K660" s="262">
        <v>0.0</v>
      </c>
      <c r="L660" s="262">
        <v>0.0</v>
      </c>
      <c r="M660" s="262">
        <v>0.0</v>
      </c>
      <c r="N660" s="262">
        <v>0.0</v>
      </c>
      <c r="O660" s="262">
        <v>0.0</v>
      </c>
      <c r="P660" s="222" t="s">
        <v>1703</v>
      </c>
      <c r="Q660" s="222" t="s">
        <v>1704</v>
      </c>
      <c r="R660" s="222" t="s">
        <v>1705</v>
      </c>
      <c r="S660" s="219">
        <f>SUM('Plan-A Valuation'!U656,'Plan-A Valuation'!Y656,'Plan-A Valuation'!AC656,'Plan-A Valuation'!AG656,'Plan-A Valuation'!AK656,'Plan-A Valuation'!AO656)</f>
        <v>120000</v>
      </c>
      <c r="T660" s="262">
        <f>SUM('Plan-A Valuation'!V656,'Plan-A Valuation'!Z656,'Plan-A Valuation'!AD656,'Plan-A Valuation'!AH656,'Plan-A Valuation'!AL656,'Plan-A Valuation'!AP656)</f>
        <v>253810</v>
      </c>
      <c r="U660" s="263">
        <f>SUM('Plan-A Valuation'!W656,'Plan-A Valuation'!AA656,'Plan-A Valuation'!AE656,'Plan-A Valuation'!AI656,'Plan-A Valuation'!AM656,'Plan-A Valuation'!AQ656)</f>
        <v>504620</v>
      </c>
      <c r="V660" s="219"/>
      <c r="W660" s="262">
        <v>0.0</v>
      </c>
      <c r="X660" s="262">
        <v>0.0</v>
      </c>
      <c r="Y660" s="262">
        <v>0.0</v>
      </c>
      <c r="Z660" s="262">
        <v>0.0</v>
      </c>
      <c r="AA660" s="262">
        <v>0.0</v>
      </c>
      <c r="AB660" s="262">
        <v>0.0</v>
      </c>
      <c r="AC660" s="222" t="s">
        <v>1703</v>
      </c>
      <c r="AD660" s="222" t="s">
        <v>1704</v>
      </c>
      <c r="AE660" s="222" t="s">
        <v>1705</v>
      </c>
      <c r="AF660" s="262">
        <f>SUM('Plan-B Valuation'!U656,'Plan-B Valuation'!Y656,'Plan-B Valuation'!AC656,'Plan-B Valuation'!AG656,'Plan-B Valuation'!AK656,'Plan-B Valuation'!AO656)</f>
        <v>120000</v>
      </c>
      <c r="AG660" s="262">
        <f>SUM('Plan-B Valuation'!V656,'Plan-B Valuation'!Z656,'Plan-B Valuation'!AD656,'Plan-B Valuation'!AH656,'Plan-B Valuation'!AL656,'Plan-B Valuation'!AP656)</f>
        <v>253810</v>
      </c>
      <c r="AH660" s="262">
        <f>SUM('Plan-B Valuation'!W656,'Plan-B Valuation'!AA656,'Plan-B Valuation'!AE656,'Plan-B Valuation'!AI656,'Plan-B Valuation'!AM656,'Plan-B Valuation'!AQ656)</f>
        <v>504620</v>
      </c>
      <c r="AI660" s="219"/>
      <c r="AJ660" s="262">
        <v>0.0</v>
      </c>
      <c r="AK660" s="262">
        <v>0.0</v>
      </c>
      <c r="AL660" s="262">
        <v>0.0</v>
      </c>
      <c r="AM660" s="262">
        <v>0.0</v>
      </c>
      <c r="AN660" s="262">
        <v>0.0</v>
      </c>
      <c r="AO660" s="262">
        <v>0.0</v>
      </c>
      <c r="AP660" s="222" t="s">
        <v>1703</v>
      </c>
      <c r="AQ660" s="222" t="s">
        <v>1704</v>
      </c>
      <c r="AR660" s="222" t="s">
        <v>1705</v>
      </c>
      <c r="AS660" s="262">
        <f>SUM('Plan-C Valuation'!U656,'Plan-C Valuation'!Y656,'Plan-C Valuation'!AC656,'Plan-C Valuation'!AG656,'Plan-C Valuation'!AK656,'Plan-C Valuation'!AO656)</f>
        <v>120000</v>
      </c>
      <c r="AT660" s="262">
        <f>SUM('Plan-C Valuation'!V656,'Plan-C Valuation'!Z656,'Plan-C Valuation'!AD656,'Plan-C Valuation'!AH656,'Plan-C Valuation'!AL656,'Plan-C Valuation'!AP656)</f>
        <v>253810</v>
      </c>
      <c r="AU660" s="262">
        <f>SUM('Plan-C Valuation'!W656,'Plan-C Valuation'!AA656,'Plan-C Valuation'!AE656,'Plan-C Valuation'!AI656,'Plan-C Valuation'!AM656,'Plan-C Valuation'!AQ656)</f>
        <v>504620</v>
      </c>
    </row>
    <row r="661" ht="15.75" customHeight="1">
      <c r="A661" s="219" t="s">
        <v>1426</v>
      </c>
      <c r="B661" s="219" t="s">
        <v>54</v>
      </c>
      <c r="C661" s="219" t="s">
        <v>66</v>
      </c>
      <c r="D661" s="219" t="s">
        <v>84</v>
      </c>
      <c r="E661" s="219" t="s">
        <v>51</v>
      </c>
      <c r="F661" s="219" t="s">
        <v>70</v>
      </c>
      <c r="G661" s="304" t="s">
        <v>1427</v>
      </c>
      <c r="H661" s="219"/>
      <c r="I661" s="219"/>
      <c r="J661" s="262">
        <v>0.0</v>
      </c>
      <c r="K661" s="262">
        <v>0.0</v>
      </c>
      <c r="L661" s="262">
        <v>0.0</v>
      </c>
      <c r="M661" s="262">
        <v>0.0</v>
      </c>
      <c r="N661" s="262">
        <v>0.0</v>
      </c>
      <c r="O661" s="262">
        <v>0.0</v>
      </c>
      <c r="P661" s="222" t="s">
        <v>1703</v>
      </c>
      <c r="Q661" s="222" t="s">
        <v>1704</v>
      </c>
      <c r="R661" s="222" t="s">
        <v>1705</v>
      </c>
      <c r="S661" s="219">
        <f>SUM('Plan-A Valuation'!U657,'Plan-A Valuation'!Y657,'Plan-A Valuation'!AC657,'Plan-A Valuation'!AG657,'Plan-A Valuation'!AK657,'Plan-A Valuation'!AO657)</f>
        <v>120000</v>
      </c>
      <c r="T661" s="262">
        <f>SUM('Plan-A Valuation'!V657,'Plan-A Valuation'!Z657,'Plan-A Valuation'!AD657,'Plan-A Valuation'!AH657,'Plan-A Valuation'!AL657,'Plan-A Valuation'!AP657)</f>
        <v>253810</v>
      </c>
      <c r="U661" s="263">
        <f>SUM('Plan-A Valuation'!W657,'Plan-A Valuation'!AA657,'Plan-A Valuation'!AE657,'Plan-A Valuation'!AI657,'Plan-A Valuation'!AM657,'Plan-A Valuation'!AQ657)</f>
        <v>504620</v>
      </c>
      <c r="V661" s="219"/>
      <c r="W661" s="262">
        <v>0.0</v>
      </c>
      <c r="X661" s="262">
        <v>0.0</v>
      </c>
      <c r="Y661" s="262">
        <v>0.0</v>
      </c>
      <c r="Z661" s="262">
        <v>0.0</v>
      </c>
      <c r="AA661" s="262">
        <v>0.0</v>
      </c>
      <c r="AB661" s="262">
        <v>0.0</v>
      </c>
      <c r="AC661" s="222" t="s">
        <v>1703</v>
      </c>
      <c r="AD661" s="222" t="s">
        <v>1704</v>
      </c>
      <c r="AE661" s="222" t="s">
        <v>1705</v>
      </c>
      <c r="AF661" s="262">
        <f>SUM('Plan-B Valuation'!U657,'Plan-B Valuation'!Y657,'Plan-B Valuation'!AC657,'Plan-B Valuation'!AG657,'Plan-B Valuation'!AK657,'Plan-B Valuation'!AO657)</f>
        <v>120000</v>
      </c>
      <c r="AG661" s="262">
        <f>SUM('Plan-B Valuation'!V657,'Plan-B Valuation'!Z657,'Plan-B Valuation'!AD657,'Plan-B Valuation'!AH657,'Plan-B Valuation'!AL657,'Plan-B Valuation'!AP657)</f>
        <v>253810</v>
      </c>
      <c r="AH661" s="262">
        <f>SUM('Plan-B Valuation'!W657,'Plan-B Valuation'!AA657,'Plan-B Valuation'!AE657,'Plan-B Valuation'!AI657,'Plan-B Valuation'!AM657,'Plan-B Valuation'!AQ657)</f>
        <v>504620</v>
      </c>
      <c r="AI661" s="219"/>
      <c r="AJ661" s="262">
        <v>0.0</v>
      </c>
      <c r="AK661" s="262">
        <v>0.0</v>
      </c>
      <c r="AL661" s="262">
        <v>0.0</v>
      </c>
      <c r="AM661" s="262">
        <v>0.0</v>
      </c>
      <c r="AN661" s="262">
        <v>0.0</v>
      </c>
      <c r="AO661" s="262">
        <v>0.0</v>
      </c>
      <c r="AP661" s="222" t="s">
        <v>1703</v>
      </c>
      <c r="AQ661" s="222" t="s">
        <v>1704</v>
      </c>
      <c r="AR661" s="222" t="s">
        <v>1705</v>
      </c>
      <c r="AS661" s="262">
        <f>SUM('Plan-C Valuation'!U657,'Plan-C Valuation'!Y657,'Plan-C Valuation'!AC657,'Plan-C Valuation'!AG657,'Plan-C Valuation'!AK657,'Plan-C Valuation'!AO657)</f>
        <v>120000</v>
      </c>
      <c r="AT661" s="262">
        <f>SUM('Plan-C Valuation'!V657,'Plan-C Valuation'!Z657,'Plan-C Valuation'!AD657,'Plan-C Valuation'!AH657,'Plan-C Valuation'!AL657,'Plan-C Valuation'!AP657)</f>
        <v>253810</v>
      </c>
      <c r="AU661" s="262">
        <f>SUM('Plan-C Valuation'!W657,'Plan-C Valuation'!AA657,'Plan-C Valuation'!AE657,'Plan-C Valuation'!AI657,'Plan-C Valuation'!AM657,'Plan-C Valuation'!AQ657)</f>
        <v>504620</v>
      </c>
    </row>
    <row r="662" ht="15.75" customHeight="1">
      <c r="A662" s="219" t="s">
        <v>1428</v>
      </c>
      <c r="B662" s="219" t="s">
        <v>65</v>
      </c>
      <c r="C662" s="219" t="s">
        <v>66</v>
      </c>
      <c r="D662" s="219" t="s">
        <v>84</v>
      </c>
      <c r="E662" s="219" t="s">
        <v>51</v>
      </c>
      <c r="F662" s="219" t="s">
        <v>70</v>
      </c>
      <c r="G662" s="304" t="s">
        <v>1429</v>
      </c>
      <c r="H662" s="219"/>
      <c r="I662" s="219"/>
      <c r="J662" s="262">
        <v>0.0</v>
      </c>
      <c r="K662" s="262">
        <v>0.0</v>
      </c>
      <c r="L662" s="262">
        <v>0.0</v>
      </c>
      <c r="M662" s="262">
        <v>0.0</v>
      </c>
      <c r="N662" s="262">
        <v>0.0</v>
      </c>
      <c r="O662" s="262">
        <v>0.0</v>
      </c>
      <c r="P662" s="222" t="s">
        <v>1703</v>
      </c>
      <c r="Q662" s="222" t="s">
        <v>1704</v>
      </c>
      <c r="R662" s="222" t="s">
        <v>1705</v>
      </c>
      <c r="S662" s="219">
        <f>SUM('Plan-A Valuation'!U658,'Plan-A Valuation'!Y658,'Plan-A Valuation'!AC658,'Plan-A Valuation'!AG658,'Plan-A Valuation'!AK658,'Plan-A Valuation'!AO658)</f>
        <v>120000</v>
      </c>
      <c r="T662" s="262">
        <f>SUM('Plan-A Valuation'!V658,'Plan-A Valuation'!Z658,'Plan-A Valuation'!AD658,'Plan-A Valuation'!AH658,'Plan-A Valuation'!AL658,'Plan-A Valuation'!AP658)</f>
        <v>253810</v>
      </c>
      <c r="U662" s="263">
        <f>SUM('Plan-A Valuation'!W658,'Plan-A Valuation'!AA658,'Plan-A Valuation'!AE658,'Plan-A Valuation'!AI658,'Plan-A Valuation'!AM658,'Plan-A Valuation'!AQ658)</f>
        <v>504620</v>
      </c>
      <c r="V662" s="219"/>
      <c r="W662" s="262">
        <v>0.0</v>
      </c>
      <c r="X662" s="262">
        <v>0.0</v>
      </c>
      <c r="Y662" s="262">
        <v>0.0</v>
      </c>
      <c r="Z662" s="262">
        <v>0.0</v>
      </c>
      <c r="AA662" s="262">
        <v>0.0</v>
      </c>
      <c r="AB662" s="262">
        <v>0.0</v>
      </c>
      <c r="AC662" s="222" t="s">
        <v>1703</v>
      </c>
      <c r="AD662" s="222" t="s">
        <v>1704</v>
      </c>
      <c r="AE662" s="222" t="s">
        <v>1705</v>
      </c>
      <c r="AF662" s="262">
        <f>SUM('Plan-B Valuation'!U658,'Plan-B Valuation'!Y658,'Plan-B Valuation'!AC658,'Plan-B Valuation'!AG658,'Plan-B Valuation'!AK658,'Plan-B Valuation'!AO658)</f>
        <v>120000</v>
      </c>
      <c r="AG662" s="262">
        <f>SUM('Plan-B Valuation'!V658,'Plan-B Valuation'!Z658,'Plan-B Valuation'!AD658,'Plan-B Valuation'!AH658,'Plan-B Valuation'!AL658,'Plan-B Valuation'!AP658)</f>
        <v>253810</v>
      </c>
      <c r="AH662" s="262">
        <f>SUM('Plan-B Valuation'!W658,'Plan-B Valuation'!AA658,'Plan-B Valuation'!AE658,'Plan-B Valuation'!AI658,'Plan-B Valuation'!AM658,'Plan-B Valuation'!AQ658)</f>
        <v>504620</v>
      </c>
      <c r="AI662" s="219"/>
      <c r="AJ662" s="262">
        <v>0.0</v>
      </c>
      <c r="AK662" s="262">
        <v>0.0</v>
      </c>
      <c r="AL662" s="262">
        <v>0.0</v>
      </c>
      <c r="AM662" s="262">
        <v>0.0</v>
      </c>
      <c r="AN662" s="262">
        <v>0.0</v>
      </c>
      <c r="AO662" s="262">
        <v>0.0</v>
      </c>
      <c r="AP662" s="222" t="s">
        <v>1703</v>
      </c>
      <c r="AQ662" s="222" t="s">
        <v>1704</v>
      </c>
      <c r="AR662" s="222" t="s">
        <v>1705</v>
      </c>
      <c r="AS662" s="262">
        <f>SUM('Plan-C Valuation'!U658,'Plan-C Valuation'!Y658,'Plan-C Valuation'!AC658,'Plan-C Valuation'!AG658,'Plan-C Valuation'!AK658,'Plan-C Valuation'!AO658)</f>
        <v>120000</v>
      </c>
      <c r="AT662" s="262">
        <f>SUM('Plan-C Valuation'!V658,'Plan-C Valuation'!Z658,'Plan-C Valuation'!AD658,'Plan-C Valuation'!AH658,'Plan-C Valuation'!AL658,'Plan-C Valuation'!AP658)</f>
        <v>253810</v>
      </c>
      <c r="AU662" s="262">
        <f>SUM('Plan-C Valuation'!W658,'Plan-C Valuation'!AA658,'Plan-C Valuation'!AE658,'Plan-C Valuation'!AI658,'Plan-C Valuation'!AM658,'Plan-C Valuation'!AQ658)</f>
        <v>504620</v>
      </c>
    </row>
    <row r="663" ht="15.75" customHeight="1">
      <c r="A663" s="219" t="s">
        <v>1430</v>
      </c>
      <c r="B663" s="219" t="s">
        <v>71</v>
      </c>
      <c r="C663" s="219" t="s">
        <v>66</v>
      </c>
      <c r="D663" s="219" t="s">
        <v>84</v>
      </c>
      <c r="E663" s="219" t="s">
        <v>51</v>
      </c>
      <c r="F663" s="219" t="s">
        <v>70</v>
      </c>
      <c r="G663" s="304" t="s">
        <v>1431</v>
      </c>
      <c r="H663" s="219"/>
      <c r="I663" s="219"/>
      <c r="J663" s="262">
        <v>0.0</v>
      </c>
      <c r="K663" s="262">
        <v>0.0</v>
      </c>
      <c r="L663" s="262">
        <v>0.0</v>
      </c>
      <c r="M663" s="262">
        <v>0.0</v>
      </c>
      <c r="N663" s="262">
        <v>0.0</v>
      </c>
      <c r="O663" s="262">
        <v>0.0</v>
      </c>
      <c r="P663" s="222" t="s">
        <v>1703</v>
      </c>
      <c r="Q663" s="222" t="s">
        <v>1704</v>
      </c>
      <c r="R663" s="222" t="s">
        <v>1705</v>
      </c>
      <c r="S663" s="219">
        <f>SUM('Plan-A Valuation'!U659,'Plan-A Valuation'!Y659,'Plan-A Valuation'!AC659,'Plan-A Valuation'!AG659,'Plan-A Valuation'!AK659,'Plan-A Valuation'!AO659)</f>
        <v>120000</v>
      </c>
      <c r="T663" s="262">
        <f>SUM('Plan-A Valuation'!V659,'Plan-A Valuation'!Z659,'Plan-A Valuation'!AD659,'Plan-A Valuation'!AH659,'Plan-A Valuation'!AL659,'Plan-A Valuation'!AP659)</f>
        <v>253810</v>
      </c>
      <c r="U663" s="263">
        <f>SUM('Plan-A Valuation'!W659,'Plan-A Valuation'!AA659,'Plan-A Valuation'!AE659,'Plan-A Valuation'!AI659,'Plan-A Valuation'!AM659,'Plan-A Valuation'!AQ659)</f>
        <v>504620</v>
      </c>
      <c r="V663" s="219"/>
      <c r="W663" s="262">
        <v>0.0</v>
      </c>
      <c r="X663" s="262">
        <v>0.0</v>
      </c>
      <c r="Y663" s="262">
        <v>0.0</v>
      </c>
      <c r="Z663" s="262">
        <v>0.0</v>
      </c>
      <c r="AA663" s="262">
        <v>0.0</v>
      </c>
      <c r="AB663" s="262">
        <v>0.0</v>
      </c>
      <c r="AC663" s="222" t="s">
        <v>1703</v>
      </c>
      <c r="AD663" s="222" t="s">
        <v>1704</v>
      </c>
      <c r="AE663" s="222" t="s">
        <v>1705</v>
      </c>
      <c r="AF663" s="262">
        <f>SUM('Plan-B Valuation'!U659,'Plan-B Valuation'!Y659,'Plan-B Valuation'!AC659,'Plan-B Valuation'!AG659,'Plan-B Valuation'!AK659,'Plan-B Valuation'!AO659)</f>
        <v>120000</v>
      </c>
      <c r="AG663" s="262">
        <f>SUM('Plan-B Valuation'!V659,'Plan-B Valuation'!Z659,'Plan-B Valuation'!AD659,'Plan-B Valuation'!AH659,'Plan-B Valuation'!AL659,'Plan-B Valuation'!AP659)</f>
        <v>253810</v>
      </c>
      <c r="AH663" s="262">
        <f>SUM('Plan-B Valuation'!W659,'Plan-B Valuation'!AA659,'Plan-B Valuation'!AE659,'Plan-B Valuation'!AI659,'Plan-B Valuation'!AM659,'Plan-B Valuation'!AQ659)</f>
        <v>504620</v>
      </c>
      <c r="AI663" s="219"/>
      <c r="AJ663" s="262">
        <v>0.0</v>
      </c>
      <c r="AK663" s="262">
        <v>0.0</v>
      </c>
      <c r="AL663" s="262">
        <v>0.0</v>
      </c>
      <c r="AM663" s="262">
        <v>0.0</v>
      </c>
      <c r="AN663" s="262">
        <v>0.0</v>
      </c>
      <c r="AO663" s="262">
        <v>0.0</v>
      </c>
      <c r="AP663" s="222" t="s">
        <v>1703</v>
      </c>
      <c r="AQ663" s="222" t="s">
        <v>1704</v>
      </c>
      <c r="AR663" s="222" t="s">
        <v>1705</v>
      </c>
      <c r="AS663" s="262">
        <f>SUM('Plan-C Valuation'!U659,'Plan-C Valuation'!Y659,'Plan-C Valuation'!AC659,'Plan-C Valuation'!AG659,'Plan-C Valuation'!AK659,'Plan-C Valuation'!AO659)</f>
        <v>120000</v>
      </c>
      <c r="AT663" s="262">
        <f>SUM('Plan-C Valuation'!V659,'Plan-C Valuation'!Z659,'Plan-C Valuation'!AD659,'Plan-C Valuation'!AH659,'Plan-C Valuation'!AL659,'Plan-C Valuation'!AP659)</f>
        <v>253810</v>
      </c>
      <c r="AU663" s="262">
        <f>SUM('Plan-C Valuation'!W659,'Plan-C Valuation'!AA659,'Plan-C Valuation'!AE659,'Plan-C Valuation'!AI659,'Plan-C Valuation'!AM659,'Plan-C Valuation'!AQ659)</f>
        <v>504620</v>
      </c>
    </row>
    <row r="664" ht="15.75" customHeight="1">
      <c r="A664" s="219" t="s">
        <v>1432</v>
      </c>
      <c r="B664" s="219" t="s">
        <v>44</v>
      </c>
      <c r="C664" s="219" t="s">
        <v>72</v>
      </c>
      <c r="D664" s="219" t="s">
        <v>84</v>
      </c>
      <c r="E664" s="219" t="s">
        <v>51</v>
      </c>
      <c r="F664" s="219" t="s">
        <v>70</v>
      </c>
      <c r="G664" s="304" t="s">
        <v>1433</v>
      </c>
      <c r="H664" s="219"/>
      <c r="I664" s="219"/>
      <c r="J664" s="262">
        <v>0.0</v>
      </c>
      <c r="K664" s="262">
        <v>0.0</v>
      </c>
      <c r="L664" s="262">
        <v>0.0</v>
      </c>
      <c r="M664" s="262">
        <v>0.0</v>
      </c>
      <c r="N664" s="262">
        <v>0.0</v>
      </c>
      <c r="O664" s="262">
        <v>0.0</v>
      </c>
      <c r="P664" s="222" t="s">
        <v>1703</v>
      </c>
      <c r="Q664" s="222" t="s">
        <v>1704</v>
      </c>
      <c r="R664" s="222" t="s">
        <v>1705</v>
      </c>
      <c r="S664" s="219">
        <f>SUM('Plan-A Valuation'!U660,'Plan-A Valuation'!Y660,'Plan-A Valuation'!AC660,'Plan-A Valuation'!AG660,'Plan-A Valuation'!AK660,'Plan-A Valuation'!AO660)</f>
        <v>120000</v>
      </c>
      <c r="T664" s="262">
        <f>SUM('Plan-A Valuation'!V660,'Plan-A Valuation'!Z660,'Plan-A Valuation'!AD660,'Plan-A Valuation'!AH660,'Plan-A Valuation'!AL660,'Plan-A Valuation'!AP660)</f>
        <v>253810</v>
      </c>
      <c r="U664" s="263">
        <f>SUM('Plan-A Valuation'!W660,'Plan-A Valuation'!AA660,'Plan-A Valuation'!AE660,'Plan-A Valuation'!AI660,'Plan-A Valuation'!AM660,'Plan-A Valuation'!AQ660)</f>
        <v>504620</v>
      </c>
      <c r="V664" s="219"/>
      <c r="W664" s="262">
        <v>0.0</v>
      </c>
      <c r="X664" s="262">
        <v>0.0</v>
      </c>
      <c r="Y664" s="262">
        <v>0.0</v>
      </c>
      <c r="Z664" s="262">
        <v>0.0</v>
      </c>
      <c r="AA664" s="262">
        <v>0.0</v>
      </c>
      <c r="AB664" s="262">
        <v>0.0</v>
      </c>
      <c r="AC664" s="222" t="s">
        <v>1703</v>
      </c>
      <c r="AD664" s="222" t="s">
        <v>1704</v>
      </c>
      <c r="AE664" s="222" t="s">
        <v>1705</v>
      </c>
      <c r="AF664" s="262">
        <f>SUM('Plan-B Valuation'!U660,'Plan-B Valuation'!Y660,'Plan-B Valuation'!AC660,'Plan-B Valuation'!AG660,'Plan-B Valuation'!AK660,'Plan-B Valuation'!AO660)</f>
        <v>120000</v>
      </c>
      <c r="AG664" s="262">
        <f>SUM('Plan-B Valuation'!V660,'Plan-B Valuation'!Z660,'Plan-B Valuation'!AD660,'Plan-B Valuation'!AH660,'Plan-B Valuation'!AL660,'Plan-B Valuation'!AP660)</f>
        <v>253810</v>
      </c>
      <c r="AH664" s="262">
        <f>SUM('Plan-B Valuation'!W660,'Plan-B Valuation'!AA660,'Plan-B Valuation'!AE660,'Plan-B Valuation'!AI660,'Plan-B Valuation'!AM660,'Plan-B Valuation'!AQ660)</f>
        <v>504620</v>
      </c>
      <c r="AI664" s="219"/>
      <c r="AJ664" s="262">
        <v>0.0</v>
      </c>
      <c r="AK664" s="262">
        <v>0.0</v>
      </c>
      <c r="AL664" s="262">
        <v>0.0</v>
      </c>
      <c r="AM664" s="262">
        <v>0.0</v>
      </c>
      <c r="AN664" s="262">
        <v>0.0</v>
      </c>
      <c r="AO664" s="262">
        <v>0.0</v>
      </c>
      <c r="AP664" s="222" t="s">
        <v>1703</v>
      </c>
      <c r="AQ664" s="222" t="s">
        <v>1704</v>
      </c>
      <c r="AR664" s="222" t="s">
        <v>1705</v>
      </c>
      <c r="AS664" s="262">
        <f>SUM('Plan-C Valuation'!U660,'Plan-C Valuation'!Y660,'Plan-C Valuation'!AC660,'Plan-C Valuation'!AG660,'Plan-C Valuation'!AK660,'Plan-C Valuation'!AO660)</f>
        <v>120000</v>
      </c>
      <c r="AT664" s="262">
        <f>SUM('Plan-C Valuation'!V660,'Plan-C Valuation'!Z660,'Plan-C Valuation'!AD660,'Plan-C Valuation'!AH660,'Plan-C Valuation'!AL660,'Plan-C Valuation'!AP660)</f>
        <v>253810</v>
      </c>
      <c r="AU664" s="262">
        <f>SUM('Plan-C Valuation'!W660,'Plan-C Valuation'!AA660,'Plan-C Valuation'!AE660,'Plan-C Valuation'!AI660,'Plan-C Valuation'!AM660,'Plan-C Valuation'!AQ660)</f>
        <v>504620</v>
      </c>
    </row>
    <row r="665" ht="15.75" customHeight="1">
      <c r="A665" s="219" t="s">
        <v>1434</v>
      </c>
      <c r="B665" s="219" t="s">
        <v>54</v>
      </c>
      <c r="C665" s="219" t="s">
        <v>72</v>
      </c>
      <c r="D665" s="219" t="s">
        <v>84</v>
      </c>
      <c r="E665" s="219" t="s">
        <v>51</v>
      </c>
      <c r="F665" s="219" t="s">
        <v>70</v>
      </c>
      <c r="G665" s="304" t="s">
        <v>1435</v>
      </c>
      <c r="H665" s="219"/>
      <c r="I665" s="219"/>
      <c r="J665" s="262">
        <v>0.0</v>
      </c>
      <c r="K665" s="262">
        <v>0.0</v>
      </c>
      <c r="L665" s="262">
        <v>0.0</v>
      </c>
      <c r="M665" s="262">
        <v>0.0</v>
      </c>
      <c r="N665" s="262">
        <v>0.0</v>
      </c>
      <c r="O665" s="262">
        <v>0.0</v>
      </c>
      <c r="P665" s="222" t="s">
        <v>1703</v>
      </c>
      <c r="Q665" s="222" t="s">
        <v>1704</v>
      </c>
      <c r="R665" s="222" t="s">
        <v>1705</v>
      </c>
      <c r="S665" s="219">
        <f>SUM('Plan-A Valuation'!U661,'Plan-A Valuation'!Y661,'Plan-A Valuation'!AC661,'Plan-A Valuation'!AG661,'Plan-A Valuation'!AK661,'Plan-A Valuation'!AO661)</f>
        <v>120000</v>
      </c>
      <c r="T665" s="262">
        <f>SUM('Plan-A Valuation'!V661,'Plan-A Valuation'!Z661,'Plan-A Valuation'!AD661,'Plan-A Valuation'!AH661,'Plan-A Valuation'!AL661,'Plan-A Valuation'!AP661)</f>
        <v>253810</v>
      </c>
      <c r="U665" s="263">
        <f>SUM('Plan-A Valuation'!W661,'Plan-A Valuation'!AA661,'Plan-A Valuation'!AE661,'Plan-A Valuation'!AI661,'Plan-A Valuation'!AM661,'Plan-A Valuation'!AQ661)</f>
        <v>504620</v>
      </c>
      <c r="V665" s="219"/>
      <c r="W665" s="262">
        <v>0.0</v>
      </c>
      <c r="X665" s="262">
        <v>0.0</v>
      </c>
      <c r="Y665" s="262">
        <v>0.0</v>
      </c>
      <c r="Z665" s="262">
        <v>0.0</v>
      </c>
      <c r="AA665" s="262">
        <v>0.0</v>
      </c>
      <c r="AB665" s="262">
        <v>0.0</v>
      </c>
      <c r="AC665" s="222" t="s">
        <v>1703</v>
      </c>
      <c r="AD665" s="222" t="s">
        <v>1704</v>
      </c>
      <c r="AE665" s="222" t="s">
        <v>1705</v>
      </c>
      <c r="AF665" s="262">
        <f>SUM('Plan-B Valuation'!U661,'Plan-B Valuation'!Y661,'Plan-B Valuation'!AC661,'Plan-B Valuation'!AG661,'Plan-B Valuation'!AK661,'Plan-B Valuation'!AO661)</f>
        <v>120000</v>
      </c>
      <c r="AG665" s="262">
        <f>SUM('Plan-B Valuation'!V661,'Plan-B Valuation'!Z661,'Plan-B Valuation'!AD661,'Plan-B Valuation'!AH661,'Plan-B Valuation'!AL661,'Plan-B Valuation'!AP661)</f>
        <v>253810</v>
      </c>
      <c r="AH665" s="262">
        <f>SUM('Plan-B Valuation'!W661,'Plan-B Valuation'!AA661,'Plan-B Valuation'!AE661,'Plan-B Valuation'!AI661,'Plan-B Valuation'!AM661,'Plan-B Valuation'!AQ661)</f>
        <v>504620</v>
      </c>
      <c r="AI665" s="219"/>
      <c r="AJ665" s="262">
        <v>0.0</v>
      </c>
      <c r="AK665" s="262">
        <v>0.0</v>
      </c>
      <c r="AL665" s="262">
        <v>0.0</v>
      </c>
      <c r="AM665" s="262">
        <v>0.0</v>
      </c>
      <c r="AN665" s="262">
        <v>0.0</v>
      </c>
      <c r="AO665" s="262">
        <v>0.0</v>
      </c>
      <c r="AP665" s="222" t="s">
        <v>1703</v>
      </c>
      <c r="AQ665" s="222" t="s">
        <v>1704</v>
      </c>
      <c r="AR665" s="222" t="s">
        <v>1705</v>
      </c>
      <c r="AS665" s="262">
        <f>SUM('Plan-C Valuation'!U661,'Plan-C Valuation'!Y661,'Plan-C Valuation'!AC661,'Plan-C Valuation'!AG661,'Plan-C Valuation'!AK661,'Plan-C Valuation'!AO661)</f>
        <v>120000</v>
      </c>
      <c r="AT665" s="262">
        <f>SUM('Plan-C Valuation'!V661,'Plan-C Valuation'!Z661,'Plan-C Valuation'!AD661,'Plan-C Valuation'!AH661,'Plan-C Valuation'!AL661,'Plan-C Valuation'!AP661)</f>
        <v>253810</v>
      </c>
      <c r="AU665" s="262">
        <f>SUM('Plan-C Valuation'!W661,'Plan-C Valuation'!AA661,'Plan-C Valuation'!AE661,'Plan-C Valuation'!AI661,'Plan-C Valuation'!AM661,'Plan-C Valuation'!AQ661)</f>
        <v>504620</v>
      </c>
    </row>
    <row r="666" ht="15.75" customHeight="1">
      <c r="A666" s="219" t="s">
        <v>1436</v>
      </c>
      <c r="B666" s="219" t="s">
        <v>65</v>
      </c>
      <c r="C666" s="219" t="s">
        <v>72</v>
      </c>
      <c r="D666" s="219" t="s">
        <v>84</v>
      </c>
      <c r="E666" s="219" t="s">
        <v>51</v>
      </c>
      <c r="F666" s="219" t="s">
        <v>70</v>
      </c>
      <c r="G666" s="304" t="s">
        <v>1437</v>
      </c>
      <c r="H666" s="219"/>
      <c r="I666" s="219"/>
      <c r="J666" s="262">
        <v>0.0</v>
      </c>
      <c r="K666" s="262">
        <v>0.0</v>
      </c>
      <c r="L666" s="262">
        <v>0.0</v>
      </c>
      <c r="M666" s="262">
        <v>0.0</v>
      </c>
      <c r="N666" s="262">
        <v>0.0</v>
      </c>
      <c r="O666" s="262">
        <v>0.0</v>
      </c>
      <c r="P666" s="222" t="s">
        <v>1703</v>
      </c>
      <c r="Q666" s="222" t="s">
        <v>1704</v>
      </c>
      <c r="R666" s="222" t="s">
        <v>1705</v>
      </c>
      <c r="S666" s="219">
        <f>SUM('Plan-A Valuation'!U662,'Plan-A Valuation'!Y662,'Plan-A Valuation'!AC662,'Plan-A Valuation'!AG662,'Plan-A Valuation'!AK662,'Plan-A Valuation'!AO662)</f>
        <v>120000</v>
      </c>
      <c r="T666" s="262">
        <f>SUM('Plan-A Valuation'!V662,'Plan-A Valuation'!Z662,'Plan-A Valuation'!AD662,'Plan-A Valuation'!AH662,'Plan-A Valuation'!AL662,'Plan-A Valuation'!AP662)</f>
        <v>253810</v>
      </c>
      <c r="U666" s="263">
        <f>SUM('Plan-A Valuation'!W662,'Plan-A Valuation'!AA662,'Plan-A Valuation'!AE662,'Plan-A Valuation'!AI662,'Plan-A Valuation'!AM662,'Plan-A Valuation'!AQ662)</f>
        <v>504620</v>
      </c>
      <c r="V666" s="219"/>
      <c r="W666" s="262">
        <v>0.0</v>
      </c>
      <c r="X666" s="262">
        <v>0.0</v>
      </c>
      <c r="Y666" s="262">
        <v>0.0</v>
      </c>
      <c r="Z666" s="262">
        <v>0.0</v>
      </c>
      <c r="AA666" s="262">
        <v>0.0</v>
      </c>
      <c r="AB666" s="262">
        <v>0.0</v>
      </c>
      <c r="AC666" s="222" t="s">
        <v>1703</v>
      </c>
      <c r="AD666" s="222" t="s">
        <v>1704</v>
      </c>
      <c r="AE666" s="222" t="s">
        <v>1705</v>
      </c>
      <c r="AF666" s="262">
        <f>SUM('Plan-B Valuation'!U662,'Plan-B Valuation'!Y662,'Plan-B Valuation'!AC662,'Plan-B Valuation'!AG662,'Plan-B Valuation'!AK662,'Plan-B Valuation'!AO662)</f>
        <v>120000</v>
      </c>
      <c r="AG666" s="262">
        <f>SUM('Plan-B Valuation'!V662,'Plan-B Valuation'!Z662,'Plan-B Valuation'!AD662,'Plan-B Valuation'!AH662,'Plan-B Valuation'!AL662,'Plan-B Valuation'!AP662)</f>
        <v>253810</v>
      </c>
      <c r="AH666" s="262">
        <f>SUM('Plan-B Valuation'!W662,'Plan-B Valuation'!AA662,'Plan-B Valuation'!AE662,'Plan-B Valuation'!AI662,'Plan-B Valuation'!AM662,'Plan-B Valuation'!AQ662)</f>
        <v>504620</v>
      </c>
      <c r="AI666" s="219"/>
      <c r="AJ666" s="262">
        <v>0.0</v>
      </c>
      <c r="AK666" s="262">
        <v>0.0</v>
      </c>
      <c r="AL666" s="262">
        <v>0.0</v>
      </c>
      <c r="AM666" s="262">
        <v>0.0</v>
      </c>
      <c r="AN666" s="262">
        <v>0.0</v>
      </c>
      <c r="AO666" s="262">
        <v>0.0</v>
      </c>
      <c r="AP666" s="222" t="s">
        <v>1703</v>
      </c>
      <c r="AQ666" s="222" t="s">
        <v>1704</v>
      </c>
      <c r="AR666" s="222" t="s">
        <v>1705</v>
      </c>
      <c r="AS666" s="262">
        <f>SUM('Plan-C Valuation'!U662,'Plan-C Valuation'!Y662,'Plan-C Valuation'!AC662,'Plan-C Valuation'!AG662,'Plan-C Valuation'!AK662,'Plan-C Valuation'!AO662)</f>
        <v>120000</v>
      </c>
      <c r="AT666" s="262">
        <f>SUM('Plan-C Valuation'!V662,'Plan-C Valuation'!Z662,'Plan-C Valuation'!AD662,'Plan-C Valuation'!AH662,'Plan-C Valuation'!AL662,'Plan-C Valuation'!AP662)</f>
        <v>253810</v>
      </c>
      <c r="AU666" s="262">
        <f>SUM('Plan-C Valuation'!W662,'Plan-C Valuation'!AA662,'Plan-C Valuation'!AE662,'Plan-C Valuation'!AI662,'Plan-C Valuation'!AM662,'Plan-C Valuation'!AQ662)</f>
        <v>504620</v>
      </c>
    </row>
    <row r="667" ht="15.75" customHeight="1">
      <c r="A667" s="219" t="s">
        <v>1438</v>
      </c>
      <c r="B667" s="219" t="s">
        <v>71</v>
      </c>
      <c r="C667" s="219" t="s">
        <v>72</v>
      </c>
      <c r="D667" s="219" t="s">
        <v>84</v>
      </c>
      <c r="E667" s="219" t="s">
        <v>51</v>
      </c>
      <c r="F667" s="219" t="s">
        <v>70</v>
      </c>
      <c r="G667" s="304" t="s">
        <v>1439</v>
      </c>
      <c r="H667" s="219"/>
      <c r="I667" s="219"/>
      <c r="J667" s="262">
        <v>0.0</v>
      </c>
      <c r="K667" s="262">
        <v>0.0</v>
      </c>
      <c r="L667" s="262">
        <v>0.0</v>
      </c>
      <c r="M667" s="262">
        <v>0.0</v>
      </c>
      <c r="N667" s="262">
        <v>0.0</v>
      </c>
      <c r="O667" s="262">
        <v>0.0</v>
      </c>
      <c r="P667" s="222" t="s">
        <v>1703</v>
      </c>
      <c r="Q667" s="222" t="s">
        <v>1704</v>
      </c>
      <c r="R667" s="222" t="s">
        <v>1705</v>
      </c>
      <c r="S667" s="219">
        <f>SUM('Plan-A Valuation'!U663,'Plan-A Valuation'!Y663,'Plan-A Valuation'!AC663,'Plan-A Valuation'!AG663,'Plan-A Valuation'!AK663,'Plan-A Valuation'!AO663)</f>
        <v>120000</v>
      </c>
      <c r="T667" s="262">
        <f>SUM('Plan-A Valuation'!V663,'Plan-A Valuation'!Z663,'Plan-A Valuation'!AD663,'Plan-A Valuation'!AH663,'Plan-A Valuation'!AL663,'Plan-A Valuation'!AP663)</f>
        <v>253810</v>
      </c>
      <c r="U667" s="263">
        <f>SUM('Plan-A Valuation'!W663,'Plan-A Valuation'!AA663,'Plan-A Valuation'!AE663,'Plan-A Valuation'!AI663,'Plan-A Valuation'!AM663,'Plan-A Valuation'!AQ663)</f>
        <v>504620</v>
      </c>
      <c r="V667" s="219"/>
      <c r="W667" s="262">
        <v>0.0</v>
      </c>
      <c r="X667" s="262">
        <v>0.0</v>
      </c>
      <c r="Y667" s="262">
        <v>0.0</v>
      </c>
      <c r="Z667" s="262">
        <v>0.0</v>
      </c>
      <c r="AA667" s="262">
        <v>0.0</v>
      </c>
      <c r="AB667" s="262">
        <v>0.0</v>
      </c>
      <c r="AC667" s="222" t="s">
        <v>1703</v>
      </c>
      <c r="AD667" s="222" t="s">
        <v>1704</v>
      </c>
      <c r="AE667" s="222" t="s">
        <v>1705</v>
      </c>
      <c r="AF667" s="262">
        <f>SUM('Plan-B Valuation'!U663,'Plan-B Valuation'!Y663,'Plan-B Valuation'!AC663,'Plan-B Valuation'!AG663,'Plan-B Valuation'!AK663,'Plan-B Valuation'!AO663)</f>
        <v>120000</v>
      </c>
      <c r="AG667" s="262">
        <f>SUM('Plan-B Valuation'!V663,'Plan-B Valuation'!Z663,'Plan-B Valuation'!AD663,'Plan-B Valuation'!AH663,'Plan-B Valuation'!AL663,'Plan-B Valuation'!AP663)</f>
        <v>253810</v>
      </c>
      <c r="AH667" s="262">
        <f>SUM('Plan-B Valuation'!W663,'Plan-B Valuation'!AA663,'Plan-B Valuation'!AE663,'Plan-B Valuation'!AI663,'Plan-B Valuation'!AM663,'Plan-B Valuation'!AQ663)</f>
        <v>504620</v>
      </c>
      <c r="AI667" s="219"/>
      <c r="AJ667" s="262">
        <v>0.0</v>
      </c>
      <c r="AK667" s="262">
        <v>0.0</v>
      </c>
      <c r="AL667" s="262">
        <v>0.0</v>
      </c>
      <c r="AM667" s="262">
        <v>0.0</v>
      </c>
      <c r="AN667" s="262">
        <v>0.0</v>
      </c>
      <c r="AO667" s="262">
        <v>0.0</v>
      </c>
      <c r="AP667" s="222" t="s">
        <v>1703</v>
      </c>
      <c r="AQ667" s="222" t="s">
        <v>1704</v>
      </c>
      <c r="AR667" s="222" t="s">
        <v>1705</v>
      </c>
      <c r="AS667" s="262">
        <f>SUM('Plan-C Valuation'!U663,'Plan-C Valuation'!Y663,'Plan-C Valuation'!AC663,'Plan-C Valuation'!AG663,'Plan-C Valuation'!AK663,'Plan-C Valuation'!AO663)</f>
        <v>120000</v>
      </c>
      <c r="AT667" s="262">
        <f>SUM('Plan-C Valuation'!V663,'Plan-C Valuation'!Z663,'Plan-C Valuation'!AD663,'Plan-C Valuation'!AH663,'Plan-C Valuation'!AL663,'Plan-C Valuation'!AP663)</f>
        <v>253810</v>
      </c>
      <c r="AU667" s="262">
        <f>SUM('Plan-C Valuation'!W663,'Plan-C Valuation'!AA663,'Plan-C Valuation'!AE663,'Plan-C Valuation'!AI663,'Plan-C Valuation'!AM663,'Plan-C Valuation'!AQ663)</f>
        <v>504620</v>
      </c>
    </row>
    <row r="668" ht="15.75" customHeight="1">
      <c r="A668" s="219" t="s">
        <v>1440</v>
      </c>
      <c r="B668" s="219" t="s">
        <v>44</v>
      </c>
      <c r="C668" s="219" t="s">
        <v>78</v>
      </c>
      <c r="D668" s="219" t="s">
        <v>84</v>
      </c>
      <c r="E668" s="219" t="s">
        <v>51</v>
      </c>
      <c r="F668" s="219" t="s">
        <v>70</v>
      </c>
      <c r="G668" s="304" t="s">
        <v>1441</v>
      </c>
      <c r="H668" s="219"/>
      <c r="I668" s="219"/>
      <c r="J668" s="262">
        <v>0.0</v>
      </c>
      <c r="K668" s="262">
        <v>0.0</v>
      </c>
      <c r="L668" s="262">
        <v>0.0</v>
      </c>
      <c r="M668" s="262">
        <v>0.0</v>
      </c>
      <c r="N668" s="262">
        <v>0.0</v>
      </c>
      <c r="O668" s="262">
        <v>0.0</v>
      </c>
      <c r="P668" s="222" t="s">
        <v>1703</v>
      </c>
      <c r="Q668" s="222" t="s">
        <v>1704</v>
      </c>
      <c r="R668" s="222" t="s">
        <v>1705</v>
      </c>
      <c r="S668" s="219">
        <f>SUM('Plan-A Valuation'!U664,'Plan-A Valuation'!Y664,'Plan-A Valuation'!AC664,'Plan-A Valuation'!AG664,'Plan-A Valuation'!AK664,'Plan-A Valuation'!AO664)</f>
        <v>120000</v>
      </c>
      <c r="T668" s="262">
        <f>SUM('Plan-A Valuation'!V664,'Plan-A Valuation'!Z664,'Plan-A Valuation'!AD664,'Plan-A Valuation'!AH664,'Plan-A Valuation'!AL664,'Plan-A Valuation'!AP664)</f>
        <v>253810</v>
      </c>
      <c r="U668" s="263">
        <f>SUM('Plan-A Valuation'!W664,'Plan-A Valuation'!AA664,'Plan-A Valuation'!AE664,'Plan-A Valuation'!AI664,'Plan-A Valuation'!AM664,'Plan-A Valuation'!AQ664)</f>
        <v>504620</v>
      </c>
      <c r="V668" s="219"/>
      <c r="W668" s="262">
        <v>0.0</v>
      </c>
      <c r="X668" s="262">
        <v>0.0</v>
      </c>
      <c r="Y668" s="262">
        <v>0.0</v>
      </c>
      <c r="Z668" s="262">
        <v>0.0</v>
      </c>
      <c r="AA668" s="262">
        <v>0.0</v>
      </c>
      <c r="AB668" s="262">
        <v>0.0</v>
      </c>
      <c r="AC668" s="222" t="s">
        <v>1703</v>
      </c>
      <c r="AD668" s="222" t="s">
        <v>1704</v>
      </c>
      <c r="AE668" s="222" t="s">
        <v>1705</v>
      </c>
      <c r="AF668" s="262">
        <f>SUM('Plan-B Valuation'!U664,'Plan-B Valuation'!Y664,'Plan-B Valuation'!AC664,'Plan-B Valuation'!AG664,'Plan-B Valuation'!AK664,'Plan-B Valuation'!AO664)</f>
        <v>120000</v>
      </c>
      <c r="AG668" s="262">
        <f>SUM('Plan-B Valuation'!V664,'Plan-B Valuation'!Z664,'Plan-B Valuation'!AD664,'Plan-B Valuation'!AH664,'Plan-B Valuation'!AL664,'Plan-B Valuation'!AP664)</f>
        <v>253810</v>
      </c>
      <c r="AH668" s="262">
        <f>SUM('Plan-B Valuation'!W664,'Plan-B Valuation'!AA664,'Plan-B Valuation'!AE664,'Plan-B Valuation'!AI664,'Plan-B Valuation'!AM664,'Plan-B Valuation'!AQ664)</f>
        <v>504620</v>
      </c>
      <c r="AI668" s="219"/>
      <c r="AJ668" s="262">
        <v>0.0</v>
      </c>
      <c r="AK668" s="262">
        <v>0.0</v>
      </c>
      <c r="AL668" s="262">
        <v>0.0</v>
      </c>
      <c r="AM668" s="262">
        <v>0.0</v>
      </c>
      <c r="AN668" s="262">
        <v>0.0</v>
      </c>
      <c r="AO668" s="262">
        <v>0.0</v>
      </c>
      <c r="AP668" s="222" t="s">
        <v>1703</v>
      </c>
      <c r="AQ668" s="222" t="s">
        <v>1704</v>
      </c>
      <c r="AR668" s="222" t="s">
        <v>1705</v>
      </c>
      <c r="AS668" s="262">
        <f>SUM('Plan-C Valuation'!U664,'Plan-C Valuation'!Y664,'Plan-C Valuation'!AC664,'Plan-C Valuation'!AG664,'Plan-C Valuation'!AK664,'Plan-C Valuation'!AO664)</f>
        <v>120000</v>
      </c>
      <c r="AT668" s="262">
        <f>SUM('Plan-C Valuation'!V664,'Plan-C Valuation'!Z664,'Plan-C Valuation'!AD664,'Plan-C Valuation'!AH664,'Plan-C Valuation'!AL664,'Plan-C Valuation'!AP664)</f>
        <v>253810</v>
      </c>
      <c r="AU668" s="262">
        <f>SUM('Plan-C Valuation'!W664,'Plan-C Valuation'!AA664,'Plan-C Valuation'!AE664,'Plan-C Valuation'!AI664,'Plan-C Valuation'!AM664,'Plan-C Valuation'!AQ664)</f>
        <v>504620</v>
      </c>
    </row>
    <row r="669" ht="15.75" customHeight="1">
      <c r="A669" s="219" t="s">
        <v>1442</v>
      </c>
      <c r="B669" s="219" t="s">
        <v>54</v>
      </c>
      <c r="C669" s="219" t="s">
        <v>78</v>
      </c>
      <c r="D669" s="219" t="s">
        <v>84</v>
      </c>
      <c r="E669" s="219" t="s">
        <v>51</v>
      </c>
      <c r="F669" s="219" t="s">
        <v>70</v>
      </c>
      <c r="G669" s="304" t="s">
        <v>1443</v>
      </c>
      <c r="H669" s="219"/>
      <c r="I669" s="219"/>
      <c r="J669" s="262">
        <v>0.0</v>
      </c>
      <c r="K669" s="262">
        <v>0.0</v>
      </c>
      <c r="L669" s="262">
        <v>0.0</v>
      </c>
      <c r="M669" s="262">
        <v>0.0</v>
      </c>
      <c r="N669" s="262">
        <v>0.0</v>
      </c>
      <c r="O669" s="262">
        <v>0.0</v>
      </c>
      <c r="P669" s="222" t="s">
        <v>1703</v>
      </c>
      <c r="Q669" s="222" t="s">
        <v>1704</v>
      </c>
      <c r="R669" s="222" t="s">
        <v>1705</v>
      </c>
      <c r="S669" s="219">
        <f>SUM('Plan-A Valuation'!U665,'Plan-A Valuation'!Y665,'Plan-A Valuation'!AC665,'Plan-A Valuation'!AG665,'Plan-A Valuation'!AK665,'Plan-A Valuation'!AO665)</f>
        <v>120000</v>
      </c>
      <c r="T669" s="262">
        <f>SUM('Plan-A Valuation'!V665,'Plan-A Valuation'!Z665,'Plan-A Valuation'!AD665,'Plan-A Valuation'!AH665,'Plan-A Valuation'!AL665,'Plan-A Valuation'!AP665)</f>
        <v>253810</v>
      </c>
      <c r="U669" s="263">
        <f>SUM('Plan-A Valuation'!W665,'Plan-A Valuation'!AA665,'Plan-A Valuation'!AE665,'Plan-A Valuation'!AI665,'Plan-A Valuation'!AM665,'Plan-A Valuation'!AQ665)</f>
        <v>504620</v>
      </c>
      <c r="V669" s="219"/>
      <c r="W669" s="262">
        <v>0.0</v>
      </c>
      <c r="X669" s="262">
        <v>0.0</v>
      </c>
      <c r="Y669" s="262">
        <v>0.0</v>
      </c>
      <c r="Z669" s="262">
        <v>0.0</v>
      </c>
      <c r="AA669" s="262">
        <v>0.0</v>
      </c>
      <c r="AB669" s="262">
        <v>0.0</v>
      </c>
      <c r="AC669" s="222" t="s">
        <v>1703</v>
      </c>
      <c r="AD669" s="222" t="s">
        <v>1704</v>
      </c>
      <c r="AE669" s="222" t="s">
        <v>1705</v>
      </c>
      <c r="AF669" s="262">
        <f>SUM('Plan-B Valuation'!U665,'Plan-B Valuation'!Y665,'Plan-B Valuation'!AC665,'Plan-B Valuation'!AG665,'Plan-B Valuation'!AK665,'Plan-B Valuation'!AO665)</f>
        <v>120000</v>
      </c>
      <c r="AG669" s="262">
        <f>SUM('Plan-B Valuation'!V665,'Plan-B Valuation'!Z665,'Plan-B Valuation'!AD665,'Plan-B Valuation'!AH665,'Plan-B Valuation'!AL665,'Plan-B Valuation'!AP665)</f>
        <v>253810</v>
      </c>
      <c r="AH669" s="262">
        <f>SUM('Plan-B Valuation'!W665,'Plan-B Valuation'!AA665,'Plan-B Valuation'!AE665,'Plan-B Valuation'!AI665,'Plan-B Valuation'!AM665,'Plan-B Valuation'!AQ665)</f>
        <v>504620</v>
      </c>
      <c r="AI669" s="219"/>
      <c r="AJ669" s="262">
        <v>0.0</v>
      </c>
      <c r="AK669" s="262">
        <v>0.0</v>
      </c>
      <c r="AL669" s="262">
        <v>0.0</v>
      </c>
      <c r="AM669" s="262">
        <v>0.0</v>
      </c>
      <c r="AN669" s="262">
        <v>0.0</v>
      </c>
      <c r="AO669" s="262">
        <v>0.0</v>
      </c>
      <c r="AP669" s="222" t="s">
        <v>1703</v>
      </c>
      <c r="AQ669" s="222" t="s">
        <v>1704</v>
      </c>
      <c r="AR669" s="222" t="s">
        <v>1705</v>
      </c>
      <c r="AS669" s="262">
        <f>SUM('Plan-C Valuation'!U665,'Plan-C Valuation'!Y665,'Plan-C Valuation'!AC665,'Plan-C Valuation'!AG665,'Plan-C Valuation'!AK665,'Plan-C Valuation'!AO665)</f>
        <v>120000</v>
      </c>
      <c r="AT669" s="262">
        <f>SUM('Plan-C Valuation'!V665,'Plan-C Valuation'!Z665,'Plan-C Valuation'!AD665,'Plan-C Valuation'!AH665,'Plan-C Valuation'!AL665,'Plan-C Valuation'!AP665)</f>
        <v>253810</v>
      </c>
      <c r="AU669" s="262">
        <f>SUM('Plan-C Valuation'!W665,'Plan-C Valuation'!AA665,'Plan-C Valuation'!AE665,'Plan-C Valuation'!AI665,'Plan-C Valuation'!AM665,'Plan-C Valuation'!AQ665)</f>
        <v>504620</v>
      </c>
    </row>
    <row r="670" ht="15.75" customHeight="1">
      <c r="A670" s="219" t="s">
        <v>1444</v>
      </c>
      <c r="B670" s="219" t="s">
        <v>65</v>
      </c>
      <c r="C670" s="219" t="s">
        <v>78</v>
      </c>
      <c r="D670" s="219" t="s">
        <v>84</v>
      </c>
      <c r="E670" s="219" t="s">
        <v>51</v>
      </c>
      <c r="F670" s="219" t="s">
        <v>70</v>
      </c>
      <c r="G670" s="304" t="s">
        <v>1445</v>
      </c>
      <c r="H670" s="219"/>
      <c r="I670" s="219"/>
      <c r="J670" s="262">
        <v>0.0</v>
      </c>
      <c r="K670" s="262">
        <v>0.0</v>
      </c>
      <c r="L670" s="262">
        <v>0.0</v>
      </c>
      <c r="M670" s="262">
        <v>0.0</v>
      </c>
      <c r="N670" s="262">
        <v>0.0</v>
      </c>
      <c r="O670" s="262">
        <v>0.0</v>
      </c>
      <c r="P670" s="222" t="s">
        <v>1703</v>
      </c>
      <c r="Q670" s="222" t="s">
        <v>1704</v>
      </c>
      <c r="R670" s="222" t="s">
        <v>1705</v>
      </c>
      <c r="S670" s="219">
        <f>SUM('Plan-A Valuation'!U666,'Plan-A Valuation'!Y666,'Plan-A Valuation'!AC666,'Plan-A Valuation'!AG666,'Plan-A Valuation'!AK666,'Plan-A Valuation'!AO666)</f>
        <v>120000</v>
      </c>
      <c r="T670" s="262">
        <f>SUM('Plan-A Valuation'!V666,'Plan-A Valuation'!Z666,'Plan-A Valuation'!AD666,'Plan-A Valuation'!AH666,'Plan-A Valuation'!AL666,'Plan-A Valuation'!AP666)</f>
        <v>253810</v>
      </c>
      <c r="U670" s="263">
        <f>SUM('Plan-A Valuation'!W666,'Plan-A Valuation'!AA666,'Plan-A Valuation'!AE666,'Plan-A Valuation'!AI666,'Plan-A Valuation'!AM666,'Plan-A Valuation'!AQ666)</f>
        <v>504620</v>
      </c>
      <c r="V670" s="219"/>
      <c r="W670" s="262">
        <v>0.0</v>
      </c>
      <c r="X670" s="262">
        <v>0.0</v>
      </c>
      <c r="Y670" s="262">
        <v>0.0</v>
      </c>
      <c r="Z670" s="262">
        <v>0.0</v>
      </c>
      <c r="AA670" s="262">
        <v>0.0</v>
      </c>
      <c r="AB670" s="262">
        <v>0.0</v>
      </c>
      <c r="AC670" s="222" t="s">
        <v>1703</v>
      </c>
      <c r="AD670" s="222" t="s">
        <v>1704</v>
      </c>
      <c r="AE670" s="222" t="s">
        <v>1705</v>
      </c>
      <c r="AF670" s="262">
        <f>SUM('Plan-B Valuation'!U666,'Plan-B Valuation'!Y666,'Plan-B Valuation'!AC666,'Plan-B Valuation'!AG666,'Plan-B Valuation'!AK666,'Plan-B Valuation'!AO666)</f>
        <v>120000</v>
      </c>
      <c r="AG670" s="262">
        <f>SUM('Plan-B Valuation'!V666,'Plan-B Valuation'!Z666,'Plan-B Valuation'!AD666,'Plan-B Valuation'!AH666,'Plan-B Valuation'!AL666,'Plan-B Valuation'!AP666)</f>
        <v>253810</v>
      </c>
      <c r="AH670" s="262">
        <f>SUM('Plan-B Valuation'!W666,'Plan-B Valuation'!AA666,'Plan-B Valuation'!AE666,'Plan-B Valuation'!AI666,'Plan-B Valuation'!AM666,'Plan-B Valuation'!AQ666)</f>
        <v>504620</v>
      </c>
      <c r="AI670" s="219"/>
      <c r="AJ670" s="262">
        <v>0.0</v>
      </c>
      <c r="AK670" s="262">
        <v>0.0</v>
      </c>
      <c r="AL670" s="262">
        <v>0.0</v>
      </c>
      <c r="AM670" s="262">
        <v>0.0</v>
      </c>
      <c r="AN670" s="262">
        <v>0.0</v>
      </c>
      <c r="AO670" s="262">
        <v>0.0</v>
      </c>
      <c r="AP670" s="222" t="s">
        <v>1703</v>
      </c>
      <c r="AQ670" s="222" t="s">
        <v>1704</v>
      </c>
      <c r="AR670" s="222" t="s">
        <v>1705</v>
      </c>
      <c r="AS670" s="262">
        <f>SUM('Plan-C Valuation'!U666,'Plan-C Valuation'!Y666,'Plan-C Valuation'!AC666,'Plan-C Valuation'!AG666,'Plan-C Valuation'!AK666,'Plan-C Valuation'!AO666)</f>
        <v>120000</v>
      </c>
      <c r="AT670" s="262">
        <f>SUM('Plan-C Valuation'!V666,'Plan-C Valuation'!Z666,'Plan-C Valuation'!AD666,'Plan-C Valuation'!AH666,'Plan-C Valuation'!AL666,'Plan-C Valuation'!AP666)</f>
        <v>253810</v>
      </c>
      <c r="AU670" s="262">
        <f>SUM('Plan-C Valuation'!W666,'Plan-C Valuation'!AA666,'Plan-C Valuation'!AE666,'Plan-C Valuation'!AI666,'Plan-C Valuation'!AM666,'Plan-C Valuation'!AQ666)</f>
        <v>504620</v>
      </c>
    </row>
    <row r="671" ht="15.75" customHeight="1">
      <c r="A671" s="219" t="s">
        <v>1446</v>
      </c>
      <c r="B671" s="219" t="s">
        <v>71</v>
      </c>
      <c r="C671" s="219" t="s">
        <v>78</v>
      </c>
      <c r="D671" s="219" t="s">
        <v>84</v>
      </c>
      <c r="E671" s="219" t="s">
        <v>51</v>
      </c>
      <c r="F671" s="219" t="s">
        <v>70</v>
      </c>
      <c r="G671" s="304" t="s">
        <v>1447</v>
      </c>
      <c r="H671" s="219"/>
      <c r="I671" s="219"/>
      <c r="J671" s="262">
        <v>0.0</v>
      </c>
      <c r="K671" s="262">
        <v>0.0</v>
      </c>
      <c r="L671" s="262">
        <v>0.0</v>
      </c>
      <c r="M671" s="262">
        <v>0.0</v>
      </c>
      <c r="N671" s="262">
        <v>0.0</v>
      </c>
      <c r="O671" s="262">
        <v>0.0</v>
      </c>
      <c r="P671" s="222" t="s">
        <v>1703</v>
      </c>
      <c r="Q671" s="222" t="s">
        <v>1704</v>
      </c>
      <c r="R671" s="222" t="s">
        <v>1705</v>
      </c>
      <c r="S671" s="219">
        <f>SUM('Plan-A Valuation'!U667,'Plan-A Valuation'!Y667,'Plan-A Valuation'!AC667,'Plan-A Valuation'!AG667,'Plan-A Valuation'!AK667,'Plan-A Valuation'!AO667)</f>
        <v>120000</v>
      </c>
      <c r="T671" s="262">
        <f>SUM('Plan-A Valuation'!V667,'Plan-A Valuation'!Z667,'Plan-A Valuation'!AD667,'Plan-A Valuation'!AH667,'Plan-A Valuation'!AL667,'Plan-A Valuation'!AP667)</f>
        <v>253810</v>
      </c>
      <c r="U671" s="263">
        <f>SUM('Plan-A Valuation'!W667,'Plan-A Valuation'!AA667,'Plan-A Valuation'!AE667,'Plan-A Valuation'!AI667,'Plan-A Valuation'!AM667,'Plan-A Valuation'!AQ667)</f>
        <v>504620</v>
      </c>
      <c r="V671" s="219"/>
      <c r="W671" s="262">
        <v>0.0</v>
      </c>
      <c r="X671" s="262">
        <v>0.0</v>
      </c>
      <c r="Y671" s="262">
        <v>0.0</v>
      </c>
      <c r="Z671" s="262">
        <v>0.0</v>
      </c>
      <c r="AA671" s="262">
        <v>0.0</v>
      </c>
      <c r="AB671" s="262">
        <v>0.0</v>
      </c>
      <c r="AC671" s="222" t="s">
        <v>1703</v>
      </c>
      <c r="AD671" s="222" t="s">
        <v>1704</v>
      </c>
      <c r="AE671" s="222" t="s">
        <v>1705</v>
      </c>
      <c r="AF671" s="262">
        <f>SUM('Plan-B Valuation'!U667,'Plan-B Valuation'!Y667,'Plan-B Valuation'!AC667,'Plan-B Valuation'!AG667,'Plan-B Valuation'!AK667,'Plan-B Valuation'!AO667)</f>
        <v>120000</v>
      </c>
      <c r="AG671" s="262">
        <f>SUM('Plan-B Valuation'!V667,'Plan-B Valuation'!Z667,'Plan-B Valuation'!AD667,'Plan-B Valuation'!AH667,'Plan-B Valuation'!AL667,'Plan-B Valuation'!AP667)</f>
        <v>253810</v>
      </c>
      <c r="AH671" s="262">
        <f>SUM('Plan-B Valuation'!W667,'Plan-B Valuation'!AA667,'Plan-B Valuation'!AE667,'Plan-B Valuation'!AI667,'Plan-B Valuation'!AM667,'Plan-B Valuation'!AQ667)</f>
        <v>504620</v>
      </c>
      <c r="AI671" s="219"/>
      <c r="AJ671" s="262">
        <v>0.0</v>
      </c>
      <c r="AK671" s="262">
        <v>0.0</v>
      </c>
      <c r="AL671" s="262">
        <v>0.0</v>
      </c>
      <c r="AM671" s="262">
        <v>0.0</v>
      </c>
      <c r="AN671" s="262">
        <v>0.0</v>
      </c>
      <c r="AO671" s="262">
        <v>0.0</v>
      </c>
      <c r="AP671" s="222" t="s">
        <v>1703</v>
      </c>
      <c r="AQ671" s="222" t="s">
        <v>1704</v>
      </c>
      <c r="AR671" s="222" t="s">
        <v>1705</v>
      </c>
      <c r="AS671" s="262">
        <f>SUM('Plan-C Valuation'!U667,'Plan-C Valuation'!Y667,'Plan-C Valuation'!AC667,'Plan-C Valuation'!AG667,'Plan-C Valuation'!AK667,'Plan-C Valuation'!AO667)</f>
        <v>120000</v>
      </c>
      <c r="AT671" s="262">
        <f>SUM('Plan-C Valuation'!V667,'Plan-C Valuation'!Z667,'Plan-C Valuation'!AD667,'Plan-C Valuation'!AH667,'Plan-C Valuation'!AL667,'Plan-C Valuation'!AP667)</f>
        <v>253810</v>
      </c>
      <c r="AU671" s="262">
        <f>SUM('Plan-C Valuation'!W667,'Plan-C Valuation'!AA667,'Plan-C Valuation'!AE667,'Plan-C Valuation'!AI667,'Plan-C Valuation'!AM667,'Plan-C Valuation'!AQ667)</f>
        <v>504620</v>
      </c>
    </row>
    <row r="672" ht="15.75" customHeight="1">
      <c r="A672" s="219" t="s">
        <v>1448</v>
      </c>
      <c r="B672" s="219" t="s">
        <v>44</v>
      </c>
      <c r="C672" s="219" t="s">
        <v>48</v>
      </c>
      <c r="D672" s="219" t="s">
        <v>50</v>
      </c>
      <c r="E672" s="219" t="s">
        <v>62</v>
      </c>
      <c r="F672" s="219" t="s">
        <v>70</v>
      </c>
      <c r="G672" s="304" t="s">
        <v>1449</v>
      </c>
      <c r="H672" s="219"/>
      <c r="I672" s="219"/>
      <c r="J672" s="262">
        <v>0.0</v>
      </c>
      <c r="K672" s="262">
        <v>0.0</v>
      </c>
      <c r="L672" s="262">
        <v>0.0</v>
      </c>
      <c r="M672" s="262">
        <v>0.0</v>
      </c>
      <c r="N672" s="262">
        <v>0.0</v>
      </c>
      <c r="O672" s="262">
        <v>0.0</v>
      </c>
      <c r="P672" s="222" t="s">
        <v>1703</v>
      </c>
      <c r="Q672" s="222" t="s">
        <v>1704</v>
      </c>
      <c r="R672" s="222" t="s">
        <v>1705</v>
      </c>
      <c r="S672" s="219">
        <f>SUM('Plan-A Valuation'!U668,'Plan-A Valuation'!Y668,'Plan-A Valuation'!AC668,'Plan-A Valuation'!AG668,'Plan-A Valuation'!AK668,'Plan-A Valuation'!AO668)</f>
        <v>120000</v>
      </c>
      <c r="T672" s="262">
        <f>SUM('Plan-A Valuation'!V668,'Plan-A Valuation'!Z668,'Plan-A Valuation'!AD668,'Plan-A Valuation'!AH668,'Plan-A Valuation'!AL668,'Plan-A Valuation'!AP668)</f>
        <v>253810</v>
      </c>
      <c r="U672" s="263">
        <f>SUM('Plan-A Valuation'!W668,'Plan-A Valuation'!AA668,'Plan-A Valuation'!AE668,'Plan-A Valuation'!AI668,'Plan-A Valuation'!AM668,'Plan-A Valuation'!AQ668)</f>
        <v>504620</v>
      </c>
      <c r="V672" s="219"/>
      <c r="W672" s="262">
        <v>0.0</v>
      </c>
      <c r="X672" s="262">
        <v>0.0</v>
      </c>
      <c r="Y672" s="262">
        <v>0.0</v>
      </c>
      <c r="Z672" s="262">
        <v>0.0</v>
      </c>
      <c r="AA672" s="262">
        <v>0.0</v>
      </c>
      <c r="AB672" s="262">
        <v>0.0</v>
      </c>
      <c r="AC672" s="222" t="s">
        <v>1703</v>
      </c>
      <c r="AD672" s="222" t="s">
        <v>1704</v>
      </c>
      <c r="AE672" s="222" t="s">
        <v>1705</v>
      </c>
      <c r="AF672" s="262">
        <f>SUM('Plan-B Valuation'!U668,'Plan-B Valuation'!Y668,'Plan-B Valuation'!AC668,'Plan-B Valuation'!AG668,'Plan-B Valuation'!AK668,'Plan-B Valuation'!AO668)</f>
        <v>120000</v>
      </c>
      <c r="AG672" s="262">
        <f>SUM('Plan-B Valuation'!V668,'Plan-B Valuation'!Z668,'Plan-B Valuation'!AD668,'Plan-B Valuation'!AH668,'Plan-B Valuation'!AL668,'Plan-B Valuation'!AP668)</f>
        <v>253810</v>
      </c>
      <c r="AH672" s="262">
        <f>SUM('Plan-B Valuation'!W668,'Plan-B Valuation'!AA668,'Plan-B Valuation'!AE668,'Plan-B Valuation'!AI668,'Plan-B Valuation'!AM668,'Plan-B Valuation'!AQ668)</f>
        <v>504620</v>
      </c>
      <c r="AI672" s="219"/>
      <c r="AJ672" s="262">
        <v>0.0</v>
      </c>
      <c r="AK672" s="262">
        <v>0.0</v>
      </c>
      <c r="AL672" s="262">
        <v>0.0</v>
      </c>
      <c r="AM672" s="262">
        <v>0.0</v>
      </c>
      <c r="AN672" s="262">
        <v>0.0</v>
      </c>
      <c r="AO672" s="262">
        <v>0.0</v>
      </c>
      <c r="AP672" s="222" t="s">
        <v>1703</v>
      </c>
      <c r="AQ672" s="222" t="s">
        <v>1704</v>
      </c>
      <c r="AR672" s="222" t="s">
        <v>1705</v>
      </c>
      <c r="AS672" s="262">
        <f>SUM('Plan-C Valuation'!U668,'Plan-C Valuation'!Y668,'Plan-C Valuation'!AC668,'Plan-C Valuation'!AG668,'Plan-C Valuation'!AK668,'Plan-C Valuation'!AO668)</f>
        <v>120000</v>
      </c>
      <c r="AT672" s="262">
        <f>SUM('Plan-C Valuation'!V668,'Plan-C Valuation'!Z668,'Plan-C Valuation'!AD668,'Plan-C Valuation'!AH668,'Plan-C Valuation'!AL668,'Plan-C Valuation'!AP668)</f>
        <v>253810</v>
      </c>
      <c r="AU672" s="262">
        <f>SUM('Plan-C Valuation'!W668,'Plan-C Valuation'!AA668,'Plan-C Valuation'!AE668,'Plan-C Valuation'!AI668,'Plan-C Valuation'!AM668,'Plan-C Valuation'!AQ668)</f>
        <v>504620</v>
      </c>
    </row>
    <row r="673" ht="15.75" customHeight="1">
      <c r="A673" s="219" t="s">
        <v>1450</v>
      </c>
      <c r="B673" s="219" t="s">
        <v>54</v>
      </c>
      <c r="C673" s="219" t="s">
        <v>48</v>
      </c>
      <c r="D673" s="219" t="s">
        <v>50</v>
      </c>
      <c r="E673" s="219" t="s">
        <v>62</v>
      </c>
      <c r="F673" s="219" t="s">
        <v>70</v>
      </c>
      <c r="G673" s="304" t="s">
        <v>1451</v>
      </c>
      <c r="H673" s="219"/>
      <c r="I673" s="219"/>
      <c r="J673" s="262">
        <v>0.0</v>
      </c>
      <c r="K673" s="262">
        <v>0.0</v>
      </c>
      <c r="L673" s="262">
        <v>0.0</v>
      </c>
      <c r="M673" s="262">
        <v>0.0</v>
      </c>
      <c r="N673" s="262">
        <v>0.0</v>
      </c>
      <c r="O673" s="262">
        <v>0.0</v>
      </c>
      <c r="P673" s="222" t="s">
        <v>1703</v>
      </c>
      <c r="Q673" s="222" t="s">
        <v>1704</v>
      </c>
      <c r="R673" s="222" t="s">
        <v>1705</v>
      </c>
      <c r="S673" s="219">
        <f>SUM('Plan-A Valuation'!U669,'Plan-A Valuation'!Y669,'Plan-A Valuation'!AC669,'Plan-A Valuation'!AG669,'Plan-A Valuation'!AK669,'Plan-A Valuation'!AO669)</f>
        <v>120000</v>
      </c>
      <c r="T673" s="262">
        <f>SUM('Plan-A Valuation'!V669,'Plan-A Valuation'!Z669,'Plan-A Valuation'!AD669,'Plan-A Valuation'!AH669,'Plan-A Valuation'!AL669,'Plan-A Valuation'!AP669)</f>
        <v>253810</v>
      </c>
      <c r="U673" s="263">
        <f>SUM('Plan-A Valuation'!W669,'Plan-A Valuation'!AA669,'Plan-A Valuation'!AE669,'Plan-A Valuation'!AI669,'Plan-A Valuation'!AM669,'Plan-A Valuation'!AQ669)</f>
        <v>504620</v>
      </c>
      <c r="V673" s="219"/>
      <c r="W673" s="262">
        <v>0.0</v>
      </c>
      <c r="X673" s="262">
        <v>0.0</v>
      </c>
      <c r="Y673" s="262">
        <v>0.0</v>
      </c>
      <c r="Z673" s="262">
        <v>0.0</v>
      </c>
      <c r="AA673" s="262">
        <v>0.0</v>
      </c>
      <c r="AB673" s="262">
        <v>0.0</v>
      </c>
      <c r="AC673" s="222" t="s">
        <v>1703</v>
      </c>
      <c r="AD673" s="222" t="s">
        <v>1704</v>
      </c>
      <c r="AE673" s="222" t="s">
        <v>1705</v>
      </c>
      <c r="AF673" s="262">
        <f>SUM('Plan-B Valuation'!U669,'Plan-B Valuation'!Y669,'Plan-B Valuation'!AC669,'Plan-B Valuation'!AG669,'Plan-B Valuation'!AK669,'Plan-B Valuation'!AO669)</f>
        <v>120000</v>
      </c>
      <c r="AG673" s="262">
        <f>SUM('Plan-B Valuation'!V669,'Plan-B Valuation'!Z669,'Plan-B Valuation'!AD669,'Plan-B Valuation'!AH669,'Plan-B Valuation'!AL669,'Plan-B Valuation'!AP669)</f>
        <v>253810</v>
      </c>
      <c r="AH673" s="262">
        <f>SUM('Plan-B Valuation'!W669,'Plan-B Valuation'!AA669,'Plan-B Valuation'!AE669,'Plan-B Valuation'!AI669,'Plan-B Valuation'!AM669,'Plan-B Valuation'!AQ669)</f>
        <v>504620</v>
      </c>
      <c r="AI673" s="219"/>
      <c r="AJ673" s="262">
        <v>0.0</v>
      </c>
      <c r="AK673" s="262">
        <v>0.0</v>
      </c>
      <c r="AL673" s="262">
        <v>0.0</v>
      </c>
      <c r="AM673" s="262">
        <v>0.0</v>
      </c>
      <c r="AN673" s="262">
        <v>0.0</v>
      </c>
      <c r="AO673" s="262">
        <v>0.0</v>
      </c>
      <c r="AP673" s="222" t="s">
        <v>1703</v>
      </c>
      <c r="AQ673" s="222" t="s">
        <v>1704</v>
      </c>
      <c r="AR673" s="222" t="s">
        <v>1705</v>
      </c>
      <c r="AS673" s="262">
        <f>SUM('Plan-C Valuation'!U669,'Plan-C Valuation'!Y669,'Plan-C Valuation'!AC669,'Plan-C Valuation'!AG669,'Plan-C Valuation'!AK669,'Plan-C Valuation'!AO669)</f>
        <v>120000</v>
      </c>
      <c r="AT673" s="262">
        <f>SUM('Plan-C Valuation'!V669,'Plan-C Valuation'!Z669,'Plan-C Valuation'!AD669,'Plan-C Valuation'!AH669,'Plan-C Valuation'!AL669,'Plan-C Valuation'!AP669)</f>
        <v>253810</v>
      </c>
      <c r="AU673" s="262">
        <f>SUM('Plan-C Valuation'!W669,'Plan-C Valuation'!AA669,'Plan-C Valuation'!AE669,'Plan-C Valuation'!AI669,'Plan-C Valuation'!AM669,'Plan-C Valuation'!AQ669)</f>
        <v>504620</v>
      </c>
    </row>
    <row r="674" ht="15.75" customHeight="1">
      <c r="A674" s="219" t="s">
        <v>1452</v>
      </c>
      <c r="B674" s="219" t="s">
        <v>65</v>
      </c>
      <c r="C674" s="219" t="s">
        <v>48</v>
      </c>
      <c r="D674" s="219" t="s">
        <v>50</v>
      </c>
      <c r="E674" s="219" t="s">
        <v>62</v>
      </c>
      <c r="F674" s="219" t="s">
        <v>70</v>
      </c>
      <c r="G674" s="304" t="s">
        <v>1453</v>
      </c>
      <c r="H674" s="219"/>
      <c r="I674" s="219"/>
      <c r="J674" s="262">
        <v>0.0</v>
      </c>
      <c r="K674" s="262">
        <v>0.0</v>
      </c>
      <c r="L674" s="262">
        <v>0.0</v>
      </c>
      <c r="M674" s="262">
        <v>0.0</v>
      </c>
      <c r="N674" s="262">
        <v>0.0</v>
      </c>
      <c r="O674" s="262">
        <v>0.0</v>
      </c>
      <c r="P674" s="222" t="s">
        <v>1703</v>
      </c>
      <c r="Q674" s="222" t="s">
        <v>1704</v>
      </c>
      <c r="R674" s="222" t="s">
        <v>1705</v>
      </c>
      <c r="S674" s="219">
        <f>SUM('Plan-A Valuation'!U670,'Plan-A Valuation'!Y670,'Plan-A Valuation'!AC670,'Plan-A Valuation'!AG670,'Plan-A Valuation'!AK670,'Plan-A Valuation'!AO670)</f>
        <v>120000</v>
      </c>
      <c r="T674" s="262">
        <f>SUM('Plan-A Valuation'!V670,'Plan-A Valuation'!Z670,'Plan-A Valuation'!AD670,'Plan-A Valuation'!AH670,'Plan-A Valuation'!AL670,'Plan-A Valuation'!AP670)</f>
        <v>253810</v>
      </c>
      <c r="U674" s="263">
        <f>SUM('Plan-A Valuation'!W670,'Plan-A Valuation'!AA670,'Plan-A Valuation'!AE670,'Plan-A Valuation'!AI670,'Plan-A Valuation'!AM670,'Plan-A Valuation'!AQ670)</f>
        <v>504620</v>
      </c>
      <c r="V674" s="219"/>
      <c r="W674" s="262">
        <v>0.0</v>
      </c>
      <c r="X674" s="262">
        <v>0.0</v>
      </c>
      <c r="Y674" s="262">
        <v>0.0</v>
      </c>
      <c r="Z674" s="262">
        <v>0.0</v>
      </c>
      <c r="AA674" s="262">
        <v>0.0</v>
      </c>
      <c r="AB674" s="262">
        <v>0.0</v>
      </c>
      <c r="AC674" s="222" t="s">
        <v>1703</v>
      </c>
      <c r="AD674" s="222" t="s">
        <v>1704</v>
      </c>
      <c r="AE674" s="222" t="s">
        <v>1705</v>
      </c>
      <c r="AF674" s="262">
        <f>SUM('Plan-B Valuation'!U670,'Plan-B Valuation'!Y670,'Plan-B Valuation'!AC670,'Plan-B Valuation'!AG670,'Plan-B Valuation'!AK670,'Plan-B Valuation'!AO670)</f>
        <v>120000</v>
      </c>
      <c r="AG674" s="262">
        <f>SUM('Plan-B Valuation'!V670,'Plan-B Valuation'!Z670,'Plan-B Valuation'!AD670,'Plan-B Valuation'!AH670,'Plan-B Valuation'!AL670,'Plan-B Valuation'!AP670)</f>
        <v>253810</v>
      </c>
      <c r="AH674" s="262">
        <f>SUM('Plan-B Valuation'!W670,'Plan-B Valuation'!AA670,'Plan-B Valuation'!AE670,'Plan-B Valuation'!AI670,'Plan-B Valuation'!AM670,'Plan-B Valuation'!AQ670)</f>
        <v>504620</v>
      </c>
      <c r="AI674" s="219"/>
      <c r="AJ674" s="262">
        <v>0.0</v>
      </c>
      <c r="AK674" s="262">
        <v>0.0</v>
      </c>
      <c r="AL674" s="262">
        <v>0.0</v>
      </c>
      <c r="AM674" s="262">
        <v>0.0</v>
      </c>
      <c r="AN674" s="262">
        <v>0.0</v>
      </c>
      <c r="AO674" s="262">
        <v>0.0</v>
      </c>
      <c r="AP674" s="222" t="s">
        <v>1703</v>
      </c>
      <c r="AQ674" s="222" t="s">
        <v>1704</v>
      </c>
      <c r="AR674" s="222" t="s">
        <v>1705</v>
      </c>
      <c r="AS674" s="262">
        <f>SUM('Plan-C Valuation'!U670,'Plan-C Valuation'!Y670,'Plan-C Valuation'!AC670,'Plan-C Valuation'!AG670,'Plan-C Valuation'!AK670,'Plan-C Valuation'!AO670)</f>
        <v>120000</v>
      </c>
      <c r="AT674" s="262">
        <f>SUM('Plan-C Valuation'!V670,'Plan-C Valuation'!Z670,'Plan-C Valuation'!AD670,'Plan-C Valuation'!AH670,'Plan-C Valuation'!AL670,'Plan-C Valuation'!AP670)</f>
        <v>253810</v>
      </c>
      <c r="AU674" s="262">
        <f>SUM('Plan-C Valuation'!W670,'Plan-C Valuation'!AA670,'Plan-C Valuation'!AE670,'Plan-C Valuation'!AI670,'Plan-C Valuation'!AM670,'Plan-C Valuation'!AQ670)</f>
        <v>504620</v>
      </c>
    </row>
    <row r="675" ht="15.75" customHeight="1">
      <c r="A675" s="219" t="s">
        <v>1454</v>
      </c>
      <c r="B675" s="219" t="s">
        <v>71</v>
      </c>
      <c r="C675" s="219" t="s">
        <v>48</v>
      </c>
      <c r="D675" s="219" t="s">
        <v>50</v>
      </c>
      <c r="E675" s="219" t="s">
        <v>62</v>
      </c>
      <c r="F675" s="219" t="s">
        <v>70</v>
      </c>
      <c r="G675" s="304" t="s">
        <v>1455</v>
      </c>
      <c r="H675" s="219"/>
      <c r="I675" s="219"/>
      <c r="J675" s="262">
        <v>0.0</v>
      </c>
      <c r="K675" s="262">
        <v>0.0</v>
      </c>
      <c r="L675" s="262">
        <v>0.0</v>
      </c>
      <c r="M675" s="262">
        <v>0.0</v>
      </c>
      <c r="N675" s="262">
        <v>0.0</v>
      </c>
      <c r="O675" s="262">
        <v>0.0</v>
      </c>
      <c r="P675" s="222" t="s">
        <v>1703</v>
      </c>
      <c r="Q675" s="222" t="s">
        <v>1704</v>
      </c>
      <c r="R675" s="222" t="s">
        <v>1705</v>
      </c>
      <c r="S675" s="219">
        <f>SUM('Plan-A Valuation'!U671,'Plan-A Valuation'!Y671,'Plan-A Valuation'!AC671,'Plan-A Valuation'!AG671,'Plan-A Valuation'!AK671,'Plan-A Valuation'!AO671)</f>
        <v>120000</v>
      </c>
      <c r="T675" s="262">
        <f>SUM('Plan-A Valuation'!V671,'Plan-A Valuation'!Z671,'Plan-A Valuation'!AD671,'Plan-A Valuation'!AH671,'Plan-A Valuation'!AL671,'Plan-A Valuation'!AP671)</f>
        <v>253810</v>
      </c>
      <c r="U675" s="263">
        <f>SUM('Plan-A Valuation'!W671,'Plan-A Valuation'!AA671,'Plan-A Valuation'!AE671,'Plan-A Valuation'!AI671,'Plan-A Valuation'!AM671,'Plan-A Valuation'!AQ671)</f>
        <v>504620</v>
      </c>
      <c r="V675" s="219"/>
      <c r="W675" s="262">
        <v>0.0</v>
      </c>
      <c r="X675" s="262">
        <v>0.0</v>
      </c>
      <c r="Y675" s="262">
        <v>0.0</v>
      </c>
      <c r="Z675" s="262">
        <v>0.0</v>
      </c>
      <c r="AA675" s="262">
        <v>0.0</v>
      </c>
      <c r="AB675" s="262">
        <v>0.0</v>
      </c>
      <c r="AC675" s="222" t="s">
        <v>1703</v>
      </c>
      <c r="AD675" s="222" t="s">
        <v>1704</v>
      </c>
      <c r="AE675" s="222" t="s">
        <v>1705</v>
      </c>
      <c r="AF675" s="262">
        <f>SUM('Plan-B Valuation'!U671,'Plan-B Valuation'!Y671,'Plan-B Valuation'!AC671,'Plan-B Valuation'!AG671,'Plan-B Valuation'!AK671,'Plan-B Valuation'!AO671)</f>
        <v>120000</v>
      </c>
      <c r="AG675" s="262">
        <f>SUM('Plan-B Valuation'!V671,'Plan-B Valuation'!Z671,'Plan-B Valuation'!AD671,'Plan-B Valuation'!AH671,'Plan-B Valuation'!AL671,'Plan-B Valuation'!AP671)</f>
        <v>253810</v>
      </c>
      <c r="AH675" s="262">
        <f>SUM('Plan-B Valuation'!W671,'Plan-B Valuation'!AA671,'Plan-B Valuation'!AE671,'Plan-B Valuation'!AI671,'Plan-B Valuation'!AM671,'Plan-B Valuation'!AQ671)</f>
        <v>504620</v>
      </c>
      <c r="AI675" s="219"/>
      <c r="AJ675" s="262">
        <v>0.0</v>
      </c>
      <c r="AK675" s="262">
        <v>0.0</v>
      </c>
      <c r="AL675" s="262">
        <v>0.0</v>
      </c>
      <c r="AM675" s="262">
        <v>0.0</v>
      </c>
      <c r="AN675" s="262">
        <v>0.0</v>
      </c>
      <c r="AO675" s="262">
        <v>0.0</v>
      </c>
      <c r="AP675" s="222" t="s">
        <v>1703</v>
      </c>
      <c r="AQ675" s="222" t="s">
        <v>1704</v>
      </c>
      <c r="AR675" s="222" t="s">
        <v>1705</v>
      </c>
      <c r="AS675" s="262">
        <f>SUM('Plan-C Valuation'!U671,'Plan-C Valuation'!Y671,'Plan-C Valuation'!AC671,'Plan-C Valuation'!AG671,'Plan-C Valuation'!AK671,'Plan-C Valuation'!AO671)</f>
        <v>120000</v>
      </c>
      <c r="AT675" s="262">
        <f>SUM('Plan-C Valuation'!V671,'Plan-C Valuation'!Z671,'Plan-C Valuation'!AD671,'Plan-C Valuation'!AH671,'Plan-C Valuation'!AL671,'Plan-C Valuation'!AP671)</f>
        <v>253810</v>
      </c>
      <c r="AU675" s="262">
        <f>SUM('Plan-C Valuation'!W671,'Plan-C Valuation'!AA671,'Plan-C Valuation'!AE671,'Plan-C Valuation'!AI671,'Plan-C Valuation'!AM671,'Plan-C Valuation'!AQ671)</f>
        <v>504620</v>
      </c>
    </row>
    <row r="676" ht="15.75" customHeight="1">
      <c r="A676" s="219" t="s">
        <v>1456</v>
      </c>
      <c r="B676" s="219" t="s">
        <v>44</v>
      </c>
      <c r="C676" s="219" t="s">
        <v>58</v>
      </c>
      <c r="D676" s="219" t="s">
        <v>50</v>
      </c>
      <c r="E676" s="219" t="s">
        <v>62</v>
      </c>
      <c r="F676" s="219" t="s">
        <v>70</v>
      </c>
      <c r="G676" s="304" t="s">
        <v>1457</v>
      </c>
      <c r="H676" s="219"/>
      <c r="I676" s="219"/>
      <c r="J676" s="262">
        <v>0.0</v>
      </c>
      <c r="K676" s="262">
        <v>0.0</v>
      </c>
      <c r="L676" s="262">
        <v>0.0</v>
      </c>
      <c r="M676" s="262">
        <v>0.0</v>
      </c>
      <c r="N676" s="262">
        <v>0.0</v>
      </c>
      <c r="O676" s="262">
        <v>0.0</v>
      </c>
      <c r="P676" s="222" t="s">
        <v>1703</v>
      </c>
      <c r="Q676" s="222" t="s">
        <v>1704</v>
      </c>
      <c r="R676" s="222" t="s">
        <v>1705</v>
      </c>
      <c r="S676" s="219">
        <f>SUM('Plan-A Valuation'!U672,'Plan-A Valuation'!Y672,'Plan-A Valuation'!AC672,'Plan-A Valuation'!AG672,'Plan-A Valuation'!AK672,'Plan-A Valuation'!AO672)</f>
        <v>120000</v>
      </c>
      <c r="T676" s="262">
        <f>SUM('Plan-A Valuation'!V672,'Plan-A Valuation'!Z672,'Plan-A Valuation'!AD672,'Plan-A Valuation'!AH672,'Plan-A Valuation'!AL672,'Plan-A Valuation'!AP672)</f>
        <v>253810</v>
      </c>
      <c r="U676" s="263">
        <f>SUM('Plan-A Valuation'!W672,'Plan-A Valuation'!AA672,'Plan-A Valuation'!AE672,'Plan-A Valuation'!AI672,'Plan-A Valuation'!AM672,'Plan-A Valuation'!AQ672)</f>
        <v>504620</v>
      </c>
      <c r="V676" s="219"/>
      <c r="W676" s="262">
        <v>0.0</v>
      </c>
      <c r="X676" s="262">
        <v>0.0</v>
      </c>
      <c r="Y676" s="262">
        <v>0.0</v>
      </c>
      <c r="Z676" s="262">
        <v>0.0</v>
      </c>
      <c r="AA676" s="262">
        <v>0.0</v>
      </c>
      <c r="AB676" s="262">
        <v>0.0</v>
      </c>
      <c r="AC676" s="222" t="s">
        <v>1703</v>
      </c>
      <c r="AD676" s="222" t="s">
        <v>1704</v>
      </c>
      <c r="AE676" s="222" t="s">
        <v>1705</v>
      </c>
      <c r="AF676" s="262">
        <f>SUM('Plan-B Valuation'!U672,'Plan-B Valuation'!Y672,'Plan-B Valuation'!AC672,'Plan-B Valuation'!AG672,'Plan-B Valuation'!AK672,'Plan-B Valuation'!AO672)</f>
        <v>120000</v>
      </c>
      <c r="AG676" s="262">
        <f>SUM('Plan-B Valuation'!V672,'Plan-B Valuation'!Z672,'Plan-B Valuation'!AD672,'Plan-B Valuation'!AH672,'Plan-B Valuation'!AL672,'Plan-B Valuation'!AP672)</f>
        <v>253810</v>
      </c>
      <c r="AH676" s="262">
        <f>SUM('Plan-B Valuation'!W672,'Plan-B Valuation'!AA672,'Plan-B Valuation'!AE672,'Plan-B Valuation'!AI672,'Plan-B Valuation'!AM672,'Plan-B Valuation'!AQ672)</f>
        <v>504620</v>
      </c>
      <c r="AI676" s="219"/>
      <c r="AJ676" s="262">
        <v>0.0</v>
      </c>
      <c r="AK676" s="262">
        <v>0.0</v>
      </c>
      <c r="AL676" s="262">
        <v>0.0</v>
      </c>
      <c r="AM676" s="262">
        <v>0.0</v>
      </c>
      <c r="AN676" s="262">
        <v>0.0</v>
      </c>
      <c r="AO676" s="262">
        <v>0.0</v>
      </c>
      <c r="AP676" s="222" t="s">
        <v>1703</v>
      </c>
      <c r="AQ676" s="222" t="s">
        <v>1704</v>
      </c>
      <c r="AR676" s="222" t="s">
        <v>1705</v>
      </c>
      <c r="AS676" s="262">
        <f>SUM('Plan-C Valuation'!U672,'Plan-C Valuation'!Y672,'Plan-C Valuation'!AC672,'Plan-C Valuation'!AG672,'Plan-C Valuation'!AK672,'Plan-C Valuation'!AO672)</f>
        <v>120000</v>
      </c>
      <c r="AT676" s="262">
        <f>SUM('Plan-C Valuation'!V672,'Plan-C Valuation'!Z672,'Plan-C Valuation'!AD672,'Plan-C Valuation'!AH672,'Plan-C Valuation'!AL672,'Plan-C Valuation'!AP672)</f>
        <v>253810</v>
      </c>
      <c r="AU676" s="262">
        <f>SUM('Plan-C Valuation'!W672,'Plan-C Valuation'!AA672,'Plan-C Valuation'!AE672,'Plan-C Valuation'!AI672,'Plan-C Valuation'!AM672,'Plan-C Valuation'!AQ672)</f>
        <v>504620</v>
      </c>
    </row>
    <row r="677" ht="15.75" customHeight="1">
      <c r="A677" s="219" t="s">
        <v>1458</v>
      </c>
      <c r="B677" s="219" t="s">
        <v>54</v>
      </c>
      <c r="C677" s="219" t="s">
        <v>58</v>
      </c>
      <c r="D677" s="219" t="s">
        <v>50</v>
      </c>
      <c r="E677" s="219" t="s">
        <v>62</v>
      </c>
      <c r="F677" s="219" t="s">
        <v>70</v>
      </c>
      <c r="G677" s="304" t="s">
        <v>1459</v>
      </c>
      <c r="H677" s="219"/>
      <c r="I677" s="219"/>
      <c r="J677" s="262">
        <v>0.0</v>
      </c>
      <c r="K677" s="262">
        <v>0.0</v>
      </c>
      <c r="L677" s="262">
        <v>0.0</v>
      </c>
      <c r="M677" s="262">
        <v>0.0</v>
      </c>
      <c r="N677" s="262">
        <v>0.0</v>
      </c>
      <c r="O677" s="262">
        <v>0.0</v>
      </c>
      <c r="P677" s="222" t="s">
        <v>1703</v>
      </c>
      <c r="Q677" s="222" t="s">
        <v>1704</v>
      </c>
      <c r="R677" s="222" t="s">
        <v>1705</v>
      </c>
      <c r="S677" s="219">
        <f>SUM('Plan-A Valuation'!U673,'Plan-A Valuation'!Y673,'Plan-A Valuation'!AC673,'Plan-A Valuation'!AG673,'Plan-A Valuation'!AK673,'Plan-A Valuation'!AO673)</f>
        <v>120000</v>
      </c>
      <c r="T677" s="262">
        <f>SUM('Plan-A Valuation'!V673,'Plan-A Valuation'!Z673,'Plan-A Valuation'!AD673,'Plan-A Valuation'!AH673,'Plan-A Valuation'!AL673,'Plan-A Valuation'!AP673)</f>
        <v>253810</v>
      </c>
      <c r="U677" s="263">
        <f>SUM('Plan-A Valuation'!W673,'Plan-A Valuation'!AA673,'Plan-A Valuation'!AE673,'Plan-A Valuation'!AI673,'Plan-A Valuation'!AM673,'Plan-A Valuation'!AQ673)</f>
        <v>504620</v>
      </c>
      <c r="V677" s="219"/>
      <c r="W677" s="262">
        <v>0.0</v>
      </c>
      <c r="X677" s="262">
        <v>0.0</v>
      </c>
      <c r="Y677" s="262">
        <v>0.0</v>
      </c>
      <c r="Z677" s="262">
        <v>0.0</v>
      </c>
      <c r="AA677" s="262">
        <v>0.0</v>
      </c>
      <c r="AB677" s="262">
        <v>0.0</v>
      </c>
      <c r="AC677" s="222" t="s">
        <v>1703</v>
      </c>
      <c r="AD677" s="222" t="s">
        <v>1704</v>
      </c>
      <c r="AE677" s="222" t="s">
        <v>1705</v>
      </c>
      <c r="AF677" s="262">
        <f>SUM('Plan-B Valuation'!U673,'Plan-B Valuation'!Y673,'Plan-B Valuation'!AC673,'Plan-B Valuation'!AG673,'Plan-B Valuation'!AK673,'Plan-B Valuation'!AO673)</f>
        <v>120000</v>
      </c>
      <c r="AG677" s="262">
        <f>SUM('Plan-B Valuation'!V673,'Plan-B Valuation'!Z673,'Plan-B Valuation'!AD673,'Plan-B Valuation'!AH673,'Plan-B Valuation'!AL673,'Plan-B Valuation'!AP673)</f>
        <v>253810</v>
      </c>
      <c r="AH677" s="262">
        <f>SUM('Plan-B Valuation'!W673,'Plan-B Valuation'!AA673,'Plan-B Valuation'!AE673,'Plan-B Valuation'!AI673,'Plan-B Valuation'!AM673,'Plan-B Valuation'!AQ673)</f>
        <v>504620</v>
      </c>
      <c r="AI677" s="219"/>
      <c r="AJ677" s="262">
        <v>0.0</v>
      </c>
      <c r="AK677" s="262">
        <v>0.0</v>
      </c>
      <c r="AL677" s="262">
        <v>0.0</v>
      </c>
      <c r="AM677" s="262">
        <v>0.0</v>
      </c>
      <c r="AN677" s="262">
        <v>0.0</v>
      </c>
      <c r="AO677" s="262">
        <v>0.0</v>
      </c>
      <c r="AP677" s="222" t="s">
        <v>1703</v>
      </c>
      <c r="AQ677" s="222" t="s">
        <v>1704</v>
      </c>
      <c r="AR677" s="222" t="s">
        <v>1705</v>
      </c>
      <c r="AS677" s="262">
        <f>SUM('Plan-C Valuation'!U673,'Plan-C Valuation'!Y673,'Plan-C Valuation'!AC673,'Plan-C Valuation'!AG673,'Plan-C Valuation'!AK673,'Plan-C Valuation'!AO673)</f>
        <v>120000</v>
      </c>
      <c r="AT677" s="262">
        <f>SUM('Plan-C Valuation'!V673,'Plan-C Valuation'!Z673,'Plan-C Valuation'!AD673,'Plan-C Valuation'!AH673,'Plan-C Valuation'!AL673,'Plan-C Valuation'!AP673)</f>
        <v>253810</v>
      </c>
      <c r="AU677" s="262">
        <f>SUM('Plan-C Valuation'!W673,'Plan-C Valuation'!AA673,'Plan-C Valuation'!AE673,'Plan-C Valuation'!AI673,'Plan-C Valuation'!AM673,'Plan-C Valuation'!AQ673)</f>
        <v>504620</v>
      </c>
    </row>
    <row r="678" ht="15.75" customHeight="1">
      <c r="A678" s="219" t="s">
        <v>1460</v>
      </c>
      <c r="B678" s="219" t="s">
        <v>65</v>
      </c>
      <c r="C678" s="219" t="s">
        <v>58</v>
      </c>
      <c r="D678" s="219" t="s">
        <v>50</v>
      </c>
      <c r="E678" s="219" t="s">
        <v>62</v>
      </c>
      <c r="F678" s="219" t="s">
        <v>70</v>
      </c>
      <c r="G678" s="304" t="s">
        <v>1461</v>
      </c>
      <c r="H678" s="219"/>
      <c r="I678" s="219"/>
      <c r="J678" s="262">
        <v>0.0</v>
      </c>
      <c r="K678" s="262">
        <v>0.0</v>
      </c>
      <c r="L678" s="262">
        <v>0.0</v>
      </c>
      <c r="M678" s="262">
        <v>0.0</v>
      </c>
      <c r="N678" s="262">
        <v>0.0</v>
      </c>
      <c r="O678" s="262">
        <v>0.0</v>
      </c>
      <c r="P678" s="222" t="s">
        <v>1703</v>
      </c>
      <c r="Q678" s="222" t="s">
        <v>1704</v>
      </c>
      <c r="R678" s="222" t="s">
        <v>1705</v>
      </c>
      <c r="S678" s="219">
        <f>SUM('Plan-A Valuation'!U674,'Plan-A Valuation'!Y674,'Plan-A Valuation'!AC674,'Plan-A Valuation'!AG674,'Plan-A Valuation'!AK674,'Plan-A Valuation'!AO674)</f>
        <v>120000</v>
      </c>
      <c r="T678" s="262">
        <f>SUM('Plan-A Valuation'!V674,'Plan-A Valuation'!Z674,'Plan-A Valuation'!AD674,'Plan-A Valuation'!AH674,'Plan-A Valuation'!AL674,'Plan-A Valuation'!AP674)</f>
        <v>253810</v>
      </c>
      <c r="U678" s="263">
        <f>SUM('Plan-A Valuation'!W674,'Plan-A Valuation'!AA674,'Plan-A Valuation'!AE674,'Plan-A Valuation'!AI674,'Plan-A Valuation'!AM674,'Plan-A Valuation'!AQ674)</f>
        <v>504620</v>
      </c>
      <c r="V678" s="219"/>
      <c r="W678" s="262">
        <v>0.0</v>
      </c>
      <c r="X678" s="262">
        <v>0.0</v>
      </c>
      <c r="Y678" s="262">
        <v>0.0</v>
      </c>
      <c r="Z678" s="262">
        <v>0.0</v>
      </c>
      <c r="AA678" s="262">
        <v>0.0</v>
      </c>
      <c r="AB678" s="262">
        <v>0.0</v>
      </c>
      <c r="AC678" s="222" t="s">
        <v>1703</v>
      </c>
      <c r="AD678" s="222" t="s">
        <v>1704</v>
      </c>
      <c r="AE678" s="222" t="s">
        <v>1705</v>
      </c>
      <c r="AF678" s="262">
        <f>SUM('Plan-B Valuation'!U674,'Plan-B Valuation'!Y674,'Plan-B Valuation'!AC674,'Plan-B Valuation'!AG674,'Plan-B Valuation'!AK674,'Plan-B Valuation'!AO674)</f>
        <v>120000</v>
      </c>
      <c r="AG678" s="262">
        <f>SUM('Plan-B Valuation'!V674,'Plan-B Valuation'!Z674,'Plan-B Valuation'!AD674,'Plan-B Valuation'!AH674,'Plan-B Valuation'!AL674,'Plan-B Valuation'!AP674)</f>
        <v>253810</v>
      </c>
      <c r="AH678" s="262">
        <f>SUM('Plan-B Valuation'!W674,'Plan-B Valuation'!AA674,'Plan-B Valuation'!AE674,'Plan-B Valuation'!AI674,'Plan-B Valuation'!AM674,'Plan-B Valuation'!AQ674)</f>
        <v>504620</v>
      </c>
      <c r="AI678" s="219"/>
      <c r="AJ678" s="262">
        <v>0.0</v>
      </c>
      <c r="AK678" s="262">
        <v>0.0</v>
      </c>
      <c r="AL678" s="262">
        <v>0.0</v>
      </c>
      <c r="AM678" s="262">
        <v>0.0</v>
      </c>
      <c r="AN678" s="262">
        <v>0.0</v>
      </c>
      <c r="AO678" s="262">
        <v>0.0</v>
      </c>
      <c r="AP678" s="222" t="s">
        <v>1703</v>
      </c>
      <c r="AQ678" s="222" t="s">
        <v>1704</v>
      </c>
      <c r="AR678" s="222" t="s">
        <v>1705</v>
      </c>
      <c r="AS678" s="262">
        <f>SUM('Plan-C Valuation'!U674,'Plan-C Valuation'!Y674,'Plan-C Valuation'!AC674,'Plan-C Valuation'!AG674,'Plan-C Valuation'!AK674,'Plan-C Valuation'!AO674)</f>
        <v>120000</v>
      </c>
      <c r="AT678" s="262">
        <f>SUM('Plan-C Valuation'!V674,'Plan-C Valuation'!Z674,'Plan-C Valuation'!AD674,'Plan-C Valuation'!AH674,'Plan-C Valuation'!AL674,'Plan-C Valuation'!AP674)</f>
        <v>253810</v>
      </c>
      <c r="AU678" s="262">
        <f>SUM('Plan-C Valuation'!W674,'Plan-C Valuation'!AA674,'Plan-C Valuation'!AE674,'Plan-C Valuation'!AI674,'Plan-C Valuation'!AM674,'Plan-C Valuation'!AQ674)</f>
        <v>504620</v>
      </c>
    </row>
    <row r="679" ht="15.75" customHeight="1">
      <c r="A679" s="219" t="s">
        <v>1462</v>
      </c>
      <c r="B679" s="219" t="s">
        <v>71</v>
      </c>
      <c r="C679" s="219" t="s">
        <v>58</v>
      </c>
      <c r="D679" s="219" t="s">
        <v>50</v>
      </c>
      <c r="E679" s="219" t="s">
        <v>62</v>
      </c>
      <c r="F679" s="219" t="s">
        <v>70</v>
      </c>
      <c r="G679" s="304" t="s">
        <v>1463</v>
      </c>
      <c r="H679" s="219"/>
      <c r="I679" s="219"/>
      <c r="J679" s="262">
        <v>0.0</v>
      </c>
      <c r="K679" s="262">
        <v>0.0</v>
      </c>
      <c r="L679" s="262">
        <v>0.0</v>
      </c>
      <c r="M679" s="262">
        <v>0.0</v>
      </c>
      <c r="N679" s="262">
        <v>0.0</v>
      </c>
      <c r="O679" s="262">
        <v>0.0</v>
      </c>
      <c r="P679" s="222" t="s">
        <v>1703</v>
      </c>
      <c r="Q679" s="222" t="s">
        <v>1704</v>
      </c>
      <c r="R679" s="222" t="s">
        <v>1705</v>
      </c>
      <c r="S679" s="219">
        <f>SUM('Plan-A Valuation'!U675,'Plan-A Valuation'!Y675,'Plan-A Valuation'!AC675,'Plan-A Valuation'!AG675,'Plan-A Valuation'!AK675,'Plan-A Valuation'!AO675)</f>
        <v>120000</v>
      </c>
      <c r="T679" s="262">
        <f>SUM('Plan-A Valuation'!V675,'Plan-A Valuation'!Z675,'Plan-A Valuation'!AD675,'Plan-A Valuation'!AH675,'Plan-A Valuation'!AL675,'Plan-A Valuation'!AP675)</f>
        <v>253810</v>
      </c>
      <c r="U679" s="263">
        <f>SUM('Plan-A Valuation'!W675,'Plan-A Valuation'!AA675,'Plan-A Valuation'!AE675,'Plan-A Valuation'!AI675,'Plan-A Valuation'!AM675,'Plan-A Valuation'!AQ675)</f>
        <v>504620</v>
      </c>
      <c r="V679" s="219"/>
      <c r="W679" s="262">
        <v>0.0</v>
      </c>
      <c r="X679" s="262">
        <v>0.0</v>
      </c>
      <c r="Y679" s="262">
        <v>0.0</v>
      </c>
      <c r="Z679" s="262">
        <v>0.0</v>
      </c>
      <c r="AA679" s="262">
        <v>0.0</v>
      </c>
      <c r="AB679" s="262">
        <v>0.0</v>
      </c>
      <c r="AC679" s="222" t="s">
        <v>1703</v>
      </c>
      <c r="AD679" s="222" t="s">
        <v>1704</v>
      </c>
      <c r="AE679" s="222" t="s">
        <v>1705</v>
      </c>
      <c r="AF679" s="262">
        <f>SUM('Plan-B Valuation'!U675,'Plan-B Valuation'!Y675,'Plan-B Valuation'!AC675,'Plan-B Valuation'!AG675,'Plan-B Valuation'!AK675,'Plan-B Valuation'!AO675)</f>
        <v>120000</v>
      </c>
      <c r="AG679" s="262">
        <f>SUM('Plan-B Valuation'!V675,'Plan-B Valuation'!Z675,'Plan-B Valuation'!AD675,'Plan-B Valuation'!AH675,'Plan-B Valuation'!AL675,'Plan-B Valuation'!AP675)</f>
        <v>253810</v>
      </c>
      <c r="AH679" s="262">
        <f>SUM('Plan-B Valuation'!W675,'Plan-B Valuation'!AA675,'Plan-B Valuation'!AE675,'Plan-B Valuation'!AI675,'Plan-B Valuation'!AM675,'Plan-B Valuation'!AQ675)</f>
        <v>504620</v>
      </c>
      <c r="AI679" s="219"/>
      <c r="AJ679" s="262">
        <v>0.0</v>
      </c>
      <c r="AK679" s="262">
        <v>0.0</v>
      </c>
      <c r="AL679" s="262">
        <v>0.0</v>
      </c>
      <c r="AM679" s="262">
        <v>0.0</v>
      </c>
      <c r="AN679" s="262">
        <v>0.0</v>
      </c>
      <c r="AO679" s="262">
        <v>0.0</v>
      </c>
      <c r="AP679" s="222" t="s">
        <v>1703</v>
      </c>
      <c r="AQ679" s="222" t="s">
        <v>1704</v>
      </c>
      <c r="AR679" s="222" t="s">
        <v>1705</v>
      </c>
      <c r="AS679" s="262">
        <f>SUM('Plan-C Valuation'!U675,'Plan-C Valuation'!Y675,'Plan-C Valuation'!AC675,'Plan-C Valuation'!AG675,'Plan-C Valuation'!AK675,'Plan-C Valuation'!AO675)</f>
        <v>120000</v>
      </c>
      <c r="AT679" s="262">
        <f>SUM('Plan-C Valuation'!V675,'Plan-C Valuation'!Z675,'Plan-C Valuation'!AD675,'Plan-C Valuation'!AH675,'Plan-C Valuation'!AL675,'Plan-C Valuation'!AP675)</f>
        <v>253810</v>
      </c>
      <c r="AU679" s="262">
        <f>SUM('Plan-C Valuation'!W675,'Plan-C Valuation'!AA675,'Plan-C Valuation'!AE675,'Plan-C Valuation'!AI675,'Plan-C Valuation'!AM675,'Plan-C Valuation'!AQ675)</f>
        <v>504620</v>
      </c>
    </row>
    <row r="680" ht="15.75" customHeight="1">
      <c r="A680" s="219" t="s">
        <v>1464</v>
      </c>
      <c r="B680" s="219" t="s">
        <v>44</v>
      </c>
      <c r="C680" s="219" t="s">
        <v>66</v>
      </c>
      <c r="D680" s="219" t="s">
        <v>50</v>
      </c>
      <c r="E680" s="219" t="s">
        <v>62</v>
      </c>
      <c r="F680" s="219" t="s">
        <v>70</v>
      </c>
      <c r="G680" s="304" t="s">
        <v>1465</v>
      </c>
      <c r="H680" s="219"/>
      <c r="I680" s="219"/>
      <c r="J680" s="262">
        <v>0.0</v>
      </c>
      <c r="K680" s="262">
        <v>0.0</v>
      </c>
      <c r="L680" s="262">
        <v>0.0</v>
      </c>
      <c r="M680" s="262">
        <v>0.0</v>
      </c>
      <c r="N680" s="262">
        <v>0.0</v>
      </c>
      <c r="O680" s="262">
        <v>0.0</v>
      </c>
      <c r="P680" s="222" t="s">
        <v>1703</v>
      </c>
      <c r="Q680" s="222" t="s">
        <v>1704</v>
      </c>
      <c r="R680" s="222" t="s">
        <v>1705</v>
      </c>
      <c r="S680" s="219">
        <f>SUM('Plan-A Valuation'!U676,'Plan-A Valuation'!Y676,'Plan-A Valuation'!AC676,'Plan-A Valuation'!AG676,'Plan-A Valuation'!AK676,'Plan-A Valuation'!AO676)</f>
        <v>120000</v>
      </c>
      <c r="T680" s="262">
        <f>SUM('Plan-A Valuation'!V676,'Plan-A Valuation'!Z676,'Plan-A Valuation'!AD676,'Plan-A Valuation'!AH676,'Plan-A Valuation'!AL676,'Plan-A Valuation'!AP676)</f>
        <v>253810</v>
      </c>
      <c r="U680" s="263">
        <f>SUM('Plan-A Valuation'!W676,'Plan-A Valuation'!AA676,'Plan-A Valuation'!AE676,'Plan-A Valuation'!AI676,'Plan-A Valuation'!AM676,'Plan-A Valuation'!AQ676)</f>
        <v>504620</v>
      </c>
      <c r="V680" s="219"/>
      <c r="W680" s="262">
        <v>0.0</v>
      </c>
      <c r="X680" s="262">
        <v>0.0</v>
      </c>
      <c r="Y680" s="262">
        <v>0.0</v>
      </c>
      <c r="Z680" s="262">
        <v>0.0</v>
      </c>
      <c r="AA680" s="262">
        <v>0.0</v>
      </c>
      <c r="AB680" s="262">
        <v>0.0</v>
      </c>
      <c r="AC680" s="222" t="s">
        <v>1703</v>
      </c>
      <c r="AD680" s="222" t="s">
        <v>1704</v>
      </c>
      <c r="AE680" s="222" t="s">
        <v>1705</v>
      </c>
      <c r="AF680" s="262">
        <f>SUM('Plan-B Valuation'!U676,'Plan-B Valuation'!Y676,'Plan-B Valuation'!AC676,'Plan-B Valuation'!AG676,'Plan-B Valuation'!AK676,'Plan-B Valuation'!AO676)</f>
        <v>120000</v>
      </c>
      <c r="AG680" s="262">
        <f>SUM('Plan-B Valuation'!V676,'Plan-B Valuation'!Z676,'Plan-B Valuation'!AD676,'Plan-B Valuation'!AH676,'Plan-B Valuation'!AL676,'Plan-B Valuation'!AP676)</f>
        <v>253810</v>
      </c>
      <c r="AH680" s="262">
        <f>SUM('Plan-B Valuation'!W676,'Plan-B Valuation'!AA676,'Plan-B Valuation'!AE676,'Plan-B Valuation'!AI676,'Plan-B Valuation'!AM676,'Plan-B Valuation'!AQ676)</f>
        <v>504620</v>
      </c>
      <c r="AI680" s="219"/>
      <c r="AJ680" s="262">
        <v>0.0</v>
      </c>
      <c r="AK680" s="262">
        <v>0.0</v>
      </c>
      <c r="AL680" s="262">
        <v>0.0</v>
      </c>
      <c r="AM680" s="262">
        <v>0.0</v>
      </c>
      <c r="AN680" s="262">
        <v>0.0</v>
      </c>
      <c r="AO680" s="262">
        <v>0.0</v>
      </c>
      <c r="AP680" s="222" t="s">
        <v>1703</v>
      </c>
      <c r="AQ680" s="222" t="s">
        <v>1704</v>
      </c>
      <c r="AR680" s="222" t="s">
        <v>1705</v>
      </c>
      <c r="AS680" s="262">
        <f>SUM('Plan-C Valuation'!U676,'Plan-C Valuation'!Y676,'Plan-C Valuation'!AC676,'Plan-C Valuation'!AG676,'Plan-C Valuation'!AK676,'Plan-C Valuation'!AO676)</f>
        <v>120000</v>
      </c>
      <c r="AT680" s="262">
        <f>SUM('Plan-C Valuation'!V676,'Plan-C Valuation'!Z676,'Plan-C Valuation'!AD676,'Plan-C Valuation'!AH676,'Plan-C Valuation'!AL676,'Plan-C Valuation'!AP676)</f>
        <v>253810</v>
      </c>
      <c r="AU680" s="262">
        <f>SUM('Plan-C Valuation'!W676,'Plan-C Valuation'!AA676,'Plan-C Valuation'!AE676,'Plan-C Valuation'!AI676,'Plan-C Valuation'!AM676,'Plan-C Valuation'!AQ676)</f>
        <v>504620</v>
      </c>
    </row>
    <row r="681" ht="15.75" customHeight="1">
      <c r="A681" s="219" t="s">
        <v>1466</v>
      </c>
      <c r="B681" s="219" t="s">
        <v>54</v>
      </c>
      <c r="C681" s="219" t="s">
        <v>66</v>
      </c>
      <c r="D681" s="219" t="s">
        <v>50</v>
      </c>
      <c r="E681" s="219" t="s">
        <v>62</v>
      </c>
      <c r="F681" s="219" t="s">
        <v>70</v>
      </c>
      <c r="G681" s="304" t="s">
        <v>1467</v>
      </c>
      <c r="H681" s="219"/>
      <c r="I681" s="219"/>
      <c r="J681" s="262">
        <v>0.0</v>
      </c>
      <c r="K681" s="262">
        <v>0.0</v>
      </c>
      <c r="L681" s="262">
        <v>0.0</v>
      </c>
      <c r="M681" s="262">
        <v>0.0</v>
      </c>
      <c r="N681" s="262">
        <v>0.0</v>
      </c>
      <c r="O681" s="262">
        <v>0.0</v>
      </c>
      <c r="P681" s="222" t="s">
        <v>1703</v>
      </c>
      <c r="Q681" s="222" t="s">
        <v>1704</v>
      </c>
      <c r="R681" s="222" t="s">
        <v>1705</v>
      </c>
      <c r="S681" s="219">
        <f>SUM('Plan-A Valuation'!U677,'Plan-A Valuation'!Y677,'Plan-A Valuation'!AC677,'Plan-A Valuation'!AG677,'Plan-A Valuation'!AK677,'Plan-A Valuation'!AO677)</f>
        <v>120000</v>
      </c>
      <c r="T681" s="262">
        <f>SUM('Plan-A Valuation'!V677,'Plan-A Valuation'!Z677,'Plan-A Valuation'!AD677,'Plan-A Valuation'!AH677,'Plan-A Valuation'!AL677,'Plan-A Valuation'!AP677)</f>
        <v>253810</v>
      </c>
      <c r="U681" s="263">
        <f>SUM('Plan-A Valuation'!W677,'Plan-A Valuation'!AA677,'Plan-A Valuation'!AE677,'Plan-A Valuation'!AI677,'Plan-A Valuation'!AM677,'Plan-A Valuation'!AQ677)</f>
        <v>504620</v>
      </c>
      <c r="V681" s="219"/>
      <c r="W681" s="262">
        <v>0.0</v>
      </c>
      <c r="X681" s="262">
        <v>0.0</v>
      </c>
      <c r="Y681" s="262">
        <v>0.0</v>
      </c>
      <c r="Z681" s="262">
        <v>0.0</v>
      </c>
      <c r="AA681" s="262">
        <v>0.0</v>
      </c>
      <c r="AB681" s="262">
        <v>0.0</v>
      </c>
      <c r="AC681" s="222" t="s">
        <v>1703</v>
      </c>
      <c r="AD681" s="222" t="s">
        <v>1704</v>
      </c>
      <c r="AE681" s="222" t="s">
        <v>1705</v>
      </c>
      <c r="AF681" s="262">
        <f>SUM('Plan-B Valuation'!U677,'Plan-B Valuation'!Y677,'Plan-B Valuation'!AC677,'Plan-B Valuation'!AG677,'Plan-B Valuation'!AK677,'Plan-B Valuation'!AO677)</f>
        <v>120000</v>
      </c>
      <c r="AG681" s="262">
        <f>SUM('Plan-B Valuation'!V677,'Plan-B Valuation'!Z677,'Plan-B Valuation'!AD677,'Plan-B Valuation'!AH677,'Plan-B Valuation'!AL677,'Plan-B Valuation'!AP677)</f>
        <v>253810</v>
      </c>
      <c r="AH681" s="262">
        <f>SUM('Plan-B Valuation'!W677,'Plan-B Valuation'!AA677,'Plan-B Valuation'!AE677,'Plan-B Valuation'!AI677,'Plan-B Valuation'!AM677,'Plan-B Valuation'!AQ677)</f>
        <v>504620</v>
      </c>
      <c r="AI681" s="219"/>
      <c r="AJ681" s="262">
        <v>0.0</v>
      </c>
      <c r="AK681" s="262">
        <v>0.0</v>
      </c>
      <c r="AL681" s="262">
        <v>0.0</v>
      </c>
      <c r="AM681" s="262">
        <v>0.0</v>
      </c>
      <c r="AN681" s="262">
        <v>0.0</v>
      </c>
      <c r="AO681" s="262">
        <v>0.0</v>
      </c>
      <c r="AP681" s="222" t="s">
        <v>1703</v>
      </c>
      <c r="AQ681" s="222" t="s">
        <v>1704</v>
      </c>
      <c r="AR681" s="222" t="s">
        <v>1705</v>
      </c>
      <c r="AS681" s="262">
        <f>SUM('Plan-C Valuation'!U677,'Plan-C Valuation'!Y677,'Plan-C Valuation'!AC677,'Plan-C Valuation'!AG677,'Plan-C Valuation'!AK677,'Plan-C Valuation'!AO677)</f>
        <v>120000</v>
      </c>
      <c r="AT681" s="262">
        <f>SUM('Plan-C Valuation'!V677,'Plan-C Valuation'!Z677,'Plan-C Valuation'!AD677,'Plan-C Valuation'!AH677,'Plan-C Valuation'!AL677,'Plan-C Valuation'!AP677)</f>
        <v>253810</v>
      </c>
      <c r="AU681" s="262">
        <f>SUM('Plan-C Valuation'!W677,'Plan-C Valuation'!AA677,'Plan-C Valuation'!AE677,'Plan-C Valuation'!AI677,'Plan-C Valuation'!AM677,'Plan-C Valuation'!AQ677)</f>
        <v>504620</v>
      </c>
    </row>
    <row r="682" ht="15.75" customHeight="1">
      <c r="A682" s="219" t="s">
        <v>1468</v>
      </c>
      <c r="B682" s="219" t="s">
        <v>65</v>
      </c>
      <c r="C682" s="219" t="s">
        <v>66</v>
      </c>
      <c r="D682" s="219" t="s">
        <v>50</v>
      </c>
      <c r="E682" s="219" t="s">
        <v>62</v>
      </c>
      <c r="F682" s="219" t="s">
        <v>70</v>
      </c>
      <c r="G682" s="304" t="s">
        <v>1469</v>
      </c>
      <c r="H682" s="219"/>
      <c r="I682" s="219"/>
      <c r="J682" s="262">
        <v>0.0</v>
      </c>
      <c r="K682" s="262">
        <v>0.0</v>
      </c>
      <c r="L682" s="262">
        <v>0.0</v>
      </c>
      <c r="M682" s="262">
        <v>0.0</v>
      </c>
      <c r="N682" s="262">
        <v>0.0</v>
      </c>
      <c r="O682" s="262">
        <v>0.0</v>
      </c>
      <c r="P682" s="222" t="s">
        <v>1703</v>
      </c>
      <c r="Q682" s="222" t="s">
        <v>1704</v>
      </c>
      <c r="R682" s="222" t="s">
        <v>1705</v>
      </c>
      <c r="S682" s="219">
        <f>SUM('Plan-A Valuation'!U678,'Plan-A Valuation'!Y678,'Plan-A Valuation'!AC678,'Plan-A Valuation'!AG678,'Plan-A Valuation'!AK678,'Plan-A Valuation'!AO678)</f>
        <v>120000</v>
      </c>
      <c r="T682" s="262">
        <f>SUM('Plan-A Valuation'!V678,'Plan-A Valuation'!Z678,'Plan-A Valuation'!AD678,'Plan-A Valuation'!AH678,'Plan-A Valuation'!AL678,'Plan-A Valuation'!AP678)</f>
        <v>253810</v>
      </c>
      <c r="U682" s="263">
        <f>SUM('Plan-A Valuation'!W678,'Plan-A Valuation'!AA678,'Plan-A Valuation'!AE678,'Plan-A Valuation'!AI678,'Plan-A Valuation'!AM678,'Plan-A Valuation'!AQ678)</f>
        <v>504620</v>
      </c>
      <c r="V682" s="219"/>
      <c r="W682" s="262">
        <v>0.0</v>
      </c>
      <c r="X682" s="262">
        <v>0.0</v>
      </c>
      <c r="Y682" s="262">
        <v>0.0</v>
      </c>
      <c r="Z682" s="262">
        <v>0.0</v>
      </c>
      <c r="AA682" s="262">
        <v>0.0</v>
      </c>
      <c r="AB682" s="262">
        <v>0.0</v>
      </c>
      <c r="AC682" s="222" t="s">
        <v>1703</v>
      </c>
      <c r="AD682" s="222" t="s">
        <v>1704</v>
      </c>
      <c r="AE682" s="222" t="s">
        <v>1705</v>
      </c>
      <c r="AF682" s="262">
        <f>SUM('Plan-B Valuation'!U678,'Plan-B Valuation'!Y678,'Plan-B Valuation'!AC678,'Plan-B Valuation'!AG678,'Plan-B Valuation'!AK678,'Plan-B Valuation'!AO678)</f>
        <v>120000</v>
      </c>
      <c r="AG682" s="262">
        <f>SUM('Plan-B Valuation'!V678,'Plan-B Valuation'!Z678,'Plan-B Valuation'!AD678,'Plan-B Valuation'!AH678,'Plan-B Valuation'!AL678,'Plan-B Valuation'!AP678)</f>
        <v>253810</v>
      </c>
      <c r="AH682" s="262">
        <f>SUM('Plan-B Valuation'!W678,'Plan-B Valuation'!AA678,'Plan-B Valuation'!AE678,'Plan-B Valuation'!AI678,'Plan-B Valuation'!AM678,'Plan-B Valuation'!AQ678)</f>
        <v>504620</v>
      </c>
      <c r="AI682" s="219"/>
      <c r="AJ682" s="262">
        <v>0.0</v>
      </c>
      <c r="AK682" s="262">
        <v>0.0</v>
      </c>
      <c r="AL682" s="262">
        <v>0.0</v>
      </c>
      <c r="AM682" s="262">
        <v>0.0</v>
      </c>
      <c r="AN682" s="262">
        <v>0.0</v>
      </c>
      <c r="AO682" s="262">
        <v>0.0</v>
      </c>
      <c r="AP682" s="222" t="s">
        <v>1703</v>
      </c>
      <c r="AQ682" s="222" t="s">
        <v>1704</v>
      </c>
      <c r="AR682" s="222" t="s">
        <v>1705</v>
      </c>
      <c r="AS682" s="262">
        <f>SUM('Plan-C Valuation'!U678,'Plan-C Valuation'!Y678,'Plan-C Valuation'!AC678,'Plan-C Valuation'!AG678,'Plan-C Valuation'!AK678,'Plan-C Valuation'!AO678)</f>
        <v>120000</v>
      </c>
      <c r="AT682" s="262">
        <f>SUM('Plan-C Valuation'!V678,'Plan-C Valuation'!Z678,'Plan-C Valuation'!AD678,'Plan-C Valuation'!AH678,'Plan-C Valuation'!AL678,'Plan-C Valuation'!AP678)</f>
        <v>253810</v>
      </c>
      <c r="AU682" s="262">
        <f>SUM('Plan-C Valuation'!W678,'Plan-C Valuation'!AA678,'Plan-C Valuation'!AE678,'Plan-C Valuation'!AI678,'Plan-C Valuation'!AM678,'Plan-C Valuation'!AQ678)</f>
        <v>504620</v>
      </c>
    </row>
    <row r="683" ht="15.75" customHeight="1">
      <c r="A683" s="219" t="s">
        <v>1470</v>
      </c>
      <c r="B683" s="219" t="s">
        <v>71</v>
      </c>
      <c r="C683" s="219" t="s">
        <v>66</v>
      </c>
      <c r="D683" s="219" t="s">
        <v>50</v>
      </c>
      <c r="E683" s="219" t="s">
        <v>62</v>
      </c>
      <c r="F683" s="219" t="s">
        <v>70</v>
      </c>
      <c r="G683" s="304" t="s">
        <v>1471</v>
      </c>
      <c r="H683" s="219"/>
      <c r="I683" s="219"/>
      <c r="J683" s="262">
        <v>0.0</v>
      </c>
      <c r="K683" s="262">
        <v>0.0</v>
      </c>
      <c r="L683" s="262">
        <v>0.0</v>
      </c>
      <c r="M683" s="262">
        <v>0.0</v>
      </c>
      <c r="N683" s="262">
        <v>0.0</v>
      </c>
      <c r="O683" s="262">
        <v>0.0</v>
      </c>
      <c r="P683" s="222" t="s">
        <v>1703</v>
      </c>
      <c r="Q683" s="222" t="s">
        <v>1704</v>
      </c>
      <c r="R683" s="222" t="s">
        <v>1705</v>
      </c>
      <c r="S683" s="219">
        <f>SUM('Plan-A Valuation'!U679,'Plan-A Valuation'!Y679,'Plan-A Valuation'!AC679,'Plan-A Valuation'!AG679,'Plan-A Valuation'!AK679,'Plan-A Valuation'!AO679)</f>
        <v>120000</v>
      </c>
      <c r="T683" s="262">
        <f>SUM('Plan-A Valuation'!V679,'Plan-A Valuation'!Z679,'Plan-A Valuation'!AD679,'Plan-A Valuation'!AH679,'Plan-A Valuation'!AL679,'Plan-A Valuation'!AP679)</f>
        <v>253810</v>
      </c>
      <c r="U683" s="263">
        <f>SUM('Plan-A Valuation'!W679,'Plan-A Valuation'!AA679,'Plan-A Valuation'!AE679,'Plan-A Valuation'!AI679,'Plan-A Valuation'!AM679,'Plan-A Valuation'!AQ679)</f>
        <v>504620</v>
      </c>
      <c r="V683" s="219"/>
      <c r="W683" s="262">
        <v>0.0</v>
      </c>
      <c r="X683" s="262">
        <v>0.0</v>
      </c>
      <c r="Y683" s="262">
        <v>0.0</v>
      </c>
      <c r="Z683" s="262">
        <v>0.0</v>
      </c>
      <c r="AA683" s="262">
        <v>0.0</v>
      </c>
      <c r="AB683" s="262">
        <v>0.0</v>
      </c>
      <c r="AC683" s="222" t="s">
        <v>1703</v>
      </c>
      <c r="AD683" s="222" t="s">
        <v>1704</v>
      </c>
      <c r="AE683" s="222" t="s">
        <v>1705</v>
      </c>
      <c r="AF683" s="262">
        <f>SUM('Plan-B Valuation'!U679,'Plan-B Valuation'!Y679,'Plan-B Valuation'!AC679,'Plan-B Valuation'!AG679,'Plan-B Valuation'!AK679,'Plan-B Valuation'!AO679)</f>
        <v>120000</v>
      </c>
      <c r="AG683" s="262">
        <f>SUM('Plan-B Valuation'!V679,'Plan-B Valuation'!Z679,'Plan-B Valuation'!AD679,'Plan-B Valuation'!AH679,'Plan-B Valuation'!AL679,'Plan-B Valuation'!AP679)</f>
        <v>253810</v>
      </c>
      <c r="AH683" s="262">
        <f>SUM('Plan-B Valuation'!W679,'Plan-B Valuation'!AA679,'Plan-B Valuation'!AE679,'Plan-B Valuation'!AI679,'Plan-B Valuation'!AM679,'Plan-B Valuation'!AQ679)</f>
        <v>504620</v>
      </c>
      <c r="AI683" s="219"/>
      <c r="AJ683" s="262">
        <v>0.0</v>
      </c>
      <c r="AK683" s="262">
        <v>0.0</v>
      </c>
      <c r="AL683" s="262">
        <v>0.0</v>
      </c>
      <c r="AM683" s="262">
        <v>0.0</v>
      </c>
      <c r="AN683" s="262">
        <v>0.0</v>
      </c>
      <c r="AO683" s="262">
        <v>0.0</v>
      </c>
      <c r="AP683" s="222" t="s">
        <v>1703</v>
      </c>
      <c r="AQ683" s="222" t="s">
        <v>1704</v>
      </c>
      <c r="AR683" s="222" t="s">
        <v>1705</v>
      </c>
      <c r="AS683" s="262">
        <f>SUM('Plan-C Valuation'!U679,'Plan-C Valuation'!Y679,'Plan-C Valuation'!AC679,'Plan-C Valuation'!AG679,'Plan-C Valuation'!AK679,'Plan-C Valuation'!AO679)</f>
        <v>120000</v>
      </c>
      <c r="AT683" s="262">
        <f>SUM('Plan-C Valuation'!V679,'Plan-C Valuation'!Z679,'Plan-C Valuation'!AD679,'Plan-C Valuation'!AH679,'Plan-C Valuation'!AL679,'Plan-C Valuation'!AP679)</f>
        <v>253810</v>
      </c>
      <c r="AU683" s="262">
        <f>SUM('Plan-C Valuation'!W679,'Plan-C Valuation'!AA679,'Plan-C Valuation'!AE679,'Plan-C Valuation'!AI679,'Plan-C Valuation'!AM679,'Plan-C Valuation'!AQ679)</f>
        <v>504620</v>
      </c>
    </row>
    <row r="684" ht="15.75" customHeight="1">
      <c r="A684" s="219" t="s">
        <v>1472</v>
      </c>
      <c r="B684" s="219" t="s">
        <v>44</v>
      </c>
      <c r="C684" s="219" t="s">
        <v>72</v>
      </c>
      <c r="D684" s="219" t="s">
        <v>50</v>
      </c>
      <c r="E684" s="219" t="s">
        <v>62</v>
      </c>
      <c r="F684" s="219" t="s">
        <v>70</v>
      </c>
      <c r="G684" s="304" t="s">
        <v>1473</v>
      </c>
      <c r="H684" s="219"/>
      <c r="I684" s="219"/>
      <c r="J684" s="262">
        <v>0.0</v>
      </c>
      <c r="K684" s="262">
        <v>0.0</v>
      </c>
      <c r="L684" s="262">
        <v>0.0</v>
      </c>
      <c r="M684" s="262">
        <v>0.0</v>
      </c>
      <c r="N684" s="262">
        <v>0.0</v>
      </c>
      <c r="O684" s="262">
        <v>0.0</v>
      </c>
      <c r="P684" s="222" t="s">
        <v>1703</v>
      </c>
      <c r="Q684" s="222" t="s">
        <v>1704</v>
      </c>
      <c r="R684" s="222" t="s">
        <v>1705</v>
      </c>
      <c r="S684" s="219">
        <f>SUM('Plan-A Valuation'!U680,'Plan-A Valuation'!Y680,'Plan-A Valuation'!AC680,'Plan-A Valuation'!AG680,'Plan-A Valuation'!AK680,'Plan-A Valuation'!AO680)</f>
        <v>120000</v>
      </c>
      <c r="T684" s="262">
        <f>SUM('Plan-A Valuation'!V680,'Plan-A Valuation'!Z680,'Plan-A Valuation'!AD680,'Plan-A Valuation'!AH680,'Plan-A Valuation'!AL680,'Plan-A Valuation'!AP680)</f>
        <v>253810</v>
      </c>
      <c r="U684" s="263">
        <f>SUM('Plan-A Valuation'!W680,'Plan-A Valuation'!AA680,'Plan-A Valuation'!AE680,'Plan-A Valuation'!AI680,'Plan-A Valuation'!AM680,'Plan-A Valuation'!AQ680)</f>
        <v>504620</v>
      </c>
      <c r="V684" s="219"/>
      <c r="W684" s="262">
        <v>0.0</v>
      </c>
      <c r="X684" s="262">
        <v>0.0</v>
      </c>
      <c r="Y684" s="262">
        <v>0.0</v>
      </c>
      <c r="Z684" s="262">
        <v>0.0</v>
      </c>
      <c r="AA684" s="262">
        <v>0.0</v>
      </c>
      <c r="AB684" s="262">
        <v>0.0</v>
      </c>
      <c r="AC684" s="222" t="s">
        <v>1703</v>
      </c>
      <c r="AD684" s="222" t="s">
        <v>1704</v>
      </c>
      <c r="AE684" s="222" t="s">
        <v>1705</v>
      </c>
      <c r="AF684" s="262">
        <f>SUM('Plan-B Valuation'!U680,'Plan-B Valuation'!Y680,'Plan-B Valuation'!AC680,'Plan-B Valuation'!AG680,'Plan-B Valuation'!AK680,'Plan-B Valuation'!AO680)</f>
        <v>120000</v>
      </c>
      <c r="AG684" s="262">
        <f>SUM('Plan-B Valuation'!V680,'Plan-B Valuation'!Z680,'Plan-B Valuation'!AD680,'Plan-B Valuation'!AH680,'Plan-B Valuation'!AL680,'Plan-B Valuation'!AP680)</f>
        <v>253810</v>
      </c>
      <c r="AH684" s="262">
        <f>SUM('Plan-B Valuation'!W680,'Plan-B Valuation'!AA680,'Plan-B Valuation'!AE680,'Plan-B Valuation'!AI680,'Plan-B Valuation'!AM680,'Plan-B Valuation'!AQ680)</f>
        <v>504620</v>
      </c>
      <c r="AI684" s="219"/>
      <c r="AJ684" s="262">
        <v>0.0</v>
      </c>
      <c r="AK684" s="262">
        <v>0.0</v>
      </c>
      <c r="AL684" s="262">
        <v>0.0</v>
      </c>
      <c r="AM684" s="262">
        <v>0.0</v>
      </c>
      <c r="AN684" s="262">
        <v>0.0</v>
      </c>
      <c r="AO684" s="262">
        <v>0.0</v>
      </c>
      <c r="AP684" s="222" t="s">
        <v>1703</v>
      </c>
      <c r="AQ684" s="222" t="s">
        <v>1704</v>
      </c>
      <c r="AR684" s="222" t="s">
        <v>1705</v>
      </c>
      <c r="AS684" s="262">
        <f>SUM('Plan-C Valuation'!U680,'Plan-C Valuation'!Y680,'Plan-C Valuation'!AC680,'Plan-C Valuation'!AG680,'Plan-C Valuation'!AK680,'Plan-C Valuation'!AO680)</f>
        <v>120000</v>
      </c>
      <c r="AT684" s="262">
        <f>SUM('Plan-C Valuation'!V680,'Plan-C Valuation'!Z680,'Plan-C Valuation'!AD680,'Plan-C Valuation'!AH680,'Plan-C Valuation'!AL680,'Plan-C Valuation'!AP680)</f>
        <v>253810</v>
      </c>
      <c r="AU684" s="262">
        <f>SUM('Plan-C Valuation'!W680,'Plan-C Valuation'!AA680,'Plan-C Valuation'!AE680,'Plan-C Valuation'!AI680,'Plan-C Valuation'!AM680,'Plan-C Valuation'!AQ680)</f>
        <v>504620</v>
      </c>
    </row>
    <row r="685" ht="15.75" customHeight="1">
      <c r="A685" s="219" t="s">
        <v>1474</v>
      </c>
      <c r="B685" s="219" t="s">
        <v>54</v>
      </c>
      <c r="C685" s="219" t="s">
        <v>72</v>
      </c>
      <c r="D685" s="219" t="s">
        <v>50</v>
      </c>
      <c r="E685" s="219" t="s">
        <v>62</v>
      </c>
      <c r="F685" s="219" t="s">
        <v>70</v>
      </c>
      <c r="G685" s="304" t="s">
        <v>1475</v>
      </c>
      <c r="H685" s="219"/>
      <c r="I685" s="219"/>
      <c r="J685" s="262">
        <v>0.0</v>
      </c>
      <c r="K685" s="262">
        <v>0.0</v>
      </c>
      <c r="L685" s="262">
        <v>0.0</v>
      </c>
      <c r="M685" s="262">
        <v>0.0</v>
      </c>
      <c r="N685" s="262">
        <v>0.0</v>
      </c>
      <c r="O685" s="262">
        <v>0.0</v>
      </c>
      <c r="P685" s="222" t="s">
        <v>1703</v>
      </c>
      <c r="Q685" s="222" t="s">
        <v>1704</v>
      </c>
      <c r="R685" s="222" t="s">
        <v>1705</v>
      </c>
      <c r="S685" s="219">
        <f>SUM('Plan-A Valuation'!U681,'Plan-A Valuation'!Y681,'Plan-A Valuation'!AC681,'Plan-A Valuation'!AG681,'Plan-A Valuation'!AK681,'Plan-A Valuation'!AO681)</f>
        <v>120000</v>
      </c>
      <c r="T685" s="262">
        <f>SUM('Plan-A Valuation'!V681,'Plan-A Valuation'!Z681,'Plan-A Valuation'!AD681,'Plan-A Valuation'!AH681,'Plan-A Valuation'!AL681,'Plan-A Valuation'!AP681)</f>
        <v>253810</v>
      </c>
      <c r="U685" s="263">
        <f>SUM('Plan-A Valuation'!W681,'Plan-A Valuation'!AA681,'Plan-A Valuation'!AE681,'Plan-A Valuation'!AI681,'Plan-A Valuation'!AM681,'Plan-A Valuation'!AQ681)</f>
        <v>504620</v>
      </c>
      <c r="V685" s="219"/>
      <c r="W685" s="262">
        <v>0.0</v>
      </c>
      <c r="X685" s="262">
        <v>0.0</v>
      </c>
      <c r="Y685" s="262">
        <v>0.0</v>
      </c>
      <c r="Z685" s="262">
        <v>0.0</v>
      </c>
      <c r="AA685" s="262">
        <v>0.0</v>
      </c>
      <c r="AB685" s="262">
        <v>0.0</v>
      </c>
      <c r="AC685" s="222" t="s">
        <v>1703</v>
      </c>
      <c r="AD685" s="222" t="s">
        <v>1704</v>
      </c>
      <c r="AE685" s="222" t="s">
        <v>1705</v>
      </c>
      <c r="AF685" s="262">
        <f>SUM('Plan-B Valuation'!U681,'Plan-B Valuation'!Y681,'Plan-B Valuation'!AC681,'Plan-B Valuation'!AG681,'Plan-B Valuation'!AK681,'Plan-B Valuation'!AO681)</f>
        <v>120000</v>
      </c>
      <c r="AG685" s="262">
        <f>SUM('Plan-B Valuation'!V681,'Plan-B Valuation'!Z681,'Plan-B Valuation'!AD681,'Plan-B Valuation'!AH681,'Plan-B Valuation'!AL681,'Plan-B Valuation'!AP681)</f>
        <v>253810</v>
      </c>
      <c r="AH685" s="262">
        <f>SUM('Plan-B Valuation'!W681,'Plan-B Valuation'!AA681,'Plan-B Valuation'!AE681,'Plan-B Valuation'!AI681,'Plan-B Valuation'!AM681,'Plan-B Valuation'!AQ681)</f>
        <v>504620</v>
      </c>
      <c r="AI685" s="219"/>
      <c r="AJ685" s="262">
        <v>0.0</v>
      </c>
      <c r="AK685" s="262">
        <v>0.0</v>
      </c>
      <c r="AL685" s="262">
        <v>0.0</v>
      </c>
      <c r="AM685" s="262">
        <v>0.0</v>
      </c>
      <c r="AN685" s="262">
        <v>0.0</v>
      </c>
      <c r="AO685" s="262">
        <v>0.0</v>
      </c>
      <c r="AP685" s="222" t="s">
        <v>1703</v>
      </c>
      <c r="AQ685" s="222" t="s">
        <v>1704</v>
      </c>
      <c r="AR685" s="222" t="s">
        <v>1705</v>
      </c>
      <c r="AS685" s="262">
        <f>SUM('Plan-C Valuation'!U681,'Plan-C Valuation'!Y681,'Plan-C Valuation'!AC681,'Plan-C Valuation'!AG681,'Plan-C Valuation'!AK681,'Plan-C Valuation'!AO681)</f>
        <v>120000</v>
      </c>
      <c r="AT685" s="262">
        <f>SUM('Plan-C Valuation'!V681,'Plan-C Valuation'!Z681,'Plan-C Valuation'!AD681,'Plan-C Valuation'!AH681,'Plan-C Valuation'!AL681,'Plan-C Valuation'!AP681)</f>
        <v>253810</v>
      </c>
      <c r="AU685" s="262">
        <f>SUM('Plan-C Valuation'!W681,'Plan-C Valuation'!AA681,'Plan-C Valuation'!AE681,'Plan-C Valuation'!AI681,'Plan-C Valuation'!AM681,'Plan-C Valuation'!AQ681)</f>
        <v>504620</v>
      </c>
    </row>
    <row r="686" ht="15.75" customHeight="1">
      <c r="A686" s="219" t="s">
        <v>1476</v>
      </c>
      <c r="B686" s="219" t="s">
        <v>65</v>
      </c>
      <c r="C686" s="219" t="s">
        <v>72</v>
      </c>
      <c r="D686" s="219" t="s">
        <v>50</v>
      </c>
      <c r="E686" s="219" t="s">
        <v>62</v>
      </c>
      <c r="F686" s="219" t="s">
        <v>70</v>
      </c>
      <c r="G686" s="304" t="s">
        <v>1477</v>
      </c>
      <c r="H686" s="219"/>
      <c r="I686" s="219"/>
      <c r="J686" s="262">
        <v>0.0</v>
      </c>
      <c r="K686" s="262">
        <v>0.0</v>
      </c>
      <c r="L686" s="262">
        <v>0.0</v>
      </c>
      <c r="M686" s="262">
        <v>0.0</v>
      </c>
      <c r="N686" s="262">
        <v>0.0</v>
      </c>
      <c r="O686" s="262">
        <v>0.0</v>
      </c>
      <c r="P686" s="222" t="s">
        <v>1703</v>
      </c>
      <c r="Q686" s="222" t="s">
        <v>1704</v>
      </c>
      <c r="R686" s="222" t="s">
        <v>1705</v>
      </c>
      <c r="S686" s="219">
        <f>SUM('Plan-A Valuation'!U682,'Plan-A Valuation'!Y682,'Plan-A Valuation'!AC682,'Plan-A Valuation'!AG682,'Plan-A Valuation'!AK682,'Plan-A Valuation'!AO682)</f>
        <v>120000</v>
      </c>
      <c r="T686" s="262">
        <f>SUM('Plan-A Valuation'!V682,'Plan-A Valuation'!Z682,'Plan-A Valuation'!AD682,'Plan-A Valuation'!AH682,'Plan-A Valuation'!AL682,'Plan-A Valuation'!AP682)</f>
        <v>253810</v>
      </c>
      <c r="U686" s="263">
        <f>SUM('Plan-A Valuation'!W682,'Plan-A Valuation'!AA682,'Plan-A Valuation'!AE682,'Plan-A Valuation'!AI682,'Plan-A Valuation'!AM682,'Plan-A Valuation'!AQ682)</f>
        <v>504620</v>
      </c>
      <c r="V686" s="219"/>
      <c r="W686" s="262">
        <v>0.0</v>
      </c>
      <c r="X686" s="262">
        <v>0.0</v>
      </c>
      <c r="Y686" s="262">
        <v>0.0</v>
      </c>
      <c r="Z686" s="262">
        <v>0.0</v>
      </c>
      <c r="AA686" s="262">
        <v>0.0</v>
      </c>
      <c r="AB686" s="262">
        <v>0.0</v>
      </c>
      <c r="AC686" s="222" t="s">
        <v>1703</v>
      </c>
      <c r="AD686" s="222" t="s">
        <v>1704</v>
      </c>
      <c r="AE686" s="222" t="s">
        <v>1705</v>
      </c>
      <c r="AF686" s="262">
        <f>SUM('Plan-B Valuation'!U682,'Plan-B Valuation'!Y682,'Plan-B Valuation'!AC682,'Plan-B Valuation'!AG682,'Plan-B Valuation'!AK682,'Plan-B Valuation'!AO682)</f>
        <v>120000</v>
      </c>
      <c r="AG686" s="262">
        <f>SUM('Plan-B Valuation'!V682,'Plan-B Valuation'!Z682,'Plan-B Valuation'!AD682,'Plan-B Valuation'!AH682,'Plan-B Valuation'!AL682,'Plan-B Valuation'!AP682)</f>
        <v>253810</v>
      </c>
      <c r="AH686" s="262">
        <f>SUM('Plan-B Valuation'!W682,'Plan-B Valuation'!AA682,'Plan-B Valuation'!AE682,'Plan-B Valuation'!AI682,'Plan-B Valuation'!AM682,'Plan-B Valuation'!AQ682)</f>
        <v>504620</v>
      </c>
      <c r="AI686" s="219"/>
      <c r="AJ686" s="262">
        <v>0.0</v>
      </c>
      <c r="AK686" s="262">
        <v>0.0</v>
      </c>
      <c r="AL686" s="262">
        <v>0.0</v>
      </c>
      <c r="AM686" s="262">
        <v>0.0</v>
      </c>
      <c r="AN686" s="262">
        <v>0.0</v>
      </c>
      <c r="AO686" s="262">
        <v>0.0</v>
      </c>
      <c r="AP686" s="222" t="s">
        <v>1703</v>
      </c>
      <c r="AQ686" s="222" t="s">
        <v>1704</v>
      </c>
      <c r="AR686" s="222" t="s">
        <v>1705</v>
      </c>
      <c r="AS686" s="262">
        <f>SUM('Plan-C Valuation'!U682,'Plan-C Valuation'!Y682,'Plan-C Valuation'!AC682,'Plan-C Valuation'!AG682,'Plan-C Valuation'!AK682,'Plan-C Valuation'!AO682)</f>
        <v>120000</v>
      </c>
      <c r="AT686" s="262">
        <f>SUM('Plan-C Valuation'!V682,'Plan-C Valuation'!Z682,'Plan-C Valuation'!AD682,'Plan-C Valuation'!AH682,'Plan-C Valuation'!AL682,'Plan-C Valuation'!AP682)</f>
        <v>253810</v>
      </c>
      <c r="AU686" s="262">
        <f>SUM('Plan-C Valuation'!W682,'Plan-C Valuation'!AA682,'Plan-C Valuation'!AE682,'Plan-C Valuation'!AI682,'Plan-C Valuation'!AM682,'Plan-C Valuation'!AQ682)</f>
        <v>504620</v>
      </c>
    </row>
    <row r="687" ht="15.75" customHeight="1">
      <c r="A687" s="219" t="s">
        <v>1478</v>
      </c>
      <c r="B687" s="219" t="s">
        <v>71</v>
      </c>
      <c r="C687" s="219" t="s">
        <v>72</v>
      </c>
      <c r="D687" s="219" t="s">
        <v>50</v>
      </c>
      <c r="E687" s="219" t="s">
        <v>62</v>
      </c>
      <c r="F687" s="219" t="s">
        <v>70</v>
      </c>
      <c r="G687" s="304" t="s">
        <v>1479</v>
      </c>
      <c r="H687" s="219"/>
      <c r="I687" s="219"/>
      <c r="J687" s="262">
        <v>0.0</v>
      </c>
      <c r="K687" s="262">
        <v>0.0</v>
      </c>
      <c r="L687" s="262">
        <v>0.0</v>
      </c>
      <c r="M687" s="262">
        <v>0.0</v>
      </c>
      <c r="N687" s="262">
        <v>0.0</v>
      </c>
      <c r="O687" s="262">
        <v>0.0</v>
      </c>
      <c r="P687" s="222" t="s">
        <v>1703</v>
      </c>
      <c r="Q687" s="222" t="s">
        <v>1704</v>
      </c>
      <c r="R687" s="222" t="s">
        <v>1705</v>
      </c>
      <c r="S687" s="219">
        <f>SUM('Plan-A Valuation'!U683,'Plan-A Valuation'!Y683,'Plan-A Valuation'!AC683,'Plan-A Valuation'!AG683,'Plan-A Valuation'!AK683,'Plan-A Valuation'!AO683)</f>
        <v>120000</v>
      </c>
      <c r="T687" s="262">
        <f>SUM('Plan-A Valuation'!V683,'Plan-A Valuation'!Z683,'Plan-A Valuation'!AD683,'Plan-A Valuation'!AH683,'Plan-A Valuation'!AL683,'Plan-A Valuation'!AP683)</f>
        <v>253810</v>
      </c>
      <c r="U687" s="263">
        <f>SUM('Plan-A Valuation'!W683,'Plan-A Valuation'!AA683,'Plan-A Valuation'!AE683,'Plan-A Valuation'!AI683,'Plan-A Valuation'!AM683,'Plan-A Valuation'!AQ683)</f>
        <v>504620</v>
      </c>
      <c r="V687" s="219"/>
      <c r="W687" s="262">
        <v>0.0</v>
      </c>
      <c r="X687" s="262">
        <v>0.0</v>
      </c>
      <c r="Y687" s="262">
        <v>0.0</v>
      </c>
      <c r="Z687" s="262">
        <v>0.0</v>
      </c>
      <c r="AA687" s="262">
        <v>0.0</v>
      </c>
      <c r="AB687" s="262">
        <v>0.0</v>
      </c>
      <c r="AC687" s="222" t="s">
        <v>1703</v>
      </c>
      <c r="AD687" s="222" t="s">
        <v>1704</v>
      </c>
      <c r="AE687" s="222" t="s">
        <v>1705</v>
      </c>
      <c r="AF687" s="262">
        <f>SUM('Plan-B Valuation'!U683,'Plan-B Valuation'!Y683,'Plan-B Valuation'!AC683,'Plan-B Valuation'!AG683,'Plan-B Valuation'!AK683,'Plan-B Valuation'!AO683)</f>
        <v>120000</v>
      </c>
      <c r="AG687" s="262">
        <f>SUM('Plan-B Valuation'!V683,'Plan-B Valuation'!Z683,'Plan-B Valuation'!AD683,'Plan-B Valuation'!AH683,'Plan-B Valuation'!AL683,'Plan-B Valuation'!AP683)</f>
        <v>253810</v>
      </c>
      <c r="AH687" s="262">
        <f>SUM('Plan-B Valuation'!W683,'Plan-B Valuation'!AA683,'Plan-B Valuation'!AE683,'Plan-B Valuation'!AI683,'Plan-B Valuation'!AM683,'Plan-B Valuation'!AQ683)</f>
        <v>504620</v>
      </c>
      <c r="AI687" s="219"/>
      <c r="AJ687" s="262">
        <v>0.0</v>
      </c>
      <c r="AK687" s="262">
        <v>0.0</v>
      </c>
      <c r="AL687" s="262">
        <v>0.0</v>
      </c>
      <c r="AM687" s="262">
        <v>0.0</v>
      </c>
      <c r="AN687" s="262">
        <v>0.0</v>
      </c>
      <c r="AO687" s="262">
        <v>0.0</v>
      </c>
      <c r="AP687" s="222" t="s">
        <v>1703</v>
      </c>
      <c r="AQ687" s="222" t="s">
        <v>1704</v>
      </c>
      <c r="AR687" s="222" t="s">
        <v>1705</v>
      </c>
      <c r="AS687" s="262">
        <f>SUM('Plan-C Valuation'!U683,'Plan-C Valuation'!Y683,'Plan-C Valuation'!AC683,'Plan-C Valuation'!AG683,'Plan-C Valuation'!AK683,'Plan-C Valuation'!AO683)</f>
        <v>120000</v>
      </c>
      <c r="AT687" s="262">
        <f>SUM('Plan-C Valuation'!V683,'Plan-C Valuation'!Z683,'Plan-C Valuation'!AD683,'Plan-C Valuation'!AH683,'Plan-C Valuation'!AL683,'Plan-C Valuation'!AP683)</f>
        <v>253810</v>
      </c>
      <c r="AU687" s="262">
        <f>SUM('Plan-C Valuation'!W683,'Plan-C Valuation'!AA683,'Plan-C Valuation'!AE683,'Plan-C Valuation'!AI683,'Plan-C Valuation'!AM683,'Plan-C Valuation'!AQ683)</f>
        <v>504620</v>
      </c>
    </row>
    <row r="688" ht="15.75" customHeight="1">
      <c r="A688" s="219" t="s">
        <v>1480</v>
      </c>
      <c r="B688" s="219" t="s">
        <v>44</v>
      </c>
      <c r="C688" s="219" t="s">
        <v>78</v>
      </c>
      <c r="D688" s="219" t="s">
        <v>50</v>
      </c>
      <c r="E688" s="219" t="s">
        <v>62</v>
      </c>
      <c r="F688" s="219" t="s">
        <v>70</v>
      </c>
      <c r="G688" s="304" t="s">
        <v>1481</v>
      </c>
      <c r="H688" s="219"/>
      <c r="I688" s="219"/>
      <c r="J688" s="262">
        <v>0.0</v>
      </c>
      <c r="K688" s="262">
        <v>0.0</v>
      </c>
      <c r="L688" s="262">
        <v>0.0</v>
      </c>
      <c r="M688" s="262">
        <v>0.0</v>
      </c>
      <c r="N688" s="262">
        <v>0.0</v>
      </c>
      <c r="O688" s="262">
        <v>0.0</v>
      </c>
      <c r="P688" s="222" t="s">
        <v>1703</v>
      </c>
      <c r="Q688" s="222" t="s">
        <v>1704</v>
      </c>
      <c r="R688" s="222" t="s">
        <v>1705</v>
      </c>
      <c r="S688" s="219">
        <f>SUM('Plan-A Valuation'!U684,'Plan-A Valuation'!Y684,'Plan-A Valuation'!AC684,'Plan-A Valuation'!AG684,'Plan-A Valuation'!AK684,'Plan-A Valuation'!AO684)</f>
        <v>120000</v>
      </c>
      <c r="T688" s="262">
        <f>SUM('Plan-A Valuation'!V684,'Plan-A Valuation'!Z684,'Plan-A Valuation'!AD684,'Plan-A Valuation'!AH684,'Plan-A Valuation'!AL684,'Plan-A Valuation'!AP684)</f>
        <v>253810</v>
      </c>
      <c r="U688" s="263">
        <f>SUM('Plan-A Valuation'!W684,'Plan-A Valuation'!AA684,'Plan-A Valuation'!AE684,'Plan-A Valuation'!AI684,'Plan-A Valuation'!AM684,'Plan-A Valuation'!AQ684)</f>
        <v>504620</v>
      </c>
      <c r="V688" s="219"/>
      <c r="W688" s="262">
        <v>0.0</v>
      </c>
      <c r="X688" s="262">
        <v>0.0</v>
      </c>
      <c r="Y688" s="262">
        <v>0.0</v>
      </c>
      <c r="Z688" s="262">
        <v>0.0</v>
      </c>
      <c r="AA688" s="262">
        <v>0.0</v>
      </c>
      <c r="AB688" s="262">
        <v>0.0</v>
      </c>
      <c r="AC688" s="222" t="s">
        <v>1703</v>
      </c>
      <c r="AD688" s="222" t="s">
        <v>1704</v>
      </c>
      <c r="AE688" s="222" t="s">
        <v>1705</v>
      </c>
      <c r="AF688" s="262">
        <f>SUM('Plan-B Valuation'!U684,'Plan-B Valuation'!Y684,'Plan-B Valuation'!AC684,'Plan-B Valuation'!AG684,'Plan-B Valuation'!AK684,'Plan-B Valuation'!AO684)</f>
        <v>120000</v>
      </c>
      <c r="AG688" s="262">
        <f>SUM('Plan-B Valuation'!V684,'Plan-B Valuation'!Z684,'Plan-B Valuation'!AD684,'Plan-B Valuation'!AH684,'Plan-B Valuation'!AL684,'Plan-B Valuation'!AP684)</f>
        <v>253810</v>
      </c>
      <c r="AH688" s="262">
        <f>SUM('Plan-B Valuation'!W684,'Plan-B Valuation'!AA684,'Plan-B Valuation'!AE684,'Plan-B Valuation'!AI684,'Plan-B Valuation'!AM684,'Plan-B Valuation'!AQ684)</f>
        <v>504620</v>
      </c>
      <c r="AI688" s="219"/>
      <c r="AJ688" s="262">
        <v>0.0</v>
      </c>
      <c r="AK688" s="262">
        <v>0.0</v>
      </c>
      <c r="AL688" s="262">
        <v>0.0</v>
      </c>
      <c r="AM688" s="262">
        <v>0.0</v>
      </c>
      <c r="AN688" s="262">
        <v>0.0</v>
      </c>
      <c r="AO688" s="262">
        <v>0.0</v>
      </c>
      <c r="AP688" s="222" t="s">
        <v>1703</v>
      </c>
      <c r="AQ688" s="222" t="s">
        <v>1704</v>
      </c>
      <c r="AR688" s="222" t="s">
        <v>1705</v>
      </c>
      <c r="AS688" s="262">
        <f>SUM('Plan-C Valuation'!U684,'Plan-C Valuation'!Y684,'Plan-C Valuation'!AC684,'Plan-C Valuation'!AG684,'Plan-C Valuation'!AK684,'Plan-C Valuation'!AO684)</f>
        <v>120000</v>
      </c>
      <c r="AT688" s="262">
        <f>SUM('Plan-C Valuation'!V684,'Plan-C Valuation'!Z684,'Plan-C Valuation'!AD684,'Plan-C Valuation'!AH684,'Plan-C Valuation'!AL684,'Plan-C Valuation'!AP684)</f>
        <v>253810</v>
      </c>
      <c r="AU688" s="262">
        <f>SUM('Plan-C Valuation'!W684,'Plan-C Valuation'!AA684,'Plan-C Valuation'!AE684,'Plan-C Valuation'!AI684,'Plan-C Valuation'!AM684,'Plan-C Valuation'!AQ684)</f>
        <v>504620</v>
      </c>
    </row>
    <row r="689" ht="15.75" customHeight="1">
      <c r="A689" s="219" t="s">
        <v>1482</v>
      </c>
      <c r="B689" s="219" t="s">
        <v>54</v>
      </c>
      <c r="C689" s="219" t="s">
        <v>78</v>
      </c>
      <c r="D689" s="219" t="s">
        <v>50</v>
      </c>
      <c r="E689" s="219" t="s">
        <v>62</v>
      </c>
      <c r="F689" s="219" t="s">
        <v>70</v>
      </c>
      <c r="G689" s="304" t="s">
        <v>1483</v>
      </c>
      <c r="H689" s="219"/>
      <c r="I689" s="219"/>
      <c r="J689" s="262">
        <v>0.0</v>
      </c>
      <c r="K689" s="262">
        <v>0.0</v>
      </c>
      <c r="L689" s="262">
        <v>0.0</v>
      </c>
      <c r="M689" s="262">
        <v>0.0</v>
      </c>
      <c r="N689" s="262">
        <v>0.0</v>
      </c>
      <c r="O689" s="262">
        <v>0.0</v>
      </c>
      <c r="P689" s="222" t="s">
        <v>1703</v>
      </c>
      <c r="Q689" s="222" t="s">
        <v>1704</v>
      </c>
      <c r="R689" s="222" t="s">
        <v>1705</v>
      </c>
      <c r="S689" s="219">
        <f>SUM('Plan-A Valuation'!U685,'Plan-A Valuation'!Y685,'Plan-A Valuation'!AC685,'Plan-A Valuation'!AG685,'Plan-A Valuation'!AK685,'Plan-A Valuation'!AO685)</f>
        <v>120000</v>
      </c>
      <c r="T689" s="262">
        <f>SUM('Plan-A Valuation'!V685,'Plan-A Valuation'!Z685,'Plan-A Valuation'!AD685,'Plan-A Valuation'!AH685,'Plan-A Valuation'!AL685,'Plan-A Valuation'!AP685)</f>
        <v>253810</v>
      </c>
      <c r="U689" s="263">
        <f>SUM('Plan-A Valuation'!W685,'Plan-A Valuation'!AA685,'Plan-A Valuation'!AE685,'Plan-A Valuation'!AI685,'Plan-A Valuation'!AM685,'Plan-A Valuation'!AQ685)</f>
        <v>504620</v>
      </c>
      <c r="V689" s="219"/>
      <c r="W689" s="262">
        <v>0.0</v>
      </c>
      <c r="X689" s="262">
        <v>0.0</v>
      </c>
      <c r="Y689" s="262">
        <v>0.0</v>
      </c>
      <c r="Z689" s="262">
        <v>0.0</v>
      </c>
      <c r="AA689" s="262">
        <v>0.0</v>
      </c>
      <c r="AB689" s="262">
        <v>0.0</v>
      </c>
      <c r="AC689" s="222" t="s">
        <v>1703</v>
      </c>
      <c r="AD689" s="222" t="s">
        <v>1704</v>
      </c>
      <c r="AE689" s="222" t="s">
        <v>1705</v>
      </c>
      <c r="AF689" s="262">
        <f>SUM('Plan-B Valuation'!U685,'Plan-B Valuation'!Y685,'Plan-B Valuation'!AC685,'Plan-B Valuation'!AG685,'Plan-B Valuation'!AK685,'Plan-B Valuation'!AO685)</f>
        <v>120000</v>
      </c>
      <c r="AG689" s="262">
        <f>SUM('Plan-B Valuation'!V685,'Plan-B Valuation'!Z685,'Plan-B Valuation'!AD685,'Plan-B Valuation'!AH685,'Plan-B Valuation'!AL685,'Plan-B Valuation'!AP685)</f>
        <v>253810</v>
      </c>
      <c r="AH689" s="262">
        <f>SUM('Plan-B Valuation'!W685,'Plan-B Valuation'!AA685,'Plan-B Valuation'!AE685,'Plan-B Valuation'!AI685,'Plan-B Valuation'!AM685,'Plan-B Valuation'!AQ685)</f>
        <v>504620</v>
      </c>
      <c r="AI689" s="219"/>
      <c r="AJ689" s="262">
        <v>0.0</v>
      </c>
      <c r="AK689" s="262">
        <v>0.0</v>
      </c>
      <c r="AL689" s="262">
        <v>0.0</v>
      </c>
      <c r="AM689" s="262">
        <v>0.0</v>
      </c>
      <c r="AN689" s="262">
        <v>0.0</v>
      </c>
      <c r="AO689" s="262">
        <v>0.0</v>
      </c>
      <c r="AP689" s="222" t="s">
        <v>1703</v>
      </c>
      <c r="AQ689" s="222" t="s">
        <v>1704</v>
      </c>
      <c r="AR689" s="222" t="s">
        <v>1705</v>
      </c>
      <c r="AS689" s="262">
        <f>SUM('Plan-C Valuation'!U685,'Plan-C Valuation'!Y685,'Plan-C Valuation'!AC685,'Plan-C Valuation'!AG685,'Plan-C Valuation'!AK685,'Plan-C Valuation'!AO685)</f>
        <v>120000</v>
      </c>
      <c r="AT689" s="262">
        <f>SUM('Plan-C Valuation'!V685,'Plan-C Valuation'!Z685,'Plan-C Valuation'!AD685,'Plan-C Valuation'!AH685,'Plan-C Valuation'!AL685,'Plan-C Valuation'!AP685)</f>
        <v>253810</v>
      </c>
      <c r="AU689" s="262">
        <f>SUM('Plan-C Valuation'!W685,'Plan-C Valuation'!AA685,'Plan-C Valuation'!AE685,'Plan-C Valuation'!AI685,'Plan-C Valuation'!AM685,'Plan-C Valuation'!AQ685)</f>
        <v>504620</v>
      </c>
    </row>
    <row r="690" ht="15.75" customHeight="1">
      <c r="A690" s="219" t="s">
        <v>1484</v>
      </c>
      <c r="B690" s="219" t="s">
        <v>65</v>
      </c>
      <c r="C690" s="219" t="s">
        <v>78</v>
      </c>
      <c r="D690" s="219" t="s">
        <v>50</v>
      </c>
      <c r="E690" s="219" t="s">
        <v>62</v>
      </c>
      <c r="F690" s="219" t="s">
        <v>70</v>
      </c>
      <c r="G690" s="304" t="s">
        <v>1485</v>
      </c>
      <c r="H690" s="219"/>
      <c r="I690" s="219"/>
      <c r="J690" s="262">
        <v>0.0</v>
      </c>
      <c r="K690" s="262">
        <v>0.0</v>
      </c>
      <c r="L690" s="262">
        <v>0.0</v>
      </c>
      <c r="M690" s="262">
        <v>0.0</v>
      </c>
      <c r="N690" s="262">
        <v>0.0</v>
      </c>
      <c r="O690" s="262">
        <v>0.0</v>
      </c>
      <c r="P690" s="222" t="s">
        <v>1703</v>
      </c>
      <c r="Q690" s="222" t="s">
        <v>1704</v>
      </c>
      <c r="R690" s="222" t="s">
        <v>1705</v>
      </c>
      <c r="S690" s="219">
        <f>SUM('Plan-A Valuation'!U686,'Plan-A Valuation'!Y686,'Plan-A Valuation'!AC686,'Plan-A Valuation'!AG686,'Plan-A Valuation'!AK686,'Plan-A Valuation'!AO686)</f>
        <v>120000</v>
      </c>
      <c r="T690" s="262">
        <f>SUM('Plan-A Valuation'!V686,'Plan-A Valuation'!Z686,'Plan-A Valuation'!AD686,'Plan-A Valuation'!AH686,'Plan-A Valuation'!AL686,'Plan-A Valuation'!AP686)</f>
        <v>253810</v>
      </c>
      <c r="U690" s="263">
        <f>SUM('Plan-A Valuation'!W686,'Plan-A Valuation'!AA686,'Plan-A Valuation'!AE686,'Plan-A Valuation'!AI686,'Plan-A Valuation'!AM686,'Plan-A Valuation'!AQ686)</f>
        <v>504620</v>
      </c>
      <c r="V690" s="219"/>
      <c r="W690" s="262">
        <v>0.0</v>
      </c>
      <c r="X690" s="262">
        <v>0.0</v>
      </c>
      <c r="Y690" s="262">
        <v>0.0</v>
      </c>
      <c r="Z690" s="262">
        <v>0.0</v>
      </c>
      <c r="AA690" s="262">
        <v>0.0</v>
      </c>
      <c r="AB690" s="262">
        <v>0.0</v>
      </c>
      <c r="AC690" s="222" t="s">
        <v>1703</v>
      </c>
      <c r="AD690" s="222" t="s">
        <v>1704</v>
      </c>
      <c r="AE690" s="222" t="s">
        <v>1705</v>
      </c>
      <c r="AF690" s="262">
        <f>SUM('Plan-B Valuation'!U686,'Plan-B Valuation'!Y686,'Plan-B Valuation'!AC686,'Plan-B Valuation'!AG686,'Plan-B Valuation'!AK686,'Plan-B Valuation'!AO686)</f>
        <v>120000</v>
      </c>
      <c r="AG690" s="262">
        <f>SUM('Plan-B Valuation'!V686,'Plan-B Valuation'!Z686,'Plan-B Valuation'!AD686,'Plan-B Valuation'!AH686,'Plan-B Valuation'!AL686,'Plan-B Valuation'!AP686)</f>
        <v>253810</v>
      </c>
      <c r="AH690" s="262">
        <f>SUM('Plan-B Valuation'!W686,'Plan-B Valuation'!AA686,'Plan-B Valuation'!AE686,'Plan-B Valuation'!AI686,'Plan-B Valuation'!AM686,'Plan-B Valuation'!AQ686)</f>
        <v>504620</v>
      </c>
      <c r="AI690" s="219"/>
      <c r="AJ690" s="262">
        <v>0.0</v>
      </c>
      <c r="AK690" s="262">
        <v>0.0</v>
      </c>
      <c r="AL690" s="262">
        <v>0.0</v>
      </c>
      <c r="AM690" s="262">
        <v>0.0</v>
      </c>
      <c r="AN690" s="262">
        <v>0.0</v>
      </c>
      <c r="AO690" s="262">
        <v>0.0</v>
      </c>
      <c r="AP690" s="222" t="s">
        <v>1703</v>
      </c>
      <c r="AQ690" s="222" t="s">
        <v>1704</v>
      </c>
      <c r="AR690" s="222" t="s">
        <v>1705</v>
      </c>
      <c r="AS690" s="262">
        <f>SUM('Plan-C Valuation'!U686,'Plan-C Valuation'!Y686,'Plan-C Valuation'!AC686,'Plan-C Valuation'!AG686,'Plan-C Valuation'!AK686,'Plan-C Valuation'!AO686)</f>
        <v>120000</v>
      </c>
      <c r="AT690" s="262">
        <f>SUM('Plan-C Valuation'!V686,'Plan-C Valuation'!Z686,'Plan-C Valuation'!AD686,'Plan-C Valuation'!AH686,'Plan-C Valuation'!AL686,'Plan-C Valuation'!AP686)</f>
        <v>253810</v>
      </c>
      <c r="AU690" s="262">
        <f>SUM('Plan-C Valuation'!W686,'Plan-C Valuation'!AA686,'Plan-C Valuation'!AE686,'Plan-C Valuation'!AI686,'Plan-C Valuation'!AM686,'Plan-C Valuation'!AQ686)</f>
        <v>504620</v>
      </c>
    </row>
    <row r="691" ht="15.75" customHeight="1">
      <c r="A691" s="219" t="s">
        <v>1486</v>
      </c>
      <c r="B691" s="219" t="s">
        <v>71</v>
      </c>
      <c r="C691" s="219" t="s">
        <v>78</v>
      </c>
      <c r="D691" s="219" t="s">
        <v>50</v>
      </c>
      <c r="E691" s="219" t="s">
        <v>62</v>
      </c>
      <c r="F691" s="219" t="s">
        <v>70</v>
      </c>
      <c r="G691" s="304" t="s">
        <v>1487</v>
      </c>
      <c r="H691" s="219"/>
      <c r="I691" s="219"/>
      <c r="J691" s="262">
        <v>0.0</v>
      </c>
      <c r="K691" s="262">
        <v>0.0</v>
      </c>
      <c r="L691" s="262">
        <v>0.0</v>
      </c>
      <c r="M691" s="262">
        <v>0.0</v>
      </c>
      <c r="N691" s="262">
        <v>0.0</v>
      </c>
      <c r="O691" s="262">
        <v>0.0</v>
      </c>
      <c r="P691" s="222" t="s">
        <v>1703</v>
      </c>
      <c r="Q691" s="222" t="s">
        <v>1704</v>
      </c>
      <c r="R691" s="222" t="s">
        <v>1705</v>
      </c>
      <c r="S691" s="219">
        <f>SUM('Plan-A Valuation'!U687,'Plan-A Valuation'!Y687,'Plan-A Valuation'!AC687,'Plan-A Valuation'!AG687,'Plan-A Valuation'!AK687,'Plan-A Valuation'!AO687)</f>
        <v>120000</v>
      </c>
      <c r="T691" s="262">
        <f>SUM('Plan-A Valuation'!V687,'Plan-A Valuation'!Z687,'Plan-A Valuation'!AD687,'Plan-A Valuation'!AH687,'Plan-A Valuation'!AL687,'Plan-A Valuation'!AP687)</f>
        <v>253810</v>
      </c>
      <c r="U691" s="263">
        <f>SUM('Plan-A Valuation'!W687,'Plan-A Valuation'!AA687,'Plan-A Valuation'!AE687,'Plan-A Valuation'!AI687,'Plan-A Valuation'!AM687,'Plan-A Valuation'!AQ687)</f>
        <v>504620</v>
      </c>
      <c r="V691" s="219"/>
      <c r="W691" s="262">
        <v>0.0</v>
      </c>
      <c r="X691" s="262">
        <v>0.0</v>
      </c>
      <c r="Y691" s="262">
        <v>0.0</v>
      </c>
      <c r="Z691" s="262">
        <v>0.0</v>
      </c>
      <c r="AA691" s="262">
        <v>0.0</v>
      </c>
      <c r="AB691" s="262">
        <v>0.0</v>
      </c>
      <c r="AC691" s="222" t="s">
        <v>1703</v>
      </c>
      <c r="AD691" s="222" t="s">
        <v>1704</v>
      </c>
      <c r="AE691" s="222" t="s">
        <v>1705</v>
      </c>
      <c r="AF691" s="262">
        <f>SUM('Plan-B Valuation'!U687,'Plan-B Valuation'!Y687,'Plan-B Valuation'!AC687,'Plan-B Valuation'!AG687,'Plan-B Valuation'!AK687,'Plan-B Valuation'!AO687)</f>
        <v>120000</v>
      </c>
      <c r="AG691" s="262">
        <f>SUM('Plan-B Valuation'!V687,'Plan-B Valuation'!Z687,'Plan-B Valuation'!AD687,'Plan-B Valuation'!AH687,'Plan-B Valuation'!AL687,'Plan-B Valuation'!AP687)</f>
        <v>253810</v>
      </c>
      <c r="AH691" s="262">
        <f>SUM('Plan-B Valuation'!W687,'Plan-B Valuation'!AA687,'Plan-B Valuation'!AE687,'Plan-B Valuation'!AI687,'Plan-B Valuation'!AM687,'Plan-B Valuation'!AQ687)</f>
        <v>504620</v>
      </c>
      <c r="AI691" s="219"/>
      <c r="AJ691" s="262">
        <v>0.0</v>
      </c>
      <c r="AK691" s="262">
        <v>0.0</v>
      </c>
      <c r="AL691" s="262">
        <v>0.0</v>
      </c>
      <c r="AM691" s="262">
        <v>0.0</v>
      </c>
      <c r="AN691" s="262">
        <v>0.0</v>
      </c>
      <c r="AO691" s="262">
        <v>0.0</v>
      </c>
      <c r="AP691" s="222" t="s">
        <v>1703</v>
      </c>
      <c r="AQ691" s="222" t="s">
        <v>1704</v>
      </c>
      <c r="AR691" s="222" t="s">
        <v>1705</v>
      </c>
      <c r="AS691" s="262">
        <f>SUM('Plan-C Valuation'!U687,'Plan-C Valuation'!Y687,'Plan-C Valuation'!AC687,'Plan-C Valuation'!AG687,'Plan-C Valuation'!AK687,'Plan-C Valuation'!AO687)</f>
        <v>120000</v>
      </c>
      <c r="AT691" s="262">
        <f>SUM('Plan-C Valuation'!V687,'Plan-C Valuation'!Z687,'Plan-C Valuation'!AD687,'Plan-C Valuation'!AH687,'Plan-C Valuation'!AL687,'Plan-C Valuation'!AP687)</f>
        <v>253810</v>
      </c>
      <c r="AU691" s="262">
        <f>SUM('Plan-C Valuation'!W687,'Plan-C Valuation'!AA687,'Plan-C Valuation'!AE687,'Plan-C Valuation'!AI687,'Plan-C Valuation'!AM687,'Plan-C Valuation'!AQ687)</f>
        <v>504620</v>
      </c>
    </row>
    <row r="692" ht="15.75" customHeight="1">
      <c r="A692" s="219" t="s">
        <v>1488</v>
      </c>
      <c r="B692" s="219" t="s">
        <v>44</v>
      </c>
      <c r="C692" s="219" t="s">
        <v>48</v>
      </c>
      <c r="D692" s="219" t="s">
        <v>61</v>
      </c>
      <c r="E692" s="219" t="s">
        <v>62</v>
      </c>
      <c r="F692" s="219" t="s">
        <v>70</v>
      </c>
      <c r="G692" s="304" t="s">
        <v>1489</v>
      </c>
      <c r="H692" s="219"/>
      <c r="I692" s="219"/>
      <c r="J692" s="262">
        <v>0.0</v>
      </c>
      <c r="K692" s="262">
        <v>0.0</v>
      </c>
      <c r="L692" s="262">
        <v>0.0</v>
      </c>
      <c r="M692" s="262">
        <v>0.0</v>
      </c>
      <c r="N692" s="262">
        <v>0.0</v>
      </c>
      <c r="O692" s="262">
        <v>0.0</v>
      </c>
      <c r="P692" s="222" t="s">
        <v>1703</v>
      </c>
      <c r="Q692" s="222" t="s">
        <v>1704</v>
      </c>
      <c r="R692" s="222" t="s">
        <v>1705</v>
      </c>
      <c r="S692" s="219">
        <f>SUM('Plan-A Valuation'!U688,'Plan-A Valuation'!Y688,'Plan-A Valuation'!AC688,'Plan-A Valuation'!AG688,'Plan-A Valuation'!AK688,'Plan-A Valuation'!AO688)</f>
        <v>120000</v>
      </c>
      <c r="T692" s="262">
        <f>SUM('Plan-A Valuation'!V688,'Plan-A Valuation'!Z688,'Plan-A Valuation'!AD688,'Plan-A Valuation'!AH688,'Plan-A Valuation'!AL688,'Plan-A Valuation'!AP688)</f>
        <v>253810</v>
      </c>
      <c r="U692" s="263">
        <f>SUM('Plan-A Valuation'!W688,'Plan-A Valuation'!AA688,'Plan-A Valuation'!AE688,'Plan-A Valuation'!AI688,'Plan-A Valuation'!AM688,'Plan-A Valuation'!AQ688)</f>
        <v>504620</v>
      </c>
      <c r="V692" s="219"/>
      <c r="W692" s="262">
        <v>0.0</v>
      </c>
      <c r="X692" s="262">
        <v>0.0</v>
      </c>
      <c r="Y692" s="262">
        <v>0.0</v>
      </c>
      <c r="Z692" s="262">
        <v>0.0</v>
      </c>
      <c r="AA692" s="262">
        <v>0.0</v>
      </c>
      <c r="AB692" s="262">
        <v>0.0</v>
      </c>
      <c r="AC692" s="222" t="s">
        <v>1703</v>
      </c>
      <c r="AD692" s="222" t="s">
        <v>1704</v>
      </c>
      <c r="AE692" s="222" t="s">
        <v>1705</v>
      </c>
      <c r="AF692" s="262">
        <f>SUM('Plan-B Valuation'!U688,'Plan-B Valuation'!Y688,'Plan-B Valuation'!AC688,'Plan-B Valuation'!AG688,'Plan-B Valuation'!AK688,'Plan-B Valuation'!AO688)</f>
        <v>120000</v>
      </c>
      <c r="AG692" s="262">
        <f>SUM('Plan-B Valuation'!V688,'Plan-B Valuation'!Z688,'Plan-B Valuation'!AD688,'Plan-B Valuation'!AH688,'Plan-B Valuation'!AL688,'Plan-B Valuation'!AP688)</f>
        <v>253810</v>
      </c>
      <c r="AH692" s="262">
        <f>SUM('Plan-B Valuation'!W688,'Plan-B Valuation'!AA688,'Plan-B Valuation'!AE688,'Plan-B Valuation'!AI688,'Plan-B Valuation'!AM688,'Plan-B Valuation'!AQ688)</f>
        <v>504620</v>
      </c>
      <c r="AI692" s="219"/>
      <c r="AJ692" s="262">
        <v>0.0</v>
      </c>
      <c r="AK692" s="262">
        <v>0.0</v>
      </c>
      <c r="AL692" s="262">
        <v>0.0</v>
      </c>
      <c r="AM692" s="262">
        <v>0.0</v>
      </c>
      <c r="AN692" s="262">
        <v>0.0</v>
      </c>
      <c r="AO692" s="262">
        <v>0.0</v>
      </c>
      <c r="AP692" s="222" t="s">
        <v>1703</v>
      </c>
      <c r="AQ692" s="222" t="s">
        <v>1704</v>
      </c>
      <c r="AR692" s="222" t="s">
        <v>1705</v>
      </c>
      <c r="AS692" s="262">
        <f>SUM('Plan-C Valuation'!U688,'Plan-C Valuation'!Y688,'Plan-C Valuation'!AC688,'Plan-C Valuation'!AG688,'Plan-C Valuation'!AK688,'Plan-C Valuation'!AO688)</f>
        <v>120000</v>
      </c>
      <c r="AT692" s="262">
        <f>SUM('Plan-C Valuation'!V688,'Plan-C Valuation'!Z688,'Plan-C Valuation'!AD688,'Plan-C Valuation'!AH688,'Plan-C Valuation'!AL688,'Plan-C Valuation'!AP688)</f>
        <v>253810</v>
      </c>
      <c r="AU692" s="262">
        <f>SUM('Plan-C Valuation'!W688,'Plan-C Valuation'!AA688,'Plan-C Valuation'!AE688,'Plan-C Valuation'!AI688,'Plan-C Valuation'!AM688,'Plan-C Valuation'!AQ688)</f>
        <v>504620</v>
      </c>
    </row>
    <row r="693" ht="15.75" customHeight="1">
      <c r="A693" s="219" t="s">
        <v>1490</v>
      </c>
      <c r="B693" s="219" t="s">
        <v>54</v>
      </c>
      <c r="C693" s="219" t="s">
        <v>48</v>
      </c>
      <c r="D693" s="219" t="s">
        <v>61</v>
      </c>
      <c r="E693" s="219" t="s">
        <v>62</v>
      </c>
      <c r="F693" s="219" t="s">
        <v>70</v>
      </c>
      <c r="G693" s="304" t="s">
        <v>1491</v>
      </c>
      <c r="H693" s="219"/>
      <c r="I693" s="219"/>
      <c r="J693" s="262">
        <v>0.0</v>
      </c>
      <c r="K693" s="262">
        <v>0.0</v>
      </c>
      <c r="L693" s="262">
        <v>0.0</v>
      </c>
      <c r="M693" s="262">
        <v>0.0</v>
      </c>
      <c r="N693" s="262">
        <v>0.0</v>
      </c>
      <c r="O693" s="262">
        <v>0.0</v>
      </c>
      <c r="P693" s="222" t="s">
        <v>1703</v>
      </c>
      <c r="Q693" s="222" t="s">
        <v>1704</v>
      </c>
      <c r="R693" s="222" t="s">
        <v>1705</v>
      </c>
      <c r="S693" s="219">
        <f>SUM('Plan-A Valuation'!U689,'Plan-A Valuation'!Y689,'Plan-A Valuation'!AC689,'Plan-A Valuation'!AG689,'Plan-A Valuation'!AK689,'Plan-A Valuation'!AO689)</f>
        <v>120000</v>
      </c>
      <c r="T693" s="262">
        <f>SUM('Plan-A Valuation'!V689,'Plan-A Valuation'!Z689,'Plan-A Valuation'!AD689,'Plan-A Valuation'!AH689,'Plan-A Valuation'!AL689,'Plan-A Valuation'!AP689)</f>
        <v>253810</v>
      </c>
      <c r="U693" s="263">
        <f>SUM('Plan-A Valuation'!W689,'Plan-A Valuation'!AA689,'Plan-A Valuation'!AE689,'Plan-A Valuation'!AI689,'Plan-A Valuation'!AM689,'Plan-A Valuation'!AQ689)</f>
        <v>504620</v>
      </c>
      <c r="V693" s="219"/>
      <c r="W693" s="262">
        <v>0.0</v>
      </c>
      <c r="X693" s="262">
        <v>0.0</v>
      </c>
      <c r="Y693" s="262">
        <v>0.0</v>
      </c>
      <c r="Z693" s="262">
        <v>0.0</v>
      </c>
      <c r="AA693" s="262">
        <v>0.0</v>
      </c>
      <c r="AB693" s="262">
        <v>0.0</v>
      </c>
      <c r="AC693" s="222" t="s">
        <v>1703</v>
      </c>
      <c r="AD693" s="222" t="s">
        <v>1704</v>
      </c>
      <c r="AE693" s="222" t="s">
        <v>1705</v>
      </c>
      <c r="AF693" s="262">
        <f>SUM('Plan-B Valuation'!U689,'Plan-B Valuation'!Y689,'Plan-B Valuation'!AC689,'Plan-B Valuation'!AG689,'Plan-B Valuation'!AK689,'Plan-B Valuation'!AO689)</f>
        <v>120000</v>
      </c>
      <c r="AG693" s="262">
        <f>SUM('Plan-B Valuation'!V689,'Plan-B Valuation'!Z689,'Plan-B Valuation'!AD689,'Plan-B Valuation'!AH689,'Plan-B Valuation'!AL689,'Plan-B Valuation'!AP689)</f>
        <v>253810</v>
      </c>
      <c r="AH693" s="262">
        <f>SUM('Plan-B Valuation'!W689,'Plan-B Valuation'!AA689,'Plan-B Valuation'!AE689,'Plan-B Valuation'!AI689,'Plan-B Valuation'!AM689,'Plan-B Valuation'!AQ689)</f>
        <v>504620</v>
      </c>
      <c r="AI693" s="219"/>
      <c r="AJ693" s="262">
        <v>0.0</v>
      </c>
      <c r="AK693" s="262">
        <v>0.0</v>
      </c>
      <c r="AL693" s="262">
        <v>0.0</v>
      </c>
      <c r="AM693" s="262">
        <v>0.0</v>
      </c>
      <c r="AN693" s="262">
        <v>0.0</v>
      </c>
      <c r="AO693" s="262">
        <v>0.0</v>
      </c>
      <c r="AP693" s="222" t="s">
        <v>1703</v>
      </c>
      <c r="AQ693" s="222" t="s">
        <v>1704</v>
      </c>
      <c r="AR693" s="222" t="s">
        <v>1705</v>
      </c>
      <c r="AS693" s="262">
        <f>SUM('Plan-C Valuation'!U689,'Plan-C Valuation'!Y689,'Plan-C Valuation'!AC689,'Plan-C Valuation'!AG689,'Plan-C Valuation'!AK689,'Plan-C Valuation'!AO689)</f>
        <v>120000</v>
      </c>
      <c r="AT693" s="262">
        <f>SUM('Plan-C Valuation'!V689,'Plan-C Valuation'!Z689,'Plan-C Valuation'!AD689,'Plan-C Valuation'!AH689,'Plan-C Valuation'!AL689,'Plan-C Valuation'!AP689)</f>
        <v>253810</v>
      </c>
      <c r="AU693" s="262">
        <f>SUM('Plan-C Valuation'!W689,'Plan-C Valuation'!AA689,'Plan-C Valuation'!AE689,'Plan-C Valuation'!AI689,'Plan-C Valuation'!AM689,'Plan-C Valuation'!AQ689)</f>
        <v>504620</v>
      </c>
    </row>
    <row r="694" ht="15.75" customHeight="1">
      <c r="A694" s="219" t="s">
        <v>1492</v>
      </c>
      <c r="B694" s="219" t="s">
        <v>65</v>
      </c>
      <c r="C694" s="219" t="s">
        <v>48</v>
      </c>
      <c r="D694" s="219" t="s">
        <v>61</v>
      </c>
      <c r="E694" s="219" t="s">
        <v>62</v>
      </c>
      <c r="F694" s="219" t="s">
        <v>70</v>
      </c>
      <c r="G694" s="304" t="s">
        <v>1493</v>
      </c>
      <c r="H694" s="219"/>
      <c r="I694" s="219"/>
      <c r="J694" s="262">
        <v>0.0</v>
      </c>
      <c r="K694" s="262">
        <v>0.0</v>
      </c>
      <c r="L694" s="262">
        <v>0.0</v>
      </c>
      <c r="M694" s="262">
        <v>0.0</v>
      </c>
      <c r="N694" s="262">
        <v>0.0</v>
      </c>
      <c r="O694" s="262">
        <v>0.0</v>
      </c>
      <c r="P694" s="222" t="s">
        <v>1703</v>
      </c>
      <c r="Q694" s="222" t="s">
        <v>1704</v>
      </c>
      <c r="R694" s="222" t="s">
        <v>1705</v>
      </c>
      <c r="S694" s="219">
        <f>SUM('Plan-A Valuation'!U690,'Plan-A Valuation'!Y690,'Plan-A Valuation'!AC690,'Plan-A Valuation'!AG690,'Plan-A Valuation'!AK690,'Plan-A Valuation'!AO690)</f>
        <v>120000</v>
      </c>
      <c r="T694" s="262">
        <f>SUM('Plan-A Valuation'!V690,'Plan-A Valuation'!Z690,'Plan-A Valuation'!AD690,'Plan-A Valuation'!AH690,'Plan-A Valuation'!AL690,'Plan-A Valuation'!AP690)</f>
        <v>253810</v>
      </c>
      <c r="U694" s="263">
        <f>SUM('Plan-A Valuation'!W690,'Plan-A Valuation'!AA690,'Plan-A Valuation'!AE690,'Plan-A Valuation'!AI690,'Plan-A Valuation'!AM690,'Plan-A Valuation'!AQ690)</f>
        <v>504620</v>
      </c>
      <c r="V694" s="219"/>
      <c r="W694" s="262">
        <v>0.0</v>
      </c>
      <c r="X694" s="262">
        <v>0.0</v>
      </c>
      <c r="Y694" s="262">
        <v>0.0</v>
      </c>
      <c r="Z694" s="262">
        <v>0.0</v>
      </c>
      <c r="AA694" s="262">
        <v>0.0</v>
      </c>
      <c r="AB694" s="262">
        <v>0.0</v>
      </c>
      <c r="AC694" s="222" t="s">
        <v>1703</v>
      </c>
      <c r="AD694" s="222" t="s">
        <v>1704</v>
      </c>
      <c r="AE694" s="222" t="s">
        <v>1705</v>
      </c>
      <c r="AF694" s="262">
        <f>SUM('Plan-B Valuation'!U690,'Plan-B Valuation'!Y690,'Plan-B Valuation'!AC690,'Plan-B Valuation'!AG690,'Plan-B Valuation'!AK690,'Plan-B Valuation'!AO690)</f>
        <v>120000</v>
      </c>
      <c r="AG694" s="262">
        <f>SUM('Plan-B Valuation'!V690,'Plan-B Valuation'!Z690,'Plan-B Valuation'!AD690,'Plan-B Valuation'!AH690,'Plan-B Valuation'!AL690,'Plan-B Valuation'!AP690)</f>
        <v>253810</v>
      </c>
      <c r="AH694" s="262">
        <f>SUM('Plan-B Valuation'!W690,'Plan-B Valuation'!AA690,'Plan-B Valuation'!AE690,'Plan-B Valuation'!AI690,'Plan-B Valuation'!AM690,'Plan-B Valuation'!AQ690)</f>
        <v>504620</v>
      </c>
      <c r="AI694" s="219"/>
      <c r="AJ694" s="262">
        <v>0.0</v>
      </c>
      <c r="AK694" s="262">
        <v>0.0</v>
      </c>
      <c r="AL694" s="262">
        <v>0.0</v>
      </c>
      <c r="AM694" s="262">
        <v>0.0</v>
      </c>
      <c r="AN694" s="262">
        <v>0.0</v>
      </c>
      <c r="AO694" s="262">
        <v>0.0</v>
      </c>
      <c r="AP694" s="222" t="s">
        <v>1703</v>
      </c>
      <c r="AQ694" s="222" t="s">
        <v>1704</v>
      </c>
      <c r="AR694" s="222" t="s">
        <v>1705</v>
      </c>
      <c r="AS694" s="262">
        <f>SUM('Plan-C Valuation'!U690,'Plan-C Valuation'!Y690,'Plan-C Valuation'!AC690,'Plan-C Valuation'!AG690,'Plan-C Valuation'!AK690,'Plan-C Valuation'!AO690)</f>
        <v>120000</v>
      </c>
      <c r="AT694" s="262">
        <f>SUM('Plan-C Valuation'!V690,'Plan-C Valuation'!Z690,'Plan-C Valuation'!AD690,'Plan-C Valuation'!AH690,'Plan-C Valuation'!AL690,'Plan-C Valuation'!AP690)</f>
        <v>253810</v>
      </c>
      <c r="AU694" s="262">
        <f>SUM('Plan-C Valuation'!W690,'Plan-C Valuation'!AA690,'Plan-C Valuation'!AE690,'Plan-C Valuation'!AI690,'Plan-C Valuation'!AM690,'Plan-C Valuation'!AQ690)</f>
        <v>504620</v>
      </c>
    </row>
    <row r="695" ht="15.75" customHeight="1">
      <c r="A695" s="219" t="s">
        <v>1494</v>
      </c>
      <c r="B695" s="219" t="s">
        <v>71</v>
      </c>
      <c r="C695" s="219" t="s">
        <v>48</v>
      </c>
      <c r="D695" s="219" t="s">
        <v>61</v>
      </c>
      <c r="E695" s="219" t="s">
        <v>62</v>
      </c>
      <c r="F695" s="219" t="s">
        <v>70</v>
      </c>
      <c r="G695" s="304" t="s">
        <v>1495</v>
      </c>
      <c r="H695" s="219"/>
      <c r="I695" s="219"/>
      <c r="J695" s="262">
        <v>0.0</v>
      </c>
      <c r="K695" s="262">
        <v>0.0</v>
      </c>
      <c r="L695" s="262">
        <v>0.0</v>
      </c>
      <c r="M695" s="262">
        <v>0.0</v>
      </c>
      <c r="N695" s="262">
        <v>0.0</v>
      </c>
      <c r="O695" s="262">
        <v>0.0</v>
      </c>
      <c r="P695" s="222" t="s">
        <v>1703</v>
      </c>
      <c r="Q695" s="222" t="s">
        <v>1704</v>
      </c>
      <c r="R695" s="222" t="s">
        <v>1705</v>
      </c>
      <c r="S695" s="219">
        <f>SUM('Plan-A Valuation'!U691,'Plan-A Valuation'!Y691,'Plan-A Valuation'!AC691,'Plan-A Valuation'!AG691,'Plan-A Valuation'!AK691,'Plan-A Valuation'!AO691)</f>
        <v>120000</v>
      </c>
      <c r="T695" s="262">
        <f>SUM('Plan-A Valuation'!V691,'Plan-A Valuation'!Z691,'Plan-A Valuation'!AD691,'Plan-A Valuation'!AH691,'Plan-A Valuation'!AL691,'Plan-A Valuation'!AP691)</f>
        <v>253810</v>
      </c>
      <c r="U695" s="263">
        <f>SUM('Plan-A Valuation'!W691,'Plan-A Valuation'!AA691,'Plan-A Valuation'!AE691,'Plan-A Valuation'!AI691,'Plan-A Valuation'!AM691,'Plan-A Valuation'!AQ691)</f>
        <v>504620</v>
      </c>
      <c r="V695" s="219"/>
      <c r="W695" s="262">
        <v>0.0</v>
      </c>
      <c r="X695" s="262">
        <v>0.0</v>
      </c>
      <c r="Y695" s="262">
        <v>0.0</v>
      </c>
      <c r="Z695" s="262">
        <v>0.0</v>
      </c>
      <c r="AA695" s="262">
        <v>0.0</v>
      </c>
      <c r="AB695" s="262">
        <v>0.0</v>
      </c>
      <c r="AC695" s="222" t="s">
        <v>1703</v>
      </c>
      <c r="AD695" s="222" t="s">
        <v>1704</v>
      </c>
      <c r="AE695" s="222" t="s">
        <v>1705</v>
      </c>
      <c r="AF695" s="262">
        <f>SUM('Plan-B Valuation'!U691,'Plan-B Valuation'!Y691,'Plan-B Valuation'!AC691,'Plan-B Valuation'!AG691,'Plan-B Valuation'!AK691,'Plan-B Valuation'!AO691)</f>
        <v>120000</v>
      </c>
      <c r="AG695" s="262">
        <f>SUM('Plan-B Valuation'!V691,'Plan-B Valuation'!Z691,'Plan-B Valuation'!AD691,'Plan-B Valuation'!AH691,'Plan-B Valuation'!AL691,'Plan-B Valuation'!AP691)</f>
        <v>253810</v>
      </c>
      <c r="AH695" s="262">
        <f>SUM('Plan-B Valuation'!W691,'Plan-B Valuation'!AA691,'Plan-B Valuation'!AE691,'Plan-B Valuation'!AI691,'Plan-B Valuation'!AM691,'Plan-B Valuation'!AQ691)</f>
        <v>504620</v>
      </c>
      <c r="AI695" s="219"/>
      <c r="AJ695" s="262">
        <v>0.0</v>
      </c>
      <c r="AK695" s="262">
        <v>0.0</v>
      </c>
      <c r="AL695" s="262">
        <v>0.0</v>
      </c>
      <c r="AM695" s="262">
        <v>0.0</v>
      </c>
      <c r="AN695" s="262">
        <v>0.0</v>
      </c>
      <c r="AO695" s="262">
        <v>0.0</v>
      </c>
      <c r="AP695" s="222" t="s">
        <v>1703</v>
      </c>
      <c r="AQ695" s="222" t="s">
        <v>1704</v>
      </c>
      <c r="AR695" s="222" t="s">
        <v>1705</v>
      </c>
      <c r="AS695" s="262">
        <f>SUM('Plan-C Valuation'!U691,'Plan-C Valuation'!Y691,'Plan-C Valuation'!AC691,'Plan-C Valuation'!AG691,'Plan-C Valuation'!AK691,'Plan-C Valuation'!AO691)</f>
        <v>120000</v>
      </c>
      <c r="AT695" s="262">
        <f>SUM('Plan-C Valuation'!V691,'Plan-C Valuation'!Z691,'Plan-C Valuation'!AD691,'Plan-C Valuation'!AH691,'Plan-C Valuation'!AL691,'Plan-C Valuation'!AP691)</f>
        <v>253810</v>
      </c>
      <c r="AU695" s="262">
        <f>SUM('Plan-C Valuation'!W691,'Plan-C Valuation'!AA691,'Plan-C Valuation'!AE691,'Plan-C Valuation'!AI691,'Plan-C Valuation'!AM691,'Plan-C Valuation'!AQ691)</f>
        <v>504620</v>
      </c>
    </row>
    <row r="696" ht="15.75" customHeight="1">
      <c r="A696" s="219" t="s">
        <v>1496</v>
      </c>
      <c r="B696" s="219" t="s">
        <v>44</v>
      </c>
      <c r="C696" s="219" t="s">
        <v>58</v>
      </c>
      <c r="D696" s="219" t="s">
        <v>61</v>
      </c>
      <c r="E696" s="219" t="s">
        <v>62</v>
      </c>
      <c r="F696" s="219" t="s">
        <v>70</v>
      </c>
      <c r="G696" s="304" t="s">
        <v>1497</v>
      </c>
      <c r="H696" s="219"/>
      <c r="I696" s="219"/>
      <c r="J696" s="262">
        <v>0.0</v>
      </c>
      <c r="K696" s="262">
        <v>0.0</v>
      </c>
      <c r="L696" s="262">
        <v>0.0</v>
      </c>
      <c r="M696" s="262">
        <v>0.0</v>
      </c>
      <c r="N696" s="262">
        <v>0.0</v>
      </c>
      <c r="O696" s="262">
        <v>0.0</v>
      </c>
      <c r="P696" s="222" t="s">
        <v>1703</v>
      </c>
      <c r="Q696" s="222" t="s">
        <v>1704</v>
      </c>
      <c r="R696" s="222" t="s">
        <v>1705</v>
      </c>
      <c r="S696" s="219">
        <f>SUM('Plan-A Valuation'!U692,'Plan-A Valuation'!Y692,'Plan-A Valuation'!AC692,'Plan-A Valuation'!AG692,'Plan-A Valuation'!AK692,'Plan-A Valuation'!AO692)</f>
        <v>120000</v>
      </c>
      <c r="T696" s="262">
        <f>SUM('Plan-A Valuation'!V692,'Plan-A Valuation'!Z692,'Plan-A Valuation'!AD692,'Plan-A Valuation'!AH692,'Plan-A Valuation'!AL692,'Plan-A Valuation'!AP692)</f>
        <v>253810</v>
      </c>
      <c r="U696" s="263">
        <f>SUM('Plan-A Valuation'!W692,'Plan-A Valuation'!AA692,'Plan-A Valuation'!AE692,'Plan-A Valuation'!AI692,'Plan-A Valuation'!AM692,'Plan-A Valuation'!AQ692)</f>
        <v>504620</v>
      </c>
      <c r="V696" s="219"/>
      <c r="W696" s="262">
        <v>0.0</v>
      </c>
      <c r="X696" s="262">
        <v>0.0</v>
      </c>
      <c r="Y696" s="262">
        <v>0.0</v>
      </c>
      <c r="Z696" s="262">
        <v>0.0</v>
      </c>
      <c r="AA696" s="262">
        <v>0.0</v>
      </c>
      <c r="AB696" s="262">
        <v>0.0</v>
      </c>
      <c r="AC696" s="222" t="s">
        <v>1703</v>
      </c>
      <c r="AD696" s="222" t="s">
        <v>1704</v>
      </c>
      <c r="AE696" s="222" t="s">
        <v>1705</v>
      </c>
      <c r="AF696" s="262">
        <f>SUM('Plan-B Valuation'!U692,'Plan-B Valuation'!Y692,'Plan-B Valuation'!AC692,'Plan-B Valuation'!AG692,'Plan-B Valuation'!AK692,'Plan-B Valuation'!AO692)</f>
        <v>120000</v>
      </c>
      <c r="AG696" s="262">
        <f>SUM('Plan-B Valuation'!V692,'Plan-B Valuation'!Z692,'Plan-B Valuation'!AD692,'Plan-B Valuation'!AH692,'Plan-B Valuation'!AL692,'Plan-B Valuation'!AP692)</f>
        <v>253810</v>
      </c>
      <c r="AH696" s="262">
        <f>SUM('Plan-B Valuation'!W692,'Plan-B Valuation'!AA692,'Plan-B Valuation'!AE692,'Plan-B Valuation'!AI692,'Plan-B Valuation'!AM692,'Plan-B Valuation'!AQ692)</f>
        <v>504620</v>
      </c>
      <c r="AI696" s="219"/>
      <c r="AJ696" s="262">
        <v>0.0</v>
      </c>
      <c r="AK696" s="262">
        <v>0.0</v>
      </c>
      <c r="AL696" s="262">
        <v>0.0</v>
      </c>
      <c r="AM696" s="262">
        <v>0.0</v>
      </c>
      <c r="AN696" s="262">
        <v>0.0</v>
      </c>
      <c r="AO696" s="262">
        <v>0.0</v>
      </c>
      <c r="AP696" s="222" t="s">
        <v>1703</v>
      </c>
      <c r="AQ696" s="222" t="s">
        <v>1704</v>
      </c>
      <c r="AR696" s="222" t="s">
        <v>1705</v>
      </c>
      <c r="AS696" s="262">
        <f>SUM('Plan-C Valuation'!U692,'Plan-C Valuation'!Y692,'Plan-C Valuation'!AC692,'Plan-C Valuation'!AG692,'Plan-C Valuation'!AK692,'Plan-C Valuation'!AO692)</f>
        <v>120000</v>
      </c>
      <c r="AT696" s="262">
        <f>SUM('Plan-C Valuation'!V692,'Plan-C Valuation'!Z692,'Plan-C Valuation'!AD692,'Plan-C Valuation'!AH692,'Plan-C Valuation'!AL692,'Plan-C Valuation'!AP692)</f>
        <v>253810</v>
      </c>
      <c r="AU696" s="262">
        <f>SUM('Plan-C Valuation'!W692,'Plan-C Valuation'!AA692,'Plan-C Valuation'!AE692,'Plan-C Valuation'!AI692,'Plan-C Valuation'!AM692,'Plan-C Valuation'!AQ692)</f>
        <v>504620</v>
      </c>
    </row>
    <row r="697" ht="15.75" customHeight="1">
      <c r="A697" s="219" t="s">
        <v>1498</v>
      </c>
      <c r="B697" s="219" t="s">
        <v>54</v>
      </c>
      <c r="C697" s="219" t="s">
        <v>58</v>
      </c>
      <c r="D697" s="219" t="s">
        <v>61</v>
      </c>
      <c r="E697" s="219" t="s">
        <v>62</v>
      </c>
      <c r="F697" s="219" t="s">
        <v>70</v>
      </c>
      <c r="G697" s="304" t="s">
        <v>1499</v>
      </c>
      <c r="H697" s="219"/>
      <c r="I697" s="219"/>
      <c r="J697" s="262">
        <v>0.0</v>
      </c>
      <c r="K697" s="262">
        <v>0.0</v>
      </c>
      <c r="L697" s="262">
        <v>0.0</v>
      </c>
      <c r="M697" s="262">
        <v>0.0</v>
      </c>
      <c r="N697" s="262">
        <v>0.0</v>
      </c>
      <c r="O697" s="262">
        <v>0.0</v>
      </c>
      <c r="P697" s="222" t="s">
        <v>1703</v>
      </c>
      <c r="Q697" s="222" t="s">
        <v>1704</v>
      </c>
      <c r="R697" s="222" t="s">
        <v>1705</v>
      </c>
      <c r="S697" s="219">
        <f>SUM('Plan-A Valuation'!U693,'Plan-A Valuation'!Y693,'Plan-A Valuation'!AC693,'Plan-A Valuation'!AG693,'Plan-A Valuation'!AK693,'Plan-A Valuation'!AO693)</f>
        <v>120000</v>
      </c>
      <c r="T697" s="262">
        <f>SUM('Plan-A Valuation'!V693,'Plan-A Valuation'!Z693,'Plan-A Valuation'!AD693,'Plan-A Valuation'!AH693,'Plan-A Valuation'!AL693,'Plan-A Valuation'!AP693)</f>
        <v>253810</v>
      </c>
      <c r="U697" s="263">
        <f>SUM('Plan-A Valuation'!W693,'Plan-A Valuation'!AA693,'Plan-A Valuation'!AE693,'Plan-A Valuation'!AI693,'Plan-A Valuation'!AM693,'Plan-A Valuation'!AQ693)</f>
        <v>504620</v>
      </c>
      <c r="V697" s="219"/>
      <c r="W697" s="262">
        <v>0.0</v>
      </c>
      <c r="X697" s="262">
        <v>0.0</v>
      </c>
      <c r="Y697" s="262">
        <v>0.0</v>
      </c>
      <c r="Z697" s="262">
        <v>0.0</v>
      </c>
      <c r="AA697" s="262">
        <v>0.0</v>
      </c>
      <c r="AB697" s="262">
        <v>0.0</v>
      </c>
      <c r="AC697" s="222" t="s">
        <v>1703</v>
      </c>
      <c r="AD697" s="222" t="s">
        <v>1704</v>
      </c>
      <c r="AE697" s="222" t="s">
        <v>1705</v>
      </c>
      <c r="AF697" s="262">
        <f>SUM('Plan-B Valuation'!U693,'Plan-B Valuation'!Y693,'Plan-B Valuation'!AC693,'Plan-B Valuation'!AG693,'Plan-B Valuation'!AK693,'Plan-B Valuation'!AO693)</f>
        <v>120000</v>
      </c>
      <c r="AG697" s="262">
        <f>SUM('Plan-B Valuation'!V693,'Plan-B Valuation'!Z693,'Plan-B Valuation'!AD693,'Plan-B Valuation'!AH693,'Plan-B Valuation'!AL693,'Plan-B Valuation'!AP693)</f>
        <v>253810</v>
      </c>
      <c r="AH697" s="262">
        <f>SUM('Plan-B Valuation'!W693,'Plan-B Valuation'!AA693,'Plan-B Valuation'!AE693,'Plan-B Valuation'!AI693,'Plan-B Valuation'!AM693,'Plan-B Valuation'!AQ693)</f>
        <v>504620</v>
      </c>
      <c r="AI697" s="219"/>
      <c r="AJ697" s="262">
        <v>0.0</v>
      </c>
      <c r="AK697" s="262">
        <v>0.0</v>
      </c>
      <c r="AL697" s="262">
        <v>0.0</v>
      </c>
      <c r="AM697" s="262">
        <v>0.0</v>
      </c>
      <c r="AN697" s="262">
        <v>0.0</v>
      </c>
      <c r="AO697" s="262">
        <v>0.0</v>
      </c>
      <c r="AP697" s="222" t="s">
        <v>1703</v>
      </c>
      <c r="AQ697" s="222" t="s">
        <v>1704</v>
      </c>
      <c r="AR697" s="222" t="s">
        <v>1705</v>
      </c>
      <c r="AS697" s="262">
        <f>SUM('Plan-C Valuation'!U693,'Plan-C Valuation'!Y693,'Plan-C Valuation'!AC693,'Plan-C Valuation'!AG693,'Plan-C Valuation'!AK693,'Plan-C Valuation'!AO693)</f>
        <v>120000</v>
      </c>
      <c r="AT697" s="262">
        <f>SUM('Plan-C Valuation'!V693,'Plan-C Valuation'!Z693,'Plan-C Valuation'!AD693,'Plan-C Valuation'!AH693,'Plan-C Valuation'!AL693,'Plan-C Valuation'!AP693)</f>
        <v>253810</v>
      </c>
      <c r="AU697" s="262">
        <f>SUM('Plan-C Valuation'!W693,'Plan-C Valuation'!AA693,'Plan-C Valuation'!AE693,'Plan-C Valuation'!AI693,'Plan-C Valuation'!AM693,'Plan-C Valuation'!AQ693)</f>
        <v>504620</v>
      </c>
    </row>
    <row r="698" ht="15.75" customHeight="1">
      <c r="A698" s="219" t="s">
        <v>1500</v>
      </c>
      <c r="B698" s="219" t="s">
        <v>65</v>
      </c>
      <c r="C698" s="219" t="s">
        <v>58</v>
      </c>
      <c r="D698" s="219" t="s">
        <v>61</v>
      </c>
      <c r="E698" s="219" t="s">
        <v>62</v>
      </c>
      <c r="F698" s="219" t="s">
        <v>70</v>
      </c>
      <c r="G698" s="304" t="s">
        <v>1501</v>
      </c>
      <c r="H698" s="219"/>
      <c r="I698" s="219"/>
      <c r="J698" s="262">
        <v>0.0</v>
      </c>
      <c r="K698" s="262">
        <v>0.0</v>
      </c>
      <c r="L698" s="262">
        <v>0.0</v>
      </c>
      <c r="M698" s="262">
        <v>0.0</v>
      </c>
      <c r="N698" s="262">
        <v>0.0</v>
      </c>
      <c r="O698" s="262">
        <v>0.0</v>
      </c>
      <c r="P698" s="222" t="s">
        <v>1703</v>
      </c>
      <c r="Q698" s="222" t="s">
        <v>1704</v>
      </c>
      <c r="R698" s="222" t="s">
        <v>1705</v>
      </c>
      <c r="S698" s="219">
        <f>SUM('Plan-A Valuation'!U694,'Plan-A Valuation'!Y694,'Plan-A Valuation'!AC694,'Plan-A Valuation'!AG694,'Plan-A Valuation'!AK694,'Plan-A Valuation'!AO694)</f>
        <v>120000</v>
      </c>
      <c r="T698" s="262">
        <f>SUM('Plan-A Valuation'!V694,'Plan-A Valuation'!Z694,'Plan-A Valuation'!AD694,'Plan-A Valuation'!AH694,'Plan-A Valuation'!AL694,'Plan-A Valuation'!AP694)</f>
        <v>253810</v>
      </c>
      <c r="U698" s="263">
        <f>SUM('Plan-A Valuation'!W694,'Plan-A Valuation'!AA694,'Plan-A Valuation'!AE694,'Plan-A Valuation'!AI694,'Plan-A Valuation'!AM694,'Plan-A Valuation'!AQ694)</f>
        <v>504620</v>
      </c>
      <c r="V698" s="219"/>
      <c r="W698" s="262">
        <v>0.0</v>
      </c>
      <c r="X698" s="262">
        <v>0.0</v>
      </c>
      <c r="Y698" s="262">
        <v>0.0</v>
      </c>
      <c r="Z698" s="262">
        <v>0.0</v>
      </c>
      <c r="AA698" s="262">
        <v>0.0</v>
      </c>
      <c r="AB698" s="262">
        <v>0.0</v>
      </c>
      <c r="AC698" s="222" t="s">
        <v>1703</v>
      </c>
      <c r="AD698" s="222" t="s">
        <v>1704</v>
      </c>
      <c r="AE698" s="222" t="s">
        <v>1705</v>
      </c>
      <c r="AF698" s="262">
        <f>SUM('Plan-B Valuation'!U694,'Plan-B Valuation'!Y694,'Plan-B Valuation'!AC694,'Plan-B Valuation'!AG694,'Plan-B Valuation'!AK694,'Plan-B Valuation'!AO694)</f>
        <v>120000</v>
      </c>
      <c r="AG698" s="262">
        <f>SUM('Plan-B Valuation'!V694,'Plan-B Valuation'!Z694,'Plan-B Valuation'!AD694,'Plan-B Valuation'!AH694,'Plan-B Valuation'!AL694,'Plan-B Valuation'!AP694)</f>
        <v>253810</v>
      </c>
      <c r="AH698" s="262">
        <f>SUM('Plan-B Valuation'!W694,'Plan-B Valuation'!AA694,'Plan-B Valuation'!AE694,'Plan-B Valuation'!AI694,'Plan-B Valuation'!AM694,'Plan-B Valuation'!AQ694)</f>
        <v>504620</v>
      </c>
      <c r="AI698" s="219"/>
      <c r="AJ698" s="262">
        <v>0.0</v>
      </c>
      <c r="AK698" s="262">
        <v>0.0</v>
      </c>
      <c r="AL698" s="262">
        <v>0.0</v>
      </c>
      <c r="AM698" s="262">
        <v>0.0</v>
      </c>
      <c r="AN698" s="262">
        <v>0.0</v>
      </c>
      <c r="AO698" s="262">
        <v>0.0</v>
      </c>
      <c r="AP698" s="222" t="s">
        <v>1703</v>
      </c>
      <c r="AQ698" s="222" t="s">
        <v>1704</v>
      </c>
      <c r="AR698" s="222" t="s">
        <v>1705</v>
      </c>
      <c r="AS698" s="262">
        <f>SUM('Plan-C Valuation'!U694,'Plan-C Valuation'!Y694,'Plan-C Valuation'!AC694,'Plan-C Valuation'!AG694,'Plan-C Valuation'!AK694,'Plan-C Valuation'!AO694)</f>
        <v>120000</v>
      </c>
      <c r="AT698" s="262">
        <f>SUM('Plan-C Valuation'!V694,'Plan-C Valuation'!Z694,'Plan-C Valuation'!AD694,'Plan-C Valuation'!AH694,'Plan-C Valuation'!AL694,'Plan-C Valuation'!AP694)</f>
        <v>253810</v>
      </c>
      <c r="AU698" s="262">
        <f>SUM('Plan-C Valuation'!W694,'Plan-C Valuation'!AA694,'Plan-C Valuation'!AE694,'Plan-C Valuation'!AI694,'Plan-C Valuation'!AM694,'Plan-C Valuation'!AQ694)</f>
        <v>504620</v>
      </c>
    </row>
    <row r="699" ht="15.75" customHeight="1">
      <c r="A699" s="219" t="s">
        <v>1502</v>
      </c>
      <c r="B699" s="219" t="s">
        <v>71</v>
      </c>
      <c r="C699" s="219" t="s">
        <v>58</v>
      </c>
      <c r="D699" s="219" t="s">
        <v>61</v>
      </c>
      <c r="E699" s="219" t="s">
        <v>62</v>
      </c>
      <c r="F699" s="219" t="s">
        <v>70</v>
      </c>
      <c r="G699" s="304" t="s">
        <v>1503</v>
      </c>
      <c r="H699" s="219"/>
      <c r="I699" s="219"/>
      <c r="J699" s="262">
        <v>0.0</v>
      </c>
      <c r="K699" s="262">
        <v>0.0</v>
      </c>
      <c r="L699" s="262">
        <v>0.0</v>
      </c>
      <c r="M699" s="262">
        <v>0.0</v>
      </c>
      <c r="N699" s="262">
        <v>0.0</v>
      </c>
      <c r="O699" s="262">
        <v>0.0</v>
      </c>
      <c r="P699" s="222" t="s">
        <v>1703</v>
      </c>
      <c r="Q699" s="222" t="s">
        <v>1704</v>
      </c>
      <c r="R699" s="222" t="s">
        <v>1705</v>
      </c>
      <c r="S699" s="219">
        <f>SUM('Plan-A Valuation'!U695,'Plan-A Valuation'!Y695,'Plan-A Valuation'!AC695,'Plan-A Valuation'!AG695,'Plan-A Valuation'!AK695,'Plan-A Valuation'!AO695)</f>
        <v>120000</v>
      </c>
      <c r="T699" s="262">
        <f>SUM('Plan-A Valuation'!V695,'Plan-A Valuation'!Z695,'Plan-A Valuation'!AD695,'Plan-A Valuation'!AH695,'Plan-A Valuation'!AL695,'Plan-A Valuation'!AP695)</f>
        <v>253810</v>
      </c>
      <c r="U699" s="263">
        <f>SUM('Plan-A Valuation'!W695,'Plan-A Valuation'!AA695,'Plan-A Valuation'!AE695,'Plan-A Valuation'!AI695,'Plan-A Valuation'!AM695,'Plan-A Valuation'!AQ695)</f>
        <v>504620</v>
      </c>
      <c r="V699" s="219"/>
      <c r="W699" s="262">
        <v>0.0</v>
      </c>
      <c r="X699" s="262">
        <v>0.0</v>
      </c>
      <c r="Y699" s="262">
        <v>0.0</v>
      </c>
      <c r="Z699" s="262">
        <v>0.0</v>
      </c>
      <c r="AA699" s="262">
        <v>0.0</v>
      </c>
      <c r="AB699" s="262">
        <v>0.0</v>
      </c>
      <c r="AC699" s="222" t="s">
        <v>1703</v>
      </c>
      <c r="AD699" s="222" t="s">
        <v>1704</v>
      </c>
      <c r="AE699" s="222" t="s">
        <v>1705</v>
      </c>
      <c r="AF699" s="262">
        <f>SUM('Plan-B Valuation'!U695,'Plan-B Valuation'!Y695,'Plan-B Valuation'!AC695,'Plan-B Valuation'!AG695,'Plan-B Valuation'!AK695,'Plan-B Valuation'!AO695)</f>
        <v>120000</v>
      </c>
      <c r="AG699" s="262">
        <f>SUM('Plan-B Valuation'!V695,'Plan-B Valuation'!Z695,'Plan-B Valuation'!AD695,'Plan-B Valuation'!AH695,'Plan-B Valuation'!AL695,'Plan-B Valuation'!AP695)</f>
        <v>253810</v>
      </c>
      <c r="AH699" s="262">
        <f>SUM('Plan-B Valuation'!W695,'Plan-B Valuation'!AA695,'Plan-B Valuation'!AE695,'Plan-B Valuation'!AI695,'Plan-B Valuation'!AM695,'Plan-B Valuation'!AQ695)</f>
        <v>504620</v>
      </c>
      <c r="AI699" s="219"/>
      <c r="AJ699" s="262">
        <v>0.0</v>
      </c>
      <c r="AK699" s="262">
        <v>0.0</v>
      </c>
      <c r="AL699" s="262">
        <v>0.0</v>
      </c>
      <c r="AM699" s="262">
        <v>0.0</v>
      </c>
      <c r="AN699" s="262">
        <v>0.0</v>
      </c>
      <c r="AO699" s="262">
        <v>0.0</v>
      </c>
      <c r="AP699" s="222" t="s">
        <v>1703</v>
      </c>
      <c r="AQ699" s="222" t="s">
        <v>1704</v>
      </c>
      <c r="AR699" s="222" t="s">
        <v>1705</v>
      </c>
      <c r="AS699" s="262">
        <f>SUM('Plan-C Valuation'!U695,'Plan-C Valuation'!Y695,'Plan-C Valuation'!AC695,'Plan-C Valuation'!AG695,'Plan-C Valuation'!AK695,'Plan-C Valuation'!AO695)</f>
        <v>120000</v>
      </c>
      <c r="AT699" s="262">
        <f>SUM('Plan-C Valuation'!V695,'Plan-C Valuation'!Z695,'Plan-C Valuation'!AD695,'Plan-C Valuation'!AH695,'Plan-C Valuation'!AL695,'Plan-C Valuation'!AP695)</f>
        <v>253810</v>
      </c>
      <c r="AU699" s="262">
        <f>SUM('Plan-C Valuation'!W695,'Plan-C Valuation'!AA695,'Plan-C Valuation'!AE695,'Plan-C Valuation'!AI695,'Plan-C Valuation'!AM695,'Plan-C Valuation'!AQ695)</f>
        <v>504620</v>
      </c>
    </row>
    <row r="700" ht="15.75" customHeight="1">
      <c r="A700" s="219" t="s">
        <v>1504</v>
      </c>
      <c r="B700" s="219" t="s">
        <v>44</v>
      </c>
      <c r="C700" s="219" t="s">
        <v>66</v>
      </c>
      <c r="D700" s="219" t="s">
        <v>61</v>
      </c>
      <c r="E700" s="219" t="s">
        <v>62</v>
      </c>
      <c r="F700" s="219" t="s">
        <v>70</v>
      </c>
      <c r="G700" s="304" t="s">
        <v>1505</v>
      </c>
      <c r="H700" s="219"/>
      <c r="I700" s="219"/>
      <c r="J700" s="262">
        <v>0.0</v>
      </c>
      <c r="K700" s="262">
        <v>0.0</v>
      </c>
      <c r="L700" s="262">
        <v>0.0</v>
      </c>
      <c r="M700" s="262">
        <v>0.0</v>
      </c>
      <c r="N700" s="262">
        <v>0.0</v>
      </c>
      <c r="O700" s="262">
        <v>0.0</v>
      </c>
      <c r="P700" s="222" t="s">
        <v>1703</v>
      </c>
      <c r="Q700" s="222" t="s">
        <v>1704</v>
      </c>
      <c r="R700" s="222" t="s">
        <v>1705</v>
      </c>
      <c r="S700" s="219">
        <f>SUM('Plan-A Valuation'!U696,'Plan-A Valuation'!Y696,'Plan-A Valuation'!AC696,'Plan-A Valuation'!AG696,'Plan-A Valuation'!AK696,'Plan-A Valuation'!AO696)</f>
        <v>120000</v>
      </c>
      <c r="T700" s="262">
        <f>SUM('Plan-A Valuation'!V696,'Plan-A Valuation'!Z696,'Plan-A Valuation'!AD696,'Plan-A Valuation'!AH696,'Plan-A Valuation'!AL696,'Plan-A Valuation'!AP696)</f>
        <v>253810</v>
      </c>
      <c r="U700" s="263">
        <f>SUM('Plan-A Valuation'!W696,'Plan-A Valuation'!AA696,'Plan-A Valuation'!AE696,'Plan-A Valuation'!AI696,'Plan-A Valuation'!AM696,'Plan-A Valuation'!AQ696)</f>
        <v>504620</v>
      </c>
      <c r="V700" s="219"/>
      <c r="W700" s="262">
        <v>0.0</v>
      </c>
      <c r="X700" s="262">
        <v>0.0</v>
      </c>
      <c r="Y700" s="262">
        <v>0.0</v>
      </c>
      <c r="Z700" s="262">
        <v>0.0</v>
      </c>
      <c r="AA700" s="262">
        <v>0.0</v>
      </c>
      <c r="AB700" s="262">
        <v>0.0</v>
      </c>
      <c r="AC700" s="222" t="s">
        <v>1703</v>
      </c>
      <c r="AD700" s="222" t="s">
        <v>1704</v>
      </c>
      <c r="AE700" s="222" t="s">
        <v>1705</v>
      </c>
      <c r="AF700" s="262">
        <f>SUM('Plan-B Valuation'!U696,'Plan-B Valuation'!Y696,'Plan-B Valuation'!AC696,'Plan-B Valuation'!AG696,'Plan-B Valuation'!AK696,'Plan-B Valuation'!AO696)</f>
        <v>120000</v>
      </c>
      <c r="AG700" s="262">
        <f>SUM('Plan-B Valuation'!V696,'Plan-B Valuation'!Z696,'Plan-B Valuation'!AD696,'Plan-B Valuation'!AH696,'Plan-B Valuation'!AL696,'Plan-B Valuation'!AP696)</f>
        <v>253810</v>
      </c>
      <c r="AH700" s="262">
        <f>SUM('Plan-B Valuation'!W696,'Plan-B Valuation'!AA696,'Plan-B Valuation'!AE696,'Plan-B Valuation'!AI696,'Plan-B Valuation'!AM696,'Plan-B Valuation'!AQ696)</f>
        <v>504620</v>
      </c>
      <c r="AI700" s="219"/>
      <c r="AJ700" s="262">
        <v>0.0</v>
      </c>
      <c r="AK700" s="262">
        <v>0.0</v>
      </c>
      <c r="AL700" s="262">
        <v>0.0</v>
      </c>
      <c r="AM700" s="262">
        <v>0.0</v>
      </c>
      <c r="AN700" s="262">
        <v>0.0</v>
      </c>
      <c r="AO700" s="262">
        <v>0.0</v>
      </c>
      <c r="AP700" s="222" t="s">
        <v>1703</v>
      </c>
      <c r="AQ700" s="222" t="s">
        <v>1704</v>
      </c>
      <c r="AR700" s="222" t="s">
        <v>1705</v>
      </c>
      <c r="AS700" s="262">
        <f>SUM('Plan-C Valuation'!U696,'Plan-C Valuation'!Y696,'Plan-C Valuation'!AC696,'Plan-C Valuation'!AG696,'Plan-C Valuation'!AK696,'Plan-C Valuation'!AO696)</f>
        <v>120000</v>
      </c>
      <c r="AT700" s="262">
        <f>SUM('Plan-C Valuation'!V696,'Plan-C Valuation'!Z696,'Plan-C Valuation'!AD696,'Plan-C Valuation'!AH696,'Plan-C Valuation'!AL696,'Plan-C Valuation'!AP696)</f>
        <v>253810</v>
      </c>
      <c r="AU700" s="262">
        <f>SUM('Plan-C Valuation'!W696,'Plan-C Valuation'!AA696,'Plan-C Valuation'!AE696,'Plan-C Valuation'!AI696,'Plan-C Valuation'!AM696,'Plan-C Valuation'!AQ696)</f>
        <v>504620</v>
      </c>
    </row>
    <row r="701" ht="15.75" customHeight="1">
      <c r="A701" s="219" t="s">
        <v>1506</v>
      </c>
      <c r="B701" s="219" t="s">
        <v>54</v>
      </c>
      <c r="C701" s="219" t="s">
        <v>66</v>
      </c>
      <c r="D701" s="219" t="s">
        <v>61</v>
      </c>
      <c r="E701" s="219" t="s">
        <v>62</v>
      </c>
      <c r="F701" s="219" t="s">
        <v>70</v>
      </c>
      <c r="G701" s="304" t="s">
        <v>1507</v>
      </c>
      <c r="H701" s="219"/>
      <c r="I701" s="219"/>
      <c r="J701" s="262">
        <v>0.0</v>
      </c>
      <c r="K701" s="262">
        <v>0.0</v>
      </c>
      <c r="L701" s="262">
        <v>0.0</v>
      </c>
      <c r="M701" s="262">
        <v>0.0</v>
      </c>
      <c r="N701" s="262">
        <v>0.0</v>
      </c>
      <c r="O701" s="262">
        <v>0.0</v>
      </c>
      <c r="P701" s="222" t="s">
        <v>1703</v>
      </c>
      <c r="Q701" s="222" t="s">
        <v>1704</v>
      </c>
      <c r="R701" s="222" t="s">
        <v>1705</v>
      </c>
      <c r="S701" s="219">
        <f>SUM('Plan-A Valuation'!U697,'Plan-A Valuation'!Y697,'Plan-A Valuation'!AC697,'Plan-A Valuation'!AG697,'Plan-A Valuation'!AK697,'Plan-A Valuation'!AO697)</f>
        <v>120000</v>
      </c>
      <c r="T701" s="262">
        <f>SUM('Plan-A Valuation'!V697,'Plan-A Valuation'!Z697,'Plan-A Valuation'!AD697,'Plan-A Valuation'!AH697,'Plan-A Valuation'!AL697,'Plan-A Valuation'!AP697)</f>
        <v>253810</v>
      </c>
      <c r="U701" s="263">
        <f>SUM('Plan-A Valuation'!W697,'Plan-A Valuation'!AA697,'Plan-A Valuation'!AE697,'Plan-A Valuation'!AI697,'Plan-A Valuation'!AM697,'Plan-A Valuation'!AQ697)</f>
        <v>504620</v>
      </c>
      <c r="V701" s="219"/>
      <c r="W701" s="262">
        <v>0.0</v>
      </c>
      <c r="X701" s="262">
        <v>0.0</v>
      </c>
      <c r="Y701" s="262">
        <v>0.0</v>
      </c>
      <c r="Z701" s="262">
        <v>0.0</v>
      </c>
      <c r="AA701" s="262">
        <v>0.0</v>
      </c>
      <c r="AB701" s="262">
        <v>0.0</v>
      </c>
      <c r="AC701" s="222" t="s">
        <v>1703</v>
      </c>
      <c r="AD701" s="222" t="s">
        <v>1704</v>
      </c>
      <c r="AE701" s="222" t="s">
        <v>1705</v>
      </c>
      <c r="AF701" s="262">
        <f>SUM('Plan-B Valuation'!U697,'Plan-B Valuation'!Y697,'Plan-B Valuation'!AC697,'Plan-B Valuation'!AG697,'Plan-B Valuation'!AK697,'Plan-B Valuation'!AO697)</f>
        <v>120000</v>
      </c>
      <c r="AG701" s="262">
        <f>SUM('Plan-B Valuation'!V697,'Plan-B Valuation'!Z697,'Plan-B Valuation'!AD697,'Plan-B Valuation'!AH697,'Plan-B Valuation'!AL697,'Plan-B Valuation'!AP697)</f>
        <v>253810</v>
      </c>
      <c r="AH701" s="262">
        <f>SUM('Plan-B Valuation'!W697,'Plan-B Valuation'!AA697,'Plan-B Valuation'!AE697,'Plan-B Valuation'!AI697,'Plan-B Valuation'!AM697,'Plan-B Valuation'!AQ697)</f>
        <v>504620</v>
      </c>
      <c r="AI701" s="219"/>
      <c r="AJ701" s="262">
        <v>0.0</v>
      </c>
      <c r="AK701" s="262">
        <v>0.0</v>
      </c>
      <c r="AL701" s="262">
        <v>0.0</v>
      </c>
      <c r="AM701" s="262">
        <v>0.0</v>
      </c>
      <c r="AN701" s="262">
        <v>0.0</v>
      </c>
      <c r="AO701" s="262">
        <v>0.0</v>
      </c>
      <c r="AP701" s="222" t="s">
        <v>1703</v>
      </c>
      <c r="AQ701" s="222" t="s">
        <v>1704</v>
      </c>
      <c r="AR701" s="222" t="s">
        <v>1705</v>
      </c>
      <c r="AS701" s="262">
        <f>SUM('Plan-C Valuation'!U697,'Plan-C Valuation'!Y697,'Plan-C Valuation'!AC697,'Plan-C Valuation'!AG697,'Plan-C Valuation'!AK697,'Plan-C Valuation'!AO697)</f>
        <v>120000</v>
      </c>
      <c r="AT701" s="262">
        <f>SUM('Plan-C Valuation'!V697,'Plan-C Valuation'!Z697,'Plan-C Valuation'!AD697,'Plan-C Valuation'!AH697,'Plan-C Valuation'!AL697,'Plan-C Valuation'!AP697)</f>
        <v>253810</v>
      </c>
      <c r="AU701" s="262">
        <f>SUM('Plan-C Valuation'!W697,'Plan-C Valuation'!AA697,'Plan-C Valuation'!AE697,'Plan-C Valuation'!AI697,'Plan-C Valuation'!AM697,'Plan-C Valuation'!AQ697)</f>
        <v>504620</v>
      </c>
    </row>
    <row r="702" ht="15.75" customHeight="1">
      <c r="A702" s="219" t="s">
        <v>1508</v>
      </c>
      <c r="B702" s="219" t="s">
        <v>65</v>
      </c>
      <c r="C702" s="219" t="s">
        <v>66</v>
      </c>
      <c r="D702" s="219" t="s">
        <v>61</v>
      </c>
      <c r="E702" s="219" t="s">
        <v>62</v>
      </c>
      <c r="F702" s="219" t="s">
        <v>70</v>
      </c>
      <c r="G702" s="304" t="s">
        <v>1509</v>
      </c>
      <c r="H702" s="219"/>
      <c r="I702" s="219"/>
      <c r="J702" s="262">
        <v>0.0</v>
      </c>
      <c r="K702" s="262">
        <v>0.0</v>
      </c>
      <c r="L702" s="262">
        <v>0.0</v>
      </c>
      <c r="M702" s="262">
        <v>0.0</v>
      </c>
      <c r="N702" s="262">
        <v>0.0</v>
      </c>
      <c r="O702" s="262">
        <v>0.0</v>
      </c>
      <c r="P702" s="222" t="s">
        <v>1703</v>
      </c>
      <c r="Q702" s="222" t="s">
        <v>1704</v>
      </c>
      <c r="R702" s="222" t="s">
        <v>1705</v>
      </c>
      <c r="S702" s="219">
        <f>SUM('Plan-A Valuation'!U698,'Plan-A Valuation'!Y698,'Plan-A Valuation'!AC698,'Plan-A Valuation'!AG698,'Plan-A Valuation'!AK698,'Plan-A Valuation'!AO698)</f>
        <v>120000</v>
      </c>
      <c r="T702" s="262">
        <f>SUM('Plan-A Valuation'!V698,'Plan-A Valuation'!Z698,'Plan-A Valuation'!AD698,'Plan-A Valuation'!AH698,'Plan-A Valuation'!AL698,'Plan-A Valuation'!AP698)</f>
        <v>253810</v>
      </c>
      <c r="U702" s="263">
        <f>SUM('Plan-A Valuation'!W698,'Plan-A Valuation'!AA698,'Plan-A Valuation'!AE698,'Plan-A Valuation'!AI698,'Plan-A Valuation'!AM698,'Plan-A Valuation'!AQ698)</f>
        <v>504620</v>
      </c>
      <c r="V702" s="219"/>
      <c r="W702" s="262">
        <v>0.0</v>
      </c>
      <c r="X702" s="262">
        <v>0.0</v>
      </c>
      <c r="Y702" s="262">
        <v>0.0</v>
      </c>
      <c r="Z702" s="262">
        <v>0.0</v>
      </c>
      <c r="AA702" s="262">
        <v>0.0</v>
      </c>
      <c r="AB702" s="262">
        <v>0.0</v>
      </c>
      <c r="AC702" s="222" t="s">
        <v>1703</v>
      </c>
      <c r="AD702" s="222" t="s">
        <v>1704</v>
      </c>
      <c r="AE702" s="222" t="s">
        <v>1705</v>
      </c>
      <c r="AF702" s="262">
        <f>SUM('Plan-B Valuation'!U698,'Plan-B Valuation'!Y698,'Plan-B Valuation'!AC698,'Plan-B Valuation'!AG698,'Plan-B Valuation'!AK698,'Plan-B Valuation'!AO698)</f>
        <v>120000</v>
      </c>
      <c r="AG702" s="262">
        <f>SUM('Plan-B Valuation'!V698,'Plan-B Valuation'!Z698,'Plan-B Valuation'!AD698,'Plan-B Valuation'!AH698,'Plan-B Valuation'!AL698,'Plan-B Valuation'!AP698)</f>
        <v>253810</v>
      </c>
      <c r="AH702" s="262">
        <f>SUM('Plan-B Valuation'!W698,'Plan-B Valuation'!AA698,'Plan-B Valuation'!AE698,'Plan-B Valuation'!AI698,'Plan-B Valuation'!AM698,'Plan-B Valuation'!AQ698)</f>
        <v>504620</v>
      </c>
      <c r="AI702" s="219"/>
      <c r="AJ702" s="262">
        <v>0.0</v>
      </c>
      <c r="AK702" s="262">
        <v>0.0</v>
      </c>
      <c r="AL702" s="262">
        <v>0.0</v>
      </c>
      <c r="AM702" s="262">
        <v>0.0</v>
      </c>
      <c r="AN702" s="262">
        <v>0.0</v>
      </c>
      <c r="AO702" s="262">
        <v>0.0</v>
      </c>
      <c r="AP702" s="222" t="s">
        <v>1703</v>
      </c>
      <c r="AQ702" s="222" t="s">
        <v>1704</v>
      </c>
      <c r="AR702" s="222" t="s">
        <v>1705</v>
      </c>
      <c r="AS702" s="262">
        <f>SUM('Plan-C Valuation'!U698,'Plan-C Valuation'!Y698,'Plan-C Valuation'!AC698,'Plan-C Valuation'!AG698,'Plan-C Valuation'!AK698,'Plan-C Valuation'!AO698)</f>
        <v>120000</v>
      </c>
      <c r="AT702" s="262">
        <f>SUM('Plan-C Valuation'!V698,'Plan-C Valuation'!Z698,'Plan-C Valuation'!AD698,'Plan-C Valuation'!AH698,'Plan-C Valuation'!AL698,'Plan-C Valuation'!AP698)</f>
        <v>253810</v>
      </c>
      <c r="AU702" s="262">
        <f>SUM('Plan-C Valuation'!W698,'Plan-C Valuation'!AA698,'Plan-C Valuation'!AE698,'Plan-C Valuation'!AI698,'Plan-C Valuation'!AM698,'Plan-C Valuation'!AQ698)</f>
        <v>504620</v>
      </c>
    </row>
    <row r="703" ht="15.75" customHeight="1">
      <c r="A703" s="219" t="s">
        <v>1510</v>
      </c>
      <c r="B703" s="219" t="s">
        <v>71</v>
      </c>
      <c r="C703" s="219" t="s">
        <v>66</v>
      </c>
      <c r="D703" s="219" t="s">
        <v>61</v>
      </c>
      <c r="E703" s="219" t="s">
        <v>62</v>
      </c>
      <c r="F703" s="219" t="s">
        <v>70</v>
      </c>
      <c r="G703" s="304" t="s">
        <v>1511</v>
      </c>
      <c r="H703" s="219"/>
      <c r="I703" s="219"/>
      <c r="J703" s="262">
        <v>0.0</v>
      </c>
      <c r="K703" s="262">
        <v>0.0</v>
      </c>
      <c r="L703" s="262">
        <v>0.0</v>
      </c>
      <c r="M703" s="262">
        <v>0.0</v>
      </c>
      <c r="N703" s="262">
        <v>0.0</v>
      </c>
      <c r="O703" s="262">
        <v>0.0</v>
      </c>
      <c r="P703" s="222" t="s">
        <v>1703</v>
      </c>
      <c r="Q703" s="222" t="s">
        <v>1704</v>
      </c>
      <c r="R703" s="222" t="s">
        <v>1705</v>
      </c>
      <c r="S703" s="219">
        <f>SUM('Plan-A Valuation'!U699,'Plan-A Valuation'!Y699,'Plan-A Valuation'!AC699,'Plan-A Valuation'!AG699,'Plan-A Valuation'!AK699,'Plan-A Valuation'!AO699)</f>
        <v>120000</v>
      </c>
      <c r="T703" s="262">
        <f>SUM('Plan-A Valuation'!V699,'Plan-A Valuation'!Z699,'Plan-A Valuation'!AD699,'Plan-A Valuation'!AH699,'Plan-A Valuation'!AL699,'Plan-A Valuation'!AP699)</f>
        <v>253810</v>
      </c>
      <c r="U703" s="263">
        <f>SUM('Plan-A Valuation'!W699,'Plan-A Valuation'!AA699,'Plan-A Valuation'!AE699,'Plan-A Valuation'!AI699,'Plan-A Valuation'!AM699,'Plan-A Valuation'!AQ699)</f>
        <v>504620</v>
      </c>
      <c r="V703" s="219"/>
      <c r="W703" s="262">
        <v>0.0</v>
      </c>
      <c r="X703" s="262">
        <v>0.0</v>
      </c>
      <c r="Y703" s="262">
        <v>0.0</v>
      </c>
      <c r="Z703" s="262">
        <v>0.0</v>
      </c>
      <c r="AA703" s="262">
        <v>0.0</v>
      </c>
      <c r="AB703" s="262">
        <v>0.0</v>
      </c>
      <c r="AC703" s="222" t="s">
        <v>1703</v>
      </c>
      <c r="AD703" s="222" t="s">
        <v>1704</v>
      </c>
      <c r="AE703" s="222" t="s">
        <v>1705</v>
      </c>
      <c r="AF703" s="262">
        <f>SUM('Plan-B Valuation'!U699,'Plan-B Valuation'!Y699,'Plan-B Valuation'!AC699,'Plan-B Valuation'!AG699,'Plan-B Valuation'!AK699,'Plan-B Valuation'!AO699)</f>
        <v>120000</v>
      </c>
      <c r="AG703" s="262">
        <f>SUM('Plan-B Valuation'!V699,'Plan-B Valuation'!Z699,'Plan-B Valuation'!AD699,'Plan-B Valuation'!AH699,'Plan-B Valuation'!AL699,'Plan-B Valuation'!AP699)</f>
        <v>253810</v>
      </c>
      <c r="AH703" s="262">
        <f>SUM('Plan-B Valuation'!W699,'Plan-B Valuation'!AA699,'Plan-B Valuation'!AE699,'Plan-B Valuation'!AI699,'Plan-B Valuation'!AM699,'Plan-B Valuation'!AQ699)</f>
        <v>504620</v>
      </c>
      <c r="AI703" s="219"/>
      <c r="AJ703" s="262">
        <v>0.0</v>
      </c>
      <c r="AK703" s="262">
        <v>0.0</v>
      </c>
      <c r="AL703" s="262">
        <v>0.0</v>
      </c>
      <c r="AM703" s="262">
        <v>0.0</v>
      </c>
      <c r="AN703" s="262">
        <v>0.0</v>
      </c>
      <c r="AO703" s="262">
        <v>0.0</v>
      </c>
      <c r="AP703" s="222" t="s">
        <v>1703</v>
      </c>
      <c r="AQ703" s="222" t="s">
        <v>1704</v>
      </c>
      <c r="AR703" s="222" t="s">
        <v>1705</v>
      </c>
      <c r="AS703" s="262">
        <f>SUM('Plan-C Valuation'!U699,'Plan-C Valuation'!Y699,'Plan-C Valuation'!AC699,'Plan-C Valuation'!AG699,'Plan-C Valuation'!AK699,'Plan-C Valuation'!AO699)</f>
        <v>120000</v>
      </c>
      <c r="AT703" s="262">
        <f>SUM('Plan-C Valuation'!V699,'Plan-C Valuation'!Z699,'Plan-C Valuation'!AD699,'Plan-C Valuation'!AH699,'Plan-C Valuation'!AL699,'Plan-C Valuation'!AP699)</f>
        <v>253810</v>
      </c>
      <c r="AU703" s="262">
        <f>SUM('Plan-C Valuation'!W699,'Plan-C Valuation'!AA699,'Plan-C Valuation'!AE699,'Plan-C Valuation'!AI699,'Plan-C Valuation'!AM699,'Plan-C Valuation'!AQ699)</f>
        <v>504620</v>
      </c>
    </row>
    <row r="704" ht="15.75" customHeight="1">
      <c r="A704" s="219" t="s">
        <v>1512</v>
      </c>
      <c r="B704" s="219" t="s">
        <v>44</v>
      </c>
      <c r="C704" s="219" t="s">
        <v>72</v>
      </c>
      <c r="D704" s="219" t="s">
        <v>61</v>
      </c>
      <c r="E704" s="219" t="s">
        <v>62</v>
      </c>
      <c r="F704" s="219" t="s">
        <v>70</v>
      </c>
      <c r="G704" s="304" t="s">
        <v>1513</v>
      </c>
      <c r="H704" s="219"/>
      <c r="I704" s="219"/>
      <c r="J704" s="262">
        <v>0.0</v>
      </c>
      <c r="K704" s="262">
        <v>0.0</v>
      </c>
      <c r="L704" s="262">
        <v>0.0</v>
      </c>
      <c r="M704" s="262">
        <v>0.0</v>
      </c>
      <c r="N704" s="262">
        <v>0.0</v>
      </c>
      <c r="O704" s="262">
        <v>0.0</v>
      </c>
      <c r="P704" s="222" t="s">
        <v>1703</v>
      </c>
      <c r="Q704" s="222" t="s">
        <v>1704</v>
      </c>
      <c r="R704" s="222" t="s">
        <v>1705</v>
      </c>
      <c r="S704" s="219">
        <f>SUM('Plan-A Valuation'!U700,'Plan-A Valuation'!Y700,'Plan-A Valuation'!AC700,'Plan-A Valuation'!AG700,'Plan-A Valuation'!AK700,'Plan-A Valuation'!AO700)</f>
        <v>120000</v>
      </c>
      <c r="T704" s="262">
        <f>SUM('Plan-A Valuation'!V700,'Plan-A Valuation'!Z700,'Plan-A Valuation'!AD700,'Plan-A Valuation'!AH700,'Plan-A Valuation'!AL700,'Plan-A Valuation'!AP700)</f>
        <v>253810</v>
      </c>
      <c r="U704" s="263">
        <f>SUM('Plan-A Valuation'!W700,'Plan-A Valuation'!AA700,'Plan-A Valuation'!AE700,'Plan-A Valuation'!AI700,'Plan-A Valuation'!AM700,'Plan-A Valuation'!AQ700)</f>
        <v>504620</v>
      </c>
      <c r="V704" s="219"/>
      <c r="W704" s="262">
        <v>0.0</v>
      </c>
      <c r="X704" s="262">
        <v>0.0</v>
      </c>
      <c r="Y704" s="262">
        <v>0.0</v>
      </c>
      <c r="Z704" s="262">
        <v>0.0</v>
      </c>
      <c r="AA704" s="262">
        <v>0.0</v>
      </c>
      <c r="AB704" s="262">
        <v>0.0</v>
      </c>
      <c r="AC704" s="222" t="s">
        <v>1703</v>
      </c>
      <c r="AD704" s="222" t="s">
        <v>1704</v>
      </c>
      <c r="AE704" s="222" t="s">
        <v>1705</v>
      </c>
      <c r="AF704" s="262">
        <f>SUM('Plan-B Valuation'!U700,'Plan-B Valuation'!Y700,'Plan-B Valuation'!AC700,'Plan-B Valuation'!AG700,'Plan-B Valuation'!AK700,'Plan-B Valuation'!AO700)</f>
        <v>120000</v>
      </c>
      <c r="AG704" s="262">
        <f>SUM('Plan-B Valuation'!V700,'Plan-B Valuation'!Z700,'Plan-B Valuation'!AD700,'Plan-B Valuation'!AH700,'Plan-B Valuation'!AL700,'Plan-B Valuation'!AP700)</f>
        <v>253810</v>
      </c>
      <c r="AH704" s="262">
        <f>SUM('Plan-B Valuation'!W700,'Plan-B Valuation'!AA700,'Plan-B Valuation'!AE700,'Plan-B Valuation'!AI700,'Plan-B Valuation'!AM700,'Plan-B Valuation'!AQ700)</f>
        <v>504620</v>
      </c>
      <c r="AI704" s="219"/>
      <c r="AJ704" s="262">
        <v>0.0</v>
      </c>
      <c r="AK704" s="262">
        <v>0.0</v>
      </c>
      <c r="AL704" s="262">
        <v>0.0</v>
      </c>
      <c r="AM704" s="262">
        <v>0.0</v>
      </c>
      <c r="AN704" s="262">
        <v>0.0</v>
      </c>
      <c r="AO704" s="262">
        <v>0.0</v>
      </c>
      <c r="AP704" s="222" t="s">
        <v>1703</v>
      </c>
      <c r="AQ704" s="222" t="s">
        <v>1704</v>
      </c>
      <c r="AR704" s="222" t="s">
        <v>1705</v>
      </c>
      <c r="AS704" s="262">
        <f>SUM('Plan-C Valuation'!U700,'Plan-C Valuation'!Y700,'Plan-C Valuation'!AC700,'Plan-C Valuation'!AG700,'Plan-C Valuation'!AK700,'Plan-C Valuation'!AO700)</f>
        <v>120000</v>
      </c>
      <c r="AT704" s="262">
        <f>SUM('Plan-C Valuation'!V700,'Plan-C Valuation'!Z700,'Plan-C Valuation'!AD700,'Plan-C Valuation'!AH700,'Plan-C Valuation'!AL700,'Plan-C Valuation'!AP700)</f>
        <v>253810</v>
      </c>
      <c r="AU704" s="262">
        <f>SUM('Plan-C Valuation'!W700,'Plan-C Valuation'!AA700,'Plan-C Valuation'!AE700,'Plan-C Valuation'!AI700,'Plan-C Valuation'!AM700,'Plan-C Valuation'!AQ700)</f>
        <v>504620</v>
      </c>
    </row>
    <row r="705" ht="15.75" customHeight="1">
      <c r="A705" s="219" t="s">
        <v>1514</v>
      </c>
      <c r="B705" s="219" t="s">
        <v>54</v>
      </c>
      <c r="C705" s="219" t="s">
        <v>72</v>
      </c>
      <c r="D705" s="219" t="s">
        <v>61</v>
      </c>
      <c r="E705" s="219" t="s">
        <v>62</v>
      </c>
      <c r="F705" s="219" t="s">
        <v>70</v>
      </c>
      <c r="G705" s="304" t="s">
        <v>1515</v>
      </c>
      <c r="H705" s="219"/>
      <c r="I705" s="219"/>
      <c r="J705" s="262">
        <v>0.0</v>
      </c>
      <c r="K705" s="262">
        <v>0.0</v>
      </c>
      <c r="L705" s="262">
        <v>0.0</v>
      </c>
      <c r="M705" s="262">
        <v>0.0</v>
      </c>
      <c r="N705" s="262">
        <v>0.0</v>
      </c>
      <c r="O705" s="262">
        <v>0.0</v>
      </c>
      <c r="P705" s="222" t="s">
        <v>1703</v>
      </c>
      <c r="Q705" s="222" t="s">
        <v>1704</v>
      </c>
      <c r="R705" s="222" t="s">
        <v>1705</v>
      </c>
      <c r="S705" s="219">
        <f>SUM('Plan-A Valuation'!U701,'Plan-A Valuation'!Y701,'Plan-A Valuation'!AC701,'Plan-A Valuation'!AG701,'Plan-A Valuation'!AK701,'Plan-A Valuation'!AO701)</f>
        <v>120000</v>
      </c>
      <c r="T705" s="262">
        <f>SUM('Plan-A Valuation'!V701,'Plan-A Valuation'!Z701,'Plan-A Valuation'!AD701,'Plan-A Valuation'!AH701,'Plan-A Valuation'!AL701,'Plan-A Valuation'!AP701)</f>
        <v>253810</v>
      </c>
      <c r="U705" s="263">
        <f>SUM('Plan-A Valuation'!W701,'Plan-A Valuation'!AA701,'Plan-A Valuation'!AE701,'Plan-A Valuation'!AI701,'Plan-A Valuation'!AM701,'Plan-A Valuation'!AQ701)</f>
        <v>504620</v>
      </c>
      <c r="V705" s="219"/>
      <c r="W705" s="262">
        <v>0.0</v>
      </c>
      <c r="X705" s="262">
        <v>0.0</v>
      </c>
      <c r="Y705" s="262">
        <v>0.0</v>
      </c>
      <c r="Z705" s="262">
        <v>0.0</v>
      </c>
      <c r="AA705" s="262">
        <v>0.0</v>
      </c>
      <c r="AB705" s="262">
        <v>0.0</v>
      </c>
      <c r="AC705" s="222" t="s">
        <v>1703</v>
      </c>
      <c r="AD705" s="222" t="s">
        <v>1704</v>
      </c>
      <c r="AE705" s="222" t="s">
        <v>1705</v>
      </c>
      <c r="AF705" s="262">
        <f>SUM('Plan-B Valuation'!U701,'Plan-B Valuation'!Y701,'Plan-B Valuation'!AC701,'Plan-B Valuation'!AG701,'Plan-B Valuation'!AK701,'Plan-B Valuation'!AO701)</f>
        <v>120000</v>
      </c>
      <c r="AG705" s="262">
        <f>SUM('Plan-B Valuation'!V701,'Plan-B Valuation'!Z701,'Plan-B Valuation'!AD701,'Plan-B Valuation'!AH701,'Plan-B Valuation'!AL701,'Plan-B Valuation'!AP701)</f>
        <v>253810</v>
      </c>
      <c r="AH705" s="262">
        <f>SUM('Plan-B Valuation'!W701,'Plan-B Valuation'!AA701,'Plan-B Valuation'!AE701,'Plan-B Valuation'!AI701,'Plan-B Valuation'!AM701,'Plan-B Valuation'!AQ701)</f>
        <v>504620</v>
      </c>
      <c r="AI705" s="219"/>
      <c r="AJ705" s="262">
        <v>0.0</v>
      </c>
      <c r="AK705" s="262">
        <v>0.0</v>
      </c>
      <c r="AL705" s="262">
        <v>0.0</v>
      </c>
      <c r="AM705" s="262">
        <v>0.0</v>
      </c>
      <c r="AN705" s="262">
        <v>0.0</v>
      </c>
      <c r="AO705" s="262">
        <v>0.0</v>
      </c>
      <c r="AP705" s="222" t="s">
        <v>1703</v>
      </c>
      <c r="AQ705" s="222" t="s">
        <v>1704</v>
      </c>
      <c r="AR705" s="222" t="s">
        <v>1705</v>
      </c>
      <c r="AS705" s="262">
        <f>SUM('Plan-C Valuation'!U701,'Plan-C Valuation'!Y701,'Plan-C Valuation'!AC701,'Plan-C Valuation'!AG701,'Plan-C Valuation'!AK701,'Plan-C Valuation'!AO701)</f>
        <v>120000</v>
      </c>
      <c r="AT705" s="262">
        <f>SUM('Plan-C Valuation'!V701,'Plan-C Valuation'!Z701,'Plan-C Valuation'!AD701,'Plan-C Valuation'!AH701,'Plan-C Valuation'!AL701,'Plan-C Valuation'!AP701)</f>
        <v>253810</v>
      </c>
      <c r="AU705" s="262">
        <f>SUM('Plan-C Valuation'!W701,'Plan-C Valuation'!AA701,'Plan-C Valuation'!AE701,'Plan-C Valuation'!AI701,'Plan-C Valuation'!AM701,'Plan-C Valuation'!AQ701)</f>
        <v>504620</v>
      </c>
    </row>
    <row r="706" ht="15.75" customHeight="1">
      <c r="A706" s="219" t="s">
        <v>1516</v>
      </c>
      <c r="B706" s="219" t="s">
        <v>65</v>
      </c>
      <c r="C706" s="219" t="s">
        <v>72</v>
      </c>
      <c r="D706" s="219" t="s">
        <v>61</v>
      </c>
      <c r="E706" s="219" t="s">
        <v>62</v>
      </c>
      <c r="F706" s="219" t="s">
        <v>70</v>
      </c>
      <c r="G706" s="304" t="s">
        <v>1517</v>
      </c>
      <c r="H706" s="219"/>
      <c r="I706" s="219"/>
      <c r="J706" s="262">
        <v>0.0</v>
      </c>
      <c r="K706" s="262">
        <v>0.0</v>
      </c>
      <c r="L706" s="262">
        <v>0.0</v>
      </c>
      <c r="M706" s="262">
        <v>0.0</v>
      </c>
      <c r="N706" s="262">
        <v>0.0</v>
      </c>
      <c r="O706" s="262">
        <v>0.0</v>
      </c>
      <c r="P706" s="222" t="s">
        <v>1703</v>
      </c>
      <c r="Q706" s="222" t="s">
        <v>1704</v>
      </c>
      <c r="R706" s="222" t="s">
        <v>1705</v>
      </c>
      <c r="S706" s="219">
        <f>SUM('Plan-A Valuation'!U702,'Plan-A Valuation'!Y702,'Plan-A Valuation'!AC702,'Plan-A Valuation'!AG702,'Plan-A Valuation'!AK702,'Plan-A Valuation'!AO702)</f>
        <v>120000</v>
      </c>
      <c r="T706" s="262">
        <f>SUM('Plan-A Valuation'!V702,'Plan-A Valuation'!Z702,'Plan-A Valuation'!AD702,'Plan-A Valuation'!AH702,'Plan-A Valuation'!AL702,'Plan-A Valuation'!AP702)</f>
        <v>253810</v>
      </c>
      <c r="U706" s="263">
        <f>SUM('Plan-A Valuation'!W702,'Plan-A Valuation'!AA702,'Plan-A Valuation'!AE702,'Plan-A Valuation'!AI702,'Plan-A Valuation'!AM702,'Plan-A Valuation'!AQ702)</f>
        <v>504620</v>
      </c>
      <c r="V706" s="219"/>
      <c r="W706" s="262">
        <v>0.0</v>
      </c>
      <c r="X706" s="262">
        <v>0.0</v>
      </c>
      <c r="Y706" s="262">
        <v>0.0</v>
      </c>
      <c r="Z706" s="262">
        <v>0.0</v>
      </c>
      <c r="AA706" s="262">
        <v>0.0</v>
      </c>
      <c r="AB706" s="262">
        <v>0.0</v>
      </c>
      <c r="AC706" s="222" t="s">
        <v>1703</v>
      </c>
      <c r="AD706" s="222" t="s">
        <v>1704</v>
      </c>
      <c r="AE706" s="222" t="s">
        <v>1705</v>
      </c>
      <c r="AF706" s="262">
        <f>SUM('Plan-B Valuation'!U702,'Plan-B Valuation'!Y702,'Plan-B Valuation'!AC702,'Plan-B Valuation'!AG702,'Plan-B Valuation'!AK702,'Plan-B Valuation'!AO702)</f>
        <v>120000</v>
      </c>
      <c r="AG706" s="262">
        <f>SUM('Plan-B Valuation'!V702,'Plan-B Valuation'!Z702,'Plan-B Valuation'!AD702,'Plan-B Valuation'!AH702,'Plan-B Valuation'!AL702,'Plan-B Valuation'!AP702)</f>
        <v>253810</v>
      </c>
      <c r="AH706" s="262">
        <f>SUM('Plan-B Valuation'!W702,'Plan-B Valuation'!AA702,'Plan-B Valuation'!AE702,'Plan-B Valuation'!AI702,'Plan-B Valuation'!AM702,'Plan-B Valuation'!AQ702)</f>
        <v>504620</v>
      </c>
      <c r="AI706" s="219"/>
      <c r="AJ706" s="262">
        <v>0.0</v>
      </c>
      <c r="AK706" s="262">
        <v>0.0</v>
      </c>
      <c r="AL706" s="262">
        <v>0.0</v>
      </c>
      <c r="AM706" s="262">
        <v>0.0</v>
      </c>
      <c r="AN706" s="262">
        <v>0.0</v>
      </c>
      <c r="AO706" s="262">
        <v>0.0</v>
      </c>
      <c r="AP706" s="222" t="s">
        <v>1703</v>
      </c>
      <c r="AQ706" s="222" t="s">
        <v>1704</v>
      </c>
      <c r="AR706" s="222" t="s">
        <v>1705</v>
      </c>
      <c r="AS706" s="262">
        <f>SUM('Plan-C Valuation'!U702,'Plan-C Valuation'!Y702,'Plan-C Valuation'!AC702,'Plan-C Valuation'!AG702,'Plan-C Valuation'!AK702,'Plan-C Valuation'!AO702)</f>
        <v>120000</v>
      </c>
      <c r="AT706" s="262">
        <f>SUM('Plan-C Valuation'!V702,'Plan-C Valuation'!Z702,'Plan-C Valuation'!AD702,'Plan-C Valuation'!AH702,'Plan-C Valuation'!AL702,'Plan-C Valuation'!AP702)</f>
        <v>253810</v>
      </c>
      <c r="AU706" s="262">
        <f>SUM('Plan-C Valuation'!W702,'Plan-C Valuation'!AA702,'Plan-C Valuation'!AE702,'Plan-C Valuation'!AI702,'Plan-C Valuation'!AM702,'Plan-C Valuation'!AQ702)</f>
        <v>504620</v>
      </c>
    </row>
    <row r="707" ht="15.75" customHeight="1">
      <c r="A707" s="219" t="s">
        <v>1518</v>
      </c>
      <c r="B707" s="219" t="s">
        <v>71</v>
      </c>
      <c r="C707" s="219" t="s">
        <v>72</v>
      </c>
      <c r="D707" s="219" t="s">
        <v>61</v>
      </c>
      <c r="E707" s="219" t="s">
        <v>62</v>
      </c>
      <c r="F707" s="219" t="s">
        <v>70</v>
      </c>
      <c r="G707" s="304" t="s">
        <v>1519</v>
      </c>
      <c r="H707" s="219"/>
      <c r="I707" s="219"/>
      <c r="J707" s="262">
        <v>0.0</v>
      </c>
      <c r="K707" s="262">
        <v>0.0</v>
      </c>
      <c r="L707" s="262">
        <v>0.0</v>
      </c>
      <c r="M707" s="262">
        <v>0.0</v>
      </c>
      <c r="N707" s="262">
        <v>0.0</v>
      </c>
      <c r="O707" s="262">
        <v>0.0</v>
      </c>
      <c r="P707" s="222" t="s">
        <v>1703</v>
      </c>
      <c r="Q707" s="222" t="s">
        <v>1704</v>
      </c>
      <c r="R707" s="222" t="s">
        <v>1705</v>
      </c>
      <c r="S707" s="219">
        <f>SUM('Plan-A Valuation'!U703,'Plan-A Valuation'!Y703,'Plan-A Valuation'!AC703,'Plan-A Valuation'!AG703,'Plan-A Valuation'!AK703,'Plan-A Valuation'!AO703)</f>
        <v>120000</v>
      </c>
      <c r="T707" s="262">
        <f>SUM('Plan-A Valuation'!V703,'Plan-A Valuation'!Z703,'Plan-A Valuation'!AD703,'Plan-A Valuation'!AH703,'Plan-A Valuation'!AL703,'Plan-A Valuation'!AP703)</f>
        <v>253810</v>
      </c>
      <c r="U707" s="263">
        <f>SUM('Plan-A Valuation'!W703,'Plan-A Valuation'!AA703,'Plan-A Valuation'!AE703,'Plan-A Valuation'!AI703,'Plan-A Valuation'!AM703,'Plan-A Valuation'!AQ703)</f>
        <v>504620</v>
      </c>
      <c r="V707" s="219"/>
      <c r="W707" s="262">
        <v>0.0</v>
      </c>
      <c r="X707" s="262">
        <v>0.0</v>
      </c>
      <c r="Y707" s="262">
        <v>0.0</v>
      </c>
      <c r="Z707" s="262">
        <v>0.0</v>
      </c>
      <c r="AA707" s="262">
        <v>0.0</v>
      </c>
      <c r="AB707" s="262">
        <v>0.0</v>
      </c>
      <c r="AC707" s="222" t="s">
        <v>1703</v>
      </c>
      <c r="AD707" s="222" t="s">
        <v>1704</v>
      </c>
      <c r="AE707" s="222" t="s">
        <v>1705</v>
      </c>
      <c r="AF707" s="262">
        <f>SUM('Plan-B Valuation'!U703,'Plan-B Valuation'!Y703,'Plan-B Valuation'!AC703,'Plan-B Valuation'!AG703,'Plan-B Valuation'!AK703,'Plan-B Valuation'!AO703)</f>
        <v>120000</v>
      </c>
      <c r="AG707" s="262">
        <f>SUM('Plan-B Valuation'!V703,'Plan-B Valuation'!Z703,'Plan-B Valuation'!AD703,'Plan-B Valuation'!AH703,'Plan-B Valuation'!AL703,'Plan-B Valuation'!AP703)</f>
        <v>253810</v>
      </c>
      <c r="AH707" s="262">
        <f>SUM('Plan-B Valuation'!W703,'Plan-B Valuation'!AA703,'Plan-B Valuation'!AE703,'Plan-B Valuation'!AI703,'Plan-B Valuation'!AM703,'Plan-B Valuation'!AQ703)</f>
        <v>504620</v>
      </c>
      <c r="AI707" s="219"/>
      <c r="AJ707" s="262">
        <v>0.0</v>
      </c>
      <c r="AK707" s="262">
        <v>0.0</v>
      </c>
      <c r="AL707" s="262">
        <v>0.0</v>
      </c>
      <c r="AM707" s="262">
        <v>0.0</v>
      </c>
      <c r="AN707" s="262">
        <v>0.0</v>
      </c>
      <c r="AO707" s="262">
        <v>0.0</v>
      </c>
      <c r="AP707" s="222" t="s">
        <v>1703</v>
      </c>
      <c r="AQ707" s="222" t="s">
        <v>1704</v>
      </c>
      <c r="AR707" s="222" t="s">
        <v>1705</v>
      </c>
      <c r="AS707" s="262">
        <f>SUM('Plan-C Valuation'!U703,'Plan-C Valuation'!Y703,'Plan-C Valuation'!AC703,'Plan-C Valuation'!AG703,'Plan-C Valuation'!AK703,'Plan-C Valuation'!AO703)</f>
        <v>120000</v>
      </c>
      <c r="AT707" s="262">
        <f>SUM('Plan-C Valuation'!V703,'Plan-C Valuation'!Z703,'Plan-C Valuation'!AD703,'Plan-C Valuation'!AH703,'Plan-C Valuation'!AL703,'Plan-C Valuation'!AP703)</f>
        <v>253810</v>
      </c>
      <c r="AU707" s="262">
        <f>SUM('Plan-C Valuation'!W703,'Plan-C Valuation'!AA703,'Plan-C Valuation'!AE703,'Plan-C Valuation'!AI703,'Plan-C Valuation'!AM703,'Plan-C Valuation'!AQ703)</f>
        <v>504620</v>
      </c>
    </row>
    <row r="708" ht="15.75" customHeight="1">
      <c r="A708" s="219" t="s">
        <v>1520</v>
      </c>
      <c r="B708" s="219" t="s">
        <v>44</v>
      </c>
      <c r="C708" s="219" t="s">
        <v>78</v>
      </c>
      <c r="D708" s="219" t="s">
        <v>61</v>
      </c>
      <c r="E708" s="219" t="s">
        <v>62</v>
      </c>
      <c r="F708" s="219" t="s">
        <v>70</v>
      </c>
      <c r="G708" s="304" t="s">
        <v>1521</v>
      </c>
      <c r="H708" s="219"/>
      <c r="I708" s="219"/>
      <c r="J708" s="262">
        <v>0.0</v>
      </c>
      <c r="K708" s="262">
        <v>0.0</v>
      </c>
      <c r="L708" s="262">
        <v>0.0</v>
      </c>
      <c r="M708" s="262">
        <v>0.0</v>
      </c>
      <c r="N708" s="262">
        <v>0.0</v>
      </c>
      <c r="O708" s="262">
        <v>0.0</v>
      </c>
      <c r="P708" s="222" t="s">
        <v>1703</v>
      </c>
      <c r="Q708" s="222" t="s">
        <v>1704</v>
      </c>
      <c r="R708" s="222" t="s">
        <v>1705</v>
      </c>
      <c r="S708" s="219">
        <f>SUM('Plan-A Valuation'!U704,'Plan-A Valuation'!Y704,'Plan-A Valuation'!AC704,'Plan-A Valuation'!AG704,'Plan-A Valuation'!AK704,'Plan-A Valuation'!AO704)</f>
        <v>120000</v>
      </c>
      <c r="T708" s="262">
        <f>SUM('Plan-A Valuation'!V704,'Plan-A Valuation'!Z704,'Plan-A Valuation'!AD704,'Plan-A Valuation'!AH704,'Plan-A Valuation'!AL704,'Plan-A Valuation'!AP704)</f>
        <v>253810</v>
      </c>
      <c r="U708" s="263">
        <f>SUM('Plan-A Valuation'!W704,'Plan-A Valuation'!AA704,'Plan-A Valuation'!AE704,'Plan-A Valuation'!AI704,'Plan-A Valuation'!AM704,'Plan-A Valuation'!AQ704)</f>
        <v>504620</v>
      </c>
      <c r="V708" s="219"/>
      <c r="W708" s="262">
        <v>0.0</v>
      </c>
      <c r="X708" s="262">
        <v>0.0</v>
      </c>
      <c r="Y708" s="262">
        <v>0.0</v>
      </c>
      <c r="Z708" s="262">
        <v>0.0</v>
      </c>
      <c r="AA708" s="262">
        <v>0.0</v>
      </c>
      <c r="AB708" s="262">
        <v>0.0</v>
      </c>
      <c r="AC708" s="222" t="s">
        <v>1703</v>
      </c>
      <c r="AD708" s="222" t="s">
        <v>1704</v>
      </c>
      <c r="AE708" s="222" t="s">
        <v>1705</v>
      </c>
      <c r="AF708" s="262">
        <f>SUM('Plan-B Valuation'!U704,'Plan-B Valuation'!Y704,'Plan-B Valuation'!AC704,'Plan-B Valuation'!AG704,'Plan-B Valuation'!AK704,'Plan-B Valuation'!AO704)</f>
        <v>120000</v>
      </c>
      <c r="AG708" s="262">
        <f>SUM('Plan-B Valuation'!V704,'Plan-B Valuation'!Z704,'Plan-B Valuation'!AD704,'Plan-B Valuation'!AH704,'Plan-B Valuation'!AL704,'Plan-B Valuation'!AP704)</f>
        <v>253810</v>
      </c>
      <c r="AH708" s="262">
        <f>SUM('Plan-B Valuation'!W704,'Plan-B Valuation'!AA704,'Plan-B Valuation'!AE704,'Plan-B Valuation'!AI704,'Plan-B Valuation'!AM704,'Plan-B Valuation'!AQ704)</f>
        <v>504620</v>
      </c>
      <c r="AI708" s="219"/>
      <c r="AJ708" s="262">
        <v>0.0</v>
      </c>
      <c r="AK708" s="262">
        <v>0.0</v>
      </c>
      <c r="AL708" s="262">
        <v>0.0</v>
      </c>
      <c r="AM708" s="262">
        <v>0.0</v>
      </c>
      <c r="AN708" s="262">
        <v>0.0</v>
      </c>
      <c r="AO708" s="262">
        <v>0.0</v>
      </c>
      <c r="AP708" s="222" t="s">
        <v>1703</v>
      </c>
      <c r="AQ708" s="222" t="s">
        <v>1704</v>
      </c>
      <c r="AR708" s="222" t="s">
        <v>1705</v>
      </c>
      <c r="AS708" s="262">
        <f>SUM('Plan-C Valuation'!U704,'Plan-C Valuation'!Y704,'Plan-C Valuation'!AC704,'Plan-C Valuation'!AG704,'Plan-C Valuation'!AK704,'Plan-C Valuation'!AO704)</f>
        <v>120000</v>
      </c>
      <c r="AT708" s="262">
        <f>SUM('Plan-C Valuation'!V704,'Plan-C Valuation'!Z704,'Plan-C Valuation'!AD704,'Plan-C Valuation'!AH704,'Plan-C Valuation'!AL704,'Plan-C Valuation'!AP704)</f>
        <v>253810</v>
      </c>
      <c r="AU708" s="262">
        <f>SUM('Plan-C Valuation'!W704,'Plan-C Valuation'!AA704,'Plan-C Valuation'!AE704,'Plan-C Valuation'!AI704,'Plan-C Valuation'!AM704,'Plan-C Valuation'!AQ704)</f>
        <v>504620</v>
      </c>
    </row>
    <row r="709" ht="15.75" customHeight="1">
      <c r="A709" s="219" t="s">
        <v>1522</v>
      </c>
      <c r="B709" s="219" t="s">
        <v>54</v>
      </c>
      <c r="C709" s="219" t="s">
        <v>78</v>
      </c>
      <c r="D709" s="219" t="s">
        <v>61</v>
      </c>
      <c r="E709" s="219" t="s">
        <v>62</v>
      </c>
      <c r="F709" s="219" t="s">
        <v>70</v>
      </c>
      <c r="G709" s="304" t="s">
        <v>1523</v>
      </c>
      <c r="H709" s="219"/>
      <c r="I709" s="219"/>
      <c r="J709" s="262">
        <v>0.0</v>
      </c>
      <c r="K709" s="262">
        <v>0.0</v>
      </c>
      <c r="L709" s="262">
        <v>0.0</v>
      </c>
      <c r="M709" s="262">
        <v>0.0</v>
      </c>
      <c r="N709" s="262">
        <v>0.0</v>
      </c>
      <c r="O709" s="262">
        <v>0.0</v>
      </c>
      <c r="P709" s="222" t="s">
        <v>1703</v>
      </c>
      <c r="Q709" s="222" t="s">
        <v>1704</v>
      </c>
      <c r="R709" s="222" t="s">
        <v>1705</v>
      </c>
      <c r="S709" s="219">
        <f>SUM('Plan-A Valuation'!U705,'Plan-A Valuation'!Y705,'Plan-A Valuation'!AC705,'Plan-A Valuation'!AG705,'Plan-A Valuation'!AK705,'Plan-A Valuation'!AO705)</f>
        <v>120000</v>
      </c>
      <c r="T709" s="262">
        <f>SUM('Plan-A Valuation'!V705,'Plan-A Valuation'!Z705,'Plan-A Valuation'!AD705,'Plan-A Valuation'!AH705,'Plan-A Valuation'!AL705,'Plan-A Valuation'!AP705)</f>
        <v>253810</v>
      </c>
      <c r="U709" s="263">
        <f>SUM('Plan-A Valuation'!W705,'Plan-A Valuation'!AA705,'Plan-A Valuation'!AE705,'Plan-A Valuation'!AI705,'Plan-A Valuation'!AM705,'Plan-A Valuation'!AQ705)</f>
        <v>504620</v>
      </c>
      <c r="V709" s="219"/>
      <c r="W709" s="262">
        <v>0.0</v>
      </c>
      <c r="X709" s="262">
        <v>0.0</v>
      </c>
      <c r="Y709" s="262">
        <v>0.0</v>
      </c>
      <c r="Z709" s="262">
        <v>0.0</v>
      </c>
      <c r="AA709" s="262">
        <v>0.0</v>
      </c>
      <c r="AB709" s="262">
        <v>0.0</v>
      </c>
      <c r="AC709" s="222" t="s">
        <v>1703</v>
      </c>
      <c r="AD709" s="222" t="s">
        <v>1704</v>
      </c>
      <c r="AE709" s="222" t="s">
        <v>1705</v>
      </c>
      <c r="AF709" s="262">
        <f>SUM('Plan-B Valuation'!U705,'Plan-B Valuation'!Y705,'Plan-B Valuation'!AC705,'Plan-B Valuation'!AG705,'Plan-B Valuation'!AK705,'Plan-B Valuation'!AO705)</f>
        <v>120000</v>
      </c>
      <c r="AG709" s="262">
        <f>SUM('Plan-B Valuation'!V705,'Plan-B Valuation'!Z705,'Plan-B Valuation'!AD705,'Plan-B Valuation'!AH705,'Plan-B Valuation'!AL705,'Plan-B Valuation'!AP705)</f>
        <v>253810</v>
      </c>
      <c r="AH709" s="262">
        <f>SUM('Plan-B Valuation'!W705,'Plan-B Valuation'!AA705,'Plan-B Valuation'!AE705,'Plan-B Valuation'!AI705,'Plan-B Valuation'!AM705,'Plan-B Valuation'!AQ705)</f>
        <v>504620</v>
      </c>
      <c r="AI709" s="219"/>
      <c r="AJ709" s="262">
        <v>0.0</v>
      </c>
      <c r="AK709" s="262">
        <v>0.0</v>
      </c>
      <c r="AL709" s="262">
        <v>0.0</v>
      </c>
      <c r="AM709" s="262">
        <v>0.0</v>
      </c>
      <c r="AN709" s="262">
        <v>0.0</v>
      </c>
      <c r="AO709" s="262">
        <v>0.0</v>
      </c>
      <c r="AP709" s="222" t="s">
        <v>1703</v>
      </c>
      <c r="AQ709" s="222" t="s">
        <v>1704</v>
      </c>
      <c r="AR709" s="222" t="s">
        <v>1705</v>
      </c>
      <c r="AS709" s="262">
        <f>SUM('Plan-C Valuation'!U705,'Plan-C Valuation'!Y705,'Plan-C Valuation'!AC705,'Plan-C Valuation'!AG705,'Plan-C Valuation'!AK705,'Plan-C Valuation'!AO705)</f>
        <v>120000</v>
      </c>
      <c r="AT709" s="262">
        <f>SUM('Plan-C Valuation'!V705,'Plan-C Valuation'!Z705,'Plan-C Valuation'!AD705,'Plan-C Valuation'!AH705,'Plan-C Valuation'!AL705,'Plan-C Valuation'!AP705)</f>
        <v>253810</v>
      </c>
      <c r="AU709" s="262">
        <f>SUM('Plan-C Valuation'!W705,'Plan-C Valuation'!AA705,'Plan-C Valuation'!AE705,'Plan-C Valuation'!AI705,'Plan-C Valuation'!AM705,'Plan-C Valuation'!AQ705)</f>
        <v>504620</v>
      </c>
    </row>
    <row r="710" ht="15.75" customHeight="1">
      <c r="A710" s="219" t="s">
        <v>1524</v>
      </c>
      <c r="B710" s="219" t="s">
        <v>65</v>
      </c>
      <c r="C710" s="219" t="s">
        <v>78</v>
      </c>
      <c r="D710" s="219" t="s">
        <v>61</v>
      </c>
      <c r="E710" s="219" t="s">
        <v>62</v>
      </c>
      <c r="F710" s="219" t="s">
        <v>70</v>
      </c>
      <c r="G710" s="304" t="s">
        <v>1525</v>
      </c>
      <c r="H710" s="219"/>
      <c r="I710" s="219"/>
      <c r="J710" s="262">
        <v>0.0</v>
      </c>
      <c r="K710" s="262">
        <v>0.0</v>
      </c>
      <c r="L710" s="262">
        <v>0.0</v>
      </c>
      <c r="M710" s="262">
        <v>0.0</v>
      </c>
      <c r="N710" s="262">
        <v>0.0</v>
      </c>
      <c r="O710" s="262">
        <v>0.0</v>
      </c>
      <c r="P710" s="222" t="s">
        <v>1703</v>
      </c>
      <c r="Q710" s="222" t="s">
        <v>1704</v>
      </c>
      <c r="R710" s="222" t="s">
        <v>1705</v>
      </c>
      <c r="S710" s="219">
        <f>SUM('Plan-A Valuation'!U706,'Plan-A Valuation'!Y706,'Plan-A Valuation'!AC706,'Plan-A Valuation'!AG706,'Plan-A Valuation'!AK706,'Plan-A Valuation'!AO706)</f>
        <v>120000</v>
      </c>
      <c r="T710" s="262">
        <f>SUM('Plan-A Valuation'!V706,'Plan-A Valuation'!Z706,'Plan-A Valuation'!AD706,'Plan-A Valuation'!AH706,'Plan-A Valuation'!AL706,'Plan-A Valuation'!AP706)</f>
        <v>253810</v>
      </c>
      <c r="U710" s="263">
        <f>SUM('Plan-A Valuation'!W706,'Plan-A Valuation'!AA706,'Plan-A Valuation'!AE706,'Plan-A Valuation'!AI706,'Plan-A Valuation'!AM706,'Plan-A Valuation'!AQ706)</f>
        <v>504620</v>
      </c>
      <c r="V710" s="219"/>
      <c r="W710" s="262">
        <v>0.0</v>
      </c>
      <c r="X710" s="262">
        <v>0.0</v>
      </c>
      <c r="Y710" s="262">
        <v>0.0</v>
      </c>
      <c r="Z710" s="262">
        <v>0.0</v>
      </c>
      <c r="AA710" s="262">
        <v>0.0</v>
      </c>
      <c r="AB710" s="262">
        <v>0.0</v>
      </c>
      <c r="AC710" s="222" t="s">
        <v>1703</v>
      </c>
      <c r="AD710" s="222" t="s">
        <v>1704</v>
      </c>
      <c r="AE710" s="222" t="s">
        <v>1705</v>
      </c>
      <c r="AF710" s="262">
        <f>SUM('Plan-B Valuation'!U706,'Plan-B Valuation'!Y706,'Plan-B Valuation'!AC706,'Plan-B Valuation'!AG706,'Plan-B Valuation'!AK706,'Plan-B Valuation'!AO706)</f>
        <v>120000</v>
      </c>
      <c r="AG710" s="262">
        <f>SUM('Plan-B Valuation'!V706,'Plan-B Valuation'!Z706,'Plan-B Valuation'!AD706,'Plan-B Valuation'!AH706,'Plan-B Valuation'!AL706,'Plan-B Valuation'!AP706)</f>
        <v>253810</v>
      </c>
      <c r="AH710" s="262">
        <f>SUM('Plan-B Valuation'!W706,'Plan-B Valuation'!AA706,'Plan-B Valuation'!AE706,'Plan-B Valuation'!AI706,'Plan-B Valuation'!AM706,'Plan-B Valuation'!AQ706)</f>
        <v>504620</v>
      </c>
      <c r="AI710" s="219"/>
      <c r="AJ710" s="262">
        <v>0.0</v>
      </c>
      <c r="AK710" s="262">
        <v>0.0</v>
      </c>
      <c r="AL710" s="262">
        <v>0.0</v>
      </c>
      <c r="AM710" s="262">
        <v>0.0</v>
      </c>
      <c r="AN710" s="262">
        <v>0.0</v>
      </c>
      <c r="AO710" s="262">
        <v>0.0</v>
      </c>
      <c r="AP710" s="222" t="s">
        <v>1703</v>
      </c>
      <c r="AQ710" s="222" t="s">
        <v>1704</v>
      </c>
      <c r="AR710" s="222" t="s">
        <v>1705</v>
      </c>
      <c r="AS710" s="262">
        <f>SUM('Plan-C Valuation'!U706,'Plan-C Valuation'!Y706,'Plan-C Valuation'!AC706,'Plan-C Valuation'!AG706,'Plan-C Valuation'!AK706,'Plan-C Valuation'!AO706)</f>
        <v>120000</v>
      </c>
      <c r="AT710" s="262">
        <f>SUM('Plan-C Valuation'!V706,'Plan-C Valuation'!Z706,'Plan-C Valuation'!AD706,'Plan-C Valuation'!AH706,'Plan-C Valuation'!AL706,'Plan-C Valuation'!AP706)</f>
        <v>253810</v>
      </c>
      <c r="AU710" s="262">
        <f>SUM('Plan-C Valuation'!W706,'Plan-C Valuation'!AA706,'Plan-C Valuation'!AE706,'Plan-C Valuation'!AI706,'Plan-C Valuation'!AM706,'Plan-C Valuation'!AQ706)</f>
        <v>504620</v>
      </c>
    </row>
    <row r="711" ht="15.75" customHeight="1">
      <c r="A711" s="219" t="s">
        <v>1526</v>
      </c>
      <c r="B711" s="219" t="s">
        <v>71</v>
      </c>
      <c r="C711" s="219" t="s">
        <v>78</v>
      </c>
      <c r="D711" s="219" t="s">
        <v>61</v>
      </c>
      <c r="E711" s="219" t="s">
        <v>62</v>
      </c>
      <c r="F711" s="219" t="s">
        <v>70</v>
      </c>
      <c r="G711" s="304" t="s">
        <v>1527</v>
      </c>
      <c r="H711" s="219"/>
      <c r="I711" s="219"/>
      <c r="J711" s="262">
        <v>0.0</v>
      </c>
      <c r="K711" s="262">
        <v>0.0</v>
      </c>
      <c r="L711" s="262">
        <v>0.0</v>
      </c>
      <c r="M711" s="262">
        <v>0.0</v>
      </c>
      <c r="N711" s="262">
        <v>0.0</v>
      </c>
      <c r="O711" s="262">
        <v>0.0</v>
      </c>
      <c r="P711" s="222" t="s">
        <v>1703</v>
      </c>
      <c r="Q711" s="222" t="s">
        <v>1704</v>
      </c>
      <c r="R711" s="222" t="s">
        <v>1705</v>
      </c>
      <c r="S711" s="219">
        <f>SUM('Plan-A Valuation'!U707,'Plan-A Valuation'!Y707,'Plan-A Valuation'!AC707,'Plan-A Valuation'!AG707,'Plan-A Valuation'!AK707,'Plan-A Valuation'!AO707)</f>
        <v>120000</v>
      </c>
      <c r="T711" s="262">
        <f>SUM('Plan-A Valuation'!V707,'Plan-A Valuation'!Z707,'Plan-A Valuation'!AD707,'Plan-A Valuation'!AH707,'Plan-A Valuation'!AL707,'Plan-A Valuation'!AP707)</f>
        <v>253810</v>
      </c>
      <c r="U711" s="263">
        <f>SUM('Plan-A Valuation'!W707,'Plan-A Valuation'!AA707,'Plan-A Valuation'!AE707,'Plan-A Valuation'!AI707,'Plan-A Valuation'!AM707,'Plan-A Valuation'!AQ707)</f>
        <v>504620</v>
      </c>
      <c r="V711" s="219"/>
      <c r="W711" s="262">
        <v>0.0</v>
      </c>
      <c r="X711" s="262">
        <v>0.0</v>
      </c>
      <c r="Y711" s="262">
        <v>0.0</v>
      </c>
      <c r="Z711" s="262">
        <v>0.0</v>
      </c>
      <c r="AA711" s="262">
        <v>0.0</v>
      </c>
      <c r="AB711" s="262">
        <v>0.0</v>
      </c>
      <c r="AC711" s="222" t="s">
        <v>1703</v>
      </c>
      <c r="AD711" s="222" t="s">
        <v>1704</v>
      </c>
      <c r="AE711" s="222" t="s">
        <v>1705</v>
      </c>
      <c r="AF711" s="262">
        <f>SUM('Plan-B Valuation'!U707,'Plan-B Valuation'!Y707,'Plan-B Valuation'!AC707,'Plan-B Valuation'!AG707,'Plan-B Valuation'!AK707,'Plan-B Valuation'!AO707)</f>
        <v>120000</v>
      </c>
      <c r="AG711" s="262">
        <f>SUM('Plan-B Valuation'!V707,'Plan-B Valuation'!Z707,'Plan-B Valuation'!AD707,'Plan-B Valuation'!AH707,'Plan-B Valuation'!AL707,'Plan-B Valuation'!AP707)</f>
        <v>253810</v>
      </c>
      <c r="AH711" s="262">
        <f>SUM('Plan-B Valuation'!W707,'Plan-B Valuation'!AA707,'Plan-B Valuation'!AE707,'Plan-B Valuation'!AI707,'Plan-B Valuation'!AM707,'Plan-B Valuation'!AQ707)</f>
        <v>504620</v>
      </c>
      <c r="AI711" s="219"/>
      <c r="AJ711" s="262">
        <v>0.0</v>
      </c>
      <c r="AK711" s="262">
        <v>0.0</v>
      </c>
      <c r="AL711" s="262">
        <v>0.0</v>
      </c>
      <c r="AM711" s="262">
        <v>0.0</v>
      </c>
      <c r="AN711" s="262">
        <v>0.0</v>
      </c>
      <c r="AO711" s="262">
        <v>0.0</v>
      </c>
      <c r="AP711" s="222" t="s">
        <v>1703</v>
      </c>
      <c r="AQ711" s="222" t="s">
        <v>1704</v>
      </c>
      <c r="AR711" s="222" t="s">
        <v>1705</v>
      </c>
      <c r="AS711" s="262">
        <f>SUM('Plan-C Valuation'!U707,'Plan-C Valuation'!Y707,'Plan-C Valuation'!AC707,'Plan-C Valuation'!AG707,'Plan-C Valuation'!AK707,'Plan-C Valuation'!AO707)</f>
        <v>120000</v>
      </c>
      <c r="AT711" s="262">
        <f>SUM('Plan-C Valuation'!V707,'Plan-C Valuation'!Z707,'Plan-C Valuation'!AD707,'Plan-C Valuation'!AH707,'Plan-C Valuation'!AL707,'Plan-C Valuation'!AP707)</f>
        <v>253810</v>
      </c>
      <c r="AU711" s="262">
        <f>SUM('Plan-C Valuation'!W707,'Plan-C Valuation'!AA707,'Plan-C Valuation'!AE707,'Plan-C Valuation'!AI707,'Plan-C Valuation'!AM707,'Plan-C Valuation'!AQ707)</f>
        <v>504620</v>
      </c>
    </row>
    <row r="712" ht="15.75" customHeight="1">
      <c r="A712" s="219" t="s">
        <v>1528</v>
      </c>
      <c r="B712" s="219" t="s">
        <v>44</v>
      </c>
      <c r="C712" s="219" t="s">
        <v>48</v>
      </c>
      <c r="D712" s="219" t="s">
        <v>74</v>
      </c>
      <c r="E712" s="219" t="s">
        <v>62</v>
      </c>
      <c r="F712" s="219" t="s">
        <v>70</v>
      </c>
      <c r="G712" s="304" t="s">
        <v>1529</v>
      </c>
      <c r="H712" s="219"/>
      <c r="I712" s="219"/>
      <c r="J712" s="262">
        <v>0.0</v>
      </c>
      <c r="K712" s="262">
        <v>0.0</v>
      </c>
      <c r="L712" s="262">
        <v>0.0</v>
      </c>
      <c r="M712" s="262">
        <v>0.0</v>
      </c>
      <c r="N712" s="262">
        <v>0.0</v>
      </c>
      <c r="O712" s="262">
        <v>0.0</v>
      </c>
      <c r="P712" s="222" t="s">
        <v>1703</v>
      </c>
      <c r="Q712" s="222" t="s">
        <v>1704</v>
      </c>
      <c r="R712" s="222" t="s">
        <v>1705</v>
      </c>
      <c r="S712" s="219">
        <f>SUM('Plan-A Valuation'!U708,'Plan-A Valuation'!Y708,'Plan-A Valuation'!AC708,'Plan-A Valuation'!AG708,'Plan-A Valuation'!AK708,'Plan-A Valuation'!AO708)</f>
        <v>120000</v>
      </c>
      <c r="T712" s="262">
        <f>SUM('Plan-A Valuation'!V708,'Plan-A Valuation'!Z708,'Plan-A Valuation'!AD708,'Plan-A Valuation'!AH708,'Plan-A Valuation'!AL708,'Plan-A Valuation'!AP708)</f>
        <v>253810</v>
      </c>
      <c r="U712" s="263">
        <f>SUM('Plan-A Valuation'!W708,'Plan-A Valuation'!AA708,'Plan-A Valuation'!AE708,'Plan-A Valuation'!AI708,'Plan-A Valuation'!AM708,'Plan-A Valuation'!AQ708)</f>
        <v>504620</v>
      </c>
      <c r="V712" s="219"/>
      <c r="W712" s="262">
        <v>0.0</v>
      </c>
      <c r="X712" s="262">
        <v>0.0</v>
      </c>
      <c r="Y712" s="262">
        <v>0.0</v>
      </c>
      <c r="Z712" s="262">
        <v>0.0</v>
      </c>
      <c r="AA712" s="262">
        <v>0.0</v>
      </c>
      <c r="AB712" s="262">
        <v>0.0</v>
      </c>
      <c r="AC712" s="222" t="s">
        <v>1703</v>
      </c>
      <c r="AD712" s="222" t="s">
        <v>1704</v>
      </c>
      <c r="AE712" s="222" t="s">
        <v>1705</v>
      </c>
      <c r="AF712" s="262">
        <f>SUM('Plan-B Valuation'!U708,'Plan-B Valuation'!Y708,'Plan-B Valuation'!AC708,'Plan-B Valuation'!AG708,'Plan-B Valuation'!AK708,'Plan-B Valuation'!AO708)</f>
        <v>120000</v>
      </c>
      <c r="AG712" s="262">
        <f>SUM('Plan-B Valuation'!V708,'Plan-B Valuation'!Z708,'Plan-B Valuation'!AD708,'Plan-B Valuation'!AH708,'Plan-B Valuation'!AL708,'Plan-B Valuation'!AP708)</f>
        <v>253810</v>
      </c>
      <c r="AH712" s="262">
        <f>SUM('Plan-B Valuation'!W708,'Plan-B Valuation'!AA708,'Plan-B Valuation'!AE708,'Plan-B Valuation'!AI708,'Plan-B Valuation'!AM708,'Plan-B Valuation'!AQ708)</f>
        <v>504620</v>
      </c>
      <c r="AI712" s="219"/>
      <c r="AJ712" s="262">
        <v>0.0</v>
      </c>
      <c r="AK712" s="262">
        <v>0.0</v>
      </c>
      <c r="AL712" s="262">
        <v>0.0</v>
      </c>
      <c r="AM712" s="262">
        <v>0.0</v>
      </c>
      <c r="AN712" s="262">
        <v>0.0</v>
      </c>
      <c r="AO712" s="262">
        <v>0.0</v>
      </c>
      <c r="AP712" s="222" t="s">
        <v>1703</v>
      </c>
      <c r="AQ712" s="222" t="s">
        <v>1704</v>
      </c>
      <c r="AR712" s="222" t="s">
        <v>1705</v>
      </c>
      <c r="AS712" s="262">
        <f>SUM('Plan-C Valuation'!U708,'Plan-C Valuation'!Y708,'Plan-C Valuation'!AC708,'Plan-C Valuation'!AG708,'Plan-C Valuation'!AK708,'Plan-C Valuation'!AO708)</f>
        <v>120000</v>
      </c>
      <c r="AT712" s="262">
        <f>SUM('Plan-C Valuation'!V708,'Plan-C Valuation'!Z708,'Plan-C Valuation'!AD708,'Plan-C Valuation'!AH708,'Plan-C Valuation'!AL708,'Plan-C Valuation'!AP708)</f>
        <v>253810</v>
      </c>
      <c r="AU712" s="262">
        <f>SUM('Plan-C Valuation'!W708,'Plan-C Valuation'!AA708,'Plan-C Valuation'!AE708,'Plan-C Valuation'!AI708,'Plan-C Valuation'!AM708,'Plan-C Valuation'!AQ708)</f>
        <v>504620</v>
      </c>
    </row>
    <row r="713" ht="15.75" customHeight="1">
      <c r="A713" s="219" t="s">
        <v>1530</v>
      </c>
      <c r="B713" s="219" t="s">
        <v>54</v>
      </c>
      <c r="C713" s="219" t="s">
        <v>48</v>
      </c>
      <c r="D713" s="219" t="s">
        <v>74</v>
      </c>
      <c r="E713" s="219" t="s">
        <v>62</v>
      </c>
      <c r="F713" s="219" t="s">
        <v>70</v>
      </c>
      <c r="G713" s="304" t="s">
        <v>1531</v>
      </c>
      <c r="H713" s="219"/>
      <c r="I713" s="219"/>
      <c r="J713" s="262">
        <v>0.0</v>
      </c>
      <c r="K713" s="262">
        <v>0.0</v>
      </c>
      <c r="L713" s="262">
        <v>0.0</v>
      </c>
      <c r="M713" s="262">
        <v>0.0</v>
      </c>
      <c r="N713" s="262">
        <v>0.0</v>
      </c>
      <c r="O713" s="262">
        <v>0.0</v>
      </c>
      <c r="P713" s="222" t="s">
        <v>1703</v>
      </c>
      <c r="Q713" s="222" t="s">
        <v>1704</v>
      </c>
      <c r="R713" s="222" t="s">
        <v>1705</v>
      </c>
      <c r="S713" s="219">
        <f>SUM('Plan-A Valuation'!U709,'Plan-A Valuation'!Y709,'Plan-A Valuation'!AC709,'Plan-A Valuation'!AG709,'Plan-A Valuation'!AK709,'Plan-A Valuation'!AO709)</f>
        <v>120000</v>
      </c>
      <c r="T713" s="262">
        <f>SUM('Plan-A Valuation'!V709,'Plan-A Valuation'!Z709,'Plan-A Valuation'!AD709,'Plan-A Valuation'!AH709,'Plan-A Valuation'!AL709,'Plan-A Valuation'!AP709)</f>
        <v>253810</v>
      </c>
      <c r="U713" s="263">
        <f>SUM('Plan-A Valuation'!W709,'Plan-A Valuation'!AA709,'Plan-A Valuation'!AE709,'Plan-A Valuation'!AI709,'Plan-A Valuation'!AM709,'Plan-A Valuation'!AQ709)</f>
        <v>504620</v>
      </c>
      <c r="V713" s="219"/>
      <c r="W713" s="262">
        <v>0.0</v>
      </c>
      <c r="X713" s="262">
        <v>0.0</v>
      </c>
      <c r="Y713" s="262">
        <v>0.0</v>
      </c>
      <c r="Z713" s="262">
        <v>0.0</v>
      </c>
      <c r="AA713" s="262">
        <v>0.0</v>
      </c>
      <c r="AB713" s="262">
        <v>0.0</v>
      </c>
      <c r="AC713" s="222" t="s">
        <v>1703</v>
      </c>
      <c r="AD713" s="222" t="s">
        <v>1704</v>
      </c>
      <c r="AE713" s="222" t="s">
        <v>1705</v>
      </c>
      <c r="AF713" s="262">
        <f>SUM('Plan-B Valuation'!U709,'Plan-B Valuation'!Y709,'Plan-B Valuation'!AC709,'Plan-B Valuation'!AG709,'Plan-B Valuation'!AK709,'Plan-B Valuation'!AO709)</f>
        <v>120000</v>
      </c>
      <c r="AG713" s="262">
        <f>SUM('Plan-B Valuation'!V709,'Plan-B Valuation'!Z709,'Plan-B Valuation'!AD709,'Plan-B Valuation'!AH709,'Plan-B Valuation'!AL709,'Plan-B Valuation'!AP709)</f>
        <v>253810</v>
      </c>
      <c r="AH713" s="262">
        <f>SUM('Plan-B Valuation'!W709,'Plan-B Valuation'!AA709,'Plan-B Valuation'!AE709,'Plan-B Valuation'!AI709,'Plan-B Valuation'!AM709,'Plan-B Valuation'!AQ709)</f>
        <v>504620</v>
      </c>
      <c r="AI713" s="219"/>
      <c r="AJ713" s="262">
        <v>0.0</v>
      </c>
      <c r="AK713" s="262">
        <v>0.0</v>
      </c>
      <c r="AL713" s="262">
        <v>0.0</v>
      </c>
      <c r="AM713" s="262">
        <v>0.0</v>
      </c>
      <c r="AN713" s="262">
        <v>0.0</v>
      </c>
      <c r="AO713" s="262">
        <v>0.0</v>
      </c>
      <c r="AP713" s="222" t="s">
        <v>1703</v>
      </c>
      <c r="AQ713" s="222" t="s">
        <v>1704</v>
      </c>
      <c r="AR713" s="222" t="s">
        <v>1705</v>
      </c>
      <c r="AS713" s="262">
        <f>SUM('Plan-C Valuation'!U709,'Plan-C Valuation'!Y709,'Plan-C Valuation'!AC709,'Plan-C Valuation'!AG709,'Plan-C Valuation'!AK709,'Plan-C Valuation'!AO709)</f>
        <v>120000</v>
      </c>
      <c r="AT713" s="262">
        <f>SUM('Plan-C Valuation'!V709,'Plan-C Valuation'!Z709,'Plan-C Valuation'!AD709,'Plan-C Valuation'!AH709,'Plan-C Valuation'!AL709,'Plan-C Valuation'!AP709)</f>
        <v>253810</v>
      </c>
      <c r="AU713" s="262">
        <f>SUM('Plan-C Valuation'!W709,'Plan-C Valuation'!AA709,'Plan-C Valuation'!AE709,'Plan-C Valuation'!AI709,'Plan-C Valuation'!AM709,'Plan-C Valuation'!AQ709)</f>
        <v>504620</v>
      </c>
    </row>
    <row r="714" ht="15.75" customHeight="1">
      <c r="A714" s="219" t="s">
        <v>1532</v>
      </c>
      <c r="B714" s="219" t="s">
        <v>65</v>
      </c>
      <c r="C714" s="219" t="s">
        <v>48</v>
      </c>
      <c r="D714" s="219" t="s">
        <v>74</v>
      </c>
      <c r="E714" s="219" t="s">
        <v>62</v>
      </c>
      <c r="F714" s="219" t="s">
        <v>70</v>
      </c>
      <c r="G714" s="304" t="s">
        <v>1533</v>
      </c>
      <c r="H714" s="219"/>
      <c r="I714" s="219"/>
      <c r="J714" s="262">
        <v>0.0</v>
      </c>
      <c r="K714" s="262">
        <v>0.0</v>
      </c>
      <c r="L714" s="262">
        <v>0.0</v>
      </c>
      <c r="M714" s="262">
        <v>0.0</v>
      </c>
      <c r="N714" s="262">
        <v>0.0</v>
      </c>
      <c r="O714" s="262">
        <v>0.0</v>
      </c>
      <c r="P714" s="222" t="s">
        <v>1703</v>
      </c>
      <c r="Q714" s="222" t="s">
        <v>1704</v>
      </c>
      <c r="R714" s="222" t="s">
        <v>1705</v>
      </c>
      <c r="S714" s="219">
        <f>SUM('Plan-A Valuation'!U710,'Plan-A Valuation'!Y710,'Plan-A Valuation'!AC710,'Plan-A Valuation'!AG710,'Plan-A Valuation'!AK710,'Plan-A Valuation'!AO710)</f>
        <v>120000</v>
      </c>
      <c r="T714" s="262">
        <f>SUM('Plan-A Valuation'!V710,'Plan-A Valuation'!Z710,'Plan-A Valuation'!AD710,'Plan-A Valuation'!AH710,'Plan-A Valuation'!AL710,'Plan-A Valuation'!AP710)</f>
        <v>253810</v>
      </c>
      <c r="U714" s="263">
        <f>SUM('Plan-A Valuation'!W710,'Plan-A Valuation'!AA710,'Plan-A Valuation'!AE710,'Plan-A Valuation'!AI710,'Plan-A Valuation'!AM710,'Plan-A Valuation'!AQ710)</f>
        <v>504620</v>
      </c>
      <c r="V714" s="219"/>
      <c r="W714" s="262">
        <v>0.0</v>
      </c>
      <c r="X714" s="262">
        <v>0.0</v>
      </c>
      <c r="Y714" s="262">
        <v>0.0</v>
      </c>
      <c r="Z714" s="262">
        <v>0.0</v>
      </c>
      <c r="AA714" s="262">
        <v>0.0</v>
      </c>
      <c r="AB714" s="262">
        <v>0.0</v>
      </c>
      <c r="AC714" s="222" t="s">
        <v>1703</v>
      </c>
      <c r="AD714" s="222" t="s">
        <v>1704</v>
      </c>
      <c r="AE714" s="222" t="s">
        <v>1705</v>
      </c>
      <c r="AF714" s="262">
        <f>SUM('Plan-B Valuation'!U710,'Plan-B Valuation'!Y710,'Plan-B Valuation'!AC710,'Plan-B Valuation'!AG710,'Plan-B Valuation'!AK710,'Plan-B Valuation'!AO710)</f>
        <v>120000</v>
      </c>
      <c r="AG714" s="262">
        <f>SUM('Plan-B Valuation'!V710,'Plan-B Valuation'!Z710,'Plan-B Valuation'!AD710,'Plan-B Valuation'!AH710,'Plan-B Valuation'!AL710,'Plan-B Valuation'!AP710)</f>
        <v>253810</v>
      </c>
      <c r="AH714" s="262">
        <f>SUM('Plan-B Valuation'!W710,'Plan-B Valuation'!AA710,'Plan-B Valuation'!AE710,'Plan-B Valuation'!AI710,'Plan-B Valuation'!AM710,'Plan-B Valuation'!AQ710)</f>
        <v>504620</v>
      </c>
      <c r="AI714" s="219"/>
      <c r="AJ714" s="262">
        <v>0.0</v>
      </c>
      <c r="AK714" s="262">
        <v>0.0</v>
      </c>
      <c r="AL714" s="262">
        <v>0.0</v>
      </c>
      <c r="AM714" s="262">
        <v>0.0</v>
      </c>
      <c r="AN714" s="262">
        <v>0.0</v>
      </c>
      <c r="AO714" s="262">
        <v>0.0</v>
      </c>
      <c r="AP714" s="222" t="s">
        <v>1703</v>
      </c>
      <c r="AQ714" s="222" t="s">
        <v>1704</v>
      </c>
      <c r="AR714" s="222" t="s">
        <v>1705</v>
      </c>
      <c r="AS714" s="262">
        <f>SUM('Plan-C Valuation'!U710,'Plan-C Valuation'!Y710,'Plan-C Valuation'!AC710,'Plan-C Valuation'!AG710,'Plan-C Valuation'!AK710,'Plan-C Valuation'!AO710)</f>
        <v>120000</v>
      </c>
      <c r="AT714" s="262">
        <f>SUM('Plan-C Valuation'!V710,'Plan-C Valuation'!Z710,'Plan-C Valuation'!AD710,'Plan-C Valuation'!AH710,'Plan-C Valuation'!AL710,'Plan-C Valuation'!AP710)</f>
        <v>253810</v>
      </c>
      <c r="AU714" s="262">
        <f>SUM('Plan-C Valuation'!W710,'Plan-C Valuation'!AA710,'Plan-C Valuation'!AE710,'Plan-C Valuation'!AI710,'Plan-C Valuation'!AM710,'Plan-C Valuation'!AQ710)</f>
        <v>504620</v>
      </c>
    </row>
    <row r="715" ht="15.75" customHeight="1">
      <c r="A715" s="219" t="s">
        <v>1534</v>
      </c>
      <c r="B715" s="219" t="s">
        <v>71</v>
      </c>
      <c r="C715" s="219" t="s">
        <v>48</v>
      </c>
      <c r="D715" s="219" t="s">
        <v>74</v>
      </c>
      <c r="E715" s="219" t="s">
        <v>62</v>
      </c>
      <c r="F715" s="219" t="s">
        <v>70</v>
      </c>
      <c r="G715" s="304" t="s">
        <v>1535</v>
      </c>
      <c r="H715" s="219"/>
      <c r="I715" s="219"/>
      <c r="J715" s="262">
        <v>0.0</v>
      </c>
      <c r="K715" s="262">
        <v>0.0</v>
      </c>
      <c r="L715" s="262">
        <v>0.0</v>
      </c>
      <c r="M715" s="262">
        <v>0.0</v>
      </c>
      <c r="N715" s="262">
        <v>0.0</v>
      </c>
      <c r="O715" s="262">
        <v>0.0</v>
      </c>
      <c r="P715" s="222" t="s">
        <v>1703</v>
      </c>
      <c r="Q715" s="222" t="s">
        <v>1704</v>
      </c>
      <c r="R715" s="222" t="s">
        <v>1705</v>
      </c>
      <c r="S715" s="219">
        <f>SUM('Plan-A Valuation'!U711,'Plan-A Valuation'!Y711,'Plan-A Valuation'!AC711,'Plan-A Valuation'!AG711,'Plan-A Valuation'!AK711,'Plan-A Valuation'!AO711)</f>
        <v>120000</v>
      </c>
      <c r="T715" s="262">
        <f>SUM('Plan-A Valuation'!V711,'Plan-A Valuation'!Z711,'Plan-A Valuation'!AD711,'Plan-A Valuation'!AH711,'Plan-A Valuation'!AL711,'Plan-A Valuation'!AP711)</f>
        <v>253810</v>
      </c>
      <c r="U715" s="263">
        <f>SUM('Plan-A Valuation'!W711,'Plan-A Valuation'!AA711,'Plan-A Valuation'!AE711,'Plan-A Valuation'!AI711,'Plan-A Valuation'!AM711,'Plan-A Valuation'!AQ711)</f>
        <v>504620</v>
      </c>
      <c r="V715" s="219"/>
      <c r="W715" s="262">
        <v>0.0</v>
      </c>
      <c r="X715" s="262">
        <v>0.0</v>
      </c>
      <c r="Y715" s="262">
        <v>0.0</v>
      </c>
      <c r="Z715" s="262">
        <v>0.0</v>
      </c>
      <c r="AA715" s="262">
        <v>0.0</v>
      </c>
      <c r="AB715" s="262">
        <v>0.0</v>
      </c>
      <c r="AC715" s="222" t="s">
        <v>1703</v>
      </c>
      <c r="AD715" s="222" t="s">
        <v>1704</v>
      </c>
      <c r="AE715" s="222" t="s">
        <v>1705</v>
      </c>
      <c r="AF715" s="262">
        <f>SUM('Plan-B Valuation'!U711,'Plan-B Valuation'!Y711,'Plan-B Valuation'!AC711,'Plan-B Valuation'!AG711,'Plan-B Valuation'!AK711,'Plan-B Valuation'!AO711)</f>
        <v>120000</v>
      </c>
      <c r="AG715" s="262">
        <f>SUM('Plan-B Valuation'!V711,'Plan-B Valuation'!Z711,'Plan-B Valuation'!AD711,'Plan-B Valuation'!AH711,'Plan-B Valuation'!AL711,'Plan-B Valuation'!AP711)</f>
        <v>253810</v>
      </c>
      <c r="AH715" s="262">
        <f>SUM('Plan-B Valuation'!W711,'Plan-B Valuation'!AA711,'Plan-B Valuation'!AE711,'Plan-B Valuation'!AI711,'Plan-B Valuation'!AM711,'Plan-B Valuation'!AQ711)</f>
        <v>504620</v>
      </c>
      <c r="AI715" s="219"/>
      <c r="AJ715" s="262">
        <v>0.0</v>
      </c>
      <c r="AK715" s="262">
        <v>0.0</v>
      </c>
      <c r="AL715" s="262">
        <v>0.0</v>
      </c>
      <c r="AM715" s="262">
        <v>0.0</v>
      </c>
      <c r="AN715" s="262">
        <v>0.0</v>
      </c>
      <c r="AO715" s="262">
        <v>0.0</v>
      </c>
      <c r="AP715" s="222" t="s">
        <v>1703</v>
      </c>
      <c r="AQ715" s="222" t="s">
        <v>1704</v>
      </c>
      <c r="AR715" s="222" t="s">
        <v>1705</v>
      </c>
      <c r="AS715" s="262">
        <f>SUM('Plan-C Valuation'!U711,'Plan-C Valuation'!Y711,'Plan-C Valuation'!AC711,'Plan-C Valuation'!AG711,'Plan-C Valuation'!AK711,'Plan-C Valuation'!AO711)</f>
        <v>120000</v>
      </c>
      <c r="AT715" s="262">
        <f>SUM('Plan-C Valuation'!V711,'Plan-C Valuation'!Z711,'Plan-C Valuation'!AD711,'Plan-C Valuation'!AH711,'Plan-C Valuation'!AL711,'Plan-C Valuation'!AP711)</f>
        <v>253810</v>
      </c>
      <c r="AU715" s="262">
        <f>SUM('Plan-C Valuation'!W711,'Plan-C Valuation'!AA711,'Plan-C Valuation'!AE711,'Plan-C Valuation'!AI711,'Plan-C Valuation'!AM711,'Plan-C Valuation'!AQ711)</f>
        <v>504620</v>
      </c>
    </row>
    <row r="716" ht="15.75" customHeight="1">
      <c r="A716" s="219" t="s">
        <v>1536</v>
      </c>
      <c r="B716" s="219" t="s">
        <v>44</v>
      </c>
      <c r="C716" s="219" t="s">
        <v>58</v>
      </c>
      <c r="D716" s="219" t="s">
        <v>74</v>
      </c>
      <c r="E716" s="219" t="s">
        <v>62</v>
      </c>
      <c r="F716" s="219" t="s">
        <v>70</v>
      </c>
      <c r="G716" s="304" t="s">
        <v>1537</v>
      </c>
      <c r="H716" s="219"/>
      <c r="I716" s="219"/>
      <c r="J716" s="262">
        <v>0.0</v>
      </c>
      <c r="K716" s="262">
        <v>0.0</v>
      </c>
      <c r="L716" s="262">
        <v>0.0</v>
      </c>
      <c r="M716" s="262">
        <v>0.0</v>
      </c>
      <c r="N716" s="262">
        <v>0.0</v>
      </c>
      <c r="O716" s="262">
        <v>0.0</v>
      </c>
      <c r="P716" s="222" t="s">
        <v>1703</v>
      </c>
      <c r="Q716" s="222" t="s">
        <v>1704</v>
      </c>
      <c r="R716" s="222" t="s">
        <v>1705</v>
      </c>
      <c r="S716" s="219">
        <f>SUM('Plan-A Valuation'!U712,'Plan-A Valuation'!Y712,'Plan-A Valuation'!AC712,'Plan-A Valuation'!AG712,'Plan-A Valuation'!AK712,'Plan-A Valuation'!AO712)</f>
        <v>120000</v>
      </c>
      <c r="T716" s="262">
        <f>SUM('Plan-A Valuation'!V712,'Plan-A Valuation'!Z712,'Plan-A Valuation'!AD712,'Plan-A Valuation'!AH712,'Plan-A Valuation'!AL712,'Plan-A Valuation'!AP712)</f>
        <v>253810</v>
      </c>
      <c r="U716" s="263">
        <f>SUM('Plan-A Valuation'!W712,'Plan-A Valuation'!AA712,'Plan-A Valuation'!AE712,'Plan-A Valuation'!AI712,'Plan-A Valuation'!AM712,'Plan-A Valuation'!AQ712)</f>
        <v>504620</v>
      </c>
      <c r="V716" s="219"/>
      <c r="W716" s="262">
        <v>0.0</v>
      </c>
      <c r="X716" s="262">
        <v>0.0</v>
      </c>
      <c r="Y716" s="262">
        <v>0.0</v>
      </c>
      <c r="Z716" s="262">
        <v>0.0</v>
      </c>
      <c r="AA716" s="262">
        <v>0.0</v>
      </c>
      <c r="AB716" s="262">
        <v>0.0</v>
      </c>
      <c r="AC716" s="222" t="s">
        <v>1703</v>
      </c>
      <c r="AD716" s="222" t="s">
        <v>1704</v>
      </c>
      <c r="AE716" s="222" t="s">
        <v>1705</v>
      </c>
      <c r="AF716" s="262">
        <f>SUM('Plan-B Valuation'!U712,'Plan-B Valuation'!Y712,'Plan-B Valuation'!AC712,'Plan-B Valuation'!AG712,'Plan-B Valuation'!AK712,'Plan-B Valuation'!AO712)</f>
        <v>120000</v>
      </c>
      <c r="AG716" s="262">
        <f>SUM('Plan-B Valuation'!V712,'Plan-B Valuation'!Z712,'Plan-B Valuation'!AD712,'Plan-B Valuation'!AH712,'Plan-B Valuation'!AL712,'Plan-B Valuation'!AP712)</f>
        <v>253810</v>
      </c>
      <c r="AH716" s="262">
        <f>SUM('Plan-B Valuation'!W712,'Plan-B Valuation'!AA712,'Plan-B Valuation'!AE712,'Plan-B Valuation'!AI712,'Plan-B Valuation'!AM712,'Plan-B Valuation'!AQ712)</f>
        <v>504620</v>
      </c>
      <c r="AI716" s="219"/>
      <c r="AJ716" s="262">
        <v>0.0</v>
      </c>
      <c r="AK716" s="262">
        <v>0.0</v>
      </c>
      <c r="AL716" s="262">
        <v>0.0</v>
      </c>
      <c r="AM716" s="262">
        <v>0.0</v>
      </c>
      <c r="AN716" s="262">
        <v>0.0</v>
      </c>
      <c r="AO716" s="262">
        <v>0.0</v>
      </c>
      <c r="AP716" s="222" t="s">
        <v>1703</v>
      </c>
      <c r="AQ716" s="222" t="s">
        <v>1704</v>
      </c>
      <c r="AR716" s="222" t="s">
        <v>1705</v>
      </c>
      <c r="AS716" s="262">
        <f>SUM('Plan-C Valuation'!U712,'Plan-C Valuation'!Y712,'Plan-C Valuation'!AC712,'Plan-C Valuation'!AG712,'Plan-C Valuation'!AK712,'Plan-C Valuation'!AO712)</f>
        <v>120000</v>
      </c>
      <c r="AT716" s="262">
        <f>SUM('Plan-C Valuation'!V712,'Plan-C Valuation'!Z712,'Plan-C Valuation'!AD712,'Plan-C Valuation'!AH712,'Plan-C Valuation'!AL712,'Plan-C Valuation'!AP712)</f>
        <v>253810</v>
      </c>
      <c r="AU716" s="262">
        <f>SUM('Plan-C Valuation'!W712,'Plan-C Valuation'!AA712,'Plan-C Valuation'!AE712,'Plan-C Valuation'!AI712,'Plan-C Valuation'!AM712,'Plan-C Valuation'!AQ712)</f>
        <v>504620</v>
      </c>
    </row>
    <row r="717" ht="15.75" customHeight="1">
      <c r="A717" s="219" t="s">
        <v>1538</v>
      </c>
      <c r="B717" s="219" t="s">
        <v>54</v>
      </c>
      <c r="C717" s="219" t="s">
        <v>58</v>
      </c>
      <c r="D717" s="219" t="s">
        <v>74</v>
      </c>
      <c r="E717" s="219" t="s">
        <v>62</v>
      </c>
      <c r="F717" s="219" t="s">
        <v>70</v>
      </c>
      <c r="G717" s="304" t="s">
        <v>1539</v>
      </c>
      <c r="H717" s="219"/>
      <c r="I717" s="219"/>
      <c r="J717" s="262">
        <v>0.0</v>
      </c>
      <c r="K717" s="262">
        <v>0.0</v>
      </c>
      <c r="L717" s="262">
        <v>0.0</v>
      </c>
      <c r="M717" s="262">
        <v>0.0</v>
      </c>
      <c r="N717" s="262">
        <v>0.0</v>
      </c>
      <c r="O717" s="262">
        <v>0.0</v>
      </c>
      <c r="P717" s="222" t="s">
        <v>1703</v>
      </c>
      <c r="Q717" s="222" t="s">
        <v>1704</v>
      </c>
      <c r="R717" s="222" t="s">
        <v>1705</v>
      </c>
      <c r="S717" s="219">
        <f>SUM('Plan-A Valuation'!U713,'Plan-A Valuation'!Y713,'Plan-A Valuation'!AC713,'Plan-A Valuation'!AG713,'Plan-A Valuation'!AK713,'Plan-A Valuation'!AO713)</f>
        <v>120000</v>
      </c>
      <c r="T717" s="262">
        <f>SUM('Plan-A Valuation'!V713,'Plan-A Valuation'!Z713,'Plan-A Valuation'!AD713,'Plan-A Valuation'!AH713,'Plan-A Valuation'!AL713,'Plan-A Valuation'!AP713)</f>
        <v>253810</v>
      </c>
      <c r="U717" s="263">
        <f>SUM('Plan-A Valuation'!W713,'Plan-A Valuation'!AA713,'Plan-A Valuation'!AE713,'Plan-A Valuation'!AI713,'Plan-A Valuation'!AM713,'Plan-A Valuation'!AQ713)</f>
        <v>504620</v>
      </c>
      <c r="V717" s="219"/>
      <c r="W717" s="262">
        <v>0.0</v>
      </c>
      <c r="X717" s="262">
        <v>0.0</v>
      </c>
      <c r="Y717" s="262">
        <v>0.0</v>
      </c>
      <c r="Z717" s="262">
        <v>0.0</v>
      </c>
      <c r="AA717" s="262">
        <v>0.0</v>
      </c>
      <c r="AB717" s="262">
        <v>0.0</v>
      </c>
      <c r="AC717" s="222" t="s">
        <v>1703</v>
      </c>
      <c r="AD717" s="222" t="s">
        <v>1704</v>
      </c>
      <c r="AE717" s="222" t="s">
        <v>1705</v>
      </c>
      <c r="AF717" s="262">
        <f>SUM('Plan-B Valuation'!U713,'Plan-B Valuation'!Y713,'Plan-B Valuation'!AC713,'Plan-B Valuation'!AG713,'Plan-B Valuation'!AK713,'Plan-B Valuation'!AO713)</f>
        <v>120000</v>
      </c>
      <c r="AG717" s="262">
        <f>SUM('Plan-B Valuation'!V713,'Plan-B Valuation'!Z713,'Plan-B Valuation'!AD713,'Plan-B Valuation'!AH713,'Plan-B Valuation'!AL713,'Plan-B Valuation'!AP713)</f>
        <v>253810</v>
      </c>
      <c r="AH717" s="262">
        <f>SUM('Plan-B Valuation'!W713,'Plan-B Valuation'!AA713,'Plan-B Valuation'!AE713,'Plan-B Valuation'!AI713,'Plan-B Valuation'!AM713,'Plan-B Valuation'!AQ713)</f>
        <v>504620</v>
      </c>
      <c r="AI717" s="219"/>
      <c r="AJ717" s="262">
        <v>0.0</v>
      </c>
      <c r="AK717" s="262">
        <v>0.0</v>
      </c>
      <c r="AL717" s="262">
        <v>0.0</v>
      </c>
      <c r="AM717" s="262">
        <v>0.0</v>
      </c>
      <c r="AN717" s="262">
        <v>0.0</v>
      </c>
      <c r="AO717" s="262">
        <v>0.0</v>
      </c>
      <c r="AP717" s="222" t="s">
        <v>1703</v>
      </c>
      <c r="AQ717" s="222" t="s">
        <v>1704</v>
      </c>
      <c r="AR717" s="222" t="s">
        <v>1705</v>
      </c>
      <c r="AS717" s="262">
        <f>SUM('Plan-C Valuation'!U713,'Plan-C Valuation'!Y713,'Plan-C Valuation'!AC713,'Plan-C Valuation'!AG713,'Plan-C Valuation'!AK713,'Plan-C Valuation'!AO713)</f>
        <v>120000</v>
      </c>
      <c r="AT717" s="262">
        <f>SUM('Plan-C Valuation'!V713,'Plan-C Valuation'!Z713,'Plan-C Valuation'!AD713,'Plan-C Valuation'!AH713,'Plan-C Valuation'!AL713,'Plan-C Valuation'!AP713)</f>
        <v>253810</v>
      </c>
      <c r="AU717" s="262">
        <f>SUM('Plan-C Valuation'!W713,'Plan-C Valuation'!AA713,'Plan-C Valuation'!AE713,'Plan-C Valuation'!AI713,'Plan-C Valuation'!AM713,'Plan-C Valuation'!AQ713)</f>
        <v>504620</v>
      </c>
    </row>
    <row r="718" ht="15.75" customHeight="1">
      <c r="A718" s="219" t="s">
        <v>1540</v>
      </c>
      <c r="B718" s="219" t="s">
        <v>65</v>
      </c>
      <c r="C718" s="219" t="s">
        <v>58</v>
      </c>
      <c r="D718" s="219" t="s">
        <v>74</v>
      </c>
      <c r="E718" s="219" t="s">
        <v>62</v>
      </c>
      <c r="F718" s="219" t="s">
        <v>70</v>
      </c>
      <c r="G718" s="304" t="s">
        <v>1541</v>
      </c>
      <c r="H718" s="219"/>
      <c r="I718" s="219"/>
      <c r="J718" s="262">
        <v>0.0</v>
      </c>
      <c r="K718" s="262">
        <v>0.0</v>
      </c>
      <c r="L718" s="262">
        <v>0.0</v>
      </c>
      <c r="M718" s="262">
        <v>0.0</v>
      </c>
      <c r="N718" s="262">
        <v>0.0</v>
      </c>
      <c r="O718" s="262">
        <v>0.0</v>
      </c>
      <c r="P718" s="222" t="s">
        <v>1703</v>
      </c>
      <c r="Q718" s="222" t="s">
        <v>1704</v>
      </c>
      <c r="R718" s="222" t="s">
        <v>1705</v>
      </c>
      <c r="S718" s="219">
        <f>SUM('Plan-A Valuation'!U714,'Plan-A Valuation'!Y714,'Plan-A Valuation'!AC714,'Plan-A Valuation'!AG714,'Plan-A Valuation'!AK714,'Plan-A Valuation'!AO714)</f>
        <v>120000</v>
      </c>
      <c r="T718" s="262">
        <f>SUM('Plan-A Valuation'!V714,'Plan-A Valuation'!Z714,'Plan-A Valuation'!AD714,'Plan-A Valuation'!AH714,'Plan-A Valuation'!AL714,'Plan-A Valuation'!AP714)</f>
        <v>253810</v>
      </c>
      <c r="U718" s="263">
        <f>SUM('Plan-A Valuation'!W714,'Plan-A Valuation'!AA714,'Plan-A Valuation'!AE714,'Plan-A Valuation'!AI714,'Plan-A Valuation'!AM714,'Plan-A Valuation'!AQ714)</f>
        <v>504620</v>
      </c>
      <c r="V718" s="219"/>
      <c r="W718" s="262">
        <v>0.0</v>
      </c>
      <c r="X718" s="262">
        <v>0.0</v>
      </c>
      <c r="Y718" s="262">
        <v>0.0</v>
      </c>
      <c r="Z718" s="262">
        <v>0.0</v>
      </c>
      <c r="AA718" s="262">
        <v>0.0</v>
      </c>
      <c r="AB718" s="262">
        <v>0.0</v>
      </c>
      <c r="AC718" s="222" t="s">
        <v>1703</v>
      </c>
      <c r="AD718" s="222" t="s">
        <v>1704</v>
      </c>
      <c r="AE718" s="222" t="s">
        <v>1705</v>
      </c>
      <c r="AF718" s="262">
        <f>SUM('Plan-B Valuation'!U714,'Plan-B Valuation'!Y714,'Plan-B Valuation'!AC714,'Plan-B Valuation'!AG714,'Plan-B Valuation'!AK714,'Plan-B Valuation'!AO714)</f>
        <v>120000</v>
      </c>
      <c r="AG718" s="262">
        <f>SUM('Plan-B Valuation'!V714,'Plan-B Valuation'!Z714,'Plan-B Valuation'!AD714,'Plan-B Valuation'!AH714,'Plan-B Valuation'!AL714,'Plan-B Valuation'!AP714)</f>
        <v>253810</v>
      </c>
      <c r="AH718" s="262">
        <f>SUM('Plan-B Valuation'!W714,'Plan-B Valuation'!AA714,'Plan-B Valuation'!AE714,'Plan-B Valuation'!AI714,'Plan-B Valuation'!AM714,'Plan-B Valuation'!AQ714)</f>
        <v>504620</v>
      </c>
      <c r="AI718" s="219"/>
      <c r="AJ718" s="262">
        <v>0.0</v>
      </c>
      <c r="AK718" s="262">
        <v>0.0</v>
      </c>
      <c r="AL718" s="262">
        <v>0.0</v>
      </c>
      <c r="AM718" s="262">
        <v>0.0</v>
      </c>
      <c r="AN718" s="262">
        <v>0.0</v>
      </c>
      <c r="AO718" s="262">
        <v>0.0</v>
      </c>
      <c r="AP718" s="222" t="s">
        <v>1703</v>
      </c>
      <c r="AQ718" s="222" t="s">
        <v>1704</v>
      </c>
      <c r="AR718" s="222" t="s">
        <v>1705</v>
      </c>
      <c r="AS718" s="262">
        <f>SUM('Plan-C Valuation'!U714,'Plan-C Valuation'!Y714,'Plan-C Valuation'!AC714,'Plan-C Valuation'!AG714,'Plan-C Valuation'!AK714,'Plan-C Valuation'!AO714)</f>
        <v>120000</v>
      </c>
      <c r="AT718" s="262">
        <f>SUM('Plan-C Valuation'!V714,'Plan-C Valuation'!Z714,'Plan-C Valuation'!AD714,'Plan-C Valuation'!AH714,'Plan-C Valuation'!AL714,'Plan-C Valuation'!AP714)</f>
        <v>253810</v>
      </c>
      <c r="AU718" s="262">
        <f>SUM('Plan-C Valuation'!W714,'Plan-C Valuation'!AA714,'Plan-C Valuation'!AE714,'Plan-C Valuation'!AI714,'Plan-C Valuation'!AM714,'Plan-C Valuation'!AQ714)</f>
        <v>504620</v>
      </c>
    </row>
    <row r="719" ht="15.75" customHeight="1">
      <c r="A719" s="219" t="s">
        <v>1542</v>
      </c>
      <c r="B719" s="219" t="s">
        <v>71</v>
      </c>
      <c r="C719" s="219" t="s">
        <v>58</v>
      </c>
      <c r="D719" s="219" t="s">
        <v>74</v>
      </c>
      <c r="E719" s="219" t="s">
        <v>62</v>
      </c>
      <c r="F719" s="219" t="s">
        <v>70</v>
      </c>
      <c r="G719" s="304" t="s">
        <v>1543</v>
      </c>
      <c r="H719" s="219"/>
      <c r="I719" s="219"/>
      <c r="J719" s="262">
        <v>0.0</v>
      </c>
      <c r="K719" s="262">
        <v>0.0</v>
      </c>
      <c r="L719" s="262">
        <v>0.0</v>
      </c>
      <c r="M719" s="262">
        <v>0.0</v>
      </c>
      <c r="N719" s="262">
        <v>0.0</v>
      </c>
      <c r="O719" s="262">
        <v>0.0</v>
      </c>
      <c r="P719" s="222" t="s">
        <v>1703</v>
      </c>
      <c r="Q719" s="222" t="s">
        <v>1704</v>
      </c>
      <c r="R719" s="222" t="s">
        <v>1705</v>
      </c>
      <c r="S719" s="219">
        <f>SUM('Plan-A Valuation'!U715,'Plan-A Valuation'!Y715,'Plan-A Valuation'!AC715,'Plan-A Valuation'!AG715,'Plan-A Valuation'!AK715,'Plan-A Valuation'!AO715)</f>
        <v>120000</v>
      </c>
      <c r="T719" s="262">
        <f>SUM('Plan-A Valuation'!V715,'Plan-A Valuation'!Z715,'Plan-A Valuation'!AD715,'Plan-A Valuation'!AH715,'Plan-A Valuation'!AL715,'Plan-A Valuation'!AP715)</f>
        <v>253810</v>
      </c>
      <c r="U719" s="263">
        <f>SUM('Plan-A Valuation'!W715,'Plan-A Valuation'!AA715,'Plan-A Valuation'!AE715,'Plan-A Valuation'!AI715,'Plan-A Valuation'!AM715,'Plan-A Valuation'!AQ715)</f>
        <v>504620</v>
      </c>
      <c r="V719" s="219"/>
      <c r="W719" s="262">
        <v>0.0</v>
      </c>
      <c r="X719" s="262">
        <v>0.0</v>
      </c>
      <c r="Y719" s="262">
        <v>0.0</v>
      </c>
      <c r="Z719" s="262">
        <v>0.0</v>
      </c>
      <c r="AA719" s="262">
        <v>0.0</v>
      </c>
      <c r="AB719" s="262">
        <v>0.0</v>
      </c>
      <c r="AC719" s="222" t="s">
        <v>1703</v>
      </c>
      <c r="AD719" s="222" t="s">
        <v>1704</v>
      </c>
      <c r="AE719" s="222" t="s">
        <v>1705</v>
      </c>
      <c r="AF719" s="262">
        <f>SUM('Plan-B Valuation'!U715,'Plan-B Valuation'!Y715,'Plan-B Valuation'!AC715,'Plan-B Valuation'!AG715,'Plan-B Valuation'!AK715,'Plan-B Valuation'!AO715)</f>
        <v>120000</v>
      </c>
      <c r="AG719" s="262">
        <f>SUM('Plan-B Valuation'!V715,'Plan-B Valuation'!Z715,'Plan-B Valuation'!AD715,'Plan-B Valuation'!AH715,'Plan-B Valuation'!AL715,'Plan-B Valuation'!AP715)</f>
        <v>253810</v>
      </c>
      <c r="AH719" s="262">
        <f>SUM('Plan-B Valuation'!W715,'Plan-B Valuation'!AA715,'Plan-B Valuation'!AE715,'Plan-B Valuation'!AI715,'Plan-B Valuation'!AM715,'Plan-B Valuation'!AQ715)</f>
        <v>504620</v>
      </c>
      <c r="AI719" s="219"/>
      <c r="AJ719" s="262">
        <v>0.0</v>
      </c>
      <c r="AK719" s="262">
        <v>0.0</v>
      </c>
      <c r="AL719" s="262">
        <v>0.0</v>
      </c>
      <c r="AM719" s="262">
        <v>0.0</v>
      </c>
      <c r="AN719" s="262">
        <v>0.0</v>
      </c>
      <c r="AO719" s="262">
        <v>0.0</v>
      </c>
      <c r="AP719" s="222" t="s">
        <v>1703</v>
      </c>
      <c r="AQ719" s="222" t="s">
        <v>1704</v>
      </c>
      <c r="AR719" s="222" t="s">
        <v>1705</v>
      </c>
      <c r="AS719" s="262">
        <f>SUM('Plan-C Valuation'!U715,'Plan-C Valuation'!Y715,'Plan-C Valuation'!AC715,'Plan-C Valuation'!AG715,'Plan-C Valuation'!AK715,'Plan-C Valuation'!AO715)</f>
        <v>120000</v>
      </c>
      <c r="AT719" s="262">
        <f>SUM('Plan-C Valuation'!V715,'Plan-C Valuation'!Z715,'Plan-C Valuation'!AD715,'Plan-C Valuation'!AH715,'Plan-C Valuation'!AL715,'Plan-C Valuation'!AP715)</f>
        <v>253810</v>
      </c>
      <c r="AU719" s="262">
        <f>SUM('Plan-C Valuation'!W715,'Plan-C Valuation'!AA715,'Plan-C Valuation'!AE715,'Plan-C Valuation'!AI715,'Plan-C Valuation'!AM715,'Plan-C Valuation'!AQ715)</f>
        <v>504620</v>
      </c>
    </row>
    <row r="720" ht="15.75" customHeight="1">
      <c r="A720" s="219" t="s">
        <v>1544</v>
      </c>
      <c r="B720" s="219" t="s">
        <v>44</v>
      </c>
      <c r="C720" s="219" t="s">
        <v>66</v>
      </c>
      <c r="D720" s="219" t="s">
        <v>74</v>
      </c>
      <c r="E720" s="219" t="s">
        <v>62</v>
      </c>
      <c r="F720" s="219" t="s">
        <v>70</v>
      </c>
      <c r="G720" s="304" t="s">
        <v>1545</v>
      </c>
      <c r="H720" s="219"/>
      <c r="I720" s="219"/>
      <c r="J720" s="262">
        <v>0.0</v>
      </c>
      <c r="K720" s="262">
        <v>0.0</v>
      </c>
      <c r="L720" s="262">
        <v>0.0</v>
      </c>
      <c r="M720" s="262">
        <v>0.0</v>
      </c>
      <c r="N720" s="262">
        <v>0.0</v>
      </c>
      <c r="O720" s="262">
        <v>0.0</v>
      </c>
      <c r="P720" s="222" t="s">
        <v>1703</v>
      </c>
      <c r="Q720" s="222" t="s">
        <v>1704</v>
      </c>
      <c r="R720" s="222" t="s">
        <v>1705</v>
      </c>
      <c r="S720" s="219">
        <f>SUM('Plan-A Valuation'!U716,'Plan-A Valuation'!Y716,'Plan-A Valuation'!AC716,'Plan-A Valuation'!AG716,'Plan-A Valuation'!AK716,'Plan-A Valuation'!AO716)</f>
        <v>120000</v>
      </c>
      <c r="T720" s="262">
        <f>SUM('Plan-A Valuation'!V716,'Plan-A Valuation'!Z716,'Plan-A Valuation'!AD716,'Plan-A Valuation'!AH716,'Plan-A Valuation'!AL716,'Plan-A Valuation'!AP716)</f>
        <v>253810</v>
      </c>
      <c r="U720" s="263">
        <f>SUM('Plan-A Valuation'!W716,'Plan-A Valuation'!AA716,'Plan-A Valuation'!AE716,'Plan-A Valuation'!AI716,'Plan-A Valuation'!AM716,'Plan-A Valuation'!AQ716)</f>
        <v>504620</v>
      </c>
      <c r="V720" s="219"/>
      <c r="W720" s="262">
        <v>0.0</v>
      </c>
      <c r="X720" s="262">
        <v>0.0</v>
      </c>
      <c r="Y720" s="262">
        <v>0.0</v>
      </c>
      <c r="Z720" s="262">
        <v>0.0</v>
      </c>
      <c r="AA720" s="262">
        <v>0.0</v>
      </c>
      <c r="AB720" s="262">
        <v>0.0</v>
      </c>
      <c r="AC720" s="222" t="s">
        <v>1703</v>
      </c>
      <c r="AD720" s="222" t="s">
        <v>1704</v>
      </c>
      <c r="AE720" s="222" t="s">
        <v>1705</v>
      </c>
      <c r="AF720" s="262">
        <f>SUM('Plan-B Valuation'!U716,'Plan-B Valuation'!Y716,'Plan-B Valuation'!AC716,'Plan-B Valuation'!AG716,'Plan-B Valuation'!AK716,'Plan-B Valuation'!AO716)</f>
        <v>120000</v>
      </c>
      <c r="AG720" s="262">
        <f>SUM('Plan-B Valuation'!V716,'Plan-B Valuation'!Z716,'Plan-B Valuation'!AD716,'Plan-B Valuation'!AH716,'Plan-B Valuation'!AL716,'Plan-B Valuation'!AP716)</f>
        <v>253810</v>
      </c>
      <c r="AH720" s="262">
        <f>SUM('Plan-B Valuation'!W716,'Plan-B Valuation'!AA716,'Plan-B Valuation'!AE716,'Plan-B Valuation'!AI716,'Plan-B Valuation'!AM716,'Plan-B Valuation'!AQ716)</f>
        <v>504620</v>
      </c>
      <c r="AI720" s="219"/>
      <c r="AJ720" s="262">
        <v>0.0</v>
      </c>
      <c r="AK720" s="262">
        <v>0.0</v>
      </c>
      <c r="AL720" s="262">
        <v>0.0</v>
      </c>
      <c r="AM720" s="262">
        <v>0.0</v>
      </c>
      <c r="AN720" s="262">
        <v>0.0</v>
      </c>
      <c r="AO720" s="262">
        <v>0.0</v>
      </c>
      <c r="AP720" s="222" t="s">
        <v>1703</v>
      </c>
      <c r="AQ720" s="222" t="s">
        <v>1704</v>
      </c>
      <c r="AR720" s="222" t="s">
        <v>1705</v>
      </c>
      <c r="AS720" s="262">
        <f>SUM('Plan-C Valuation'!U716,'Plan-C Valuation'!Y716,'Plan-C Valuation'!AC716,'Plan-C Valuation'!AG716,'Plan-C Valuation'!AK716,'Plan-C Valuation'!AO716)</f>
        <v>120000</v>
      </c>
      <c r="AT720" s="262">
        <f>SUM('Plan-C Valuation'!V716,'Plan-C Valuation'!Z716,'Plan-C Valuation'!AD716,'Plan-C Valuation'!AH716,'Plan-C Valuation'!AL716,'Plan-C Valuation'!AP716)</f>
        <v>253810</v>
      </c>
      <c r="AU720" s="262">
        <f>SUM('Plan-C Valuation'!W716,'Plan-C Valuation'!AA716,'Plan-C Valuation'!AE716,'Plan-C Valuation'!AI716,'Plan-C Valuation'!AM716,'Plan-C Valuation'!AQ716)</f>
        <v>504620</v>
      </c>
    </row>
    <row r="721" ht="15.75" customHeight="1">
      <c r="A721" s="219" t="s">
        <v>1546</v>
      </c>
      <c r="B721" s="219" t="s">
        <v>54</v>
      </c>
      <c r="C721" s="219" t="s">
        <v>66</v>
      </c>
      <c r="D721" s="219" t="s">
        <v>74</v>
      </c>
      <c r="E721" s="219" t="s">
        <v>62</v>
      </c>
      <c r="F721" s="219" t="s">
        <v>70</v>
      </c>
      <c r="G721" s="304" t="s">
        <v>1547</v>
      </c>
      <c r="H721" s="219"/>
      <c r="I721" s="219"/>
      <c r="J721" s="262">
        <v>0.0</v>
      </c>
      <c r="K721" s="262">
        <v>0.0</v>
      </c>
      <c r="L721" s="262">
        <v>0.0</v>
      </c>
      <c r="M721" s="262">
        <v>0.0</v>
      </c>
      <c r="N721" s="262">
        <v>0.0</v>
      </c>
      <c r="O721" s="262">
        <v>0.0</v>
      </c>
      <c r="P721" s="222" t="s">
        <v>1703</v>
      </c>
      <c r="Q721" s="222" t="s">
        <v>1704</v>
      </c>
      <c r="R721" s="222" t="s">
        <v>1705</v>
      </c>
      <c r="S721" s="219">
        <f>SUM('Plan-A Valuation'!U717,'Plan-A Valuation'!Y717,'Plan-A Valuation'!AC717,'Plan-A Valuation'!AG717,'Plan-A Valuation'!AK717,'Plan-A Valuation'!AO717)</f>
        <v>120000</v>
      </c>
      <c r="T721" s="262">
        <f>SUM('Plan-A Valuation'!V717,'Plan-A Valuation'!Z717,'Plan-A Valuation'!AD717,'Plan-A Valuation'!AH717,'Plan-A Valuation'!AL717,'Plan-A Valuation'!AP717)</f>
        <v>253810</v>
      </c>
      <c r="U721" s="263">
        <f>SUM('Plan-A Valuation'!W717,'Plan-A Valuation'!AA717,'Plan-A Valuation'!AE717,'Plan-A Valuation'!AI717,'Plan-A Valuation'!AM717,'Plan-A Valuation'!AQ717)</f>
        <v>504620</v>
      </c>
      <c r="V721" s="219"/>
      <c r="W721" s="262">
        <v>0.0</v>
      </c>
      <c r="X721" s="262">
        <v>0.0</v>
      </c>
      <c r="Y721" s="262">
        <v>0.0</v>
      </c>
      <c r="Z721" s="262">
        <v>0.0</v>
      </c>
      <c r="AA721" s="262">
        <v>0.0</v>
      </c>
      <c r="AB721" s="262">
        <v>0.0</v>
      </c>
      <c r="AC721" s="222" t="s">
        <v>1703</v>
      </c>
      <c r="AD721" s="222" t="s">
        <v>1704</v>
      </c>
      <c r="AE721" s="222" t="s">
        <v>1705</v>
      </c>
      <c r="AF721" s="262">
        <f>SUM('Plan-B Valuation'!U717,'Plan-B Valuation'!Y717,'Plan-B Valuation'!AC717,'Plan-B Valuation'!AG717,'Plan-B Valuation'!AK717,'Plan-B Valuation'!AO717)</f>
        <v>120000</v>
      </c>
      <c r="AG721" s="262">
        <f>SUM('Plan-B Valuation'!V717,'Plan-B Valuation'!Z717,'Plan-B Valuation'!AD717,'Plan-B Valuation'!AH717,'Plan-B Valuation'!AL717,'Plan-B Valuation'!AP717)</f>
        <v>253810</v>
      </c>
      <c r="AH721" s="262">
        <f>SUM('Plan-B Valuation'!W717,'Plan-B Valuation'!AA717,'Plan-B Valuation'!AE717,'Plan-B Valuation'!AI717,'Plan-B Valuation'!AM717,'Plan-B Valuation'!AQ717)</f>
        <v>504620</v>
      </c>
      <c r="AI721" s="219"/>
      <c r="AJ721" s="262">
        <v>0.0</v>
      </c>
      <c r="AK721" s="262">
        <v>0.0</v>
      </c>
      <c r="AL721" s="262">
        <v>0.0</v>
      </c>
      <c r="AM721" s="262">
        <v>0.0</v>
      </c>
      <c r="AN721" s="262">
        <v>0.0</v>
      </c>
      <c r="AO721" s="262">
        <v>0.0</v>
      </c>
      <c r="AP721" s="222" t="s">
        <v>1703</v>
      </c>
      <c r="AQ721" s="222" t="s">
        <v>1704</v>
      </c>
      <c r="AR721" s="222" t="s">
        <v>1705</v>
      </c>
      <c r="AS721" s="262">
        <f>SUM('Plan-C Valuation'!U717,'Plan-C Valuation'!Y717,'Plan-C Valuation'!AC717,'Plan-C Valuation'!AG717,'Plan-C Valuation'!AK717,'Plan-C Valuation'!AO717)</f>
        <v>120000</v>
      </c>
      <c r="AT721" s="262">
        <f>SUM('Plan-C Valuation'!V717,'Plan-C Valuation'!Z717,'Plan-C Valuation'!AD717,'Plan-C Valuation'!AH717,'Plan-C Valuation'!AL717,'Plan-C Valuation'!AP717)</f>
        <v>253810</v>
      </c>
      <c r="AU721" s="262">
        <f>SUM('Plan-C Valuation'!W717,'Plan-C Valuation'!AA717,'Plan-C Valuation'!AE717,'Plan-C Valuation'!AI717,'Plan-C Valuation'!AM717,'Plan-C Valuation'!AQ717)</f>
        <v>504620</v>
      </c>
    </row>
    <row r="722" ht="15.75" customHeight="1">
      <c r="A722" s="219" t="s">
        <v>1548</v>
      </c>
      <c r="B722" s="219" t="s">
        <v>65</v>
      </c>
      <c r="C722" s="219" t="s">
        <v>66</v>
      </c>
      <c r="D722" s="219" t="s">
        <v>74</v>
      </c>
      <c r="E722" s="219" t="s">
        <v>62</v>
      </c>
      <c r="F722" s="219" t="s">
        <v>70</v>
      </c>
      <c r="G722" s="304" t="s">
        <v>1549</v>
      </c>
      <c r="H722" s="219"/>
      <c r="I722" s="219"/>
      <c r="J722" s="262">
        <v>0.0</v>
      </c>
      <c r="K722" s="262">
        <v>0.0</v>
      </c>
      <c r="L722" s="262">
        <v>0.0</v>
      </c>
      <c r="M722" s="262">
        <v>0.0</v>
      </c>
      <c r="N722" s="262">
        <v>0.0</v>
      </c>
      <c r="O722" s="262">
        <v>0.0</v>
      </c>
      <c r="P722" s="222" t="s">
        <v>1703</v>
      </c>
      <c r="Q722" s="222" t="s">
        <v>1704</v>
      </c>
      <c r="R722" s="222" t="s">
        <v>1705</v>
      </c>
      <c r="S722" s="219">
        <f>SUM('Plan-A Valuation'!U718,'Plan-A Valuation'!Y718,'Plan-A Valuation'!AC718,'Plan-A Valuation'!AG718,'Plan-A Valuation'!AK718,'Plan-A Valuation'!AO718)</f>
        <v>120000</v>
      </c>
      <c r="T722" s="262">
        <f>SUM('Plan-A Valuation'!V718,'Plan-A Valuation'!Z718,'Plan-A Valuation'!AD718,'Plan-A Valuation'!AH718,'Plan-A Valuation'!AL718,'Plan-A Valuation'!AP718)</f>
        <v>253810</v>
      </c>
      <c r="U722" s="263">
        <f>SUM('Plan-A Valuation'!W718,'Plan-A Valuation'!AA718,'Plan-A Valuation'!AE718,'Plan-A Valuation'!AI718,'Plan-A Valuation'!AM718,'Plan-A Valuation'!AQ718)</f>
        <v>504620</v>
      </c>
      <c r="V722" s="219"/>
      <c r="W722" s="262">
        <v>0.0</v>
      </c>
      <c r="X722" s="262">
        <v>0.0</v>
      </c>
      <c r="Y722" s="262">
        <v>0.0</v>
      </c>
      <c r="Z722" s="262">
        <v>0.0</v>
      </c>
      <c r="AA722" s="262">
        <v>0.0</v>
      </c>
      <c r="AB722" s="262">
        <v>0.0</v>
      </c>
      <c r="AC722" s="222" t="s">
        <v>1703</v>
      </c>
      <c r="AD722" s="222" t="s">
        <v>1704</v>
      </c>
      <c r="AE722" s="222" t="s">
        <v>1705</v>
      </c>
      <c r="AF722" s="262">
        <f>SUM('Plan-B Valuation'!U718,'Plan-B Valuation'!Y718,'Plan-B Valuation'!AC718,'Plan-B Valuation'!AG718,'Plan-B Valuation'!AK718,'Plan-B Valuation'!AO718)</f>
        <v>120000</v>
      </c>
      <c r="AG722" s="262">
        <f>SUM('Plan-B Valuation'!V718,'Plan-B Valuation'!Z718,'Plan-B Valuation'!AD718,'Plan-B Valuation'!AH718,'Plan-B Valuation'!AL718,'Plan-B Valuation'!AP718)</f>
        <v>253810</v>
      </c>
      <c r="AH722" s="262">
        <f>SUM('Plan-B Valuation'!W718,'Plan-B Valuation'!AA718,'Plan-B Valuation'!AE718,'Plan-B Valuation'!AI718,'Plan-B Valuation'!AM718,'Plan-B Valuation'!AQ718)</f>
        <v>504620</v>
      </c>
      <c r="AI722" s="219"/>
      <c r="AJ722" s="262">
        <v>0.0</v>
      </c>
      <c r="AK722" s="262">
        <v>0.0</v>
      </c>
      <c r="AL722" s="262">
        <v>0.0</v>
      </c>
      <c r="AM722" s="262">
        <v>0.0</v>
      </c>
      <c r="AN722" s="262">
        <v>0.0</v>
      </c>
      <c r="AO722" s="262">
        <v>0.0</v>
      </c>
      <c r="AP722" s="222" t="s">
        <v>1703</v>
      </c>
      <c r="AQ722" s="222" t="s">
        <v>1704</v>
      </c>
      <c r="AR722" s="222" t="s">
        <v>1705</v>
      </c>
      <c r="AS722" s="262">
        <f>SUM('Plan-C Valuation'!U718,'Plan-C Valuation'!Y718,'Plan-C Valuation'!AC718,'Plan-C Valuation'!AG718,'Plan-C Valuation'!AK718,'Plan-C Valuation'!AO718)</f>
        <v>120000</v>
      </c>
      <c r="AT722" s="262">
        <f>SUM('Plan-C Valuation'!V718,'Plan-C Valuation'!Z718,'Plan-C Valuation'!AD718,'Plan-C Valuation'!AH718,'Plan-C Valuation'!AL718,'Plan-C Valuation'!AP718)</f>
        <v>253810</v>
      </c>
      <c r="AU722" s="262">
        <f>SUM('Plan-C Valuation'!W718,'Plan-C Valuation'!AA718,'Plan-C Valuation'!AE718,'Plan-C Valuation'!AI718,'Plan-C Valuation'!AM718,'Plan-C Valuation'!AQ718)</f>
        <v>504620</v>
      </c>
    </row>
    <row r="723" ht="15.75" customHeight="1">
      <c r="A723" s="219" t="s">
        <v>1550</v>
      </c>
      <c r="B723" s="219" t="s">
        <v>71</v>
      </c>
      <c r="C723" s="219" t="s">
        <v>66</v>
      </c>
      <c r="D723" s="219" t="s">
        <v>74</v>
      </c>
      <c r="E723" s="219" t="s">
        <v>62</v>
      </c>
      <c r="F723" s="219" t="s">
        <v>70</v>
      </c>
      <c r="G723" s="304" t="s">
        <v>1551</v>
      </c>
      <c r="H723" s="219"/>
      <c r="I723" s="219"/>
      <c r="J723" s="262">
        <v>0.0</v>
      </c>
      <c r="K723" s="262">
        <v>0.0</v>
      </c>
      <c r="L723" s="262">
        <v>0.0</v>
      </c>
      <c r="M723" s="262">
        <v>0.0</v>
      </c>
      <c r="N723" s="262">
        <v>0.0</v>
      </c>
      <c r="O723" s="262">
        <v>0.0</v>
      </c>
      <c r="P723" s="222" t="s">
        <v>1703</v>
      </c>
      <c r="Q723" s="222" t="s">
        <v>1704</v>
      </c>
      <c r="R723" s="222" t="s">
        <v>1705</v>
      </c>
      <c r="S723" s="219">
        <f>SUM('Plan-A Valuation'!U719,'Plan-A Valuation'!Y719,'Plan-A Valuation'!AC719,'Plan-A Valuation'!AG719,'Plan-A Valuation'!AK719,'Plan-A Valuation'!AO719)</f>
        <v>120000</v>
      </c>
      <c r="T723" s="262">
        <f>SUM('Plan-A Valuation'!V719,'Plan-A Valuation'!Z719,'Plan-A Valuation'!AD719,'Plan-A Valuation'!AH719,'Plan-A Valuation'!AL719,'Plan-A Valuation'!AP719)</f>
        <v>253810</v>
      </c>
      <c r="U723" s="263">
        <f>SUM('Plan-A Valuation'!W719,'Plan-A Valuation'!AA719,'Plan-A Valuation'!AE719,'Plan-A Valuation'!AI719,'Plan-A Valuation'!AM719,'Plan-A Valuation'!AQ719)</f>
        <v>504620</v>
      </c>
      <c r="V723" s="219"/>
      <c r="W723" s="262">
        <v>0.0</v>
      </c>
      <c r="X723" s="262">
        <v>0.0</v>
      </c>
      <c r="Y723" s="262">
        <v>0.0</v>
      </c>
      <c r="Z723" s="262">
        <v>0.0</v>
      </c>
      <c r="AA723" s="262">
        <v>0.0</v>
      </c>
      <c r="AB723" s="262">
        <v>0.0</v>
      </c>
      <c r="AC723" s="222" t="s">
        <v>1703</v>
      </c>
      <c r="AD723" s="222" t="s">
        <v>1704</v>
      </c>
      <c r="AE723" s="222" t="s">
        <v>1705</v>
      </c>
      <c r="AF723" s="262">
        <f>SUM('Plan-B Valuation'!U719,'Plan-B Valuation'!Y719,'Plan-B Valuation'!AC719,'Plan-B Valuation'!AG719,'Plan-B Valuation'!AK719,'Plan-B Valuation'!AO719)</f>
        <v>120000</v>
      </c>
      <c r="AG723" s="262">
        <f>SUM('Plan-B Valuation'!V719,'Plan-B Valuation'!Z719,'Plan-B Valuation'!AD719,'Plan-B Valuation'!AH719,'Plan-B Valuation'!AL719,'Plan-B Valuation'!AP719)</f>
        <v>253810</v>
      </c>
      <c r="AH723" s="262">
        <f>SUM('Plan-B Valuation'!W719,'Plan-B Valuation'!AA719,'Plan-B Valuation'!AE719,'Plan-B Valuation'!AI719,'Plan-B Valuation'!AM719,'Plan-B Valuation'!AQ719)</f>
        <v>504620</v>
      </c>
      <c r="AI723" s="219"/>
      <c r="AJ723" s="262">
        <v>0.0</v>
      </c>
      <c r="AK723" s="262">
        <v>0.0</v>
      </c>
      <c r="AL723" s="262">
        <v>0.0</v>
      </c>
      <c r="AM723" s="262">
        <v>0.0</v>
      </c>
      <c r="AN723" s="262">
        <v>0.0</v>
      </c>
      <c r="AO723" s="262">
        <v>0.0</v>
      </c>
      <c r="AP723" s="222" t="s">
        <v>1703</v>
      </c>
      <c r="AQ723" s="222" t="s">
        <v>1704</v>
      </c>
      <c r="AR723" s="222" t="s">
        <v>1705</v>
      </c>
      <c r="AS723" s="262">
        <f>SUM('Plan-C Valuation'!U719,'Plan-C Valuation'!Y719,'Plan-C Valuation'!AC719,'Plan-C Valuation'!AG719,'Plan-C Valuation'!AK719,'Plan-C Valuation'!AO719)</f>
        <v>120000</v>
      </c>
      <c r="AT723" s="262">
        <f>SUM('Plan-C Valuation'!V719,'Plan-C Valuation'!Z719,'Plan-C Valuation'!AD719,'Plan-C Valuation'!AH719,'Plan-C Valuation'!AL719,'Plan-C Valuation'!AP719)</f>
        <v>253810</v>
      </c>
      <c r="AU723" s="262">
        <f>SUM('Plan-C Valuation'!W719,'Plan-C Valuation'!AA719,'Plan-C Valuation'!AE719,'Plan-C Valuation'!AI719,'Plan-C Valuation'!AM719,'Plan-C Valuation'!AQ719)</f>
        <v>504620</v>
      </c>
    </row>
    <row r="724" ht="15.75" customHeight="1">
      <c r="A724" s="219" t="s">
        <v>1552</v>
      </c>
      <c r="B724" s="219" t="s">
        <v>44</v>
      </c>
      <c r="C724" s="219" t="s">
        <v>72</v>
      </c>
      <c r="D724" s="219" t="s">
        <v>74</v>
      </c>
      <c r="E724" s="219" t="s">
        <v>62</v>
      </c>
      <c r="F724" s="219" t="s">
        <v>70</v>
      </c>
      <c r="G724" s="304" t="s">
        <v>1553</v>
      </c>
      <c r="H724" s="219"/>
      <c r="I724" s="219"/>
      <c r="J724" s="262">
        <v>0.0</v>
      </c>
      <c r="K724" s="262">
        <v>0.0</v>
      </c>
      <c r="L724" s="262">
        <v>0.0</v>
      </c>
      <c r="M724" s="262">
        <v>0.0</v>
      </c>
      <c r="N724" s="262">
        <v>0.0</v>
      </c>
      <c r="O724" s="262">
        <v>0.0</v>
      </c>
      <c r="P724" s="222" t="s">
        <v>1703</v>
      </c>
      <c r="Q724" s="222" t="s">
        <v>1704</v>
      </c>
      <c r="R724" s="222" t="s">
        <v>1705</v>
      </c>
      <c r="S724" s="219">
        <f>SUM('Plan-A Valuation'!U720,'Plan-A Valuation'!Y720,'Plan-A Valuation'!AC720,'Plan-A Valuation'!AG720,'Plan-A Valuation'!AK720,'Plan-A Valuation'!AO720)</f>
        <v>120000</v>
      </c>
      <c r="T724" s="262">
        <f>SUM('Plan-A Valuation'!V720,'Plan-A Valuation'!Z720,'Plan-A Valuation'!AD720,'Plan-A Valuation'!AH720,'Plan-A Valuation'!AL720,'Plan-A Valuation'!AP720)</f>
        <v>253810</v>
      </c>
      <c r="U724" s="263">
        <f>SUM('Plan-A Valuation'!W720,'Plan-A Valuation'!AA720,'Plan-A Valuation'!AE720,'Plan-A Valuation'!AI720,'Plan-A Valuation'!AM720,'Plan-A Valuation'!AQ720)</f>
        <v>504620</v>
      </c>
      <c r="V724" s="219"/>
      <c r="W724" s="262">
        <v>0.0</v>
      </c>
      <c r="X724" s="262">
        <v>0.0</v>
      </c>
      <c r="Y724" s="262">
        <v>0.0</v>
      </c>
      <c r="Z724" s="262">
        <v>0.0</v>
      </c>
      <c r="AA724" s="262">
        <v>0.0</v>
      </c>
      <c r="AB724" s="262">
        <v>0.0</v>
      </c>
      <c r="AC724" s="222" t="s">
        <v>1703</v>
      </c>
      <c r="AD724" s="222" t="s">
        <v>1704</v>
      </c>
      <c r="AE724" s="222" t="s">
        <v>1705</v>
      </c>
      <c r="AF724" s="262">
        <f>SUM('Plan-B Valuation'!U720,'Plan-B Valuation'!Y720,'Plan-B Valuation'!AC720,'Plan-B Valuation'!AG720,'Plan-B Valuation'!AK720,'Plan-B Valuation'!AO720)</f>
        <v>120000</v>
      </c>
      <c r="AG724" s="262">
        <f>SUM('Plan-B Valuation'!V720,'Plan-B Valuation'!Z720,'Plan-B Valuation'!AD720,'Plan-B Valuation'!AH720,'Plan-B Valuation'!AL720,'Plan-B Valuation'!AP720)</f>
        <v>253810</v>
      </c>
      <c r="AH724" s="262">
        <f>SUM('Plan-B Valuation'!W720,'Plan-B Valuation'!AA720,'Plan-B Valuation'!AE720,'Plan-B Valuation'!AI720,'Plan-B Valuation'!AM720,'Plan-B Valuation'!AQ720)</f>
        <v>504620</v>
      </c>
      <c r="AI724" s="219"/>
      <c r="AJ724" s="262">
        <v>0.0</v>
      </c>
      <c r="AK724" s="262">
        <v>0.0</v>
      </c>
      <c r="AL724" s="262">
        <v>0.0</v>
      </c>
      <c r="AM724" s="262">
        <v>0.0</v>
      </c>
      <c r="AN724" s="262">
        <v>0.0</v>
      </c>
      <c r="AO724" s="262">
        <v>0.0</v>
      </c>
      <c r="AP724" s="222" t="s">
        <v>1703</v>
      </c>
      <c r="AQ724" s="222" t="s">
        <v>1704</v>
      </c>
      <c r="AR724" s="222" t="s">
        <v>1705</v>
      </c>
      <c r="AS724" s="262">
        <f>SUM('Plan-C Valuation'!U720,'Plan-C Valuation'!Y720,'Plan-C Valuation'!AC720,'Plan-C Valuation'!AG720,'Plan-C Valuation'!AK720,'Plan-C Valuation'!AO720)</f>
        <v>120000</v>
      </c>
      <c r="AT724" s="262">
        <f>SUM('Plan-C Valuation'!V720,'Plan-C Valuation'!Z720,'Plan-C Valuation'!AD720,'Plan-C Valuation'!AH720,'Plan-C Valuation'!AL720,'Plan-C Valuation'!AP720)</f>
        <v>253810</v>
      </c>
      <c r="AU724" s="262">
        <f>SUM('Plan-C Valuation'!W720,'Plan-C Valuation'!AA720,'Plan-C Valuation'!AE720,'Plan-C Valuation'!AI720,'Plan-C Valuation'!AM720,'Plan-C Valuation'!AQ720)</f>
        <v>504620</v>
      </c>
    </row>
    <row r="725" ht="15.75" customHeight="1">
      <c r="A725" s="219" t="s">
        <v>1554</v>
      </c>
      <c r="B725" s="219" t="s">
        <v>54</v>
      </c>
      <c r="C725" s="219" t="s">
        <v>72</v>
      </c>
      <c r="D725" s="219" t="s">
        <v>74</v>
      </c>
      <c r="E725" s="219" t="s">
        <v>62</v>
      </c>
      <c r="F725" s="219" t="s">
        <v>70</v>
      </c>
      <c r="G725" s="304" t="s">
        <v>1555</v>
      </c>
      <c r="H725" s="219"/>
      <c r="I725" s="219"/>
      <c r="J725" s="262">
        <v>0.0</v>
      </c>
      <c r="K725" s="262">
        <v>0.0</v>
      </c>
      <c r="L725" s="262">
        <v>0.0</v>
      </c>
      <c r="M725" s="262">
        <v>0.0</v>
      </c>
      <c r="N725" s="262">
        <v>0.0</v>
      </c>
      <c r="O725" s="262">
        <v>0.0</v>
      </c>
      <c r="P725" s="222" t="s">
        <v>1703</v>
      </c>
      <c r="Q725" s="222" t="s">
        <v>1704</v>
      </c>
      <c r="R725" s="222" t="s">
        <v>1705</v>
      </c>
      <c r="S725" s="219">
        <f>SUM('Plan-A Valuation'!U721,'Plan-A Valuation'!Y721,'Plan-A Valuation'!AC721,'Plan-A Valuation'!AG721,'Plan-A Valuation'!AK721,'Plan-A Valuation'!AO721)</f>
        <v>120000</v>
      </c>
      <c r="T725" s="262">
        <f>SUM('Plan-A Valuation'!V721,'Plan-A Valuation'!Z721,'Plan-A Valuation'!AD721,'Plan-A Valuation'!AH721,'Plan-A Valuation'!AL721,'Plan-A Valuation'!AP721)</f>
        <v>253810</v>
      </c>
      <c r="U725" s="263">
        <f>SUM('Plan-A Valuation'!W721,'Plan-A Valuation'!AA721,'Plan-A Valuation'!AE721,'Plan-A Valuation'!AI721,'Plan-A Valuation'!AM721,'Plan-A Valuation'!AQ721)</f>
        <v>504620</v>
      </c>
      <c r="V725" s="219"/>
      <c r="W725" s="262">
        <v>0.0</v>
      </c>
      <c r="X725" s="262">
        <v>0.0</v>
      </c>
      <c r="Y725" s="262">
        <v>0.0</v>
      </c>
      <c r="Z725" s="262">
        <v>0.0</v>
      </c>
      <c r="AA725" s="262">
        <v>0.0</v>
      </c>
      <c r="AB725" s="262">
        <v>0.0</v>
      </c>
      <c r="AC725" s="222" t="s">
        <v>1703</v>
      </c>
      <c r="AD725" s="222" t="s">
        <v>1704</v>
      </c>
      <c r="AE725" s="222" t="s">
        <v>1705</v>
      </c>
      <c r="AF725" s="262">
        <f>SUM('Plan-B Valuation'!U721,'Plan-B Valuation'!Y721,'Plan-B Valuation'!AC721,'Plan-B Valuation'!AG721,'Plan-B Valuation'!AK721,'Plan-B Valuation'!AO721)</f>
        <v>120000</v>
      </c>
      <c r="AG725" s="262">
        <f>SUM('Plan-B Valuation'!V721,'Plan-B Valuation'!Z721,'Plan-B Valuation'!AD721,'Plan-B Valuation'!AH721,'Plan-B Valuation'!AL721,'Plan-B Valuation'!AP721)</f>
        <v>253810</v>
      </c>
      <c r="AH725" s="262">
        <f>SUM('Plan-B Valuation'!W721,'Plan-B Valuation'!AA721,'Plan-B Valuation'!AE721,'Plan-B Valuation'!AI721,'Plan-B Valuation'!AM721,'Plan-B Valuation'!AQ721)</f>
        <v>504620</v>
      </c>
      <c r="AI725" s="219"/>
      <c r="AJ725" s="262">
        <v>0.0</v>
      </c>
      <c r="AK725" s="262">
        <v>0.0</v>
      </c>
      <c r="AL725" s="262">
        <v>0.0</v>
      </c>
      <c r="AM725" s="262">
        <v>0.0</v>
      </c>
      <c r="AN725" s="262">
        <v>0.0</v>
      </c>
      <c r="AO725" s="262">
        <v>0.0</v>
      </c>
      <c r="AP725" s="222" t="s">
        <v>1703</v>
      </c>
      <c r="AQ725" s="222" t="s">
        <v>1704</v>
      </c>
      <c r="AR725" s="222" t="s">
        <v>1705</v>
      </c>
      <c r="AS725" s="262">
        <f>SUM('Plan-C Valuation'!U721,'Plan-C Valuation'!Y721,'Plan-C Valuation'!AC721,'Plan-C Valuation'!AG721,'Plan-C Valuation'!AK721,'Plan-C Valuation'!AO721)</f>
        <v>120000</v>
      </c>
      <c r="AT725" s="262">
        <f>SUM('Plan-C Valuation'!V721,'Plan-C Valuation'!Z721,'Plan-C Valuation'!AD721,'Plan-C Valuation'!AH721,'Plan-C Valuation'!AL721,'Plan-C Valuation'!AP721)</f>
        <v>253810</v>
      </c>
      <c r="AU725" s="262">
        <f>SUM('Plan-C Valuation'!W721,'Plan-C Valuation'!AA721,'Plan-C Valuation'!AE721,'Plan-C Valuation'!AI721,'Plan-C Valuation'!AM721,'Plan-C Valuation'!AQ721)</f>
        <v>504620</v>
      </c>
    </row>
    <row r="726" ht="15.75" customHeight="1">
      <c r="A726" s="219" t="s">
        <v>1556</v>
      </c>
      <c r="B726" s="219" t="s">
        <v>65</v>
      </c>
      <c r="C726" s="219" t="s">
        <v>72</v>
      </c>
      <c r="D726" s="219" t="s">
        <v>74</v>
      </c>
      <c r="E726" s="219" t="s">
        <v>62</v>
      </c>
      <c r="F726" s="219" t="s">
        <v>70</v>
      </c>
      <c r="G726" s="304" t="s">
        <v>1557</v>
      </c>
      <c r="H726" s="219"/>
      <c r="I726" s="219"/>
      <c r="J726" s="262">
        <v>0.0</v>
      </c>
      <c r="K726" s="262">
        <v>0.0</v>
      </c>
      <c r="L726" s="262">
        <v>0.0</v>
      </c>
      <c r="M726" s="262">
        <v>0.0</v>
      </c>
      <c r="N726" s="262">
        <v>0.0</v>
      </c>
      <c r="O726" s="262">
        <v>0.0</v>
      </c>
      <c r="P726" s="222" t="s">
        <v>1703</v>
      </c>
      <c r="Q726" s="222" t="s">
        <v>1704</v>
      </c>
      <c r="R726" s="222" t="s">
        <v>1705</v>
      </c>
      <c r="S726" s="219">
        <f>SUM('Plan-A Valuation'!U722,'Plan-A Valuation'!Y722,'Plan-A Valuation'!AC722,'Plan-A Valuation'!AG722,'Plan-A Valuation'!AK722,'Plan-A Valuation'!AO722)</f>
        <v>120000</v>
      </c>
      <c r="T726" s="262">
        <f>SUM('Plan-A Valuation'!V722,'Plan-A Valuation'!Z722,'Plan-A Valuation'!AD722,'Plan-A Valuation'!AH722,'Plan-A Valuation'!AL722,'Plan-A Valuation'!AP722)</f>
        <v>253810</v>
      </c>
      <c r="U726" s="263">
        <f>SUM('Plan-A Valuation'!W722,'Plan-A Valuation'!AA722,'Plan-A Valuation'!AE722,'Plan-A Valuation'!AI722,'Plan-A Valuation'!AM722,'Plan-A Valuation'!AQ722)</f>
        <v>504620</v>
      </c>
      <c r="V726" s="219"/>
      <c r="W726" s="262">
        <v>0.0</v>
      </c>
      <c r="X726" s="262">
        <v>0.0</v>
      </c>
      <c r="Y726" s="262">
        <v>0.0</v>
      </c>
      <c r="Z726" s="262">
        <v>0.0</v>
      </c>
      <c r="AA726" s="262">
        <v>0.0</v>
      </c>
      <c r="AB726" s="262">
        <v>0.0</v>
      </c>
      <c r="AC726" s="222" t="s">
        <v>1703</v>
      </c>
      <c r="AD726" s="222" t="s">
        <v>1704</v>
      </c>
      <c r="AE726" s="222" t="s">
        <v>1705</v>
      </c>
      <c r="AF726" s="262">
        <f>SUM('Plan-B Valuation'!U722,'Plan-B Valuation'!Y722,'Plan-B Valuation'!AC722,'Plan-B Valuation'!AG722,'Plan-B Valuation'!AK722,'Plan-B Valuation'!AO722)</f>
        <v>120000</v>
      </c>
      <c r="AG726" s="262">
        <f>SUM('Plan-B Valuation'!V722,'Plan-B Valuation'!Z722,'Plan-B Valuation'!AD722,'Plan-B Valuation'!AH722,'Plan-B Valuation'!AL722,'Plan-B Valuation'!AP722)</f>
        <v>253810</v>
      </c>
      <c r="AH726" s="262">
        <f>SUM('Plan-B Valuation'!W722,'Plan-B Valuation'!AA722,'Plan-B Valuation'!AE722,'Plan-B Valuation'!AI722,'Plan-B Valuation'!AM722,'Plan-B Valuation'!AQ722)</f>
        <v>504620</v>
      </c>
      <c r="AI726" s="219"/>
      <c r="AJ726" s="262">
        <v>0.0</v>
      </c>
      <c r="AK726" s="262">
        <v>0.0</v>
      </c>
      <c r="AL726" s="262">
        <v>0.0</v>
      </c>
      <c r="AM726" s="262">
        <v>0.0</v>
      </c>
      <c r="AN726" s="262">
        <v>0.0</v>
      </c>
      <c r="AO726" s="262">
        <v>0.0</v>
      </c>
      <c r="AP726" s="222" t="s">
        <v>1703</v>
      </c>
      <c r="AQ726" s="222" t="s">
        <v>1704</v>
      </c>
      <c r="AR726" s="222" t="s">
        <v>1705</v>
      </c>
      <c r="AS726" s="262">
        <f>SUM('Plan-C Valuation'!U722,'Plan-C Valuation'!Y722,'Plan-C Valuation'!AC722,'Plan-C Valuation'!AG722,'Plan-C Valuation'!AK722,'Plan-C Valuation'!AO722)</f>
        <v>120000</v>
      </c>
      <c r="AT726" s="262">
        <f>SUM('Plan-C Valuation'!V722,'Plan-C Valuation'!Z722,'Plan-C Valuation'!AD722,'Plan-C Valuation'!AH722,'Plan-C Valuation'!AL722,'Plan-C Valuation'!AP722)</f>
        <v>253810</v>
      </c>
      <c r="AU726" s="262">
        <f>SUM('Plan-C Valuation'!W722,'Plan-C Valuation'!AA722,'Plan-C Valuation'!AE722,'Plan-C Valuation'!AI722,'Plan-C Valuation'!AM722,'Plan-C Valuation'!AQ722)</f>
        <v>504620</v>
      </c>
    </row>
    <row r="727" ht="15.75" customHeight="1">
      <c r="A727" s="219" t="s">
        <v>1558</v>
      </c>
      <c r="B727" s="219" t="s">
        <v>71</v>
      </c>
      <c r="C727" s="219" t="s">
        <v>72</v>
      </c>
      <c r="D727" s="219" t="s">
        <v>74</v>
      </c>
      <c r="E727" s="219" t="s">
        <v>62</v>
      </c>
      <c r="F727" s="219" t="s">
        <v>70</v>
      </c>
      <c r="G727" s="304" t="s">
        <v>1559</v>
      </c>
      <c r="H727" s="219"/>
      <c r="I727" s="219"/>
      <c r="J727" s="262">
        <v>0.0</v>
      </c>
      <c r="K727" s="262">
        <v>0.0</v>
      </c>
      <c r="L727" s="262">
        <v>0.0</v>
      </c>
      <c r="M727" s="262">
        <v>0.0</v>
      </c>
      <c r="N727" s="262">
        <v>0.0</v>
      </c>
      <c r="O727" s="262">
        <v>0.0</v>
      </c>
      <c r="P727" s="222" t="s">
        <v>1703</v>
      </c>
      <c r="Q727" s="222" t="s">
        <v>1704</v>
      </c>
      <c r="R727" s="222" t="s">
        <v>1705</v>
      </c>
      <c r="S727" s="219">
        <f>SUM('Plan-A Valuation'!U723,'Plan-A Valuation'!Y723,'Plan-A Valuation'!AC723,'Plan-A Valuation'!AG723,'Plan-A Valuation'!AK723,'Plan-A Valuation'!AO723)</f>
        <v>120000</v>
      </c>
      <c r="T727" s="262">
        <f>SUM('Plan-A Valuation'!V723,'Plan-A Valuation'!Z723,'Plan-A Valuation'!AD723,'Plan-A Valuation'!AH723,'Plan-A Valuation'!AL723,'Plan-A Valuation'!AP723)</f>
        <v>253810</v>
      </c>
      <c r="U727" s="263">
        <f>SUM('Plan-A Valuation'!W723,'Plan-A Valuation'!AA723,'Plan-A Valuation'!AE723,'Plan-A Valuation'!AI723,'Plan-A Valuation'!AM723,'Plan-A Valuation'!AQ723)</f>
        <v>504620</v>
      </c>
      <c r="V727" s="219"/>
      <c r="W727" s="262">
        <v>0.0</v>
      </c>
      <c r="X727" s="262">
        <v>0.0</v>
      </c>
      <c r="Y727" s="262">
        <v>0.0</v>
      </c>
      <c r="Z727" s="262">
        <v>0.0</v>
      </c>
      <c r="AA727" s="262">
        <v>0.0</v>
      </c>
      <c r="AB727" s="262">
        <v>0.0</v>
      </c>
      <c r="AC727" s="222" t="s">
        <v>1703</v>
      </c>
      <c r="AD727" s="222" t="s">
        <v>1704</v>
      </c>
      <c r="AE727" s="222" t="s">
        <v>1705</v>
      </c>
      <c r="AF727" s="262">
        <f>SUM('Plan-B Valuation'!U723,'Plan-B Valuation'!Y723,'Plan-B Valuation'!AC723,'Plan-B Valuation'!AG723,'Plan-B Valuation'!AK723,'Plan-B Valuation'!AO723)</f>
        <v>120000</v>
      </c>
      <c r="AG727" s="262">
        <f>SUM('Plan-B Valuation'!V723,'Plan-B Valuation'!Z723,'Plan-B Valuation'!AD723,'Plan-B Valuation'!AH723,'Plan-B Valuation'!AL723,'Plan-B Valuation'!AP723)</f>
        <v>253810</v>
      </c>
      <c r="AH727" s="262">
        <f>SUM('Plan-B Valuation'!W723,'Plan-B Valuation'!AA723,'Plan-B Valuation'!AE723,'Plan-B Valuation'!AI723,'Plan-B Valuation'!AM723,'Plan-B Valuation'!AQ723)</f>
        <v>504620</v>
      </c>
      <c r="AI727" s="219"/>
      <c r="AJ727" s="262">
        <v>0.0</v>
      </c>
      <c r="AK727" s="262">
        <v>0.0</v>
      </c>
      <c r="AL727" s="262">
        <v>0.0</v>
      </c>
      <c r="AM727" s="262">
        <v>0.0</v>
      </c>
      <c r="AN727" s="262">
        <v>0.0</v>
      </c>
      <c r="AO727" s="262">
        <v>0.0</v>
      </c>
      <c r="AP727" s="222" t="s">
        <v>1703</v>
      </c>
      <c r="AQ727" s="222" t="s">
        <v>1704</v>
      </c>
      <c r="AR727" s="222" t="s">
        <v>1705</v>
      </c>
      <c r="AS727" s="262">
        <f>SUM('Plan-C Valuation'!U723,'Plan-C Valuation'!Y723,'Plan-C Valuation'!AC723,'Plan-C Valuation'!AG723,'Plan-C Valuation'!AK723,'Plan-C Valuation'!AO723)</f>
        <v>120000</v>
      </c>
      <c r="AT727" s="262">
        <f>SUM('Plan-C Valuation'!V723,'Plan-C Valuation'!Z723,'Plan-C Valuation'!AD723,'Plan-C Valuation'!AH723,'Plan-C Valuation'!AL723,'Plan-C Valuation'!AP723)</f>
        <v>253810</v>
      </c>
      <c r="AU727" s="262">
        <f>SUM('Plan-C Valuation'!W723,'Plan-C Valuation'!AA723,'Plan-C Valuation'!AE723,'Plan-C Valuation'!AI723,'Plan-C Valuation'!AM723,'Plan-C Valuation'!AQ723)</f>
        <v>504620</v>
      </c>
    </row>
    <row r="728" ht="15.75" customHeight="1">
      <c r="A728" s="219" t="s">
        <v>1560</v>
      </c>
      <c r="B728" s="219" t="s">
        <v>44</v>
      </c>
      <c r="C728" s="219" t="s">
        <v>78</v>
      </c>
      <c r="D728" s="219" t="s">
        <v>74</v>
      </c>
      <c r="E728" s="219" t="s">
        <v>62</v>
      </c>
      <c r="F728" s="219" t="s">
        <v>70</v>
      </c>
      <c r="G728" s="304" t="s">
        <v>1561</v>
      </c>
      <c r="H728" s="219"/>
      <c r="I728" s="219"/>
      <c r="J728" s="262">
        <v>0.0</v>
      </c>
      <c r="K728" s="262">
        <v>0.0</v>
      </c>
      <c r="L728" s="262">
        <v>0.0</v>
      </c>
      <c r="M728" s="262">
        <v>0.0</v>
      </c>
      <c r="N728" s="262">
        <v>0.0</v>
      </c>
      <c r="O728" s="262">
        <v>0.0</v>
      </c>
      <c r="P728" s="222" t="s">
        <v>1703</v>
      </c>
      <c r="Q728" s="222" t="s">
        <v>1704</v>
      </c>
      <c r="R728" s="222" t="s">
        <v>1705</v>
      </c>
      <c r="S728" s="219">
        <f>SUM('Plan-A Valuation'!U724,'Plan-A Valuation'!Y724,'Plan-A Valuation'!AC724,'Plan-A Valuation'!AG724,'Plan-A Valuation'!AK724,'Plan-A Valuation'!AO724)</f>
        <v>120000</v>
      </c>
      <c r="T728" s="262">
        <f>SUM('Plan-A Valuation'!V724,'Plan-A Valuation'!Z724,'Plan-A Valuation'!AD724,'Plan-A Valuation'!AH724,'Plan-A Valuation'!AL724,'Plan-A Valuation'!AP724)</f>
        <v>253810</v>
      </c>
      <c r="U728" s="263">
        <f>SUM('Plan-A Valuation'!W724,'Plan-A Valuation'!AA724,'Plan-A Valuation'!AE724,'Plan-A Valuation'!AI724,'Plan-A Valuation'!AM724,'Plan-A Valuation'!AQ724)</f>
        <v>504620</v>
      </c>
      <c r="V728" s="219"/>
      <c r="W728" s="262">
        <v>0.0</v>
      </c>
      <c r="X728" s="262">
        <v>0.0</v>
      </c>
      <c r="Y728" s="262">
        <v>0.0</v>
      </c>
      <c r="Z728" s="262">
        <v>0.0</v>
      </c>
      <c r="AA728" s="262">
        <v>0.0</v>
      </c>
      <c r="AB728" s="262">
        <v>0.0</v>
      </c>
      <c r="AC728" s="222" t="s">
        <v>1703</v>
      </c>
      <c r="AD728" s="222" t="s">
        <v>1704</v>
      </c>
      <c r="AE728" s="222" t="s">
        <v>1705</v>
      </c>
      <c r="AF728" s="262">
        <f>SUM('Plan-B Valuation'!U724,'Plan-B Valuation'!Y724,'Plan-B Valuation'!AC724,'Plan-B Valuation'!AG724,'Plan-B Valuation'!AK724,'Plan-B Valuation'!AO724)</f>
        <v>120000</v>
      </c>
      <c r="AG728" s="262">
        <f>SUM('Plan-B Valuation'!V724,'Plan-B Valuation'!Z724,'Plan-B Valuation'!AD724,'Plan-B Valuation'!AH724,'Plan-B Valuation'!AL724,'Plan-B Valuation'!AP724)</f>
        <v>253810</v>
      </c>
      <c r="AH728" s="262">
        <f>SUM('Plan-B Valuation'!W724,'Plan-B Valuation'!AA724,'Plan-B Valuation'!AE724,'Plan-B Valuation'!AI724,'Plan-B Valuation'!AM724,'Plan-B Valuation'!AQ724)</f>
        <v>504620</v>
      </c>
      <c r="AI728" s="219"/>
      <c r="AJ728" s="262">
        <v>0.0</v>
      </c>
      <c r="AK728" s="262">
        <v>0.0</v>
      </c>
      <c r="AL728" s="262">
        <v>0.0</v>
      </c>
      <c r="AM728" s="262">
        <v>0.0</v>
      </c>
      <c r="AN728" s="262">
        <v>0.0</v>
      </c>
      <c r="AO728" s="262">
        <v>0.0</v>
      </c>
      <c r="AP728" s="222" t="s">
        <v>1703</v>
      </c>
      <c r="AQ728" s="222" t="s">
        <v>1704</v>
      </c>
      <c r="AR728" s="222" t="s">
        <v>1705</v>
      </c>
      <c r="AS728" s="262">
        <f>SUM('Plan-C Valuation'!U724,'Plan-C Valuation'!Y724,'Plan-C Valuation'!AC724,'Plan-C Valuation'!AG724,'Plan-C Valuation'!AK724,'Plan-C Valuation'!AO724)</f>
        <v>120000</v>
      </c>
      <c r="AT728" s="262">
        <f>SUM('Plan-C Valuation'!V724,'Plan-C Valuation'!Z724,'Plan-C Valuation'!AD724,'Plan-C Valuation'!AH724,'Plan-C Valuation'!AL724,'Plan-C Valuation'!AP724)</f>
        <v>253810</v>
      </c>
      <c r="AU728" s="262">
        <f>SUM('Plan-C Valuation'!W724,'Plan-C Valuation'!AA724,'Plan-C Valuation'!AE724,'Plan-C Valuation'!AI724,'Plan-C Valuation'!AM724,'Plan-C Valuation'!AQ724)</f>
        <v>504620</v>
      </c>
    </row>
    <row r="729" ht="15.75" customHeight="1">
      <c r="A729" s="219" t="s">
        <v>1562</v>
      </c>
      <c r="B729" s="219" t="s">
        <v>54</v>
      </c>
      <c r="C729" s="219" t="s">
        <v>78</v>
      </c>
      <c r="D729" s="219" t="s">
        <v>74</v>
      </c>
      <c r="E729" s="219" t="s">
        <v>62</v>
      </c>
      <c r="F729" s="219" t="s">
        <v>70</v>
      </c>
      <c r="G729" s="304" t="s">
        <v>1563</v>
      </c>
      <c r="H729" s="219"/>
      <c r="I729" s="219"/>
      <c r="J729" s="262">
        <v>0.0</v>
      </c>
      <c r="K729" s="262">
        <v>0.0</v>
      </c>
      <c r="L729" s="262">
        <v>0.0</v>
      </c>
      <c r="M729" s="262">
        <v>0.0</v>
      </c>
      <c r="N729" s="262">
        <v>0.0</v>
      </c>
      <c r="O729" s="262">
        <v>0.0</v>
      </c>
      <c r="P729" s="222" t="s">
        <v>1703</v>
      </c>
      <c r="Q729" s="222" t="s">
        <v>1704</v>
      </c>
      <c r="R729" s="222" t="s">
        <v>1705</v>
      </c>
      <c r="S729" s="219">
        <f>SUM('Plan-A Valuation'!U725,'Plan-A Valuation'!Y725,'Plan-A Valuation'!AC725,'Plan-A Valuation'!AG725,'Plan-A Valuation'!AK725,'Plan-A Valuation'!AO725)</f>
        <v>120000</v>
      </c>
      <c r="T729" s="262">
        <f>SUM('Plan-A Valuation'!V725,'Plan-A Valuation'!Z725,'Plan-A Valuation'!AD725,'Plan-A Valuation'!AH725,'Plan-A Valuation'!AL725,'Plan-A Valuation'!AP725)</f>
        <v>253810</v>
      </c>
      <c r="U729" s="263">
        <f>SUM('Plan-A Valuation'!W725,'Plan-A Valuation'!AA725,'Plan-A Valuation'!AE725,'Plan-A Valuation'!AI725,'Plan-A Valuation'!AM725,'Plan-A Valuation'!AQ725)</f>
        <v>504620</v>
      </c>
      <c r="V729" s="219"/>
      <c r="W729" s="262">
        <v>0.0</v>
      </c>
      <c r="X729" s="262">
        <v>0.0</v>
      </c>
      <c r="Y729" s="262">
        <v>0.0</v>
      </c>
      <c r="Z729" s="262">
        <v>0.0</v>
      </c>
      <c r="AA729" s="262">
        <v>0.0</v>
      </c>
      <c r="AB729" s="262">
        <v>0.0</v>
      </c>
      <c r="AC729" s="222" t="s">
        <v>1703</v>
      </c>
      <c r="AD729" s="222" t="s">
        <v>1704</v>
      </c>
      <c r="AE729" s="222" t="s">
        <v>1705</v>
      </c>
      <c r="AF729" s="262">
        <f>SUM('Plan-B Valuation'!U725,'Plan-B Valuation'!Y725,'Plan-B Valuation'!AC725,'Plan-B Valuation'!AG725,'Plan-B Valuation'!AK725,'Plan-B Valuation'!AO725)</f>
        <v>120000</v>
      </c>
      <c r="AG729" s="262">
        <f>SUM('Plan-B Valuation'!V725,'Plan-B Valuation'!Z725,'Plan-B Valuation'!AD725,'Plan-B Valuation'!AH725,'Plan-B Valuation'!AL725,'Plan-B Valuation'!AP725)</f>
        <v>253810</v>
      </c>
      <c r="AH729" s="262">
        <f>SUM('Plan-B Valuation'!W725,'Plan-B Valuation'!AA725,'Plan-B Valuation'!AE725,'Plan-B Valuation'!AI725,'Plan-B Valuation'!AM725,'Plan-B Valuation'!AQ725)</f>
        <v>504620</v>
      </c>
      <c r="AI729" s="219"/>
      <c r="AJ729" s="262">
        <v>0.0</v>
      </c>
      <c r="AK729" s="262">
        <v>0.0</v>
      </c>
      <c r="AL729" s="262">
        <v>0.0</v>
      </c>
      <c r="AM729" s="262">
        <v>0.0</v>
      </c>
      <c r="AN729" s="262">
        <v>0.0</v>
      </c>
      <c r="AO729" s="262">
        <v>0.0</v>
      </c>
      <c r="AP729" s="222" t="s">
        <v>1703</v>
      </c>
      <c r="AQ729" s="222" t="s">
        <v>1704</v>
      </c>
      <c r="AR729" s="222" t="s">
        <v>1705</v>
      </c>
      <c r="AS729" s="262">
        <f>SUM('Plan-C Valuation'!U725,'Plan-C Valuation'!Y725,'Plan-C Valuation'!AC725,'Plan-C Valuation'!AG725,'Plan-C Valuation'!AK725,'Plan-C Valuation'!AO725)</f>
        <v>120000</v>
      </c>
      <c r="AT729" s="262">
        <f>SUM('Plan-C Valuation'!V725,'Plan-C Valuation'!Z725,'Plan-C Valuation'!AD725,'Plan-C Valuation'!AH725,'Plan-C Valuation'!AL725,'Plan-C Valuation'!AP725)</f>
        <v>253810</v>
      </c>
      <c r="AU729" s="262">
        <f>SUM('Plan-C Valuation'!W725,'Plan-C Valuation'!AA725,'Plan-C Valuation'!AE725,'Plan-C Valuation'!AI725,'Plan-C Valuation'!AM725,'Plan-C Valuation'!AQ725)</f>
        <v>504620</v>
      </c>
    </row>
    <row r="730" ht="15.75" customHeight="1">
      <c r="A730" s="219" t="s">
        <v>1564</v>
      </c>
      <c r="B730" s="219" t="s">
        <v>65</v>
      </c>
      <c r="C730" s="219" t="s">
        <v>78</v>
      </c>
      <c r="D730" s="219" t="s">
        <v>74</v>
      </c>
      <c r="E730" s="219" t="s">
        <v>62</v>
      </c>
      <c r="F730" s="219" t="s">
        <v>70</v>
      </c>
      <c r="G730" s="304" t="s">
        <v>1565</v>
      </c>
      <c r="H730" s="219"/>
      <c r="I730" s="219"/>
      <c r="J730" s="262">
        <v>0.0</v>
      </c>
      <c r="K730" s="262">
        <v>0.0</v>
      </c>
      <c r="L730" s="262">
        <v>0.0</v>
      </c>
      <c r="M730" s="262">
        <v>0.0</v>
      </c>
      <c r="N730" s="262">
        <v>0.0</v>
      </c>
      <c r="O730" s="262">
        <v>0.0</v>
      </c>
      <c r="P730" s="222" t="s">
        <v>1703</v>
      </c>
      <c r="Q730" s="222" t="s">
        <v>1704</v>
      </c>
      <c r="R730" s="222" t="s">
        <v>1705</v>
      </c>
      <c r="S730" s="219">
        <f>SUM('Plan-A Valuation'!U726,'Plan-A Valuation'!Y726,'Plan-A Valuation'!AC726,'Plan-A Valuation'!AG726,'Plan-A Valuation'!AK726,'Plan-A Valuation'!AO726)</f>
        <v>120000</v>
      </c>
      <c r="T730" s="262">
        <f>SUM('Plan-A Valuation'!V726,'Plan-A Valuation'!Z726,'Plan-A Valuation'!AD726,'Plan-A Valuation'!AH726,'Plan-A Valuation'!AL726,'Plan-A Valuation'!AP726)</f>
        <v>253810</v>
      </c>
      <c r="U730" s="263">
        <f>SUM('Plan-A Valuation'!W726,'Plan-A Valuation'!AA726,'Plan-A Valuation'!AE726,'Plan-A Valuation'!AI726,'Plan-A Valuation'!AM726,'Plan-A Valuation'!AQ726)</f>
        <v>504620</v>
      </c>
      <c r="V730" s="219"/>
      <c r="W730" s="262">
        <v>0.0</v>
      </c>
      <c r="X730" s="262">
        <v>0.0</v>
      </c>
      <c r="Y730" s="262">
        <v>0.0</v>
      </c>
      <c r="Z730" s="262">
        <v>0.0</v>
      </c>
      <c r="AA730" s="262">
        <v>0.0</v>
      </c>
      <c r="AB730" s="262">
        <v>0.0</v>
      </c>
      <c r="AC730" s="222" t="s">
        <v>1703</v>
      </c>
      <c r="AD730" s="222" t="s">
        <v>1704</v>
      </c>
      <c r="AE730" s="222" t="s">
        <v>1705</v>
      </c>
      <c r="AF730" s="262">
        <f>SUM('Plan-B Valuation'!U726,'Plan-B Valuation'!Y726,'Plan-B Valuation'!AC726,'Plan-B Valuation'!AG726,'Plan-B Valuation'!AK726,'Plan-B Valuation'!AO726)</f>
        <v>120000</v>
      </c>
      <c r="AG730" s="262">
        <f>SUM('Plan-B Valuation'!V726,'Plan-B Valuation'!Z726,'Plan-B Valuation'!AD726,'Plan-B Valuation'!AH726,'Plan-B Valuation'!AL726,'Plan-B Valuation'!AP726)</f>
        <v>253810</v>
      </c>
      <c r="AH730" s="262">
        <f>SUM('Plan-B Valuation'!W726,'Plan-B Valuation'!AA726,'Plan-B Valuation'!AE726,'Plan-B Valuation'!AI726,'Plan-B Valuation'!AM726,'Plan-B Valuation'!AQ726)</f>
        <v>504620</v>
      </c>
      <c r="AI730" s="219"/>
      <c r="AJ730" s="262">
        <v>0.0</v>
      </c>
      <c r="AK730" s="262">
        <v>0.0</v>
      </c>
      <c r="AL730" s="262">
        <v>0.0</v>
      </c>
      <c r="AM730" s="262">
        <v>0.0</v>
      </c>
      <c r="AN730" s="262">
        <v>0.0</v>
      </c>
      <c r="AO730" s="262">
        <v>0.0</v>
      </c>
      <c r="AP730" s="222" t="s">
        <v>1703</v>
      </c>
      <c r="AQ730" s="222" t="s">
        <v>1704</v>
      </c>
      <c r="AR730" s="222" t="s">
        <v>1705</v>
      </c>
      <c r="AS730" s="262">
        <f>SUM('Plan-C Valuation'!U726,'Plan-C Valuation'!Y726,'Plan-C Valuation'!AC726,'Plan-C Valuation'!AG726,'Plan-C Valuation'!AK726,'Plan-C Valuation'!AO726)</f>
        <v>120000</v>
      </c>
      <c r="AT730" s="262">
        <f>SUM('Plan-C Valuation'!V726,'Plan-C Valuation'!Z726,'Plan-C Valuation'!AD726,'Plan-C Valuation'!AH726,'Plan-C Valuation'!AL726,'Plan-C Valuation'!AP726)</f>
        <v>253810</v>
      </c>
      <c r="AU730" s="262">
        <f>SUM('Plan-C Valuation'!W726,'Plan-C Valuation'!AA726,'Plan-C Valuation'!AE726,'Plan-C Valuation'!AI726,'Plan-C Valuation'!AM726,'Plan-C Valuation'!AQ726)</f>
        <v>504620</v>
      </c>
    </row>
    <row r="731" ht="15.75" customHeight="1">
      <c r="A731" s="219" t="s">
        <v>1566</v>
      </c>
      <c r="B731" s="219" t="s">
        <v>71</v>
      </c>
      <c r="C731" s="219" t="s">
        <v>78</v>
      </c>
      <c r="D731" s="219" t="s">
        <v>74</v>
      </c>
      <c r="E731" s="219" t="s">
        <v>62</v>
      </c>
      <c r="F731" s="219" t="s">
        <v>70</v>
      </c>
      <c r="G731" s="304" t="s">
        <v>1567</v>
      </c>
      <c r="H731" s="219"/>
      <c r="I731" s="219"/>
      <c r="J731" s="262">
        <v>0.0</v>
      </c>
      <c r="K731" s="262">
        <v>0.0</v>
      </c>
      <c r="L731" s="262">
        <v>0.0</v>
      </c>
      <c r="M731" s="262">
        <v>0.0</v>
      </c>
      <c r="N731" s="262">
        <v>0.0</v>
      </c>
      <c r="O731" s="262">
        <v>0.0</v>
      </c>
      <c r="P731" s="222" t="s">
        <v>1703</v>
      </c>
      <c r="Q731" s="222" t="s">
        <v>1704</v>
      </c>
      <c r="R731" s="222" t="s">
        <v>1705</v>
      </c>
      <c r="S731" s="219">
        <f>SUM('Plan-A Valuation'!U727,'Plan-A Valuation'!Y727,'Plan-A Valuation'!AC727,'Plan-A Valuation'!AG727,'Plan-A Valuation'!AK727,'Plan-A Valuation'!AO727)</f>
        <v>120000</v>
      </c>
      <c r="T731" s="262">
        <f>SUM('Plan-A Valuation'!V727,'Plan-A Valuation'!Z727,'Plan-A Valuation'!AD727,'Plan-A Valuation'!AH727,'Plan-A Valuation'!AL727,'Plan-A Valuation'!AP727)</f>
        <v>253810</v>
      </c>
      <c r="U731" s="263">
        <f>SUM('Plan-A Valuation'!W727,'Plan-A Valuation'!AA727,'Plan-A Valuation'!AE727,'Plan-A Valuation'!AI727,'Plan-A Valuation'!AM727,'Plan-A Valuation'!AQ727)</f>
        <v>504620</v>
      </c>
      <c r="V731" s="219"/>
      <c r="W731" s="262">
        <v>0.0</v>
      </c>
      <c r="X731" s="262">
        <v>0.0</v>
      </c>
      <c r="Y731" s="262">
        <v>0.0</v>
      </c>
      <c r="Z731" s="262">
        <v>0.0</v>
      </c>
      <c r="AA731" s="262">
        <v>0.0</v>
      </c>
      <c r="AB731" s="262">
        <v>0.0</v>
      </c>
      <c r="AC731" s="222" t="s">
        <v>1703</v>
      </c>
      <c r="AD731" s="222" t="s">
        <v>1704</v>
      </c>
      <c r="AE731" s="222" t="s">
        <v>1705</v>
      </c>
      <c r="AF731" s="262">
        <f>SUM('Plan-B Valuation'!U727,'Plan-B Valuation'!Y727,'Plan-B Valuation'!AC727,'Plan-B Valuation'!AG727,'Plan-B Valuation'!AK727,'Plan-B Valuation'!AO727)</f>
        <v>120000</v>
      </c>
      <c r="AG731" s="262">
        <f>SUM('Plan-B Valuation'!V727,'Plan-B Valuation'!Z727,'Plan-B Valuation'!AD727,'Plan-B Valuation'!AH727,'Plan-B Valuation'!AL727,'Plan-B Valuation'!AP727)</f>
        <v>253810</v>
      </c>
      <c r="AH731" s="262">
        <f>SUM('Plan-B Valuation'!W727,'Plan-B Valuation'!AA727,'Plan-B Valuation'!AE727,'Plan-B Valuation'!AI727,'Plan-B Valuation'!AM727,'Plan-B Valuation'!AQ727)</f>
        <v>504620</v>
      </c>
      <c r="AI731" s="219"/>
      <c r="AJ731" s="262">
        <v>0.0</v>
      </c>
      <c r="AK731" s="262">
        <v>0.0</v>
      </c>
      <c r="AL731" s="262">
        <v>0.0</v>
      </c>
      <c r="AM731" s="262">
        <v>0.0</v>
      </c>
      <c r="AN731" s="262">
        <v>0.0</v>
      </c>
      <c r="AO731" s="262">
        <v>0.0</v>
      </c>
      <c r="AP731" s="222" t="s">
        <v>1703</v>
      </c>
      <c r="AQ731" s="222" t="s">
        <v>1704</v>
      </c>
      <c r="AR731" s="222" t="s">
        <v>1705</v>
      </c>
      <c r="AS731" s="262">
        <f>SUM('Plan-C Valuation'!U727,'Plan-C Valuation'!Y727,'Plan-C Valuation'!AC727,'Plan-C Valuation'!AG727,'Plan-C Valuation'!AK727,'Plan-C Valuation'!AO727)</f>
        <v>120000</v>
      </c>
      <c r="AT731" s="262">
        <f>SUM('Plan-C Valuation'!V727,'Plan-C Valuation'!Z727,'Plan-C Valuation'!AD727,'Plan-C Valuation'!AH727,'Plan-C Valuation'!AL727,'Plan-C Valuation'!AP727)</f>
        <v>253810</v>
      </c>
      <c r="AU731" s="262">
        <f>SUM('Plan-C Valuation'!W727,'Plan-C Valuation'!AA727,'Plan-C Valuation'!AE727,'Plan-C Valuation'!AI727,'Plan-C Valuation'!AM727,'Plan-C Valuation'!AQ727)</f>
        <v>504620</v>
      </c>
    </row>
    <row r="732" ht="15.75" customHeight="1">
      <c r="A732" s="219" t="s">
        <v>1568</v>
      </c>
      <c r="B732" s="219" t="s">
        <v>44</v>
      </c>
      <c r="C732" s="219" t="s">
        <v>48</v>
      </c>
      <c r="D732" s="219" t="s">
        <v>80</v>
      </c>
      <c r="E732" s="219" t="s">
        <v>62</v>
      </c>
      <c r="F732" s="219" t="s">
        <v>70</v>
      </c>
      <c r="G732" s="304" t="s">
        <v>1569</v>
      </c>
      <c r="H732" s="219"/>
      <c r="I732" s="219"/>
      <c r="J732" s="262">
        <v>0.0</v>
      </c>
      <c r="K732" s="262">
        <v>0.0</v>
      </c>
      <c r="L732" s="262">
        <v>0.0</v>
      </c>
      <c r="M732" s="262">
        <v>0.0</v>
      </c>
      <c r="N732" s="262">
        <v>0.0</v>
      </c>
      <c r="O732" s="262">
        <v>0.0</v>
      </c>
      <c r="P732" s="222" t="s">
        <v>1703</v>
      </c>
      <c r="Q732" s="222" t="s">
        <v>1704</v>
      </c>
      <c r="R732" s="222" t="s">
        <v>1705</v>
      </c>
      <c r="S732" s="219">
        <f>SUM('Plan-A Valuation'!U728,'Plan-A Valuation'!Y728,'Plan-A Valuation'!AC728,'Plan-A Valuation'!AG728,'Plan-A Valuation'!AK728,'Plan-A Valuation'!AO728)</f>
        <v>120000</v>
      </c>
      <c r="T732" s="262">
        <f>SUM('Plan-A Valuation'!V728,'Plan-A Valuation'!Z728,'Plan-A Valuation'!AD728,'Plan-A Valuation'!AH728,'Plan-A Valuation'!AL728,'Plan-A Valuation'!AP728)</f>
        <v>253810</v>
      </c>
      <c r="U732" s="263">
        <f>SUM('Plan-A Valuation'!W728,'Plan-A Valuation'!AA728,'Plan-A Valuation'!AE728,'Plan-A Valuation'!AI728,'Plan-A Valuation'!AM728,'Plan-A Valuation'!AQ728)</f>
        <v>504620</v>
      </c>
      <c r="V732" s="219"/>
      <c r="W732" s="262">
        <v>0.0</v>
      </c>
      <c r="X732" s="262">
        <v>0.0</v>
      </c>
      <c r="Y732" s="262">
        <v>0.0</v>
      </c>
      <c r="Z732" s="262">
        <v>0.0</v>
      </c>
      <c r="AA732" s="262">
        <v>0.0</v>
      </c>
      <c r="AB732" s="262">
        <v>0.0</v>
      </c>
      <c r="AC732" s="222" t="s">
        <v>1703</v>
      </c>
      <c r="AD732" s="222" t="s">
        <v>1704</v>
      </c>
      <c r="AE732" s="222" t="s">
        <v>1705</v>
      </c>
      <c r="AF732" s="262">
        <f>SUM('Plan-B Valuation'!U728,'Plan-B Valuation'!Y728,'Plan-B Valuation'!AC728,'Plan-B Valuation'!AG728,'Plan-B Valuation'!AK728,'Plan-B Valuation'!AO728)</f>
        <v>120000</v>
      </c>
      <c r="AG732" s="262">
        <f>SUM('Plan-B Valuation'!V728,'Plan-B Valuation'!Z728,'Plan-B Valuation'!AD728,'Plan-B Valuation'!AH728,'Plan-B Valuation'!AL728,'Plan-B Valuation'!AP728)</f>
        <v>253810</v>
      </c>
      <c r="AH732" s="262">
        <f>SUM('Plan-B Valuation'!W728,'Plan-B Valuation'!AA728,'Plan-B Valuation'!AE728,'Plan-B Valuation'!AI728,'Plan-B Valuation'!AM728,'Plan-B Valuation'!AQ728)</f>
        <v>504620</v>
      </c>
      <c r="AI732" s="219"/>
      <c r="AJ732" s="262">
        <v>0.0</v>
      </c>
      <c r="AK732" s="262">
        <v>0.0</v>
      </c>
      <c r="AL732" s="262">
        <v>0.0</v>
      </c>
      <c r="AM732" s="262">
        <v>0.0</v>
      </c>
      <c r="AN732" s="262">
        <v>0.0</v>
      </c>
      <c r="AO732" s="262">
        <v>0.0</v>
      </c>
      <c r="AP732" s="222" t="s">
        <v>1703</v>
      </c>
      <c r="AQ732" s="222" t="s">
        <v>1704</v>
      </c>
      <c r="AR732" s="222" t="s">
        <v>1705</v>
      </c>
      <c r="AS732" s="262">
        <f>SUM('Plan-C Valuation'!U728,'Plan-C Valuation'!Y728,'Plan-C Valuation'!AC728,'Plan-C Valuation'!AG728,'Plan-C Valuation'!AK728,'Plan-C Valuation'!AO728)</f>
        <v>120000</v>
      </c>
      <c r="AT732" s="262">
        <f>SUM('Plan-C Valuation'!V728,'Plan-C Valuation'!Z728,'Plan-C Valuation'!AD728,'Plan-C Valuation'!AH728,'Plan-C Valuation'!AL728,'Plan-C Valuation'!AP728)</f>
        <v>253810</v>
      </c>
      <c r="AU732" s="262">
        <f>SUM('Plan-C Valuation'!W728,'Plan-C Valuation'!AA728,'Plan-C Valuation'!AE728,'Plan-C Valuation'!AI728,'Plan-C Valuation'!AM728,'Plan-C Valuation'!AQ728)</f>
        <v>504620</v>
      </c>
    </row>
    <row r="733" ht="15.75" customHeight="1">
      <c r="A733" s="219" t="s">
        <v>1570</v>
      </c>
      <c r="B733" s="219" t="s">
        <v>54</v>
      </c>
      <c r="C733" s="219" t="s">
        <v>48</v>
      </c>
      <c r="D733" s="219" t="s">
        <v>80</v>
      </c>
      <c r="E733" s="219" t="s">
        <v>62</v>
      </c>
      <c r="F733" s="219" t="s">
        <v>70</v>
      </c>
      <c r="G733" s="304" t="s">
        <v>1571</v>
      </c>
      <c r="H733" s="219"/>
      <c r="I733" s="219"/>
      <c r="J733" s="262">
        <v>0.0</v>
      </c>
      <c r="K733" s="262">
        <v>0.0</v>
      </c>
      <c r="L733" s="262">
        <v>0.0</v>
      </c>
      <c r="M733" s="262">
        <v>0.0</v>
      </c>
      <c r="N733" s="262">
        <v>0.0</v>
      </c>
      <c r="O733" s="262">
        <v>0.0</v>
      </c>
      <c r="P733" s="222" t="s">
        <v>1703</v>
      </c>
      <c r="Q733" s="222" t="s">
        <v>1704</v>
      </c>
      <c r="R733" s="222" t="s">
        <v>1705</v>
      </c>
      <c r="S733" s="219">
        <f>SUM('Plan-A Valuation'!U729,'Plan-A Valuation'!Y729,'Plan-A Valuation'!AC729,'Plan-A Valuation'!AG729,'Plan-A Valuation'!AK729,'Plan-A Valuation'!AO729)</f>
        <v>120000</v>
      </c>
      <c r="T733" s="262">
        <f>SUM('Plan-A Valuation'!V729,'Plan-A Valuation'!Z729,'Plan-A Valuation'!AD729,'Plan-A Valuation'!AH729,'Plan-A Valuation'!AL729,'Plan-A Valuation'!AP729)</f>
        <v>253810</v>
      </c>
      <c r="U733" s="263">
        <f>SUM('Plan-A Valuation'!W729,'Plan-A Valuation'!AA729,'Plan-A Valuation'!AE729,'Plan-A Valuation'!AI729,'Plan-A Valuation'!AM729,'Plan-A Valuation'!AQ729)</f>
        <v>504620</v>
      </c>
      <c r="V733" s="219"/>
      <c r="W733" s="262">
        <v>0.0</v>
      </c>
      <c r="X733" s="262">
        <v>0.0</v>
      </c>
      <c r="Y733" s="262">
        <v>0.0</v>
      </c>
      <c r="Z733" s="262">
        <v>0.0</v>
      </c>
      <c r="AA733" s="262">
        <v>0.0</v>
      </c>
      <c r="AB733" s="262">
        <v>0.0</v>
      </c>
      <c r="AC733" s="222" t="s">
        <v>1703</v>
      </c>
      <c r="AD733" s="222" t="s">
        <v>1704</v>
      </c>
      <c r="AE733" s="222" t="s">
        <v>1705</v>
      </c>
      <c r="AF733" s="262">
        <f>SUM('Plan-B Valuation'!U729,'Plan-B Valuation'!Y729,'Plan-B Valuation'!AC729,'Plan-B Valuation'!AG729,'Plan-B Valuation'!AK729,'Plan-B Valuation'!AO729)</f>
        <v>120000</v>
      </c>
      <c r="AG733" s="262">
        <f>SUM('Plan-B Valuation'!V729,'Plan-B Valuation'!Z729,'Plan-B Valuation'!AD729,'Plan-B Valuation'!AH729,'Plan-B Valuation'!AL729,'Plan-B Valuation'!AP729)</f>
        <v>253810</v>
      </c>
      <c r="AH733" s="262">
        <f>SUM('Plan-B Valuation'!W729,'Plan-B Valuation'!AA729,'Plan-B Valuation'!AE729,'Plan-B Valuation'!AI729,'Plan-B Valuation'!AM729,'Plan-B Valuation'!AQ729)</f>
        <v>504620</v>
      </c>
      <c r="AI733" s="219"/>
      <c r="AJ733" s="262">
        <v>0.0</v>
      </c>
      <c r="AK733" s="262">
        <v>0.0</v>
      </c>
      <c r="AL733" s="262">
        <v>0.0</v>
      </c>
      <c r="AM733" s="262">
        <v>0.0</v>
      </c>
      <c r="AN733" s="262">
        <v>0.0</v>
      </c>
      <c r="AO733" s="262">
        <v>0.0</v>
      </c>
      <c r="AP733" s="222" t="s">
        <v>1703</v>
      </c>
      <c r="AQ733" s="222" t="s">
        <v>1704</v>
      </c>
      <c r="AR733" s="222" t="s">
        <v>1705</v>
      </c>
      <c r="AS733" s="262">
        <f>SUM('Plan-C Valuation'!U729,'Plan-C Valuation'!Y729,'Plan-C Valuation'!AC729,'Plan-C Valuation'!AG729,'Plan-C Valuation'!AK729,'Plan-C Valuation'!AO729)</f>
        <v>120000</v>
      </c>
      <c r="AT733" s="262">
        <f>SUM('Plan-C Valuation'!V729,'Plan-C Valuation'!Z729,'Plan-C Valuation'!AD729,'Plan-C Valuation'!AH729,'Plan-C Valuation'!AL729,'Plan-C Valuation'!AP729)</f>
        <v>253810</v>
      </c>
      <c r="AU733" s="262">
        <f>SUM('Plan-C Valuation'!W729,'Plan-C Valuation'!AA729,'Plan-C Valuation'!AE729,'Plan-C Valuation'!AI729,'Plan-C Valuation'!AM729,'Plan-C Valuation'!AQ729)</f>
        <v>504620</v>
      </c>
    </row>
    <row r="734" ht="15.75" customHeight="1">
      <c r="A734" s="219" t="s">
        <v>1572</v>
      </c>
      <c r="B734" s="219" t="s">
        <v>65</v>
      </c>
      <c r="C734" s="219" t="s">
        <v>48</v>
      </c>
      <c r="D734" s="219" t="s">
        <v>80</v>
      </c>
      <c r="E734" s="219" t="s">
        <v>62</v>
      </c>
      <c r="F734" s="219" t="s">
        <v>70</v>
      </c>
      <c r="G734" s="304" t="s">
        <v>1573</v>
      </c>
      <c r="H734" s="219"/>
      <c r="I734" s="219"/>
      <c r="J734" s="262">
        <v>0.0</v>
      </c>
      <c r="K734" s="262">
        <v>0.0</v>
      </c>
      <c r="L734" s="262">
        <v>0.0</v>
      </c>
      <c r="M734" s="262">
        <v>0.0</v>
      </c>
      <c r="N734" s="262">
        <v>0.0</v>
      </c>
      <c r="O734" s="262">
        <v>0.0</v>
      </c>
      <c r="P734" s="222" t="s">
        <v>1703</v>
      </c>
      <c r="Q734" s="222" t="s">
        <v>1704</v>
      </c>
      <c r="R734" s="222" t="s">
        <v>1705</v>
      </c>
      <c r="S734" s="219">
        <f>SUM('Plan-A Valuation'!U730,'Plan-A Valuation'!Y730,'Plan-A Valuation'!AC730,'Plan-A Valuation'!AG730,'Plan-A Valuation'!AK730,'Plan-A Valuation'!AO730)</f>
        <v>120000</v>
      </c>
      <c r="T734" s="262">
        <f>SUM('Plan-A Valuation'!V730,'Plan-A Valuation'!Z730,'Plan-A Valuation'!AD730,'Plan-A Valuation'!AH730,'Plan-A Valuation'!AL730,'Plan-A Valuation'!AP730)</f>
        <v>253810</v>
      </c>
      <c r="U734" s="263">
        <f>SUM('Plan-A Valuation'!W730,'Plan-A Valuation'!AA730,'Plan-A Valuation'!AE730,'Plan-A Valuation'!AI730,'Plan-A Valuation'!AM730,'Plan-A Valuation'!AQ730)</f>
        <v>504620</v>
      </c>
      <c r="V734" s="219"/>
      <c r="W734" s="262">
        <v>0.0</v>
      </c>
      <c r="X734" s="262">
        <v>0.0</v>
      </c>
      <c r="Y734" s="262">
        <v>0.0</v>
      </c>
      <c r="Z734" s="262">
        <v>0.0</v>
      </c>
      <c r="AA734" s="262">
        <v>0.0</v>
      </c>
      <c r="AB734" s="262">
        <v>0.0</v>
      </c>
      <c r="AC734" s="222" t="s">
        <v>1703</v>
      </c>
      <c r="AD734" s="222" t="s">
        <v>1704</v>
      </c>
      <c r="AE734" s="222" t="s">
        <v>1705</v>
      </c>
      <c r="AF734" s="262">
        <f>SUM('Plan-B Valuation'!U730,'Plan-B Valuation'!Y730,'Plan-B Valuation'!AC730,'Plan-B Valuation'!AG730,'Plan-B Valuation'!AK730,'Plan-B Valuation'!AO730)</f>
        <v>120000</v>
      </c>
      <c r="AG734" s="262">
        <f>SUM('Plan-B Valuation'!V730,'Plan-B Valuation'!Z730,'Plan-B Valuation'!AD730,'Plan-B Valuation'!AH730,'Plan-B Valuation'!AL730,'Plan-B Valuation'!AP730)</f>
        <v>253810</v>
      </c>
      <c r="AH734" s="262">
        <f>SUM('Plan-B Valuation'!W730,'Plan-B Valuation'!AA730,'Plan-B Valuation'!AE730,'Plan-B Valuation'!AI730,'Plan-B Valuation'!AM730,'Plan-B Valuation'!AQ730)</f>
        <v>504620</v>
      </c>
      <c r="AI734" s="219"/>
      <c r="AJ734" s="262">
        <v>0.0</v>
      </c>
      <c r="AK734" s="262">
        <v>0.0</v>
      </c>
      <c r="AL734" s="262">
        <v>0.0</v>
      </c>
      <c r="AM734" s="262">
        <v>0.0</v>
      </c>
      <c r="AN734" s="262">
        <v>0.0</v>
      </c>
      <c r="AO734" s="262">
        <v>0.0</v>
      </c>
      <c r="AP734" s="222" t="s">
        <v>1703</v>
      </c>
      <c r="AQ734" s="222" t="s">
        <v>1704</v>
      </c>
      <c r="AR734" s="222" t="s">
        <v>1705</v>
      </c>
      <c r="AS734" s="262">
        <f>SUM('Plan-C Valuation'!U730,'Plan-C Valuation'!Y730,'Plan-C Valuation'!AC730,'Plan-C Valuation'!AG730,'Plan-C Valuation'!AK730,'Plan-C Valuation'!AO730)</f>
        <v>120000</v>
      </c>
      <c r="AT734" s="262">
        <f>SUM('Plan-C Valuation'!V730,'Plan-C Valuation'!Z730,'Plan-C Valuation'!AD730,'Plan-C Valuation'!AH730,'Plan-C Valuation'!AL730,'Plan-C Valuation'!AP730)</f>
        <v>253810</v>
      </c>
      <c r="AU734" s="262">
        <f>SUM('Plan-C Valuation'!W730,'Plan-C Valuation'!AA730,'Plan-C Valuation'!AE730,'Plan-C Valuation'!AI730,'Plan-C Valuation'!AM730,'Plan-C Valuation'!AQ730)</f>
        <v>504620</v>
      </c>
    </row>
    <row r="735" ht="15.75" customHeight="1">
      <c r="A735" s="219" t="s">
        <v>1574</v>
      </c>
      <c r="B735" s="219" t="s">
        <v>71</v>
      </c>
      <c r="C735" s="219" t="s">
        <v>48</v>
      </c>
      <c r="D735" s="219" t="s">
        <v>80</v>
      </c>
      <c r="E735" s="219" t="s">
        <v>62</v>
      </c>
      <c r="F735" s="219" t="s">
        <v>70</v>
      </c>
      <c r="G735" s="304" t="s">
        <v>1575</v>
      </c>
      <c r="H735" s="219"/>
      <c r="I735" s="219"/>
      <c r="J735" s="262">
        <v>0.0</v>
      </c>
      <c r="K735" s="262">
        <v>0.0</v>
      </c>
      <c r="L735" s="262">
        <v>0.0</v>
      </c>
      <c r="M735" s="262">
        <v>0.0</v>
      </c>
      <c r="N735" s="262">
        <v>0.0</v>
      </c>
      <c r="O735" s="262">
        <v>0.0</v>
      </c>
      <c r="P735" s="222" t="s">
        <v>1703</v>
      </c>
      <c r="Q735" s="222" t="s">
        <v>1704</v>
      </c>
      <c r="R735" s="222" t="s">
        <v>1705</v>
      </c>
      <c r="S735" s="219">
        <f>SUM('Plan-A Valuation'!U731,'Plan-A Valuation'!Y731,'Plan-A Valuation'!AC731,'Plan-A Valuation'!AG731,'Plan-A Valuation'!AK731,'Plan-A Valuation'!AO731)</f>
        <v>120000</v>
      </c>
      <c r="T735" s="262">
        <f>SUM('Plan-A Valuation'!V731,'Plan-A Valuation'!Z731,'Plan-A Valuation'!AD731,'Plan-A Valuation'!AH731,'Plan-A Valuation'!AL731,'Plan-A Valuation'!AP731)</f>
        <v>253810</v>
      </c>
      <c r="U735" s="263">
        <f>SUM('Plan-A Valuation'!W731,'Plan-A Valuation'!AA731,'Plan-A Valuation'!AE731,'Plan-A Valuation'!AI731,'Plan-A Valuation'!AM731,'Plan-A Valuation'!AQ731)</f>
        <v>504620</v>
      </c>
      <c r="V735" s="219"/>
      <c r="W735" s="262">
        <v>0.0</v>
      </c>
      <c r="X735" s="262">
        <v>0.0</v>
      </c>
      <c r="Y735" s="262">
        <v>0.0</v>
      </c>
      <c r="Z735" s="262">
        <v>0.0</v>
      </c>
      <c r="AA735" s="262">
        <v>0.0</v>
      </c>
      <c r="AB735" s="262">
        <v>0.0</v>
      </c>
      <c r="AC735" s="222" t="s">
        <v>1703</v>
      </c>
      <c r="AD735" s="222" t="s">
        <v>1704</v>
      </c>
      <c r="AE735" s="222" t="s">
        <v>1705</v>
      </c>
      <c r="AF735" s="262">
        <f>SUM('Plan-B Valuation'!U731,'Plan-B Valuation'!Y731,'Plan-B Valuation'!AC731,'Plan-B Valuation'!AG731,'Plan-B Valuation'!AK731,'Plan-B Valuation'!AO731)</f>
        <v>120000</v>
      </c>
      <c r="AG735" s="262">
        <f>SUM('Plan-B Valuation'!V731,'Plan-B Valuation'!Z731,'Plan-B Valuation'!AD731,'Plan-B Valuation'!AH731,'Plan-B Valuation'!AL731,'Plan-B Valuation'!AP731)</f>
        <v>253810</v>
      </c>
      <c r="AH735" s="262">
        <f>SUM('Plan-B Valuation'!W731,'Plan-B Valuation'!AA731,'Plan-B Valuation'!AE731,'Plan-B Valuation'!AI731,'Plan-B Valuation'!AM731,'Plan-B Valuation'!AQ731)</f>
        <v>504620</v>
      </c>
      <c r="AI735" s="219"/>
      <c r="AJ735" s="262">
        <v>0.0</v>
      </c>
      <c r="AK735" s="262">
        <v>0.0</v>
      </c>
      <c r="AL735" s="262">
        <v>0.0</v>
      </c>
      <c r="AM735" s="262">
        <v>0.0</v>
      </c>
      <c r="AN735" s="262">
        <v>0.0</v>
      </c>
      <c r="AO735" s="262">
        <v>0.0</v>
      </c>
      <c r="AP735" s="222" t="s">
        <v>1703</v>
      </c>
      <c r="AQ735" s="222" t="s">
        <v>1704</v>
      </c>
      <c r="AR735" s="222" t="s">
        <v>1705</v>
      </c>
      <c r="AS735" s="262">
        <f>SUM('Plan-C Valuation'!U731,'Plan-C Valuation'!Y731,'Plan-C Valuation'!AC731,'Plan-C Valuation'!AG731,'Plan-C Valuation'!AK731,'Plan-C Valuation'!AO731)</f>
        <v>120000</v>
      </c>
      <c r="AT735" s="262">
        <f>SUM('Plan-C Valuation'!V731,'Plan-C Valuation'!Z731,'Plan-C Valuation'!AD731,'Plan-C Valuation'!AH731,'Plan-C Valuation'!AL731,'Plan-C Valuation'!AP731)</f>
        <v>253810</v>
      </c>
      <c r="AU735" s="262">
        <f>SUM('Plan-C Valuation'!W731,'Plan-C Valuation'!AA731,'Plan-C Valuation'!AE731,'Plan-C Valuation'!AI731,'Plan-C Valuation'!AM731,'Plan-C Valuation'!AQ731)</f>
        <v>504620</v>
      </c>
    </row>
    <row r="736" ht="15.75" customHeight="1">
      <c r="A736" s="219" t="s">
        <v>1576</v>
      </c>
      <c r="B736" s="219" t="s">
        <v>44</v>
      </c>
      <c r="C736" s="219" t="s">
        <v>58</v>
      </c>
      <c r="D736" s="219" t="s">
        <v>80</v>
      </c>
      <c r="E736" s="219" t="s">
        <v>62</v>
      </c>
      <c r="F736" s="219" t="s">
        <v>70</v>
      </c>
      <c r="G736" s="304" t="s">
        <v>1577</v>
      </c>
      <c r="H736" s="219"/>
      <c r="I736" s="219"/>
      <c r="J736" s="262">
        <v>0.0</v>
      </c>
      <c r="K736" s="262">
        <v>0.0</v>
      </c>
      <c r="L736" s="262">
        <v>0.0</v>
      </c>
      <c r="M736" s="262">
        <v>0.0</v>
      </c>
      <c r="N736" s="262">
        <v>0.0</v>
      </c>
      <c r="O736" s="262">
        <v>0.0</v>
      </c>
      <c r="P736" s="222" t="s">
        <v>1703</v>
      </c>
      <c r="Q736" s="222" t="s">
        <v>1704</v>
      </c>
      <c r="R736" s="222" t="s">
        <v>1705</v>
      </c>
      <c r="S736" s="219">
        <f>SUM('Plan-A Valuation'!U732,'Plan-A Valuation'!Y732,'Plan-A Valuation'!AC732,'Plan-A Valuation'!AG732,'Plan-A Valuation'!AK732,'Plan-A Valuation'!AO732)</f>
        <v>120000</v>
      </c>
      <c r="T736" s="262">
        <f>SUM('Plan-A Valuation'!V732,'Plan-A Valuation'!Z732,'Plan-A Valuation'!AD732,'Plan-A Valuation'!AH732,'Plan-A Valuation'!AL732,'Plan-A Valuation'!AP732)</f>
        <v>253810</v>
      </c>
      <c r="U736" s="263">
        <f>SUM('Plan-A Valuation'!W732,'Plan-A Valuation'!AA732,'Plan-A Valuation'!AE732,'Plan-A Valuation'!AI732,'Plan-A Valuation'!AM732,'Plan-A Valuation'!AQ732)</f>
        <v>504620</v>
      </c>
      <c r="V736" s="219"/>
      <c r="W736" s="262">
        <v>0.0</v>
      </c>
      <c r="X736" s="262">
        <v>0.0</v>
      </c>
      <c r="Y736" s="262">
        <v>0.0</v>
      </c>
      <c r="Z736" s="262">
        <v>0.0</v>
      </c>
      <c r="AA736" s="262">
        <v>0.0</v>
      </c>
      <c r="AB736" s="262">
        <v>0.0</v>
      </c>
      <c r="AC736" s="222" t="s">
        <v>1703</v>
      </c>
      <c r="AD736" s="222" t="s">
        <v>1704</v>
      </c>
      <c r="AE736" s="222" t="s">
        <v>1705</v>
      </c>
      <c r="AF736" s="262">
        <f>SUM('Plan-B Valuation'!U732,'Plan-B Valuation'!Y732,'Plan-B Valuation'!AC732,'Plan-B Valuation'!AG732,'Plan-B Valuation'!AK732,'Plan-B Valuation'!AO732)</f>
        <v>120000</v>
      </c>
      <c r="AG736" s="262">
        <f>SUM('Plan-B Valuation'!V732,'Plan-B Valuation'!Z732,'Plan-B Valuation'!AD732,'Plan-B Valuation'!AH732,'Plan-B Valuation'!AL732,'Plan-B Valuation'!AP732)</f>
        <v>253810</v>
      </c>
      <c r="AH736" s="262">
        <f>SUM('Plan-B Valuation'!W732,'Plan-B Valuation'!AA732,'Plan-B Valuation'!AE732,'Plan-B Valuation'!AI732,'Plan-B Valuation'!AM732,'Plan-B Valuation'!AQ732)</f>
        <v>504620</v>
      </c>
      <c r="AI736" s="219"/>
      <c r="AJ736" s="262">
        <v>0.0</v>
      </c>
      <c r="AK736" s="262">
        <v>0.0</v>
      </c>
      <c r="AL736" s="262">
        <v>0.0</v>
      </c>
      <c r="AM736" s="262">
        <v>0.0</v>
      </c>
      <c r="AN736" s="262">
        <v>0.0</v>
      </c>
      <c r="AO736" s="262">
        <v>0.0</v>
      </c>
      <c r="AP736" s="222" t="s">
        <v>1703</v>
      </c>
      <c r="AQ736" s="222" t="s">
        <v>1704</v>
      </c>
      <c r="AR736" s="222" t="s">
        <v>1705</v>
      </c>
      <c r="AS736" s="262">
        <f>SUM('Plan-C Valuation'!U732,'Plan-C Valuation'!Y732,'Plan-C Valuation'!AC732,'Plan-C Valuation'!AG732,'Plan-C Valuation'!AK732,'Plan-C Valuation'!AO732)</f>
        <v>120000</v>
      </c>
      <c r="AT736" s="262">
        <f>SUM('Plan-C Valuation'!V732,'Plan-C Valuation'!Z732,'Plan-C Valuation'!AD732,'Plan-C Valuation'!AH732,'Plan-C Valuation'!AL732,'Plan-C Valuation'!AP732)</f>
        <v>253810</v>
      </c>
      <c r="AU736" s="262">
        <f>SUM('Plan-C Valuation'!W732,'Plan-C Valuation'!AA732,'Plan-C Valuation'!AE732,'Plan-C Valuation'!AI732,'Plan-C Valuation'!AM732,'Plan-C Valuation'!AQ732)</f>
        <v>504620</v>
      </c>
    </row>
    <row r="737" ht="15.75" customHeight="1">
      <c r="A737" s="219" t="s">
        <v>1578</v>
      </c>
      <c r="B737" s="219" t="s">
        <v>54</v>
      </c>
      <c r="C737" s="219" t="s">
        <v>58</v>
      </c>
      <c r="D737" s="219" t="s">
        <v>80</v>
      </c>
      <c r="E737" s="219" t="s">
        <v>62</v>
      </c>
      <c r="F737" s="219" t="s">
        <v>70</v>
      </c>
      <c r="G737" s="304" t="s">
        <v>1579</v>
      </c>
      <c r="H737" s="219"/>
      <c r="I737" s="219"/>
      <c r="J737" s="262">
        <v>0.0</v>
      </c>
      <c r="K737" s="262">
        <v>0.0</v>
      </c>
      <c r="L737" s="262">
        <v>0.0</v>
      </c>
      <c r="M737" s="262">
        <v>0.0</v>
      </c>
      <c r="N737" s="262">
        <v>0.0</v>
      </c>
      <c r="O737" s="262">
        <v>0.0</v>
      </c>
      <c r="P737" s="222" t="s">
        <v>1703</v>
      </c>
      <c r="Q737" s="222" t="s">
        <v>1704</v>
      </c>
      <c r="R737" s="222" t="s">
        <v>1705</v>
      </c>
      <c r="S737" s="219">
        <f>SUM('Plan-A Valuation'!U733,'Plan-A Valuation'!Y733,'Plan-A Valuation'!AC733,'Plan-A Valuation'!AG733,'Plan-A Valuation'!AK733,'Plan-A Valuation'!AO733)</f>
        <v>120000</v>
      </c>
      <c r="T737" s="262">
        <f>SUM('Plan-A Valuation'!V733,'Plan-A Valuation'!Z733,'Plan-A Valuation'!AD733,'Plan-A Valuation'!AH733,'Plan-A Valuation'!AL733,'Plan-A Valuation'!AP733)</f>
        <v>253810</v>
      </c>
      <c r="U737" s="263">
        <f>SUM('Plan-A Valuation'!W733,'Plan-A Valuation'!AA733,'Plan-A Valuation'!AE733,'Plan-A Valuation'!AI733,'Plan-A Valuation'!AM733,'Plan-A Valuation'!AQ733)</f>
        <v>504620</v>
      </c>
      <c r="V737" s="219"/>
      <c r="W737" s="262">
        <v>0.0</v>
      </c>
      <c r="X737" s="262">
        <v>0.0</v>
      </c>
      <c r="Y737" s="262">
        <v>0.0</v>
      </c>
      <c r="Z737" s="262">
        <v>0.0</v>
      </c>
      <c r="AA737" s="262">
        <v>0.0</v>
      </c>
      <c r="AB737" s="262">
        <v>0.0</v>
      </c>
      <c r="AC737" s="222" t="s">
        <v>1703</v>
      </c>
      <c r="AD737" s="222" t="s">
        <v>1704</v>
      </c>
      <c r="AE737" s="222" t="s">
        <v>1705</v>
      </c>
      <c r="AF737" s="262">
        <f>SUM('Plan-B Valuation'!U733,'Plan-B Valuation'!Y733,'Plan-B Valuation'!AC733,'Plan-B Valuation'!AG733,'Plan-B Valuation'!AK733,'Plan-B Valuation'!AO733)</f>
        <v>120000</v>
      </c>
      <c r="AG737" s="262">
        <f>SUM('Plan-B Valuation'!V733,'Plan-B Valuation'!Z733,'Plan-B Valuation'!AD733,'Plan-B Valuation'!AH733,'Plan-B Valuation'!AL733,'Plan-B Valuation'!AP733)</f>
        <v>253810</v>
      </c>
      <c r="AH737" s="262">
        <f>SUM('Plan-B Valuation'!W733,'Plan-B Valuation'!AA733,'Plan-B Valuation'!AE733,'Plan-B Valuation'!AI733,'Plan-B Valuation'!AM733,'Plan-B Valuation'!AQ733)</f>
        <v>504620</v>
      </c>
      <c r="AI737" s="219"/>
      <c r="AJ737" s="262">
        <v>0.0</v>
      </c>
      <c r="AK737" s="262">
        <v>0.0</v>
      </c>
      <c r="AL737" s="262">
        <v>0.0</v>
      </c>
      <c r="AM737" s="262">
        <v>0.0</v>
      </c>
      <c r="AN737" s="262">
        <v>0.0</v>
      </c>
      <c r="AO737" s="262">
        <v>0.0</v>
      </c>
      <c r="AP737" s="222" t="s">
        <v>1703</v>
      </c>
      <c r="AQ737" s="222" t="s">
        <v>1704</v>
      </c>
      <c r="AR737" s="222" t="s">
        <v>1705</v>
      </c>
      <c r="AS737" s="262">
        <f>SUM('Plan-C Valuation'!U733,'Plan-C Valuation'!Y733,'Plan-C Valuation'!AC733,'Plan-C Valuation'!AG733,'Plan-C Valuation'!AK733,'Plan-C Valuation'!AO733)</f>
        <v>120000</v>
      </c>
      <c r="AT737" s="262">
        <f>SUM('Plan-C Valuation'!V733,'Plan-C Valuation'!Z733,'Plan-C Valuation'!AD733,'Plan-C Valuation'!AH733,'Plan-C Valuation'!AL733,'Plan-C Valuation'!AP733)</f>
        <v>253810</v>
      </c>
      <c r="AU737" s="262">
        <f>SUM('Plan-C Valuation'!W733,'Plan-C Valuation'!AA733,'Plan-C Valuation'!AE733,'Plan-C Valuation'!AI733,'Plan-C Valuation'!AM733,'Plan-C Valuation'!AQ733)</f>
        <v>504620</v>
      </c>
    </row>
    <row r="738" ht="15.75" customHeight="1">
      <c r="A738" s="219" t="s">
        <v>1580</v>
      </c>
      <c r="B738" s="219" t="s">
        <v>65</v>
      </c>
      <c r="C738" s="219" t="s">
        <v>58</v>
      </c>
      <c r="D738" s="219" t="s">
        <v>80</v>
      </c>
      <c r="E738" s="219" t="s">
        <v>62</v>
      </c>
      <c r="F738" s="219" t="s">
        <v>70</v>
      </c>
      <c r="G738" s="304" t="s">
        <v>1581</v>
      </c>
      <c r="H738" s="219"/>
      <c r="I738" s="219"/>
      <c r="J738" s="262">
        <v>0.0</v>
      </c>
      <c r="K738" s="262">
        <v>0.0</v>
      </c>
      <c r="L738" s="262">
        <v>0.0</v>
      </c>
      <c r="M738" s="262">
        <v>0.0</v>
      </c>
      <c r="N738" s="262">
        <v>0.0</v>
      </c>
      <c r="O738" s="262">
        <v>0.0</v>
      </c>
      <c r="P738" s="222" t="s">
        <v>1703</v>
      </c>
      <c r="Q738" s="222" t="s">
        <v>1704</v>
      </c>
      <c r="R738" s="222" t="s">
        <v>1705</v>
      </c>
      <c r="S738" s="219">
        <f>SUM('Plan-A Valuation'!U734,'Plan-A Valuation'!Y734,'Plan-A Valuation'!AC734,'Plan-A Valuation'!AG734,'Plan-A Valuation'!AK734,'Plan-A Valuation'!AO734)</f>
        <v>120000</v>
      </c>
      <c r="T738" s="262">
        <f>SUM('Plan-A Valuation'!V734,'Plan-A Valuation'!Z734,'Plan-A Valuation'!AD734,'Plan-A Valuation'!AH734,'Plan-A Valuation'!AL734,'Plan-A Valuation'!AP734)</f>
        <v>253810</v>
      </c>
      <c r="U738" s="263">
        <f>SUM('Plan-A Valuation'!W734,'Plan-A Valuation'!AA734,'Plan-A Valuation'!AE734,'Plan-A Valuation'!AI734,'Plan-A Valuation'!AM734,'Plan-A Valuation'!AQ734)</f>
        <v>504620</v>
      </c>
      <c r="V738" s="219"/>
      <c r="W738" s="262">
        <v>0.0</v>
      </c>
      <c r="X738" s="262">
        <v>0.0</v>
      </c>
      <c r="Y738" s="262">
        <v>0.0</v>
      </c>
      <c r="Z738" s="262">
        <v>0.0</v>
      </c>
      <c r="AA738" s="262">
        <v>0.0</v>
      </c>
      <c r="AB738" s="262">
        <v>0.0</v>
      </c>
      <c r="AC738" s="222" t="s">
        <v>1703</v>
      </c>
      <c r="AD738" s="222" t="s">
        <v>1704</v>
      </c>
      <c r="AE738" s="222" t="s">
        <v>1705</v>
      </c>
      <c r="AF738" s="262">
        <f>SUM('Plan-B Valuation'!U734,'Plan-B Valuation'!Y734,'Plan-B Valuation'!AC734,'Plan-B Valuation'!AG734,'Plan-B Valuation'!AK734,'Plan-B Valuation'!AO734)</f>
        <v>120000</v>
      </c>
      <c r="AG738" s="262">
        <f>SUM('Plan-B Valuation'!V734,'Plan-B Valuation'!Z734,'Plan-B Valuation'!AD734,'Plan-B Valuation'!AH734,'Plan-B Valuation'!AL734,'Plan-B Valuation'!AP734)</f>
        <v>253810</v>
      </c>
      <c r="AH738" s="262">
        <f>SUM('Plan-B Valuation'!W734,'Plan-B Valuation'!AA734,'Plan-B Valuation'!AE734,'Plan-B Valuation'!AI734,'Plan-B Valuation'!AM734,'Plan-B Valuation'!AQ734)</f>
        <v>504620</v>
      </c>
      <c r="AI738" s="219"/>
      <c r="AJ738" s="262">
        <v>0.0</v>
      </c>
      <c r="AK738" s="262">
        <v>0.0</v>
      </c>
      <c r="AL738" s="262">
        <v>0.0</v>
      </c>
      <c r="AM738" s="262">
        <v>0.0</v>
      </c>
      <c r="AN738" s="262">
        <v>0.0</v>
      </c>
      <c r="AO738" s="262">
        <v>0.0</v>
      </c>
      <c r="AP738" s="222" t="s">
        <v>1703</v>
      </c>
      <c r="AQ738" s="222" t="s">
        <v>1704</v>
      </c>
      <c r="AR738" s="222" t="s">
        <v>1705</v>
      </c>
      <c r="AS738" s="262">
        <f>SUM('Plan-C Valuation'!U734,'Plan-C Valuation'!Y734,'Plan-C Valuation'!AC734,'Plan-C Valuation'!AG734,'Plan-C Valuation'!AK734,'Plan-C Valuation'!AO734)</f>
        <v>120000</v>
      </c>
      <c r="AT738" s="262">
        <f>SUM('Plan-C Valuation'!V734,'Plan-C Valuation'!Z734,'Plan-C Valuation'!AD734,'Plan-C Valuation'!AH734,'Plan-C Valuation'!AL734,'Plan-C Valuation'!AP734)</f>
        <v>253810</v>
      </c>
      <c r="AU738" s="262">
        <f>SUM('Plan-C Valuation'!W734,'Plan-C Valuation'!AA734,'Plan-C Valuation'!AE734,'Plan-C Valuation'!AI734,'Plan-C Valuation'!AM734,'Plan-C Valuation'!AQ734)</f>
        <v>504620</v>
      </c>
    </row>
    <row r="739" ht="15.75" customHeight="1">
      <c r="A739" s="219" t="s">
        <v>1582</v>
      </c>
      <c r="B739" s="219" t="s">
        <v>71</v>
      </c>
      <c r="C739" s="219" t="s">
        <v>58</v>
      </c>
      <c r="D739" s="219" t="s">
        <v>80</v>
      </c>
      <c r="E739" s="219" t="s">
        <v>62</v>
      </c>
      <c r="F739" s="219" t="s">
        <v>70</v>
      </c>
      <c r="G739" s="304" t="s">
        <v>1583</v>
      </c>
      <c r="H739" s="219"/>
      <c r="I739" s="219"/>
      <c r="J739" s="262">
        <v>0.0</v>
      </c>
      <c r="K739" s="262">
        <v>0.0</v>
      </c>
      <c r="L739" s="262">
        <v>0.0</v>
      </c>
      <c r="M739" s="262">
        <v>0.0</v>
      </c>
      <c r="N739" s="262">
        <v>0.0</v>
      </c>
      <c r="O739" s="262">
        <v>0.0</v>
      </c>
      <c r="P739" s="222" t="s">
        <v>1703</v>
      </c>
      <c r="Q739" s="222" t="s">
        <v>1704</v>
      </c>
      <c r="R739" s="222" t="s">
        <v>1705</v>
      </c>
      <c r="S739" s="219">
        <f>SUM('Plan-A Valuation'!U735,'Plan-A Valuation'!Y735,'Plan-A Valuation'!AC735,'Plan-A Valuation'!AG735,'Plan-A Valuation'!AK735,'Plan-A Valuation'!AO735)</f>
        <v>120000</v>
      </c>
      <c r="T739" s="262">
        <f>SUM('Plan-A Valuation'!V735,'Plan-A Valuation'!Z735,'Plan-A Valuation'!AD735,'Plan-A Valuation'!AH735,'Plan-A Valuation'!AL735,'Plan-A Valuation'!AP735)</f>
        <v>253810</v>
      </c>
      <c r="U739" s="263">
        <f>SUM('Plan-A Valuation'!W735,'Plan-A Valuation'!AA735,'Plan-A Valuation'!AE735,'Plan-A Valuation'!AI735,'Plan-A Valuation'!AM735,'Plan-A Valuation'!AQ735)</f>
        <v>504620</v>
      </c>
      <c r="V739" s="219"/>
      <c r="W739" s="262">
        <v>0.0</v>
      </c>
      <c r="X739" s="262">
        <v>0.0</v>
      </c>
      <c r="Y739" s="262">
        <v>0.0</v>
      </c>
      <c r="Z739" s="262">
        <v>0.0</v>
      </c>
      <c r="AA739" s="262">
        <v>0.0</v>
      </c>
      <c r="AB739" s="262">
        <v>0.0</v>
      </c>
      <c r="AC739" s="222" t="s">
        <v>1703</v>
      </c>
      <c r="AD739" s="222" t="s">
        <v>1704</v>
      </c>
      <c r="AE739" s="222" t="s">
        <v>1705</v>
      </c>
      <c r="AF739" s="262">
        <f>SUM('Plan-B Valuation'!U735,'Plan-B Valuation'!Y735,'Plan-B Valuation'!AC735,'Plan-B Valuation'!AG735,'Plan-B Valuation'!AK735,'Plan-B Valuation'!AO735)</f>
        <v>120000</v>
      </c>
      <c r="AG739" s="262">
        <f>SUM('Plan-B Valuation'!V735,'Plan-B Valuation'!Z735,'Plan-B Valuation'!AD735,'Plan-B Valuation'!AH735,'Plan-B Valuation'!AL735,'Plan-B Valuation'!AP735)</f>
        <v>253810</v>
      </c>
      <c r="AH739" s="262">
        <f>SUM('Plan-B Valuation'!W735,'Plan-B Valuation'!AA735,'Plan-B Valuation'!AE735,'Plan-B Valuation'!AI735,'Plan-B Valuation'!AM735,'Plan-B Valuation'!AQ735)</f>
        <v>504620</v>
      </c>
      <c r="AI739" s="219"/>
      <c r="AJ739" s="262">
        <v>0.0</v>
      </c>
      <c r="AK739" s="262">
        <v>0.0</v>
      </c>
      <c r="AL739" s="262">
        <v>0.0</v>
      </c>
      <c r="AM739" s="262">
        <v>0.0</v>
      </c>
      <c r="AN739" s="262">
        <v>0.0</v>
      </c>
      <c r="AO739" s="262">
        <v>0.0</v>
      </c>
      <c r="AP739" s="222" t="s">
        <v>1703</v>
      </c>
      <c r="AQ739" s="222" t="s">
        <v>1704</v>
      </c>
      <c r="AR739" s="222" t="s">
        <v>1705</v>
      </c>
      <c r="AS739" s="262">
        <f>SUM('Plan-C Valuation'!U735,'Plan-C Valuation'!Y735,'Plan-C Valuation'!AC735,'Plan-C Valuation'!AG735,'Plan-C Valuation'!AK735,'Plan-C Valuation'!AO735)</f>
        <v>120000</v>
      </c>
      <c r="AT739" s="262">
        <f>SUM('Plan-C Valuation'!V735,'Plan-C Valuation'!Z735,'Plan-C Valuation'!AD735,'Plan-C Valuation'!AH735,'Plan-C Valuation'!AL735,'Plan-C Valuation'!AP735)</f>
        <v>253810</v>
      </c>
      <c r="AU739" s="262">
        <f>SUM('Plan-C Valuation'!W735,'Plan-C Valuation'!AA735,'Plan-C Valuation'!AE735,'Plan-C Valuation'!AI735,'Plan-C Valuation'!AM735,'Plan-C Valuation'!AQ735)</f>
        <v>504620</v>
      </c>
    </row>
    <row r="740" ht="15.75" customHeight="1">
      <c r="A740" s="219" t="s">
        <v>1584</v>
      </c>
      <c r="B740" s="219" t="s">
        <v>44</v>
      </c>
      <c r="C740" s="219" t="s">
        <v>66</v>
      </c>
      <c r="D740" s="219" t="s">
        <v>80</v>
      </c>
      <c r="E740" s="219" t="s">
        <v>62</v>
      </c>
      <c r="F740" s="219" t="s">
        <v>70</v>
      </c>
      <c r="G740" s="304" t="s">
        <v>1585</v>
      </c>
      <c r="H740" s="219"/>
      <c r="I740" s="219"/>
      <c r="J740" s="262">
        <v>0.0</v>
      </c>
      <c r="K740" s="262">
        <v>0.0</v>
      </c>
      <c r="L740" s="262">
        <v>0.0</v>
      </c>
      <c r="M740" s="262">
        <v>0.0</v>
      </c>
      <c r="N740" s="262">
        <v>0.0</v>
      </c>
      <c r="O740" s="262">
        <v>0.0</v>
      </c>
      <c r="P740" s="222" t="s">
        <v>1703</v>
      </c>
      <c r="Q740" s="222" t="s">
        <v>1704</v>
      </c>
      <c r="R740" s="222" t="s">
        <v>1705</v>
      </c>
      <c r="S740" s="219">
        <f>SUM('Plan-A Valuation'!U736,'Plan-A Valuation'!Y736,'Plan-A Valuation'!AC736,'Plan-A Valuation'!AG736,'Plan-A Valuation'!AK736,'Plan-A Valuation'!AO736)</f>
        <v>120000</v>
      </c>
      <c r="T740" s="262">
        <f>SUM('Plan-A Valuation'!V736,'Plan-A Valuation'!Z736,'Plan-A Valuation'!AD736,'Plan-A Valuation'!AH736,'Plan-A Valuation'!AL736,'Plan-A Valuation'!AP736)</f>
        <v>253810</v>
      </c>
      <c r="U740" s="263">
        <f>SUM('Plan-A Valuation'!W736,'Plan-A Valuation'!AA736,'Plan-A Valuation'!AE736,'Plan-A Valuation'!AI736,'Plan-A Valuation'!AM736,'Plan-A Valuation'!AQ736)</f>
        <v>504620</v>
      </c>
      <c r="V740" s="219"/>
      <c r="W740" s="262">
        <v>0.0</v>
      </c>
      <c r="X740" s="262">
        <v>0.0</v>
      </c>
      <c r="Y740" s="262">
        <v>0.0</v>
      </c>
      <c r="Z740" s="262">
        <v>0.0</v>
      </c>
      <c r="AA740" s="262">
        <v>0.0</v>
      </c>
      <c r="AB740" s="262">
        <v>0.0</v>
      </c>
      <c r="AC740" s="222" t="s">
        <v>1703</v>
      </c>
      <c r="AD740" s="222" t="s">
        <v>1704</v>
      </c>
      <c r="AE740" s="222" t="s">
        <v>1705</v>
      </c>
      <c r="AF740" s="262">
        <f>SUM('Plan-B Valuation'!U736,'Plan-B Valuation'!Y736,'Plan-B Valuation'!AC736,'Plan-B Valuation'!AG736,'Plan-B Valuation'!AK736,'Plan-B Valuation'!AO736)</f>
        <v>120000</v>
      </c>
      <c r="AG740" s="262">
        <f>SUM('Plan-B Valuation'!V736,'Plan-B Valuation'!Z736,'Plan-B Valuation'!AD736,'Plan-B Valuation'!AH736,'Plan-B Valuation'!AL736,'Plan-B Valuation'!AP736)</f>
        <v>253810</v>
      </c>
      <c r="AH740" s="262">
        <f>SUM('Plan-B Valuation'!W736,'Plan-B Valuation'!AA736,'Plan-B Valuation'!AE736,'Plan-B Valuation'!AI736,'Plan-B Valuation'!AM736,'Plan-B Valuation'!AQ736)</f>
        <v>504620</v>
      </c>
      <c r="AI740" s="219"/>
      <c r="AJ740" s="262">
        <v>0.0</v>
      </c>
      <c r="AK740" s="262">
        <v>0.0</v>
      </c>
      <c r="AL740" s="262">
        <v>0.0</v>
      </c>
      <c r="AM740" s="262">
        <v>0.0</v>
      </c>
      <c r="AN740" s="262">
        <v>0.0</v>
      </c>
      <c r="AO740" s="262">
        <v>0.0</v>
      </c>
      <c r="AP740" s="222" t="s">
        <v>1703</v>
      </c>
      <c r="AQ740" s="222" t="s">
        <v>1704</v>
      </c>
      <c r="AR740" s="222" t="s">
        <v>1705</v>
      </c>
      <c r="AS740" s="262">
        <f>SUM('Plan-C Valuation'!U736,'Plan-C Valuation'!Y736,'Plan-C Valuation'!AC736,'Plan-C Valuation'!AG736,'Plan-C Valuation'!AK736,'Plan-C Valuation'!AO736)</f>
        <v>120000</v>
      </c>
      <c r="AT740" s="262">
        <f>SUM('Plan-C Valuation'!V736,'Plan-C Valuation'!Z736,'Plan-C Valuation'!AD736,'Plan-C Valuation'!AH736,'Plan-C Valuation'!AL736,'Plan-C Valuation'!AP736)</f>
        <v>253810</v>
      </c>
      <c r="AU740" s="262">
        <f>SUM('Plan-C Valuation'!W736,'Plan-C Valuation'!AA736,'Plan-C Valuation'!AE736,'Plan-C Valuation'!AI736,'Plan-C Valuation'!AM736,'Plan-C Valuation'!AQ736)</f>
        <v>504620</v>
      </c>
    </row>
    <row r="741" ht="15.75" customHeight="1">
      <c r="A741" s="219" t="s">
        <v>1586</v>
      </c>
      <c r="B741" s="219" t="s">
        <v>54</v>
      </c>
      <c r="C741" s="219" t="s">
        <v>66</v>
      </c>
      <c r="D741" s="219" t="s">
        <v>80</v>
      </c>
      <c r="E741" s="219" t="s">
        <v>62</v>
      </c>
      <c r="F741" s="219" t="s">
        <v>70</v>
      </c>
      <c r="G741" s="304" t="s">
        <v>1587</v>
      </c>
      <c r="H741" s="219"/>
      <c r="I741" s="219"/>
      <c r="J741" s="262">
        <v>0.0</v>
      </c>
      <c r="K741" s="262">
        <v>0.0</v>
      </c>
      <c r="L741" s="262">
        <v>0.0</v>
      </c>
      <c r="M741" s="262">
        <v>0.0</v>
      </c>
      <c r="N741" s="262">
        <v>0.0</v>
      </c>
      <c r="O741" s="262">
        <v>0.0</v>
      </c>
      <c r="P741" s="222" t="s">
        <v>1703</v>
      </c>
      <c r="Q741" s="222" t="s">
        <v>1704</v>
      </c>
      <c r="R741" s="222" t="s">
        <v>1705</v>
      </c>
      <c r="S741" s="219">
        <f>SUM('Plan-A Valuation'!U737,'Plan-A Valuation'!Y737,'Plan-A Valuation'!AC737,'Plan-A Valuation'!AG737,'Plan-A Valuation'!AK737,'Plan-A Valuation'!AO737)</f>
        <v>120000</v>
      </c>
      <c r="T741" s="262">
        <f>SUM('Plan-A Valuation'!V737,'Plan-A Valuation'!Z737,'Plan-A Valuation'!AD737,'Plan-A Valuation'!AH737,'Plan-A Valuation'!AL737,'Plan-A Valuation'!AP737)</f>
        <v>253810</v>
      </c>
      <c r="U741" s="263">
        <f>SUM('Plan-A Valuation'!W737,'Plan-A Valuation'!AA737,'Plan-A Valuation'!AE737,'Plan-A Valuation'!AI737,'Plan-A Valuation'!AM737,'Plan-A Valuation'!AQ737)</f>
        <v>504620</v>
      </c>
      <c r="V741" s="219"/>
      <c r="W741" s="262">
        <v>0.0</v>
      </c>
      <c r="X741" s="262">
        <v>0.0</v>
      </c>
      <c r="Y741" s="262">
        <v>0.0</v>
      </c>
      <c r="Z741" s="262">
        <v>0.0</v>
      </c>
      <c r="AA741" s="262">
        <v>0.0</v>
      </c>
      <c r="AB741" s="262">
        <v>0.0</v>
      </c>
      <c r="AC741" s="222" t="s">
        <v>1703</v>
      </c>
      <c r="AD741" s="222" t="s">
        <v>1704</v>
      </c>
      <c r="AE741" s="222" t="s">
        <v>1705</v>
      </c>
      <c r="AF741" s="262">
        <f>SUM('Plan-B Valuation'!U737,'Plan-B Valuation'!Y737,'Plan-B Valuation'!AC737,'Plan-B Valuation'!AG737,'Plan-B Valuation'!AK737,'Plan-B Valuation'!AO737)</f>
        <v>120000</v>
      </c>
      <c r="AG741" s="262">
        <f>SUM('Plan-B Valuation'!V737,'Plan-B Valuation'!Z737,'Plan-B Valuation'!AD737,'Plan-B Valuation'!AH737,'Plan-B Valuation'!AL737,'Plan-B Valuation'!AP737)</f>
        <v>253810</v>
      </c>
      <c r="AH741" s="262">
        <f>SUM('Plan-B Valuation'!W737,'Plan-B Valuation'!AA737,'Plan-B Valuation'!AE737,'Plan-B Valuation'!AI737,'Plan-B Valuation'!AM737,'Plan-B Valuation'!AQ737)</f>
        <v>504620</v>
      </c>
      <c r="AI741" s="219"/>
      <c r="AJ741" s="262">
        <v>0.0</v>
      </c>
      <c r="AK741" s="262">
        <v>0.0</v>
      </c>
      <c r="AL741" s="262">
        <v>0.0</v>
      </c>
      <c r="AM741" s="262">
        <v>0.0</v>
      </c>
      <c r="AN741" s="262">
        <v>0.0</v>
      </c>
      <c r="AO741" s="262">
        <v>0.0</v>
      </c>
      <c r="AP741" s="222" t="s">
        <v>1703</v>
      </c>
      <c r="AQ741" s="222" t="s">
        <v>1704</v>
      </c>
      <c r="AR741" s="222" t="s">
        <v>1705</v>
      </c>
      <c r="AS741" s="262">
        <f>SUM('Plan-C Valuation'!U737,'Plan-C Valuation'!Y737,'Plan-C Valuation'!AC737,'Plan-C Valuation'!AG737,'Plan-C Valuation'!AK737,'Plan-C Valuation'!AO737)</f>
        <v>120000</v>
      </c>
      <c r="AT741" s="262">
        <f>SUM('Plan-C Valuation'!V737,'Plan-C Valuation'!Z737,'Plan-C Valuation'!AD737,'Plan-C Valuation'!AH737,'Plan-C Valuation'!AL737,'Plan-C Valuation'!AP737)</f>
        <v>253810</v>
      </c>
      <c r="AU741" s="262">
        <f>SUM('Plan-C Valuation'!W737,'Plan-C Valuation'!AA737,'Plan-C Valuation'!AE737,'Plan-C Valuation'!AI737,'Plan-C Valuation'!AM737,'Plan-C Valuation'!AQ737)</f>
        <v>504620</v>
      </c>
    </row>
    <row r="742" ht="15.75" customHeight="1">
      <c r="A742" s="219" t="s">
        <v>1588</v>
      </c>
      <c r="B742" s="219" t="s">
        <v>65</v>
      </c>
      <c r="C742" s="219" t="s">
        <v>66</v>
      </c>
      <c r="D742" s="219" t="s">
        <v>80</v>
      </c>
      <c r="E742" s="219" t="s">
        <v>62</v>
      </c>
      <c r="F742" s="219" t="s">
        <v>70</v>
      </c>
      <c r="G742" s="304" t="s">
        <v>1589</v>
      </c>
      <c r="H742" s="219"/>
      <c r="I742" s="219"/>
      <c r="J742" s="262">
        <v>0.0</v>
      </c>
      <c r="K742" s="262">
        <v>0.0</v>
      </c>
      <c r="L742" s="262">
        <v>0.0</v>
      </c>
      <c r="M742" s="262">
        <v>0.0</v>
      </c>
      <c r="N742" s="262">
        <v>0.0</v>
      </c>
      <c r="O742" s="262">
        <v>0.0</v>
      </c>
      <c r="P742" s="222" t="s">
        <v>1703</v>
      </c>
      <c r="Q742" s="222" t="s">
        <v>1704</v>
      </c>
      <c r="R742" s="222" t="s">
        <v>1705</v>
      </c>
      <c r="S742" s="219">
        <f>SUM('Plan-A Valuation'!U738,'Plan-A Valuation'!Y738,'Plan-A Valuation'!AC738,'Plan-A Valuation'!AG738,'Plan-A Valuation'!AK738,'Plan-A Valuation'!AO738)</f>
        <v>120000</v>
      </c>
      <c r="T742" s="262">
        <f>SUM('Plan-A Valuation'!V738,'Plan-A Valuation'!Z738,'Plan-A Valuation'!AD738,'Plan-A Valuation'!AH738,'Plan-A Valuation'!AL738,'Plan-A Valuation'!AP738)</f>
        <v>253810</v>
      </c>
      <c r="U742" s="263">
        <f>SUM('Plan-A Valuation'!W738,'Plan-A Valuation'!AA738,'Plan-A Valuation'!AE738,'Plan-A Valuation'!AI738,'Plan-A Valuation'!AM738,'Plan-A Valuation'!AQ738)</f>
        <v>504620</v>
      </c>
      <c r="V742" s="219"/>
      <c r="W742" s="262">
        <v>0.0</v>
      </c>
      <c r="X742" s="262">
        <v>0.0</v>
      </c>
      <c r="Y742" s="262">
        <v>0.0</v>
      </c>
      <c r="Z742" s="262">
        <v>0.0</v>
      </c>
      <c r="AA742" s="262">
        <v>0.0</v>
      </c>
      <c r="AB742" s="262">
        <v>0.0</v>
      </c>
      <c r="AC742" s="222" t="s">
        <v>1703</v>
      </c>
      <c r="AD742" s="222" t="s">
        <v>1704</v>
      </c>
      <c r="AE742" s="222" t="s">
        <v>1705</v>
      </c>
      <c r="AF742" s="262">
        <f>SUM('Plan-B Valuation'!U738,'Plan-B Valuation'!Y738,'Plan-B Valuation'!AC738,'Plan-B Valuation'!AG738,'Plan-B Valuation'!AK738,'Plan-B Valuation'!AO738)</f>
        <v>120000</v>
      </c>
      <c r="AG742" s="262">
        <f>SUM('Plan-B Valuation'!V738,'Plan-B Valuation'!Z738,'Plan-B Valuation'!AD738,'Plan-B Valuation'!AH738,'Plan-B Valuation'!AL738,'Plan-B Valuation'!AP738)</f>
        <v>253810</v>
      </c>
      <c r="AH742" s="262">
        <f>SUM('Plan-B Valuation'!W738,'Plan-B Valuation'!AA738,'Plan-B Valuation'!AE738,'Plan-B Valuation'!AI738,'Plan-B Valuation'!AM738,'Plan-B Valuation'!AQ738)</f>
        <v>504620</v>
      </c>
      <c r="AI742" s="219"/>
      <c r="AJ742" s="262">
        <v>0.0</v>
      </c>
      <c r="AK742" s="262">
        <v>0.0</v>
      </c>
      <c r="AL742" s="262">
        <v>0.0</v>
      </c>
      <c r="AM742" s="262">
        <v>0.0</v>
      </c>
      <c r="AN742" s="262">
        <v>0.0</v>
      </c>
      <c r="AO742" s="262">
        <v>0.0</v>
      </c>
      <c r="AP742" s="222" t="s">
        <v>1703</v>
      </c>
      <c r="AQ742" s="222" t="s">
        <v>1704</v>
      </c>
      <c r="AR742" s="222" t="s">
        <v>1705</v>
      </c>
      <c r="AS742" s="262">
        <f>SUM('Plan-C Valuation'!U738,'Plan-C Valuation'!Y738,'Plan-C Valuation'!AC738,'Plan-C Valuation'!AG738,'Plan-C Valuation'!AK738,'Plan-C Valuation'!AO738)</f>
        <v>120000</v>
      </c>
      <c r="AT742" s="262">
        <f>SUM('Plan-C Valuation'!V738,'Plan-C Valuation'!Z738,'Plan-C Valuation'!AD738,'Plan-C Valuation'!AH738,'Plan-C Valuation'!AL738,'Plan-C Valuation'!AP738)</f>
        <v>253810</v>
      </c>
      <c r="AU742" s="262">
        <f>SUM('Plan-C Valuation'!W738,'Plan-C Valuation'!AA738,'Plan-C Valuation'!AE738,'Plan-C Valuation'!AI738,'Plan-C Valuation'!AM738,'Plan-C Valuation'!AQ738)</f>
        <v>504620</v>
      </c>
    </row>
    <row r="743" ht="15.75" customHeight="1">
      <c r="A743" s="219" t="s">
        <v>1590</v>
      </c>
      <c r="B743" s="219" t="s">
        <v>71</v>
      </c>
      <c r="C743" s="219" t="s">
        <v>66</v>
      </c>
      <c r="D743" s="219" t="s">
        <v>80</v>
      </c>
      <c r="E743" s="219" t="s">
        <v>62</v>
      </c>
      <c r="F743" s="219" t="s">
        <v>70</v>
      </c>
      <c r="G743" s="304" t="s">
        <v>1591</v>
      </c>
      <c r="H743" s="219"/>
      <c r="I743" s="219"/>
      <c r="J743" s="262">
        <v>0.0</v>
      </c>
      <c r="K743" s="262">
        <v>0.0</v>
      </c>
      <c r="L743" s="262">
        <v>0.0</v>
      </c>
      <c r="M743" s="262">
        <v>0.0</v>
      </c>
      <c r="N743" s="262">
        <v>0.0</v>
      </c>
      <c r="O743" s="262">
        <v>0.0</v>
      </c>
      <c r="P743" s="222" t="s">
        <v>1703</v>
      </c>
      <c r="Q743" s="222" t="s">
        <v>1704</v>
      </c>
      <c r="R743" s="222" t="s">
        <v>1705</v>
      </c>
      <c r="S743" s="219">
        <f>SUM('Plan-A Valuation'!U739,'Plan-A Valuation'!Y739,'Plan-A Valuation'!AC739,'Plan-A Valuation'!AG739,'Plan-A Valuation'!AK739,'Plan-A Valuation'!AO739)</f>
        <v>120000</v>
      </c>
      <c r="T743" s="262">
        <f>SUM('Plan-A Valuation'!V739,'Plan-A Valuation'!Z739,'Plan-A Valuation'!AD739,'Plan-A Valuation'!AH739,'Plan-A Valuation'!AL739,'Plan-A Valuation'!AP739)</f>
        <v>253810</v>
      </c>
      <c r="U743" s="263">
        <f>SUM('Plan-A Valuation'!W739,'Plan-A Valuation'!AA739,'Plan-A Valuation'!AE739,'Plan-A Valuation'!AI739,'Plan-A Valuation'!AM739,'Plan-A Valuation'!AQ739)</f>
        <v>504620</v>
      </c>
      <c r="V743" s="219"/>
      <c r="W743" s="262">
        <v>0.0</v>
      </c>
      <c r="X743" s="262">
        <v>0.0</v>
      </c>
      <c r="Y743" s="262">
        <v>0.0</v>
      </c>
      <c r="Z743" s="262">
        <v>0.0</v>
      </c>
      <c r="AA743" s="262">
        <v>0.0</v>
      </c>
      <c r="AB743" s="262">
        <v>0.0</v>
      </c>
      <c r="AC743" s="222" t="s">
        <v>1703</v>
      </c>
      <c r="AD743" s="222" t="s">
        <v>1704</v>
      </c>
      <c r="AE743" s="222" t="s">
        <v>1705</v>
      </c>
      <c r="AF743" s="262">
        <f>SUM('Plan-B Valuation'!U739,'Plan-B Valuation'!Y739,'Plan-B Valuation'!AC739,'Plan-B Valuation'!AG739,'Plan-B Valuation'!AK739,'Plan-B Valuation'!AO739)</f>
        <v>120000</v>
      </c>
      <c r="AG743" s="262">
        <f>SUM('Plan-B Valuation'!V739,'Plan-B Valuation'!Z739,'Plan-B Valuation'!AD739,'Plan-B Valuation'!AH739,'Plan-B Valuation'!AL739,'Plan-B Valuation'!AP739)</f>
        <v>253810</v>
      </c>
      <c r="AH743" s="262">
        <f>SUM('Plan-B Valuation'!W739,'Plan-B Valuation'!AA739,'Plan-B Valuation'!AE739,'Plan-B Valuation'!AI739,'Plan-B Valuation'!AM739,'Plan-B Valuation'!AQ739)</f>
        <v>504620</v>
      </c>
      <c r="AI743" s="219"/>
      <c r="AJ743" s="262">
        <v>0.0</v>
      </c>
      <c r="AK743" s="262">
        <v>0.0</v>
      </c>
      <c r="AL743" s="262">
        <v>0.0</v>
      </c>
      <c r="AM743" s="262">
        <v>0.0</v>
      </c>
      <c r="AN743" s="262">
        <v>0.0</v>
      </c>
      <c r="AO743" s="262">
        <v>0.0</v>
      </c>
      <c r="AP743" s="222" t="s">
        <v>1703</v>
      </c>
      <c r="AQ743" s="222" t="s">
        <v>1704</v>
      </c>
      <c r="AR743" s="222" t="s">
        <v>1705</v>
      </c>
      <c r="AS743" s="262">
        <f>SUM('Plan-C Valuation'!U739,'Plan-C Valuation'!Y739,'Plan-C Valuation'!AC739,'Plan-C Valuation'!AG739,'Plan-C Valuation'!AK739,'Plan-C Valuation'!AO739)</f>
        <v>120000</v>
      </c>
      <c r="AT743" s="262">
        <f>SUM('Plan-C Valuation'!V739,'Plan-C Valuation'!Z739,'Plan-C Valuation'!AD739,'Plan-C Valuation'!AH739,'Plan-C Valuation'!AL739,'Plan-C Valuation'!AP739)</f>
        <v>253810</v>
      </c>
      <c r="AU743" s="262">
        <f>SUM('Plan-C Valuation'!W739,'Plan-C Valuation'!AA739,'Plan-C Valuation'!AE739,'Plan-C Valuation'!AI739,'Plan-C Valuation'!AM739,'Plan-C Valuation'!AQ739)</f>
        <v>504620</v>
      </c>
    </row>
    <row r="744" ht="15.75" customHeight="1">
      <c r="A744" s="219" t="s">
        <v>1592</v>
      </c>
      <c r="B744" s="219" t="s">
        <v>44</v>
      </c>
      <c r="C744" s="219" t="s">
        <v>72</v>
      </c>
      <c r="D744" s="219" t="s">
        <v>80</v>
      </c>
      <c r="E744" s="219" t="s">
        <v>62</v>
      </c>
      <c r="F744" s="219" t="s">
        <v>70</v>
      </c>
      <c r="G744" s="304" t="s">
        <v>1593</v>
      </c>
      <c r="H744" s="219"/>
      <c r="I744" s="219"/>
      <c r="J744" s="262">
        <v>0.0</v>
      </c>
      <c r="K744" s="262">
        <v>0.0</v>
      </c>
      <c r="L744" s="262">
        <v>0.0</v>
      </c>
      <c r="M744" s="262">
        <v>0.0</v>
      </c>
      <c r="N744" s="262">
        <v>0.0</v>
      </c>
      <c r="O744" s="262">
        <v>0.0</v>
      </c>
      <c r="P744" s="222" t="s">
        <v>1703</v>
      </c>
      <c r="Q744" s="222" t="s">
        <v>1704</v>
      </c>
      <c r="R744" s="222" t="s">
        <v>1705</v>
      </c>
      <c r="S744" s="219">
        <f>SUM('Plan-A Valuation'!U740,'Plan-A Valuation'!Y740,'Plan-A Valuation'!AC740,'Plan-A Valuation'!AG740,'Plan-A Valuation'!AK740,'Plan-A Valuation'!AO740)</f>
        <v>120000</v>
      </c>
      <c r="T744" s="262">
        <f>SUM('Plan-A Valuation'!V740,'Plan-A Valuation'!Z740,'Plan-A Valuation'!AD740,'Plan-A Valuation'!AH740,'Plan-A Valuation'!AL740,'Plan-A Valuation'!AP740)</f>
        <v>253810</v>
      </c>
      <c r="U744" s="263">
        <f>SUM('Plan-A Valuation'!W740,'Plan-A Valuation'!AA740,'Plan-A Valuation'!AE740,'Plan-A Valuation'!AI740,'Plan-A Valuation'!AM740,'Plan-A Valuation'!AQ740)</f>
        <v>504620</v>
      </c>
      <c r="V744" s="219"/>
      <c r="W744" s="262">
        <v>0.0</v>
      </c>
      <c r="X744" s="262">
        <v>0.0</v>
      </c>
      <c r="Y744" s="262">
        <v>0.0</v>
      </c>
      <c r="Z744" s="262">
        <v>0.0</v>
      </c>
      <c r="AA744" s="262">
        <v>0.0</v>
      </c>
      <c r="AB744" s="262">
        <v>0.0</v>
      </c>
      <c r="AC744" s="222" t="s">
        <v>1703</v>
      </c>
      <c r="AD744" s="222" t="s">
        <v>1704</v>
      </c>
      <c r="AE744" s="222" t="s">
        <v>1705</v>
      </c>
      <c r="AF744" s="262">
        <f>SUM('Plan-B Valuation'!U740,'Plan-B Valuation'!Y740,'Plan-B Valuation'!AC740,'Plan-B Valuation'!AG740,'Plan-B Valuation'!AK740,'Plan-B Valuation'!AO740)</f>
        <v>120000</v>
      </c>
      <c r="AG744" s="262">
        <f>SUM('Plan-B Valuation'!V740,'Plan-B Valuation'!Z740,'Plan-B Valuation'!AD740,'Plan-B Valuation'!AH740,'Plan-B Valuation'!AL740,'Plan-B Valuation'!AP740)</f>
        <v>253810</v>
      </c>
      <c r="AH744" s="262">
        <f>SUM('Plan-B Valuation'!W740,'Plan-B Valuation'!AA740,'Plan-B Valuation'!AE740,'Plan-B Valuation'!AI740,'Plan-B Valuation'!AM740,'Plan-B Valuation'!AQ740)</f>
        <v>504620</v>
      </c>
      <c r="AI744" s="219"/>
      <c r="AJ744" s="262">
        <v>0.0</v>
      </c>
      <c r="AK744" s="262">
        <v>0.0</v>
      </c>
      <c r="AL744" s="262">
        <v>0.0</v>
      </c>
      <c r="AM744" s="262">
        <v>0.0</v>
      </c>
      <c r="AN744" s="262">
        <v>0.0</v>
      </c>
      <c r="AO744" s="262">
        <v>0.0</v>
      </c>
      <c r="AP744" s="222" t="s">
        <v>1703</v>
      </c>
      <c r="AQ744" s="222" t="s">
        <v>1704</v>
      </c>
      <c r="AR744" s="222" t="s">
        <v>1705</v>
      </c>
      <c r="AS744" s="262">
        <f>SUM('Plan-C Valuation'!U740,'Plan-C Valuation'!Y740,'Plan-C Valuation'!AC740,'Plan-C Valuation'!AG740,'Plan-C Valuation'!AK740,'Plan-C Valuation'!AO740)</f>
        <v>120000</v>
      </c>
      <c r="AT744" s="262">
        <f>SUM('Plan-C Valuation'!V740,'Plan-C Valuation'!Z740,'Plan-C Valuation'!AD740,'Plan-C Valuation'!AH740,'Plan-C Valuation'!AL740,'Plan-C Valuation'!AP740)</f>
        <v>253810</v>
      </c>
      <c r="AU744" s="262">
        <f>SUM('Plan-C Valuation'!W740,'Plan-C Valuation'!AA740,'Plan-C Valuation'!AE740,'Plan-C Valuation'!AI740,'Plan-C Valuation'!AM740,'Plan-C Valuation'!AQ740)</f>
        <v>504620</v>
      </c>
    </row>
    <row r="745" ht="15.75" customHeight="1">
      <c r="A745" s="219" t="s">
        <v>1594</v>
      </c>
      <c r="B745" s="219" t="s">
        <v>54</v>
      </c>
      <c r="C745" s="219" t="s">
        <v>72</v>
      </c>
      <c r="D745" s="219" t="s">
        <v>80</v>
      </c>
      <c r="E745" s="219" t="s">
        <v>62</v>
      </c>
      <c r="F745" s="219" t="s">
        <v>70</v>
      </c>
      <c r="G745" s="304" t="s">
        <v>1595</v>
      </c>
      <c r="H745" s="219"/>
      <c r="I745" s="219"/>
      <c r="J745" s="262">
        <v>0.0</v>
      </c>
      <c r="K745" s="262">
        <v>0.0</v>
      </c>
      <c r="L745" s="262">
        <v>0.0</v>
      </c>
      <c r="M745" s="262">
        <v>0.0</v>
      </c>
      <c r="N745" s="262">
        <v>0.0</v>
      </c>
      <c r="O745" s="262">
        <v>0.0</v>
      </c>
      <c r="P745" s="222" t="s">
        <v>1703</v>
      </c>
      <c r="Q745" s="222" t="s">
        <v>1704</v>
      </c>
      <c r="R745" s="222" t="s">
        <v>1705</v>
      </c>
      <c r="S745" s="219">
        <f>SUM('Plan-A Valuation'!U741,'Plan-A Valuation'!Y741,'Plan-A Valuation'!AC741,'Plan-A Valuation'!AG741,'Plan-A Valuation'!AK741,'Plan-A Valuation'!AO741)</f>
        <v>120000</v>
      </c>
      <c r="T745" s="262">
        <f>SUM('Plan-A Valuation'!V741,'Plan-A Valuation'!Z741,'Plan-A Valuation'!AD741,'Plan-A Valuation'!AH741,'Plan-A Valuation'!AL741,'Plan-A Valuation'!AP741)</f>
        <v>253810</v>
      </c>
      <c r="U745" s="263">
        <f>SUM('Plan-A Valuation'!W741,'Plan-A Valuation'!AA741,'Plan-A Valuation'!AE741,'Plan-A Valuation'!AI741,'Plan-A Valuation'!AM741,'Plan-A Valuation'!AQ741)</f>
        <v>504620</v>
      </c>
      <c r="V745" s="219"/>
      <c r="W745" s="262">
        <v>0.0</v>
      </c>
      <c r="X745" s="262">
        <v>0.0</v>
      </c>
      <c r="Y745" s="262">
        <v>0.0</v>
      </c>
      <c r="Z745" s="262">
        <v>0.0</v>
      </c>
      <c r="AA745" s="262">
        <v>0.0</v>
      </c>
      <c r="AB745" s="262">
        <v>0.0</v>
      </c>
      <c r="AC745" s="222" t="s">
        <v>1703</v>
      </c>
      <c r="AD745" s="222" t="s">
        <v>1704</v>
      </c>
      <c r="AE745" s="222" t="s">
        <v>1705</v>
      </c>
      <c r="AF745" s="262">
        <f>SUM('Plan-B Valuation'!U741,'Plan-B Valuation'!Y741,'Plan-B Valuation'!AC741,'Plan-B Valuation'!AG741,'Plan-B Valuation'!AK741,'Plan-B Valuation'!AO741)</f>
        <v>120000</v>
      </c>
      <c r="AG745" s="262">
        <f>SUM('Plan-B Valuation'!V741,'Plan-B Valuation'!Z741,'Plan-B Valuation'!AD741,'Plan-B Valuation'!AH741,'Plan-B Valuation'!AL741,'Plan-B Valuation'!AP741)</f>
        <v>253810</v>
      </c>
      <c r="AH745" s="262">
        <f>SUM('Plan-B Valuation'!W741,'Plan-B Valuation'!AA741,'Plan-B Valuation'!AE741,'Plan-B Valuation'!AI741,'Plan-B Valuation'!AM741,'Plan-B Valuation'!AQ741)</f>
        <v>504620</v>
      </c>
      <c r="AI745" s="219"/>
      <c r="AJ745" s="262">
        <v>0.0</v>
      </c>
      <c r="AK745" s="262">
        <v>0.0</v>
      </c>
      <c r="AL745" s="262">
        <v>0.0</v>
      </c>
      <c r="AM745" s="262">
        <v>0.0</v>
      </c>
      <c r="AN745" s="262">
        <v>0.0</v>
      </c>
      <c r="AO745" s="262">
        <v>0.0</v>
      </c>
      <c r="AP745" s="222" t="s">
        <v>1703</v>
      </c>
      <c r="AQ745" s="222" t="s">
        <v>1704</v>
      </c>
      <c r="AR745" s="222" t="s">
        <v>1705</v>
      </c>
      <c r="AS745" s="262">
        <f>SUM('Plan-C Valuation'!U741,'Plan-C Valuation'!Y741,'Plan-C Valuation'!AC741,'Plan-C Valuation'!AG741,'Plan-C Valuation'!AK741,'Plan-C Valuation'!AO741)</f>
        <v>120000</v>
      </c>
      <c r="AT745" s="262">
        <f>SUM('Plan-C Valuation'!V741,'Plan-C Valuation'!Z741,'Plan-C Valuation'!AD741,'Plan-C Valuation'!AH741,'Plan-C Valuation'!AL741,'Plan-C Valuation'!AP741)</f>
        <v>253810</v>
      </c>
      <c r="AU745" s="262">
        <f>SUM('Plan-C Valuation'!W741,'Plan-C Valuation'!AA741,'Plan-C Valuation'!AE741,'Plan-C Valuation'!AI741,'Plan-C Valuation'!AM741,'Plan-C Valuation'!AQ741)</f>
        <v>504620</v>
      </c>
    </row>
    <row r="746" ht="15.75" customHeight="1">
      <c r="A746" s="219" t="s">
        <v>1596</v>
      </c>
      <c r="B746" s="219" t="s">
        <v>65</v>
      </c>
      <c r="C746" s="219" t="s">
        <v>72</v>
      </c>
      <c r="D746" s="219" t="s">
        <v>80</v>
      </c>
      <c r="E746" s="219" t="s">
        <v>62</v>
      </c>
      <c r="F746" s="219" t="s">
        <v>70</v>
      </c>
      <c r="G746" s="304" t="s">
        <v>1597</v>
      </c>
      <c r="H746" s="219"/>
      <c r="I746" s="219"/>
      <c r="J746" s="262">
        <v>0.0</v>
      </c>
      <c r="K746" s="262">
        <v>0.0</v>
      </c>
      <c r="L746" s="262">
        <v>0.0</v>
      </c>
      <c r="M746" s="262">
        <v>0.0</v>
      </c>
      <c r="N746" s="262">
        <v>0.0</v>
      </c>
      <c r="O746" s="262">
        <v>0.0</v>
      </c>
      <c r="P746" s="222" t="s">
        <v>1703</v>
      </c>
      <c r="Q746" s="222" t="s">
        <v>1704</v>
      </c>
      <c r="R746" s="222" t="s">
        <v>1705</v>
      </c>
      <c r="S746" s="219">
        <f>SUM('Plan-A Valuation'!U742,'Plan-A Valuation'!Y742,'Plan-A Valuation'!AC742,'Plan-A Valuation'!AG742,'Plan-A Valuation'!AK742,'Plan-A Valuation'!AO742)</f>
        <v>120000</v>
      </c>
      <c r="T746" s="262">
        <f>SUM('Plan-A Valuation'!V742,'Plan-A Valuation'!Z742,'Plan-A Valuation'!AD742,'Plan-A Valuation'!AH742,'Plan-A Valuation'!AL742,'Plan-A Valuation'!AP742)</f>
        <v>253810</v>
      </c>
      <c r="U746" s="263">
        <f>SUM('Plan-A Valuation'!W742,'Plan-A Valuation'!AA742,'Plan-A Valuation'!AE742,'Plan-A Valuation'!AI742,'Plan-A Valuation'!AM742,'Plan-A Valuation'!AQ742)</f>
        <v>504620</v>
      </c>
      <c r="V746" s="219"/>
      <c r="W746" s="262">
        <v>0.0</v>
      </c>
      <c r="X746" s="262">
        <v>0.0</v>
      </c>
      <c r="Y746" s="262">
        <v>0.0</v>
      </c>
      <c r="Z746" s="262">
        <v>0.0</v>
      </c>
      <c r="AA746" s="262">
        <v>0.0</v>
      </c>
      <c r="AB746" s="262">
        <v>0.0</v>
      </c>
      <c r="AC746" s="222" t="s">
        <v>1703</v>
      </c>
      <c r="AD746" s="222" t="s">
        <v>1704</v>
      </c>
      <c r="AE746" s="222" t="s">
        <v>1705</v>
      </c>
      <c r="AF746" s="262">
        <f>SUM('Plan-B Valuation'!U742,'Plan-B Valuation'!Y742,'Plan-B Valuation'!AC742,'Plan-B Valuation'!AG742,'Plan-B Valuation'!AK742,'Plan-B Valuation'!AO742)</f>
        <v>120000</v>
      </c>
      <c r="AG746" s="262">
        <f>SUM('Plan-B Valuation'!V742,'Plan-B Valuation'!Z742,'Plan-B Valuation'!AD742,'Plan-B Valuation'!AH742,'Plan-B Valuation'!AL742,'Plan-B Valuation'!AP742)</f>
        <v>253810</v>
      </c>
      <c r="AH746" s="262">
        <f>SUM('Plan-B Valuation'!W742,'Plan-B Valuation'!AA742,'Plan-B Valuation'!AE742,'Plan-B Valuation'!AI742,'Plan-B Valuation'!AM742,'Plan-B Valuation'!AQ742)</f>
        <v>504620</v>
      </c>
      <c r="AI746" s="219"/>
      <c r="AJ746" s="262">
        <v>0.0</v>
      </c>
      <c r="AK746" s="262">
        <v>0.0</v>
      </c>
      <c r="AL746" s="262">
        <v>0.0</v>
      </c>
      <c r="AM746" s="262">
        <v>0.0</v>
      </c>
      <c r="AN746" s="262">
        <v>0.0</v>
      </c>
      <c r="AO746" s="262">
        <v>0.0</v>
      </c>
      <c r="AP746" s="222" t="s">
        <v>1703</v>
      </c>
      <c r="AQ746" s="222" t="s">
        <v>1704</v>
      </c>
      <c r="AR746" s="222" t="s">
        <v>1705</v>
      </c>
      <c r="AS746" s="262">
        <f>SUM('Plan-C Valuation'!U742,'Plan-C Valuation'!Y742,'Plan-C Valuation'!AC742,'Plan-C Valuation'!AG742,'Plan-C Valuation'!AK742,'Plan-C Valuation'!AO742)</f>
        <v>120000</v>
      </c>
      <c r="AT746" s="262">
        <f>SUM('Plan-C Valuation'!V742,'Plan-C Valuation'!Z742,'Plan-C Valuation'!AD742,'Plan-C Valuation'!AH742,'Plan-C Valuation'!AL742,'Plan-C Valuation'!AP742)</f>
        <v>253810</v>
      </c>
      <c r="AU746" s="262">
        <f>SUM('Plan-C Valuation'!W742,'Plan-C Valuation'!AA742,'Plan-C Valuation'!AE742,'Plan-C Valuation'!AI742,'Plan-C Valuation'!AM742,'Plan-C Valuation'!AQ742)</f>
        <v>504620</v>
      </c>
    </row>
    <row r="747" ht="15.75" customHeight="1">
      <c r="A747" s="219" t="s">
        <v>1598</v>
      </c>
      <c r="B747" s="219" t="s">
        <v>71</v>
      </c>
      <c r="C747" s="219" t="s">
        <v>72</v>
      </c>
      <c r="D747" s="219" t="s">
        <v>80</v>
      </c>
      <c r="E747" s="219" t="s">
        <v>62</v>
      </c>
      <c r="F747" s="219" t="s">
        <v>70</v>
      </c>
      <c r="G747" s="304" t="s">
        <v>1599</v>
      </c>
      <c r="H747" s="219"/>
      <c r="I747" s="219"/>
      <c r="J747" s="262">
        <v>0.0</v>
      </c>
      <c r="K747" s="262">
        <v>0.0</v>
      </c>
      <c r="L747" s="262">
        <v>0.0</v>
      </c>
      <c r="M747" s="262">
        <v>0.0</v>
      </c>
      <c r="N747" s="262">
        <v>0.0</v>
      </c>
      <c r="O747" s="262">
        <v>0.0</v>
      </c>
      <c r="P747" s="222" t="s">
        <v>1703</v>
      </c>
      <c r="Q747" s="222" t="s">
        <v>1704</v>
      </c>
      <c r="R747" s="222" t="s">
        <v>1705</v>
      </c>
      <c r="S747" s="219">
        <f>SUM('Plan-A Valuation'!U743,'Plan-A Valuation'!Y743,'Plan-A Valuation'!AC743,'Plan-A Valuation'!AG743,'Plan-A Valuation'!AK743,'Plan-A Valuation'!AO743)</f>
        <v>120000</v>
      </c>
      <c r="T747" s="262">
        <f>SUM('Plan-A Valuation'!V743,'Plan-A Valuation'!Z743,'Plan-A Valuation'!AD743,'Plan-A Valuation'!AH743,'Plan-A Valuation'!AL743,'Plan-A Valuation'!AP743)</f>
        <v>253810</v>
      </c>
      <c r="U747" s="263">
        <f>SUM('Plan-A Valuation'!W743,'Plan-A Valuation'!AA743,'Plan-A Valuation'!AE743,'Plan-A Valuation'!AI743,'Plan-A Valuation'!AM743,'Plan-A Valuation'!AQ743)</f>
        <v>504620</v>
      </c>
      <c r="V747" s="219"/>
      <c r="W747" s="262">
        <v>0.0</v>
      </c>
      <c r="X747" s="262">
        <v>0.0</v>
      </c>
      <c r="Y747" s="262">
        <v>0.0</v>
      </c>
      <c r="Z747" s="262">
        <v>0.0</v>
      </c>
      <c r="AA747" s="262">
        <v>0.0</v>
      </c>
      <c r="AB747" s="262">
        <v>0.0</v>
      </c>
      <c r="AC747" s="222" t="s">
        <v>1703</v>
      </c>
      <c r="AD747" s="222" t="s">
        <v>1704</v>
      </c>
      <c r="AE747" s="222" t="s">
        <v>1705</v>
      </c>
      <c r="AF747" s="262">
        <f>SUM('Plan-B Valuation'!U743,'Plan-B Valuation'!Y743,'Plan-B Valuation'!AC743,'Plan-B Valuation'!AG743,'Plan-B Valuation'!AK743,'Plan-B Valuation'!AO743)</f>
        <v>120000</v>
      </c>
      <c r="AG747" s="262">
        <f>SUM('Plan-B Valuation'!V743,'Plan-B Valuation'!Z743,'Plan-B Valuation'!AD743,'Plan-B Valuation'!AH743,'Plan-B Valuation'!AL743,'Plan-B Valuation'!AP743)</f>
        <v>253810</v>
      </c>
      <c r="AH747" s="262">
        <f>SUM('Plan-B Valuation'!W743,'Plan-B Valuation'!AA743,'Plan-B Valuation'!AE743,'Plan-B Valuation'!AI743,'Plan-B Valuation'!AM743,'Plan-B Valuation'!AQ743)</f>
        <v>504620</v>
      </c>
      <c r="AI747" s="219"/>
      <c r="AJ747" s="262">
        <v>0.0</v>
      </c>
      <c r="AK747" s="262">
        <v>0.0</v>
      </c>
      <c r="AL747" s="262">
        <v>0.0</v>
      </c>
      <c r="AM747" s="262">
        <v>0.0</v>
      </c>
      <c r="AN747" s="262">
        <v>0.0</v>
      </c>
      <c r="AO747" s="262">
        <v>0.0</v>
      </c>
      <c r="AP747" s="222" t="s">
        <v>1703</v>
      </c>
      <c r="AQ747" s="222" t="s">
        <v>1704</v>
      </c>
      <c r="AR747" s="222" t="s">
        <v>1705</v>
      </c>
      <c r="AS747" s="262">
        <f>SUM('Plan-C Valuation'!U743,'Plan-C Valuation'!Y743,'Plan-C Valuation'!AC743,'Plan-C Valuation'!AG743,'Plan-C Valuation'!AK743,'Plan-C Valuation'!AO743)</f>
        <v>120000</v>
      </c>
      <c r="AT747" s="262">
        <f>SUM('Plan-C Valuation'!V743,'Plan-C Valuation'!Z743,'Plan-C Valuation'!AD743,'Plan-C Valuation'!AH743,'Plan-C Valuation'!AL743,'Plan-C Valuation'!AP743)</f>
        <v>253810</v>
      </c>
      <c r="AU747" s="262">
        <f>SUM('Plan-C Valuation'!W743,'Plan-C Valuation'!AA743,'Plan-C Valuation'!AE743,'Plan-C Valuation'!AI743,'Plan-C Valuation'!AM743,'Plan-C Valuation'!AQ743)</f>
        <v>504620</v>
      </c>
    </row>
    <row r="748" ht="15.75" customHeight="1">
      <c r="A748" s="219" t="s">
        <v>1600</v>
      </c>
      <c r="B748" s="219" t="s">
        <v>44</v>
      </c>
      <c r="C748" s="219" t="s">
        <v>78</v>
      </c>
      <c r="D748" s="219" t="s">
        <v>80</v>
      </c>
      <c r="E748" s="219" t="s">
        <v>62</v>
      </c>
      <c r="F748" s="219" t="s">
        <v>70</v>
      </c>
      <c r="G748" s="304" t="s">
        <v>1601</v>
      </c>
      <c r="H748" s="219"/>
      <c r="I748" s="219"/>
      <c r="J748" s="262">
        <v>0.0</v>
      </c>
      <c r="K748" s="262">
        <v>0.0</v>
      </c>
      <c r="L748" s="262">
        <v>0.0</v>
      </c>
      <c r="M748" s="262">
        <v>0.0</v>
      </c>
      <c r="N748" s="262">
        <v>0.0</v>
      </c>
      <c r="O748" s="262">
        <v>0.0</v>
      </c>
      <c r="P748" s="222" t="s">
        <v>1703</v>
      </c>
      <c r="Q748" s="222" t="s">
        <v>1704</v>
      </c>
      <c r="R748" s="222" t="s">
        <v>1705</v>
      </c>
      <c r="S748" s="219">
        <f>SUM('Plan-A Valuation'!U744,'Plan-A Valuation'!Y744,'Plan-A Valuation'!AC744,'Plan-A Valuation'!AG744,'Plan-A Valuation'!AK744,'Plan-A Valuation'!AO744)</f>
        <v>120000</v>
      </c>
      <c r="T748" s="262">
        <f>SUM('Plan-A Valuation'!V744,'Plan-A Valuation'!Z744,'Plan-A Valuation'!AD744,'Plan-A Valuation'!AH744,'Plan-A Valuation'!AL744,'Plan-A Valuation'!AP744)</f>
        <v>253810</v>
      </c>
      <c r="U748" s="263">
        <f>SUM('Plan-A Valuation'!W744,'Plan-A Valuation'!AA744,'Plan-A Valuation'!AE744,'Plan-A Valuation'!AI744,'Plan-A Valuation'!AM744,'Plan-A Valuation'!AQ744)</f>
        <v>504620</v>
      </c>
      <c r="V748" s="219"/>
      <c r="W748" s="262">
        <v>0.0</v>
      </c>
      <c r="X748" s="262">
        <v>0.0</v>
      </c>
      <c r="Y748" s="262">
        <v>0.0</v>
      </c>
      <c r="Z748" s="262">
        <v>0.0</v>
      </c>
      <c r="AA748" s="262">
        <v>0.0</v>
      </c>
      <c r="AB748" s="262">
        <v>0.0</v>
      </c>
      <c r="AC748" s="222" t="s">
        <v>1703</v>
      </c>
      <c r="AD748" s="222" t="s">
        <v>1704</v>
      </c>
      <c r="AE748" s="222" t="s">
        <v>1705</v>
      </c>
      <c r="AF748" s="262">
        <f>SUM('Plan-B Valuation'!U744,'Plan-B Valuation'!Y744,'Plan-B Valuation'!AC744,'Plan-B Valuation'!AG744,'Plan-B Valuation'!AK744,'Plan-B Valuation'!AO744)</f>
        <v>120000</v>
      </c>
      <c r="AG748" s="262">
        <f>SUM('Plan-B Valuation'!V744,'Plan-B Valuation'!Z744,'Plan-B Valuation'!AD744,'Plan-B Valuation'!AH744,'Plan-B Valuation'!AL744,'Plan-B Valuation'!AP744)</f>
        <v>253810</v>
      </c>
      <c r="AH748" s="262">
        <f>SUM('Plan-B Valuation'!W744,'Plan-B Valuation'!AA744,'Plan-B Valuation'!AE744,'Plan-B Valuation'!AI744,'Plan-B Valuation'!AM744,'Plan-B Valuation'!AQ744)</f>
        <v>504620</v>
      </c>
      <c r="AI748" s="219"/>
      <c r="AJ748" s="262">
        <v>0.0</v>
      </c>
      <c r="AK748" s="262">
        <v>0.0</v>
      </c>
      <c r="AL748" s="262">
        <v>0.0</v>
      </c>
      <c r="AM748" s="262">
        <v>0.0</v>
      </c>
      <c r="AN748" s="262">
        <v>0.0</v>
      </c>
      <c r="AO748" s="262">
        <v>0.0</v>
      </c>
      <c r="AP748" s="222" t="s">
        <v>1703</v>
      </c>
      <c r="AQ748" s="222" t="s">
        <v>1704</v>
      </c>
      <c r="AR748" s="222" t="s">
        <v>1705</v>
      </c>
      <c r="AS748" s="262">
        <f>SUM('Plan-C Valuation'!U744,'Plan-C Valuation'!Y744,'Plan-C Valuation'!AC744,'Plan-C Valuation'!AG744,'Plan-C Valuation'!AK744,'Plan-C Valuation'!AO744)</f>
        <v>120000</v>
      </c>
      <c r="AT748" s="262">
        <f>SUM('Plan-C Valuation'!V744,'Plan-C Valuation'!Z744,'Plan-C Valuation'!AD744,'Plan-C Valuation'!AH744,'Plan-C Valuation'!AL744,'Plan-C Valuation'!AP744)</f>
        <v>253810</v>
      </c>
      <c r="AU748" s="262">
        <f>SUM('Plan-C Valuation'!W744,'Plan-C Valuation'!AA744,'Plan-C Valuation'!AE744,'Plan-C Valuation'!AI744,'Plan-C Valuation'!AM744,'Plan-C Valuation'!AQ744)</f>
        <v>504620</v>
      </c>
    </row>
    <row r="749" ht="15.75" customHeight="1">
      <c r="A749" s="219" t="s">
        <v>1602</v>
      </c>
      <c r="B749" s="219" t="s">
        <v>54</v>
      </c>
      <c r="C749" s="219" t="s">
        <v>78</v>
      </c>
      <c r="D749" s="219" t="s">
        <v>80</v>
      </c>
      <c r="E749" s="219" t="s">
        <v>62</v>
      </c>
      <c r="F749" s="219" t="s">
        <v>70</v>
      </c>
      <c r="G749" s="304" t="s">
        <v>1603</v>
      </c>
      <c r="H749" s="219"/>
      <c r="I749" s="219"/>
      <c r="J749" s="262">
        <v>0.0</v>
      </c>
      <c r="K749" s="262">
        <v>0.0</v>
      </c>
      <c r="L749" s="262">
        <v>0.0</v>
      </c>
      <c r="M749" s="262">
        <v>0.0</v>
      </c>
      <c r="N749" s="262">
        <v>0.0</v>
      </c>
      <c r="O749" s="262">
        <v>0.0</v>
      </c>
      <c r="P749" s="222" t="s">
        <v>1703</v>
      </c>
      <c r="Q749" s="222" t="s">
        <v>1704</v>
      </c>
      <c r="R749" s="222" t="s">
        <v>1705</v>
      </c>
      <c r="S749" s="219">
        <f>SUM('Plan-A Valuation'!U745,'Plan-A Valuation'!Y745,'Plan-A Valuation'!AC745,'Plan-A Valuation'!AG745,'Plan-A Valuation'!AK745,'Plan-A Valuation'!AO745)</f>
        <v>120000</v>
      </c>
      <c r="T749" s="262">
        <f>SUM('Plan-A Valuation'!V745,'Plan-A Valuation'!Z745,'Plan-A Valuation'!AD745,'Plan-A Valuation'!AH745,'Plan-A Valuation'!AL745,'Plan-A Valuation'!AP745)</f>
        <v>253810</v>
      </c>
      <c r="U749" s="263">
        <f>SUM('Plan-A Valuation'!W745,'Plan-A Valuation'!AA745,'Plan-A Valuation'!AE745,'Plan-A Valuation'!AI745,'Plan-A Valuation'!AM745,'Plan-A Valuation'!AQ745)</f>
        <v>504620</v>
      </c>
      <c r="V749" s="219"/>
      <c r="W749" s="262">
        <v>0.0</v>
      </c>
      <c r="X749" s="262">
        <v>0.0</v>
      </c>
      <c r="Y749" s="262">
        <v>0.0</v>
      </c>
      <c r="Z749" s="262">
        <v>0.0</v>
      </c>
      <c r="AA749" s="262">
        <v>0.0</v>
      </c>
      <c r="AB749" s="262">
        <v>0.0</v>
      </c>
      <c r="AC749" s="222" t="s">
        <v>1703</v>
      </c>
      <c r="AD749" s="222" t="s">
        <v>1704</v>
      </c>
      <c r="AE749" s="222" t="s">
        <v>1705</v>
      </c>
      <c r="AF749" s="262">
        <f>SUM('Plan-B Valuation'!U745,'Plan-B Valuation'!Y745,'Plan-B Valuation'!AC745,'Plan-B Valuation'!AG745,'Plan-B Valuation'!AK745,'Plan-B Valuation'!AO745)</f>
        <v>120000</v>
      </c>
      <c r="AG749" s="262">
        <f>SUM('Plan-B Valuation'!V745,'Plan-B Valuation'!Z745,'Plan-B Valuation'!AD745,'Plan-B Valuation'!AH745,'Plan-B Valuation'!AL745,'Plan-B Valuation'!AP745)</f>
        <v>253810</v>
      </c>
      <c r="AH749" s="262">
        <f>SUM('Plan-B Valuation'!W745,'Plan-B Valuation'!AA745,'Plan-B Valuation'!AE745,'Plan-B Valuation'!AI745,'Plan-B Valuation'!AM745,'Plan-B Valuation'!AQ745)</f>
        <v>504620</v>
      </c>
      <c r="AI749" s="219"/>
      <c r="AJ749" s="262">
        <v>0.0</v>
      </c>
      <c r="AK749" s="262">
        <v>0.0</v>
      </c>
      <c r="AL749" s="262">
        <v>0.0</v>
      </c>
      <c r="AM749" s="262">
        <v>0.0</v>
      </c>
      <c r="AN749" s="262">
        <v>0.0</v>
      </c>
      <c r="AO749" s="262">
        <v>0.0</v>
      </c>
      <c r="AP749" s="222" t="s">
        <v>1703</v>
      </c>
      <c r="AQ749" s="222" t="s">
        <v>1704</v>
      </c>
      <c r="AR749" s="222" t="s">
        <v>1705</v>
      </c>
      <c r="AS749" s="262">
        <f>SUM('Plan-C Valuation'!U745,'Plan-C Valuation'!Y745,'Plan-C Valuation'!AC745,'Plan-C Valuation'!AG745,'Plan-C Valuation'!AK745,'Plan-C Valuation'!AO745)</f>
        <v>120000</v>
      </c>
      <c r="AT749" s="262">
        <f>SUM('Plan-C Valuation'!V745,'Plan-C Valuation'!Z745,'Plan-C Valuation'!AD745,'Plan-C Valuation'!AH745,'Plan-C Valuation'!AL745,'Plan-C Valuation'!AP745)</f>
        <v>253810</v>
      </c>
      <c r="AU749" s="262">
        <f>SUM('Plan-C Valuation'!W745,'Plan-C Valuation'!AA745,'Plan-C Valuation'!AE745,'Plan-C Valuation'!AI745,'Plan-C Valuation'!AM745,'Plan-C Valuation'!AQ745)</f>
        <v>504620</v>
      </c>
    </row>
    <row r="750" ht="15.75" customHeight="1">
      <c r="A750" s="219" t="s">
        <v>1604</v>
      </c>
      <c r="B750" s="219" t="s">
        <v>65</v>
      </c>
      <c r="C750" s="219" t="s">
        <v>78</v>
      </c>
      <c r="D750" s="219" t="s">
        <v>80</v>
      </c>
      <c r="E750" s="219" t="s">
        <v>62</v>
      </c>
      <c r="F750" s="219" t="s">
        <v>70</v>
      </c>
      <c r="G750" s="304" t="s">
        <v>1605</v>
      </c>
      <c r="H750" s="219"/>
      <c r="I750" s="219"/>
      <c r="J750" s="262">
        <v>0.0</v>
      </c>
      <c r="K750" s="262">
        <v>0.0</v>
      </c>
      <c r="L750" s="262">
        <v>0.0</v>
      </c>
      <c r="M750" s="262">
        <v>0.0</v>
      </c>
      <c r="N750" s="262">
        <v>0.0</v>
      </c>
      <c r="O750" s="262">
        <v>0.0</v>
      </c>
      <c r="P750" s="222" t="s">
        <v>1703</v>
      </c>
      <c r="Q750" s="222" t="s">
        <v>1704</v>
      </c>
      <c r="R750" s="222" t="s">
        <v>1705</v>
      </c>
      <c r="S750" s="219">
        <f>SUM('Plan-A Valuation'!U746,'Plan-A Valuation'!Y746,'Plan-A Valuation'!AC746,'Plan-A Valuation'!AG746,'Plan-A Valuation'!AK746,'Plan-A Valuation'!AO746)</f>
        <v>120000</v>
      </c>
      <c r="T750" s="262">
        <f>SUM('Plan-A Valuation'!V746,'Plan-A Valuation'!Z746,'Plan-A Valuation'!AD746,'Plan-A Valuation'!AH746,'Plan-A Valuation'!AL746,'Plan-A Valuation'!AP746)</f>
        <v>253810</v>
      </c>
      <c r="U750" s="263">
        <f>SUM('Plan-A Valuation'!W746,'Plan-A Valuation'!AA746,'Plan-A Valuation'!AE746,'Plan-A Valuation'!AI746,'Plan-A Valuation'!AM746,'Plan-A Valuation'!AQ746)</f>
        <v>504620</v>
      </c>
      <c r="V750" s="219"/>
      <c r="W750" s="262">
        <v>0.0</v>
      </c>
      <c r="X750" s="262">
        <v>0.0</v>
      </c>
      <c r="Y750" s="262">
        <v>0.0</v>
      </c>
      <c r="Z750" s="262">
        <v>0.0</v>
      </c>
      <c r="AA750" s="262">
        <v>0.0</v>
      </c>
      <c r="AB750" s="262">
        <v>0.0</v>
      </c>
      <c r="AC750" s="222" t="s">
        <v>1703</v>
      </c>
      <c r="AD750" s="222" t="s">
        <v>1704</v>
      </c>
      <c r="AE750" s="222" t="s">
        <v>1705</v>
      </c>
      <c r="AF750" s="262">
        <f>SUM('Plan-B Valuation'!U746,'Plan-B Valuation'!Y746,'Plan-B Valuation'!AC746,'Plan-B Valuation'!AG746,'Plan-B Valuation'!AK746,'Plan-B Valuation'!AO746)</f>
        <v>120000</v>
      </c>
      <c r="AG750" s="262">
        <f>SUM('Plan-B Valuation'!V746,'Plan-B Valuation'!Z746,'Plan-B Valuation'!AD746,'Plan-B Valuation'!AH746,'Plan-B Valuation'!AL746,'Plan-B Valuation'!AP746)</f>
        <v>253810</v>
      </c>
      <c r="AH750" s="262">
        <f>SUM('Plan-B Valuation'!W746,'Plan-B Valuation'!AA746,'Plan-B Valuation'!AE746,'Plan-B Valuation'!AI746,'Plan-B Valuation'!AM746,'Plan-B Valuation'!AQ746)</f>
        <v>504620</v>
      </c>
      <c r="AI750" s="219"/>
      <c r="AJ750" s="262">
        <v>0.0</v>
      </c>
      <c r="AK750" s="262">
        <v>0.0</v>
      </c>
      <c r="AL750" s="262">
        <v>0.0</v>
      </c>
      <c r="AM750" s="262">
        <v>0.0</v>
      </c>
      <c r="AN750" s="262">
        <v>0.0</v>
      </c>
      <c r="AO750" s="262">
        <v>0.0</v>
      </c>
      <c r="AP750" s="222" t="s">
        <v>1703</v>
      </c>
      <c r="AQ750" s="222" t="s">
        <v>1704</v>
      </c>
      <c r="AR750" s="222" t="s">
        <v>1705</v>
      </c>
      <c r="AS750" s="262">
        <f>SUM('Plan-C Valuation'!U746,'Plan-C Valuation'!Y746,'Plan-C Valuation'!AC746,'Plan-C Valuation'!AG746,'Plan-C Valuation'!AK746,'Plan-C Valuation'!AO746)</f>
        <v>120000</v>
      </c>
      <c r="AT750" s="262">
        <f>SUM('Plan-C Valuation'!V746,'Plan-C Valuation'!Z746,'Plan-C Valuation'!AD746,'Plan-C Valuation'!AH746,'Plan-C Valuation'!AL746,'Plan-C Valuation'!AP746)</f>
        <v>253810</v>
      </c>
      <c r="AU750" s="262">
        <f>SUM('Plan-C Valuation'!W746,'Plan-C Valuation'!AA746,'Plan-C Valuation'!AE746,'Plan-C Valuation'!AI746,'Plan-C Valuation'!AM746,'Plan-C Valuation'!AQ746)</f>
        <v>504620</v>
      </c>
    </row>
    <row r="751" ht="15.75" customHeight="1">
      <c r="A751" s="219" t="s">
        <v>1606</v>
      </c>
      <c r="B751" s="219" t="s">
        <v>71</v>
      </c>
      <c r="C751" s="219" t="s">
        <v>78</v>
      </c>
      <c r="D751" s="219" t="s">
        <v>80</v>
      </c>
      <c r="E751" s="219" t="s">
        <v>62</v>
      </c>
      <c r="F751" s="219" t="s">
        <v>70</v>
      </c>
      <c r="G751" s="304" t="s">
        <v>1607</v>
      </c>
      <c r="H751" s="219"/>
      <c r="I751" s="219"/>
      <c r="J751" s="262">
        <v>0.0</v>
      </c>
      <c r="K751" s="262">
        <v>0.0</v>
      </c>
      <c r="L751" s="262">
        <v>0.0</v>
      </c>
      <c r="M751" s="262">
        <v>0.0</v>
      </c>
      <c r="N751" s="262">
        <v>0.0</v>
      </c>
      <c r="O751" s="262">
        <v>0.0</v>
      </c>
      <c r="P751" s="222" t="s">
        <v>1703</v>
      </c>
      <c r="Q751" s="222" t="s">
        <v>1704</v>
      </c>
      <c r="R751" s="222" t="s">
        <v>1705</v>
      </c>
      <c r="S751" s="219">
        <f>SUM('Plan-A Valuation'!U747,'Plan-A Valuation'!Y747,'Plan-A Valuation'!AC747,'Plan-A Valuation'!AG747,'Plan-A Valuation'!AK747,'Plan-A Valuation'!AO747)</f>
        <v>120000</v>
      </c>
      <c r="T751" s="262">
        <f>SUM('Plan-A Valuation'!V747,'Plan-A Valuation'!Z747,'Plan-A Valuation'!AD747,'Plan-A Valuation'!AH747,'Plan-A Valuation'!AL747,'Plan-A Valuation'!AP747)</f>
        <v>253810</v>
      </c>
      <c r="U751" s="263">
        <f>SUM('Plan-A Valuation'!W747,'Plan-A Valuation'!AA747,'Plan-A Valuation'!AE747,'Plan-A Valuation'!AI747,'Plan-A Valuation'!AM747,'Plan-A Valuation'!AQ747)</f>
        <v>504620</v>
      </c>
      <c r="V751" s="219"/>
      <c r="W751" s="262">
        <v>0.0</v>
      </c>
      <c r="X751" s="262">
        <v>0.0</v>
      </c>
      <c r="Y751" s="262">
        <v>0.0</v>
      </c>
      <c r="Z751" s="262">
        <v>0.0</v>
      </c>
      <c r="AA751" s="262">
        <v>0.0</v>
      </c>
      <c r="AB751" s="262">
        <v>0.0</v>
      </c>
      <c r="AC751" s="222" t="s">
        <v>1703</v>
      </c>
      <c r="AD751" s="222" t="s">
        <v>1704</v>
      </c>
      <c r="AE751" s="222" t="s">
        <v>1705</v>
      </c>
      <c r="AF751" s="262">
        <f>SUM('Plan-B Valuation'!U747,'Plan-B Valuation'!Y747,'Plan-B Valuation'!AC747,'Plan-B Valuation'!AG747,'Plan-B Valuation'!AK747,'Plan-B Valuation'!AO747)</f>
        <v>120000</v>
      </c>
      <c r="AG751" s="262">
        <f>SUM('Plan-B Valuation'!V747,'Plan-B Valuation'!Z747,'Plan-B Valuation'!AD747,'Plan-B Valuation'!AH747,'Plan-B Valuation'!AL747,'Plan-B Valuation'!AP747)</f>
        <v>253810</v>
      </c>
      <c r="AH751" s="262">
        <f>SUM('Plan-B Valuation'!W747,'Plan-B Valuation'!AA747,'Plan-B Valuation'!AE747,'Plan-B Valuation'!AI747,'Plan-B Valuation'!AM747,'Plan-B Valuation'!AQ747)</f>
        <v>504620</v>
      </c>
      <c r="AI751" s="219"/>
      <c r="AJ751" s="262">
        <v>0.0</v>
      </c>
      <c r="AK751" s="262">
        <v>0.0</v>
      </c>
      <c r="AL751" s="262">
        <v>0.0</v>
      </c>
      <c r="AM751" s="262">
        <v>0.0</v>
      </c>
      <c r="AN751" s="262">
        <v>0.0</v>
      </c>
      <c r="AO751" s="262">
        <v>0.0</v>
      </c>
      <c r="AP751" s="222" t="s">
        <v>1703</v>
      </c>
      <c r="AQ751" s="222" t="s">
        <v>1704</v>
      </c>
      <c r="AR751" s="222" t="s">
        <v>1705</v>
      </c>
      <c r="AS751" s="262">
        <f>SUM('Plan-C Valuation'!U747,'Plan-C Valuation'!Y747,'Plan-C Valuation'!AC747,'Plan-C Valuation'!AG747,'Plan-C Valuation'!AK747,'Plan-C Valuation'!AO747)</f>
        <v>120000</v>
      </c>
      <c r="AT751" s="262">
        <f>SUM('Plan-C Valuation'!V747,'Plan-C Valuation'!Z747,'Plan-C Valuation'!AD747,'Plan-C Valuation'!AH747,'Plan-C Valuation'!AL747,'Plan-C Valuation'!AP747)</f>
        <v>253810</v>
      </c>
      <c r="AU751" s="262">
        <f>SUM('Plan-C Valuation'!W747,'Plan-C Valuation'!AA747,'Plan-C Valuation'!AE747,'Plan-C Valuation'!AI747,'Plan-C Valuation'!AM747,'Plan-C Valuation'!AQ747)</f>
        <v>504620</v>
      </c>
    </row>
    <row r="752" ht="15.75" customHeight="1">
      <c r="A752" s="219" t="s">
        <v>1608</v>
      </c>
      <c r="B752" s="219" t="s">
        <v>44</v>
      </c>
      <c r="C752" s="219" t="s">
        <v>48</v>
      </c>
      <c r="D752" s="219" t="s">
        <v>82</v>
      </c>
      <c r="E752" s="219" t="s">
        <v>62</v>
      </c>
      <c r="F752" s="219" t="s">
        <v>70</v>
      </c>
      <c r="G752" s="304" t="s">
        <v>1609</v>
      </c>
      <c r="H752" s="219"/>
      <c r="I752" s="219"/>
      <c r="J752" s="262">
        <v>0.0</v>
      </c>
      <c r="K752" s="262">
        <v>0.0</v>
      </c>
      <c r="L752" s="262">
        <v>0.0</v>
      </c>
      <c r="M752" s="262">
        <v>0.0</v>
      </c>
      <c r="N752" s="262">
        <v>0.0</v>
      </c>
      <c r="O752" s="262">
        <v>0.0</v>
      </c>
      <c r="P752" s="222" t="s">
        <v>1703</v>
      </c>
      <c r="Q752" s="222" t="s">
        <v>1704</v>
      </c>
      <c r="R752" s="222" t="s">
        <v>1705</v>
      </c>
      <c r="S752" s="219">
        <f>SUM('Plan-A Valuation'!U748,'Plan-A Valuation'!Y748,'Plan-A Valuation'!AC748,'Plan-A Valuation'!AG748,'Plan-A Valuation'!AK748,'Plan-A Valuation'!AO748)</f>
        <v>120000</v>
      </c>
      <c r="T752" s="262">
        <f>SUM('Plan-A Valuation'!V748,'Plan-A Valuation'!Z748,'Plan-A Valuation'!AD748,'Plan-A Valuation'!AH748,'Plan-A Valuation'!AL748,'Plan-A Valuation'!AP748)</f>
        <v>253810</v>
      </c>
      <c r="U752" s="263">
        <f>SUM('Plan-A Valuation'!W748,'Plan-A Valuation'!AA748,'Plan-A Valuation'!AE748,'Plan-A Valuation'!AI748,'Plan-A Valuation'!AM748,'Plan-A Valuation'!AQ748)</f>
        <v>504620</v>
      </c>
      <c r="V752" s="219"/>
      <c r="W752" s="262">
        <v>0.0</v>
      </c>
      <c r="X752" s="262">
        <v>0.0</v>
      </c>
      <c r="Y752" s="262">
        <v>0.0</v>
      </c>
      <c r="Z752" s="262">
        <v>0.0</v>
      </c>
      <c r="AA752" s="262">
        <v>0.0</v>
      </c>
      <c r="AB752" s="262">
        <v>0.0</v>
      </c>
      <c r="AC752" s="222" t="s">
        <v>1703</v>
      </c>
      <c r="AD752" s="222" t="s">
        <v>1704</v>
      </c>
      <c r="AE752" s="222" t="s">
        <v>1705</v>
      </c>
      <c r="AF752" s="262">
        <f>SUM('Plan-B Valuation'!U748,'Plan-B Valuation'!Y748,'Plan-B Valuation'!AC748,'Plan-B Valuation'!AG748,'Plan-B Valuation'!AK748,'Plan-B Valuation'!AO748)</f>
        <v>120000</v>
      </c>
      <c r="AG752" s="262">
        <f>SUM('Plan-B Valuation'!V748,'Plan-B Valuation'!Z748,'Plan-B Valuation'!AD748,'Plan-B Valuation'!AH748,'Plan-B Valuation'!AL748,'Plan-B Valuation'!AP748)</f>
        <v>253810</v>
      </c>
      <c r="AH752" s="262">
        <f>SUM('Plan-B Valuation'!W748,'Plan-B Valuation'!AA748,'Plan-B Valuation'!AE748,'Plan-B Valuation'!AI748,'Plan-B Valuation'!AM748,'Plan-B Valuation'!AQ748)</f>
        <v>504620</v>
      </c>
      <c r="AI752" s="219"/>
      <c r="AJ752" s="262">
        <v>0.0</v>
      </c>
      <c r="AK752" s="262">
        <v>0.0</v>
      </c>
      <c r="AL752" s="262">
        <v>0.0</v>
      </c>
      <c r="AM752" s="262">
        <v>0.0</v>
      </c>
      <c r="AN752" s="262">
        <v>0.0</v>
      </c>
      <c r="AO752" s="262">
        <v>0.0</v>
      </c>
      <c r="AP752" s="222" t="s">
        <v>1703</v>
      </c>
      <c r="AQ752" s="222" t="s">
        <v>1704</v>
      </c>
      <c r="AR752" s="222" t="s">
        <v>1705</v>
      </c>
      <c r="AS752" s="262">
        <f>SUM('Plan-C Valuation'!U748,'Plan-C Valuation'!Y748,'Plan-C Valuation'!AC748,'Plan-C Valuation'!AG748,'Plan-C Valuation'!AK748,'Plan-C Valuation'!AO748)</f>
        <v>120000</v>
      </c>
      <c r="AT752" s="262">
        <f>SUM('Plan-C Valuation'!V748,'Plan-C Valuation'!Z748,'Plan-C Valuation'!AD748,'Plan-C Valuation'!AH748,'Plan-C Valuation'!AL748,'Plan-C Valuation'!AP748)</f>
        <v>253810</v>
      </c>
      <c r="AU752" s="262">
        <f>SUM('Plan-C Valuation'!W748,'Plan-C Valuation'!AA748,'Plan-C Valuation'!AE748,'Plan-C Valuation'!AI748,'Plan-C Valuation'!AM748,'Plan-C Valuation'!AQ748)</f>
        <v>504620</v>
      </c>
    </row>
    <row r="753" ht="15.75" customHeight="1">
      <c r="A753" s="219" t="s">
        <v>1610</v>
      </c>
      <c r="B753" s="219" t="s">
        <v>54</v>
      </c>
      <c r="C753" s="219" t="s">
        <v>48</v>
      </c>
      <c r="D753" s="219" t="s">
        <v>82</v>
      </c>
      <c r="E753" s="219" t="s">
        <v>62</v>
      </c>
      <c r="F753" s="219" t="s">
        <v>70</v>
      </c>
      <c r="G753" s="304" t="s">
        <v>1611</v>
      </c>
      <c r="H753" s="219"/>
      <c r="I753" s="219"/>
      <c r="J753" s="262">
        <v>0.0</v>
      </c>
      <c r="K753" s="262">
        <v>0.0</v>
      </c>
      <c r="L753" s="262">
        <v>0.0</v>
      </c>
      <c r="M753" s="262">
        <v>0.0</v>
      </c>
      <c r="N753" s="262">
        <v>0.0</v>
      </c>
      <c r="O753" s="262">
        <v>0.0</v>
      </c>
      <c r="P753" s="222" t="s">
        <v>1703</v>
      </c>
      <c r="Q753" s="222" t="s">
        <v>1704</v>
      </c>
      <c r="R753" s="222" t="s">
        <v>1705</v>
      </c>
      <c r="S753" s="219">
        <f>SUM('Plan-A Valuation'!U749,'Plan-A Valuation'!Y749,'Plan-A Valuation'!AC749,'Plan-A Valuation'!AG749,'Plan-A Valuation'!AK749,'Plan-A Valuation'!AO749)</f>
        <v>120000</v>
      </c>
      <c r="T753" s="262">
        <f>SUM('Plan-A Valuation'!V749,'Plan-A Valuation'!Z749,'Plan-A Valuation'!AD749,'Plan-A Valuation'!AH749,'Plan-A Valuation'!AL749,'Plan-A Valuation'!AP749)</f>
        <v>253810</v>
      </c>
      <c r="U753" s="263">
        <f>SUM('Plan-A Valuation'!W749,'Plan-A Valuation'!AA749,'Plan-A Valuation'!AE749,'Plan-A Valuation'!AI749,'Plan-A Valuation'!AM749,'Plan-A Valuation'!AQ749)</f>
        <v>504620</v>
      </c>
      <c r="V753" s="219"/>
      <c r="W753" s="262">
        <v>0.0</v>
      </c>
      <c r="X753" s="262">
        <v>0.0</v>
      </c>
      <c r="Y753" s="262">
        <v>0.0</v>
      </c>
      <c r="Z753" s="262">
        <v>0.0</v>
      </c>
      <c r="AA753" s="262">
        <v>0.0</v>
      </c>
      <c r="AB753" s="262">
        <v>0.0</v>
      </c>
      <c r="AC753" s="222" t="s">
        <v>1703</v>
      </c>
      <c r="AD753" s="222" t="s">
        <v>1704</v>
      </c>
      <c r="AE753" s="222" t="s">
        <v>1705</v>
      </c>
      <c r="AF753" s="262">
        <f>SUM('Plan-B Valuation'!U749,'Plan-B Valuation'!Y749,'Plan-B Valuation'!AC749,'Plan-B Valuation'!AG749,'Plan-B Valuation'!AK749,'Plan-B Valuation'!AO749)</f>
        <v>120000</v>
      </c>
      <c r="AG753" s="262">
        <f>SUM('Plan-B Valuation'!V749,'Plan-B Valuation'!Z749,'Plan-B Valuation'!AD749,'Plan-B Valuation'!AH749,'Plan-B Valuation'!AL749,'Plan-B Valuation'!AP749)</f>
        <v>253810</v>
      </c>
      <c r="AH753" s="262">
        <f>SUM('Plan-B Valuation'!W749,'Plan-B Valuation'!AA749,'Plan-B Valuation'!AE749,'Plan-B Valuation'!AI749,'Plan-B Valuation'!AM749,'Plan-B Valuation'!AQ749)</f>
        <v>504620</v>
      </c>
      <c r="AI753" s="219"/>
      <c r="AJ753" s="262">
        <v>0.0</v>
      </c>
      <c r="AK753" s="262">
        <v>0.0</v>
      </c>
      <c r="AL753" s="262">
        <v>0.0</v>
      </c>
      <c r="AM753" s="262">
        <v>0.0</v>
      </c>
      <c r="AN753" s="262">
        <v>0.0</v>
      </c>
      <c r="AO753" s="262">
        <v>0.0</v>
      </c>
      <c r="AP753" s="222" t="s">
        <v>1703</v>
      </c>
      <c r="AQ753" s="222" t="s">
        <v>1704</v>
      </c>
      <c r="AR753" s="222" t="s">
        <v>1705</v>
      </c>
      <c r="AS753" s="262">
        <f>SUM('Plan-C Valuation'!U749,'Plan-C Valuation'!Y749,'Plan-C Valuation'!AC749,'Plan-C Valuation'!AG749,'Plan-C Valuation'!AK749,'Plan-C Valuation'!AO749)</f>
        <v>120000</v>
      </c>
      <c r="AT753" s="262">
        <f>SUM('Plan-C Valuation'!V749,'Plan-C Valuation'!Z749,'Plan-C Valuation'!AD749,'Plan-C Valuation'!AH749,'Plan-C Valuation'!AL749,'Plan-C Valuation'!AP749)</f>
        <v>253810</v>
      </c>
      <c r="AU753" s="262">
        <f>SUM('Plan-C Valuation'!W749,'Plan-C Valuation'!AA749,'Plan-C Valuation'!AE749,'Plan-C Valuation'!AI749,'Plan-C Valuation'!AM749,'Plan-C Valuation'!AQ749)</f>
        <v>504620</v>
      </c>
    </row>
    <row r="754" ht="15.75" customHeight="1">
      <c r="A754" s="219" t="s">
        <v>1612</v>
      </c>
      <c r="B754" s="219" t="s">
        <v>65</v>
      </c>
      <c r="C754" s="219" t="s">
        <v>48</v>
      </c>
      <c r="D754" s="219" t="s">
        <v>82</v>
      </c>
      <c r="E754" s="219" t="s">
        <v>62</v>
      </c>
      <c r="F754" s="219" t="s">
        <v>70</v>
      </c>
      <c r="G754" s="304" t="s">
        <v>1613</v>
      </c>
      <c r="H754" s="219"/>
      <c r="I754" s="219"/>
      <c r="J754" s="262">
        <v>0.0</v>
      </c>
      <c r="K754" s="262">
        <v>0.0</v>
      </c>
      <c r="L754" s="262">
        <v>0.0</v>
      </c>
      <c r="M754" s="262">
        <v>0.0</v>
      </c>
      <c r="N754" s="262">
        <v>0.0</v>
      </c>
      <c r="O754" s="262">
        <v>0.0</v>
      </c>
      <c r="P754" s="222" t="s">
        <v>1703</v>
      </c>
      <c r="Q754" s="222" t="s">
        <v>1704</v>
      </c>
      <c r="R754" s="222" t="s">
        <v>1705</v>
      </c>
      <c r="S754" s="219">
        <f>SUM('Plan-A Valuation'!U750,'Plan-A Valuation'!Y750,'Plan-A Valuation'!AC750,'Plan-A Valuation'!AG750,'Plan-A Valuation'!AK750,'Plan-A Valuation'!AO750)</f>
        <v>120000</v>
      </c>
      <c r="T754" s="262">
        <f>SUM('Plan-A Valuation'!V750,'Plan-A Valuation'!Z750,'Plan-A Valuation'!AD750,'Plan-A Valuation'!AH750,'Plan-A Valuation'!AL750,'Plan-A Valuation'!AP750)</f>
        <v>253810</v>
      </c>
      <c r="U754" s="263">
        <f>SUM('Plan-A Valuation'!W750,'Plan-A Valuation'!AA750,'Plan-A Valuation'!AE750,'Plan-A Valuation'!AI750,'Plan-A Valuation'!AM750,'Plan-A Valuation'!AQ750)</f>
        <v>504620</v>
      </c>
      <c r="V754" s="219"/>
      <c r="W754" s="262">
        <v>0.0</v>
      </c>
      <c r="X754" s="262">
        <v>0.0</v>
      </c>
      <c r="Y754" s="262">
        <v>0.0</v>
      </c>
      <c r="Z754" s="262">
        <v>0.0</v>
      </c>
      <c r="AA754" s="262">
        <v>0.0</v>
      </c>
      <c r="AB754" s="262">
        <v>0.0</v>
      </c>
      <c r="AC754" s="222" t="s">
        <v>1703</v>
      </c>
      <c r="AD754" s="222" t="s">
        <v>1704</v>
      </c>
      <c r="AE754" s="222" t="s">
        <v>1705</v>
      </c>
      <c r="AF754" s="262">
        <f>SUM('Plan-B Valuation'!U750,'Plan-B Valuation'!Y750,'Plan-B Valuation'!AC750,'Plan-B Valuation'!AG750,'Plan-B Valuation'!AK750,'Plan-B Valuation'!AO750)</f>
        <v>120000</v>
      </c>
      <c r="AG754" s="262">
        <f>SUM('Plan-B Valuation'!V750,'Plan-B Valuation'!Z750,'Plan-B Valuation'!AD750,'Plan-B Valuation'!AH750,'Plan-B Valuation'!AL750,'Plan-B Valuation'!AP750)</f>
        <v>253810</v>
      </c>
      <c r="AH754" s="262">
        <f>SUM('Plan-B Valuation'!W750,'Plan-B Valuation'!AA750,'Plan-B Valuation'!AE750,'Plan-B Valuation'!AI750,'Plan-B Valuation'!AM750,'Plan-B Valuation'!AQ750)</f>
        <v>504620</v>
      </c>
      <c r="AI754" s="219"/>
      <c r="AJ754" s="262">
        <v>0.0</v>
      </c>
      <c r="AK754" s="262">
        <v>0.0</v>
      </c>
      <c r="AL754" s="262">
        <v>0.0</v>
      </c>
      <c r="AM754" s="262">
        <v>0.0</v>
      </c>
      <c r="AN754" s="262">
        <v>0.0</v>
      </c>
      <c r="AO754" s="262">
        <v>0.0</v>
      </c>
      <c r="AP754" s="222" t="s">
        <v>1703</v>
      </c>
      <c r="AQ754" s="222" t="s">
        <v>1704</v>
      </c>
      <c r="AR754" s="222" t="s">
        <v>1705</v>
      </c>
      <c r="AS754" s="262">
        <f>SUM('Plan-C Valuation'!U750,'Plan-C Valuation'!Y750,'Plan-C Valuation'!AC750,'Plan-C Valuation'!AG750,'Plan-C Valuation'!AK750,'Plan-C Valuation'!AO750)</f>
        <v>120000</v>
      </c>
      <c r="AT754" s="262">
        <f>SUM('Plan-C Valuation'!V750,'Plan-C Valuation'!Z750,'Plan-C Valuation'!AD750,'Plan-C Valuation'!AH750,'Plan-C Valuation'!AL750,'Plan-C Valuation'!AP750)</f>
        <v>253810</v>
      </c>
      <c r="AU754" s="262">
        <f>SUM('Plan-C Valuation'!W750,'Plan-C Valuation'!AA750,'Plan-C Valuation'!AE750,'Plan-C Valuation'!AI750,'Plan-C Valuation'!AM750,'Plan-C Valuation'!AQ750)</f>
        <v>504620</v>
      </c>
    </row>
    <row r="755" ht="15.75" customHeight="1">
      <c r="A755" s="219" t="s">
        <v>1614</v>
      </c>
      <c r="B755" s="219" t="s">
        <v>71</v>
      </c>
      <c r="C755" s="219" t="s">
        <v>48</v>
      </c>
      <c r="D755" s="219" t="s">
        <v>82</v>
      </c>
      <c r="E755" s="219" t="s">
        <v>62</v>
      </c>
      <c r="F755" s="219" t="s">
        <v>70</v>
      </c>
      <c r="G755" s="304" t="s">
        <v>1615</v>
      </c>
      <c r="H755" s="219"/>
      <c r="I755" s="219"/>
      <c r="J755" s="262">
        <v>0.0</v>
      </c>
      <c r="K755" s="262">
        <v>0.0</v>
      </c>
      <c r="L755" s="262">
        <v>0.0</v>
      </c>
      <c r="M755" s="262">
        <v>0.0</v>
      </c>
      <c r="N755" s="262">
        <v>0.0</v>
      </c>
      <c r="O755" s="262">
        <v>0.0</v>
      </c>
      <c r="P755" s="222" t="s">
        <v>1703</v>
      </c>
      <c r="Q755" s="222" t="s">
        <v>1704</v>
      </c>
      <c r="R755" s="222" t="s">
        <v>1705</v>
      </c>
      <c r="S755" s="219">
        <f>SUM('Plan-A Valuation'!U751,'Plan-A Valuation'!Y751,'Plan-A Valuation'!AC751,'Plan-A Valuation'!AG751,'Plan-A Valuation'!AK751,'Plan-A Valuation'!AO751)</f>
        <v>120000</v>
      </c>
      <c r="T755" s="262">
        <f>SUM('Plan-A Valuation'!V751,'Plan-A Valuation'!Z751,'Plan-A Valuation'!AD751,'Plan-A Valuation'!AH751,'Plan-A Valuation'!AL751,'Plan-A Valuation'!AP751)</f>
        <v>253810</v>
      </c>
      <c r="U755" s="263">
        <f>SUM('Plan-A Valuation'!W751,'Plan-A Valuation'!AA751,'Plan-A Valuation'!AE751,'Plan-A Valuation'!AI751,'Plan-A Valuation'!AM751,'Plan-A Valuation'!AQ751)</f>
        <v>504620</v>
      </c>
      <c r="V755" s="219"/>
      <c r="W755" s="262">
        <v>0.0</v>
      </c>
      <c r="X755" s="262">
        <v>0.0</v>
      </c>
      <c r="Y755" s="262">
        <v>0.0</v>
      </c>
      <c r="Z755" s="262">
        <v>0.0</v>
      </c>
      <c r="AA755" s="262">
        <v>0.0</v>
      </c>
      <c r="AB755" s="262">
        <v>0.0</v>
      </c>
      <c r="AC755" s="222" t="s">
        <v>1703</v>
      </c>
      <c r="AD755" s="222" t="s">
        <v>1704</v>
      </c>
      <c r="AE755" s="222" t="s">
        <v>1705</v>
      </c>
      <c r="AF755" s="262">
        <f>SUM('Plan-B Valuation'!U751,'Plan-B Valuation'!Y751,'Plan-B Valuation'!AC751,'Plan-B Valuation'!AG751,'Plan-B Valuation'!AK751,'Plan-B Valuation'!AO751)</f>
        <v>120000</v>
      </c>
      <c r="AG755" s="262">
        <f>SUM('Plan-B Valuation'!V751,'Plan-B Valuation'!Z751,'Plan-B Valuation'!AD751,'Plan-B Valuation'!AH751,'Plan-B Valuation'!AL751,'Plan-B Valuation'!AP751)</f>
        <v>253810</v>
      </c>
      <c r="AH755" s="262">
        <f>SUM('Plan-B Valuation'!W751,'Plan-B Valuation'!AA751,'Plan-B Valuation'!AE751,'Plan-B Valuation'!AI751,'Plan-B Valuation'!AM751,'Plan-B Valuation'!AQ751)</f>
        <v>504620</v>
      </c>
      <c r="AI755" s="219"/>
      <c r="AJ755" s="262">
        <v>0.0</v>
      </c>
      <c r="AK755" s="262">
        <v>0.0</v>
      </c>
      <c r="AL755" s="262">
        <v>0.0</v>
      </c>
      <c r="AM755" s="262">
        <v>0.0</v>
      </c>
      <c r="AN755" s="262">
        <v>0.0</v>
      </c>
      <c r="AO755" s="262">
        <v>0.0</v>
      </c>
      <c r="AP755" s="222" t="s">
        <v>1703</v>
      </c>
      <c r="AQ755" s="222" t="s">
        <v>1704</v>
      </c>
      <c r="AR755" s="222" t="s">
        <v>1705</v>
      </c>
      <c r="AS755" s="262">
        <f>SUM('Plan-C Valuation'!U751,'Plan-C Valuation'!Y751,'Plan-C Valuation'!AC751,'Plan-C Valuation'!AG751,'Plan-C Valuation'!AK751,'Plan-C Valuation'!AO751)</f>
        <v>120000</v>
      </c>
      <c r="AT755" s="262">
        <f>SUM('Plan-C Valuation'!V751,'Plan-C Valuation'!Z751,'Plan-C Valuation'!AD751,'Plan-C Valuation'!AH751,'Plan-C Valuation'!AL751,'Plan-C Valuation'!AP751)</f>
        <v>253810</v>
      </c>
      <c r="AU755" s="262">
        <f>SUM('Plan-C Valuation'!W751,'Plan-C Valuation'!AA751,'Plan-C Valuation'!AE751,'Plan-C Valuation'!AI751,'Plan-C Valuation'!AM751,'Plan-C Valuation'!AQ751)</f>
        <v>504620</v>
      </c>
    </row>
    <row r="756" ht="15.75" customHeight="1">
      <c r="A756" s="219" t="s">
        <v>1616</v>
      </c>
      <c r="B756" s="219" t="s">
        <v>44</v>
      </c>
      <c r="C756" s="219" t="s">
        <v>58</v>
      </c>
      <c r="D756" s="219" t="s">
        <v>82</v>
      </c>
      <c r="E756" s="219" t="s">
        <v>62</v>
      </c>
      <c r="F756" s="219" t="s">
        <v>70</v>
      </c>
      <c r="G756" s="304" t="s">
        <v>1617</v>
      </c>
      <c r="H756" s="219"/>
      <c r="I756" s="219"/>
      <c r="J756" s="262">
        <v>0.0</v>
      </c>
      <c r="K756" s="262">
        <v>0.0</v>
      </c>
      <c r="L756" s="262">
        <v>0.0</v>
      </c>
      <c r="M756" s="262">
        <v>0.0</v>
      </c>
      <c r="N756" s="262">
        <v>0.0</v>
      </c>
      <c r="O756" s="262">
        <v>0.0</v>
      </c>
      <c r="P756" s="222" t="s">
        <v>1703</v>
      </c>
      <c r="Q756" s="222" t="s">
        <v>1704</v>
      </c>
      <c r="R756" s="222" t="s">
        <v>1705</v>
      </c>
      <c r="S756" s="219">
        <f>SUM('Plan-A Valuation'!U752,'Plan-A Valuation'!Y752,'Plan-A Valuation'!AC752,'Plan-A Valuation'!AG752,'Plan-A Valuation'!AK752,'Plan-A Valuation'!AO752)</f>
        <v>120000</v>
      </c>
      <c r="T756" s="262">
        <f>SUM('Plan-A Valuation'!V752,'Plan-A Valuation'!Z752,'Plan-A Valuation'!AD752,'Plan-A Valuation'!AH752,'Plan-A Valuation'!AL752,'Plan-A Valuation'!AP752)</f>
        <v>253810</v>
      </c>
      <c r="U756" s="263">
        <f>SUM('Plan-A Valuation'!W752,'Plan-A Valuation'!AA752,'Plan-A Valuation'!AE752,'Plan-A Valuation'!AI752,'Plan-A Valuation'!AM752,'Plan-A Valuation'!AQ752)</f>
        <v>504620</v>
      </c>
      <c r="V756" s="219"/>
      <c r="W756" s="262">
        <v>0.0</v>
      </c>
      <c r="X756" s="262">
        <v>0.0</v>
      </c>
      <c r="Y756" s="262">
        <v>0.0</v>
      </c>
      <c r="Z756" s="262">
        <v>0.0</v>
      </c>
      <c r="AA756" s="262">
        <v>0.0</v>
      </c>
      <c r="AB756" s="262">
        <v>0.0</v>
      </c>
      <c r="AC756" s="222" t="s">
        <v>1703</v>
      </c>
      <c r="AD756" s="222" t="s">
        <v>1704</v>
      </c>
      <c r="AE756" s="222" t="s">
        <v>1705</v>
      </c>
      <c r="AF756" s="262">
        <f>SUM('Plan-B Valuation'!U752,'Plan-B Valuation'!Y752,'Plan-B Valuation'!AC752,'Plan-B Valuation'!AG752,'Plan-B Valuation'!AK752,'Plan-B Valuation'!AO752)</f>
        <v>120000</v>
      </c>
      <c r="AG756" s="262">
        <f>SUM('Plan-B Valuation'!V752,'Plan-B Valuation'!Z752,'Plan-B Valuation'!AD752,'Plan-B Valuation'!AH752,'Plan-B Valuation'!AL752,'Plan-B Valuation'!AP752)</f>
        <v>253810</v>
      </c>
      <c r="AH756" s="262">
        <f>SUM('Plan-B Valuation'!W752,'Plan-B Valuation'!AA752,'Plan-B Valuation'!AE752,'Plan-B Valuation'!AI752,'Plan-B Valuation'!AM752,'Plan-B Valuation'!AQ752)</f>
        <v>504620</v>
      </c>
      <c r="AI756" s="219"/>
      <c r="AJ756" s="262">
        <v>0.0</v>
      </c>
      <c r="AK756" s="262">
        <v>0.0</v>
      </c>
      <c r="AL756" s="262">
        <v>0.0</v>
      </c>
      <c r="AM756" s="262">
        <v>0.0</v>
      </c>
      <c r="AN756" s="262">
        <v>0.0</v>
      </c>
      <c r="AO756" s="262">
        <v>0.0</v>
      </c>
      <c r="AP756" s="222" t="s">
        <v>1703</v>
      </c>
      <c r="AQ756" s="222" t="s">
        <v>1704</v>
      </c>
      <c r="AR756" s="222" t="s">
        <v>1705</v>
      </c>
      <c r="AS756" s="262">
        <f>SUM('Plan-C Valuation'!U752,'Plan-C Valuation'!Y752,'Plan-C Valuation'!AC752,'Plan-C Valuation'!AG752,'Plan-C Valuation'!AK752,'Plan-C Valuation'!AO752)</f>
        <v>120000</v>
      </c>
      <c r="AT756" s="262">
        <f>SUM('Plan-C Valuation'!V752,'Plan-C Valuation'!Z752,'Plan-C Valuation'!AD752,'Plan-C Valuation'!AH752,'Plan-C Valuation'!AL752,'Plan-C Valuation'!AP752)</f>
        <v>253810</v>
      </c>
      <c r="AU756" s="262">
        <f>SUM('Plan-C Valuation'!W752,'Plan-C Valuation'!AA752,'Plan-C Valuation'!AE752,'Plan-C Valuation'!AI752,'Plan-C Valuation'!AM752,'Plan-C Valuation'!AQ752)</f>
        <v>504620</v>
      </c>
    </row>
    <row r="757" ht="15.75" customHeight="1">
      <c r="A757" s="219" t="s">
        <v>1618</v>
      </c>
      <c r="B757" s="219" t="s">
        <v>54</v>
      </c>
      <c r="C757" s="219" t="s">
        <v>58</v>
      </c>
      <c r="D757" s="219" t="s">
        <v>82</v>
      </c>
      <c r="E757" s="219" t="s">
        <v>62</v>
      </c>
      <c r="F757" s="219" t="s">
        <v>70</v>
      </c>
      <c r="G757" s="304" t="s">
        <v>1619</v>
      </c>
      <c r="H757" s="219"/>
      <c r="I757" s="219"/>
      <c r="J757" s="262">
        <v>0.0</v>
      </c>
      <c r="K757" s="262">
        <v>0.0</v>
      </c>
      <c r="L757" s="262">
        <v>0.0</v>
      </c>
      <c r="M757" s="262">
        <v>0.0</v>
      </c>
      <c r="N757" s="262">
        <v>0.0</v>
      </c>
      <c r="O757" s="262">
        <v>0.0</v>
      </c>
      <c r="P757" s="222" t="s">
        <v>1703</v>
      </c>
      <c r="Q757" s="222" t="s">
        <v>1704</v>
      </c>
      <c r="R757" s="222" t="s">
        <v>1705</v>
      </c>
      <c r="S757" s="219">
        <f>SUM('Plan-A Valuation'!U753,'Plan-A Valuation'!Y753,'Plan-A Valuation'!AC753,'Plan-A Valuation'!AG753,'Plan-A Valuation'!AK753,'Plan-A Valuation'!AO753)</f>
        <v>120000</v>
      </c>
      <c r="T757" s="262">
        <f>SUM('Plan-A Valuation'!V753,'Plan-A Valuation'!Z753,'Plan-A Valuation'!AD753,'Plan-A Valuation'!AH753,'Plan-A Valuation'!AL753,'Plan-A Valuation'!AP753)</f>
        <v>253810</v>
      </c>
      <c r="U757" s="263">
        <f>SUM('Plan-A Valuation'!W753,'Plan-A Valuation'!AA753,'Plan-A Valuation'!AE753,'Plan-A Valuation'!AI753,'Plan-A Valuation'!AM753,'Plan-A Valuation'!AQ753)</f>
        <v>504620</v>
      </c>
      <c r="V757" s="219"/>
      <c r="W757" s="262">
        <v>0.0</v>
      </c>
      <c r="X757" s="262">
        <v>0.0</v>
      </c>
      <c r="Y757" s="262">
        <v>0.0</v>
      </c>
      <c r="Z757" s="262">
        <v>0.0</v>
      </c>
      <c r="AA757" s="262">
        <v>0.0</v>
      </c>
      <c r="AB757" s="262">
        <v>0.0</v>
      </c>
      <c r="AC757" s="222" t="s">
        <v>1703</v>
      </c>
      <c r="AD757" s="222" t="s">
        <v>1704</v>
      </c>
      <c r="AE757" s="222" t="s">
        <v>1705</v>
      </c>
      <c r="AF757" s="262">
        <f>SUM('Plan-B Valuation'!U753,'Plan-B Valuation'!Y753,'Plan-B Valuation'!AC753,'Plan-B Valuation'!AG753,'Plan-B Valuation'!AK753,'Plan-B Valuation'!AO753)</f>
        <v>120000</v>
      </c>
      <c r="AG757" s="262">
        <f>SUM('Plan-B Valuation'!V753,'Plan-B Valuation'!Z753,'Plan-B Valuation'!AD753,'Plan-B Valuation'!AH753,'Plan-B Valuation'!AL753,'Plan-B Valuation'!AP753)</f>
        <v>253810</v>
      </c>
      <c r="AH757" s="262">
        <f>SUM('Plan-B Valuation'!W753,'Plan-B Valuation'!AA753,'Plan-B Valuation'!AE753,'Plan-B Valuation'!AI753,'Plan-B Valuation'!AM753,'Plan-B Valuation'!AQ753)</f>
        <v>504620</v>
      </c>
      <c r="AI757" s="219"/>
      <c r="AJ757" s="262">
        <v>0.0</v>
      </c>
      <c r="AK757" s="262">
        <v>0.0</v>
      </c>
      <c r="AL757" s="262">
        <v>0.0</v>
      </c>
      <c r="AM757" s="262">
        <v>0.0</v>
      </c>
      <c r="AN757" s="262">
        <v>0.0</v>
      </c>
      <c r="AO757" s="262">
        <v>0.0</v>
      </c>
      <c r="AP757" s="222" t="s">
        <v>1703</v>
      </c>
      <c r="AQ757" s="222" t="s">
        <v>1704</v>
      </c>
      <c r="AR757" s="222" t="s">
        <v>1705</v>
      </c>
      <c r="AS757" s="262">
        <f>SUM('Plan-C Valuation'!U753,'Plan-C Valuation'!Y753,'Plan-C Valuation'!AC753,'Plan-C Valuation'!AG753,'Plan-C Valuation'!AK753,'Plan-C Valuation'!AO753)</f>
        <v>120000</v>
      </c>
      <c r="AT757" s="262">
        <f>SUM('Plan-C Valuation'!V753,'Plan-C Valuation'!Z753,'Plan-C Valuation'!AD753,'Plan-C Valuation'!AH753,'Plan-C Valuation'!AL753,'Plan-C Valuation'!AP753)</f>
        <v>253810</v>
      </c>
      <c r="AU757" s="262">
        <f>SUM('Plan-C Valuation'!W753,'Plan-C Valuation'!AA753,'Plan-C Valuation'!AE753,'Plan-C Valuation'!AI753,'Plan-C Valuation'!AM753,'Plan-C Valuation'!AQ753)</f>
        <v>504620</v>
      </c>
    </row>
    <row r="758" ht="15.75" customHeight="1">
      <c r="A758" s="219" t="s">
        <v>1620</v>
      </c>
      <c r="B758" s="219" t="s">
        <v>65</v>
      </c>
      <c r="C758" s="219" t="s">
        <v>58</v>
      </c>
      <c r="D758" s="219" t="s">
        <v>82</v>
      </c>
      <c r="E758" s="219" t="s">
        <v>62</v>
      </c>
      <c r="F758" s="219" t="s">
        <v>70</v>
      </c>
      <c r="G758" s="304" t="s">
        <v>1621</v>
      </c>
      <c r="H758" s="219"/>
      <c r="I758" s="219"/>
      <c r="J758" s="262">
        <v>0.0</v>
      </c>
      <c r="K758" s="262">
        <v>0.0</v>
      </c>
      <c r="L758" s="262">
        <v>0.0</v>
      </c>
      <c r="M758" s="262">
        <v>0.0</v>
      </c>
      <c r="N758" s="262">
        <v>0.0</v>
      </c>
      <c r="O758" s="262">
        <v>0.0</v>
      </c>
      <c r="P758" s="222" t="s">
        <v>1703</v>
      </c>
      <c r="Q758" s="222" t="s">
        <v>1704</v>
      </c>
      <c r="R758" s="222" t="s">
        <v>1705</v>
      </c>
      <c r="S758" s="219">
        <f>SUM('Plan-A Valuation'!U754,'Plan-A Valuation'!Y754,'Plan-A Valuation'!AC754,'Plan-A Valuation'!AG754,'Plan-A Valuation'!AK754,'Plan-A Valuation'!AO754)</f>
        <v>120000</v>
      </c>
      <c r="T758" s="262">
        <f>SUM('Plan-A Valuation'!V754,'Plan-A Valuation'!Z754,'Plan-A Valuation'!AD754,'Plan-A Valuation'!AH754,'Plan-A Valuation'!AL754,'Plan-A Valuation'!AP754)</f>
        <v>253810</v>
      </c>
      <c r="U758" s="263">
        <f>SUM('Plan-A Valuation'!W754,'Plan-A Valuation'!AA754,'Plan-A Valuation'!AE754,'Plan-A Valuation'!AI754,'Plan-A Valuation'!AM754,'Plan-A Valuation'!AQ754)</f>
        <v>504620</v>
      </c>
      <c r="V758" s="219"/>
      <c r="W758" s="262">
        <v>0.0</v>
      </c>
      <c r="X758" s="262">
        <v>0.0</v>
      </c>
      <c r="Y758" s="262">
        <v>0.0</v>
      </c>
      <c r="Z758" s="262">
        <v>0.0</v>
      </c>
      <c r="AA758" s="262">
        <v>0.0</v>
      </c>
      <c r="AB758" s="262">
        <v>0.0</v>
      </c>
      <c r="AC758" s="222" t="s">
        <v>1703</v>
      </c>
      <c r="AD758" s="222" t="s">
        <v>1704</v>
      </c>
      <c r="AE758" s="222" t="s">
        <v>1705</v>
      </c>
      <c r="AF758" s="262">
        <f>SUM('Plan-B Valuation'!U754,'Plan-B Valuation'!Y754,'Plan-B Valuation'!AC754,'Plan-B Valuation'!AG754,'Plan-B Valuation'!AK754,'Plan-B Valuation'!AO754)</f>
        <v>120000</v>
      </c>
      <c r="AG758" s="262">
        <f>SUM('Plan-B Valuation'!V754,'Plan-B Valuation'!Z754,'Plan-B Valuation'!AD754,'Plan-B Valuation'!AH754,'Plan-B Valuation'!AL754,'Plan-B Valuation'!AP754)</f>
        <v>253810</v>
      </c>
      <c r="AH758" s="262">
        <f>SUM('Plan-B Valuation'!W754,'Plan-B Valuation'!AA754,'Plan-B Valuation'!AE754,'Plan-B Valuation'!AI754,'Plan-B Valuation'!AM754,'Plan-B Valuation'!AQ754)</f>
        <v>504620</v>
      </c>
      <c r="AI758" s="219"/>
      <c r="AJ758" s="262">
        <v>0.0</v>
      </c>
      <c r="AK758" s="262">
        <v>0.0</v>
      </c>
      <c r="AL758" s="262">
        <v>0.0</v>
      </c>
      <c r="AM758" s="262">
        <v>0.0</v>
      </c>
      <c r="AN758" s="262">
        <v>0.0</v>
      </c>
      <c r="AO758" s="262">
        <v>0.0</v>
      </c>
      <c r="AP758" s="222" t="s">
        <v>1703</v>
      </c>
      <c r="AQ758" s="222" t="s">
        <v>1704</v>
      </c>
      <c r="AR758" s="222" t="s">
        <v>1705</v>
      </c>
      <c r="AS758" s="262">
        <f>SUM('Plan-C Valuation'!U754,'Plan-C Valuation'!Y754,'Plan-C Valuation'!AC754,'Plan-C Valuation'!AG754,'Plan-C Valuation'!AK754,'Plan-C Valuation'!AO754)</f>
        <v>120000</v>
      </c>
      <c r="AT758" s="262">
        <f>SUM('Plan-C Valuation'!V754,'Plan-C Valuation'!Z754,'Plan-C Valuation'!AD754,'Plan-C Valuation'!AH754,'Plan-C Valuation'!AL754,'Plan-C Valuation'!AP754)</f>
        <v>253810</v>
      </c>
      <c r="AU758" s="262">
        <f>SUM('Plan-C Valuation'!W754,'Plan-C Valuation'!AA754,'Plan-C Valuation'!AE754,'Plan-C Valuation'!AI754,'Plan-C Valuation'!AM754,'Plan-C Valuation'!AQ754)</f>
        <v>504620</v>
      </c>
    </row>
    <row r="759" ht="15.75" customHeight="1">
      <c r="A759" s="219" t="s">
        <v>1622</v>
      </c>
      <c r="B759" s="219" t="s">
        <v>71</v>
      </c>
      <c r="C759" s="219" t="s">
        <v>58</v>
      </c>
      <c r="D759" s="219" t="s">
        <v>82</v>
      </c>
      <c r="E759" s="219" t="s">
        <v>62</v>
      </c>
      <c r="F759" s="219" t="s">
        <v>70</v>
      </c>
      <c r="G759" s="304" t="s">
        <v>1623</v>
      </c>
      <c r="H759" s="219"/>
      <c r="I759" s="219"/>
      <c r="J759" s="262">
        <v>0.0</v>
      </c>
      <c r="K759" s="262">
        <v>0.0</v>
      </c>
      <c r="L759" s="262">
        <v>0.0</v>
      </c>
      <c r="M759" s="262">
        <v>0.0</v>
      </c>
      <c r="N759" s="262">
        <v>0.0</v>
      </c>
      <c r="O759" s="262">
        <v>0.0</v>
      </c>
      <c r="P759" s="222" t="s">
        <v>1703</v>
      </c>
      <c r="Q759" s="222" t="s">
        <v>1704</v>
      </c>
      <c r="R759" s="222" t="s">
        <v>1705</v>
      </c>
      <c r="S759" s="219">
        <f>SUM('Plan-A Valuation'!U755,'Plan-A Valuation'!Y755,'Plan-A Valuation'!AC755,'Plan-A Valuation'!AG755,'Plan-A Valuation'!AK755,'Plan-A Valuation'!AO755)</f>
        <v>120000</v>
      </c>
      <c r="T759" s="262">
        <f>SUM('Plan-A Valuation'!V755,'Plan-A Valuation'!Z755,'Plan-A Valuation'!AD755,'Plan-A Valuation'!AH755,'Plan-A Valuation'!AL755,'Plan-A Valuation'!AP755)</f>
        <v>253810</v>
      </c>
      <c r="U759" s="263">
        <f>SUM('Plan-A Valuation'!W755,'Plan-A Valuation'!AA755,'Plan-A Valuation'!AE755,'Plan-A Valuation'!AI755,'Plan-A Valuation'!AM755,'Plan-A Valuation'!AQ755)</f>
        <v>504620</v>
      </c>
      <c r="V759" s="219"/>
      <c r="W759" s="262">
        <v>0.0</v>
      </c>
      <c r="X759" s="262">
        <v>0.0</v>
      </c>
      <c r="Y759" s="262">
        <v>0.0</v>
      </c>
      <c r="Z759" s="262">
        <v>0.0</v>
      </c>
      <c r="AA759" s="262">
        <v>0.0</v>
      </c>
      <c r="AB759" s="262">
        <v>0.0</v>
      </c>
      <c r="AC759" s="222" t="s">
        <v>1703</v>
      </c>
      <c r="AD759" s="222" t="s">
        <v>1704</v>
      </c>
      <c r="AE759" s="222" t="s">
        <v>1705</v>
      </c>
      <c r="AF759" s="262">
        <f>SUM('Plan-B Valuation'!U755,'Plan-B Valuation'!Y755,'Plan-B Valuation'!AC755,'Plan-B Valuation'!AG755,'Plan-B Valuation'!AK755,'Plan-B Valuation'!AO755)</f>
        <v>120000</v>
      </c>
      <c r="AG759" s="262">
        <f>SUM('Plan-B Valuation'!V755,'Plan-B Valuation'!Z755,'Plan-B Valuation'!AD755,'Plan-B Valuation'!AH755,'Plan-B Valuation'!AL755,'Plan-B Valuation'!AP755)</f>
        <v>253810</v>
      </c>
      <c r="AH759" s="262">
        <f>SUM('Plan-B Valuation'!W755,'Plan-B Valuation'!AA755,'Plan-B Valuation'!AE755,'Plan-B Valuation'!AI755,'Plan-B Valuation'!AM755,'Plan-B Valuation'!AQ755)</f>
        <v>504620</v>
      </c>
      <c r="AI759" s="219"/>
      <c r="AJ759" s="262">
        <v>0.0</v>
      </c>
      <c r="AK759" s="262">
        <v>0.0</v>
      </c>
      <c r="AL759" s="262">
        <v>0.0</v>
      </c>
      <c r="AM759" s="262">
        <v>0.0</v>
      </c>
      <c r="AN759" s="262">
        <v>0.0</v>
      </c>
      <c r="AO759" s="262">
        <v>0.0</v>
      </c>
      <c r="AP759" s="222" t="s">
        <v>1703</v>
      </c>
      <c r="AQ759" s="222" t="s">
        <v>1704</v>
      </c>
      <c r="AR759" s="222" t="s">
        <v>1705</v>
      </c>
      <c r="AS759" s="262">
        <f>SUM('Plan-C Valuation'!U755,'Plan-C Valuation'!Y755,'Plan-C Valuation'!AC755,'Plan-C Valuation'!AG755,'Plan-C Valuation'!AK755,'Plan-C Valuation'!AO755)</f>
        <v>120000</v>
      </c>
      <c r="AT759" s="262">
        <f>SUM('Plan-C Valuation'!V755,'Plan-C Valuation'!Z755,'Plan-C Valuation'!AD755,'Plan-C Valuation'!AH755,'Plan-C Valuation'!AL755,'Plan-C Valuation'!AP755)</f>
        <v>253810</v>
      </c>
      <c r="AU759" s="262">
        <f>SUM('Plan-C Valuation'!W755,'Plan-C Valuation'!AA755,'Plan-C Valuation'!AE755,'Plan-C Valuation'!AI755,'Plan-C Valuation'!AM755,'Plan-C Valuation'!AQ755)</f>
        <v>504620</v>
      </c>
    </row>
    <row r="760" ht="15.75" customHeight="1">
      <c r="A760" s="219" t="s">
        <v>1624</v>
      </c>
      <c r="B760" s="219" t="s">
        <v>44</v>
      </c>
      <c r="C760" s="219" t="s">
        <v>66</v>
      </c>
      <c r="D760" s="219" t="s">
        <v>82</v>
      </c>
      <c r="E760" s="219" t="s">
        <v>62</v>
      </c>
      <c r="F760" s="219" t="s">
        <v>70</v>
      </c>
      <c r="G760" s="304" t="s">
        <v>1625</v>
      </c>
      <c r="H760" s="219"/>
      <c r="I760" s="219"/>
      <c r="J760" s="262">
        <v>0.0</v>
      </c>
      <c r="K760" s="262">
        <v>0.0</v>
      </c>
      <c r="L760" s="262">
        <v>0.0</v>
      </c>
      <c r="M760" s="262">
        <v>0.0</v>
      </c>
      <c r="N760" s="262">
        <v>0.0</v>
      </c>
      <c r="O760" s="262">
        <v>0.0</v>
      </c>
      <c r="P760" s="222" t="s">
        <v>1703</v>
      </c>
      <c r="Q760" s="222" t="s">
        <v>1704</v>
      </c>
      <c r="R760" s="222" t="s">
        <v>1705</v>
      </c>
      <c r="S760" s="219">
        <f>SUM('Plan-A Valuation'!U756,'Plan-A Valuation'!Y756,'Plan-A Valuation'!AC756,'Plan-A Valuation'!AG756,'Plan-A Valuation'!AK756,'Plan-A Valuation'!AO756)</f>
        <v>120000</v>
      </c>
      <c r="T760" s="262">
        <f>SUM('Plan-A Valuation'!V756,'Plan-A Valuation'!Z756,'Plan-A Valuation'!AD756,'Plan-A Valuation'!AH756,'Plan-A Valuation'!AL756,'Plan-A Valuation'!AP756)</f>
        <v>253810</v>
      </c>
      <c r="U760" s="263">
        <f>SUM('Plan-A Valuation'!W756,'Plan-A Valuation'!AA756,'Plan-A Valuation'!AE756,'Plan-A Valuation'!AI756,'Plan-A Valuation'!AM756,'Plan-A Valuation'!AQ756)</f>
        <v>504620</v>
      </c>
      <c r="V760" s="219"/>
      <c r="W760" s="262">
        <v>0.0</v>
      </c>
      <c r="X760" s="262">
        <v>0.0</v>
      </c>
      <c r="Y760" s="262">
        <v>0.0</v>
      </c>
      <c r="Z760" s="262">
        <v>0.0</v>
      </c>
      <c r="AA760" s="262">
        <v>0.0</v>
      </c>
      <c r="AB760" s="262">
        <v>0.0</v>
      </c>
      <c r="AC760" s="222" t="s">
        <v>1703</v>
      </c>
      <c r="AD760" s="222" t="s">
        <v>1704</v>
      </c>
      <c r="AE760" s="222" t="s">
        <v>1705</v>
      </c>
      <c r="AF760" s="262">
        <f>SUM('Plan-B Valuation'!U756,'Plan-B Valuation'!Y756,'Plan-B Valuation'!AC756,'Plan-B Valuation'!AG756,'Plan-B Valuation'!AK756,'Plan-B Valuation'!AO756)</f>
        <v>120000</v>
      </c>
      <c r="AG760" s="262">
        <f>SUM('Plan-B Valuation'!V756,'Plan-B Valuation'!Z756,'Plan-B Valuation'!AD756,'Plan-B Valuation'!AH756,'Plan-B Valuation'!AL756,'Plan-B Valuation'!AP756)</f>
        <v>253810</v>
      </c>
      <c r="AH760" s="262">
        <f>SUM('Plan-B Valuation'!W756,'Plan-B Valuation'!AA756,'Plan-B Valuation'!AE756,'Plan-B Valuation'!AI756,'Plan-B Valuation'!AM756,'Plan-B Valuation'!AQ756)</f>
        <v>504620</v>
      </c>
      <c r="AI760" s="219"/>
      <c r="AJ760" s="262">
        <v>0.0</v>
      </c>
      <c r="AK760" s="262">
        <v>0.0</v>
      </c>
      <c r="AL760" s="262">
        <v>0.0</v>
      </c>
      <c r="AM760" s="262">
        <v>0.0</v>
      </c>
      <c r="AN760" s="262">
        <v>0.0</v>
      </c>
      <c r="AO760" s="262">
        <v>0.0</v>
      </c>
      <c r="AP760" s="222" t="s">
        <v>1703</v>
      </c>
      <c r="AQ760" s="222" t="s">
        <v>1704</v>
      </c>
      <c r="AR760" s="222" t="s">
        <v>1705</v>
      </c>
      <c r="AS760" s="262">
        <f>SUM('Plan-C Valuation'!U756,'Plan-C Valuation'!Y756,'Plan-C Valuation'!AC756,'Plan-C Valuation'!AG756,'Plan-C Valuation'!AK756,'Plan-C Valuation'!AO756)</f>
        <v>120000</v>
      </c>
      <c r="AT760" s="262">
        <f>SUM('Plan-C Valuation'!V756,'Plan-C Valuation'!Z756,'Plan-C Valuation'!AD756,'Plan-C Valuation'!AH756,'Plan-C Valuation'!AL756,'Plan-C Valuation'!AP756)</f>
        <v>253810</v>
      </c>
      <c r="AU760" s="262">
        <f>SUM('Plan-C Valuation'!W756,'Plan-C Valuation'!AA756,'Plan-C Valuation'!AE756,'Plan-C Valuation'!AI756,'Plan-C Valuation'!AM756,'Plan-C Valuation'!AQ756)</f>
        <v>504620</v>
      </c>
    </row>
    <row r="761" ht="15.75" customHeight="1">
      <c r="A761" s="219" t="s">
        <v>1626</v>
      </c>
      <c r="B761" s="219" t="s">
        <v>54</v>
      </c>
      <c r="C761" s="219" t="s">
        <v>66</v>
      </c>
      <c r="D761" s="219" t="s">
        <v>82</v>
      </c>
      <c r="E761" s="219" t="s">
        <v>62</v>
      </c>
      <c r="F761" s="219" t="s">
        <v>70</v>
      </c>
      <c r="G761" s="304" t="s">
        <v>1627</v>
      </c>
      <c r="H761" s="219"/>
      <c r="I761" s="219"/>
      <c r="J761" s="262">
        <v>0.0</v>
      </c>
      <c r="K761" s="262">
        <v>0.0</v>
      </c>
      <c r="L761" s="262">
        <v>0.0</v>
      </c>
      <c r="M761" s="262">
        <v>0.0</v>
      </c>
      <c r="N761" s="262">
        <v>0.0</v>
      </c>
      <c r="O761" s="262">
        <v>0.0</v>
      </c>
      <c r="P761" s="222" t="s">
        <v>1703</v>
      </c>
      <c r="Q761" s="222" t="s">
        <v>1704</v>
      </c>
      <c r="R761" s="222" t="s">
        <v>1705</v>
      </c>
      <c r="S761" s="219">
        <f>SUM('Plan-A Valuation'!U757,'Plan-A Valuation'!Y757,'Plan-A Valuation'!AC757,'Plan-A Valuation'!AG757,'Plan-A Valuation'!AK757,'Plan-A Valuation'!AO757)</f>
        <v>120000</v>
      </c>
      <c r="T761" s="262">
        <f>SUM('Plan-A Valuation'!V757,'Plan-A Valuation'!Z757,'Plan-A Valuation'!AD757,'Plan-A Valuation'!AH757,'Plan-A Valuation'!AL757,'Plan-A Valuation'!AP757)</f>
        <v>253810</v>
      </c>
      <c r="U761" s="263">
        <f>SUM('Plan-A Valuation'!W757,'Plan-A Valuation'!AA757,'Plan-A Valuation'!AE757,'Plan-A Valuation'!AI757,'Plan-A Valuation'!AM757,'Plan-A Valuation'!AQ757)</f>
        <v>504620</v>
      </c>
      <c r="V761" s="219"/>
      <c r="W761" s="262">
        <v>0.0</v>
      </c>
      <c r="X761" s="262">
        <v>0.0</v>
      </c>
      <c r="Y761" s="262">
        <v>0.0</v>
      </c>
      <c r="Z761" s="262">
        <v>0.0</v>
      </c>
      <c r="AA761" s="262">
        <v>0.0</v>
      </c>
      <c r="AB761" s="262">
        <v>0.0</v>
      </c>
      <c r="AC761" s="222" t="s">
        <v>1703</v>
      </c>
      <c r="AD761" s="222" t="s">
        <v>1704</v>
      </c>
      <c r="AE761" s="222" t="s">
        <v>1705</v>
      </c>
      <c r="AF761" s="262">
        <f>SUM('Plan-B Valuation'!U757,'Plan-B Valuation'!Y757,'Plan-B Valuation'!AC757,'Plan-B Valuation'!AG757,'Plan-B Valuation'!AK757,'Plan-B Valuation'!AO757)</f>
        <v>120000</v>
      </c>
      <c r="AG761" s="262">
        <f>SUM('Plan-B Valuation'!V757,'Plan-B Valuation'!Z757,'Plan-B Valuation'!AD757,'Plan-B Valuation'!AH757,'Plan-B Valuation'!AL757,'Plan-B Valuation'!AP757)</f>
        <v>253810</v>
      </c>
      <c r="AH761" s="262">
        <f>SUM('Plan-B Valuation'!W757,'Plan-B Valuation'!AA757,'Plan-B Valuation'!AE757,'Plan-B Valuation'!AI757,'Plan-B Valuation'!AM757,'Plan-B Valuation'!AQ757)</f>
        <v>504620</v>
      </c>
      <c r="AI761" s="219"/>
      <c r="AJ761" s="262">
        <v>0.0</v>
      </c>
      <c r="AK761" s="262">
        <v>0.0</v>
      </c>
      <c r="AL761" s="262">
        <v>0.0</v>
      </c>
      <c r="AM761" s="262">
        <v>0.0</v>
      </c>
      <c r="AN761" s="262">
        <v>0.0</v>
      </c>
      <c r="AO761" s="262">
        <v>0.0</v>
      </c>
      <c r="AP761" s="222" t="s">
        <v>1703</v>
      </c>
      <c r="AQ761" s="222" t="s">
        <v>1704</v>
      </c>
      <c r="AR761" s="222" t="s">
        <v>1705</v>
      </c>
      <c r="AS761" s="262">
        <f>SUM('Plan-C Valuation'!U757,'Plan-C Valuation'!Y757,'Plan-C Valuation'!AC757,'Plan-C Valuation'!AG757,'Plan-C Valuation'!AK757,'Plan-C Valuation'!AO757)</f>
        <v>120000</v>
      </c>
      <c r="AT761" s="262">
        <f>SUM('Plan-C Valuation'!V757,'Plan-C Valuation'!Z757,'Plan-C Valuation'!AD757,'Plan-C Valuation'!AH757,'Plan-C Valuation'!AL757,'Plan-C Valuation'!AP757)</f>
        <v>253810</v>
      </c>
      <c r="AU761" s="262">
        <f>SUM('Plan-C Valuation'!W757,'Plan-C Valuation'!AA757,'Plan-C Valuation'!AE757,'Plan-C Valuation'!AI757,'Plan-C Valuation'!AM757,'Plan-C Valuation'!AQ757)</f>
        <v>504620</v>
      </c>
    </row>
    <row r="762" ht="15.75" customHeight="1">
      <c r="A762" s="219" t="s">
        <v>1628</v>
      </c>
      <c r="B762" s="219" t="s">
        <v>65</v>
      </c>
      <c r="C762" s="219" t="s">
        <v>66</v>
      </c>
      <c r="D762" s="219" t="s">
        <v>82</v>
      </c>
      <c r="E762" s="219" t="s">
        <v>62</v>
      </c>
      <c r="F762" s="219" t="s">
        <v>70</v>
      </c>
      <c r="G762" s="304" t="s">
        <v>1629</v>
      </c>
      <c r="H762" s="219"/>
      <c r="I762" s="219"/>
      <c r="J762" s="262">
        <v>0.0</v>
      </c>
      <c r="K762" s="262">
        <v>0.0</v>
      </c>
      <c r="L762" s="262">
        <v>0.0</v>
      </c>
      <c r="M762" s="262">
        <v>0.0</v>
      </c>
      <c r="N762" s="262">
        <v>0.0</v>
      </c>
      <c r="O762" s="262">
        <v>0.0</v>
      </c>
      <c r="P762" s="222" t="s">
        <v>1703</v>
      </c>
      <c r="Q762" s="222" t="s">
        <v>1704</v>
      </c>
      <c r="R762" s="222" t="s">
        <v>1705</v>
      </c>
      <c r="S762" s="219">
        <f>SUM('Plan-A Valuation'!U758,'Plan-A Valuation'!Y758,'Plan-A Valuation'!AC758,'Plan-A Valuation'!AG758,'Plan-A Valuation'!AK758,'Plan-A Valuation'!AO758)</f>
        <v>120000</v>
      </c>
      <c r="T762" s="262">
        <f>SUM('Plan-A Valuation'!V758,'Plan-A Valuation'!Z758,'Plan-A Valuation'!AD758,'Plan-A Valuation'!AH758,'Plan-A Valuation'!AL758,'Plan-A Valuation'!AP758)</f>
        <v>253810</v>
      </c>
      <c r="U762" s="263">
        <f>SUM('Plan-A Valuation'!W758,'Plan-A Valuation'!AA758,'Plan-A Valuation'!AE758,'Plan-A Valuation'!AI758,'Plan-A Valuation'!AM758,'Plan-A Valuation'!AQ758)</f>
        <v>504620</v>
      </c>
      <c r="V762" s="219"/>
      <c r="W762" s="262">
        <v>0.0</v>
      </c>
      <c r="X762" s="262">
        <v>0.0</v>
      </c>
      <c r="Y762" s="262">
        <v>0.0</v>
      </c>
      <c r="Z762" s="262">
        <v>0.0</v>
      </c>
      <c r="AA762" s="262">
        <v>0.0</v>
      </c>
      <c r="AB762" s="262">
        <v>0.0</v>
      </c>
      <c r="AC762" s="222" t="s">
        <v>1703</v>
      </c>
      <c r="AD762" s="222" t="s">
        <v>1704</v>
      </c>
      <c r="AE762" s="222" t="s">
        <v>1705</v>
      </c>
      <c r="AF762" s="262">
        <f>SUM('Plan-B Valuation'!U758,'Plan-B Valuation'!Y758,'Plan-B Valuation'!AC758,'Plan-B Valuation'!AG758,'Plan-B Valuation'!AK758,'Plan-B Valuation'!AO758)</f>
        <v>120000</v>
      </c>
      <c r="AG762" s="262">
        <f>SUM('Plan-B Valuation'!V758,'Plan-B Valuation'!Z758,'Plan-B Valuation'!AD758,'Plan-B Valuation'!AH758,'Plan-B Valuation'!AL758,'Plan-B Valuation'!AP758)</f>
        <v>253810</v>
      </c>
      <c r="AH762" s="262">
        <f>SUM('Plan-B Valuation'!W758,'Plan-B Valuation'!AA758,'Plan-B Valuation'!AE758,'Plan-B Valuation'!AI758,'Plan-B Valuation'!AM758,'Plan-B Valuation'!AQ758)</f>
        <v>504620</v>
      </c>
      <c r="AI762" s="219"/>
      <c r="AJ762" s="262">
        <v>0.0</v>
      </c>
      <c r="AK762" s="262">
        <v>0.0</v>
      </c>
      <c r="AL762" s="262">
        <v>0.0</v>
      </c>
      <c r="AM762" s="262">
        <v>0.0</v>
      </c>
      <c r="AN762" s="262">
        <v>0.0</v>
      </c>
      <c r="AO762" s="262">
        <v>0.0</v>
      </c>
      <c r="AP762" s="222" t="s">
        <v>1703</v>
      </c>
      <c r="AQ762" s="222" t="s">
        <v>1704</v>
      </c>
      <c r="AR762" s="222" t="s">
        <v>1705</v>
      </c>
      <c r="AS762" s="262">
        <f>SUM('Plan-C Valuation'!U758,'Plan-C Valuation'!Y758,'Plan-C Valuation'!AC758,'Plan-C Valuation'!AG758,'Plan-C Valuation'!AK758,'Plan-C Valuation'!AO758)</f>
        <v>120000</v>
      </c>
      <c r="AT762" s="262">
        <f>SUM('Plan-C Valuation'!V758,'Plan-C Valuation'!Z758,'Plan-C Valuation'!AD758,'Plan-C Valuation'!AH758,'Plan-C Valuation'!AL758,'Plan-C Valuation'!AP758)</f>
        <v>253810</v>
      </c>
      <c r="AU762" s="262">
        <f>SUM('Plan-C Valuation'!W758,'Plan-C Valuation'!AA758,'Plan-C Valuation'!AE758,'Plan-C Valuation'!AI758,'Plan-C Valuation'!AM758,'Plan-C Valuation'!AQ758)</f>
        <v>504620</v>
      </c>
    </row>
    <row r="763" ht="15.75" customHeight="1">
      <c r="A763" s="219" t="s">
        <v>1630</v>
      </c>
      <c r="B763" s="219" t="s">
        <v>71</v>
      </c>
      <c r="C763" s="219" t="s">
        <v>66</v>
      </c>
      <c r="D763" s="219" t="s">
        <v>82</v>
      </c>
      <c r="E763" s="219" t="s">
        <v>62</v>
      </c>
      <c r="F763" s="219" t="s">
        <v>70</v>
      </c>
      <c r="G763" s="304" t="s">
        <v>1631</v>
      </c>
      <c r="H763" s="219"/>
      <c r="I763" s="219"/>
      <c r="J763" s="262">
        <v>0.0</v>
      </c>
      <c r="K763" s="262">
        <v>0.0</v>
      </c>
      <c r="L763" s="262">
        <v>0.0</v>
      </c>
      <c r="M763" s="262">
        <v>0.0</v>
      </c>
      <c r="N763" s="262">
        <v>0.0</v>
      </c>
      <c r="O763" s="262">
        <v>0.0</v>
      </c>
      <c r="P763" s="222" t="s">
        <v>1703</v>
      </c>
      <c r="Q763" s="222" t="s">
        <v>1704</v>
      </c>
      <c r="R763" s="222" t="s">
        <v>1705</v>
      </c>
      <c r="S763" s="219">
        <f>SUM('Plan-A Valuation'!U759,'Plan-A Valuation'!Y759,'Plan-A Valuation'!AC759,'Plan-A Valuation'!AG759,'Plan-A Valuation'!AK759,'Plan-A Valuation'!AO759)</f>
        <v>120000</v>
      </c>
      <c r="T763" s="262">
        <f>SUM('Plan-A Valuation'!V759,'Plan-A Valuation'!Z759,'Plan-A Valuation'!AD759,'Plan-A Valuation'!AH759,'Plan-A Valuation'!AL759,'Plan-A Valuation'!AP759)</f>
        <v>253810</v>
      </c>
      <c r="U763" s="263">
        <f>SUM('Plan-A Valuation'!W759,'Plan-A Valuation'!AA759,'Plan-A Valuation'!AE759,'Plan-A Valuation'!AI759,'Plan-A Valuation'!AM759,'Plan-A Valuation'!AQ759)</f>
        <v>504620</v>
      </c>
      <c r="V763" s="219"/>
      <c r="W763" s="262">
        <v>0.0</v>
      </c>
      <c r="X763" s="262">
        <v>0.0</v>
      </c>
      <c r="Y763" s="262">
        <v>0.0</v>
      </c>
      <c r="Z763" s="262">
        <v>0.0</v>
      </c>
      <c r="AA763" s="262">
        <v>0.0</v>
      </c>
      <c r="AB763" s="262">
        <v>0.0</v>
      </c>
      <c r="AC763" s="222" t="s">
        <v>1703</v>
      </c>
      <c r="AD763" s="222" t="s">
        <v>1704</v>
      </c>
      <c r="AE763" s="222" t="s">
        <v>1705</v>
      </c>
      <c r="AF763" s="262">
        <f>SUM('Plan-B Valuation'!U759,'Plan-B Valuation'!Y759,'Plan-B Valuation'!AC759,'Plan-B Valuation'!AG759,'Plan-B Valuation'!AK759,'Plan-B Valuation'!AO759)</f>
        <v>120000</v>
      </c>
      <c r="AG763" s="262">
        <f>SUM('Plan-B Valuation'!V759,'Plan-B Valuation'!Z759,'Plan-B Valuation'!AD759,'Plan-B Valuation'!AH759,'Plan-B Valuation'!AL759,'Plan-B Valuation'!AP759)</f>
        <v>253810</v>
      </c>
      <c r="AH763" s="262">
        <f>SUM('Plan-B Valuation'!W759,'Plan-B Valuation'!AA759,'Plan-B Valuation'!AE759,'Plan-B Valuation'!AI759,'Plan-B Valuation'!AM759,'Plan-B Valuation'!AQ759)</f>
        <v>504620</v>
      </c>
      <c r="AI763" s="219"/>
      <c r="AJ763" s="262">
        <v>0.0</v>
      </c>
      <c r="AK763" s="262">
        <v>0.0</v>
      </c>
      <c r="AL763" s="262">
        <v>0.0</v>
      </c>
      <c r="AM763" s="262">
        <v>0.0</v>
      </c>
      <c r="AN763" s="262">
        <v>0.0</v>
      </c>
      <c r="AO763" s="262">
        <v>0.0</v>
      </c>
      <c r="AP763" s="222" t="s">
        <v>1703</v>
      </c>
      <c r="AQ763" s="222" t="s">
        <v>1704</v>
      </c>
      <c r="AR763" s="222" t="s">
        <v>1705</v>
      </c>
      <c r="AS763" s="262">
        <f>SUM('Plan-C Valuation'!U759,'Plan-C Valuation'!Y759,'Plan-C Valuation'!AC759,'Plan-C Valuation'!AG759,'Plan-C Valuation'!AK759,'Plan-C Valuation'!AO759)</f>
        <v>120000</v>
      </c>
      <c r="AT763" s="262">
        <f>SUM('Plan-C Valuation'!V759,'Plan-C Valuation'!Z759,'Plan-C Valuation'!AD759,'Plan-C Valuation'!AH759,'Plan-C Valuation'!AL759,'Plan-C Valuation'!AP759)</f>
        <v>253810</v>
      </c>
      <c r="AU763" s="262">
        <f>SUM('Plan-C Valuation'!W759,'Plan-C Valuation'!AA759,'Plan-C Valuation'!AE759,'Plan-C Valuation'!AI759,'Plan-C Valuation'!AM759,'Plan-C Valuation'!AQ759)</f>
        <v>504620</v>
      </c>
    </row>
    <row r="764" ht="15.75" customHeight="1">
      <c r="A764" s="219" t="s">
        <v>1632</v>
      </c>
      <c r="B764" s="219" t="s">
        <v>44</v>
      </c>
      <c r="C764" s="219" t="s">
        <v>72</v>
      </c>
      <c r="D764" s="219" t="s">
        <v>82</v>
      </c>
      <c r="E764" s="219" t="s">
        <v>62</v>
      </c>
      <c r="F764" s="219" t="s">
        <v>70</v>
      </c>
      <c r="G764" s="304" t="s">
        <v>1633</v>
      </c>
      <c r="H764" s="219"/>
      <c r="I764" s="219"/>
      <c r="J764" s="262">
        <v>0.0</v>
      </c>
      <c r="K764" s="262">
        <v>0.0</v>
      </c>
      <c r="L764" s="262">
        <v>0.0</v>
      </c>
      <c r="M764" s="262">
        <v>0.0</v>
      </c>
      <c r="N764" s="262">
        <v>0.0</v>
      </c>
      <c r="O764" s="262">
        <v>0.0</v>
      </c>
      <c r="P764" s="222" t="s">
        <v>1703</v>
      </c>
      <c r="Q764" s="222" t="s">
        <v>1704</v>
      </c>
      <c r="R764" s="222" t="s">
        <v>1705</v>
      </c>
      <c r="S764" s="219">
        <f>SUM('Plan-A Valuation'!U760,'Plan-A Valuation'!Y760,'Plan-A Valuation'!AC760,'Plan-A Valuation'!AG760,'Plan-A Valuation'!AK760,'Plan-A Valuation'!AO760)</f>
        <v>120000</v>
      </c>
      <c r="T764" s="262">
        <f>SUM('Plan-A Valuation'!V760,'Plan-A Valuation'!Z760,'Plan-A Valuation'!AD760,'Plan-A Valuation'!AH760,'Plan-A Valuation'!AL760,'Plan-A Valuation'!AP760)</f>
        <v>253810</v>
      </c>
      <c r="U764" s="263">
        <f>SUM('Plan-A Valuation'!W760,'Plan-A Valuation'!AA760,'Plan-A Valuation'!AE760,'Plan-A Valuation'!AI760,'Plan-A Valuation'!AM760,'Plan-A Valuation'!AQ760)</f>
        <v>504620</v>
      </c>
      <c r="V764" s="219"/>
      <c r="W764" s="262">
        <v>0.0</v>
      </c>
      <c r="X764" s="262">
        <v>0.0</v>
      </c>
      <c r="Y764" s="262">
        <v>0.0</v>
      </c>
      <c r="Z764" s="262">
        <v>0.0</v>
      </c>
      <c r="AA764" s="262">
        <v>0.0</v>
      </c>
      <c r="AB764" s="262">
        <v>0.0</v>
      </c>
      <c r="AC764" s="222" t="s">
        <v>1703</v>
      </c>
      <c r="AD764" s="222" t="s">
        <v>1704</v>
      </c>
      <c r="AE764" s="222" t="s">
        <v>1705</v>
      </c>
      <c r="AF764" s="262">
        <f>SUM('Plan-B Valuation'!U760,'Plan-B Valuation'!Y760,'Plan-B Valuation'!AC760,'Plan-B Valuation'!AG760,'Plan-B Valuation'!AK760,'Plan-B Valuation'!AO760)</f>
        <v>120000</v>
      </c>
      <c r="AG764" s="262">
        <f>SUM('Plan-B Valuation'!V760,'Plan-B Valuation'!Z760,'Plan-B Valuation'!AD760,'Plan-B Valuation'!AH760,'Plan-B Valuation'!AL760,'Plan-B Valuation'!AP760)</f>
        <v>253810</v>
      </c>
      <c r="AH764" s="262">
        <f>SUM('Plan-B Valuation'!W760,'Plan-B Valuation'!AA760,'Plan-B Valuation'!AE760,'Plan-B Valuation'!AI760,'Plan-B Valuation'!AM760,'Plan-B Valuation'!AQ760)</f>
        <v>504620</v>
      </c>
      <c r="AI764" s="219"/>
      <c r="AJ764" s="262">
        <v>0.0</v>
      </c>
      <c r="AK764" s="262">
        <v>0.0</v>
      </c>
      <c r="AL764" s="262">
        <v>0.0</v>
      </c>
      <c r="AM764" s="262">
        <v>0.0</v>
      </c>
      <c r="AN764" s="262">
        <v>0.0</v>
      </c>
      <c r="AO764" s="262">
        <v>0.0</v>
      </c>
      <c r="AP764" s="222" t="s">
        <v>1703</v>
      </c>
      <c r="AQ764" s="222" t="s">
        <v>1704</v>
      </c>
      <c r="AR764" s="222" t="s">
        <v>1705</v>
      </c>
      <c r="AS764" s="262">
        <f>SUM('Plan-C Valuation'!U760,'Plan-C Valuation'!Y760,'Plan-C Valuation'!AC760,'Plan-C Valuation'!AG760,'Plan-C Valuation'!AK760,'Plan-C Valuation'!AO760)</f>
        <v>120000</v>
      </c>
      <c r="AT764" s="262">
        <f>SUM('Plan-C Valuation'!V760,'Plan-C Valuation'!Z760,'Plan-C Valuation'!AD760,'Plan-C Valuation'!AH760,'Plan-C Valuation'!AL760,'Plan-C Valuation'!AP760)</f>
        <v>253810</v>
      </c>
      <c r="AU764" s="262">
        <f>SUM('Plan-C Valuation'!W760,'Plan-C Valuation'!AA760,'Plan-C Valuation'!AE760,'Plan-C Valuation'!AI760,'Plan-C Valuation'!AM760,'Plan-C Valuation'!AQ760)</f>
        <v>504620</v>
      </c>
    </row>
    <row r="765" ht="15.75" customHeight="1">
      <c r="A765" s="219" t="s">
        <v>1634</v>
      </c>
      <c r="B765" s="219" t="s">
        <v>54</v>
      </c>
      <c r="C765" s="219" t="s">
        <v>72</v>
      </c>
      <c r="D765" s="219" t="s">
        <v>82</v>
      </c>
      <c r="E765" s="219" t="s">
        <v>62</v>
      </c>
      <c r="F765" s="219" t="s">
        <v>70</v>
      </c>
      <c r="G765" s="304" t="s">
        <v>1635</v>
      </c>
      <c r="H765" s="219"/>
      <c r="I765" s="219"/>
      <c r="J765" s="262">
        <v>0.0</v>
      </c>
      <c r="K765" s="262">
        <v>0.0</v>
      </c>
      <c r="L765" s="262">
        <v>0.0</v>
      </c>
      <c r="M765" s="262">
        <v>0.0</v>
      </c>
      <c r="N765" s="262">
        <v>0.0</v>
      </c>
      <c r="O765" s="262">
        <v>0.0</v>
      </c>
      <c r="P765" s="222" t="s">
        <v>1703</v>
      </c>
      <c r="Q765" s="222" t="s">
        <v>1704</v>
      </c>
      <c r="R765" s="222" t="s">
        <v>1705</v>
      </c>
      <c r="S765" s="219">
        <f>SUM('Plan-A Valuation'!U761,'Plan-A Valuation'!Y761,'Plan-A Valuation'!AC761,'Plan-A Valuation'!AG761,'Plan-A Valuation'!AK761,'Plan-A Valuation'!AO761)</f>
        <v>120000</v>
      </c>
      <c r="T765" s="262">
        <f>SUM('Plan-A Valuation'!V761,'Plan-A Valuation'!Z761,'Plan-A Valuation'!AD761,'Plan-A Valuation'!AH761,'Plan-A Valuation'!AL761,'Plan-A Valuation'!AP761)</f>
        <v>253810</v>
      </c>
      <c r="U765" s="263">
        <f>SUM('Plan-A Valuation'!W761,'Plan-A Valuation'!AA761,'Plan-A Valuation'!AE761,'Plan-A Valuation'!AI761,'Plan-A Valuation'!AM761,'Plan-A Valuation'!AQ761)</f>
        <v>504620</v>
      </c>
      <c r="V765" s="219"/>
      <c r="W765" s="262">
        <v>0.0</v>
      </c>
      <c r="X765" s="262">
        <v>0.0</v>
      </c>
      <c r="Y765" s="262">
        <v>0.0</v>
      </c>
      <c r="Z765" s="262">
        <v>0.0</v>
      </c>
      <c r="AA765" s="262">
        <v>0.0</v>
      </c>
      <c r="AB765" s="262">
        <v>0.0</v>
      </c>
      <c r="AC765" s="222" t="s">
        <v>1703</v>
      </c>
      <c r="AD765" s="222" t="s">
        <v>1704</v>
      </c>
      <c r="AE765" s="222" t="s">
        <v>1705</v>
      </c>
      <c r="AF765" s="262">
        <f>SUM('Plan-B Valuation'!U761,'Plan-B Valuation'!Y761,'Plan-B Valuation'!AC761,'Plan-B Valuation'!AG761,'Plan-B Valuation'!AK761,'Plan-B Valuation'!AO761)</f>
        <v>120000</v>
      </c>
      <c r="AG765" s="262">
        <f>SUM('Plan-B Valuation'!V761,'Plan-B Valuation'!Z761,'Plan-B Valuation'!AD761,'Plan-B Valuation'!AH761,'Plan-B Valuation'!AL761,'Plan-B Valuation'!AP761)</f>
        <v>253810</v>
      </c>
      <c r="AH765" s="262">
        <f>SUM('Plan-B Valuation'!W761,'Plan-B Valuation'!AA761,'Plan-B Valuation'!AE761,'Plan-B Valuation'!AI761,'Plan-B Valuation'!AM761,'Plan-B Valuation'!AQ761)</f>
        <v>504620</v>
      </c>
      <c r="AI765" s="219"/>
      <c r="AJ765" s="262">
        <v>0.0</v>
      </c>
      <c r="AK765" s="262">
        <v>0.0</v>
      </c>
      <c r="AL765" s="262">
        <v>0.0</v>
      </c>
      <c r="AM765" s="262">
        <v>0.0</v>
      </c>
      <c r="AN765" s="262">
        <v>0.0</v>
      </c>
      <c r="AO765" s="262">
        <v>0.0</v>
      </c>
      <c r="AP765" s="222" t="s">
        <v>1703</v>
      </c>
      <c r="AQ765" s="222" t="s">
        <v>1704</v>
      </c>
      <c r="AR765" s="222" t="s">
        <v>1705</v>
      </c>
      <c r="AS765" s="262">
        <f>SUM('Plan-C Valuation'!U761,'Plan-C Valuation'!Y761,'Plan-C Valuation'!AC761,'Plan-C Valuation'!AG761,'Plan-C Valuation'!AK761,'Plan-C Valuation'!AO761)</f>
        <v>120000</v>
      </c>
      <c r="AT765" s="262">
        <f>SUM('Plan-C Valuation'!V761,'Plan-C Valuation'!Z761,'Plan-C Valuation'!AD761,'Plan-C Valuation'!AH761,'Plan-C Valuation'!AL761,'Plan-C Valuation'!AP761)</f>
        <v>253810</v>
      </c>
      <c r="AU765" s="262">
        <f>SUM('Plan-C Valuation'!W761,'Plan-C Valuation'!AA761,'Plan-C Valuation'!AE761,'Plan-C Valuation'!AI761,'Plan-C Valuation'!AM761,'Plan-C Valuation'!AQ761)</f>
        <v>504620</v>
      </c>
    </row>
    <row r="766" ht="15.75" customHeight="1">
      <c r="A766" s="219" t="s">
        <v>1636</v>
      </c>
      <c r="B766" s="219" t="s">
        <v>65</v>
      </c>
      <c r="C766" s="219" t="s">
        <v>72</v>
      </c>
      <c r="D766" s="219" t="s">
        <v>82</v>
      </c>
      <c r="E766" s="219" t="s">
        <v>62</v>
      </c>
      <c r="F766" s="219" t="s">
        <v>70</v>
      </c>
      <c r="G766" s="304" t="s">
        <v>1637</v>
      </c>
      <c r="H766" s="219"/>
      <c r="I766" s="219"/>
      <c r="J766" s="262">
        <v>0.0</v>
      </c>
      <c r="K766" s="262">
        <v>0.0</v>
      </c>
      <c r="L766" s="262">
        <v>0.0</v>
      </c>
      <c r="M766" s="262">
        <v>0.0</v>
      </c>
      <c r="N766" s="262">
        <v>0.0</v>
      </c>
      <c r="O766" s="262">
        <v>0.0</v>
      </c>
      <c r="P766" s="222" t="s">
        <v>1703</v>
      </c>
      <c r="Q766" s="222" t="s">
        <v>1704</v>
      </c>
      <c r="R766" s="222" t="s">
        <v>1705</v>
      </c>
      <c r="S766" s="219">
        <f>SUM('Plan-A Valuation'!U762,'Plan-A Valuation'!Y762,'Plan-A Valuation'!AC762,'Plan-A Valuation'!AG762,'Plan-A Valuation'!AK762,'Plan-A Valuation'!AO762)</f>
        <v>120000</v>
      </c>
      <c r="T766" s="262">
        <f>SUM('Plan-A Valuation'!V762,'Plan-A Valuation'!Z762,'Plan-A Valuation'!AD762,'Plan-A Valuation'!AH762,'Plan-A Valuation'!AL762,'Plan-A Valuation'!AP762)</f>
        <v>253810</v>
      </c>
      <c r="U766" s="263">
        <f>SUM('Plan-A Valuation'!W762,'Plan-A Valuation'!AA762,'Plan-A Valuation'!AE762,'Plan-A Valuation'!AI762,'Plan-A Valuation'!AM762,'Plan-A Valuation'!AQ762)</f>
        <v>504620</v>
      </c>
      <c r="V766" s="219"/>
      <c r="W766" s="262">
        <v>0.0</v>
      </c>
      <c r="X766" s="262">
        <v>0.0</v>
      </c>
      <c r="Y766" s="262">
        <v>0.0</v>
      </c>
      <c r="Z766" s="262">
        <v>0.0</v>
      </c>
      <c r="AA766" s="262">
        <v>0.0</v>
      </c>
      <c r="AB766" s="262">
        <v>0.0</v>
      </c>
      <c r="AC766" s="222" t="s">
        <v>1703</v>
      </c>
      <c r="AD766" s="222" t="s">
        <v>1704</v>
      </c>
      <c r="AE766" s="222" t="s">
        <v>1705</v>
      </c>
      <c r="AF766" s="262">
        <f>SUM('Plan-B Valuation'!U762,'Plan-B Valuation'!Y762,'Plan-B Valuation'!AC762,'Plan-B Valuation'!AG762,'Plan-B Valuation'!AK762,'Plan-B Valuation'!AO762)</f>
        <v>120000</v>
      </c>
      <c r="AG766" s="262">
        <f>SUM('Plan-B Valuation'!V762,'Plan-B Valuation'!Z762,'Plan-B Valuation'!AD762,'Plan-B Valuation'!AH762,'Plan-B Valuation'!AL762,'Plan-B Valuation'!AP762)</f>
        <v>253810</v>
      </c>
      <c r="AH766" s="262">
        <f>SUM('Plan-B Valuation'!W762,'Plan-B Valuation'!AA762,'Plan-B Valuation'!AE762,'Plan-B Valuation'!AI762,'Plan-B Valuation'!AM762,'Plan-B Valuation'!AQ762)</f>
        <v>504620</v>
      </c>
      <c r="AI766" s="219"/>
      <c r="AJ766" s="262">
        <v>0.0</v>
      </c>
      <c r="AK766" s="262">
        <v>0.0</v>
      </c>
      <c r="AL766" s="262">
        <v>0.0</v>
      </c>
      <c r="AM766" s="262">
        <v>0.0</v>
      </c>
      <c r="AN766" s="262">
        <v>0.0</v>
      </c>
      <c r="AO766" s="262">
        <v>0.0</v>
      </c>
      <c r="AP766" s="222" t="s">
        <v>1703</v>
      </c>
      <c r="AQ766" s="222" t="s">
        <v>1704</v>
      </c>
      <c r="AR766" s="222" t="s">
        <v>1705</v>
      </c>
      <c r="AS766" s="262">
        <f>SUM('Plan-C Valuation'!U762,'Plan-C Valuation'!Y762,'Plan-C Valuation'!AC762,'Plan-C Valuation'!AG762,'Plan-C Valuation'!AK762,'Plan-C Valuation'!AO762)</f>
        <v>120000</v>
      </c>
      <c r="AT766" s="262">
        <f>SUM('Plan-C Valuation'!V762,'Plan-C Valuation'!Z762,'Plan-C Valuation'!AD762,'Plan-C Valuation'!AH762,'Plan-C Valuation'!AL762,'Plan-C Valuation'!AP762)</f>
        <v>253810</v>
      </c>
      <c r="AU766" s="262">
        <f>SUM('Plan-C Valuation'!W762,'Plan-C Valuation'!AA762,'Plan-C Valuation'!AE762,'Plan-C Valuation'!AI762,'Plan-C Valuation'!AM762,'Plan-C Valuation'!AQ762)</f>
        <v>504620</v>
      </c>
    </row>
    <row r="767" ht="15.75" customHeight="1">
      <c r="A767" s="219" t="s">
        <v>1638</v>
      </c>
      <c r="B767" s="219" t="s">
        <v>71</v>
      </c>
      <c r="C767" s="219" t="s">
        <v>72</v>
      </c>
      <c r="D767" s="219" t="s">
        <v>82</v>
      </c>
      <c r="E767" s="219" t="s">
        <v>62</v>
      </c>
      <c r="F767" s="219" t="s">
        <v>70</v>
      </c>
      <c r="G767" s="304" t="s">
        <v>1639</v>
      </c>
      <c r="H767" s="219"/>
      <c r="I767" s="219"/>
      <c r="J767" s="262">
        <v>0.0</v>
      </c>
      <c r="K767" s="262">
        <v>0.0</v>
      </c>
      <c r="L767" s="262">
        <v>0.0</v>
      </c>
      <c r="M767" s="262">
        <v>0.0</v>
      </c>
      <c r="N767" s="262">
        <v>0.0</v>
      </c>
      <c r="O767" s="262">
        <v>0.0</v>
      </c>
      <c r="P767" s="222" t="s">
        <v>1703</v>
      </c>
      <c r="Q767" s="222" t="s">
        <v>1704</v>
      </c>
      <c r="R767" s="222" t="s">
        <v>1705</v>
      </c>
      <c r="S767" s="219">
        <f>SUM('Plan-A Valuation'!U763,'Plan-A Valuation'!Y763,'Plan-A Valuation'!AC763,'Plan-A Valuation'!AG763,'Plan-A Valuation'!AK763,'Plan-A Valuation'!AO763)</f>
        <v>120000</v>
      </c>
      <c r="T767" s="262">
        <f>SUM('Plan-A Valuation'!V763,'Plan-A Valuation'!Z763,'Plan-A Valuation'!AD763,'Plan-A Valuation'!AH763,'Plan-A Valuation'!AL763,'Plan-A Valuation'!AP763)</f>
        <v>253810</v>
      </c>
      <c r="U767" s="263">
        <f>SUM('Plan-A Valuation'!W763,'Plan-A Valuation'!AA763,'Plan-A Valuation'!AE763,'Plan-A Valuation'!AI763,'Plan-A Valuation'!AM763,'Plan-A Valuation'!AQ763)</f>
        <v>504620</v>
      </c>
      <c r="V767" s="219"/>
      <c r="W767" s="262">
        <v>0.0</v>
      </c>
      <c r="X767" s="262">
        <v>0.0</v>
      </c>
      <c r="Y767" s="262">
        <v>0.0</v>
      </c>
      <c r="Z767" s="262">
        <v>0.0</v>
      </c>
      <c r="AA767" s="262">
        <v>0.0</v>
      </c>
      <c r="AB767" s="262">
        <v>0.0</v>
      </c>
      <c r="AC767" s="222" t="s">
        <v>1703</v>
      </c>
      <c r="AD767" s="222" t="s">
        <v>1704</v>
      </c>
      <c r="AE767" s="222" t="s">
        <v>1705</v>
      </c>
      <c r="AF767" s="262">
        <f>SUM('Plan-B Valuation'!U763,'Plan-B Valuation'!Y763,'Plan-B Valuation'!AC763,'Plan-B Valuation'!AG763,'Plan-B Valuation'!AK763,'Plan-B Valuation'!AO763)</f>
        <v>120000</v>
      </c>
      <c r="AG767" s="262">
        <f>SUM('Plan-B Valuation'!V763,'Plan-B Valuation'!Z763,'Plan-B Valuation'!AD763,'Plan-B Valuation'!AH763,'Plan-B Valuation'!AL763,'Plan-B Valuation'!AP763)</f>
        <v>253810</v>
      </c>
      <c r="AH767" s="262">
        <f>SUM('Plan-B Valuation'!W763,'Plan-B Valuation'!AA763,'Plan-B Valuation'!AE763,'Plan-B Valuation'!AI763,'Plan-B Valuation'!AM763,'Plan-B Valuation'!AQ763)</f>
        <v>504620</v>
      </c>
      <c r="AI767" s="219"/>
      <c r="AJ767" s="262">
        <v>0.0</v>
      </c>
      <c r="AK767" s="262">
        <v>0.0</v>
      </c>
      <c r="AL767" s="262">
        <v>0.0</v>
      </c>
      <c r="AM767" s="262">
        <v>0.0</v>
      </c>
      <c r="AN767" s="262">
        <v>0.0</v>
      </c>
      <c r="AO767" s="262">
        <v>0.0</v>
      </c>
      <c r="AP767" s="222" t="s">
        <v>1703</v>
      </c>
      <c r="AQ767" s="222" t="s">
        <v>1704</v>
      </c>
      <c r="AR767" s="222" t="s">
        <v>1705</v>
      </c>
      <c r="AS767" s="262">
        <f>SUM('Plan-C Valuation'!U763,'Plan-C Valuation'!Y763,'Plan-C Valuation'!AC763,'Plan-C Valuation'!AG763,'Plan-C Valuation'!AK763,'Plan-C Valuation'!AO763)</f>
        <v>120000</v>
      </c>
      <c r="AT767" s="262">
        <f>SUM('Plan-C Valuation'!V763,'Plan-C Valuation'!Z763,'Plan-C Valuation'!AD763,'Plan-C Valuation'!AH763,'Plan-C Valuation'!AL763,'Plan-C Valuation'!AP763)</f>
        <v>253810</v>
      </c>
      <c r="AU767" s="262">
        <f>SUM('Plan-C Valuation'!W763,'Plan-C Valuation'!AA763,'Plan-C Valuation'!AE763,'Plan-C Valuation'!AI763,'Plan-C Valuation'!AM763,'Plan-C Valuation'!AQ763)</f>
        <v>504620</v>
      </c>
    </row>
    <row r="768" ht="15.75" customHeight="1">
      <c r="A768" s="219" t="s">
        <v>1640</v>
      </c>
      <c r="B768" s="219" t="s">
        <v>44</v>
      </c>
      <c r="C768" s="219" t="s">
        <v>78</v>
      </c>
      <c r="D768" s="219" t="s">
        <v>82</v>
      </c>
      <c r="E768" s="219" t="s">
        <v>62</v>
      </c>
      <c r="F768" s="219" t="s">
        <v>70</v>
      </c>
      <c r="G768" s="304" t="s">
        <v>1641</v>
      </c>
      <c r="H768" s="219"/>
      <c r="I768" s="219"/>
      <c r="J768" s="262">
        <v>0.0</v>
      </c>
      <c r="K768" s="262">
        <v>0.0</v>
      </c>
      <c r="L768" s="262">
        <v>0.0</v>
      </c>
      <c r="M768" s="262">
        <v>0.0</v>
      </c>
      <c r="N768" s="262">
        <v>0.0</v>
      </c>
      <c r="O768" s="262">
        <v>0.0</v>
      </c>
      <c r="P768" s="222" t="s">
        <v>1703</v>
      </c>
      <c r="Q768" s="222" t="s">
        <v>1704</v>
      </c>
      <c r="R768" s="222" t="s">
        <v>1705</v>
      </c>
      <c r="S768" s="219">
        <f>SUM('Plan-A Valuation'!U764,'Plan-A Valuation'!Y764,'Plan-A Valuation'!AC764,'Plan-A Valuation'!AG764,'Plan-A Valuation'!AK764,'Plan-A Valuation'!AO764)</f>
        <v>120000</v>
      </c>
      <c r="T768" s="262">
        <f>SUM('Plan-A Valuation'!V764,'Plan-A Valuation'!Z764,'Plan-A Valuation'!AD764,'Plan-A Valuation'!AH764,'Plan-A Valuation'!AL764,'Plan-A Valuation'!AP764)</f>
        <v>253810</v>
      </c>
      <c r="U768" s="263">
        <f>SUM('Plan-A Valuation'!W764,'Plan-A Valuation'!AA764,'Plan-A Valuation'!AE764,'Plan-A Valuation'!AI764,'Plan-A Valuation'!AM764,'Plan-A Valuation'!AQ764)</f>
        <v>504620</v>
      </c>
      <c r="V768" s="219"/>
      <c r="W768" s="262">
        <v>0.0</v>
      </c>
      <c r="X768" s="262">
        <v>0.0</v>
      </c>
      <c r="Y768" s="262">
        <v>0.0</v>
      </c>
      <c r="Z768" s="262">
        <v>0.0</v>
      </c>
      <c r="AA768" s="262">
        <v>0.0</v>
      </c>
      <c r="AB768" s="262">
        <v>0.0</v>
      </c>
      <c r="AC768" s="222" t="s">
        <v>1703</v>
      </c>
      <c r="AD768" s="222" t="s">
        <v>1704</v>
      </c>
      <c r="AE768" s="222" t="s">
        <v>1705</v>
      </c>
      <c r="AF768" s="262">
        <f>SUM('Plan-B Valuation'!U764,'Plan-B Valuation'!Y764,'Plan-B Valuation'!AC764,'Plan-B Valuation'!AG764,'Plan-B Valuation'!AK764,'Plan-B Valuation'!AO764)</f>
        <v>120000</v>
      </c>
      <c r="AG768" s="262">
        <f>SUM('Plan-B Valuation'!V764,'Plan-B Valuation'!Z764,'Plan-B Valuation'!AD764,'Plan-B Valuation'!AH764,'Plan-B Valuation'!AL764,'Plan-B Valuation'!AP764)</f>
        <v>253810</v>
      </c>
      <c r="AH768" s="262">
        <f>SUM('Plan-B Valuation'!W764,'Plan-B Valuation'!AA764,'Plan-B Valuation'!AE764,'Plan-B Valuation'!AI764,'Plan-B Valuation'!AM764,'Plan-B Valuation'!AQ764)</f>
        <v>504620</v>
      </c>
      <c r="AI768" s="219"/>
      <c r="AJ768" s="262">
        <v>0.0</v>
      </c>
      <c r="AK768" s="262">
        <v>0.0</v>
      </c>
      <c r="AL768" s="262">
        <v>0.0</v>
      </c>
      <c r="AM768" s="262">
        <v>0.0</v>
      </c>
      <c r="AN768" s="262">
        <v>0.0</v>
      </c>
      <c r="AO768" s="262">
        <v>0.0</v>
      </c>
      <c r="AP768" s="222" t="s">
        <v>1703</v>
      </c>
      <c r="AQ768" s="222" t="s">
        <v>1704</v>
      </c>
      <c r="AR768" s="222" t="s">
        <v>1705</v>
      </c>
      <c r="AS768" s="262">
        <f>SUM('Plan-C Valuation'!U764,'Plan-C Valuation'!Y764,'Plan-C Valuation'!AC764,'Plan-C Valuation'!AG764,'Plan-C Valuation'!AK764,'Plan-C Valuation'!AO764)</f>
        <v>120000</v>
      </c>
      <c r="AT768" s="262">
        <f>SUM('Plan-C Valuation'!V764,'Plan-C Valuation'!Z764,'Plan-C Valuation'!AD764,'Plan-C Valuation'!AH764,'Plan-C Valuation'!AL764,'Plan-C Valuation'!AP764)</f>
        <v>253810</v>
      </c>
      <c r="AU768" s="262">
        <f>SUM('Plan-C Valuation'!W764,'Plan-C Valuation'!AA764,'Plan-C Valuation'!AE764,'Plan-C Valuation'!AI764,'Plan-C Valuation'!AM764,'Plan-C Valuation'!AQ764)</f>
        <v>504620</v>
      </c>
    </row>
    <row r="769" ht="15.75" customHeight="1">
      <c r="A769" s="219" t="s">
        <v>1642</v>
      </c>
      <c r="B769" s="219" t="s">
        <v>54</v>
      </c>
      <c r="C769" s="219" t="s">
        <v>78</v>
      </c>
      <c r="D769" s="219" t="s">
        <v>82</v>
      </c>
      <c r="E769" s="219" t="s">
        <v>62</v>
      </c>
      <c r="F769" s="219" t="s">
        <v>70</v>
      </c>
      <c r="G769" s="304" t="s">
        <v>1643</v>
      </c>
      <c r="H769" s="219"/>
      <c r="I769" s="219"/>
      <c r="J769" s="262">
        <v>0.0</v>
      </c>
      <c r="K769" s="262">
        <v>0.0</v>
      </c>
      <c r="L769" s="262">
        <v>0.0</v>
      </c>
      <c r="M769" s="262">
        <v>0.0</v>
      </c>
      <c r="N769" s="262">
        <v>0.0</v>
      </c>
      <c r="O769" s="262">
        <v>0.0</v>
      </c>
      <c r="P769" s="222" t="s">
        <v>1703</v>
      </c>
      <c r="Q769" s="222" t="s">
        <v>1704</v>
      </c>
      <c r="R769" s="222" t="s">
        <v>1705</v>
      </c>
      <c r="S769" s="219">
        <f>SUM('Plan-A Valuation'!U765,'Plan-A Valuation'!Y765,'Plan-A Valuation'!AC765,'Plan-A Valuation'!AG765,'Plan-A Valuation'!AK765,'Plan-A Valuation'!AO765)</f>
        <v>120000</v>
      </c>
      <c r="T769" s="262">
        <f>SUM('Plan-A Valuation'!V765,'Plan-A Valuation'!Z765,'Plan-A Valuation'!AD765,'Plan-A Valuation'!AH765,'Plan-A Valuation'!AL765,'Plan-A Valuation'!AP765)</f>
        <v>253810</v>
      </c>
      <c r="U769" s="263">
        <f>SUM('Plan-A Valuation'!W765,'Plan-A Valuation'!AA765,'Plan-A Valuation'!AE765,'Plan-A Valuation'!AI765,'Plan-A Valuation'!AM765,'Plan-A Valuation'!AQ765)</f>
        <v>504620</v>
      </c>
      <c r="V769" s="219"/>
      <c r="W769" s="262">
        <v>0.0</v>
      </c>
      <c r="X769" s="262">
        <v>0.0</v>
      </c>
      <c r="Y769" s="262">
        <v>0.0</v>
      </c>
      <c r="Z769" s="262">
        <v>0.0</v>
      </c>
      <c r="AA769" s="262">
        <v>0.0</v>
      </c>
      <c r="AB769" s="262">
        <v>0.0</v>
      </c>
      <c r="AC769" s="222" t="s">
        <v>1703</v>
      </c>
      <c r="AD769" s="222" t="s">
        <v>1704</v>
      </c>
      <c r="AE769" s="222" t="s">
        <v>1705</v>
      </c>
      <c r="AF769" s="262">
        <f>SUM('Plan-B Valuation'!U765,'Plan-B Valuation'!Y765,'Plan-B Valuation'!AC765,'Plan-B Valuation'!AG765,'Plan-B Valuation'!AK765,'Plan-B Valuation'!AO765)</f>
        <v>120000</v>
      </c>
      <c r="AG769" s="262">
        <f>SUM('Plan-B Valuation'!V765,'Plan-B Valuation'!Z765,'Plan-B Valuation'!AD765,'Plan-B Valuation'!AH765,'Plan-B Valuation'!AL765,'Plan-B Valuation'!AP765)</f>
        <v>253810</v>
      </c>
      <c r="AH769" s="262">
        <f>SUM('Plan-B Valuation'!W765,'Plan-B Valuation'!AA765,'Plan-B Valuation'!AE765,'Plan-B Valuation'!AI765,'Plan-B Valuation'!AM765,'Plan-B Valuation'!AQ765)</f>
        <v>504620</v>
      </c>
      <c r="AI769" s="219"/>
      <c r="AJ769" s="262">
        <v>0.0</v>
      </c>
      <c r="AK769" s="262">
        <v>0.0</v>
      </c>
      <c r="AL769" s="262">
        <v>0.0</v>
      </c>
      <c r="AM769" s="262">
        <v>0.0</v>
      </c>
      <c r="AN769" s="262">
        <v>0.0</v>
      </c>
      <c r="AO769" s="262">
        <v>0.0</v>
      </c>
      <c r="AP769" s="222" t="s">
        <v>1703</v>
      </c>
      <c r="AQ769" s="222" t="s">
        <v>1704</v>
      </c>
      <c r="AR769" s="222" t="s">
        <v>1705</v>
      </c>
      <c r="AS769" s="262">
        <f>SUM('Plan-C Valuation'!U765,'Plan-C Valuation'!Y765,'Plan-C Valuation'!AC765,'Plan-C Valuation'!AG765,'Plan-C Valuation'!AK765,'Plan-C Valuation'!AO765)</f>
        <v>120000</v>
      </c>
      <c r="AT769" s="262">
        <f>SUM('Plan-C Valuation'!V765,'Plan-C Valuation'!Z765,'Plan-C Valuation'!AD765,'Plan-C Valuation'!AH765,'Plan-C Valuation'!AL765,'Plan-C Valuation'!AP765)</f>
        <v>253810</v>
      </c>
      <c r="AU769" s="262">
        <f>SUM('Plan-C Valuation'!W765,'Plan-C Valuation'!AA765,'Plan-C Valuation'!AE765,'Plan-C Valuation'!AI765,'Plan-C Valuation'!AM765,'Plan-C Valuation'!AQ765)</f>
        <v>504620</v>
      </c>
    </row>
    <row r="770" ht="15.75" customHeight="1">
      <c r="A770" s="219" t="s">
        <v>1644</v>
      </c>
      <c r="B770" s="219" t="s">
        <v>65</v>
      </c>
      <c r="C770" s="219" t="s">
        <v>78</v>
      </c>
      <c r="D770" s="219" t="s">
        <v>82</v>
      </c>
      <c r="E770" s="219" t="s">
        <v>62</v>
      </c>
      <c r="F770" s="219" t="s">
        <v>70</v>
      </c>
      <c r="G770" s="304" t="s">
        <v>1645</v>
      </c>
      <c r="H770" s="219"/>
      <c r="I770" s="219"/>
      <c r="J770" s="262">
        <v>0.0</v>
      </c>
      <c r="K770" s="262">
        <v>0.0</v>
      </c>
      <c r="L770" s="262">
        <v>0.0</v>
      </c>
      <c r="M770" s="262">
        <v>0.0</v>
      </c>
      <c r="N770" s="262">
        <v>0.0</v>
      </c>
      <c r="O770" s="262">
        <v>0.0</v>
      </c>
      <c r="P770" s="222" t="s">
        <v>1703</v>
      </c>
      <c r="Q770" s="222" t="s">
        <v>1704</v>
      </c>
      <c r="R770" s="222" t="s">
        <v>1705</v>
      </c>
      <c r="S770" s="219">
        <f>SUM('Plan-A Valuation'!U766,'Plan-A Valuation'!Y766,'Plan-A Valuation'!AC766,'Plan-A Valuation'!AG766,'Plan-A Valuation'!AK766,'Plan-A Valuation'!AO766)</f>
        <v>120000</v>
      </c>
      <c r="T770" s="262">
        <f>SUM('Plan-A Valuation'!V766,'Plan-A Valuation'!Z766,'Plan-A Valuation'!AD766,'Plan-A Valuation'!AH766,'Plan-A Valuation'!AL766,'Plan-A Valuation'!AP766)</f>
        <v>253810</v>
      </c>
      <c r="U770" s="263">
        <f>SUM('Plan-A Valuation'!W766,'Plan-A Valuation'!AA766,'Plan-A Valuation'!AE766,'Plan-A Valuation'!AI766,'Plan-A Valuation'!AM766,'Plan-A Valuation'!AQ766)</f>
        <v>504620</v>
      </c>
      <c r="V770" s="219"/>
      <c r="W770" s="262">
        <v>0.0</v>
      </c>
      <c r="X770" s="262">
        <v>0.0</v>
      </c>
      <c r="Y770" s="262">
        <v>0.0</v>
      </c>
      <c r="Z770" s="262">
        <v>0.0</v>
      </c>
      <c r="AA770" s="262">
        <v>0.0</v>
      </c>
      <c r="AB770" s="262">
        <v>0.0</v>
      </c>
      <c r="AC770" s="222" t="s">
        <v>1703</v>
      </c>
      <c r="AD770" s="222" t="s">
        <v>1704</v>
      </c>
      <c r="AE770" s="222" t="s">
        <v>1705</v>
      </c>
      <c r="AF770" s="262">
        <f>SUM('Plan-B Valuation'!U766,'Plan-B Valuation'!Y766,'Plan-B Valuation'!AC766,'Plan-B Valuation'!AG766,'Plan-B Valuation'!AK766,'Plan-B Valuation'!AO766)</f>
        <v>120000</v>
      </c>
      <c r="AG770" s="262">
        <f>SUM('Plan-B Valuation'!V766,'Plan-B Valuation'!Z766,'Plan-B Valuation'!AD766,'Plan-B Valuation'!AH766,'Plan-B Valuation'!AL766,'Plan-B Valuation'!AP766)</f>
        <v>253810</v>
      </c>
      <c r="AH770" s="262">
        <f>SUM('Plan-B Valuation'!W766,'Plan-B Valuation'!AA766,'Plan-B Valuation'!AE766,'Plan-B Valuation'!AI766,'Plan-B Valuation'!AM766,'Plan-B Valuation'!AQ766)</f>
        <v>504620</v>
      </c>
      <c r="AI770" s="219"/>
      <c r="AJ770" s="262">
        <v>0.0</v>
      </c>
      <c r="AK770" s="262">
        <v>0.0</v>
      </c>
      <c r="AL770" s="262">
        <v>0.0</v>
      </c>
      <c r="AM770" s="262">
        <v>0.0</v>
      </c>
      <c r="AN770" s="262">
        <v>0.0</v>
      </c>
      <c r="AO770" s="262">
        <v>0.0</v>
      </c>
      <c r="AP770" s="222" t="s">
        <v>1703</v>
      </c>
      <c r="AQ770" s="222" t="s">
        <v>1704</v>
      </c>
      <c r="AR770" s="222" t="s">
        <v>1705</v>
      </c>
      <c r="AS770" s="262">
        <f>SUM('Plan-C Valuation'!U766,'Plan-C Valuation'!Y766,'Plan-C Valuation'!AC766,'Plan-C Valuation'!AG766,'Plan-C Valuation'!AK766,'Plan-C Valuation'!AO766)</f>
        <v>120000</v>
      </c>
      <c r="AT770" s="262">
        <f>SUM('Plan-C Valuation'!V766,'Plan-C Valuation'!Z766,'Plan-C Valuation'!AD766,'Plan-C Valuation'!AH766,'Plan-C Valuation'!AL766,'Plan-C Valuation'!AP766)</f>
        <v>253810</v>
      </c>
      <c r="AU770" s="262">
        <f>SUM('Plan-C Valuation'!W766,'Plan-C Valuation'!AA766,'Plan-C Valuation'!AE766,'Plan-C Valuation'!AI766,'Plan-C Valuation'!AM766,'Plan-C Valuation'!AQ766)</f>
        <v>504620</v>
      </c>
    </row>
    <row r="771" ht="15.75" customHeight="1">
      <c r="A771" s="219" t="s">
        <v>1646</v>
      </c>
      <c r="B771" s="219" t="s">
        <v>71</v>
      </c>
      <c r="C771" s="219" t="s">
        <v>78</v>
      </c>
      <c r="D771" s="219" t="s">
        <v>82</v>
      </c>
      <c r="E771" s="219" t="s">
        <v>62</v>
      </c>
      <c r="F771" s="219" t="s">
        <v>70</v>
      </c>
      <c r="G771" s="304" t="s">
        <v>1647</v>
      </c>
      <c r="H771" s="219"/>
      <c r="I771" s="219"/>
      <c r="J771" s="262">
        <v>0.0</v>
      </c>
      <c r="K771" s="262">
        <v>0.0</v>
      </c>
      <c r="L771" s="262">
        <v>0.0</v>
      </c>
      <c r="M771" s="262">
        <v>0.0</v>
      </c>
      <c r="N771" s="262">
        <v>0.0</v>
      </c>
      <c r="O771" s="262">
        <v>0.0</v>
      </c>
      <c r="P771" s="222" t="s">
        <v>1703</v>
      </c>
      <c r="Q771" s="222" t="s">
        <v>1704</v>
      </c>
      <c r="R771" s="222" t="s">
        <v>1705</v>
      </c>
      <c r="S771" s="219">
        <f>SUM('Plan-A Valuation'!U767,'Plan-A Valuation'!Y767,'Plan-A Valuation'!AC767,'Plan-A Valuation'!AG767,'Plan-A Valuation'!AK767,'Plan-A Valuation'!AO767)</f>
        <v>120000</v>
      </c>
      <c r="T771" s="262">
        <f>SUM('Plan-A Valuation'!V767,'Plan-A Valuation'!Z767,'Plan-A Valuation'!AD767,'Plan-A Valuation'!AH767,'Plan-A Valuation'!AL767,'Plan-A Valuation'!AP767)</f>
        <v>253810</v>
      </c>
      <c r="U771" s="263">
        <f>SUM('Plan-A Valuation'!W767,'Plan-A Valuation'!AA767,'Plan-A Valuation'!AE767,'Plan-A Valuation'!AI767,'Plan-A Valuation'!AM767,'Plan-A Valuation'!AQ767)</f>
        <v>504620</v>
      </c>
      <c r="V771" s="219"/>
      <c r="W771" s="262">
        <v>0.0</v>
      </c>
      <c r="X771" s="262">
        <v>0.0</v>
      </c>
      <c r="Y771" s="262">
        <v>0.0</v>
      </c>
      <c r="Z771" s="262">
        <v>0.0</v>
      </c>
      <c r="AA771" s="262">
        <v>0.0</v>
      </c>
      <c r="AB771" s="262">
        <v>0.0</v>
      </c>
      <c r="AC771" s="222" t="s">
        <v>1703</v>
      </c>
      <c r="AD771" s="222" t="s">
        <v>1704</v>
      </c>
      <c r="AE771" s="222" t="s">
        <v>1705</v>
      </c>
      <c r="AF771" s="262">
        <f>SUM('Plan-B Valuation'!U767,'Plan-B Valuation'!Y767,'Plan-B Valuation'!AC767,'Plan-B Valuation'!AG767,'Plan-B Valuation'!AK767,'Plan-B Valuation'!AO767)</f>
        <v>120000</v>
      </c>
      <c r="AG771" s="262">
        <f>SUM('Plan-B Valuation'!V767,'Plan-B Valuation'!Z767,'Plan-B Valuation'!AD767,'Plan-B Valuation'!AH767,'Plan-B Valuation'!AL767,'Plan-B Valuation'!AP767)</f>
        <v>253810</v>
      </c>
      <c r="AH771" s="262">
        <f>SUM('Plan-B Valuation'!W767,'Plan-B Valuation'!AA767,'Plan-B Valuation'!AE767,'Plan-B Valuation'!AI767,'Plan-B Valuation'!AM767,'Plan-B Valuation'!AQ767)</f>
        <v>504620</v>
      </c>
      <c r="AI771" s="219"/>
      <c r="AJ771" s="262">
        <v>0.0</v>
      </c>
      <c r="AK771" s="262">
        <v>0.0</v>
      </c>
      <c r="AL771" s="262">
        <v>0.0</v>
      </c>
      <c r="AM771" s="262">
        <v>0.0</v>
      </c>
      <c r="AN771" s="262">
        <v>0.0</v>
      </c>
      <c r="AO771" s="262">
        <v>0.0</v>
      </c>
      <c r="AP771" s="222" t="s">
        <v>1703</v>
      </c>
      <c r="AQ771" s="222" t="s">
        <v>1704</v>
      </c>
      <c r="AR771" s="222" t="s">
        <v>1705</v>
      </c>
      <c r="AS771" s="262">
        <f>SUM('Plan-C Valuation'!U767,'Plan-C Valuation'!Y767,'Plan-C Valuation'!AC767,'Plan-C Valuation'!AG767,'Plan-C Valuation'!AK767,'Plan-C Valuation'!AO767)</f>
        <v>120000</v>
      </c>
      <c r="AT771" s="262">
        <f>SUM('Plan-C Valuation'!V767,'Plan-C Valuation'!Z767,'Plan-C Valuation'!AD767,'Plan-C Valuation'!AH767,'Plan-C Valuation'!AL767,'Plan-C Valuation'!AP767)</f>
        <v>253810</v>
      </c>
      <c r="AU771" s="262">
        <f>SUM('Plan-C Valuation'!W767,'Plan-C Valuation'!AA767,'Plan-C Valuation'!AE767,'Plan-C Valuation'!AI767,'Plan-C Valuation'!AM767,'Plan-C Valuation'!AQ767)</f>
        <v>504620</v>
      </c>
    </row>
    <row r="772" ht="15.75" customHeight="1">
      <c r="A772" s="219" t="s">
        <v>1648</v>
      </c>
      <c r="B772" s="219" t="s">
        <v>44</v>
      </c>
      <c r="C772" s="219" t="s">
        <v>48</v>
      </c>
      <c r="D772" s="219" t="s">
        <v>84</v>
      </c>
      <c r="E772" s="219" t="s">
        <v>62</v>
      </c>
      <c r="F772" s="219" t="s">
        <v>70</v>
      </c>
      <c r="G772" s="304" t="s">
        <v>1649</v>
      </c>
      <c r="H772" s="219"/>
      <c r="I772" s="219"/>
      <c r="J772" s="262">
        <v>0.0</v>
      </c>
      <c r="K772" s="262">
        <v>0.0</v>
      </c>
      <c r="L772" s="262">
        <v>0.0</v>
      </c>
      <c r="M772" s="262">
        <v>0.0</v>
      </c>
      <c r="N772" s="262">
        <v>0.0</v>
      </c>
      <c r="O772" s="262">
        <v>0.0</v>
      </c>
      <c r="P772" s="222" t="s">
        <v>1703</v>
      </c>
      <c r="Q772" s="222" t="s">
        <v>1704</v>
      </c>
      <c r="R772" s="222" t="s">
        <v>1705</v>
      </c>
      <c r="S772" s="219">
        <f>SUM('Plan-A Valuation'!U768,'Plan-A Valuation'!Y768,'Plan-A Valuation'!AC768,'Plan-A Valuation'!AG768,'Plan-A Valuation'!AK768,'Plan-A Valuation'!AO768)</f>
        <v>120000</v>
      </c>
      <c r="T772" s="262">
        <f>SUM('Plan-A Valuation'!V768,'Plan-A Valuation'!Z768,'Plan-A Valuation'!AD768,'Plan-A Valuation'!AH768,'Plan-A Valuation'!AL768,'Plan-A Valuation'!AP768)</f>
        <v>253810</v>
      </c>
      <c r="U772" s="263">
        <f>SUM('Plan-A Valuation'!W768,'Plan-A Valuation'!AA768,'Plan-A Valuation'!AE768,'Plan-A Valuation'!AI768,'Plan-A Valuation'!AM768,'Plan-A Valuation'!AQ768)</f>
        <v>504620</v>
      </c>
      <c r="V772" s="219"/>
      <c r="W772" s="262">
        <v>0.0</v>
      </c>
      <c r="X772" s="262">
        <v>0.0</v>
      </c>
      <c r="Y772" s="262">
        <v>0.0</v>
      </c>
      <c r="Z772" s="262">
        <v>0.0</v>
      </c>
      <c r="AA772" s="262">
        <v>0.0</v>
      </c>
      <c r="AB772" s="262">
        <v>0.0</v>
      </c>
      <c r="AC772" s="222" t="s">
        <v>1703</v>
      </c>
      <c r="AD772" s="222" t="s">
        <v>1704</v>
      </c>
      <c r="AE772" s="222" t="s">
        <v>1705</v>
      </c>
      <c r="AF772" s="262">
        <f>SUM('Plan-B Valuation'!U768,'Plan-B Valuation'!Y768,'Plan-B Valuation'!AC768,'Plan-B Valuation'!AG768,'Plan-B Valuation'!AK768,'Plan-B Valuation'!AO768)</f>
        <v>120000</v>
      </c>
      <c r="AG772" s="262">
        <f>SUM('Plan-B Valuation'!V768,'Plan-B Valuation'!Z768,'Plan-B Valuation'!AD768,'Plan-B Valuation'!AH768,'Plan-B Valuation'!AL768,'Plan-B Valuation'!AP768)</f>
        <v>253810</v>
      </c>
      <c r="AH772" s="262">
        <f>SUM('Plan-B Valuation'!W768,'Plan-B Valuation'!AA768,'Plan-B Valuation'!AE768,'Plan-B Valuation'!AI768,'Plan-B Valuation'!AM768,'Plan-B Valuation'!AQ768)</f>
        <v>504620</v>
      </c>
      <c r="AI772" s="219"/>
      <c r="AJ772" s="262">
        <v>0.0</v>
      </c>
      <c r="AK772" s="262">
        <v>0.0</v>
      </c>
      <c r="AL772" s="262">
        <v>0.0</v>
      </c>
      <c r="AM772" s="262">
        <v>0.0</v>
      </c>
      <c r="AN772" s="262">
        <v>0.0</v>
      </c>
      <c r="AO772" s="262">
        <v>0.0</v>
      </c>
      <c r="AP772" s="222" t="s">
        <v>1703</v>
      </c>
      <c r="AQ772" s="222" t="s">
        <v>1704</v>
      </c>
      <c r="AR772" s="222" t="s">
        <v>1705</v>
      </c>
      <c r="AS772" s="262">
        <f>SUM('Plan-C Valuation'!U768,'Plan-C Valuation'!Y768,'Plan-C Valuation'!AC768,'Plan-C Valuation'!AG768,'Plan-C Valuation'!AK768,'Plan-C Valuation'!AO768)</f>
        <v>120000</v>
      </c>
      <c r="AT772" s="262">
        <f>SUM('Plan-C Valuation'!V768,'Plan-C Valuation'!Z768,'Plan-C Valuation'!AD768,'Plan-C Valuation'!AH768,'Plan-C Valuation'!AL768,'Plan-C Valuation'!AP768)</f>
        <v>253810</v>
      </c>
      <c r="AU772" s="262">
        <f>SUM('Plan-C Valuation'!W768,'Plan-C Valuation'!AA768,'Plan-C Valuation'!AE768,'Plan-C Valuation'!AI768,'Plan-C Valuation'!AM768,'Plan-C Valuation'!AQ768)</f>
        <v>504620</v>
      </c>
    </row>
    <row r="773" ht="15.75" customHeight="1">
      <c r="A773" s="219" t="s">
        <v>1650</v>
      </c>
      <c r="B773" s="219" t="s">
        <v>54</v>
      </c>
      <c r="C773" s="219" t="s">
        <v>48</v>
      </c>
      <c r="D773" s="219" t="s">
        <v>84</v>
      </c>
      <c r="E773" s="219" t="s">
        <v>62</v>
      </c>
      <c r="F773" s="219" t="s">
        <v>70</v>
      </c>
      <c r="G773" s="304" t="s">
        <v>1651</v>
      </c>
      <c r="H773" s="219"/>
      <c r="I773" s="219"/>
      <c r="J773" s="262">
        <v>0.0</v>
      </c>
      <c r="K773" s="262">
        <v>0.0</v>
      </c>
      <c r="L773" s="262">
        <v>0.0</v>
      </c>
      <c r="M773" s="262">
        <v>0.0</v>
      </c>
      <c r="N773" s="262">
        <v>0.0</v>
      </c>
      <c r="O773" s="262">
        <v>0.0</v>
      </c>
      <c r="P773" s="222" t="s">
        <v>1703</v>
      </c>
      <c r="Q773" s="222" t="s">
        <v>1704</v>
      </c>
      <c r="R773" s="222" t="s">
        <v>1705</v>
      </c>
      <c r="S773" s="219">
        <f>SUM('Plan-A Valuation'!U769,'Plan-A Valuation'!Y769,'Plan-A Valuation'!AC769,'Plan-A Valuation'!AG769,'Plan-A Valuation'!AK769,'Plan-A Valuation'!AO769)</f>
        <v>120000</v>
      </c>
      <c r="T773" s="262">
        <f>SUM('Plan-A Valuation'!V769,'Plan-A Valuation'!Z769,'Plan-A Valuation'!AD769,'Plan-A Valuation'!AH769,'Plan-A Valuation'!AL769,'Plan-A Valuation'!AP769)</f>
        <v>253810</v>
      </c>
      <c r="U773" s="263">
        <f>SUM('Plan-A Valuation'!W769,'Plan-A Valuation'!AA769,'Plan-A Valuation'!AE769,'Plan-A Valuation'!AI769,'Plan-A Valuation'!AM769,'Plan-A Valuation'!AQ769)</f>
        <v>504620</v>
      </c>
      <c r="V773" s="219"/>
      <c r="W773" s="262">
        <v>0.0</v>
      </c>
      <c r="X773" s="262">
        <v>0.0</v>
      </c>
      <c r="Y773" s="262">
        <v>0.0</v>
      </c>
      <c r="Z773" s="262">
        <v>0.0</v>
      </c>
      <c r="AA773" s="262">
        <v>0.0</v>
      </c>
      <c r="AB773" s="262">
        <v>0.0</v>
      </c>
      <c r="AC773" s="222" t="s">
        <v>1703</v>
      </c>
      <c r="AD773" s="222" t="s">
        <v>1704</v>
      </c>
      <c r="AE773" s="222" t="s">
        <v>1705</v>
      </c>
      <c r="AF773" s="262">
        <f>SUM('Plan-B Valuation'!U769,'Plan-B Valuation'!Y769,'Plan-B Valuation'!AC769,'Plan-B Valuation'!AG769,'Plan-B Valuation'!AK769,'Plan-B Valuation'!AO769)</f>
        <v>120000</v>
      </c>
      <c r="AG773" s="262">
        <f>SUM('Plan-B Valuation'!V769,'Plan-B Valuation'!Z769,'Plan-B Valuation'!AD769,'Plan-B Valuation'!AH769,'Plan-B Valuation'!AL769,'Plan-B Valuation'!AP769)</f>
        <v>253810</v>
      </c>
      <c r="AH773" s="262">
        <f>SUM('Plan-B Valuation'!W769,'Plan-B Valuation'!AA769,'Plan-B Valuation'!AE769,'Plan-B Valuation'!AI769,'Plan-B Valuation'!AM769,'Plan-B Valuation'!AQ769)</f>
        <v>504620</v>
      </c>
      <c r="AI773" s="219"/>
      <c r="AJ773" s="262">
        <v>0.0</v>
      </c>
      <c r="AK773" s="262">
        <v>0.0</v>
      </c>
      <c r="AL773" s="262">
        <v>0.0</v>
      </c>
      <c r="AM773" s="262">
        <v>0.0</v>
      </c>
      <c r="AN773" s="262">
        <v>0.0</v>
      </c>
      <c r="AO773" s="262">
        <v>0.0</v>
      </c>
      <c r="AP773" s="222" t="s">
        <v>1703</v>
      </c>
      <c r="AQ773" s="222" t="s">
        <v>1704</v>
      </c>
      <c r="AR773" s="222" t="s">
        <v>1705</v>
      </c>
      <c r="AS773" s="262">
        <f>SUM('Plan-C Valuation'!U769,'Plan-C Valuation'!Y769,'Plan-C Valuation'!AC769,'Plan-C Valuation'!AG769,'Plan-C Valuation'!AK769,'Plan-C Valuation'!AO769)</f>
        <v>120000</v>
      </c>
      <c r="AT773" s="262">
        <f>SUM('Plan-C Valuation'!V769,'Plan-C Valuation'!Z769,'Plan-C Valuation'!AD769,'Plan-C Valuation'!AH769,'Plan-C Valuation'!AL769,'Plan-C Valuation'!AP769)</f>
        <v>253810</v>
      </c>
      <c r="AU773" s="262">
        <f>SUM('Plan-C Valuation'!W769,'Plan-C Valuation'!AA769,'Plan-C Valuation'!AE769,'Plan-C Valuation'!AI769,'Plan-C Valuation'!AM769,'Plan-C Valuation'!AQ769)</f>
        <v>504620</v>
      </c>
    </row>
    <row r="774" ht="15.75" customHeight="1">
      <c r="A774" s="219" t="s">
        <v>1652</v>
      </c>
      <c r="B774" s="219" t="s">
        <v>65</v>
      </c>
      <c r="C774" s="219" t="s">
        <v>48</v>
      </c>
      <c r="D774" s="219" t="s">
        <v>84</v>
      </c>
      <c r="E774" s="219" t="s">
        <v>62</v>
      </c>
      <c r="F774" s="219" t="s">
        <v>70</v>
      </c>
      <c r="G774" s="304" t="s">
        <v>1653</v>
      </c>
      <c r="H774" s="219"/>
      <c r="I774" s="219"/>
      <c r="J774" s="262">
        <v>0.0</v>
      </c>
      <c r="K774" s="262">
        <v>0.0</v>
      </c>
      <c r="L774" s="262">
        <v>0.0</v>
      </c>
      <c r="M774" s="262">
        <v>0.0</v>
      </c>
      <c r="N774" s="262">
        <v>0.0</v>
      </c>
      <c r="O774" s="262">
        <v>0.0</v>
      </c>
      <c r="P774" s="222" t="s">
        <v>1703</v>
      </c>
      <c r="Q774" s="222" t="s">
        <v>1704</v>
      </c>
      <c r="R774" s="222" t="s">
        <v>1705</v>
      </c>
      <c r="S774" s="219">
        <f>SUM('Plan-A Valuation'!U770,'Plan-A Valuation'!Y770,'Plan-A Valuation'!AC770,'Plan-A Valuation'!AG770,'Plan-A Valuation'!AK770,'Plan-A Valuation'!AO770)</f>
        <v>120000</v>
      </c>
      <c r="T774" s="262">
        <f>SUM('Plan-A Valuation'!V770,'Plan-A Valuation'!Z770,'Plan-A Valuation'!AD770,'Plan-A Valuation'!AH770,'Plan-A Valuation'!AL770,'Plan-A Valuation'!AP770)</f>
        <v>253810</v>
      </c>
      <c r="U774" s="263">
        <f>SUM('Plan-A Valuation'!W770,'Plan-A Valuation'!AA770,'Plan-A Valuation'!AE770,'Plan-A Valuation'!AI770,'Plan-A Valuation'!AM770,'Plan-A Valuation'!AQ770)</f>
        <v>504620</v>
      </c>
      <c r="V774" s="219"/>
      <c r="W774" s="262">
        <v>0.0</v>
      </c>
      <c r="X774" s="262">
        <v>0.0</v>
      </c>
      <c r="Y774" s="262">
        <v>0.0</v>
      </c>
      <c r="Z774" s="262">
        <v>0.0</v>
      </c>
      <c r="AA774" s="262">
        <v>0.0</v>
      </c>
      <c r="AB774" s="262">
        <v>0.0</v>
      </c>
      <c r="AC774" s="222" t="s">
        <v>1703</v>
      </c>
      <c r="AD774" s="222" t="s">
        <v>1704</v>
      </c>
      <c r="AE774" s="222" t="s">
        <v>1705</v>
      </c>
      <c r="AF774" s="262">
        <f>SUM('Plan-B Valuation'!U770,'Plan-B Valuation'!Y770,'Plan-B Valuation'!AC770,'Plan-B Valuation'!AG770,'Plan-B Valuation'!AK770,'Plan-B Valuation'!AO770)</f>
        <v>120000</v>
      </c>
      <c r="AG774" s="262">
        <f>SUM('Plan-B Valuation'!V770,'Plan-B Valuation'!Z770,'Plan-B Valuation'!AD770,'Plan-B Valuation'!AH770,'Plan-B Valuation'!AL770,'Plan-B Valuation'!AP770)</f>
        <v>253810</v>
      </c>
      <c r="AH774" s="262">
        <f>SUM('Plan-B Valuation'!W770,'Plan-B Valuation'!AA770,'Plan-B Valuation'!AE770,'Plan-B Valuation'!AI770,'Plan-B Valuation'!AM770,'Plan-B Valuation'!AQ770)</f>
        <v>504620</v>
      </c>
      <c r="AI774" s="219"/>
      <c r="AJ774" s="262">
        <v>0.0</v>
      </c>
      <c r="AK774" s="262">
        <v>0.0</v>
      </c>
      <c r="AL774" s="262">
        <v>0.0</v>
      </c>
      <c r="AM774" s="262">
        <v>0.0</v>
      </c>
      <c r="AN774" s="262">
        <v>0.0</v>
      </c>
      <c r="AO774" s="262">
        <v>0.0</v>
      </c>
      <c r="AP774" s="222" t="s">
        <v>1703</v>
      </c>
      <c r="AQ774" s="222" t="s">
        <v>1704</v>
      </c>
      <c r="AR774" s="222" t="s">
        <v>1705</v>
      </c>
      <c r="AS774" s="262">
        <f>SUM('Plan-C Valuation'!U770,'Plan-C Valuation'!Y770,'Plan-C Valuation'!AC770,'Plan-C Valuation'!AG770,'Plan-C Valuation'!AK770,'Plan-C Valuation'!AO770)</f>
        <v>120000</v>
      </c>
      <c r="AT774" s="262">
        <f>SUM('Plan-C Valuation'!V770,'Plan-C Valuation'!Z770,'Plan-C Valuation'!AD770,'Plan-C Valuation'!AH770,'Plan-C Valuation'!AL770,'Plan-C Valuation'!AP770)</f>
        <v>253810</v>
      </c>
      <c r="AU774" s="262">
        <f>SUM('Plan-C Valuation'!W770,'Plan-C Valuation'!AA770,'Plan-C Valuation'!AE770,'Plan-C Valuation'!AI770,'Plan-C Valuation'!AM770,'Plan-C Valuation'!AQ770)</f>
        <v>504620</v>
      </c>
    </row>
    <row r="775" ht="15.75" customHeight="1">
      <c r="A775" s="219" t="s">
        <v>1654</v>
      </c>
      <c r="B775" s="219" t="s">
        <v>71</v>
      </c>
      <c r="C775" s="219" t="s">
        <v>48</v>
      </c>
      <c r="D775" s="219" t="s">
        <v>84</v>
      </c>
      <c r="E775" s="219" t="s">
        <v>62</v>
      </c>
      <c r="F775" s="219" t="s">
        <v>70</v>
      </c>
      <c r="G775" s="304" t="s">
        <v>1655</v>
      </c>
      <c r="H775" s="219"/>
      <c r="I775" s="219"/>
      <c r="J775" s="262">
        <v>0.0</v>
      </c>
      <c r="K775" s="262">
        <v>0.0</v>
      </c>
      <c r="L775" s="262">
        <v>0.0</v>
      </c>
      <c r="M775" s="262">
        <v>0.0</v>
      </c>
      <c r="N775" s="262">
        <v>0.0</v>
      </c>
      <c r="O775" s="262">
        <v>0.0</v>
      </c>
      <c r="P775" s="222" t="s">
        <v>1703</v>
      </c>
      <c r="Q775" s="222" t="s">
        <v>1704</v>
      </c>
      <c r="R775" s="222" t="s">
        <v>1705</v>
      </c>
      <c r="S775" s="219">
        <f>SUM('Plan-A Valuation'!U771,'Plan-A Valuation'!Y771,'Plan-A Valuation'!AC771,'Plan-A Valuation'!AG771,'Plan-A Valuation'!AK771,'Plan-A Valuation'!AO771)</f>
        <v>120000</v>
      </c>
      <c r="T775" s="262">
        <f>SUM('Plan-A Valuation'!V771,'Plan-A Valuation'!Z771,'Plan-A Valuation'!AD771,'Plan-A Valuation'!AH771,'Plan-A Valuation'!AL771,'Plan-A Valuation'!AP771)</f>
        <v>253810</v>
      </c>
      <c r="U775" s="263">
        <f>SUM('Plan-A Valuation'!W771,'Plan-A Valuation'!AA771,'Plan-A Valuation'!AE771,'Plan-A Valuation'!AI771,'Plan-A Valuation'!AM771,'Plan-A Valuation'!AQ771)</f>
        <v>504620</v>
      </c>
      <c r="V775" s="219"/>
      <c r="W775" s="262">
        <v>0.0</v>
      </c>
      <c r="X775" s="262">
        <v>0.0</v>
      </c>
      <c r="Y775" s="262">
        <v>0.0</v>
      </c>
      <c r="Z775" s="262">
        <v>0.0</v>
      </c>
      <c r="AA775" s="262">
        <v>0.0</v>
      </c>
      <c r="AB775" s="262">
        <v>0.0</v>
      </c>
      <c r="AC775" s="222" t="s">
        <v>1703</v>
      </c>
      <c r="AD775" s="222" t="s">
        <v>1704</v>
      </c>
      <c r="AE775" s="222" t="s">
        <v>1705</v>
      </c>
      <c r="AF775" s="262">
        <f>SUM('Plan-B Valuation'!U771,'Plan-B Valuation'!Y771,'Plan-B Valuation'!AC771,'Plan-B Valuation'!AG771,'Plan-B Valuation'!AK771,'Plan-B Valuation'!AO771)</f>
        <v>120000</v>
      </c>
      <c r="AG775" s="262">
        <f>SUM('Plan-B Valuation'!V771,'Plan-B Valuation'!Z771,'Plan-B Valuation'!AD771,'Plan-B Valuation'!AH771,'Plan-B Valuation'!AL771,'Plan-B Valuation'!AP771)</f>
        <v>253810</v>
      </c>
      <c r="AH775" s="262">
        <f>SUM('Plan-B Valuation'!W771,'Plan-B Valuation'!AA771,'Plan-B Valuation'!AE771,'Plan-B Valuation'!AI771,'Plan-B Valuation'!AM771,'Plan-B Valuation'!AQ771)</f>
        <v>504620</v>
      </c>
      <c r="AI775" s="219"/>
      <c r="AJ775" s="262">
        <v>0.0</v>
      </c>
      <c r="AK775" s="262">
        <v>0.0</v>
      </c>
      <c r="AL775" s="262">
        <v>0.0</v>
      </c>
      <c r="AM775" s="262">
        <v>0.0</v>
      </c>
      <c r="AN775" s="262">
        <v>0.0</v>
      </c>
      <c r="AO775" s="262">
        <v>0.0</v>
      </c>
      <c r="AP775" s="222" t="s">
        <v>1703</v>
      </c>
      <c r="AQ775" s="222" t="s">
        <v>1704</v>
      </c>
      <c r="AR775" s="222" t="s">
        <v>1705</v>
      </c>
      <c r="AS775" s="262">
        <f>SUM('Plan-C Valuation'!U771,'Plan-C Valuation'!Y771,'Plan-C Valuation'!AC771,'Plan-C Valuation'!AG771,'Plan-C Valuation'!AK771,'Plan-C Valuation'!AO771)</f>
        <v>120000</v>
      </c>
      <c r="AT775" s="262">
        <f>SUM('Plan-C Valuation'!V771,'Plan-C Valuation'!Z771,'Plan-C Valuation'!AD771,'Plan-C Valuation'!AH771,'Plan-C Valuation'!AL771,'Plan-C Valuation'!AP771)</f>
        <v>253810</v>
      </c>
      <c r="AU775" s="262">
        <f>SUM('Plan-C Valuation'!W771,'Plan-C Valuation'!AA771,'Plan-C Valuation'!AE771,'Plan-C Valuation'!AI771,'Plan-C Valuation'!AM771,'Plan-C Valuation'!AQ771)</f>
        <v>504620</v>
      </c>
    </row>
    <row r="776" ht="15.75" customHeight="1">
      <c r="A776" s="219" t="s">
        <v>1656</v>
      </c>
      <c r="B776" s="219" t="s">
        <v>44</v>
      </c>
      <c r="C776" s="219" t="s">
        <v>58</v>
      </c>
      <c r="D776" s="219" t="s">
        <v>84</v>
      </c>
      <c r="E776" s="219" t="s">
        <v>62</v>
      </c>
      <c r="F776" s="219" t="s">
        <v>70</v>
      </c>
      <c r="G776" s="304" t="s">
        <v>1657</v>
      </c>
      <c r="H776" s="219"/>
      <c r="I776" s="219"/>
      <c r="J776" s="262">
        <v>0.0</v>
      </c>
      <c r="K776" s="262">
        <v>0.0</v>
      </c>
      <c r="L776" s="262">
        <v>0.0</v>
      </c>
      <c r="M776" s="262">
        <v>0.0</v>
      </c>
      <c r="N776" s="262">
        <v>0.0</v>
      </c>
      <c r="O776" s="262">
        <v>0.0</v>
      </c>
      <c r="P776" s="222" t="s">
        <v>1703</v>
      </c>
      <c r="Q776" s="222" t="s">
        <v>1704</v>
      </c>
      <c r="R776" s="222" t="s">
        <v>1705</v>
      </c>
      <c r="S776" s="219">
        <f>SUM('Plan-A Valuation'!U772,'Plan-A Valuation'!Y772,'Plan-A Valuation'!AC772,'Plan-A Valuation'!AG772,'Plan-A Valuation'!AK772,'Plan-A Valuation'!AO772)</f>
        <v>120000</v>
      </c>
      <c r="T776" s="262">
        <f>SUM('Plan-A Valuation'!V772,'Plan-A Valuation'!Z772,'Plan-A Valuation'!AD772,'Plan-A Valuation'!AH772,'Plan-A Valuation'!AL772,'Plan-A Valuation'!AP772)</f>
        <v>253810</v>
      </c>
      <c r="U776" s="263">
        <f>SUM('Plan-A Valuation'!W772,'Plan-A Valuation'!AA772,'Plan-A Valuation'!AE772,'Plan-A Valuation'!AI772,'Plan-A Valuation'!AM772,'Plan-A Valuation'!AQ772)</f>
        <v>504620</v>
      </c>
      <c r="V776" s="219"/>
      <c r="W776" s="262">
        <v>0.0</v>
      </c>
      <c r="X776" s="262">
        <v>0.0</v>
      </c>
      <c r="Y776" s="262">
        <v>0.0</v>
      </c>
      <c r="Z776" s="262">
        <v>0.0</v>
      </c>
      <c r="AA776" s="262">
        <v>0.0</v>
      </c>
      <c r="AB776" s="262">
        <v>0.0</v>
      </c>
      <c r="AC776" s="222" t="s">
        <v>1703</v>
      </c>
      <c r="AD776" s="222" t="s">
        <v>1704</v>
      </c>
      <c r="AE776" s="222" t="s">
        <v>1705</v>
      </c>
      <c r="AF776" s="262">
        <f>SUM('Plan-B Valuation'!U772,'Plan-B Valuation'!Y772,'Plan-B Valuation'!AC772,'Plan-B Valuation'!AG772,'Plan-B Valuation'!AK772,'Plan-B Valuation'!AO772)</f>
        <v>120000</v>
      </c>
      <c r="AG776" s="262">
        <f>SUM('Plan-B Valuation'!V772,'Plan-B Valuation'!Z772,'Plan-B Valuation'!AD772,'Plan-B Valuation'!AH772,'Plan-B Valuation'!AL772,'Plan-B Valuation'!AP772)</f>
        <v>253810</v>
      </c>
      <c r="AH776" s="262">
        <f>SUM('Plan-B Valuation'!W772,'Plan-B Valuation'!AA772,'Plan-B Valuation'!AE772,'Plan-B Valuation'!AI772,'Plan-B Valuation'!AM772,'Plan-B Valuation'!AQ772)</f>
        <v>504620</v>
      </c>
      <c r="AI776" s="219"/>
      <c r="AJ776" s="262">
        <v>0.0</v>
      </c>
      <c r="AK776" s="262">
        <v>0.0</v>
      </c>
      <c r="AL776" s="262">
        <v>0.0</v>
      </c>
      <c r="AM776" s="262">
        <v>0.0</v>
      </c>
      <c r="AN776" s="262">
        <v>0.0</v>
      </c>
      <c r="AO776" s="262">
        <v>0.0</v>
      </c>
      <c r="AP776" s="222" t="s">
        <v>1703</v>
      </c>
      <c r="AQ776" s="222" t="s">
        <v>1704</v>
      </c>
      <c r="AR776" s="222" t="s">
        <v>1705</v>
      </c>
      <c r="AS776" s="262">
        <f>SUM('Plan-C Valuation'!U772,'Plan-C Valuation'!Y772,'Plan-C Valuation'!AC772,'Plan-C Valuation'!AG772,'Plan-C Valuation'!AK772,'Plan-C Valuation'!AO772)</f>
        <v>120000</v>
      </c>
      <c r="AT776" s="262">
        <f>SUM('Plan-C Valuation'!V772,'Plan-C Valuation'!Z772,'Plan-C Valuation'!AD772,'Plan-C Valuation'!AH772,'Plan-C Valuation'!AL772,'Plan-C Valuation'!AP772)</f>
        <v>253810</v>
      </c>
      <c r="AU776" s="262">
        <f>SUM('Plan-C Valuation'!W772,'Plan-C Valuation'!AA772,'Plan-C Valuation'!AE772,'Plan-C Valuation'!AI772,'Plan-C Valuation'!AM772,'Plan-C Valuation'!AQ772)</f>
        <v>504620</v>
      </c>
    </row>
    <row r="777" ht="15.75" customHeight="1">
      <c r="A777" s="219" t="s">
        <v>1658</v>
      </c>
      <c r="B777" s="219" t="s">
        <v>54</v>
      </c>
      <c r="C777" s="219" t="s">
        <v>58</v>
      </c>
      <c r="D777" s="219" t="s">
        <v>84</v>
      </c>
      <c r="E777" s="219" t="s">
        <v>62</v>
      </c>
      <c r="F777" s="219" t="s">
        <v>70</v>
      </c>
      <c r="G777" s="304" t="s">
        <v>1659</v>
      </c>
      <c r="H777" s="219"/>
      <c r="I777" s="219"/>
      <c r="J777" s="262">
        <v>0.0</v>
      </c>
      <c r="K777" s="262">
        <v>0.0</v>
      </c>
      <c r="L777" s="262">
        <v>0.0</v>
      </c>
      <c r="M777" s="262">
        <v>0.0</v>
      </c>
      <c r="N777" s="262">
        <v>0.0</v>
      </c>
      <c r="O777" s="262">
        <v>0.0</v>
      </c>
      <c r="P777" s="222" t="s">
        <v>1703</v>
      </c>
      <c r="Q777" s="222" t="s">
        <v>1704</v>
      </c>
      <c r="R777" s="222" t="s">
        <v>1705</v>
      </c>
      <c r="S777" s="219">
        <f>SUM('Plan-A Valuation'!U773,'Plan-A Valuation'!Y773,'Plan-A Valuation'!AC773,'Plan-A Valuation'!AG773,'Plan-A Valuation'!AK773,'Plan-A Valuation'!AO773)</f>
        <v>120000</v>
      </c>
      <c r="T777" s="262">
        <f>SUM('Plan-A Valuation'!V773,'Plan-A Valuation'!Z773,'Plan-A Valuation'!AD773,'Plan-A Valuation'!AH773,'Plan-A Valuation'!AL773,'Plan-A Valuation'!AP773)</f>
        <v>253810</v>
      </c>
      <c r="U777" s="263">
        <f>SUM('Plan-A Valuation'!W773,'Plan-A Valuation'!AA773,'Plan-A Valuation'!AE773,'Plan-A Valuation'!AI773,'Plan-A Valuation'!AM773,'Plan-A Valuation'!AQ773)</f>
        <v>504620</v>
      </c>
      <c r="V777" s="219"/>
      <c r="W777" s="262">
        <v>0.0</v>
      </c>
      <c r="X777" s="262">
        <v>0.0</v>
      </c>
      <c r="Y777" s="262">
        <v>0.0</v>
      </c>
      <c r="Z777" s="262">
        <v>0.0</v>
      </c>
      <c r="AA777" s="262">
        <v>0.0</v>
      </c>
      <c r="AB777" s="262">
        <v>0.0</v>
      </c>
      <c r="AC777" s="222" t="s">
        <v>1703</v>
      </c>
      <c r="AD777" s="222" t="s">
        <v>1704</v>
      </c>
      <c r="AE777" s="222" t="s">
        <v>1705</v>
      </c>
      <c r="AF777" s="262">
        <f>SUM('Plan-B Valuation'!U773,'Plan-B Valuation'!Y773,'Plan-B Valuation'!AC773,'Plan-B Valuation'!AG773,'Plan-B Valuation'!AK773,'Plan-B Valuation'!AO773)</f>
        <v>120000</v>
      </c>
      <c r="AG777" s="262">
        <f>SUM('Plan-B Valuation'!V773,'Plan-B Valuation'!Z773,'Plan-B Valuation'!AD773,'Plan-B Valuation'!AH773,'Plan-B Valuation'!AL773,'Plan-B Valuation'!AP773)</f>
        <v>253810</v>
      </c>
      <c r="AH777" s="262">
        <f>SUM('Plan-B Valuation'!W773,'Plan-B Valuation'!AA773,'Plan-B Valuation'!AE773,'Plan-B Valuation'!AI773,'Plan-B Valuation'!AM773,'Plan-B Valuation'!AQ773)</f>
        <v>504620</v>
      </c>
      <c r="AI777" s="219"/>
      <c r="AJ777" s="262">
        <v>0.0</v>
      </c>
      <c r="AK777" s="262">
        <v>0.0</v>
      </c>
      <c r="AL777" s="262">
        <v>0.0</v>
      </c>
      <c r="AM777" s="262">
        <v>0.0</v>
      </c>
      <c r="AN777" s="262">
        <v>0.0</v>
      </c>
      <c r="AO777" s="262">
        <v>0.0</v>
      </c>
      <c r="AP777" s="222" t="s">
        <v>1703</v>
      </c>
      <c r="AQ777" s="222" t="s">
        <v>1704</v>
      </c>
      <c r="AR777" s="222" t="s">
        <v>1705</v>
      </c>
      <c r="AS777" s="262">
        <f>SUM('Plan-C Valuation'!U773,'Plan-C Valuation'!Y773,'Plan-C Valuation'!AC773,'Plan-C Valuation'!AG773,'Plan-C Valuation'!AK773,'Plan-C Valuation'!AO773)</f>
        <v>120000</v>
      </c>
      <c r="AT777" s="262">
        <f>SUM('Plan-C Valuation'!V773,'Plan-C Valuation'!Z773,'Plan-C Valuation'!AD773,'Plan-C Valuation'!AH773,'Plan-C Valuation'!AL773,'Plan-C Valuation'!AP773)</f>
        <v>253810</v>
      </c>
      <c r="AU777" s="262">
        <f>SUM('Plan-C Valuation'!W773,'Plan-C Valuation'!AA773,'Plan-C Valuation'!AE773,'Plan-C Valuation'!AI773,'Plan-C Valuation'!AM773,'Plan-C Valuation'!AQ773)</f>
        <v>504620</v>
      </c>
    </row>
    <row r="778" ht="15.75" customHeight="1">
      <c r="A778" s="219" t="s">
        <v>1660</v>
      </c>
      <c r="B778" s="219" t="s">
        <v>65</v>
      </c>
      <c r="C778" s="219" t="s">
        <v>58</v>
      </c>
      <c r="D778" s="219" t="s">
        <v>84</v>
      </c>
      <c r="E778" s="219" t="s">
        <v>62</v>
      </c>
      <c r="F778" s="219" t="s">
        <v>70</v>
      </c>
      <c r="G778" s="304" t="s">
        <v>1661</v>
      </c>
      <c r="H778" s="219"/>
      <c r="I778" s="219"/>
      <c r="J778" s="262">
        <v>0.0</v>
      </c>
      <c r="K778" s="262">
        <v>0.0</v>
      </c>
      <c r="L778" s="262">
        <v>0.0</v>
      </c>
      <c r="M778" s="262">
        <v>0.0</v>
      </c>
      <c r="N778" s="262">
        <v>0.0</v>
      </c>
      <c r="O778" s="262">
        <v>0.0</v>
      </c>
      <c r="P778" s="222" t="s">
        <v>1703</v>
      </c>
      <c r="Q778" s="222" t="s">
        <v>1704</v>
      </c>
      <c r="R778" s="222" t="s">
        <v>1705</v>
      </c>
      <c r="S778" s="219">
        <f>SUM('Plan-A Valuation'!U774,'Plan-A Valuation'!Y774,'Plan-A Valuation'!AC774,'Plan-A Valuation'!AG774,'Plan-A Valuation'!AK774,'Plan-A Valuation'!AO774)</f>
        <v>120000</v>
      </c>
      <c r="T778" s="262">
        <f>SUM('Plan-A Valuation'!V774,'Plan-A Valuation'!Z774,'Plan-A Valuation'!AD774,'Plan-A Valuation'!AH774,'Plan-A Valuation'!AL774,'Plan-A Valuation'!AP774)</f>
        <v>253810</v>
      </c>
      <c r="U778" s="263">
        <f>SUM('Plan-A Valuation'!W774,'Plan-A Valuation'!AA774,'Plan-A Valuation'!AE774,'Plan-A Valuation'!AI774,'Plan-A Valuation'!AM774,'Plan-A Valuation'!AQ774)</f>
        <v>504620</v>
      </c>
      <c r="V778" s="219"/>
      <c r="W778" s="262">
        <v>0.0</v>
      </c>
      <c r="X778" s="262">
        <v>0.0</v>
      </c>
      <c r="Y778" s="262">
        <v>0.0</v>
      </c>
      <c r="Z778" s="262">
        <v>0.0</v>
      </c>
      <c r="AA778" s="262">
        <v>0.0</v>
      </c>
      <c r="AB778" s="262">
        <v>0.0</v>
      </c>
      <c r="AC778" s="222" t="s">
        <v>1703</v>
      </c>
      <c r="AD778" s="222" t="s">
        <v>1704</v>
      </c>
      <c r="AE778" s="222" t="s">
        <v>1705</v>
      </c>
      <c r="AF778" s="262">
        <f>SUM('Plan-B Valuation'!U774,'Plan-B Valuation'!Y774,'Plan-B Valuation'!AC774,'Plan-B Valuation'!AG774,'Plan-B Valuation'!AK774,'Plan-B Valuation'!AO774)</f>
        <v>120000</v>
      </c>
      <c r="AG778" s="262">
        <f>SUM('Plan-B Valuation'!V774,'Plan-B Valuation'!Z774,'Plan-B Valuation'!AD774,'Plan-B Valuation'!AH774,'Plan-B Valuation'!AL774,'Plan-B Valuation'!AP774)</f>
        <v>253810</v>
      </c>
      <c r="AH778" s="262">
        <f>SUM('Plan-B Valuation'!W774,'Plan-B Valuation'!AA774,'Plan-B Valuation'!AE774,'Plan-B Valuation'!AI774,'Plan-B Valuation'!AM774,'Plan-B Valuation'!AQ774)</f>
        <v>504620</v>
      </c>
      <c r="AI778" s="219"/>
      <c r="AJ778" s="262">
        <v>0.0</v>
      </c>
      <c r="AK778" s="262">
        <v>0.0</v>
      </c>
      <c r="AL778" s="262">
        <v>0.0</v>
      </c>
      <c r="AM778" s="262">
        <v>0.0</v>
      </c>
      <c r="AN778" s="262">
        <v>0.0</v>
      </c>
      <c r="AO778" s="262">
        <v>0.0</v>
      </c>
      <c r="AP778" s="222" t="s">
        <v>1703</v>
      </c>
      <c r="AQ778" s="222" t="s">
        <v>1704</v>
      </c>
      <c r="AR778" s="222" t="s">
        <v>1705</v>
      </c>
      <c r="AS778" s="262">
        <f>SUM('Plan-C Valuation'!U774,'Plan-C Valuation'!Y774,'Plan-C Valuation'!AC774,'Plan-C Valuation'!AG774,'Plan-C Valuation'!AK774,'Plan-C Valuation'!AO774)</f>
        <v>120000</v>
      </c>
      <c r="AT778" s="262">
        <f>SUM('Plan-C Valuation'!V774,'Plan-C Valuation'!Z774,'Plan-C Valuation'!AD774,'Plan-C Valuation'!AH774,'Plan-C Valuation'!AL774,'Plan-C Valuation'!AP774)</f>
        <v>253810</v>
      </c>
      <c r="AU778" s="262">
        <f>SUM('Plan-C Valuation'!W774,'Plan-C Valuation'!AA774,'Plan-C Valuation'!AE774,'Plan-C Valuation'!AI774,'Plan-C Valuation'!AM774,'Plan-C Valuation'!AQ774)</f>
        <v>504620</v>
      </c>
    </row>
    <row r="779" ht="15.75" customHeight="1">
      <c r="A779" s="219" t="s">
        <v>1662</v>
      </c>
      <c r="B779" s="219" t="s">
        <v>71</v>
      </c>
      <c r="C779" s="219" t="s">
        <v>58</v>
      </c>
      <c r="D779" s="219" t="s">
        <v>84</v>
      </c>
      <c r="E779" s="219" t="s">
        <v>62</v>
      </c>
      <c r="F779" s="219" t="s">
        <v>70</v>
      </c>
      <c r="G779" s="304" t="s">
        <v>1663</v>
      </c>
      <c r="H779" s="219"/>
      <c r="I779" s="219"/>
      <c r="J779" s="262">
        <v>0.0</v>
      </c>
      <c r="K779" s="262">
        <v>0.0</v>
      </c>
      <c r="L779" s="262">
        <v>0.0</v>
      </c>
      <c r="M779" s="262">
        <v>0.0</v>
      </c>
      <c r="N779" s="262">
        <v>0.0</v>
      </c>
      <c r="O779" s="262">
        <v>0.0</v>
      </c>
      <c r="P779" s="222" t="s">
        <v>1703</v>
      </c>
      <c r="Q779" s="222" t="s">
        <v>1704</v>
      </c>
      <c r="R779" s="222" t="s">
        <v>1705</v>
      </c>
      <c r="S779" s="219">
        <f>SUM('Plan-A Valuation'!U775,'Plan-A Valuation'!Y775,'Plan-A Valuation'!AC775,'Plan-A Valuation'!AG775,'Plan-A Valuation'!AK775,'Plan-A Valuation'!AO775)</f>
        <v>120000</v>
      </c>
      <c r="T779" s="262">
        <f>SUM('Plan-A Valuation'!V775,'Plan-A Valuation'!Z775,'Plan-A Valuation'!AD775,'Plan-A Valuation'!AH775,'Plan-A Valuation'!AL775,'Plan-A Valuation'!AP775)</f>
        <v>253810</v>
      </c>
      <c r="U779" s="263">
        <f>SUM('Plan-A Valuation'!W775,'Plan-A Valuation'!AA775,'Plan-A Valuation'!AE775,'Plan-A Valuation'!AI775,'Plan-A Valuation'!AM775,'Plan-A Valuation'!AQ775)</f>
        <v>504620</v>
      </c>
      <c r="V779" s="219"/>
      <c r="W779" s="262">
        <v>0.0</v>
      </c>
      <c r="X779" s="262">
        <v>0.0</v>
      </c>
      <c r="Y779" s="262">
        <v>0.0</v>
      </c>
      <c r="Z779" s="262">
        <v>0.0</v>
      </c>
      <c r="AA779" s="262">
        <v>0.0</v>
      </c>
      <c r="AB779" s="262">
        <v>0.0</v>
      </c>
      <c r="AC779" s="222" t="s">
        <v>1703</v>
      </c>
      <c r="AD779" s="222" t="s">
        <v>1704</v>
      </c>
      <c r="AE779" s="222" t="s">
        <v>1705</v>
      </c>
      <c r="AF779" s="262">
        <f>SUM('Plan-B Valuation'!U775,'Plan-B Valuation'!Y775,'Plan-B Valuation'!AC775,'Plan-B Valuation'!AG775,'Plan-B Valuation'!AK775,'Plan-B Valuation'!AO775)</f>
        <v>120000</v>
      </c>
      <c r="AG779" s="262">
        <f>SUM('Plan-B Valuation'!V775,'Plan-B Valuation'!Z775,'Plan-B Valuation'!AD775,'Plan-B Valuation'!AH775,'Plan-B Valuation'!AL775,'Plan-B Valuation'!AP775)</f>
        <v>253810</v>
      </c>
      <c r="AH779" s="262">
        <f>SUM('Plan-B Valuation'!W775,'Plan-B Valuation'!AA775,'Plan-B Valuation'!AE775,'Plan-B Valuation'!AI775,'Plan-B Valuation'!AM775,'Plan-B Valuation'!AQ775)</f>
        <v>504620</v>
      </c>
      <c r="AI779" s="219"/>
      <c r="AJ779" s="262">
        <v>0.0</v>
      </c>
      <c r="AK779" s="262">
        <v>0.0</v>
      </c>
      <c r="AL779" s="262">
        <v>0.0</v>
      </c>
      <c r="AM779" s="262">
        <v>0.0</v>
      </c>
      <c r="AN779" s="262">
        <v>0.0</v>
      </c>
      <c r="AO779" s="262">
        <v>0.0</v>
      </c>
      <c r="AP779" s="222" t="s">
        <v>1703</v>
      </c>
      <c r="AQ779" s="222" t="s">
        <v>1704</v>
      </c>
      <c r="AR779" s="222" t="s">
        <v>1705</v>
      </c>
      <c r="AS779" s="262">
        <f>SUM('Plan-C Valuation'!U775,'Plan-C Valuation'!Y775,'Plan-C Valuation'!AC775,'Plan-C Valuation'!AG775,'Plan-C Valuation'!AK775,'Plan-C Valuation'!AO775)</f>
        <v>120000</v>
      </c>
      <c r="AT779" s="262">
        <f>SUM('Plan-C Valuation'!V775,'Plan-C Valuation'!Z775,'Plan-C Valuation'!AD775,'Plan-C Valuation'!AH775,'Plan-C Valuation'!AL775,'Plan-C Valuation'!AP775)</f>
        <v>253810</v>
      </c>
      <c r="AU779" s="262">
        <f>SUM('Plan-C Valuation'!W775,'Plan-C Valuation'!AA775,'Plan-C Valuation'!AE775,'Plan-C Valuation'!AI775,'Plan-C Valuation'!AM775,'Plan-C Valuation'!AQ775)</f>
        <v>504620</v>
      </c>
    </row>
    <row r="780" ht="15.75" customHeight="1">
      <c r="A780" s="219" t="s">
        <v>1664</v>
      </c>
      <c r="B780" s="219" t="s">
        <v>44</v>
      </c>
      <c r="C780" s="219" t="s">
        <v>66</v>
      </c>
      <c r="D780" s="219" t="s">
        <v>84</v>
      </c>
      <c r="E780" s="219" t="s">
        <v>62</v>
      </c>
      <c r="F780" s="219" t="s">
        <v>70</v>
      </c>
      <c r="G780" s="304" t="s">
        <v>1665</v>
      </c>
      <c r="H780" s="219"/>
      <c r="I780" s="219"/>
      <c r="J780" s="262">
        <v>0.0</v>
      </c>
      <c r="K780" s="262">
        <v>0.0</v>
      </c>
      <c r="L780" s="262">
        <v>0.0</v>
      </c>
      <c r="M780" s="262">
        <v>0.0</v>
      </c>
      <c r="N780" s="262">
        <v>0.0</v>
      </c>
      <c r="O780" s="262">
        <v>0.0</v>
      </c>
      <c r="P780" s="222" t="s">
        <v>1703</v>
      </c>
      <c r="Q780" s="222" t="s">
        <v>1704</v>
      </c>
      <c r="R780" s="222" t="s">
        <v>1705</v>
      </c>
      <c r="S780" s="219">
        <f>SUM('Plan-A Valuation'!U776,'Plan-A Valuation'!Y776,'Plan-A Valuation'!AC776,'Plan-A Valuation'!AG776,'Plan-A Valuation'!AK776,'Plan-A Valuation'!AO776)</f>
        <v>120000</v>
      </c>
      <c r="T780" s="262">
        <f>SUM('Plan-A Valuation'!V776,'Plan-A Valuation'!Z776,'Plan-A Valuation'!AD776,'Plan-A Valuation'!AH776,'Plan-A Valuation'!AL776,'Plan-A Valuation'!AP776)</f>
        <v>253810</v>
      </c>
      <c r="U780" s="263">
        <f>SUM('Plan-A Valuation'!W776,'Plan-A Valuation'!AA776,'Plan-A Valuation'!AE776,'Plan-A Valuation'!AI776,'Plan-A Valuation'!AM776,'Plan-A Valuation'!AQ776)</f>
        <v>504620</v>
      </c>
      <c r="V780" s="219"/>
      <c r="W780" s="262">
        <v>0.0</v>
      </c>
      <c r="X780" s="262">
        <v>0.0</v>
      </c>
      <c r="Y780" s="262">
        <v>0.0</v>
      </c>
      <c r="Z780" s="262">
        <v>0.0</v>
      </c>
      <c r="AA780" s="262">
        <v>0.0</v>
      </c>
      <c r="AB780" s="262">
        <v>0.0</v>
      </c>
      <c r="AC780" s="222" t="s">
        <v>1703</v>
      </c>
      <c r="AD780" s="222" t="s">
        <v>1704</v>
      </c>
      <c r="AE780" s="222" t="s">
        <v>1705</v>
      </c>
      <c r="AF780" s="262">
        <f>SUM('Plan-B Valuation'!U776,'Plan-B Valuation'!Y776,'Plan-B Valuation'!AC776,'Plan-B Valuation'!AG776,'Plan-B Valuation'!AK776,'Plan-B Valuation'!AO776)</f>
        <v>120000</v>
      </c>
      <c r="AG780" s="262">
        <f>SUM('Plan-B Valuation'!V776,'Plan-B Valuation'!Z776,'Plan-B Valuation'!AD776,'Plan-B Valuation'!AH776,'Plan-B Valuation'!AL776,'Plan-B Valuation'!AP776)</f>
        <v>253810</v>
      </c>
      <c r="AH780" s="262">
        <f>SUM('Plan-B Valuation'!W776,'Plan-B Valuation'!AA776,'Plan-B Valuation'!AE776,'Plan-B Valuation'!AI776,'Plan-B Valuation'!AM776,'Plan-B Valuation'!AQ776)</f>
        <v>504620</v>
      </c>
      <c r="AI780" s="219"/>
      <c r="AJ780" s="262">
        <v>0.0</v>
      </c>
      <c r="AK780" s="262">
        <v>0.0</v>
      </c>
      <c r="AL780" s="262">
        <v>0.0</v>
      </c>
      <c r="AM780" s="262">
        <v>0.0</v>
      </c>
      <c r="AN780" s="262">
        <v>0.0</v>
      </c>
      <c r="AO780" s="262">
        <v>0.0</v>
      </c>
      <c r="AP780" s="222" t="s">
        <v>1703</v>
      </c>
      <c r="AQ780" s="222" t="s">
        <v>1704</v>
      </c>
      <c r="AR780" s="222" t="s">
        <v>1705</v>
      </c>
      <c r="AS780" s="262">
        <f>SUM('Plan-C Valuation'!U776,'Plan-C Valuation'!Y776,'Plan-C Valuation'!AC776,'Plan-C Valuation'!AG776,'Plan-C Valuation'!AK776,'Plan-C Valuation'!AO776)</f>
        <v>120000</v>
      </c>
      <c r="AT780" s="262">
        <f>SUM('Plan-C Valuation'!V776,'Plan-C Valuation'!Z776,'Plan-C Valuation'!AD776,'Plan-C Valuation'!AH776,'Plan-C Valuation'!AL776,'Plan-C Valuation'!AP776)</f>
        <v>253810</v>
      </c>
      <c r="AU780" s="262">
        <f>SUM('Plan-C Valuation'!W776,'Plan-C Valuation'!AA776,'Plan-C Valuation'!AE776,'Plan-C Valuation'!AI776,'Plan-C Valuation'!AM776,'Plan-C Valuation'!AQ776)</f>
        <v>504620</v>
      </c>
    </row>
    <row r="781" ht="15.75" customHeight="1">
      <c r="A781" s="219" t="s">
        <v>1666</v>
      </c>
      <c r="B781" s="219" t="s">
        <v>54</v>
      </c>
      <c r="C781" s="219" t="s">
        <v>66</v>
      </c>
      <c r="D781" s="219" t="s">
        <v>84</v>
      </c>
      <c r="E781" s="219" t="s">
        <v>62</v>
      </c>
      <c r="F781" s="219" t="s">
        <v>70</v>
      </c>
      <c r="G781" s="304" t="s">
        <v>1667</v>
      </c>
      <c r="H781" s="219"/>
      <c r="I781" s="219"/>
      <c r="J781" s="262">
        <v>0.0</v>
      </c>
      <c r="K781" s="262">
        <v>0.0</v>
      </c>
      <c r="L781" s="262">
        <v>0.0</v>
      </c>
      <c r="M781" s="262">
        <v>0.0</v>
      </c>
      <c r="N781" s="262">
        <v>0.0</v>
      </c>
      <c r="O781" s="262">
        <v>0.0</v>
      </c>
      <c r="P781" s="222" t="s">
        <v>1703</v>
      </c>
      <c r="Q781" s="222" t="s">
        <v>1704</v>
      </c>
      <c r="R781" s="222" t="s">
        <v>1705</v>
      </c>
      <c r="S781" s="219">
        <f>SUM('Plan-A Valuation'!U777,'Plan-A Valuation'!Y777,'Plan-A Valuation'!AC777,'Plan-A Valuation'!AG777,'Plan-A Valuation'!AK777,'Plan-A Valuation'!AO777)</f>
        <v>120000</v>
      </c>
      <c r="T781" s="262">
        <f>SUM('Plan-A Valuation'!V777,'Plan-A Valuation'!Z777,'Plan-A Valuation'!AD777,'Plan-A Valuation'!AH777,'Plan-A Valuation'!AL777,'Plan-A Valuation'!AP777)</f>
        <v>253810</v>
      </c>
      <c r="U781" s="263">
        <f>SUM('Plan-A Valuation'!W777,'Plan-A Valuation'!AA777,'Plan-A Valuation'!AE777,'Plan-A Valuation'!AI777,'Plan-A Valuation'!AM777,'Plan-A Valuation'!AQ777)</f>
        <v>504620</v>
      </c>
      <c r="V781" s="219"/>
      <c r="W781" s="262">
        <v>0.0</v>
      </c>
      <c r="X781" s="262">
        <v>0.0</v>
      </c>
      <c r="Y781" s="262">
        <v>0.0</v>
      </c>
      <c r="Z781" s="262">
        <v>0.0</v>
      </c>
      <c r="AA781" s="262">
        <v>0.0</v>
      </c>
      <c r="AB781" s="262">
        <v>0.0</v>
      </c>
      <c r="AC781" s="222" t="s">
        <v>1703</v>
      </c>
      <c r="AD781" s="222" t="s">
        <v>1704</v>
      </c>
      <c r="AE781" s="222" t="s">
        <v>1705</v>
      </c>
      <c r="AF781" s="262">
        <f>SUM('Plan-B Valuation'!U777,'Plan-B Valuation'!Y777,'Plan-B Valuation'!AC777,'Plan-B Valuation'!AG777,'Plan-B Valuation'!AK777,'Plan-B Valuation'!AO777)</f>
        <v>120000</v>
      </c>
      <c r="AG781" s="262">
        <f>SUM('Plan-B Valuation'!V777,'Plan-B Valuation'!Z777,'Plan-B Valuation'!AD777,'Plan-B Valuation'!AH777,'Plan-B Valuation'!AL777,'Plan-B Valuation'!AP777)</f>
        <v>253810</v>
      </c>
      <c r="AH781" s="262">
        <f>SUM('Plan-B Valuation'!W777,'Plan-B Valuation'!AA777,'Plan-B Valuation'!AE777,'Plan-B Valuation'!AI777,'Plan-B Valuation'!AM777,'Plan-B Valuation'!AQ777)</f>
        <v>504620</v>
      </c>
      <c r="AI781" s="219"/>
      <c r="AJ781" s="262">
        <v>0.0</v>
      </c>
      <c r="AK781" s="262">
        <v>0.0</v>
      </c>
      <c r="AL781" s="262">
        <v>0.0</v>
      </c>
      <c r="AM781" s="262">
        <v>0.0</v>
      </c>
      <c r="AN781" s="262">
        <v>0.0</v>
      </c>
      <c r="AO781" s="262">
        <v>0.0</v>
      </c>
      <c r="AP781" s="222" t="s">
        <v>1703</v>
      </c>
      <c r="AQ781" s="222" t="s">
        <v>1704</v>
      </c>
      <c r="AR781" s="222" t="s">
        <v>1705</v>
      </c>
      <c r="AS781" s="262">
        <f>SUM('Plan-C Valuation'!U777,'Plan-C Valuation'!Y777,'Plan-C Valuation'!AC777,'Plan-C Valuation'!AG777,'Plan-C Valuation'!AK777,'Plan-C Valuation'!AO777)</f>
        <v>120000</v>
      </c>
      <c r="AT781" s="262">
        <f>SUM('Plan-C Valuation'!V777,'Plan-C Valuation'!Z777,'Plan-C Valuation'!AD777,'Plan-C Valuation'!AH777,'Plan-C Valuation'!AL777,'Plan-C Valuation'!AP777)</f>
        <v>253810</v>
      </c>
      <c r="AU781" s="262">
        <f>SUM('Plan-C Valuation'!W777,'Plan-C Valuation'!AA777,'Plan-C Valuation'!AE777,'Plan-C Valuation'!AI777,'Plan-C Valuation'!AM777,'Plan-C Valuation'!AQ777)</f>
        <v>504620</v>
      </c>
    </row>
    <row r="782" ht="15.75" customHeight="1">
      <c r="A782" s="219" t="s">
        <v>1668</v>
      </c>
      <c r="B782" s="219" t="s">
        <v>65</v>
      </c>
      <c r="C782" s="219" t="s">
        <v>66</v>
      </c>
      <c r="D782" s="219" t="s">
        <v>84</v>
      </c>
      <c r="E782" s="219" t="s">
        <v>62</v>
      </c>
      <c r="F782" s="219" t="s">
        <v>70</v>
      </c>
      <c r="G782" s="304" t="s">
        <v>1669</v>
      </c>
      <c r="H782" s="219"/>
      <c r="I782" s="219"/>
      <c r="J782" s="262">
        <v>0.0</v>
      </c>
      <c r="K782" s="262">
        <v>0.0</v>
      </c>
      <c r="L782" s="262">
        <v>0.0</v>
      </c>
      <c r="M782" s="262">
        <v>0.0</v>
      </c>
      <c r="N782" s="262">
        <v>0.0</v>
      </c>
      <c r="O782" s="262">
        <v>0.0</v>
      </c>
      <c r="P782" s="222" t="s">
        <v>1703</v>
      </c>
      <c r="Q782" s="222" t="s">
        <v>1704</v>
      </c>
      <c r="R782" s="222" t="s">
        <v>1705</v>
      </c>
      <c r="S782" s="219">
        <f>SUM('Plan-A Valuation'!U778,'Plan-A Valuation'!Y778,'Plan-A Valuation'!AC778,'Plan-A Valuation'!AG778,'Plan-A Valuation'!AK778,'Plan-A Valuation'!AO778)</f>
        <v>120000</v>
      </c>
      <c r="T782" s="262">
        <f>SUM('Plan-A Valuation'!V778,'Plan-A Valuation'!Z778,'Plan-A Valuation'!AD778,'Plan-A Valuation'!AH778,'Plan-A Valuation'!AL778,'Plan-A Valuation'!AP778)</f>
        <v>253810</v>
      </c>
      <c r="U782" s="263">
        <f>SUM('Plan-A Valuation'!W778,'Plan-A Valuation'!AA778,'Plan-A Valuation'!AE778,'Plan-A Valuation'!AI778,'Plan-A Valuation'!AM778,'Plan-A Valuation'!AQ778)</f>
        <v>504620</v>
      </c>
      <c r="V782" s="219"/>
      <c r="W782" s="262">
        <v>0.0</v>
      </c>
      <c r="X782" s="262">
        <v>0.0</v>
      </c>
      <c r="Y782" s="262">
        <v>0.0</v>
      </c>
      <c r="Z782" s="262">
        <v>0.0</v>
      </c>
      <c r="AA782" s="262">
        <v>0.0</v>
      </c>
      <c r="AB782" s="262">
        <v>0.0</v>
      </c>
      <c r="AC782" s="222" t="s">
        <v>1703</v>
      </c>
      <c r="AD782" s="222" t="s">
        <v>1704</v>
      </c>
      <c r="AE782" s="222" t="s">
        <v>1705</v>
      </c>
      <c r="AF782" s="262">
        <f>SUM('Plan-B Valuation'!U778,'Plan-B Valuation'!Y778,'Plan-B Valuation'!AC778,'Plan-B Valuation'!AG778,'Plan-B Valuation'!AK778,'Plan-B Valuation'!AO778)</f>
        <v>120000</v>
      </c>
      <c r="AG782" s="262">
        <f>SUM('Plan-B Valuation'!V778,'Plan-B Valuation'!Z778,'Plan-B Valuation'!AD778,'Plan-B Valuation'!AH778,'Plan-B Valuation'!AL778,'Plan-B Valuation'!AP778)</f>
        <v>253810</v>
      </c>
      <c r="AH782" s="262">
        <f>SUM('Plan-B Valuation'!W778,'Plan-B Valuation'!AA778,'Plan-B Valuation'!AE778,'Plan-B Valuation'!AI778,'Plan-B Valuation'!AM778,'Plan-B Valuation'!AQ778)</f>
        <v>504620</v>
      </c>
      <c r="AI782" s="219"/>
      <c r="AJ782" s="262">
        <v>0.0</v>
      </c>
      <c r="AK782" s="262">
        <v>0.0</v>
      </c>
      <c r="AL782" s="262">
        <v>0.0</v>
      </c>
      <c r="AM782" s="262">
        <v>0.0</v>
      </c>
      <c r="AN782" s="262">
        <v>0.0</v>
      </c>
      <c r="AO782" s="262">
        <v>0.0</v>
      </c>
      <c r="AP782" s="222" t="s">
        <v>1703</v>
      </c>
      <c r="AQ782" s="222" t="s">
        <v>1704</v>
      </c>
      <c r="AR782" s="222" t="s">
        <v>1705</v>
      </c>
      <c r="AS782" s="262">
        <f>SUM('Plan-C Valuation'!U778,'Plan-C Valuation'!Y778,'Plan-C Valuation'!AC778,'Plan-C Valuation'!AG778,'Plan-C Valuation'!AK778,'Plan-C Valuation'!AO778)</f>
        <v>120000</v>
      </c>
      <c r="AT782" s="262">
        <f>SUM('Plan-C Valuation'!V778,'Plan-C Valuation'!Z778,'Plan-C Valuation'!AD778,'Plan-C Valuation'!AH778,'Plan-C Valuation'!AL778,'Plan-C Valuation'!AP778)</f>
        <v>253810</v>
      </c>
      <c r="AU782" s="262">
        <f>SUM('Plan-C Valuation'!W778,'Plan-C Valuation'!AA778,'Plan-C Valuation'!AE778,'Plan-C Valuation'!AI778,'Plan-C Valuation'!AM778,'Plan-C Valuation'!AQ778)</f>
        <v>504620</v>
      </c>
    </row>
    <row r="783" ht="15.75" customHeight="1">
      <c r="A783" s="219" t="s">
        <v>1670</v>
      </c>
      <c r="B783" s="219" t="s">
        <v>71</v>
      </c>
      <c r="C783" s="219" t="s">
        <v>66</v>
      </c>
      <c r="D783" s="219" t="s">
        <v>84</v>
      </c>
      <c r="E783" s="219" t="s">
        <v>62</v>
      </c>
      <c r="F783" s="219" t="s">
        <v>70</v>
      </c>
      <c r="G783" s="304" t="s">
        <v>1671</v>
      </c>
      <c r="H783" s="219"/>
      <c r="I783" s="219"/>
      <c r="J783" s="262">
        <v>0.0</v>
      </c>
      <c r="K783" s="262">
        <v>0.0</v>
      </c>
      <c r="L783" s="262">
        <v>0.0</v>
      </c>
      <c r="M783" s="262">
        <v>0.0</v>
      </c>
      <c r="N783" s="262">
        <v>0.0</v>
      </c>
      <c r="O783" s="262">
        <v>0.0</v>
      </c>
      <c r="P783" s="222" t="s">
        <v>1703</v>
      </c>
      <c r="Q783" s="222" t="s">
        <v>1704</v>
      </c>
      <c r="R783" s="222" t="s">
        <v>1705</v>
      </c>
      <c r="S783" s="219">
        <f>SUM('Plan-A Valuation'!U779,'Plan-A Valuation'!Y779,'Plan-A Valuation'!AC779,'Plan-A Valuation'!AG779,'Plan-A Valuation'!AK779,'Plan-A Valuation'!AO779)</f>
        <v>120000</v>
      </c>
      <c r="T783" s="262">
        <f>SUM('Plan-A Valuation'!V779,'Plan-A Valuation'!Z779,'Plan-A Valuation'!AD779,'Plan-A Valuation'!AH779,'Plan-A Valuation'!AL779,'Plan-A Valuation'!AP779)</f>
        <v>253810</v>
      </c>
      <c r="U783" s="263">
        <f>SUM('Plan-A Valuation'!W779,'Plan-A Valuation'!AA779,'Plan-A Valuation'!AE779,'Plan-A Valuation'!AI779,'Plan-A Valuation'!AM779,'Plan-A Valuation'!AQ779)</f>
        <v>504620</v>
      </c>
      <c r="V783" s="219"/>
      <c r="W783" s="262">
        <v>0.0</v>
      </c>
      <c r="X783" s="262">
        <v>0.0</v>
      </c>
      <c r="Y783" s="262">
        <v>0.0</v>
      </c>
      <c r="Z783" s="262">
        <v>0.0</v>
      </c>
      <c r="AA783" s="262">
        <v>0.0</v>
      </c>
      <c r="AB783" s="262">
        <v>0.0</v>
      </c>
      <c r="AC783" s="222" t="s">
        <v>1703</v>
      </c>
      <c r="AD783" s="222" t="s">
        <v>1704</v>
      </c>
      <c r="AE783" s="222" t="s">
        <v>1705</v>
      </c>
      <c r="AF783" s="262">
        <f>SUM('Plan-B Valuation'!U779,'Plan-B Valuation'!Y779,'Plan-B Valuation'!AC779,'Plan-B Valuation'!AG779,'Plan-B Valuation'!AK779,'Plan-B Valuation'!AO779)</f>
        <v>120000</v>
      </c>
      <c r="AG783" s="262">
        <f>SUM('Plan-B Valuation'!V779,'Plan-B Valuation'!Z779,'Plan-B Valuation'!AD779,'Plan-B Valuation'!AH779,'Plan-B Valuation'!AL779,'Plan-B Valuation'!AP779)</f>
        <v>253810</v>
      </c>
      <c r="AH783" s="262">
        <f>SUM('Plan-B Valuation'!W779,'Plan-B Valuation'!AA779,'Plan-B Valuation'!AE779,'Plan-B Valuation'!AI779,'Plan-B Valuation'!AM779,'Plan-B Valuation'!AQ779)</f>
        <v>504620</v>
      </c>
      <c r="AI783" s="219"/>
      <c r="AJ783" s="262">
        <v>0.0</v>
      </c>
      <c r="AK783" s="262">
        <v>0.0</v>
      </c>
      <c r="AL783" s="262">
        <v>0.0</v>
      </c>
      <c r="AM783" s="262">
        <v>0.0</v>
      </c>
      <c r="AN783" s="262">
        <v>0.0</v>
      </c>
      <c r="AO783" s="262">
        <v>0.0</v>
      </c>
      <c r="AP783" s="222" t="s">
        <v>1703</v>
      </c>
      <c r="AQ783" s="222" t="s">
        <v>1704</v>
      </c>
      <c r="AR783" s="222" t="s">
        <v>1705</v>
      </c>
      <c r="AS783" s="262">
        <f>SUM('Plan-C Valuation'!U779,'Plan-C Valuation'!Y779,'Plan-C Valuation'!AC779,'Plan-C Valuation'!AG779,'Plan-C Valuation'!AK779,'Plan-C Valuation'!AO779)</f>
        <v>120000</v>
      </c>
      <c r="AT783" s="262">
        <f>SUM('Plan-C Valuation'!V779,'Plan-C Valuation'!Z779,'Plan-C Valuation'!AD779,'Plan-C Valuation'!AH779,'Plan-C Valuation'!AL779,'Plan-C Valuation'!AP779)</f>
        <v>253810</v>
      </c>
      <c r="AU783" s="262">
        <f>SUM('Plan-C Valuation'!W779,'Plan-C Valuation'!AA779,'Plan-C Valuation'!AE779,'Plan-C Valuation'!AI779,'Plan-C Valuation'!AM779,'Plan-C Valuation'!AQ779)</f>
        <v>504620</v>
      </c>
    </row>
    <row r="784" ht="15.75" customHeight="1">
      <c r="A784" s="219" t="s">
        <v>1672</v>
      </c>
      <c r="B784" s="219" t="s">
        <v>44</v>
      </c>
      <c r="C784" s="219" t="s">
        <v>72</v>
      </c>
      <c r="D784" s="219" t="s">
        <v>84</v>
      </c>
      <c r="E784" s="219" t="s">
        <v>62</v>
      </c>
      <c r="F784" s="219" t="s">
        <v>70</v>
      </c>
      <c r="G784" s="304" t="s">
        <v>1673</v>
      </c>
      <c r="H784" s="219"/>
      <c r="I784" s="219"/>
      <c r="J784" s="262">
        <v>0.0</v>
      </c>
      <c r="K784" s="262">
        <v>0.0</v>
      </c>
      <c r="L784" s="262">
        <v>0.0</v>
      </c>
      <c r="M784" s="262">
        <v>0.0</v>
      </c>
      <c r="N784" s="262">
        <v>0.0</v>
      </c>
      <c r="O784" s="262">
        <v>0.0</v>
      </c>
      <c r="P784" s="222" t="s">
        <v>1703</v>
      </c>
      <c r="Q784" s="222" t="s">
        <v>1704</v>
      </c>
      <c r="R784" s="222" t="s">
        <v>1705</v>
      </c>
      <c r="S784" s="219">
        <f>SUM('Plan-A Valuation'!U780,'Plan-A Valuation'!Y780,'Plan-A Valuation'!AC780,'Plan-A Valuation'!AG780,'Plan-A Valuation'!AK780,'Plan-A Valuation'!AO780)</f>
        <v>120000</v>
      </c>
      <c r="T784" s="262">
        <f>SUM('Plan-A Valuation'!V780,'Plan-A Valuation'!Z780,'Plan-A Valuation'!AD780,'Plan-A Valuation'!AH780,'Plan-A Valuation'!AL780,'Plan-A Valuation'!AP780)</f>
        <v>253810</v>
      </c>
      <c r="U784" s="263">
        <f>SUM('Plan-A Valuation'!W780,'Plan-A Valuation'!AA780,'Plan-A Valuation'!AE780,'Plan-A Valuation'!AI780,'Plan-A Valuation'!AM780,'Plan-A Valuation'!AQ780)</f>
        <v>504620</v>
      </c>
      <c r="V784" s="219"/>
      <c r="W784" s="262">
        <v>0.0</v>
      </c>
      <c r="X784" s="262">
        <v>0.0</v>
      </c>
      <c r="Y784" s="262">
        <v>0.0</v>
      </c>
      <c r="Z784" s="262">
        <v>0.0</v>
      </c>
      <c r="AA784" s="262">
        <v>0.0</v>
      </c>
      <c r="AB784" s="262">
        <v>0.0</v>
      </c>
      <c r="AC784" s="222" t="s">
        <v>1703</v>
      </c>
      <c r="AD784" s="222" t="s">
        <v>1704</v>
      </c>
      <c r="AE784" s="222" t="s">
        <v>1705</v>
      </c>
      <c r="AF784" s="262">
        <f>SUM('Plan-B Valuation'!U780,'Plan-B Valuation'!Y780,'Plan-B Valuation'!AC780,'Plan-B Valuation'!AG780,'Plan-B Valuation'!AK780,'Plan-B Valuation'!AO780)</f>
        <v>120000</v>
      </c>
      <c r="AG784" s="262">
        <f>SUM('Plan-B Valuation'!V780,'Plan-B Valuation'!Z780,'Plan-B Valuation'!AD780,'Plan-B Valuation'!AH780,'Plan-B Valuation'!AL780,'Plan-B Valuation'!AP780)</f>
        <v>253810</v>
      </c>
      <c r="AH784" s="262">
        <f>SUM('Plan-B Valuation'!W780,'Plan-B Valuation'!AA780,'Plan-B Valuation'!AE780,'Plan-B Valuation'!AI780,'Plan-B Valuation'!AM780,'Plan-B Valuation'!AQ780)</f>
        <v>504620</v>
      </c>
      <c r="AI784" s="219"/>
      <c r="AJ784" s="262">
        <v>0.0</v>
      </c>
      <c r="AK784" s="262">
        <v>0.0</v>
      </c>
      <c r="AL784" s="262">
        <v>0.0</v>
      </c>
      <c r="AM784" s="262">
        <v>0.0</v>
      </c>
      <c r="AN784" s="262">
        <v>0.0</v>
      </c>
      <c r="AO784" s="262">
        <v>0.0</v>
      </c>
      <c r="AP784" s="222" t="s">
        <v>1703</v>
      </c>
      <c r="AQ784" s="222" t="s">
        <v>1704</v>
      </c>
      <c r="AR784" s="222" t="s">
        <v>1705</v>
      </c>
      <c r="AS784" s="262">
        <f>SUM('Plan-C Valuation'!U780,'Plan-C Valuation'!Y780,'Plan-C Valuation'!AC780,'Plan-C Valuation'!AG780,'Plan-C Valuation'!AK780,'Plan-C Valuation'!AO780)</f>
        <v>120000</v>
      </c>
      <c r="AT784" s="262">
        <f>SUM('Plan-C Valuation'!V780,'Plan-C Valuation'!Z780,'Plan-C Valuation'!AD780,'Plan-C Valuation'!AH780,'Plan-C Valuation'!AL780,'Plan-C Valuation'!AP780)</f>
        <v>253810</v>
      </c>
      <c r="AU784" s="262">
        <f>SUM('Plan-C Valuation'!W780,'Plan-C Valuation'!AA780,'Plan-C Valuation'!AE780,'Plan-C Valuation'!AI780,'Plan-C Valuation'!AM780,'Plan-C Valuation'!AQ780)</f>
        <v>504620</v>
      </c>
    </row>
    <row r="785" ht="15.75" customHeight="1">
      <c r="A785" s="219" t="s">
        <v>1674</v>
      </c>
      <c r="B785" s="219" t="s">
        <v>54</v>
      </c>
      <c r="C785" s="219" t="s">
        <v>72</v>
      </c>
      <c r="D785" s="219" t="s">
        <v>84</v>
      </c>
      <c r="E785" s="219" t="s">
        <v>62</v>
      </c>
      <c r="F785" s="219" t="s">
        <v>70</v>
      </c>
      <c r="G785" s="304" t="s">
        <v>1675</v>
      </c>
      <c r="H785" s="219"/>
      <c r="I785" s="219"/>
      <c r="J785" s="262">
        <v>0.0</v>
      </c>
      <c r="K785" s="262">
        <v>0.0</v>
      </c>
      <c r="L785" s="262">
        <v>0.0</v>
      </c>
      <c r="M785" s="262">
        <v>0.0</v>
      </c>
      <c r="N785" s="262">
        <v>0.0</v>
      </c>
      <c r="O785" s="262">
        <v>0.0</v>
      </c>
      <c r="P785" s="222" t="s">
        <v>1703</v>
      </c>
      <c r="Q785" s="222" t="s">
        <v>1704</v>
      </c>
      <c r="R785" s="222" t="s">
        <v>1705</v>
      </c>
      <c r="S785" s="219">
        <f>SUM('Plan-A Valuation'!U781,'Plan-A Valuation'!Y781,'Plan-A Valuation'!AC781,'Plan-A Valuation'!AG781,'Plan-A Valuation'!AK781,'Plan-A Valuation'!AO781)</f>
        <v>120000</v>
      </c>
      <c r="T785" s="262">
        <f>SUM('Plan-A Valuation'!V781,'Plan-A Valuation'!Z781,'Plan-A Valuation'!AD781,'Plan-A Valuation'!AH781,'Plan-A Valuation'!AL781,'Plan-A Valuation'!AP781)</f>
        <v>253810</v>
      </c>
      <c r="U785" s="263">
        <f>SUM('Plan-A Valuation'!W781,'Plan-A Valuation'!AA781,'Plan-A Valuation'!AE781,'Plan-A Valuation'!AI781,'Plan-A Valuation'!AM781,'Plan-A Valuation'!AQ781)</f>
        <v>504620</v>
      </c>
      <c r="V785" s="219"/>
      <c r="W785" s="262">
        <v>0.0</v>
      </c>
      <c r="X785" s="262">
        <v>0.0</v>
      </c>
      <c r="Y785" s="262">
        <v>0.0</v>
      </c>
      <c r="Z785" s="262">
        <v>0.0</v>
      </c>
      <c r="AA785" s="262">
        <v>0.0</v>
      </c>
      <c r="AB785" s="262">
        <v>0.0</v>
      </c>
      <c r="AC785" s="222" t="s">
        <v>1703</v>
      </c>
      <c r="AD785" s="222" t="s">
        <v>1704</v>
      </c>
      <c r="AE785" s="222" t="s">
        <v>1705</v>
      </c>
      <c r="AF785" s="262">
        <f>SUM('Plan-B Valuation'!U781,'Plan-B Valuation'!Y781,'Plan-B Valuation'!AC781,'Plan-B Valuation'!AG781,'Plan-B Valuation'!AK781,'Plan-B Valuation'!AO781)</f>
        <v>120000</v>
      </c>
      <c r="AG785" s="262">
        <f>SUM('Plan-B Valuation'!V781,'Plan-B Valuation'!Z781,'Plan-B Valuation'!AD781,'Plan-B Valuation'!AH781,'Plan-B Valuation'!AL781,'Plan-B Valuation'!AP781)</f>
        <v>253810</v>
      </c>
      <c r="AH785" s="262">
        <f>SUM('Plan-B Valuation'!W781,'Plan-B Valuation'!AA781,'Plan-B Valuation'!AE781,'Plan-B Valuation'!AI781,'Plan-B Valuation'!AM781,'Plan-B Valuation'!AQ781)</f>
        <v>504620</v>
      </c>
      <c r="AI785" s="219"/>
      <c r="AJ785" s="262">
        <v>0.0</v>
      </c>
      <c r="AK785" s="262">
        <v>0.0</v>
      </c>
      <c r="AL785" s="262">
        <v>0.0</v>
      </c>
      <c r="AM785" s="262">
        <v>0.0</v>
      </c>
      <c r="AN785" s="262">
        <v>0.0</v>
      </c>
      <c r="AO785" s="262">
        <v>0.0</v>
      </c>
      <c r="AP785" s="222" t="s">
        <v>1703</v>
      </c>
      <c r="AQ785" s="222" t="s">
        <v>1704</v>
      </c>
      <c r="AR785" s="222" t="s">
        <v>1705</v>
      </c>
      <c r="AS785" s="262">
        <f>SUM('Plan-C Valuation'!U781,'Plan-C Valuation'!Y781,'Plan-C Valuation'!AC781,'Plan-C Valuation'!AG781,'Plan-C Valuation'!AK781,'Plan-C Valuation'!AO781)</f>
        <v>120000</v>
      </c>
      <c r="AT785" s="262">
        <f>SUM('Plan-C Valuation'!V781,'Plan-C Valuation'!Z781,'Plan-C Valuation'!AD781,'Plan-C Valuation'!AH781,'Plan-C Valuation'!AL781,'Plan-C Valuation'!AP781)</f>
        <v>253810</v>
      </c>
      <c r="AU785" s="262">
        <f>SUM('Plan-C Valuation'!W781,'Plan-C Valuation'!AA781,'Plan-C Valuation'!AE781,'Plan-C Valuation'!AI781,'Plan-C Valuation'!AM781,'Plan-C Valuation'!AQ781)</f>
        <v>504620</v>
      </c>
    </row>
    <row r="786" ht="15.75" customHeight="1">
      <c r="A786" s="219" t="s">
        <v>1676</v>
      </c>
      <c r="B786" s="219" t="s">
        <v>65</v>
      </c>
      <c r="C786" s="219" t="s">
        <v>72</v>
      </c>
      <c r="D786" s="219" t="s">
        <v>84</v>
      </c>
      <c r="E786" s="219" t="s">
        <v>62</v>
      </c>
      <c r="F786" s="219" t="s">
        <v>70</v>
      </c>
      <c r="G786" s="304" t="s">
        <v>1677</v>
      </c>
      <c r="H786" s="219"/>
      <c r="I786" s="219"/>
      <c r="J786" s="262">
        <v>0.0</v>
      </c>
      <c r="K786" s="262">
        <v>0.0</v>
      </c>
      <c r="L786" s="262">
        <v>0.0</v>
      </c>
      <c r="M786" s="262">
        <v>0.0</v>
      </c>
      <c r="N786" s="262">
        <v>0.0</v>
      </c>
      <c r="O786" s="262">
        <v>0.0</v>
      </c>
      <c r="P786" s="222" t="s">
        <v>1703</v>
      </c>
      <c r="Q786" s="222" t="s">
        <v>1704</v>
      </c>
      <c r="R786" s="222" t="s">
        <v>1705</v>
      </c>
      <c r="S786" s="219">
        <f>SUM('Plan-A Valuation'!U782,'Plan-A Valuation'!Y782,'Plan-A Valuation'!AC782,'Plan-A Valuation'!AG782,'Plan-A Valuation'!AK782,'Plan-A Valuation'!AO782)</f>
        <v>120000</v>
      </c>
      <c r="T786" s="262">
        <f>SUM('Plan-A Valuation'!V782,'Plan-A Valuation'!Z782,'Plan-A Valuation'!AD782,'Plan-A Valuation'!AH782,'Plan-A Valuation'!AL782,'Plan-A Valuation'!AP782)</f>
        <v>253810</v>
      </c>
      <c r="U786" s="263">
        <f>SUM('Plan-A Valuation'!W782,'Plan-A Valuation'!AA782,'Plan-A Valuation'!AE782,'Plan-A Valuation'!AI782,'Plan-A Valuation'!AM782,'Plan-A Valuation'!AQ782)</f>
        <v>504620</v>
      </c>
      <c r="V786" s="219"/>
      <c r="W786" s="262">
        <v>0.0</v>
      </c>
      <c r="X786" s="262">
        <v>0.0</v>
      </c>
      <c r="Y786" s="262">
        <v>0.0</v>
      </c>
      <c r="Z786" s="262">
        <v>0.0</v>
      </c>
      <c r="AA786" s="262">
        <v>0.0</v>
      </c>
      <c r="AB786" s="262">
        <v>0.0</v>
      </c>
      <c r="AC786" s="222" t="s">
        <v>1703</v>
      </c>
      <c r="AD786" s="222" t="s">
        <v>1704</v>
      </c>
      <c r="AE786" s="222" t="s">
        <v>1705</v>
      </c>
      <c r="AF786" s="262">
        <f>SUM('Plan-B Valuation'!U782,'Plan-B Valuation'!Y782,'Plan-B Valuation'!AC782,'Plan-B Valuation'!AG782,'Plan-B Valuation'!AK782,'Plan-B Valuation'!AO782)</f>
        <v>120000</v>
      </c>
      <c r="AG786" s="262">
        <f>SUM('Plan-B Valuation'!V782,'Plan-B Valuation'!Z782,'Plan-B Valuation'!AD782,'Plan-B Valuation'!AH782,'Plan-B Valuation'!AL782,'Plan-B Valuation'!AP782)</f>
        <v>253810</v>
      </c>
      <c r="AH786" s="262">
        <f>SUM('Plan-B Valuation'!W782,'Plan-B Valuation'!AA782,'Plan-B Valuation'!AE782,'Plan-B Valuation'!AI782,'Plan-B Valuation'!AM782,'Plan-B Valuation'!AQ782)</f>
        <v>504620</v>
      </c>
      <c r="AI786" s="219"/>
      <c r="AJ786" s="262">
        <v>0.0</v>
      </c>
      <c r="AK786" s="262">
        <v>0.0</v>
      </c>
      <c r="AL786" s="262">
        <v>0.0</v>
      </c>
      <c r="AM786" s="262">
        <v>0.0</v>
      </c>
      <c r="AN786" s="262">
        <v>0.0</v>
      </c>
      <c r="AO786" s="262">
        <v>0.0</v>
      </c>
      <c r="AP786" s="222" t="s">
        <v>1703</v>
      </c>
      <c r="AQ786" s="222" t="s">
        <v>1704</v>
      </c>
      <c r="AR786" s="222" t="s">
        <v>1705</v>
      </c>
      <c r="AS786" s="262">
        <f>SUM('Plan-C Valuation'!U782,'Plan-C Valuation'!Y782,'Plan-C Valuation'!AC782,'Plan-C Valuation'!AG782,'Plan-C Valuation'!AK782,'Plan-C Valuation'!AO782)</f>
        <v>120000</v>
      </c>
      <c r="AT786" s="262">
        <f>SUM('Plan-C Valuation'!V782,'Plan-C Valuation'!Z782,'Plan-C Valuation'!AD782,'Plan-C Valuation'!AH782,'Plan-C Valuation'!AL782,'Plan-C Valuation'!AP782)</f>
        <v>253810</v>
      </c>
      <c r="AU786" s="262">
        <f>SUM('Plan-C Valuation'!W782,'Plan-C Valuation'!AA782,'Plan-C Valuation'!AE782,'Plan-C Valuation'!AI782,'Plan-C Valuation'!AM782,'Plan-C Valuation'!AQ782)</f>
        <v>504620</v>
      </c>
    </row>
    <row r="787" ht="15.75" customHeight="1">
      <c r="A787" s="219" t="s">
        <v>1678</v>
      </c>
      <c r="B787" s="219" t="s">
        <v>71</v>
      </c>
      <c r="C787" s="219" t="s">
        <v>72</v>
      </c>
      <c r="D787" s="219" t="s">
        <v>84</v>
      </c>
      <c r="E787" s="219" t="s">
        <v>62</v>
      </c>
      <c r="F787" s="219" t="s">
        <v>70</v>
      </c>
      <c r="G787" s="304" t="s">
        <v>1679</v>
      </c>
      <c r="H787" s="219"/>
      <c r="I787" s="219"/>
      <c r="J787" s="262">
        <v>0.0</v>
      </c>
      <c r="K787" s="262">
        <v>0.0</v>
      </c>
      <c r="L787" s="262">
        <v>0.0</v>
      </c>
      <c r="M787" s="262">
        <v>0.0</v>
      </c>
      <c r="N787" s="262">
        <v>0.0</v>
      </c>
      <c r="O787" s="262">
        <v>0.0</v>
      </c>
      <c r="P787" s="222" t="s">
        <v>1703</v>
      </c>
      <c r="Q787" s="222" t="s">
        <v>1704</v>
      </c>
      <c r="R787" s="222" t="s">
        <v>1705</v>
      </c>
      <c r="S787" s="219">
        <f>SUM('Plan-A Valuation'!U783,'Plan-A Valuation'!Y783,'Plan-A Valuation'!AC783,'Plan-A Valuation'!AG783,'Plan-A Valuation'!AK783,'Plan-A Valuation'!AO783)</f>
        <v>120000</v>
      </c>
      <c r="T787" s="262">
        <f>SUM('Plan-A Valuation'!V783,'Plan-A Valuation'!Z783,'Plan-A Valuation'!AD783,'Plan-A Valuation'!AH783,'Plan-A Valuation'!AL783,'Plan-A Valuation'!AP783)</f>
        <v>253810</v>
      </c>
      <c r="U787" s="263">
        <f>SUM('Plan-A Valuation'!W783,'Plan-A Valuation'!AA783,'Plan-A Valuation'!AE783,'Plan-A Valuation'!AI783,'Plan-A Valuation'!AM783,'Plan-A Valuation'!AQ783)</f>
        <v>504620</v>
      </c>
      <c r="V787" s="219"/>
      <c r="W787" s="262">
        <v>0.0</v>
      </c>
      <c r="X787" s="262">
        <v>0.0</v>
      </c>
      <c r="Y787" s="262">
        <v>0.0</v>
      </c>
      <c r="Z787" s="262">
        <v>0.0</v>
      </c>
      <c r="AA787" s="262">
        <v>0.0</v>
      </c>
      <c r="AB787" s="262">
        <v>0.0</v>
      </c>
      <c r="AC787" s="222" t="s">
        <v>1703</v>
      </c>
      <c r="AD787" s="222" t="s">
        <v>1704</v>
      </c>
      <c r="AE787" s="222" t="s">
        <v>1705</v>
      </c>
      <c r="AF787" s="262">
        <f>SUM('Plan-B Valuation'!U783,'Plan-B Valuation'!Y783,'Plan-B Valuation'!AC783,'Plan-B Valuation'!AG783,'Plan-B Valuation'!AK783,'Plan-B Valuation'!AO783)</f>
        <v>120000</v>
      </c>
      <c r="AG787" s="262">
        <f>SUM('Plan-B Valuation'!V783,'Plan-B Valuation'!Z783,'Plan-B Valuation'!AD783,'Plan-B Valuation'!AH783,'Plan-B Valuation'!AL783,'Plan-B Valuation'!AP783)</f>
        <v>253810</v>
      </c>
      <c r="AH787" s="262">
        <f>SUM('Plan-B Valuation'!W783,'Plan-B Valuation'!AA783,'Plan-B Valuation'!AE783,'Plan-B Valuation'!AI783,'Plan-B Valuation'!AM783,'Plan-B Valuation'!AQ783)</f>
        <v>504620</v>
      </c>
      <c r="AI787" s="219"/>
      <c r="AJ787" s="262">
        <v>0.0</v>
      </c>
      <c r="AK787" s="262">
        <v>0.0</v>
      </c>
      <c r="AL787" s="262">
        <v>0.0</v>
      </c>
      <c r="AM787" s="262">
        <v>0.0</v>
      </c>
      <c r="AN787" s="262">
        <v>0.0</v>
      </c>
      <c r="AO787" s="262">
        <v>0.0</v>
      </c>
      <c r="AP787" s="222" t="s">
        <v>1703</v>
      </c>
      <c r="AQ787" s="222" t="s">
        <v>1704</v>
      </c>
      <c r="AR787" s="222" t="s">
        <v>1705</v>
      </c>
      <c r="AS787" s="262">
        <f>SUM('Plan-C Valuation'!U783,'Plan-C Valuation'!Y783,'Plan-C Valuation'!AC783,'Plan-C Valuation'!AG783,'Plan-C Valuation'!AK783,'Plan-C Valuation'!AO783)</f>
        <v>120000</v>
      </c>
      <c r="AT787" s="262">
        <f>SUM('Plan-C Valuation'!V783,'Plan-C Valuation'!Z783,'Plan-C Valuation'!AD783,'Plan-C Valuation'!AH783,'Plan-C Valuation'!AL783,'Plan-C Valuation'!AP783)</f>
        <v>253810</v>
      </c>
      <c r="AU787" s="262">
        <f>SUM('Plan-C Valuation'!W783,'Plan-C Valuation'!AA783,'Plan-C Valuation'!AE783,'Plan-C Valuation'!AI783,'Plan-C Valuation'!AM783,'Plan-C Valuation'!AQ783)</f>
        <v>504620</v>
      </c>
    </row>
    <row r="788" ht="15.75" customHeight="1">
      <c r="A788" s="219" t="s">
        <v>1680</v>
      </c>
      <c r="B788" s="219" t="s">
        <v>44</v>
      </c>
      <c r="C788" s="219" t="s">
        <v>78</v>
      </c>
      <c r="D788" s="219" t="s">
        <v>84</v>
      </c>
      <c r="E788" s="219" t="s">
        <v>62</v>
      </c>
      <c r="F788" s="219" t="s">
        <v>70</v>
      </c>
      <c r="G788" s="304" t="s">
        <v>1681</v>
      </c>
      <c r="H788" s="219"/>
      <c r="I788" s="219"/>
      <c r="J788" s="262">
        <v>0.0</v>
      </c>
      <c r="K788" s="262">
        <v>0.0</v>
      </c>
      <c r="L788" s="262">
        <v>0.0</v>
      </c>
      <c r="M788" s="262">
        <v>0.0</v>
      </c>
      <c r="N788" s="262">
        <v>0.0</v>
      </c>
      <c r="O788" s="262">
        <v>0.0</v>
      </c>
      <c r="P788" s="222" t="s">
        <v>1703</v>
      </c>
      <c r="Q788" s="222" t="s">
        <v>1704</v>
      </c>
      <c r="R788" s="222" t="s">
        <v>1705</v>
      </c>
      <c r="S788" s="219">
        <f>SUM('Plan-A Valuation'!U784,'Plan-A Valuation'!Y784,'Plan-A Valuation'!AC784,'Plan-A Valuation'!AG784,'Plan-A Valuation'!AK784,'Plan-A Valuation'!AO784)</f>
        <v>120000</v>
      </c>
      <c r="T788" s="262">
        <f>SUM('Plan-A Valuation'!V784,'Plan-A Valuation'!Z784,'Plan-A Valuation'!AD784,'Plan-A Valuation'!AH784,'Plan-A Valuation'!AL784,'Plan-A Valuation'!AP784)</f>
        <v>253810</v>
      </c>
      <c r="U788" s="263">
        <f>SUM('Plan-A Valuation'!W784,'Plan-A Valuation'!AA784,'Plan-A Valuation'!AE784,'Plan-A Valuation'!AI784,'Plan-A Valuation'!AM784,'Plan-A Valuation'!AQ784)</f>
        <v>504620</v>
      </c>
      <c r="V788" s="219"/>
      <c r="W788" s="262">
        <v>0.0</v>
      </c>
      <c r="X788" s="262">
        <v>0.0</v>
      </c>
      <c r="Y788" s="262">
        <v>0.0</v>
      </c>
      <c r="Z788" s="262">
        <v>0.0</v>
      </c>
      <c r="AA788" s="262">
        <v>0.0</v>
      </c>
      <c r="AB788" s="262">
        <v>0.0</v>
      </c>
      <c r="AC788" s="222" t="s">
        <v>1703</v>
      </c>
      <c r="AD788" s="222" t="s">
        <v>1704</v>
      </c>
      <c r="AE788" s="222" t="s">
        <v>1705</v>
      </c>
      <c r="AF788" s="262">
        <f>SUM('Plan-B Valuation'!U784,'Plan-B Valuation'!Y784,'Plan-B Valuation'!AC784,'Plan-B Valuation'!AG784,'Plan-B Valuation'!AK784,'Plan-B Valuation'!AO784)</f>
        <v>120000</v>
      </c>
      <c r="AG788" s="262">
        <f>SUM('Plan-B Valuation'!V784,'Plan-B Valuation'!Z784,'Plan-B Valuation'!AD784,'Plan-B Valuation'!AH784,'Plan-B Valuation'!AL784,'Plan-B Valuation'!AP784)</f>
        <v>253810</v>
      </c>
      <c r="AH788" s="262">
        <f>SUM('Plan-B Valuation'!W784,'Plan-B Valuation'!AA784,'Plan-B Valuation'!AE784,'Plan-B Valuation'!AI784,'Plan-B Valuation'!AM784,'Plan-B Valuation'!AQ784)</f>
        <v>504620</v>
      </c>
      <c r="AI788" s="219"/>
      <c r="AJ788" s="262">
        <v>0.0</v>
      </c>
      <c r="AK788" s="262">
        <v>0.0</v>
      </c>
      <c r="AL788" s="262">
        <v>0.0</v>
      </c>
      <c r="AM788" s="262">
        <v>0.0</v>
      </c>
      <c r="AN788" s="262">
        <v>0.0</v>
      </c>
      <c r="AO788" s="262">
        <v>0.0</v>
      </c>
      <c r="AP788" s="222" t="s">
        <v>1703</v>
      </c>
      <c r="AQ788" s="222" t="s">
        <v>1704</v>
      </c>
      <c r="AR788" s="222" t="s">
        <v>1705</v>
      </c>
      <c r="AS788" s="262">
        <f>SUM('Plan-C Valuation'!U784,'Plan-C Valuation'!Y784,'Plan-C Valuation'!AC784,'Plan-C Valuation'!AG784,'Plan-C Valuation'!AK784,'Plan-C Valuation'!AO784)</f>
        <v>120000</v>
      </c>
      <c r="AT788" s="262">
        <f>SUM('Plan-C Valuation'!V784,'Plan-C Valuation'!Z784,'Plan-C Valuation'!AD784,'Plan-C Valuation'!AH784,'Plan-C Valuation'!AL784,'Plan-C Valuation'!AP784)</f>
        <v>253810</v>
      </c>
      <c r="AU788" s="262">
        <f>SUM('Plan-C Valuation'!W784,'Plan-C Valuation'!AA784,'Plan-C Valuation'!AE784,'Plan-C Valuation'!AI784,'Plan-C Valuation'!AM784,'Plan-C Valuation'!AQ784)</f>
        <v>504620</v>
      </c>
    </row>
    <row r="789" ht="15.75" customHeight="1">
      <c r="A789" s="219" t="s">
        <v>1682</v>
      </c>
      <c r="B789" s="219" t="s">
        <v>54</v>
      </c>
      <c r="C789" s="219" t="s">
        <v>78</v>
      </c>
      <c r="D789" s="219" t="s">
        <v>84</v>
      </c>
      <c r="E789" s="219" t="s">
        <v>62</v>
      </c>
      <c r="F789" s="219" t="s">
        <v>70</v>
      </c>
      <c r="G789" s="304" t="s">
        <v>1683</v>
      </c>
      <c r="H789" s="219"/>
      <c r="I789" s="219"/>
      <c r="J789" s="262">
        <v>0.0</v>
      </c>
      <c r="K789" s="262">
        <v>0.0</v>
      </c>
      <c r="L789" s="262">
        <v>0.0</v>
      </c>
      <c r="M789" s="262">
        <v>0.0</v>
      </c>
      <c r="N789" s="262">
        <v>0.0</v>
      </c>
      <c r="O789" s="262">
        <v>0.0</v>
      </c>
      <c r="P789" s="222" t="s">
        <v>1703</v>
      </c>
      <c r="Q789" s="222" t="s">
        <v>1704</v>
      </c>
      <c r="R789" s="222" t="s">
        <v>1705</v>
      </c>
      <c r="S789" s="219">
        <f>SUM('Plan-A Valuation'!U785,'Plan-A Valuation'!Y785,'Plan-A Valuation'!AC785,'Plan-A Valuation'!AG785,'Plan-A Valuation'!AK785,'Plan-A Valuation'!AO785)</f>
        <v>120000</v>
      </c>
      <c r="T789" s="262">
        <f>SUM('Plan-A Valuation'!V785,'Plan-A Valuation'!Z785,'Plan-A Valuation'!AD785,'Plan-A Valuation'!AH785,'Plan-A Valuation'!AL785,'Plan-A Valuation'!AP785)</f>
        <v>253810</v>
      </c>
      <c r="U789" s="263">
        <f>SUM('Plan-A Valuation'!W785,'Plan-A Valuation'!AA785,'Plan-A Valuation'!AE785,'Plan-A Valuation'!AI785,'Plan-A Valuation'!AM785,'Plan-A Valuation'!AQ785)</f>
        <v>504620</v>
      </c>
      <c r="V789" s="219"/>
      <c r="W789" s="262">
        <v>0.0</v>
      </c>
      <c r="X789" s="262">
        <v>0.0</v>
      </c>
      <c r="Y789" s="262">
        <v>0.0</v>
      </c>
      <c r="Z789" s="262">
        <v>0.0</v>
      </c>
      <c r="AA789" s="262">
        <v>0.0</v>
      </c>
      <c r="AB789" s="262">
        <v>0.0</v>
      </c>
      <c r="AC789" s="222" t="s">
        <v>1703</v>
      </c>
      <c r="AD789" s="222" t="s">
        <v>1704</v>
      </c>
      <c r="AE789" s="222" t="s">
        <v>1705</v>
      </c>
      <c r="AF789" s="262">
        <f>SUM('Plan-B Valuation'!U785,'Plan-B Valuation'!Y785,'Plan-B Valuation'!AC785,'Plan-B Valuation'!AG785,'Plan-B Valuation'!AK785,'Plan-B Valuation'!AO785)</f>
        <v>120000</v>
      </c>
      <c r="AG789" s="262">
        <f>SUM('Plan-B Valuation'!V785,'Plan-B Valuation'!Z785,'Plan-B Valuation'!AD785,'Plan-B Valuation'!AH785,'Plan-B Valuation'!AL785,'Plan-B Valuation'!AP785)</f>
        <v>253810</v>
      </c>
      <c r="AH789" s="262">
        <f>SUM('Plan-B Valuation'!W785,'Plan-B Valuation'!AA785,'Plan-B Valuation'!AE785,'Plan-B Valuation'!AI785,'Plan-B Valuation'!AM785,'Plan-B Valuation'!AQ785)</f>
        <v>504620</v>
      </c>
      <c r="AI789" s="219"/>
      <c r="AJ789" s="262">
        <v>0.0</v>
      </c>
      <c r="AK789" s="262">
        <v>0.0</v>
      </c>
      <c r="AL789" s="262">
        <v>0.0</v>
      </c>
      <c r="AM789" s="262">
        <v>0.0</v>
      </c>
      <c r="AN789" s="262">
        <v>0.0</v>
      </c>
      <c r="AO789" s="262">
        <v>0.0</v>
      </c>
      <c r="AP789" s="222" t="s">
        <v>1703</v>
      </c>
      <c r="AQ789" s="222" t="s">
        <v>1704</v>
      </c>
      <c r="AR789" s="222" t="s">
        <v>1705</v>
      </c>
      <c r="AS789" s="262">
        <f>SUM('Plan-C Valuation'!U785,'Plan-C Valuation'!Y785,'Plan-C Valuation'!AC785,'Plan-C Valuation'!AG785,'Plan-C Valuation'!AK785,'Plan-C Valuation'!AO785)</f>
        <v>120000</v>
      </c>
      <c r="AT789" s="262">
        <f>SUM('Plan-C Valuation'!V785,'Plan-C Valuation'!Z785,'Plan-C Valuation'!AD785,'Plan-C Valuation'!AH785,'Plan-C Valuation'!AL785,'Plan-C Valuation'!AP785)</f>
        <v>253810</v>
      </c>
      <c r="AU789" s="262">
        <f>SUM('Plan-C Valuation'!W785,'Plan-C Valuation'!AA785,'Plan-C Valuation'!AE785,'Plan-C Valuation'!AI785,'Plan-C Valuation'!AM785,'Plan-C Valuation'!AQ785)</f>
        <v>504620</v>
      </c>
    </row>
    <row r="790" ht="15.75" customHeight="1">
      <c r="A790" s="219" t="s">
        <v>1684</v>
      </c>
      <c r="B790" s="219" t="s">
        <v>65</v>
      </c>
      <c r="C790" s="219" t="s">
        <v>78</v>
      </c>
      <c r="D790" s="219" t="s">
        <v>84</v>
      </c>
      <c r="E790" s="219" t="s">
        <v>62</v>
      </c>
      <c r="F790" s="219" t="s">
        <v>70</v>
      </c>
      <c r="G790" s="304" t="s">
        <v>1685</v>
      </c>
      <c r="H790" s="219"/>
      <c r="I790" s="219"/>
      <c r="J790" s="262">
        <v>0.0</v>
      </c>
      <c r="K790" s="262">
        <v>0.0</v>
      </c>
      <c r="L790" s="262">
        <v>0.0</v>
      </c>
      <c r="M790" s="262">
        <v>0.0</v>
      </c>
      <c r="N790" s="262">
        <v>0.0</v>
      </c>
      <c r="O790" s="262">
        <v>0.0</v>
      </c>
      <c r="P790" s="222" t="s">
        <v>1703</v>
      </c>
      <c r="Q790" s="222" t="s">
        <v>1704</v>
      </c>
      <c r="R790" s="222" t="s">
        <v>1705</v>
      </c>
      <c r="S790" s="219">
        <f>SUM('Plan-A Valuation'!U786,'Plan-A Valuation'!Y786,'Plan-A Valuation'!AC786,'Plan-A Valuation'!AG786,'Plan-A Valuation'!AK786,'Plan-A Valuation'!AO786)</f>
        <v>120000</v>
      </c>
      <c r="T790" s="262">
        <f>SUM('Plan-A Valuation'!V786,'Plan-A Valuation'!Z786,'Plan-A Valuation'!AD786,'Plan-A Valuation'!AH786,'Plan-A Valuation'!AL786,'Plan-A Valuation'!AP786)</f>
        <v>253810</v>
      </c>
      <c r="U790" s="263">
        <f>SUM('Plan-A Valuation'!W786,'Plan-A Valuation'!AA786,'Plan-A Valuation'!AE786,'Plan-A Valuation'!AI786,'Plan-A Valuation'!AM786,'Plan-A Valuation'!AQ786)</f>
        <v>504620</v>
      </c>
      <c r="V790" s="219"/>
      <c r="W790" s="262">
        <v>0.0</v>
      </c>
      <c r="X790" s="262">
        <v>0.0</v>
      </c>
      <c r="Y790" s="262">
        <v>0.0</v>
      </c>
      <c r="Z790" s="262">
        <v>0.0</v>
      </c>
      <c r="AA790" s="262">
        <v>0.0</v>
      </c>
      <c r="AB790" s="262">
        <v>0.0</v>
      </c>
      <c r="AC790" s="222" t="s">
        <v>1703</v>
      </c>
      <c r="AD790" s="222" t="s">
        <v>1704</v>
      </c>
      <c r="AE790" s="222" t="s">
        <v>1705</v>
      </c>
      <c r="AF790" s="262">
        <f>SUM('Plan-B Valuation'!U786,'Plan-B Valuation'!Y786,'Plan-B Valuation'!AC786,'Plan-B Valuation'!AG786,'Plan-B Valuation'!AK786,'Plan-B Valuation'!AO786)</f>
        <v>120000</v>
      </c>
      <c r="AG790" s="262">
        <f>SUM('Plan-B Valuation'!V786,'Plan-B Valuation'!Z786,'Plan-B Valuation'!AD786,'Plan-B Valuation'!AH786,'Plan-B Valuation'!AL786,'Plan-B Valuation'!AP786)</f>
        <v>253810</v>
      </c>
      <c r="AH790" s="262">
        <f>SUM('Plan-B Valuation'!W786,'Plan-B Valuation'!AA786,'Plan-B Valuation'!AE786,'Plan-B Valuation'!AI786,'Plan-B Valuation'!AM786,'Plan-B Valuation'!AQ786)</f>
        <v>504620</v>
      </c>
      <c r="AI790" s="219"/>
      <c r="AJ790" s="262">
        <v>0.0</v>
      </c>
      <c r="AK790" s="262">
        <v>0.0</v>
      </c>
      <c r="AL790" s="262">
        <v>0.0</v>
      </c>
      <c r="AM790" s="262">
        <v>0.0</v>
      </c>
      <c r="AN790" s="262">
        <v>0.0</v>
      </c>
      <c r="AO790" s="262">
        <v>0.0</v>
      </c>
      <c r="AP790" s="222" t="s">
        <v>1703</v>
      </c>
      <c r="AQ790" s="222" t="s">
        <v>1704</v>
      </c>
      <c r="AR790" s="222" t="s">
        <v>1705</v>
      </c>
      <c r="AS790" s="262">
        <f>SUM('Plan-C Valuation'!U786,'Plan-C Valuation'!Y786,'Plan-C Valuation'!AC786,'Plan-C Valuation'!AG786,'Plan-C Valuation'!AK786,'Plan-C Valuation'!AO786)</f>
        <v>120000</v>
      </c>
      <c r="AT790" s="262">
        <f>SUM('Plan-C Valuation'!V786,'Plan-C Valuation'!Z786,'Plan-C Valuation'!AD786,'Plan-C Valuation'!AH786,'Plan-C Valuation'!AL786,'Plan-C Valuation'!AP786)</f>
        <v>253810</v>
      </c>
      <c r="AU790" s="262">
        <f>SUM('Plan-C Valuation'!W786,'Plan-C Valuation'!AA786,'Plan-C Valuation'!AE786,'Plan-C Valuation'!AI786,'Plan-C Valuation'!AM786,'Plan-C Valuation'!AQ786)</f>
        <v>504620</v>
      </c>
    </row>
    <row r="791" ht="15.75" customHeight="1">
      <c r="A791" s="219" t="s">
        <v>1686</v>
      </c>
      <c r="B791" s="219" t="s">
        <v>71</v>
      </c>
      <c r="C791" s="219" t="s">
        <v>78</v>
      </c>
      <c r="D791" s="219" t="s">
        <v>84</v>
      </c>
      <c r="E791" s="219" t="s">
        <v>62</v>
      </c>
      <c r="F791" s="219" t="s">
        <v>70</v>
      </c>
      <c r="G791" s="304" t="s">
        <v>1687</v>
      </c>
      <c r="H791" s="219"/>
      <c r="I791" s="219"/>
      <c r="J791" s="262">
        <v>0.0</v>
      </c>
      <c r="K791" s="262">
        <v>0.0</v>
      </c>
      <c r="L791" s="262">
        <v>0.0</v>
      </c>
      <c r="M791" s="262">
        <v>0.0</v>
      </c>
      <c r="N791" s="262">
        <v>0.0</v>
      </c>
      <c r="O791" s="262">
        <v>0.0</v>
      </c>
      <c r="P791" s="222" t="s">
        <v>1703</v>
      </c>
      <c r="Q791" s="222" t="s">
        <v>1704</v>
      </c>
      <c r="R791" s="222" t="s">
        <v>1705</v>
      </c>
      <c r="S791" s="219">
        <f>SUM('Plan-A Valuation'!U787,'Plan-A Valuation'!Y787,'Plan-A Valuation'!AC787,'Plan-A Valuation'!AG787,'Plan-A Valuation'!AK787,'Plan-A Valuation'!AO787)</f>
        <v>120000</v>
      </c>
      <c r="T791" s="262">
        <f>SUM('Plan-A Valuation'!V787,'Plan-A Valuation'!Z787,'Plan-A Valuation'!AD787,'Plan-A Valuation'!AH787,'Plan-A Valuation'!AL787,'Plan-A Valuation'!AP787)</f>
        <v>253810</v>
      </c>
      <c r="U791" s="263">
        <f>SUM('Plan-A Valuation'!W787,'Plan-A Valuation'!AA787,'Plan-A Valuation'!AE787,'Plan-A Valuation'!AI787,'Plan-A Valuation'!AM787,'Plan-A Valuation'!AQ787)</f>
        <v>504620</v>
      </c>
      <c r="V791" s="219"/>
      <c r="W791" s="262">
        <v>0.0</v>
      </c>
      <c r="X791" s="262">
        <v>0.0</v>
      </c>
      <c r="Y791" s="262">
        <v>0.0</v>
      </c>
      <c r="Z791" s="262">
        <v>0.0</v>
      </c>
      <c r="AA791" s="262">
        <v>0.0</v>
      </c>
      <c r="AB791" s="262">
        <v>0.0</v>
      </c>
      <c r="AC791" s="222" t="s">
        <v>1703</v>
      </c>
      <c r="AD791" s="222" t="s">
        <v>1704</v>
      </c>
      <c r="AE791" s="222" t="s">
        <v>1705</v>
      </c>
      <c r="AF791" s="262">
        <f>SUM('Plan-B Valuation'!U787,'Plan-B Valuation'!Y787,'Plan-B Valuation'!AC787,'Plan-B Valuation'!AG787,'Plan-B Valuation'!AK787,'Plan-B Valuation'!AO787)</f>
        <v>120000</v>
      </c>
      <c r="AG791" s="262">
        <f>SUM('Plan-B Valuation'!V787,'Plan-B Valuation'!Z787,'Plan-B Valuation'!AD787,'Plan-B Valuation'!AH787,'Plan-B Valuation'!AL787,'Plan-B Valuation'!AP787)</f>
        <v>253810</v>
      </c>
      <c r="AH791" s="262">
        <f>SUM('Plan-B Valuation'!W787,'Plan-B Valuation'!AA787,'Plan-B Valuation'!AE787,'Plan-B Valuation'!AI787,'Plan-B Valuation'!AM787,'Plan-B Valuation'!AQ787)</f>
        <v>504620</v>
      </c>
      <c r="AI791" s="219"/>
      <c r="AJ791" s="262">
        <v>0.0</v>
      </c>
      <c r="AK791" s="262">
        <v>0.0</v>
      </c>
      <c r="AL791" s="262">
        <v>0.0</v>
      </c>
      <c r="AM791" s="262">
        <v>0.0</v>
      </c>
      <c r="AN791" s="262">
        <v>0.0</v>
      </c>
      <c r="AO791" s="262">
        <v>0.0</v>
      </c>
      <c r="AP791" s="222" t="s">
        <v>1703</v>
      </c>
      <c r="AQ791" s="222" t="s">
        <v>1704</v>
      </c>
      <c r="AR791" s="222" t="s">
        <v>1705</v>
      </c>
      <c r="AS791" s="262">
        <f>SUM('Plan-C Valuation'!U787,'Plan-C Valuation'!Y787,'Plan-C Valuation'!AC787,'Plan-C Valuation'!AG787,'Plan-C Valuation'!AK787,'Plan-C Valuation'!AO787)</f>
        <v>120000</v>
      </c>
      <c r="AT791" s="262">
        <f>SUM('Plan-C Valuation'!V787,'Plan-C Valuation'!Z787,'Plan-C Valuation'!AD787,'Plan-C Valuation'!AH787,'Plan-C Valuation'!AL787,'Plan-C Valuation'!AP787)</f>
        <v>253810</v>
      </c>
      <c r="AU791" s="262">
        <f>SUM('Plan-C Valuation'!W787,'Plan-C Valuation'!AA787,'Plan-C Valuation'!AE787,'Plan-C Valuation'!AI787,'Plan-C Valuation'!AM787,'Plan-C Valuation'!AQ787)</f>
        <v>504620</v>
      </c>
    </row>
  </sheetData>
  <customSheetViews>
    <customSheetView guid="{34C54A50-CC8E-46A4-91B2-4BB983113AE6}" filter="1" showAutoFilter="1">
      <autoFilter ref="$A$11:$AU$35"/>
    </customSheetView>
  </customSheetViews>
  <conditionalFormatting sqref="A6:AU6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1.71"/>
    <col customWidth="1" min="4" max="4" width="20.14"/>
    <col customWidth="1" min="5" max="6" width="14.43"/>
    <col customWidth="1" min="9" max="9" width="27.57"/>
    <col customWidth="1" min="10" max="10" width="18.71"/>
    <col customWidth="1" min="14" max="14" width="13.29"/>
  </cols>
  <sheetData>
    <row r="1" ht="15.75" customHeight="1">
      <c r="A1" s="218"/>
      <c r="B1" s="265"/>
      <c r="C1" s="266"/>
      <c r="D1" s="266"/>
      <c r="E1" s="266"/>
      <c r="F1" s="266"/>
      <c r="G1" s="267"/>
      <c r="H1" s="268"/>
      <c r="I1" s="267"/>
      <c r="J1" s="266"/>
      <c r="K1" s="266"/>
      <c r="L1" s="266"/>
      <c r="M1" s="266"/>
      <c r="N1" s="266"/>
      <c r="O1" s="266"/>
    </row>
    <row r="2" ht="15.75" customHeight="1">
      <c r="A2" s="269" t="s">
        <v>1710</v>
      </c>
      <c r="B2" s="224"/>
      <c r="C2" s="224"/>
      <c r="D2" s="270">
        <f t="shared" ref="D2:F2" si="1">MIN(D11:D15)</f>
        <v>30</v>
      </c>
      <c r="E2" s="271">
        <f t="shared" si="1"/>
        <v>2000</v>
      </c>
      <c r="F2" s="272">
        <f t="shared" si="1"/>
        <v>200000</v>
      </c>
      <c r="G2" s="224"/>
      <c r="H2" s="273"/>
      <c r="I2" s="224"/>
      <c r="J2" s="224"/>
      <c r="K2" s="274">
        <f t="shared" ref="K2:M2" si="2">MIN(K11:K15)</f>
        <v>0</v>
      </c>
      <c r="L2" s="274">
        <f t="shared" si="2"/>
        <v>5</v>
      </c>
      <c r="M2" s="274">
        <f t="shared" si="2"/>
        <v>10</v>
      </c>
      <c r="N2" s="224"/>
      <c r="O2" s="275"/>
    </row>
    <row r="3" ht="15.75" customHeight="1">
      <c r="A3" s="269" t="s">
        <v>1711</v>
      </c>
      <c r="B3" s="224"/>
      <c r="C3" s="224"/>
      <c r="D3" s="276">
        <f t="shared" ref="D3:F3" si="3">AVERAGE(D11:D15)</f>
        <v>31753.28125</v>
      </c>
      <c r="E3" s="277">
        <f t="shared" si="3"/>
        <v>92145.83333</v>
      </c>
      <c r="F3" s="272">
        <f t="shared" si="3"/>
        <v>959375</v>
      </c>
      <c r="G3" s="224"/>
      <c r="H3" s="273"/>
      <c r="I3" s="224"/>
      <c r="J3" s="224"/>
      <c r="K3" s="270">
        <f t="shared" ref="K3:M3" si="4">AVERAGE(K11:K15)</f>
        <v>24000</v>
      </c>
      <c r="L3" s="278">
        <f t="shared" si="4"/>
        <v>50762</v>
      </c>
      <c r="M3" s="279">
        <f t="shared" si="4"/>
        <v>100924</v>
      </c>
      <c r="N3" s="224"/>
      <c r="O3" s="275"/>
    </row>
    <row r="4" ht="15.75" customHeight="1">
      <c r="A4" s="280" t="s">
        <v>1760</v>
      </c>
      <c r="B4" s="224"/>
      <c r="C4" s="224"/>
      <c r="D4" s="281">
        <f t="shared" ref="D4:F4" si="5">QUARTILE(D11:D15,3)</f>
        <v>47614.92188</v>
      </c>
      <c r="E4" s="282">
        <f t="shared" si="5"/>
        <v>137218.75</v>
      </c>
      <c r="F4" s="272">
        <f t="shared" si="5"/>
        <v>1339062.5</v>
      </c>
      <c r="G4" s="224"/>
      <c r="H4" s="273"/>
      <c r="I4" s="224"/>
      <c r="J4" s="224"/>
      <c r="K4" s="270">
        <f t="shared" ref="K4:M4" si="6">QUARTILE(K11:K15,3)</f>
        <v>1500</v>
      </c>
      <c r="L4" s="283">
        <f t="shared" si="6"/>
        <v>24000</v>
      </c>
      <c r="M4" s="284">
        <f t="shared" si="6"/>
        <v>72000</v>
      </c>
      <c r="N4" s="224"/>
      <c r="O4" s="275"/>
    </row>
    <row r="5" ht="15.75" customHeight="1">
      <c r="A5" s="269" t="s">
        <v>1713</v>
      </c>
      <c r="B5" s="224"/>
      <c r="C5" s="224"/>
      <c r="D5" s="272">
        <f t="shared" ref="D5:F5" si="7">MAX(D11:D15)</f>
        <v>63476.5625</v>
      </c>
      <c r="E5" s="272">
        <f t="shared" si="7"/>
        <v>182291.6667</v>
      </c>
      <c r="F5" s="272">
        <f t="shared" si="7"/>
        <v>1718750</v>
      </c>
      <c r="G5" s="224"/>
      <c r="H5" s="273"/>
      <c r="I5" s="224"/>
      <c r="J5" s="224"/>
      <c r="K5" s="270">
        <f t="shared" ref="K5:M5" si="8">MAX(K11:K15)</f>
        <v>117000</v>
      </c>
      <c r="L5" s="270">
        <f t="shared" si="8"/>
        <v>227000</v>
      </c>
      <c r="M5" s="285">
        <f t="shared" si="8"/>
        <v>427000</v>
      </c>
      <c r="N5" s="224"/>
      <c r="O5" s="275"/>
    </row>
    <row r="6" ht="15.75" customHeight="1">
      <c r="A6" s="286" t="s">
        <v>1714</v>
      </c>
      <c r="B6" s="287"/>
      <c r="C6" s="287"/>
      <c r="D6" s="246">
        <f t="shared" ref="D6:F6" si="9">D5-D2</f>
        <v>63446.5625</v>
      </c>
      <c r="E6" s="288">
        <f t="shared" si="9"/>
        <v>180291.6667</v>
      </c>
      <c r="F6" s="289">
        <f t="shared" si="9"/>
        <v>1518750</v>
      </c>
      <c r="G6" s="287"/>
      <c r="H6" s="290"/>
      <c r="I6" s="287"/>
      <c r="J6" s="287"/>
      <c r="K6" s="241">
        <f t="shared" ref="K6:M6" si="10">K5-K2</f>
        <v>117000</v>
      </c>
      <c r="L6" s="241">
        <f t="shared" si="10"/>
        <v>226995</v>
      </c>
      <c r="M6" s="291">
        <f t="shared" si="10"/>
        <v>426990</v>
      </c>
      <c r="N6" s="287"/>
      <c r="O6" s="266"/>
    </row>
    <row r="7" ht="15.75" customHeight="1">
      <c r="A7" s="33" t="str">
        <f t="array" ref="A7:H9">Benefit!A2:H4</f>
        <v>Benefits</v>
      </c>
      <c r="B7" s="292"/>
      <c r="C7" s="293"/>
      <c r="D7" s="275"/>
      <c r="E7" s="275"/>
      <c r="F7" s="275"/>
      <c r="G7" s="294"/>
      <c r="H7" s="295"/>
      <c r="I7" s="219" t="str">
        <f t="array" ref="I7:O9">Cost!A2:G4</f>
        <v>Known Costs</v>
      </c>
      <c r="J7" s="275"/>
      <c r="K7" s="275">
        <v>120000.0</v>
      </c>
      <c r="L7" s="275">
        <v>253810.0</v>
      </c>
      <c r="M7" s="275">
        <v>504620.0</v>
      </c>
      <c r="N7" s="275"/>
      <c r="O7" s="275"/>
    </row>
    <row r="8" ht="15.75" customHeight="1">
      <c r="A8" s="219" t="s">
        <v>34</v>
      </c>
      <c r="B8" s="256" t="s">
        <v>35</v>
      </c>
      <c r="C8" s="275"/>
      <c r="D8" s="296"/>
      <c r="E8" s="296"/>
      <c r="F8" s="296"/>
      <c r="G8" s="219"/>
      <c r="H8" s="295"/>
      <c r="I8" s="219" t="s">
        <v>1761</v>
      </c>
      <c r="J8" s="219" t="s">
        <v>77</v>
      </c>
      <c r="K8" s="296">
        <v>121500.0</v>
      </c>
      <c r="L8" s="296">
        <v>256810.0</v>
      </c>
      <c r="M8" s="296">
        <v>528620.0</v>
      </c>
      <c r="N8" s="219"/>
      <c r="O8" s="275"/>
    </row>
    <row r="9" ht="15.75" customHeight="1">
      <c r="A9" s="219" t="s">
        <v>41</v>
      </c>
      <c r="B9" s="256" t="s">
        <v>42</v>
      </c>
      <c r="C9" s="275" t="s">
        <v>43</v>
      </c>
      <c r="D9" s="275" t="s">
        <v>45</v>
      </c>
      <c r="E9" s="275" t="s">
        <v>47</v>
      </c>
      <c r="F9" s="275" t="s">
        <v>56</v>
      </c>
      <c r="G9" s="219" t="s">
        <v>57</v>
      </c>
      <c r="H9" s="295" t="s">
        <v>59</v>
      </c>
      <c r="I9" s="219" t="s">
        <v>87</v>
      </c>
      <c r="J9" s="219" t="s">
        <v>88</v>
      </c>
      <c r="K9" s="275" t="s">
        <v>45</v>
      </c>
      <c r="L9" s="275" t="s">
        <v>47</v>
      </c>
      <c r="M9" s="275" t="s">
        <v>56</v>
      </c>
      <c r="N9" s="219" t="s">
        <v>57</v>
      </c>
      <c r="O9" s="275" t="s">
        <v>89</v>
      </c>
    </row>
    <row r="10" ht="15.75" customHeight="1">
      <c r="A10" s="297" t="str">
        <f t="shared" ref="A10:B10" si="11">A9</f>
        <v>Benefit UID</v>
      </c>
      <c r="B10" s="298" t="str">
        <f t="shared" si="11"/>
        <v>Benefit Event</v>
      </c>
      <c r="C10" s="299" t="str">
        <f t="shared" ref="C10:H10" si="12">$A$7&amp;" "&amp;C9</f>
        <v>Benefits Probability</v>
      </c>
      <c r="D10" s="300" t="str">
        <f t="shared" si="12"/>
        <v>Benefits Lower Bound</v>
      </c>
      <c r="E10" s="300" t="str">
        <f t="shared" si="12"/>
        <v>Benefits Most Likely</v>
      </c>
      <c r="F10" s="300" t="str">
        <f t="shared" si="12"/>
        <v>Benefits Upper Bound</v>
      </c>
      <c r="G10" s="301" t="str">
        <f t="shared" si="12"/>
        <v>Benefits Rationale</v>
      </c>
      <c r="H10" s="298" t="str">
        <f t="shared" si="12"/>
        <v>Benefits Recurring_Ben</v>
      </c>
      <c r="I10" s="299" t="str">
        <f t="shared" ref="I10:J10" si="13">I9</f>
        <v>Known Costs UID</v>
      </c>
      <c r="J10" s="299" t="str">
        <f t="shared" si="13"/>
        <v>Known Cost Event</v>
      </c>
      <c r="K10" s="300" t="str">
        <f t="shared" ref="K10:O10" si="14">$I$7&amp;" "&amp;K9</f>
        <v>Known Costs Lower Bound</v>
      </c>
      <c r="L10" s="300" t="str">
        <f t="shared" si="14"/>
        <v>Known Costs Most Likely</v>
      </c>
      <c r="M10" s="300" t="str">
        <f t="shared" si="14"/>
        <v>Known Costs Upper Bound</v>
      </c>
      <c r="N10" s="301" t="str">
        <f t="shared" si="14"/>
        <v>Known Costs Rationale</v>
      </c>
      <c r="O10" s="300" t="str">
        <f t="shared" si="14"/>
        <v>Known Costs Recurring Expense</v>
      </c>
    </row>
    <row r="11" ht="15.75" customHeight="1">
      <c r="A11" s="33" t="str">
        <f t="array" ref="A11:H1004">Benefit!A5:H516</f>
        <v>benefit-1</v>
      </c>
      <c r="B11" s="256" t="s">
        <v>76</v>
      </c>
      <c r="C11" s="296">
        <v>0.99</v>
      </c>
      <c r="D11" s="296">
        <v>63476.5625</v>
      </c>
      <c r="E11" s="296">
        <v>182291.66666666666</v>
      </c>
      <c r="F11" s="296">
        <v>1718750.0</v>
      </c>
      <c r="G11" s="302" t="s">
        <v>92</v>
      </c>
      <c r="H11" s="295" t="b">
        <v>1</v>
      </c>
      <c r="I11" s="33" t="str">
        <f t="array" ref="I11:O1007">Cost!A5:G516</f>
        <v>cost-1</v>
      </c>
      <c r="J11" s="219" t="s">
        <v>91</v>
      </c>
      <c r="K11" s="296">
        <v>0.0</v>
      </c>
      <c r="L11" s="296">
        <v>5.0</v>
      </c>
      <c r="M11" s="296">
        <v>10.0</v>
      </c>
      <c r="N11" s="224" t="s">
        <v>96</v>
      </c>
      <c r="O11" s="303" t="b">
        <v>0</v>
      </c>
    </row>
    <row r="12" ht="15.75" customHeight="1">
      <c r="A12" s="219" t="s">
        <v>93</v>
      </c>
      <c r="B12" s="256" t="s">
        <v>94</v>
      </c>
      <c r="C12" s="296">
        <v>0.99</v>
      </c>
      <c r="D12" s="296">
        <v>30.0</v>
      </c>
      <c r="E12" s="296">
        <v>2000.0</v>
      </c>
      <c r="F12" s="296">
        <v>200000.0</v>
      </c>
      <c r="G12" s="224" t="s">
        <v>95</v>
      </c>
      <c r="H12" s="295" t="b">
        <v>1</v>
      </c>
      <c r="I12" s="219" t="s">
        <v>98</v>
      </c>
      <c r="J12" s="219" t="s">
        <v>99</v>
      </c>
      <c r="K12" s="296">
        <v>0.0</v>
      </c>
      <c r="L12" s="296">
        <v>5.0</v>
      </c>
      <c r="M12" s="296">
        <v>10.0</v>
      </c>
      <c r="N12" s="224" t="s">
        <v>96</v>
      </c>
      <c r="O12" s="303" t="b">
        <v>0</v>
      </c>
    </row>
    <row r="13" ht="15.75" customHeight="1">
      <c r="A13" s="219"/>
      <c r="B13" s="256"/>
      <c r="C13" s="296"/>
      <c r="D13" s="296"/>
      <c r="E13" s="296"/>
      <c r="F13" s="296"/>
      <c r="G13" s="224"/>
      <c r="H13" s="295"/>
      <c r="I13" s="219"/>
      <c r="J13" s="219" t="s">
        <v>100</v>
      </c>
      <c r="K13" s="296">
        <v>117000.0</v>
      </c>
      <c r="L13" s="296">
        <v>227000.0</v>
      </c>
      <c r="M13" s="296">
        <v>427000.0</v>
      </c>
      <c r="N13" s="302" t="s">
        <v>101</v>
      </c>
      <c r="O13" s="303" t="b">
        <v>0</v>
      </c>
    </row>
    <row r="14" ht="15.75" customHeight="1">
      <c r="A14" s="219"/>
      <c r="B14" s="256"/>
      <c r="C14" s="296"/>
      <c r="D14" s="296"/>
      <c r="E14" s="296"/>
      <c r="F14" s="296"/>
      <c r="G14" s="302"/>
      <c r="H14" s="295"/>
      <c r="I14" s="219" t="s">
        <v>102</v>
      </c>
      <c r="J14" s="219" t="s">
        <v>103</v>
      </c>
      <c r="K14" s="296">
        <v>1500.0</v>
      </c>
      <c r="L14" s="296">
        <v>24000.0</v>
      </c>
      <c r="M14" s="296">
        <v>72000.0</v>
      </c>
      <c r="N14" s="302" t="s">
        <v>104</v>
      </c>
      <c r="O14" s="303" t="b">
        <v>0</v>
      </c>
    </row>
    <row r="15" ht="15.75" customHeight="1">
      <c r="A15" s="219"/>
      <c r="B15" s="292"/>
      <c r="C15" s="275"/>
      <c r="D15" s="275"/>
      <c r="E15" s="275"/>
      <c r="F15" s="275"/>
      <c r="G15" s="294"/>
      <c r="H15" s="295"/>
      <c r="I15" s="219" t="s">
        <v>105</v>
      </c>
      <c r="J15" s="219" t="s">
        <v>106</v>
      </c>
      <c r="K15" s="296">
        <v>1500.0</v>
      </c>
      <c r="L15" s="296">
        <v>2800.0</v>
      </c>
      <c r="M15" s="296">
        <v>5600.0</v>
      </c>
      <c r="N15" s="302" t="s">
        <v>107</v>
      </c>
      <c r="O15" s="303" t="b">
        <v>0</v>
      </c>
    </row>
    <row r="16" ht="15.75" customHeight="1">
      <c r="A16" s="219"/>
      <c r="B16" s="294"/>
      <c r="C16" s="275"/>
      <c r="D16" s="275"/>
      <c r="E16" s="275"/>
      <c r="F16" s="275"/>
      <c r="G16" s="294"/>
      <c r="H16" s="33"/>
      <c r="I16" s="219" t="s">
        <v>108</v>
      </c>
      <c r="J16" s="219" t="s">
        <v>109</v>
      </c>
      <c r="K16" s="296">
        <v>1500.0</v>
      </c>
      <c r="L16" s="296">
        <v>3000.0</v>
      </c>
      <c r="M16" s="296">
        <v>24000.0</v>
      </c>
      <c r="N16" s="302" t="s">
        <v>112</v>
      </c>
      <c r="O16" s="303" t="b">
        <v>1</v>
      </c>
    </row>
    <row r="17" ht="15.75" customHeight="1">
      <c r="A17" s="219"/>
      <c r="B17" s="294"/>
      <c r="C17" s="275"/>
      <c r="D17" s="275"/>
      <c r="E17" s="275"/>
      <c r="F17" s="275"/>
      <c r="G17" s="294"/>
      <c r="H17" s="33"/>
      <c r="I17" s="219"/>
      <c r="J17" s="219"/>
      <c r="K17" s="296"/>
      <c r="L17" s="296"/>
      <c r="M17" s="296"/>
      <c r="N17" s="302"/>
      <c r="O17" s="303"/>
    </row>
    <row r="18" ht="15.75" customHeight="1">
      <c r="A18" s="219"/>
      <c r="B18" s="294"/>
      <c r="C18" s="275"/>
      <c r="D18" s="275"/>
      <c r="E18" s="275"/>
      <c r="F18" s="275"/>
      <c r="G18" s="294"/>
      <c r="H18" s="33"/>
      <c r="I18" s="219"/>
      <c r="J18" s="219"/>
      <c r="K18" s="296"/>
      <c r="L18" s="296"/>
      <c r="M18" s="296"/>
      <c r="N18" s="302"/>
      <c r="O18" s="303"/>
    </row>
    <row r="19" ht="15.75" customHeight="1">
      <c r="A19" s="219"/>
      <c r="B19" s="294"/>
      <c r="C19" s="275"/>
      <c r="D19" s="275"/>
      <c r="E19" s="275"/>
      <c r="F19" s="275"/>
      <c r="G19" s="294"/>
      <c r="H19" s="33"/>
      <c r="I19" s="219"/>
      <c r="J19" s="219"/>
      <c r="K19" s="296"/>
      <c r="L19" s="296"/>
      <c r="M19" s="296"/>
      <c r="N19" s="302"/>
      <c r="O19" s="303"/>
    </row>
    <row r="20" ht="15.75" customHeight="1">
      <c r="A20" s="219"/>
      <c r="B20" s="294"/>
      <c r="C20" s="275"/>
      <c r="D20" s="275"/>
      <c r="E20" s="275"/>
      <c r="F20" s="275"/>
      <c r="G20" s="294"/>
      <c r="H20" s="33"/>
      <c r="I20" s="219"/>
      <c r="J20" s="219"/>
      <c r="K20" s="296"/>
      <c r="L20" s="296"/>
      <c r="M20" s="296"/>
      <c r="N20" s="302"/>
      <c r="O20" s="303"/>
    </row>
    <row r="21" ht="15.75" customHeight="1">
      <c r="A21" s="219"/>
      <c r="B21" s="294"/>
      <c r="C21" s="275"/>
      <c r="D21" s="275"/>
      <c r="E21" s="275"/>
      <c r="F21" s="275"/>
      <c r="G21" s="294"/>
      <c r="H21" s="33"/>
      <c r="I21" s="219"/>
      <c r="J21" s="219"/>
      <c r="K21" s="296"/>
      <c r="L21" s="296"/>
      <c r="M21" s="296"/>
      <c r="N21" s="302"/>
      <c r="O21" s="303"/>
    </row>
    <row r="22" ht="15.75" customHeight="1">
      <c r="A22" s="219"/>
      <c r="B22" s="294"/>
      <c r="C22" s="275"/>
      <c r="D22" s="275"/>
      <c r="E22" s="275"/>
      <c r="F22" s="275"/>
      <c r="G22" s="294"/>
      <c r="H22" s="33"/>
      <c r="I22" s="219"/>
      <c r="J22" s="219"/>
      <c r="K22" s="296"/>
      <c r="L22" s="296"/>
      <c r="M22" s="296"/>
      <c r="N22" s="302"/>
      <c r="O22" s="303"/>
    </row>
    <row r="23" ht="15.75" customHeight="1">
      <c r="A23" s="219"/>
      <c r="B23" s="294"/>
      <c r="C23" s="275"/>
      <c r="D23" s="275"/>
      <c r="E23" s="275"/>
      <c r="F23" s="275"/>
      <c r="G23" s="294"/>
      <c r="H23" s="33"/>
      <c r="I23" s="219"/>
      <c r="J23" s="219"/>
      <c r="K23" s="296"/>
      <c r="L23" s="296"/>
      <c r="M23" s="296"/>
      <c r="N23" s="302"/>
      <c r="O23" s="303"/>
    </row>
    <row r="24" ht="15.75" customHeight="1">
      <c r="A24" s="219"/>
      <c r="B24" s="294"/>
      <c r="C24" s="275"/>
      <c r="D24" s="275"/>
      <c r="E24" s="275"/>
      <c r="F24" s="275"/>
      <c r="G24" s="294"/>
      <c r="H24" s="33"/>
      <c r="I24" s="219"/>
      <c r="J24" s="219"/>
      <c r="K24" s="296"/>
      <c r="L24" s="296"/>
      <c r="M24" s="296"/>
      <c r="N24" s="302"/>
      <c r="O24" s="303"/>
    </row>
    <row r="25" ht="15.75" customHeight="1">
      <c r="A25" s="219"/>
      <c r="B25" s="294"/>
      <c r="C25" s="275"/>
      <c r="D25" s="275"/>
      <c r="E25" s="275"/>
      <c r="F25" s="275"/>
      <c r="G25" s="294"/>
      <c r="H25" s="33"/>
      <c r="I25" s="219"/>
      <c r="J25" s="219"/>
      <c r="K25" s="296"/>
      <c r="L25" s="296"/>
      <c r="M25" s="296"/>
      <c r="N25" s="302"/>
      <c r="O25" s="303"/>
    </row>
    <row r="26" ht="15.75" customHeight="1">
      <c r="A26" s="219"/>
      <c r="B26" s="294"/>
      <c r="C26" s="275"/>
      <c r="D26" s="275"/>
      <c r="E26" s="275"/>
      <c r="F26" s="275"/>
      <c r="G26" s="294"/>
      <c r="H26" s="33"/>
      <c r="I26" s="219"/>
      <c r="J26" s="219"/>
      <c r="K26" s="296"/>
      <c r="L26" s="296"/>
      <c r="M26" s="296"/>
      <c r="N26" s="302"/>
      <c r="O26" s="303"/>
    </row>
    <row r="27" ht="15.75" customHeight="1">
      <c r="A27" s="219"/>
      <c r="B27" s="294"/>
      <c r="C27" s="275"/>
      <c r="D27" s="275"/>
      <c r="E27" s="275"/>
      <c r="F27" s="275"/>
      <c r="G27" s="294"/>
      <c r="H27" s="33"/>
      <c r="I27" s="219"/>
      <c r="J27" s="219"/>
      <c r="K27" s="296"/>
      <c r="L27" s="296"/>
      <c r="M27" s="296"/>
      <c r="N27" s="302"/>
      <c r="O27" s="303"/>
    </row>
    <row r="28" ht="15.75" customHeight="1">
      <c r="A28" s="219"/>
      <c r="B28" s="294"/>
      <c r="C28" s="275"/>
      <c r="D28" s="275"/>
      <c r="E28" s="275"/>
      <c r="F28" s="275"/>
      <c r="G28" s="294"/>
      <c r="H28" s="33"/>
      <c r="I28" s="219"/>
      <c r="J28" s="219"/>
      <c r="K28" s="296"/>
      <c r="L28" s="296"/>
      <c r="M28" s="296"/>
      <c r="N28" s="302"/>
      <c r="O28" s="303"/>
    </row>
    <row r="29" ht="15.75" customHeight="1">
      <c r="A29" s="219"/>
      <c r="B29" s="294"/>
      <c r="C29" s="275"/>
      <c r="D29" s="275"/>
      <c r="E29" s="275"/>
      <c r="F29" s="275"/>
      <c r="G29" s="294"/>
      <c r="H29" s="33"/>
      <c r="I29" s="219"/>
      <c r="J29" s="219"/>
      <c r="K29" s="296"/>
      <c r="L29" s="296"/>
      <c r="M29" s="296"/>
      <c r="N29" s="302"/>
      <c r="O29" s="303"/>
    </row>
    <row r="30" ht="15.75" customHeight="1">
      <c r="A30" s="219"/>
      <c r="B30" s="294"/>
      <c r="C30" s="275"/>
      <c r="D30" s="275"/>
      <c r="E30" s="275"/>
      <c r="F30" s="275"/>
      <c r="G30" s="294"/>
      <c r="H30" s="33"/>
      <c r="I30" s="219"/>
      <c r="J30" s="219"/>
      <c r="K30" s="296"/>
      <c r="L30" s="296"/>
      <c r="M30" s="296"/>
      <c r="N30" s="302"/>
      <c r="O30" s="303"/>
    </row>
    <row r="31" ht="15.75" customHeight="1">
      <c r="A31" s="219"/>
      <c r="B31" s="294"/>
      <c r="C31" s="275"/>
      <c r="D31" s="275"/>
      <c r="E31" s="275"/>
      <c r="F31" s="275"/>
      <c r="G31" s="294"/>
      <c r="H31" s="33"/>
      <c r="I31" s="219"/>
      <c r="J31" s="219"/>
      <c r="K31" s="296"/>
      <c r="L31" s="296"/>
      <c r="M31" s="296"/>
      <c r="N31" s="302"/>
      <c r="O31" s="303"/>
    </row>
    <row r="32" ht="15.75" customHeight="1">
      <c r="A32" s="219"/>
      <c r="B32" s="294"/>
      <c r="C32" s="275"/>
      <c r="D32" s="275"/>
      <c r="E32" s="275"/>
      <c r="F32" s="275"/>
      <c r="G32" s="294"/>
      <c r="H32" s="33"/>
      <c r="I32" s="219"/>
      <c r="J32" s="219"/>
      <c r="K32" s="296"/>
      <c r="L32" s="296"/>
      <c r="M32" s="296"/>
      <c r="N32" s="302"/>
      <c r="O32" s="303"/>
    </row>
    <row r="33" ht="15.75" customHeight="1">
      <c r="A33" s="219"/>
      <c r="B33" s="294"/>
      <c r="C33" s="275"/>
      <c r="D33" s="275"/>
      <c r="E33" s="275"/>
      <c r="F33" s="275"/>
      <c r="G33" s="294"/>
      <c r="H33" s="33"/>
      <c r="I33" s="219"/>
      <c r="J33" s="219"/>
      <c r="K33" s="296"/>
      <c r="L33" s="296"/>
      <c r="M33" s="296"/>
      <c r="N33" s="302"/>
      <c r="O33" s="303"/>
    </row>
    <row r="34" ht="15.75" customHeight="1">
      <c r="A34" s="219"/>
      <c r="B34" s="294"/>
      <c r="C34" s="275"/>
      <c r="D34" s="275"/>
      <c r="E34" s="275"/>
      <c r="F34" s="275"/>
      <c r="G34" s="294"/>
      <c r="H34" s="33"/>
      <c r="I34" s="219"/>
      <c r="J34" s="219"/>
      <c r="K34" s="296"/>
      <c r="L34" s="296"/>
      <c r="M34" s="296"/>
      <c r="N34" s="302"/>
      <c r="O34" s="303"/>
    </row>
    <row r="35" ht="15.75" customHeight="1">
      <c r="A35" s="219"/>
      <c r="B35" s="294"/>
      <c r="C35" s="275"/>
      <c r="D35" s="275"/>
      <c r="E35" s="275"/>
      <c r="F35" s="275"/>
      <c r="G35" s="294"/>
      <c r="H35" s="33"/>
      <c r="I35" s="219"/>
      <c r="J35" s="219"/>
      <c r="K35" s="296"/>
      <c r="L35" s="296"/>
      <c r="M35" s="296"/>
      <c r="N35" s="302"/>
      <c r="O35" s="303"/>
    </row>
    <row r="36" ht="15.75" customHeight="1">
      <c r="A36" s="219"/>
      <c r="B36" s="294"/>
      <c r="C36" s="275"/>
      <c r="D36" s="275"/>
      <c r="E36" s="275"/>
      <c r="F36" s="275"/>
      <c r="G36" s="294"/>
      <c r="H36" s="33"/>
      <c r="I36" s="219"/>
      <c r="J36" s="219"/>
      <c r="K36" s="296"/>
      <c r="L36" s="296"/>
      <c r="M36" s="296"/>
      <c r="N36" s="302"/>
      <c r="O36" s="303"/>
    </row>
    <row r="37" ht="15.75" customHeight="1">
      <c r="A37" s="219"/>
      <c r="B37" s="294"/>
      <c r="C37" s="275"/>
      <c r="D37" s="275"/>
      <c r="E37" s="275"/>
      <c r="F37" s="275"/>
      <c r="G37" s="294"/>
      <c r="H37" s="33"/>
      <c r="I37" s="219"/>
      <c r="J37" s="219"/>
      <c r="K37" s="296"/>
      <c r="L37" s="296"/>
      <c r="M37" s="296"/>
      <c r="N37" s="302"/>
      <c r="O37" s="303"/>
    </row>
    <row r="38" ht="15.75" customHeight="1">
      <c r="A38" s="219"/>
      <c r="B38" s="294"/>
      <c r="C38" s="275"/>
      <c r="D38" s="275"/>
      <c r="E38" s="275"/>
      <c r="F38" s="275"/>
      <c r="G38" s="294"/>
      <c r="H38" s="33"/>
      <c r="I38" s="219"/>
      <c r="J38" s="219"/>
      <c r="K38" s="296"/>
      <c r="L38" s="296"/>
      <c r="M38" s="296"/>
      <c r="N38" s="302"/>
      <c r="O38" s="303"/>
    </row>
    <row r="39" ht="15.75" customHeight="1">
      <c r="A39" s="219"/>
      <c r="B39" s="294"/>
      <c r="C39" s="275"/>
      <c r="D39" s="275"/>
      <c r="E39" s="275"/>
      <c r="F39" s="275"/>
      <c r="G39" s="294"/>
      <c r="H39" s="33"/>
      <c r="I39" s="219"/>
      <c r="J39" s="219"/>
      <c r="K39" s="296"/>
      <c r="L39" s="296"/>
      <c r="M39" s="296"/>
      <c r="N39" s="302"/>
      <c r="O39" s="303"/>
    </row>
    <row r="40" ht="15.75" customHeight="1">
      <c r="A40" s="219"/>
      <c r="B40" s="294"/>
      <c r="C40" s="275"/>
      <c r="D40" s="275"/>
      <c r="E40" s="275"/>
      <c r="F40" s="275"/>
      <c r="G40" s="294"/>
      <c r="H40" s="33"/>
      <c r="I40" s="219"/>
      <c r="J40" s="219"/>
      <c r="K40" s="296"/>
      <c r="L40" s="296"/>
      <c r="M40" s="296"/>
      <c r="N40" s="302"/>
      <c r="O40" s="303"/>
    </row>
    <row r="41" ht="15.75" customHeight="1">
      <c r="A41" s="219"/>
      <c r="B41" s="294"/>
      <c r="C41" s="275"/>
      <c r="D41" s="275"/>
      <c r="E41" s="275"/>
      <c r="F41" s="275"/>
      <c r="G41" s="294"/>
      <c r="H41" s="33"/>
      <c r="I41" s="219"/>
      <c r="J41" s="219"/>
      <c r="K41" s="296"/>
      <c r="L41" s="296"/>
      <c r="M41" s="296"/>
      <c r="N41" s="302"/>
      <c r="O41" s="303"/>
    </row>
    <row r="42" ht="15.75" customHeight="1">
      <c r="A42" s="219"/>
      <c r="B42" s="294"/>
      <c r="C42" s="275"/>
      <c r="D42" s="275"/>
      <c r="E42" s="275"/>
      <c r="F42" s="275"/>
      <c r="G42" s="294"/>
      <c r="H42" s="33"/>
      <c r="I42" s="219"/>
      <c r="J42" s="219"/>
      <c r="K42" s="296"/>
      <c r="L42" s="296"/>
      <c r="M42" s="296"/>
      <c r="N42" s="302"/>
      <c r="O42" s="303"/>
    </row>
    <row r="43" ht="15.75" customHeight="1">
      <c r="A43" s="219"/>
      <c r="B43" s="294"/>
      <c r="C43" s="275"/>
      <c r="D43" s="275"/>
      <c r="E43" s="275"/>
      <c r="F43" s="275"/>
      <c r="G43" s="294"/>
      <c r="H43" s="33"/>
      <c r="I43" s="219"/>
      <c r="J43" s="219"/>
      <c r="K43" s="296"/>
      <c r="L43" s="296"/>
      <c r="M43" s="296"/>
      <c r="N43" s="302"/>
      <c r="O43" s="303"/>
    </row>
    <row r="44" ht="15.75" customHeight="1">
      <c r="A44" s="219"/>
      <c r="B44" s="294"/>
      <c r="C44" s="275"/>
      <c r="D44" s="275"/>
      <c r="E44" s="275"/>
      <c r="F44" s="275"/>
      <c r="G44" s="294"/>
      <c r="H44" s="33"/>
      <c r="I44" s="219"/>
      <c r="J44" s="219"/>
      <c r="K44" s="296"/>
      <c r="L44" s="296"/>
      <c r="M44" s="296"/>
      <c r="N44" s="302"/>
      <c r="O44" s="303"/>
    </row>
    <row r="45" ht="15.75" customHeight="1">
      <c r="A45" s="219"/>
      <c r="B45" s="294"/>
      <c r="C45" s="275"/>
      <c r="D45" s="275"/>
      <c r="E45" s="275"/>
      <c r="F45" s="275"/>
      <c r="G45" s="294"/>
      <c r="H45" s="33"/>
      <c r="I45" s="219"/>
      <c r="J45" s="219"/>
      <c r="K45" s="296"/>
      <c r="L45" s="296"/>
      <c r="M45" s="296"/>
      <c r="N45" s="302"/>
      <c r="O45" s="303"/>
    </row>
    <row r="46" ht="15.75" customHeight="1">
      <c r="A46" s="219"/>
      <c r="B46" s="294"/>
      <c r="C46" s="275"/>
      <c r="D46" s="275"/>
      <c r="E46" s="275"/>
      <c r="F46" s="275"/>
      <c r="G46" s="294"/>
      <c r="H46" s="33"/>
      <c r="I46" s="219"/>
      <c r="J46" s="219"/>
      <c r="K46" s="296"/>
      <c r="L46" s="296"/>
      <c r="M46" s="296"/>
      <c r="N46" s="302"/>
      <c r="O46" s="303"/>
    </row>
    <row r="47" ht="15.75" customHeight="1">
      <c r="A47" s="219"/>
      <c r="B47" s="294"/>
      <c r="C47" s="275"/>
      <c r="D47" s="275"/>
      <c r="E47" s="275"/>
      <c r="F47" s="275"/>
      <c r="G47" s="294"/>
      <c r="H47" s="33"/>
      <c r="I47" s="219"/>
      <c r="J47" s="219"/>
      <c r="K47" s="296"/>
      <c r="L47" s="296"/>
      <c r="M47" s="296"/>
      <c r="N47" s="302"/>
      <c r="O47" s="303"/>
    </row>
    <row r="48" ht="15.75" customHeight="1">
      <c r="A48" s="219"/>
      <c r="B48" s="294"/>
      <c r="C48" s="275"/>
      <c r="D48" s="275"/>
      <c r="E48" s="275"/>
      <c r="F48" s="275"/>
      <c r="G48" s="294"/>
      <c r="H48" s="33"/>
      <c r="I48" s="219"/>
      <c r="J48" s="219"/>
      <c r="K48" s="296"/>
      <c r="L48" s="296"/>
      <c r="M48" s="296"/>
      <c r="N48" s="302"/>
      <c r="O48" s="303"/>
    </row>
    <row r="49" ht="15.75" customHeight="1">
      <c r="A49" s="219"/>
      <c r="B49" s="294"/>
      <c r="C49" s="275"/>
      <c r="D49" s="275"/>
      <c r="E49" s="275"/>
      <c r="F49" s="275"/>
      <c r="G49" s="294"/>
      <c r="H49" s="33"/>
      <c r="I49" s="219"/>
      <c r="J49" s="219"/>
      <c r="K49" s="296"/>
      <c r="L49" s="296"/>
      <c r="M49" s="296"/>
      <c r="N49" s="302"/>
      <c r="O49" s="303"/>
    </row>
    <row r="50" ht="15.75" customHeight="1">
      <c r="A50" s="219"/>
      <c r="B50" s="294"/>
      <c r="C50" s="275"/>
      <c r="D50" s="275"/>
      <c r="E50" s="275"/>
      <c r="F50" s="275"/>
      <c r="G50" s="294"/>
      <c r="H50" s="33"/>
      <c r="I50" s="219"/>
      <c r="J50" s="219"/>
      <c r="K50" s="296"/>
      <c r="L50" s="296"/>
      <c r="M50" s="296"/>
      <c r="N50" s="302"/>
      <c r="O50" s="303"/>
    </row>
    <row r="51" ht="15.75" customHeight="1">
      <c r="A51" s="219"/>
      <c r="B51" s="294"/>
      <c r="C51" s="275"/>
      <c r="D51" s="275"/>
      <c r="E51" s="275"/>
      <c r="F51" s="275"/>
      <c r="G51" s="294"/>
      <c r="H51" s="33"/>
      <c r="I51" s="219"/>
      <c r="J51" s="219"/>
      <c r="K51" s="296"/>
      <c r="L51" s="296"/>
      <c r="M51" s="296"/>
      <c r="N51" s="302"/>
      <c r="O51" s="303"/>
    </row>
    <row r="52" ht="15.75" customHeight="1">
      <c r="A52" s="219"/>
      <c r="B52" s="294"/>
      <c r="C52" s="275"/>
      <c r="D52" s="275"/>
      <c r="E52" s="275"/>
      <c r="F52" s="275"/>
      <c r="G52" s="294"/>
      <c r="H52" s="33"/>
      <c r="I52" s="219"/>
      <c r="J52" s="219"/>
      <c r="K52" s="296"/>
      <c r="L52" s="296"/>
      <c r="M52" s="296"/>
      <c r="N52" s="302"/>
      <c r="O52" s="303"/>
    </row>
    <row r="53" ht="15.75" customHeight="1">
      <c r="A53" s="219"/>
      <c r="B53" s="294"/>
      <c r="C53" s="275"/>
      <c r="D53" s="275"/>
      <c r="E53" s="275"/>
      <c r="F53" s="275"/>
      <c r="G53" s="294"/>
      <c r="H53" s="33"/>
      <c r="I53" s="219"/>
      <c r="J53" s="219"/>
      <c r="K53" s="296"/>
      <c r="L53" s="296"/>
      <c r="M53" s="296"/>
      <c r="N53" s="302"/>
      <c r="O53" s="303"/>
    </row>
    <row r="54" ht="15.75" customHeight="1">
      <c r="A54" s="219"/>
      <c r="B54" s="294"/>
      <c r="C54" s="275"/>
      <c r="D54" s="275"/>
      <c r="E54" s="275"/>
      <c r="F54" s="275"/>
      <c r="G54" s="294"/>
      <c r="H54" s="33"/>
      <c r="I54" s="219"/>
      <c r="J54" s="219"/>
      <c r="K54" s="296"/>
      <c r="L54" s="296"/>
      <c r="M54" s="296"/>
      <c r="N54" s="302"/>
      <c r="O54" s="303"/>
    </row>
    <row r="55" ht="15.75" customHeight="1">
      <c r="A55" s="219"/>
      <c r="B55" s="294"/>
      <c r="C55" s="275"/>
      <c r="D55" s="275"/>
      <c r="E55" s="275"/>
      <c r="F55" s="275"/>
      <c r="G55" s="294"/>
      <c r="H55" s="33"/>
      <c r="I55" s="219"/>
      <c r="J55" s="219"/>
      <c r="K55" s="296"/>
      <c r="L55" s="296"/>
      <c r="M55" s="296"/>
      <c r="N55" s="302"/>
      <c r="O55" s="303"/>
    </row>
    <row r="56" ht="15.75" customHeight="1">
      <c r="A56" s="219"/>
      <c r="B56" s="294"/>
      <c r="C56" s="275"/>
      <c r="D56" s="275"/>
      <c r="E56" s="275"/>
      <c r="F56" s="275"/>
      <c r="G56" s="294"/>
      <c r="H56" s="33"/>
      <c r="I56" s="219"/>
      <c r="J56" s="219"/>
      <c r="K56" s="296"/>
      <c r="L56" s="296"/>
      <c r="M56" s="296"/>
      <c r="N56" s="302"/>
      <c r="O56" s="303"/>
    </row>
    <row r="57" ht="15.75" customHeight="1">
      <c r="A57" s="219"/>
      <c r="B57" s="294"/>
      <c r="C57" s="275"/>
      <c r="D57" s="275"/>
      <c r="E57" s="275"/>
      <c r="F57" s="275"/>
      <c r="G57" s="294"/>
      <c r="H57" s="33"/>
      <c r="I57" s="219"/>
      <c r="J57" s="219"/>
      <c r="K57" s="296"/>
      <c r="L57" s="296"/>
      <c r="M57" s="296"/>
      <c r="N57" s="302"/>
      <c r="O57" s="303"/>
    </row>
    <row r="58" ht="15.75" customHeight="1">
      <c r="A58" s="219"/>
      <c r="B58" s="294"/>
      <c r="C58" s="275"/>
      <c r="D58" s="275"/>
      <c r="E58" s="275"/>
      <c r="F58" s="275"/>
      <c r="G58" s="294"/>
      <c r="H58" s="33"/>
      <c r="I58" s="219"/>
      <c r="J58" s="219"/>
      <c r="K58" s="296"/>
      <c r="L58" s="296"/>
      <c r="M58" s="296"/>
      <c r="N58" s="302"/>
      <c r="O58" s="303"/>
    </row>
    <row r="59" ht="15.75" customHeight="1">
      <c r="A59" s="219"/>
      <c r="B59" s="294"/>
      <c r="C59" s="275"/>
      <c r="D59" s="275"/>
      <c r="E59" s="275"/>
      <c r="F59" s="275"/>
      <c r="G59" s="294"/>
      <c r="H59" s="33"/>
      <c r="I59" s="219"/>
      <c r="J59" s="219"/>
      <c r="K59" s="296"/>
      <c r="L59" s="296"/>
      <c r="M59" s="296"/>
      <c r="N59" s="302"/>
      <c r="O59" s="303"/>
    </row>
    <row r="60" ht="15.75" customHeight="1">
      <c r="A60" s="219"/>
      <c r="B60" s="294"/>
      <c r="C60" s="275"/>
      <c r="D60" s="275"/>
      <c r="E60" s="275"/>
      <c r="F60" s="275"/>
      <c r="G60" s="294"/>
      <c r="H60" s="33"/>
      <c r="I60" s="219"/>
      <c r="J60" s="219"/>
      <c r="K60" s="296"/>
      <c r="L60" s="296"/>
      <c r="M60" s="296"/>
      <c r="N60" s="302"/>
      <c r="O60" s="303"/>
    </row>
    <row r="61" ht="15.75" customHeight="1">
      <c r="A61" s="219"/>
      <c r="B61" s="294"/>
      <c r="C61" s="275"/>
      <c r="D61" s="275"/>
      <c r="E61" s="275"/>
      <c r="F61" s="275"/>
      <c r="G61" s="294"/>
      <c r="H61" s="33"/>
      <c r="I61" s="219"/>
      <c r="J61" s="219"/>
      <c r="K61" s="296"/>
      <c r="L61" s="296"/>
      <c r="M61" s="296"/>
      <c r="N61" s="302"/>
      <c r="O61" s="303"/>
    </row>
    <row r="62" ht="15.75" customHeight="1">
      <c r="A62" s="219"/>
      <c r="B62" s="294"/>
      <c r="C62" s="275"/>
      <c r="D62" s="275"/>
      <c r="E62" s="275"/>
      <c r="F62" s="275"/>
      <c r="G62" s="294"/>
      <c r="H62" s="33"/>
      <c r="I62" s="219"/>
      <c r="J62" s="219"/>
      <c r="K62" s="296"/>
      <c r="L62" s="296"/>
      <c r="M62" s="296"/>
      <c r="N62" s="302"/>
      <c r="O62" s="303"/>
    </row>
    <row r="63" ht="15.75" customHeight="1">
      <c r="A63" s="219"/>
      <c r="B63" s="294"/>
      <c r="C63" s="275"/>
      <c r="D63" s="275"/>
      <c r="E63" s="275"/>
      <c r="F63" s="275"/>
      <c r="G63" s="294"/>
      <c r="H63" s="33"/>
      <c r="I63" s="219"/>
      <c r="J63" s="219"/>
      <c r="K63" s="296"/>
      <c r="L63" s="296"/>
      <c r="M63" s="296"/>
      <c r="N63" s="302"/>
      <c r="O63" s="303"/>
    </row>
    <row r="64" ht="15.75" customHeight="1">
      <c r="A64" s="219"/>
      <c r="B64" s="294"/>
      <c r="C64" s="275"/>
      <c r="D64" s="275"/>
      <c r="E64" s="275"/>
      <c r="F64" s="275"/>
      <c r="G64" s="294"/>
      <c r="H64" s="33"/>
      <c r="I64" s="219"/>
      <c r="J64" s="219"/>
      <c r="K64" s="296"/>
      <c r="L64" s="296"/>
      <c r="M64" s="296"/>
      <c r="N64" s="302"/>
      <c r="O64" s="303"/>
    </row>
    <row r="65" ht="15.75" customHeight="1">
      <c r="A65" s="219"/>
      <c r="B65" s="294"/>
      <c r="C65" s="275"/>
      <c r="D65" s="275"/>
      <c r="E65" s="275"/>
      <c r="F65" s="275"/>
      <c r="G65" s="294"/>
      <c r="H65" s="33"/>
      <c r="I65" s="219"/>
      <c r="J65" s="219"/>
      <c r="K65" s="296"/>
      <c r="L65" s="296"/>
      <c r="M65" s="296"/>
      <c r="N65" s="302"/>
      <c r="O65" s="303"/>
    </row>
    <row r="66" ht="15.75" customHeight="1">
      <c r="A66" s="219"/>
      <c r="B66" s="294"/>
      <c r="C66" s="275"/>
      <c r="D66" s="275"/>
      <c r="E66" s="275"/>
      <c r="F66" s="275"/>
      <c r="G66" s="294"/>
      <c r="H66" s="33"/>
      <c r="I66" s="219"/>
      <c r="J66" s="219"/>
      <c r="K66" s="296"/>
      <c r="L66" s="296"/>
      <c r="M66" s="296"/>
      <c r="N66" s="302"/>
      <c r="O66" s="303"/>
    </row>
    <row r="67" ht="15.75" customHeight="1">
      <c r="A67" s="219"/>
      <c r="B67" s="294"/>
      <c r="C67" s="275"/>
      <c r="D67" s="275"/>
      <c r="E67" s="275"/>
      <c r="F67" s="275"/>
      <c r="G67" s="294"/>
      <c r="H67" s="33"/>
      <c r="I67" s="219"/>
      <c r="J67" s="219"/>
      <c r="K67" s="296"/>
      <c r="L67" s="296"/>
      <c r="M67" s="296"/>
      <c r="N67" s="302"/>
      <c r="O67" s="303"/>
    </row>
    <row r="68" ht="15.75" customHeight="1">
      <c r="A68" s="219"/>
      <c r="B68" s="294"/>
      <c r="C68" s="275"/>
      <c r="D68" s="275"/>
      <c r="E68" s="275"/>
      <c r="F68" s="275"/>
      <c r="G68" s="294"/>
      <c r="H68" s="33"/>
      <c r="I68" s="219"/>
      <c r="J68" s="219"/>
      <c r="K68" s="296"/>
      <c r="L68" s="296"/>
      <c r="M68" s="296"/>
      <c r="N68" s="302"/>
      <c r="O68" s="303"/>
    </row>
    <row r="69" ht="15.75" customHeight="1">
      <c r="A69" s="219"/>
      <c r="B69" s="294"/>
      <c r="C69" s="275"/>
      <c r="D69" s="275"/>
      <c r="E69" s="275"/>
      <c r="F69" s="275"/>
      <c r="G69" s="294"/>
      <c r="H69" s="33"/>
      <c r="I69" s="219"/>
      <c r="J69" s="219"/>
      <c r="K69" s="296"/>
      <c r="L69" s="296"/>
      <c r="M69" s="296"/>
      <c r="N69" s="302"/>
      <c r="O69" s="303"/>
    </row>
    <row r="70" ht="15.75" customHeight="1">
      <c r="A70" s="219"/>
      <c r="B70" s="294"/>
      <c r="C70" s="275"/>
      <c r="D70" s="275"/>
      <c r="E70" s="275"/>
      <c r="F70" s="275"/>
      <c r="G70" s="294"/>
      <c r="H70" s="33"/>
      <c r="I70" s="219"/>
      <c r="J70" s="219"/>
      <c r="K70" s="296"/>
      <c r="L70" s="296"/>
      <c r="M70" s="296"/>
      <c r="N70" s="302"/>
      <c r="O70" s="303"/>
    </row>
    <row r="71" ht="15.75" customHeight="1">
      <c r="A71" s="219"/>
      <c r="B71" s="294"/>
      <c r="C71" s="275"/>
      <c r="D71" s="275"/>
      <c r="E71" s="275"/>
      <c r="F71" s="275"/>
      <c r="G71" s="294"/>
      <c r="H71" s="33"/>
      <c r="I71" s="219"/>
      <c r="J71" s="219"/>
      <c r="K71" s="296"/>
      <c r="L71" s="296"/>
      <c r="M71" s="296"/>
      <c r="N71" s="302"/>
      <c r="O71" s="303"/>
    </row>
    <row r="72" ht="15.75" customHeight="1">
      <c r="A72" s="219"/>
      <c r="B72" s="294"/>
      <c r="C72" s="275"/>
      <c r="D72" s="275"/>
      <c r="E72" s="275"/>
      <c r="F72" s="275"/>
      <c r="G72" s="294"/>
      <c r="H72" s="33"/>
      <c r="I72" s="219"/>
      <c r="J72" s="219"/>
      <c r="K72" s="296"/>
      <c r="L72" s="296"/>
      <c r="M72" s="296"/>
      <c r="N72" s="302"/>
      <c r="O72" s="303"/>
    </row>
    <row r="73" ht="15.75" customHeight="1">
      <c r="A73" s="219"/>
      <c r="B73" s="294"/>
      <c r="C73" s="275"/>
      <c r="D73" s="275"/>
      <c r="E73" s="275"/>
      <c r="F73" s="275"/>
      <c r="G73" s="294"/>
      <c r="H73" s="33"/>
      <c r="I73" s="219"/>
      <c r="J73" s="219"/>
      <c r="K73" s="296"/>
      <c r="L73" s="296"/>
      <c r="M73" s="296"/>
      <c r="N73" s="302"/>
      <c r="O73" s="303"/>
    </row>
    <row r="74" ht="15.75" customHeight="1">
      <c r="A74" s="219"/>
      <c r="B74" s="294"/>
      <c r="C74" s="275"/>
      <c r="D74" s="275"/>
      <c r="E74" s="275"/>
      <c r="F74" s="275"/>
      <c r="G74" s="294"/>
      <c r="H74" s="33"/>
      <c r="I74" s="219"/>
      <c r="J74" s="219"/>
      <c r="K74" s="296"/>
      <c r="L74" s="296"/>
      <c r="M74" s="296"/>
      <c r="N74" s="302"/>
      <c r="O74" s="303"/>
    </row>
    <row r="75" ht="15.75" customHeight="1">
      <c r="A75" s="219"/>
      <c r="B75" s="294"/>
      <c r="C75" s="275"/>
      <c r="D75" s="275"/>
      <c r="E75" s="275"/>
      <c r="F75" s="275"/>
      <c r="G75" s="294"/>
      <c r="H75" s="33"/>
      <c r="I75" s="219"/>
      <c r="J75" s="219"/>
      <c r="K75" s="296"/>
      <c r="L75" s="296"/>
      <c r="M75" s="296"/>
      <c r="N75" s="302"/>
      <c r="O75" s="303"/>
    </row>
    <row r="76" ht="15.75" customHeight="1">
      <c r="A76" s="219"/>
      <c r="B76" s="294"/>
      <c r="C76" s="275"/>
      <c r="D76" s="275"/>
      <c r="E76" s="275"/>
      <c r="F76" s="275"/>
      <c r="G76" s="294"/>
      <c r="H76" s="33"/>
      <c r="I76" s="219"/>
      <c r="J76" s="219"/>
      <c r="K76" s="296"/>
      <c r="L76" s="296"/>
      <c r="M76" s="296"/>
      <c r="N76" s="302"/>
      <c r="O76" s="303"/>
    </row>
    <row r="77" ht="15.75" customHeight="1">
      <c r="A77" s="219"/>
      <c r="B77" s="294"/>
      <c r="C77" s="275"/>
      <c r="D77" s="275"/>
      <c r="E77" s="275"/>
      <c r="F77" s="275"/>
      <c r="G77" s="294"/>
      <c r="H77" s="33"/>
      <c r="I77" s="219"/>
      <c r="J77" s="219"/>
      <c r="K77" s="296"/>
      <c r="L77" s="296"/>
      <c r="M77" s="296"/>
      <c r="N77" s="302"/>
      <c r="O77" s="303"/>
    </row>
    <row r="78" ht="15.75" customHeight="1">
      <c r="A78" s="219"/>
      <c r="B78" s="294"/>
      <c r="C78" s="275"/>
      <c r="D78" s="275"/>
      <c r="E78" s="275"/>
      <c r="F78" s="275"/>
      <c r="G78" s="294"/>
      <c r="H78" s="33"/>
      <c r="I78" s="219"/>
      <c r="J78" s="219"/>
      <c r="K78" s="296"/>
      <c r="L78" s="296"/>
      <c r="M78" s="296"/>
      <c r="N78" s="302"/>
      <c r="O78" s="303"/>
    </row>
    <row r="79" ht="15.75" customHeight="1">
      <c r="A79" s="219"/>
      <c r="B79" s="294"/>
      <c r="C79" s="275"/>
      <c r="D79" s="275"/>
      <c r="E79" s="275"/>
      <c r="F79" s="275"/>
      <c r="G79" s="294"/>
      <c r="H79" s="33"/>
      <c r="I79" s="219"/>
      <c r="J79" s="219"/>
      <c r="K79" s="296"/>
      <c r="L79" s="296"/>
      <c r="M79" s="296"/>
      <c r="N79" s="302"/>
      <c r="O79" s="303"/>
    </row>
    <row r="80" ht="15.75" customHeight="1">
      <c r="A80" s="219"/>
      <c r="B80" s="294"/>
      <c r="C80" s="275"/>
      <c r="D80" s="275"/>
      <c r="E80" s="275"/>
      <c r="F80" s="275"/>
      <c r="G80" s="294"/>
      <c r="H80" s="33"/>
      <c r="I80" s="219"/>
      <c r="J80" s="219"/>
      <c r="K80" s="296"/>
      <c r="L80" s="296"/>
      <c r="M80" s="296"/>
      <c r="N80" s="302"/>
      <c r="O80" s="303"/>
    </row>
    <row r="81" ht="15.75" customHeight="1">
      <c r="A81" s="219"/>
      <c r="B81" s="294"/>
      <c r="C81" s="275"/>
      <c r="D81" s="275"/>
      <c r="E81" s="275"/>
      <c r="F81" s="275"/>
      <c r="G81" s="294"/>
      <c r="H81" s="33"/>
      <c r="I81" s="219"/>
      <c r="J81" s="219"/>
      <c r="K81" s="296"/>
      <c r="L81" s="296"/>
      <c r="M81" s="296"/>
      <c r="N81" s="302"/>
      <c r="O81" s="303"/>
    </row>
    <row r="82" ht="15.75" customHeight="1">
      <c r="A82" s="219"/>
      <c r="B82" s="294"/>
      <c r="C82" s="275"/>
      <c r="D82" s="275"/>
      <c r="E82" s="275"/>
      <c r="F82" s="275"/>
      <c r="G82" s="294"/>
      <c r="H82" s="33"/>
      <c r="I82" s="219"/>
      <c r="J82" s="219"/>
      <c r="K82" s="296"/>
      <c r="L82" s="296"/>
      <c r="M82" s="296"/>
      <c r="N82" s="302"/>
      <c r="O82" s="303"/>
    </row>
    <row r="83" ht="15.75" customHeight="1">
      <c r="A83" s="219"/>
      <c r="B83" s="294"/>
      <c r="C83" s="275"/>
      <c r="D83" s="275"/>
      <c r="E83" s="275"/>
      <c r="F83" s="275"/>
      <c r="G83" s="294"/>
      <c r="H83" s="33"/>
      <c r="I83" s="219"/>
      <c r="J83" s="219"/>
      <c r="K83" s="296"/>
      <c r="L83" s="296"/>
      <c r="M83" s="296"/>
      <c r="N83" s="302"/>
      <c r="O83" s="303"/>
    </row>
    <row r="84" ht="15.75" customHeight="1">
      <c r="A84" s="219"/>
      <c r="B84" s="294"/>
      <c r="C84" s="275"/>
      <c r="D84" s="275"/>
      <c r="E84" s="275"/>
      <c r="F84" s="275"/>
      <c r="G84" s="294"/>
      <c r="H84" s="33"/>
      <c r="I84" s="219"/>
      <c r="J84" s="219"/>
      <c r="K84" s="296"/>
      <c r="L84" s="296"/>
      <c r="M84" s="296"/>
      <c r="N84" s="302"/>
      <c r="O84" s="303"/>
    </row>
    <row r="85" ht="15.75" customHeight="1">
      <c r="A85" s="219"/>
      <c r="B85" s="294"/>
      <c r="C85" s="275"/>
      <c r="D85" s="275"/>
      <c r="E85" s="275"/>
      <c r="F85" s="275"/>
      <c r="G85" s="294"/>
      <c r="H85" s="33"/>
      <c r="I85" s="219"/>
      <c r="J85" s="219"/>
      <c r="K85" s="296"/>
      <c r="L85" s="296"/>
      <c r="M85" s="296"/>
      <c r="N85" s="302"/>
      <c r="O85" s="303"/>
    </row>
    <row r="86" ht="15.75" customHeight="1">
      <c r="A86" s="219"/>
      <c r="B86" s="294"/>
      <c r="C86" s="275"/>
      <c r="D86" s="275"/>
      <c r="E86" s="275"/>
      <c r="F86" s="275"/>
      <c r="G86" s="294"/>
      <c r="H86" s="33"/>
      <c r="I86" s="219"/>
      <c r="J86" s="219"/>
      <c r="K86" s="296"/>
      <c r="L86" s="296"/>
      <c r="M86" s="296"/>
      <c r="N86" s="302"/>
      <c r="O86" s="303"/>
    </row>
    <row r="87" ht="15.75" customHeight="1">
      <c r="A87" s="219"/>
      <c r="B87" s="294"/>
      <c r="C87" s="275"/>
      <c r="D87" s="275"/>
      <c r="E87" s="275"/>
      <c r="F87" s="275"/>
      <c r="G87" s="294"/>
      <c r="H87" s="33"/>
      <c r="I87" s="219"/>
      <c r="J87" s="219"/>
      <c r="K87" s="296"/>
      <c r="L87" s="296"/>
      <c r="M87" s="296"/>
      <c r="N87" s="302"/>
      <c r="O87" s="303"/>
    </row>
    <row r="88" ht="15.75" customHeight="1">
      <c r="A88" s="219"/>
      <c r="B88" s="294"/>
      <c r="C88" s="275"/>
      <c r="D88" s="275"/>
      <c r="E88" s="275"/>
      <c r="F88" s="275"/>
      <c r="G88" s="294"/>
      <c r="H88" s="33"/>
      <c r="I88" s="219"/>
      <c r="J88" s="219"/>
      <c r="K88" s="296"/>
      <c r="L88" s="296"/>
      <c r="M88" s="296"/>
      <c r="N88" s="302"/>
      <c r="O88" s="303"/>
    </row>
    <row r="89" ht="15.75" customHeight="1">
      <c r="A89" s="219"/>
      <c r="B89" s="294"/>
      <c r="C89" s="275"/>
      <c r="D89" s="275"/>
      <c r="E89" s="275"/>
      <c r="F89" s="275"/>
      <c r="G89" s="294"/>
      <c r="H89" s="33"/>
      <c r="I89" s="219"/>
      <c r="J89" s="219"/>
      <c r="K89" s="296"/>
      <c r="L89" s="296"/>
      <c r="M89" s="296"/>
      <c r="N89" s="302"/>
      <c r="O89" s="303"/>
    </row>
    <row r="90" ht="15.75" customHeight="1">
      <c r="A90" s="219"/>
      <c r="B90" s="294"/>
      <c r="C90" s="275"/>
      <c r="D90" s="275"/>
      <c r="E90" s="275"/>
      <c r="F90" s="275"/>
      <c r="G90" s="294"/>
      <c r="H90" s="33"/>
      <c r="I90" s="219"/>
      <c r="J90" s="219"/>
      <c r="K90" s="296"/>
      <c r="L90" s="296"/>
      <c r="M90" s="296"/>
      <c r="N90" s="302"/>
      <c r="O90" s="303"/>
    </row>
    <row r="91" ht="15.75" customHeight="1">
      <c r="A91" s="219"/>
      <c r="B91" s="294"/>
      <c r="C91" s="275"/>
      <c r="D91" s="275"/>
      <c r="E91" s="275"/>
      <c r="F91" s="275"/>
      <c r="G91" s="294"/>
      <c r="H91" s="33"/>
      <c r="I91" s="219"/>
      <c r="J91" s="219"/>
      <c r="K91" s="296"/>
      <c r="L91" s="296"/>
      <c r="M91" s="296"/>
      <c r="N91" s="302"/>
      <c r="O91" s="303"/>
    </row>
    <row r="92" ht="15.75" customHeight="1">
      <c r="A92" s="219"/>
      <c r="B92" s="294"/>
      <c r="C92" s="275"/>
      <c r="D92" s="275"/>
      <c r="E92" s="275"/>
      <c r="F92" s="275"/>
      <c r="G92" s="294"/>
      <c r="H92" s="33"/>
      <c r="I92" s="219"/>
      <c r="J92" s="219"/>
      <c r="K92" s="296"/>
      <c r="L92" s="296"/>
      <c r="M92" s="296"/>
      <c r="N92" s="302"/>
      <c r="O92" s="303"/>
    </row>
    <row r="93" ht="15.75" customHeight="1">
      <c r="A93" s="219"/>
      <c r="B93" s="294"/>
      <c r="C93" s="275"/>
      <c r="D93" s="275"/>
      <c r="E93" s="275"/>
      <c r="F93" s="275"/>
      <c r="G93" s="294"/>
      <c r="H93" s="33"/>
      <c r="I93" s="219"/>
      <c r="J93" s="219"/>
      <c r="K93" s="296"/>
      <c r="L93" s="296"/>
      <c r="M93" s="296"/>
      <c r="N93" s="302"/>
      <c r="O93" s="303"/>
    </row>
    <row r="94" ht="15.75" customHeight="1">
      <c r="A94" s="219"/>
      <c r="B94" s="294"/>
      <c r="C94" s="275"/>
      <c r="D94" s="275"/>
      <c r="E94" s="275"/>
      <c r="F94" s="275"/>
      <c r="G94" s="294"/>
      <c r="H94" s="33"/>
      <c r="I94" s="219"/>
      <c r="J94" s="219"/>
      <c r="K94" s="296"/>
      <c r="L94" s="296"/>
      <c r="M94" s="296"/>
      <c r="N94" s="302"/>
      <c r="O94" s="303"/>
    </row>
    <row r="95" ht="15.75" customHeight="1">
      <c r="A95" s="219"/>
      <c r="B95" s="294"/>
      <c r="C95" s="275"/>
      <c r="D95" s="275"/>
      <c r="E95" s="275"/>
      <c r="F95" s="275"/>
      <c r="G95" s="294"/>
      <c r="H95" s="33"/>
      <c r="I95" s="219"/>
      <c r="J95" s="219"/>
      <c r="K95" s="296"/>
      <c r="L95" s="296"/>
      <c r="M95" s="296"/>
      <c r="N95" s="302"/>
      <c r="O95" s="303"/>
    </row>
    <row r="96" ht="15.75" customHeight="1">
      <c r="A96" s="219"/>
      <c r="B96" s="294"/>
      <c r="C96" s="275"/>
      <c r="D96" s="275"/>
      <c r="E96" s="275"/>
      <c r="F96" s="275"/>
      <c r="G96" s="294"/>
      <c r="H96" s="33"/>
      <c r="I96" s="219"/>
      <c r="J96" s="219"/>
      <c r="K96" s="296"/>
      <c r="L96" s="296"/>
      <c r="M96" s="296"/>
      <c r="N96" s="302"/>
      <c r="O96" s="303"/>
    </row>
    <row r="97" ht="15.75" customHeight="1">
      <c r="A97" s="219"/>
      <c r="B97" s="294"/>
      <c r="C97" s="275"/>
      <c r="D97" s="275"/>
      <c r="E97" s="275"/>
      <c r="F97" s="275"/>
      <c r="G97" s="294"/>
      <c r="H97" s="33"/>
      <c r="I97" s="219"/>
      <c r="J97" s="219"/>
      <c r="K97" s="296"/>
      <c r="L97" s="296"/>
      <c r="M97" s="296"/>
      <c r="N97" s="302"/>
      <c r="O97" s="303"/>
    </row>
    <row r="98" ht="15.75" customHeight="1">
      <c r="A98" s="219"/>
      <c r="B98" s="294"/>
      <c r="C98" s="275"/>
      <c r="D98" s="275"/>
      <c r="E98" s="275"/>
      <c r="F98" s="275"/>
      <c r="G98" s="294"/>
      <c r="H98" s="33"/>
      <c r="I98" s="219"/>
      <c r="J98" s="219"/>
      <c r="K98" s="296"/>
      <c r="L98" s="296"/>
      <c r="M98" s="296"/>
      <c r="N98" s="302"/>
      <c r="O98" s="303"/>
    </row>
    <row r="99" ht="15.75" customHeight="1">
      <c r="A99" s="219"/>
      <c r="B99" s="294"/>
      <c r="C99" s="275"/>
      <c r="D99" s="275"/>
      <c r="E99" s="275"/>
      <c r="F99" s="275"/>
      <c r="G99" s="294"/>
      <c r="H99" s="33"/>
      <c r="I99" s="219"/>
      <c r="J99" s="219"/>
      <c r="K99" s="296"/>
      <c r="L99" s="296"/>
      <c r="M99" s="296"/>
      <c r="N99" s="302"/>
      <c r="O99" s="303"/>
    </row>
    <row r="100" ht="15.75" customHeight="1">
      <c r="A100" s="219"/>
      <c r="B100" s="294"/>
      <c r="C100" s="275"/>
      <c r="D100" s="275"/>
      <c r="E100" s="275"/>
      <c r="F100" s="275"/>
      <c r="G100" s="294"/>
      <c r="H100" s="33"/>
      <c r="I100" s="219"/>
      <c r="J100" s="219"/>
      <c r="K100" s="296"/>
      <c r="L100" s="296"/>
      <c r="M100" s="296"/>
      <c r="N100" s="302"/>
      <c r="O100" s="303"/>
    </row>
    <row r="101" ht="15.75" customHeight="1">
      <c r="A101" s="219"/>
      <c r="B101" s="294"/>
      <c r="C101" s="275"/>
      <c r="D101" s="275"/>
      <c r="E101" s="275"/>
      <c r="F101" s="275"/>
      <c r="G101" s="294"/>
      <c r="H101" s="33"/>
      <c r="I101" s="219"/>
      <c r="J101" s="219"/>
      <c r="K101" s="296"/>
      <c r="L101" s="296"/>
      <c r="M101" s="296"/>
      <c r="N101" s="302"/>
      <c r="O101" s="303"/>
    </row>
    <row r="102" ht="15.75" customHeight="1">
      <c r="A102" s="219"/>
      <c r="B102" s="294"/>
      <c r="C102" s="275"/>
      <c r="D102" s="275"/>
      <c r="E102" s="275"/>
      <c r="F102" s="275"/>
      <c r="G102" s="294"/>
      <c r="H102" s="33"/>
      <c r="I102" s="219"/>
      <c r="J102" s="219"/>
      <c r="K102" s="296"/>
      <c r="L102" s="296"/>
      <c r="M102" s="296"/>
      <c r="N102" s="302"/>
      <c r="O102" s="303"/>
    </row>
    <row r="103" ht="15.75" customHeight="1">
      <c r="A103" s="219"/>
      <c r="B103" s="294"/>
      <c r="C103" s="275"/>
      <c r="D103" s="275"/>
      <c r="E103" s="275"/>
      <c r="F103" s="275"/>
      <c r="G103" s="294"/>
      <c r="H103" s="33"/>
      <c r="I103" s="219"/>
      <c r="J103" s="219"/>
      <c r="K103" s="296"/>
      <c r="L103" s="296"/>
      <c r="M103" s="296"/>
      <c r="N103" s="302"/>
      <c r="O103" s="303"/>
    </row>
    <row r="104" ht="15.75" customHeight="1">
      <c r="A104" s="219"/>
      <c r="B104" s="294"/>
      <c r="C104" s="275"/>
      <c r="D104" s="275"/>
      <c r="E104" s="275"/>
      <c r="F104" s="275"/>
      <c r="G104" s="294"/>
      <c r="H104" s="33"/>
      <c r="I104" s="219"/>
      <c r="J104" s="219"/>
      <c r="K104" s="296"/>
      <c r="L104" s="296"/>
      <c r="M104" s="296"/>
      <c r="N104" s="302"/>
      <c r="O104" s="303"/>
    </row>
    <row r="105" ht="15.75" customHeight="1">
      <c r="A105" s="219"/>
      <c r="B105" s="294"/>
      <c r="C105" s="275"/>
      <c r="D105" s="275"/>
      <c r="E105" s="275"/>
      <c r="F105" s="275"/>
      <c r="G105" s="294"/>
      <c r="H105" s="33"/>
      <c r="I105" s="219"/>
      <c r="J105" s="219"/>
      <c r="K105" s="296"/>
      <c r="L105" s="296"/>
      <c r="M105" s="296"/>
      <c r="N105" s="302"/>
      <c r="O105" s="303"/>
    </row>
    <row r="106" ht="15.75" customHeight="1">
      <c r="A106" s="219"/>
      <c r="B106" s="294"/>
      <c r="C106" s="275"/>
      <c r="D106" s="275"/>
      <c r="E106" s="275"/>
      <c r="F106" s="275"/>
      <c r="G106" s="294"/>
      <c r="H106" s="33"/>
      <c r="I106" s="219"/>
      <c r="J106" s="219"/>
      <c r="K106" s="296"/>
      <c r="L106" s="296"/>
      <c r="M106" s="296"/>
      <c r="N106" s="302"/>
      <c r="O106" s="303"/>
    </row>
    <row r="107" ht="15.75" customHeight="1">
      <c r="A107" s="219"/>
      <c r="B107" s="294"/>
      <c r="C107" s="275"/>
      <c r="D107" s="275"/>
      <c r="E107" s="275"/>
      <c r="F107" s="275"/>
      <c r="G107" s="294"/>
      <c r="H107" s="33"/>
      <c r="I107" s="219"/>
      <c r="J107" s="219"/>
      <c r="K107" s="296"/>
      <c r="L107" s="296"/>
      <c r="M107" s="296"/>
      <c r="N107" s="302"/>
      <c r="O107" s="303"/>
    </row>
    <row r="108" ht="15.75" customHeight="1">
      <c r="A108" s="219"/>
      <c r="B108" s="294"/>
      <c r="C108" s="275"/>
      <c r="D108" s="275"/>
      <c r="E108" s="275"/>
      <c r="F108" s="275"/>
      <c r="G108" s="294"/>
      <c r="H108" s="33"/>
      <c r="I108" s="219"/>
      <c r="J108" s="219"/>
      <c r="K108" s="296"/>
      <c r="L108" s="296"/>
      <c r="M108" s="296"/>
      <c r="N108" s="302"/>
      <c r="O108" s="303"/>
    </row>
    <row r="109" ht="15.75" customHeight="1">
      <c r="A109" s="219"/>
      <c r="B109" s="294"/>
      <c r="C109" s="275"/>
      <c r="D109" s="275"/>
      <c r="E109" s="275"/>
      <c r="F109" s="275"/>
      <c r="G109" s="294"/>
      <c r="H109" s="33"/>
      <c r="I109" s="219"/>
      <c r="J109" s="219"/>
      <c r="K109" s="296"/>
      <c r="L109" s="296"/>
      <c r="M109" s="296"/>
      <c r="N109" s="302"/>
      <c r="O109" s="303"/>
    </row>
    <row r="110" ht="15.75" customHeight="1">
      <c r="A110" s="219"/>
      <c r="B110" s="294"/>
      <c r="C110" s="275"/>
      <c r="D110" s="275"/>
      <c r="E110" s="275"/>
      <c r="F110" s="275"/>
      <c r="G110" s="294"/>
      <c r="H110" s="33"/>
      <c r="I110" s="219"/>
      <c r="J110" s="219"/>
      <c r="K110" s="296"/>
      <c r="L110" s="296"/>
      <c r="M110" s="296"/>
      <c r="N110" s="302"/>
      <c r="O110" s="303"/>
    </row>
    <row r="111" ht="15.75" customHeight="1">
      <c r="A111" s="219"/>
      <c r="B111" s="294"/>
      <c r="C111" s="275"/>
      <c r="D111" s="275"/>
      <c r="E111" s="275"/>
      <c r="F111" s="275"/>
      <c r="G111" s="294"/>
      <c r="H111" s="33"/>
      <c r="I111" s="219"/>
      <c r="J111" s="219"/>
      <c r="K111" s="296"/>
      <c r="L111" s="296"/>
      <c r="M111" s="296"/>
      <c r="N111" s="302"/>
      <c r="O111" s="303"/>
    </row>
    <row r="112" ht="15.75" customHeight="1">
      <c r="A112" s="219"/>
      <c r="B112" s="294"/>
      <c r="C112" s="275"/>
      <c r="D112" s="275"/>
      <c r="E112" s="275"/>
      <c r="F112" s="275"/>
      <c r="G112" s="294"/>
      <c r="H112" s="33"/>
      <c r="I112" s="219"/>
      <c r="J112" s="219"/>
      <c r="K112" s="296"/>
      <c r="L112" s="296"/>
      <c r="M112" s="296"/>
      <c r="N112" s="302"/>
      <c r="O112" s="303"/>
    </row>
    <row r="113" ht="15.75" customHeight="1">
      <c r="A113" s="219"/>
      <c r="B113" s="294"/>
      <c r="C113" s="275"/>
      <c r="D113" s="275"/>
      <c r="E113" s="275"/>
      <c r="F113" s="275"/>
      <c r="G113" s="294"/>
      <c r="H113" s="33"/>
      <c r="I113" s="219"/>
      <c r="J113" s="219"/>
      <c r="K113" s="296"/>
      <c r="L113" s="296"/>
      <c r="M113" s="296"/>
      <c r="N113" s="302"/>
      <c r="O113" s="303"/>
    </row>
    <row r="114" ht="15.75" customHeight="1">
      <c r="A114" s="219"/>
      <c r="B114" s="294"/>
      <c r="C114" s="275"/>
      <c r="D114" s="275"/>
      <c r="E114" s="275"/>
      <c r="F114" s="275"/>
      <c r="G114" s="294"/>
      <c r="H114" s="33"/>
      <c r="I114" s="219"/>
      <c r="J114" s="219"/>
      <c r="K114" s="296"/>
      <c r="L114" s="296"/>
      <c r="M114" s="296"/>
      <c r="N114" s="302"/>
      <c r="O114" s="303"/>
    </row>
    <row r="115" ht="15.75" customHeight="1">
      <c r="A115" s="219"/>
      <c r="B115" s="294"/>
      <c r="C115" s="275"/>
      <c r="D115" s="275"/>
      <c r="E115" s="275"/>
      <c r="F115" s="275"/>
      <c r="G115" s="294"/>
      <c r="H115" s="33"/>
      <c r="I115" s="219"/>
      <c r="J115" s="219"/>
      <c r="K115" s="296"/>
      <c r="L115" s="296"/>
      <c r="M115" s="296"/>
      <c r="N115" s="302"/>
      <c r="O115" s="303"/>
    </row>
    <row r="116" ht="15.75" customHeight="1">
      <c r="A116" s="219"/>
      <c r="B116" s="294"/>
      <c r="C116" s="275"/>
      <c r="D116" s="275"/>
      <c r="E116" s="275"/>
      <c r="F116" s="275"/>
      <c r="G116" s="294"/>
      <c r="H116" s="33"/>
      <c r="I116" s="219"/>
      <c r="J116" s="219"/>
      <c r="K116" s="296"/>
      <c r="L116" s="296"/>
      <c r="M116" s="296"/>
      <c r="N116" s="302"/>
      <c r="O116" s="303"/>
    </row>
    <row r="117" ht="15.75" customHeight="1">
      <c r="A117" s="219"/>
      <c r="B117" s="294"/>
      <c r="C117" s="275"/>
      <c r="D117" s="275"/>
      <c r="E117" s="275"/>
      <c r="F117" s="275"/>
      <c r="G117" s="294"/>
      <c r="H117" s="33"/>
      <c r="I117" s="219"/>
      <c r="J117" s="219"/>
      <c r="K117" s="296"/>
      <c r="L117" s="296"/>
      <c r="M117" s="296"/>
      <c r="N117" s="302"/>
      <c r="O117" s="303"/>
    </row>
    <row r="118" ht="15.75" customHeight="1">
      <c r="A118" s="219"/>
      <c r="B118" s="294"/>
      <c r="C118" s="275"/>
      <c r="D118" s="275"/>
      <c r="E118" s="275"/>
      <c r="F118" s="275"/>
      <c r="G118" s="294"/>
      <c r="H118" s="33"/>
      <c r="I118" s="219"/>
      <c r="J118" s="219"/>
      <c r="K118" s="296"/>
      <c r="L118" s="296"/>
      <c r="M118" s="296"/>
      <c r="N118" s="302"/>
      <c r="O118" s="303"/>
    </row>
    <row r="119" ht="15.75" customHeight="1">
      <c r="A119" s="219"/>
      <c r="B119" s="294"/>
      <c r="C119" s="275"/>
      <c r="D119" s="275"/>
      <c r="E119" s="275"/>
      <c r="F119" s="275"/>
      <c r="G119" s="294"/>
      <c r="H119" s="33"/>
      <c r="I119" s="219"/>
      <c r="J119" s="219"/>
      <c r="K119" s="296"/>
      <c r="L119" s="296"/>
      <c r="M119" s="296"/>
      <c r="N119" s="302"/>
      <c r="O119" s="303"/>
    </row>
    <row r="120" ht="15.75" customHeight="1">
      <c r="A120" s="219"/>
      <c r="B120" s="294"/>
      <c r="C120" s="275"/>
      <c r="D120" s="275"/>
      <c r="E120" s="275"/>
      <c r="F120" s="275"/>
      <c r="G120" s="294"/>
      <c r="H120" s="33"/>
      <c r="I120" s="219"/>
      <c r="J120" s="219"/>
      <c r="K120" s="296"/>
      <c r="L120" s="296"/>
      <c r="M120" s="296"/>
      <c r="N120" s="302"/>
      <c r="O120" s="303"/>
    </row>
    <row r="121" ht="15.75" customHeight="1">
      <c r="A121" s="219"/>
      <c r="B121" s="294"/>
      <c r="C121" s="275"/>
      <c r="D121" s="275"/>
      <c r="E121" s="275"/>
      <c r="F121" s="275"/>
      <c r="G121" s="294"/>
      <c r="H121" s="33"/>
      <c r="I121" s="219"/>
      <c r="J121" s="219"/>
      <c r="K121" s="296"/>
      <c r="L121" s="296"/>
      <c r="M121" s="296"/>
      <c r="N121" s="302"/>
      <c r="O121" s="303"/>
    </row>
    <row r="122" ht="15.75" customHeight="1">
      <c r="A122" s="219"/>
      <c r="B122" s="294"/>
      <c r="C122" s="275"/>
      <c r="D122" s="275"/>
      <c r="E122" s="275"/>
      <c r="F122" s="275"/>
      <c r="G122" s="294"/>
      <c r="H122" s="33"/>
      <c r="I122" s="219"/>
      <c r="J122" s="219"/>
      <c r="K122" s="296"/>
      <c r="L122" s="296"/>
      <c r="M122" s="296"/>
      <c r="N122" s="302"/>
      <c r="O122" s="303"/>
    </row>
    <row r="123" ht="15.75" customHeight="1">
      <c r="A123" s="219"/>
      <c r="B123" s="294"/>
      <c r="C123" s="275"/>
      <c r="D123" s="275"/>
      <c r="E123" s="275"/>
      <c r="F123" s="275"/>
      <c r="G123" s="294"/>
      <c r="H123" s="33"/>
      <c r="I123" s="219"/>
      <c r="J123" s="219"/>
      <c r="K123" s="296"/>
      <c r="L123" s="296"/>
      <c r="M123" s="296"/>
      <c r="N123" s="302"/>
      <c r="O123" s="303"/>
    </row>
    <row r="124" ht="15.75" customHeight="1">
      <c r="A124" s="219"/>
      <c r="B124" s="294"/>
      <c r="C124" s="275"/>
      <c r="D124" s="275"/>
      <c r="E124" s="275"/>
      <c r="F124" s="275"/>
      <c r="G124" s="294"/>
      <c r="H124" s="33"/>
      <c r="I124" s="219"/>
      <c r="J124" s="219"/>
      <c r="K124" s="296"/>
      <c r="L124" s="296"/>
      <c r="M124" s="296"/>
      <c r="N124" s="302"/>
      <c r="O124" s="303"/>
    </row>
    <row r="125" ht="15.75" customHeight="1">
      <c r="A125" s="219"/>
      <c r="B125" s="294"/>
      <c r="C125" s="275"/>
      <c r="D125" s="275"/>
      <c r="E125" s="275"/>
      <c r="F125" s="275"/>
      <c r="G125" s="294"/>
      <c r="H125" s="33"/>
      <c r="I125" s="219"/>
      <c r="J125" s="219"/>
      <c r="K125" s="296"/>
      <c r="L125" s="296"/>
      <c r="M125" s="296"/>
      <c r="N125" s="302"/>
      <c r="O125" s="303"/>
    </row>
    <row r="126" ht="15.75" customHeight="1">
      <c r="A126" s="219"/>
      <c r="B126" s="294"/>
      <c r="C126" s="275"/>
      <c r="D126" s="275"/>
      <c r="E126" s="275"/>
      <c r="F126" s="275"/>
      <c r="G126" s="294"/>
      <c r="H126" s="33"/>
      <c r="I126" s="219"/>
      <c r="J126" s="219"/>
      <c r="K126" s="296"/>
      <c r="L126" s="296"/>
      <c r="M126" s="296"/>
      <c r="N126" s="302"/>
      <c r="O126" s="303"/>
    </row>
    <row r="127" ht="15.75" customHeight="1">
      <c r="A127" s="219"/>
      <c r="B127" s="294"/>
      <c r="C127" s="275"/>
      <c r="D127" s="275"/>
      <c r="E127" s="275"/>
      <c r="F127" s="275"/>
      <c r="G127" s="294"/>
      <c r="H127" s="33"/>
      <c r="I127" s="219"/>
      <c r="J127" s="219"/>
      <c r="K127" s="296"/>
      <c r="L127" s="296"/>
      <c r="M127" s="296"/>
      <c r="N127" s="302"/>
      <c r="O127" s="303"/>
    </row>
    <row r="128" ht="15.75" customHeight="1">
      <c r="A128" s="219"/>
      <c r="B128" s="294"/>
      <c r="C128" s="275"/>
      <c r="D128" s="275"/>
      <c r="E128" s="275"/>
      <c r="F128" s="275"/>
      <c r="G128" s="294"/>
      <c r="H128" s="33"/>
      <c r="I128" s="219"/>
      <c r="J128" s="219"/>
      <c r="K128" s="296"/>
      <c r="L128" s="296"/>
      <c r="M128" s="296"/>
      <c r="N128" s="302"/>
      <c r="O128" s="303"/>
    </row>
    <row r="129" ht="15.75" customHeight="1">
      <c r="A129" s="219"/>
      <c r="B129" s="294"/>
      <c r="C129" s="275"/>
      <c r="D129" s="275"/>
      <c r="E129" s="275"/>
      <c r="F129" s="275"/>
      <c r="G129" s="294"/>
      <c r="H129" s="33"/>
      <c r="I129" s="219"/>
      <c r="J129" s="219"/>
      <c r="K129" s="296"/>
      <c r="L129" s="296"/>
      <c r="M129" s="296"/>
      <c r="N129" s="302"/>
      <c r="O129" s="303"/>
    </row>
    <row r="130" ht="15.75" customHeight="1">
      <c r="A130" s="219"/>
      <c r="B130" s="294"/>
      <c r="C130" s="275"/>
      <c r="D130" s="275"/>
      <c r="E130" s="275"/>
      <c r="F130" s="275"/>
      <c r="G130" s="294"/>
      <c r="H130" s="33"/>
      <c r="I130" s="219"/>
      <c r="J130" s="219"/>
      <c r="K130" s="296"/>
      <c r="L130" s="296"/>
      <c r="M130" s="296"/>
      <c r="N130" s="302"/>
      <c r="O130" s="303"/>
    </row>
    <row r="131" ht="15.75" customHeight="1">
      <c r="A131" s="219"/>
      <c r="B131" s="294"/>
      <c r="C131" s="275"/>
      <c r="D131" s="275"/>
      <c r="E131" s="275"/>
      <c r="F131" s="275"/>
      <c r="G131" s="294"/>
      <c r="H131" s="33"/>
      <c r="I131" s="219"/>
      <c r="J131" s="219"/>
      <c r="K131" s="296"/>
      <c r="L131" s="296"/>
      <c r="M131" s="296"/>
      <c r="N131" s="302"/>
      <c r="O131" s="303"/>
    </row>
    <row r="132" ht="15.75" customHeight="1">
      <c r="A132" s="219"/>
      <c r="B132" s="294"/>
      <c r="C132" s="275"/>
      <c r="D132" s="275"/>
      <c r="E132" s="275"/>
      <c r="F132" s="275"/>
      <c r="G132" s="294"/>
      <c r="H132" s="33"/>
      <c r="I132" s="219"/>
      <c r="J132" s="219"/>
      <c r="K132" s="296"/>
      <c r="L132" s="296"/>
      <c r="M132" s="296"/>
      <c r="N132" s="302"/>
      <c r="O132" s="303"/>
    </row>
    <row r="133" ht="15.75" customHeight="1">
      <c r="A133" s="219"/>
      <c r="B133" s="294"/>
      <c r="C133" s="275"/>
      <c r="D133" s="275"/>
      <c r="E133" s="275"/>
      <c r="F133" s="275"/>
      <c r="G133" s="294"/>
      <c r="H133" s="33"/>
      <c r="I133" s="219"/>
      <c r="J133" s="219"/>
      <c r="K133" s="296"/>
      <c r="L133" s="296"/>
      <c r="M133" s="296"/>
      <c r="N133" s="302"/>
      <c r="O133" s="303"/>
    </row>
    <row r="134" ht="15.75" customHeight="1">
      <c r="A134" s="219"/>
      <c r="B134" s="294"/>
      <c r="C134" s="275"/>
      <c r="D134" s="275"/>
      <c r="E134" s="275"/>
      <c r="F134" s="275"/>
      <c r="G134" s="294"/>
      <c r="H134" s="33"/>
      <c r="I134" s="219"/>
      <c r="J134" s="219"/>
      <c r="K134" s="296"/>
      <c r="L134" s="296"/>
      <c r="M134" s="296"/>
      <c r="N134" s="302"/>
      <c r="O134" s="303"/>
    </row>
    <row r="135" ht="15.75" customHeight="1">
      <c r="A135" s="219"/>
      <c r="B135" s="294"/>
      <c r="C135" s="275"/>
      <c r="D135" s="275"/>
      <c r="E135" s="275"/>
      <c r="F135" s="275"/>
      <c r="G135" s="294"/>
      <c r="H135" s="33"/>
      <c r="I135" s="219"/>
      <c r="J135" s="219"/>
      <c r="K135" s="296"/>
      <c r="L135" s="296"/>
      <c r="M135" s="296"/>
      <c r="N135" s="302"/>
      <c r="O135" s="303"/>
    </row>
    <row r="136" ht="15.75" customHeight="1">
      <c r="A136" s="219"/>
      <c r="B136" s="294"/>
      <c r="C136" s="275"/>
      <c r="D136" s="275"/>
      <c r="E136" s="275"/>
      <c r="F136" s="275"/>
      <c r="G136" s="294"/>
      <c r="H136" s="33"/>
      <c r="I136" s="219"/>
      <c r="J136" s="219"/>
      <c r="K136" s="296"/>
      <c r="L136" s="296"/>
      <c r="M136" s="296"/>
      <c r="N136" s="302"/>
      <c r="O136" s="303"/>
    </row>
    <row r="137" ht="15.75" customHeight="1">
      <c r="A137" s="219"/>
      <c r="B137" s="294"/>
      <c r="C137" s="275"/>
      <c r="D137" s="275"/>
      <c r="E137" s="275"/>
      <c r="F137" s="275"/>
      <c r="G137" s="294"/>
      <c r="H137" s="33"/>
      <c r="I137" s="219"/>
      <c r="J137" s="219"/>
      <c r="K137" s="296"/>
      <c r="L137" s="296"/>
      <c r="M137" s="296"/>
      <c r="N137" s="302"/>
      <c r="O137" s="303"/>
    </row>
    <row r="138" ht="15.75" customHeight="1">
      <c r="A138" s="219"/>
      <c r="B138" s="294"/>
      <c r="C138" s="275"/>
      <c r="D138" s="275"/>
      <c r="E138" s="275"/>
      <c r="F138" s="275"/>
      <c r="G138" s="294"/>
      <c r="H138" s="33"/>
      <c r="I138" s="219"/>
      <c r="J138" s="219"/>
      <c r="K138" s="296"/>
      <c r="L138" s="296"/>
      <c r="M138" s="296"/>
      <c r="N138" s="302"/>
      <c r="O138" s="303"/>
    </row>
    <row r="139" ht="15.75" customHeight="1">
      <c r="A139" s="219"/>
      <c r="B139" s="294"/>
      <c r="C139" s="275"/>
      <c r="D139" s="275"/>
      <c r="E139" s="275"/>
      <c r="F139" s="275"/>
      <c r="G139" s="294"/>
      <c r="H139" s="33"/>
      <c r="I139" s="219"/>
      <c r="J139" s="219"/>
      <c r="K139" s="296"/>
      <c r="L139" s="296"/>
      <c r="M139" s="296"/>
      <c r="N139" s="302"/>
      <c r="O139" s="303"/>
    </row>
    <row r="140" ht="15.75" customHeight="1">
      <c r="A140" s="219"/>
      <c r="B140" s="294"/>
      <c r="C140" s="275"/>
      <c r="D140" s="275"/>
      <c r="E140" s="275"/>
      <c r="F140" s="275"/>
      <c r="G140" s="294"/>
      <c r="H140" s="33"/>
      <c r="I140" s="219"/>
      <c r="J140" s="219"/>
      <c r="K140" s="296"/>
      <c r="L140" s="296"/>
      <c r="M140" s="296"/>
      <c r="N140" s="302"/>
      <c r="O140" s="303"/>
    </row>
    <row r="141" ht="15.75" customHeight="1">
      <c r="A141" s="219"/>
      <c r="B141" s="294"/>
      <c r="C141" s="275"/>
      <c r="D141" s="275"/>
      <c r="E141" s="275"/>
      <c r="F141" s="275"/>
      <c r="G141" s="294"/>
      <c r="H141" s="33"/>
      <c r="I141" s="219"/>
      <c r="J141" s="219"/>
      <c r="K141" s="296"/>
      <c r="L141" s="296"/>
      <c r="M141" s="296"/>
      <c r="N141" s="302"/>
      <c r="O141" s="303"/>
    </row>
    <row r="142" ht="15.75" customHeight="1">
      <c r="A142" s="219"/>
      <c r="B142" s="294"/>
      <c r="C142" s="275"/>
      <c r="D142" s="275"/>
      <c r="E142" s="275"/>
      <c r="F142" s="275"/>
      <c r="G142" s="294"/>
      <c r="H142" s="33"/>
      <c r="I142" s="219"/>
      <c r="J142" s="219"/>
      <c r="K142" s="296"/>
      <c r="L142" s="296"/>
      <c r="M142" s="296"/>
      <c r="N142" s="302"/>
      <c r="O142" s="303"/>
    </row>
    <row r="143" ht="15.75" customHeight="1">
      <c r="A143" s="219"/>
      <c r="B143" s="294"/>
      <c r="C143" s="275"/>
      <c r="D143" s="275"/>
      <c r="E143" s="275"/>
      <c r="F143" s="275"/>
      <c r="G143" s="294"/>
      <c r="H143" s="33"/>
      <c r="I143" s="219"/>
      <c r="J143" s="219"/>
      <c r="K143" s="296"/>
      <c r="L143" s="296"/>
      <c r="M143" s="296"/>
      <c r="N143" s="302"/>
      <c r="O143" s="303"/>
    </row>
    <row r="144" ht="15.75" customHeight="1">
      <c r="A144" s="219"/>
      <c r="B144" s="294"/>
      <c r="C144" s="275"/>
      <c r="D144" s="275"/>
      <c r="E144" s="275"/>
      <c r="F144" s="275"/>
      <c r="G144" s="294"/>
      <c r="H144" s="33"/>
      <c r="I144" s="219"/>
      <c r="J144" s="219"/>
      <c r="K144" s="296"/>
      <c r="L144" s="296"/>
      <c r="M144" s="296"/>
      <c r="N144" s="302"/>
      <c r="O144" s="303"/>
    </row>
    <row r="145" ht="15.75" customHeight="1">
      <c r="A145" s="219"/>
      <c r="B145" s="294"/>
      <c r="C145" s="275"/>
      <c r="D145" s="275"/>
      <c r="E145" s="275"/>
      <c r="F145" s="275"/>
      <c r="G145" s="294"/>
      <c r="H145" s="33"/>
      <c r="I145" s="219"/>
      <c r="J145" s="219"/>
      <c r="K145" s="296"/>
      <c r="L145" s="296"/>
      <c r="M145" s="296"/>
      <c r="N145" s="302"/>
      <c r="O145" s="303"/>
    </row>
    <row r="146" ht="15.75" customHeight="1">
      <c r="A146" s="219"/>
      <c r="B146" s="294"/>
      <c r="C146" s="275"/>
      <c r="D146" s="275"/>
      <c r="E146" s="275"/>
      <c r="F146" s="275"/>
      <c r="G146" s="294"/>
      <c r="H146" s="33"/>
      <c r="I146" s="219"/>
      <c r="J146" s="219"/>
      <c r="K146" s="296"/>
      <c r="L146" s="296"/>
      <c r="M146" s="296"/>
      <c r="N146" s="302"/>
      <c r="O146" s="303"/>
    </row>
    <row r="147" ht="15.75" customHeight="1">
      <c r="A147" s="219"/>
      <c r="B147" s="294"/>
      <c r="C147" s="275"/>
      <c r="D147" s="275"/>
      <c r="E147" s="275"/>
      <c r="F147" s="275"/>
      <c r="G147" s="294"/>
      <c r="H147" s="33"/>
      <c r="I147" s="219"/>
      <c r="J147" s="219"/>
      <c r="K147" s="296"/>
      <c r="L147" s="296"/>
      <c r="M147" s="296"/>
      <c r="N147" s="302"/>
      <c r="O147" s="303"/>
    </row>
    <row r="148" ht="15.75" customHeight="1">
      <c r="A148" s="219"/>
      <c r="B148" s="294"/>
      <c r="C148" s="275"/>
      <c r="D148" s="275"/>
      <c r="E148" s="275"/>
      <c r="F148" s="275"/>
      <c r="G148" s="294"/>
      <c r="H148" s="33"/>
      <c r="I148" s="219"/>
      <c r="J148" s="219"/>
      <c r="K148" s="296"/>
      <c r="L148" s="296"/>
      <c r="M148" s="296"/>
      <c r="N148" s="302"/>
      <c r="O148" s="303"/>
    </row>
    <row r="149" ht="15.75" customHeight="1">
      <c r="A149" s="219"/>
      <c r="B149" s="294"/>
      <c r="C149" s="275"/>
      <c r="D149" s="275"/>
      <c r="E149" s="275"/>
      <c r="F149" s="275"/>
      <c r="G149" s="294"/>
      <c r="H149" s="33"/>
      <c r="I149" s="219"/>
      <c r="J149" s="219"/>
      <c r="K149" s="296"/>
      <c r="L149" s="296"/>
      <c r="M149" s="296"/>
      <c r="N149" s="302"/>
      <c r="O149" s="303"/>
    </row>
    <row r="150" ht="15.75" customHeight="1">
      <c r="A150" s="219"/>
      <c r="B150" s="294"/>
      <c r="C150" s="275"/>
      <c r="D150" s="275"/>
      <c r="E150" s="275"/>
      <c r="F150" s="275"/>
      <c r="G150" s="294"/>
      <c r="H150" s="33"/>
      <c r="I150" s="219"/>
      <c r="J150" s="219"/>
      <c r="K150" s="296"/>
      <c r="L150" s="296"/>
      <c r="M150" s="296"/>
      <c r="N150" s="302"/>
      <c r="O150" s="303"/>
    </row>
    <row r="151" ht="15.75" customHeight="1">
      <c r="A151" s="219"/>
      <c r="B151" s="294"/>
      <c r="C151" s="275"/>
      <c r="D151" s="275"/>
      <c r="E151" s="275"/>
      <c r="F151" s="275"/>
      <c r="G151" s="294"/>
      <c r="H151" s="33"/>
      <c r="I151" s="219"/>
      <c r="J151" s="219"/>
      <c r="K151" s="296"/>
      <c r="L151" s="296"/>
      <c r="M151" s="296"/>
      <c r="N151" s="302"/>
      <c r="O151" s="303"/>
    </row>
    <row r="152" ht="15.75" customHeight="1">
      <c r="A152" s="219"/>
      <c r="B152" s="294"/>
      <c r="C152" s="275"/>
      <c r="D152" s="275"/>
      <c r="E152" s="275"/>
      <c r="F152" s="275"/>
      <c r="G152" s="294"/>
      <c r="H152" s="33"/>
      <c r="I152" s="219"/>
      <c r="J152" s="219"/>
      <c r="K152" s="296"/>
      <c r="L152" s="296"/>
      <c r="M152" s="296"/>
      <c r="N152" s="302"/>
      <c r="O152" s="303"/>
    </row>
    <row r="153" ht="15.75" customHeight="1">
      <c r="A153" s="219"/>
      <c r="B153" s="294"/>
      <c r="C153" s="275"/>
      <c r="D153" s="275"/>
      <c r="E153" s="275"/>
      <c r="F153" s="275"/>
      <c r="G153" s="294"/>
      <c r="H153" s="33"/>
      <c r="I153" s="219"/>
      <c r="J153" s="219"/>
      <c r="K153" s="296"/>
      <c r="L153" s="296"/>
      <c r="M153" s="296"/>
      <c r="N153" s="302"/>
      <c r="O153" s="303"/>
    </row>
    <row r="154" ht="15.75" customHeight="1">
      <c r="A154" s="219"/>
      <c r="B154" s="294"/>
      <c r="C154" s="275"/>
      <c r="D154" s="275"/>
      <c r="E154" s="275"/>
      <c r="F154" s="275"/>
      <c r="G154" s="294"/>
      <c r="H154" s="33"/>
      <c r="I154" s="219"/>
      <c r="J154" s="219"/>
      <c r="K154" s="296"/>
      <c r="L154" s="296"/>
      <c r="M154" s="296"/>
      <c r="N154" s="302"/>
      <c r="O154" s="303"/>
    </row>
    <row r="155" ht="15.75" customHeight="1">
      <c r="A155" s="219"/>
      <c r="B155" s="294"/>
      <c r="C155" s="275"/>
      <c r="D155" s="275"/>
      <c r="E155" s="275"/>
      <c r="F155" s="275"/>
      <c r="G155" s="294"/>
      <c r="H155" s="33"/>
      <c r="I155" s="219"/>
      <c r="J155" s="219"/>
      <c r="K155" s="296"/>
      <c r="L155" s="296"/>
      <c r="M155" s="296"/>
      <c r="N155" s="302"/>
      <c r="O155" s="303"/>
    </row>
    <row r="156" ht="15.75" customHeight="1">
      <c r="A156" s="219"/>
      <c r="B156" s="294"/>
      <c r="C156" s="275"/>
      <c r="D156" s="275"/>
      <c r="E156" s="275"/>
      <c r="F156" s="275"/>
      <c r="G156" s="294"/>
      <c r="H156" s="33"/>
      <c r="I156" s="219"/>
      <c r="J156" s="219"/>
      <c r="K156" s="296"/>
      <c r="L156" s="296"/>
      <c r="M156" s="296"/>
      <c r="N156" s="302"/>
      <c r="O156" s="303"/>
    </row>
    <row r="157" ht="15.75" customHeight="1">
      <c r="A157" s="219"/>
      <c r="B157" s="294"/>
      <c r="C157" s="275"/>
      <c r="D157" s="275"/>
      <c r="E157" s="275"/>
      <c r="F157" s="275"/>
      <c r="G157" s="294"/>
      <c r="H157" s="33"/>
      <c r="I157" s="219"/>
      <c r="J157" s="219"/>
      <c r="K157" s="296"/>
      <c r="L157" s="296"/>
      <c r="M157" s="296"/>
      <c r="N157" s="302"/>
      <c r="O157" s="303"/>
    </row>
    <row r="158" ht="15.75" customHeight="1">
      <c r="A158" s="219"/>
      <c r="B158" s="294"/>
      <c r="C158" s="275"/>
      <c r="D158" s="275"/>
      <c r="E158" s="275"/>
      <c r="F158" s="275"/>
      <c r="G158" s="294"/>
      <c r="H158" s="33"/>
      <c r="I158" s="219"/>
      <c r="J158" s="219"/>
      <c r="K158" s="296"/>
      <c r="L158" s="296"/>
      <c r="M158" s="296"/>
      <c r="N158" s="302"/>
      <c r="O158" s="303"/>
    </row>
    <row r="159" ht="15.75" customHeight="1">
      <c r="A159" s="219"/>
      <c r="B159" s="294"/>
      <c r="C159" s="275"/>
      <c r="D159" s="275"/>
      <c r="E159" s="275"/>
      <c r="F159" s="275"/>
      <c r="G159" s="294"/>
      <c r="H159" s="33"/>
      <c r="I159" s="219"/>
      <c r="J159" s="219"/>
      <c r="K159" s="296"/>
      <c r="L159" s="296"/>
      <c r="M159" s="296"/>
      <c r="N159" s="302"/>
      <c r="O159" s="303"/>
    </row>
    <row r="160" ht="15.75" customHeight="1">
      <c r="A160" s="219"/>
      <c r="B160" s="294"/>
      <c r="C160" s="275"/>
      <c r="D160" s="275"/>
      <c r="E160" s="275"/>
      <c r="F160" s="275"/>
      <c r="G160" s="294"/>
      <c r="H160" s="33"/>
      <c r="I160" s="219"/>
      <c r="J160" s="219"/>
      <c r="K160" s="296"/>
      <c r="L160" s="296"/>
      <c r="M160" s="296"/>
      <c r="N160" s="302"/>
      <c r="O160" s="303"/>
    </row>
    <row r="161" ht="15.75" customHeight="1">
      <c r="A161" s="219"/>
      <c r="B161" s="294"/>
      <c r="C161" s="275"/>
      <c r="D161" s="275"/>
      <c r="E161" s="275"/>
      <c r="F161" s="275"/>
      <c r="G161" s="294"/>
      <c r="H161" s="33"/>
      <c r="I161" s="219"/>
      <c r="J161" s="219"/>
      <c r="K161" s="296"/>
      <c r="L161" s="296"/>
      <c r="M161" s="296"/>
      <c r="N161" s="302"/>
      <c r="O161" s="303"/>
    </row>
    <row r="162" ht="15.75" customHeight="1">
      <c r="A162" s="219"/>
      <c r="B162" s="294"/>
      <c r="C162" s="275"/>
      <c r="D162" s="275"/>
      <c r="E162" s="275"/>
      <c r="F162" s="275"/>
      <c r="G162" s="294"/>
      <c r="H162" s="33"/>
      <c r="I162" s="219"/>
      <c r="J162" s="219"/>
      <c r="K162" s="296"/>
      <c r="L162" s="296"/>
      <c r="M162" s="296"/>
      <c r="N162" s="302"/>
      <c r="O162" s="303"/>
    </row>
    <row r="163" ht="15.75" customHeight="1">
      <c r="A163" s="219"/>
      <c r="B163" s="294"/>
      <c r="C163" s="275"/>
      <c r="D163" s="275"/>
      <c r="E163" s="275"/>
      <c r="F163" s="275"/>
      <c r="G163" s="294"/>
      <c r="H163" s="33"/>
      <c r="I163" s="219"/>
      <c r="J163" s="219"/>
      <c r="K163" s="296"/>
      <c r="L163" s="296"/>
      <c r="M163" s="296"/>
      <c r="N163" s="302"/>
      <c r="O163" s="303"/>
    </row>
    <row r="164" ht="15.75" customHeight="1">
      <c r="A164" s="219"/>
      <c r="B164" s="294"/>
      <c r="C164" s="275"/>
      <c r="D164" s="275"/>
      <c r="E164" s="275"/>
      <c r="F164" s="275"/>
      <c r="G164" s="294"/>
      <c r="H164" s="33"/>
      <c r="I164" s="219"/>
      <c r="J164" s="219"/>
      <c r="K164" s="296"/>
      <c r="L164" s="296"/>
      <c r="M164" s="296"/>
      <c r="N164" s="302"/>
      <c r="O164" s="303"/>
    </row>
    <row r="165" ht="15.75" customHeight="1">
      <c r="A165" s="219"/>
      <c r="B165" s="294"/>
      <c r="C165" s="275"/>
      <c r="D165" s="275"/>
      <c r="E165" s="275"/>
      <c r="F165" s="275"/>
      <c r="G165" s="294"/>
      <c r="H165" s="33"/>
      <c r="I165" s="219"/>
      <c r="J165" s="219"/>
      <c r="K165" s="296"/>
      <c r="L165" s="296"/>
      <c r="M165" s="296"/>
      <c r="N165" s="302"/>
      <c r="O165" s="303"/>
    </row>
    <row r="166" ht="15.75" customHeight="1">
      <c r="A166" s="219"/>
      <c r="B166" s="294"/>
      <c r="C166" s="275"/>
      <c r="D166" s="275"/>
      <c r="E166" s="275"/>
      <c r="F166" s="275"/>
      <c r="G166" s="294"/>
      <c r="H166" s="33"/>
      <c r="I166" s="219"/>
      <c r="J166" s="219"/>
      <c r="K166" s="296"/>
      <c r="L166" s="296"/>
      <c r="M166" s="296"/>
      <c r="N166" s="302"/>
      <c r="O166" s="303"/>
    </row>
    <row r="167" ht="15.75" customHeight="1">
      <c r="A167" s="219"/>
      <c r="B167" s="294"/>
      <c r="C167" s="275"/>
      <c r="D167" s="275"/>
      <c r="E167" s="275"/>
      <c r="F167" s="275"/>
      <c r="G167" s="294"/>
      <c r="H167" s="33"/>
      <c r="I167" s="219"/>
      <c r="J167" s="219"/>
      <c r="K167" s="296"/>
      <c r="L167" s="296"/>
      <c r="M167" s="296"/>
      <c r="N167" s="302"/>
      <c r="O167" s="303"/>
    </row>
    <row r="168" ht="15.75" customHeight="1">
      <c r="A168" s="219"/>
      <c r="B168" s="294"/>
      <c r="C168" s="275"/>
      <c r="D168" s="275"/>
      <c r="E168" s="275"/>
      <c r="F168" s="275"/>
      <c r="G168" s="294"/>
      <c r="H168" s="33"/>
      <c r="I168" s="219"/>
      <c r="J168" s="219"/>
      <c r="K168" s="296"/>
      <c r="L168" s="296"/>
      <c r="M168" s="296"/>
      <c r="N168" s="302"/>
      <c r="O168" s="303"/>
    </row>
    <row r="169" ht="15.75" customHeight="1">
      <c r="A169" s="219"/>
      <c r="B169" s="294"/>
      <c r="C169" s="275"/>
      <c r="D169" s="275"/>
      <c r="E169" s="275"/>
      <c r="F169" s="275"/>
      <c r="G169" s="294"/>
      <c r="H169" s="33"/>
      <c r="I169" s="219"/>
      <c r="J169" s="219"/>
      <c r="K169" s="296"/>
      <c r="L169" s="296"/>
      <c r="M169" s="296"/>
      <c r="N169" s="302"/>
      <c r="O169" s="303"/>
    </row>
    <row r="170" ht="15.75" customHeight="1">
      <c r="A170" s="219"/>
      <c r="B170" s="294"/>
      <c r="C170" s="275"/>
      <c r="D170" s="275"/>
      <c r="E170" s="275"/>
      <c r="F170" s="275"/>
      <c r="G170" s="294"/>
      <c r="H170" s="33"/>
      <c r="I170" s="219"/>
      <c r="J170" s="219"/>
      <c r="K170" s="296"/>
      <c r="L170" s="296"/>
      <c r="M170" s="296"/>
      <c r="N170" s="302"/>
      <c r="O170" s="303"/>
    </row>
    <row r="171" ht="15.75" customHeight="1">
      <c r="A171" s="219"/>
      <c r="B171" s="294"/>
      <c r="C171" s="275"/>
      <c r="D171" s="275"/>
      <c r="E171" s="275"/>
      <c r="F171" s="275"/>
      <c r="G171" s="294"/>
      <c r="H171" s="33"/>
      <c r="I171" s="219"/>
      <c r="J171" s="219"/>
      <c r="K171" s="296"/>
      <c r="L171" s="296"/>
      <c r="M171" s="296"/>
      <c r="N171" s="302"/>
      <c r="O171" s="303"/>
    </row>
    <row r="172" ht="15.75" customHeight="1">
      <c r="A172" s="219"/>
      <c r="B172" s="294"/>
      <c r="C172" s="275"/>
      <c r="D172" s="275"/>
      <c r="E172" s="275"/>
      <c r="F172" s="275"/>
      <c r="G172" s="294"/>
      <c r="H172" s="33"/>
      <c r="I172" s="219"/>
      <c r="J172" s="219"/>
      <c r="K172" s="296"/>
      <c r="L172" s="296"/>
      <c r="M172" s="296"/>
      <c r="N172" s="302"/>
      <c r="O172" s="303"/>
    </row>
    <row r="173" ht="15.75" customHeight="1">
      <c r="A173" s="219"/>
      <c r="B173" s="294"/>
      <c r="C173" s="275"/>
      <c r="D173" s="275"/>
      <c r="E173" s="275"/>
      <c r="F173" s="275"/>
      <c r="G173" s="294"/>
      <c r="H173" s="33"/>
      <c r="I173" s="219"/>
      <c r="J173" s="219"/>
      <c r="K173" s="296"/>
      <c r="L173" s="296"/>
      <c r="M173" s="296"/>
      <c r="N173" s="302"/>
      <c r="O173" s="303"/>
    </row>
    <row r="174" ht="15.75" customHeight="1">
      <c r="A174" s="219"/>
      <c r="B174" s="294"/>
      <c r="C174" s="275"/>
      <c r="D174" s="275"/>
      <c r="E174" s="275"/>
      <c r="F174" s="275"/>
      <c r="G174" s="294"/>
      <c r="H174" s="33"/>
      <c r="I174" s="219"/>
      <c r="J174" s="219"/>
      <c r="K174" s="296"/>
      <c r="L174" s="296"/>
      <c r="M174" s="296"/>
      <c r="N174" s="302"/>
      <c r="O174" s="303"/>
    </row>
    <row r="175" ht="15.75" customHeight="1">
      <c r="A175" s="219"/>
      <c r="B175" s="294"/>
      <c r="C175" s="275"/>
      <c r="D175" s="275"/>
      <c r="E175" s="275"/>
      <c r="F175" s="275"/>
      <c r="G175" s="294"/>
      <c r="H175" s="33"/>
      <c r="I175" s="219"/>
      <c r="J175" s="219"/>
      <c r="K175" s="296"/>
      <c r="L175" s="296"/>
      <c r="M175" s="296"/>
      <c r="N175" s="302"/>
      <c r="O175" s="303"/>
    </row>
    <row r="176" ht="15.75" customHeight="1">
      <c r="A176" s="219"/>
      <c r="B176" s="294"/>
      <c r="C176" s="275"/>
      <c r="D176" s="275"/>
      <c r="E176" s="275"/>
      <c r="F176" s="275"/>
      <c r="G176" s="294"/>
      <c r="H176" s="33"/>
      <c r="I176" s="219"/>
      <c r="J176" s="219"/>
      <c r="K176" s="296"/>
      <c r="L176" s="296"/>
      <c r="M176" s="296"/>
      <c r="N176" s="302"/>
      <c r="O176" s="303"/>
    </row>
    <row r="177" ht="15.75" customHeight="1">
      <c r="A177" s="219"/>
      <c r="B177" s="294"/>
      <c r="C177" s="275"/>
      <c r="D177" s="275"/>
      <c r="E177" s="275"/>
      <c r="F177" s="275"/>
      <c r="G177" s="294"/>
      <c r="H177" s="33"/>
      <c r="I177" s="219"/>
      <c r="J177" s="219"/>
      <c r="K177" s="296"/>
      <c r="L177" s="296"/>
      <c r="M177" s="296"/>
      <c r="N177" s="302"/>
      <c r="O177" s="303"/>
    </row>
    <row r="178" ht="15.75" customHeight="1">
      <c r="A178" s="219"/>
      <c r="B178" s="294"/>
      <c r="C178" s="275"/>
      <c r="D178" s="275"/>
      <c r="E178" s="275"/>
      <c r="F178" s="275"/>
      <c r="G178" s="294"/>
      <c r="H178" s="33"/>
      <c r="I178" s="219"/>
      <c r="J178" s="219"/>
      <c r="K178" s="296"/>
      <c r="L178" s="296"/>
      <c r="M178" s="296"/>
      <c r="N178" s="302"/>
      <c r="O178" s="303"/>
    </row>
    <row r="179" ht="15.75" customHeight="1">
      <c r="A179" s="219"/>
      <c r="B179" s="294"/>
      <c r="C179" s="275"/>
      <c r="D179" s="275"/>
      <c r="E179" s="275"/>
      <c r="F179" s="275"/>
      <c r="G179" s="294"/>
      <c r="H179" s="33"/>
      <c r="I179" s="219"/>
      <c r="J179" s="219"/>
      <c r="K179" s="296"/>
      <c r="L179" s="296"/>
      <c r="M179" s="296"/>
      <c r="N179" s="302"/>
      <c r="O179" s="303"/>
    </row>
    <row r="180" ht="15.75" customHeight="1">
      <c r="A180" s="219"/>
      <c r="B180" s="294"/>
      <c r="C180" s="275"/>
      <c r="D180" s="275"/>
      <c r="E180" s="275"/>
      <c r="F180" s="275"/>
      <c r="G180" s="294"/>
      <c r="H180" s="33"/>
      <c r="I180" s="219"/>
      <c r="J180" s="219"/>
      <c r="K180" s="296"/>
      <c r="L180" s="296"/>
      <c r="M180" s="296"/>
      <c r="N180" s="302"/>
      <c r="O180" s="303"/>
    </row>
    <row r="181" ht="15.75" customHeight="1">
      <c r="A181" s="219"/>
      <c r="B181" s="294"/>
      <c r="C181" s="275"/>
      <c r="D181" s="275"/>
      <c r="E181" s="275"/>
      <c r="F181" s="275"/>
      <c r="G181" s="294"/>
      <c r="H181" s="33"/>
      <c r="I181" s="219"/>
      <c r="J181" s="219"/>
      <c r="K181" s="296"/>
      <c r="L181" s="296"/>
      <c r="M181" s="296"/>
      <c r="N181" s="302"/>
      <c r="O181" s="303"/>
    </row>
    <row r="182" ht="15.75" customHeight="1">
      <c r="A182" s="219"/>
      <c r="B182" s="294"/>
      <c r="C182" s="275"/>
      <c r="D182" s="275"/>
      <c r="E182" s="275"/>
      <c r="F182" s="275"/>
      <c r="G182" s="294"/>
      <c r="H182" s="33"/>
      <c r="I182" s="219"/>
      <c r="J182" s="219"/>
      <c r="K182" s="296"/>
      <c r="L182" s="296"/>
      <c r="M182" s="296"/>
      <c r="N182" s="302"/>
      <c r="O182" s="303"/>
    </row>
    <row r="183" ht="15.75" customHeight="1">
      <c r="A183" s="219"/>
      <c r="B183" s="294"/>
      <c r="C183" s="275"/>
      <c r="D183" s="275"/>
      <c r="E183" s="275"/>
      <c r="F183" s="275"/>
      <c r="G183" s="294"/>
      <c r="H183" s="33"/>
      <c r="I183" s="219"/>
      <c r="J183" s="219"/>
      <c r="K183" s="296"/>
      <c r="L183" s="296"/>
      <c r="M183" s="296"/>
      <c r="N183" s="302"/>
      <c r="O183" s="303"/>
    </row>
    <row r="184" ht="15.75" customHeight="1">
      <c r="A184" s="219"/>
      <c r="B184" s="294"/>
      <c r="C184" s="275"/>
      <c r="D184" s="275"/>
      <c r="E184" s="275"/>
      <c r="F184" s="275"/>
      <c r="G184" s="294"/>
      <c r="H184" s="33"/>
      <c r="I184" s="219"/>
      <c r="J184" s="219"/>
      <c r="K184" s="296"/>
      <c r="L184" s="296"/>
      <c r="M184" s="296"/>
      <c r="N184" s="302"/>
      <c r="O184" s="303"/>
    </row>
    <row r="185" ht="15.75" customHeight="1">
      <c r="A185" s="219"/>
      <c r="B185" s="294"/>
      <c r="C185" s="275"/>
      <c r="D185" s="275"/>
      <c r="E185" s="275"/>
      <c r="F185" s="275"/>
      <c r="G185" s="294"/>
      <c r="H185" s="33"/>
      <c r="I185" s="219"/>
      <c r="J185" s="219"/>
      <c r="K185" s="296"/>
      <c r="L185" s="296"/>
      <c r="M185" s="296"/>
      <c r="N185" s="302"/>
      <c r="O185" s="303"/>
    </row>
    <row r="186" ht="15.75" customHeight="1">
      <c r="A186" s="219"/>
      <c r="B186" s="294"/>
      <c r="C186" s="275"/>
      <c r="D186" s="275"/>
      <c r="E186" s="275"/>
      <c r="F186" s="275"/>
      <c r="G186" s="294"/>
      <c r="H186" s="33"/>
      <c r="I186" s="219"/>
      <c r="J186" s="219"/>
      <c r="K186" s="296"/>
      <c r="L186" s="296"/>
      <c r="M186" s="296"/>
      <c r="N186" s="302"/>
      <c r="O186" s="303"/>
    </row>
    <row r="187" ht="15.75" customHeight="1">
      <c r="A187" s="219"/>
      <c r="B187" s="294"/>
      <c r="C187" s="275"/>
      <c r="D187" s="275"/>
      <c r="E187" s="275"/>
      <c r="F187" s="275"/>
      <c r="G187" s="294"/>
      <c r="H187" s="33"/>
      <c r="I187" s="219"/>
      <c r="J187" s="219"/>
      <c r="K187" s="296"/>
      <c r="L187" s="296"/>
      <c r="M187" s="296"/>
      <c r="N187" s="302"/>
      <c r="O187" s="303"/>
    </row>
    <row r="188" ht="15.75" customHeight="1">
      <c r="A188" s="219"/>
      <c r="B188" s="294"/>
      <c r="C188" s="275"/>
      <c r="D188" s="275"/>
      <c r="E188" s="275"/>
      <c r="F188" s="275"/>
      <c r="G188" s="294"/>
      <c r="H188" s="33"/>
      <c r="I188" s="219"/>
      <c r="J188" s="219"/>
      <c r="K188" s="296"/>
      <c r="L188" s="296"/>
      <c r="M188" s="296"/>
      <c r="N188" s="302"/>
      <c r="O188" s="303"/>
    </row>
    <row r="189" ht="15.75" customHeight="1">
      <c r="A189" s="219"/>
      <c r="B189" s="294"/>
      <c r="C189" s="275"/>
      <c r="D189" s="275"/>
      <c r="E189" s="275"/>
      <c r="F189" s="275"/>
      <c r="G189" s="294"/>
      <c r="H189" s="33"/>
      <c r="I189" s="219"/>
      <c r="J189" s="219"/>
      <c r="K189" s="296"/>
      <c r="L189" s="296"/>
      <c r="M189" s="296"/>
      <c r="N189" s="302"/>
      <c r="O189" s="303"/>
    </row>
    <row r="190" ht="15.75" customHeight="1">
      <c r="A190" s="219"/>
      <c r="B190" s="294"/>
      <c r="C190" s="275"/>
      <c r="D190" s="275"/>
      <c r="E190" s="275"/>
      <c r="F190" s="275"/>
      <c r="G190" s="294"/>
      <c r="H190" s="33"/>
      <c r="I190" s="219"/>
      <c r="J190" s="219"/>
      <c r="K190" s="296"/>
      <c r="L190" s="296"/>
      <c r="M190" s="296"/>
      <c r="N190" s="302"/>
      <c r="O190" s="303"/>
    </row>
    <row r="191" ht="15.75" customHeight="1">
      <c r="A191" s="219"/>
      <c r="B191" s="294"/>
      <c r="C191" s="275"/>
      <c r="D191" s="275"/>
      <c r="E191" s="275"/>
      <c r="F191" s="275"/>
      <c r="G191" s="294"/>
      <c r="H191" s="33"/>
      <c r="I191" s="219"/>
      <c r="J191" s="219"/>
      <c r="K191" s="296"/>
      <c r="L191" s="296"/>
      <c r="M191" s="296"/>
      <c r="N191" s="302"/>
      <c r="O191" s="303"/>
    </row>
    <row r="192" ht="15.75" customHeight="1">
      <c r="A192" s="219"/>
      <c r="B192" s="294"/>
      <c r="C192" s="275"/>
      <c r="D192" s="275"/>
      <c r="E192" s="275"/>
      <c r="F192" s="275"/>
      <c r="G192" s="294"/>
      <c r="H192" s="33"/>
      <c r="I192" s="219"/>
      <c r="J192" s="219"/>
      <c r="K192" s="296"/>
      <c r="L192" s="296"/>
      <c r="M192" s="296"/>
      <c r="N192" s="302"/>
      <c r="O192" s="303"/>
    </row>
    <row r="193" ht="15.75" customHeight="1">
      <c r="A193" s="219"/>
      <c r="B193" s="294"/>
      <c r="C193" s="275"/>
      <c r="D193" s="275"/>
      <c r="E193" s="275"/>
      <c r="F193" s="275"/>
      <c r="G193" s="294"/>
      <c r="H193" s="33"/>
      <c r="I193" s="219"/>
      <c r="J193" s="219"/>
      <c r="K193" s="296"/>
      <c r="L193" s="296"/>
      <c r="M193" s="296"/>
      <c r="N193" s="302"/>
      <c r="O193" s="303"/>
    </row>
    <row r="194" ht="15.75" customHeight="1">
      <c r="A194" s="219"/>
      <c r="B194" s="294"/>
      <c r="C194" s="275"/>
      <c r="D194" s="275"/>
      <c r="E194" s="275"/>
      <c r="F194" s="275"/>
      <c r="G194" s="294"/>
      <c r="H194" s="33"/>
      <c r="I194" s="219"/>
      <c r="J194" s="219"/>
      <c r="K194" s="296"/>
      <c r="L194" s="296"/>
      <c r="M194" s="296"/>
      <c r="N194" s="302"/>
      <c r="O194" s="303"/>
    </row>
    <row r="195" ht="15.75" customHeight="1">
      <c r="A195" s="219"/>
      <c r="B195" s="294"/>
      <c r="C195" s="275"/>
      <c r="D195" s="275"/>
      <c r="E195" s="275"/>
      <c r="F195" s="275"/>
      <c r="G195" s="294"/>
      <c r="H195" s="33"/>
      <c r="I195" s="219"/>
      <c r="J195" s="219"/>
      <c r="K195" s="296"/>
      <c r="L195" s="296"/>
      <c r="M195" s="296"/>
      <c r="N195" s="302"/>
      <c r="O195" s="303"/>
    </row>
    <row r="196" ht="15.75" customHeight="1">
      <c r="A196" s="219"/>
      <c r="B196" s="294"/>
      <c r="C196" s="275"/>
      <c r="D196" s="275"/>
      <c r="E196" s="275"/>
      <c r="F196" s="275"/>
      <c r="G196" s="294"/>
      <c r="H196" s="33"/>
      <c r="I196" s="219"/>
      <c r="J196" s="219"/>
      <c r="K196" s="296"/>
      <c r="L196" s="296"/>
      <c r="M196" s="296"/>
      <c r="N196" s="302"/>
      <c r="O196" s="303"/>
    </row>
    <row r="197" ht="15.75" customHeight="1">
      <c r="A197" s="219"/>
      <c r="B197" s="294"/>
      <c r="C197" s="275"/>
      <c r="D197" s="275"/>
      <c r="E197" s="275"/>
      <c r="F197" s="275"/>
      <c r="G197" s="294"/>
      <c r="H197" s="33"/>
      <c r="I197" s="219"/>
      <c r="J197" s="219"/>
      <c r="K197" s="296"/>
      <c r="L197" s="296"/>
      <c r="M197" s="296"/>
      <c r="N197" s="302"/>
      <c r="O197" s="303"/>
    </row>
    <row r="198" ht="15.75" customHeight="1">
      <c r="A198" s="219"/>
      <c r="B198" s="294"/>
      <c r="C198" s="275"/>
      <c r="D198" s="275"/>
      <c r="E198" s="275"/>
      <c r="F198" s="275"/>
      <c r="G198" s="294"/>
      <c r="H198" s="33"/>
      <c r="I198" s="219"/>
      <c r="J198" s="219"/>
      <c r="K198" s="296"/>
      <c r="L198" s="296"/>
      <c r="M198" s="296"/>
      <c r="N198" s="302"/>
      <c r="O198" s="303"/>
    </row>
    <row r="199" ht="15.75" customHeight="1">
      <c r="A199" s="219"/>
      <c r="B199" s="294"/>
      <c r="C199" s="275"/>
      <c r="D199" s="275"/>
      <c r="E199" s="275"/>
      <c r="F199" s="275"/>
      <c r="G199" s="294"/>
      <c r="H199" s="33"/>
      <c r="I199" s="219"/>
      <c r="J199" s="219"/>
      <c r="K199" s="296"/>
      <c r="L199" s="296"/>
      <c r="M199" s="296"/>
      <c r="N199" s="302"/>
      <c r="O199" s="303"/>
    </row>
    <row r="200" ht="15.75" customHeight="1">
      <c r="A200" s="219"/>
      <c r="B200" s="294"/>
      <c r="C200" s="275"/>
      <c r="D200" s="275"/>
      <c r="E200" s="275"/>
      <c r="F200" s="275"/>
      <c r="G200" s="294"/>
      <c r="H200" s="33"/>
      <c r="I200" s="219"/>
      <c r="J200" s="219"/>
      <c r="K200" s="296"/>
      <c r="L200" s="296"/>
      <c r="M200" s="296"/>
      <c r="N200" s="302"/>
      <c r="O200" s="303"/>
    </row>
    <row r="201" ht="15.75" customHeight="1">
      <c r="A201" s="219"/>
      <c r="B201" s="294"/>
      <c r="C201" s="275"/>
      <c r="D201" s="275"/>
      <c r="E201" s="275"/>
      <c r="F201" s="275"/>
      <c r="G201" s="294"/>
      <c r="H201" s="33"/>
      <c r="I201" s="219"/>
      <c r="J201" s="219"/>
      <c r="K201" s="296"/>
      <c r="L201" s="296"/>
      <c r="M201" s="296"/>
      <c r="N201" s="302"/>
      <c r="O201" s="303"/>
    </row>
    <row r="202" ht="15.75" customHeight="1">
      <c r="A202" s="219"/>
      <c r="B202" s="294"/>
      <c r="C202" s="275"/>
      <c r="D202" s="275"/>
      <c r="E202" s="275"/>
      <c r="F202" s="275"/>
      <c r="G202" s="294"/>
      <c r="H202" s="33"/>
      <c r="I202" s="219"/>
      <c r="J202" s="219"/>
      <c r="K202" s="296"/>
      <c r="L202" s="296"/>
      <c r="M202" s="296"/>
      <c r="N202" s="302"/>
      <c r="O202" s="303"/>
    </row>
    <row r="203" ht="15.75" customHeight="1">
      <c r="A203" s="219"/>
      <c r="B203" s="294"/>
      <c r="C203" s="275"/>
      <c r="D203" s="275"/>
      <c r="E203" s="275"/>
      <c r="F203" s="275"/>
      <c r="G203" s="294"/>
      <c r="H203" s="33"/>
      <c r="I203" s="219"/>
      <c r="J203" s="219"/>
      <c r="K203" s="296"/>
      <c r="L203" s="296"/>
      <c r="M203" s="296"/>
      <c r="N203" s="302"/>
      <c r="O203" s="303"/>
    </row>
    <row r="204" ht="15.75" customHeight="1">
      <c r="A204" s="219"/>
      <c r="B204" s="294"/>
      <c r="C204" s="275"/>
      <c r="D204" s="275"/>
      <c r="E204" s="275"/>
      <c r="F204" s="275"/>
      <c r="G204" s="294"/>
      <c r="H204" s="33"/>
      <c r="I204" s="219"/>
      <c r="J204" s="219"/>
      <c r="K204" s="296"/>
      <c r="L204" s="296"/>
      <c r="M204" s="296"/>
      <c r="N204" s="302"/>
      <c r="O204" s="303"/>
    </row>
    <row r="205" ht="15.75" customHeight="1">
      <c r="A205" s="219"/>
      <c r="B205" s="294"/>
      <c r="C205" s="275"/>
      <c r="D205" s="275"/>
      <c r="E205" s="275"/>
      <c r="F205" s="275"/>
      <c r="G205" s="294"/>
      <c r="H205" s="33"/>
      <c r="I205" s="219"/>
      <c r="J205" s="219"/>
      <c r="K205" s="296"/>
      <c r="L205" s="296"/>
      <c r="M205" s="296"/>
      <c r="N205" s="302"/>
      <c r="O205" s="303"/>
    </row>
    <row r="206" ht="15.75" customHeight="1">
      <c r="A206" s="219"/>
      <c r="B206" s="294"/>
      <c r="C206" s="275"/>
      <c r="D206" s="275"/>
      <c r="E206" s="275"/>
      <c r="F206" s="275"/>
      <c r="G206" s="294"/>
      <c r="H206" s="33"/>
      <c r="I206" s="219"/>
      <c r="J206" s="219"/>
      <c r="K206" s="296"/>
      <c r="L206" s="296"/>
      <c r="M206" s="296"/>
      <c r="N206" s="302"/>
      <c r="O206" s="303"/>
    </row>
    <row r="207" ht="15.75" customHeight="1">
      <c r="A207" s="219"/>
      <c r="B207" s="294"/>
      <c r="C207" s="275"/>
      <c r="D207" s="275"/>
      <c r="E207" s="275"/>
      <c r="F207" s="275"/>
      <c r="G207" s="294"/>
      <c r="H207" s="33"/>
      <c r="I207" s="219"/>
      <c r="J207" s="219"/>
      <c r="K207" s="296"/>
      <c r="L207" s="296"/>
      <c r="M207" s="296"/>
      <c r="N207" s="302"/>
      <c r="O207" s="303"/>
    </row>
    <row r="208" ht="15.75" customHeight="1">
      <c r="A208" s="219"/>
      <c r="B208" s="294"/>
      <c r="C208" s="275"/>
      <c r="D208" s="275"/>
      <c r="E208" s="275"/>
      <c r="F208" s="275"/>
      <c r="G208" s="294"/>
      <c r="H208" s="33"/>
      <c r="I208" s="219"/>
      <c r="J208" s="219"/>
      <c r="K208" s="296"/>
      <c r="L208" s="296"/>
      <c r="M208" s="296"/>
      <c r="N208" s="302"/>
      <c r="O208" s="303"/>
    </row>
    <row r="209" ht="15.75" customHeight="1">
      <c r="A209" s="219"/>
      <c r="B209" s="294"/>
      <c r="C209" s="275"/>
      <c r="D209" s="275"/>
      <c r="E209" s="275"/>
      <c r="F209" s="275"/>
      <c r="G209" s="294"/>
      <c r="H209" s="33"/>
      <c r="I209" s="219"/>
      <c r="J209" s="219"/>
      <c r="K209" s="296"/>
      <c r="L209" s="296"/>
      <c r="M209" s="296"/>
      <c r="N209" s="302"/>
      <c r="O209" s="303"/>
    </row>
    <row r="210" ht="15.75" customHeight="1">
      <c r="A210" s="219"/>
      <c r="B210" s="294"/>
      <c r="C210" s="275"/>
      <c r="D210" s="275"/>
      <c r="E210" s="275"/>
      <c r="F210" s="275"/>
      <c r="G210" s="294"/>
      <c r="H210" s="33"/>
      <c r="I210" s="219"/>
      <c r="J210" s="219"/>
      <c r="K210" s="296"/>
      <c r="L210" s="296"/>
      <c r="M210" s="296"/>
      <c r="N210" s="302"/>
      <c r="O210" s="303"/>
    </row>
    <row r="211" ht="15.75" customHeight="1">
      <c r="A211" s="219"/>
      <c r="B211" s="294"/>
      <c r="C211" s="275"/>
      <c r="D211" s="275"/>
      <c r="E211" s="275"/>
      <c r="F211" s="275"/>
      <c r="G211" s="294"/>
      <c r="H211" s="33"/>
      <c r="I211" s="219"/>
      <c r="J211" s="219"/>
      <c r="K211" s="296"/>
      <c r="L211" s="296"/>
      <c r="M211" s="296"/>
      <c r="N211" s="302"/>
      <c r="O211" s="303"/>
    </row>
    <row r="212" ht="15.75" customHeight="1">
      <c r="A212" s="219"/>
      <c r="B212" s="294"/>
      <c r="C212" s="275"/>
      <c r="D212" s="275"/>
      <c r="E212" s="275"/>
      <c r="F212" s="275"/>
      <c r="G212" s="294"/>
      <c r="H212" s="33"/>
      <c r="I212" s="219"/>
      <c r="J212" s="219"/>
      <c r="K212" s="296"/>
      <c r="L212" s="296"/>
      <c r="M212" s="296"/>
      <c r="N212" s="302"/>
      <c r="O212" s="303"/>
    </row>
    <row r="213" ht="15.75" customHeight="1">
      <c r="A213" s="219"/>
      <c r="B213" s="294"/>
      <c r="C213" s="275"/>
      <c r="D213" s="275"/>
      <c r="E213" s="275"/>
      <c r="F213" s="275"/>
      <c r="G213" s="294"/>
      <c r="H213" s="33"/>
      <c r="I213" s="219"/>
      <c r="J213" s="219"/>
      <c r="K213" s="296"/>
      <c r="L213" s="296"/>
      <c r="M213" s="296"/>
      <c r="N213" s="302"/>
      <c r="O213" s="303"/>
    </row>
    <row r="214" ht="15.75" customHeight="1">
      <c r="A214" s="219"/>
      <c r="B214" s="294"/>
      <c r="C214" s="275"/>
      <c r="D214" s="275"/>
      <c r="E214" s="275"/>
      <c r="F214" s="275"/>
      <c r="G214" s="294"/>
      <c r="H214" s="33"/>
      <c r="I214" s="219"/>
      <c r="J214" s="219"/>
      <c r="K214" s="296"/>
      <c r="L214" s="296"/>
      <c r="M214" s="296"/>
      <c r="N214" s="302"/>
      <c r="O214" s="303"/>
    </row>
    <row r="215" ht="15.75" customHeight="1">
      <c r="A215" s="219"/>
      <c r="B215" s="294"/>
      <c r="C215" s="275"/>
      <c r="D215" s="275"/>
      <c r="E215" s="275"/>
      <c r="F215" s="275"/>
      <c r="G215" s="294"/>
      <c r="H215" s="33"/>
      <c r="I215" s="219"/>
      <c r="J215" s="219"/>
      <c r="K215" s="296"/>
      <c r="L215" s="296"/>
      <c r="M215" s="296"/>
      <c r="N215" s="302"/>
      <c r="O215" s="303"/>
    </row>
    <row r="216" ht="15.75" customHeight="1">
      <c r="A216" s="219"/>
      <c r="B216" s="294"/>
      <c r="C216" s="275"/>
      <c r="D216" s="275"/>
      <c r="E216" s="275"/>
      <c r="F216" s="275"/>
      <c r="G216" s="294"/>
      <c r="H216" s="33"/>
      <c r="I216" s="219"/>
      <c r="J216" s="219"/>
      <c r="K216" s="296"/>
      <c r="L216" s="296"/>
      <c r="M216" s="296"/>
      <c r="N216" s="302"/>
      <c r="O216" s="303"/>
    </row>
    <row r="217" ht="15.75" customHeight="1">
      <c r="A217" s="219"/>
      <c r="B217" s="294"/>
      <c r="C217" s="275"/>
      <c r="D217" s="275"/>
      <c r="E217" s="275"/>
      <c r="F217" s="275"/>
      <c r="G217" s="294"/>
      <c r="H217" s="33"/>
      <c r="I217" s="219"/>
      <c r="J217" s="219"/>
      <c r="K217" s="296"/>
      <c r="L217" s="296"/>
      <c r="M217" s="296"/>
      <c r="N217" s="302"/>
      <c r="O217" s="303"/>
    </row>
    <row r="218" ht="15.75" customHeight="1">
      <c r="A218" s="219"/>
      <c r="B218" s="294"/>
      <c r="C218" s="275"/>
      <c r="D218" s="275"/>
      <c r="E218" s="275"/>
      <c r="F218" s="275"/>
      <c r="G218" s="294"/>
      <c r="H218" s="33"/>
      <c r="I218" s="219"/>
      <c r="J218" s="219"/>
      <c r="K218" s="296"/>
      <c r="L218" s="296"/>
      <c r="M218" s="296"/>
      <c r="N218" s="302"/>
      <c r="O218" s="303"/>
    </row>
    <row r="219" ht="15.75" customHeight="1">
      <c r="A219" s="219"/>
      <c r="B219" s="294"/>
      <c r="C219" s="275"/>
      <c r="D219" s="275"/>
      <c r="E219" s="275"/>
      <c r="F219" s="275"/>
      <c r="G219" s="294"/>
      <c r="H219" s="33"/>
      <c r="I219" s="219"/>
      <c r="J219" s="219"/>
      <c r="K219" s="296"/>
      <c r="L219" s="296"/>
      <c r="M219" s="296"/>
      <c r="N219" s="302"/>
      <c r="O219" s="303"/>
    </row>
    <row r="220" ht="15.75" customHeight="1">
      <c r="A220" s="219"/>
      <c r="B220" s="294"/>
      <c r="C220" s="275"/>
      <c r="D220" s="275"/>
      <c r="E220" s="275"/>
      <c r="F220" s="275"/>
      <c r="G220" s="294"/>
      <c r="H220" s="33"/>
      <c r="I220" s="219"/>
      <c r="J220" s="219"/>
      <c r="K220" s="296"/>
      <c r="L220" s="296"/>
      <c r="M220" s="296"/>
      <c r="N220" s="302"/>
      <c r="O220" s="303"/>
    </row>
    <row r="221" ht="15.75" customHeight="1">
      <c r="A221" s="219"/>
      <c r="B221" s="294"/>
      <c r="C221" s="275"/>
      <c r="D221" s="275"/>
      <c r="E221" s="275"/>
      <c r="F221" s="275"/>
      <c r="G221" s="294"/>
      <c r="H221" s="33"/>
      <c r="I221" s="219"/>
      <c r="J221" s="219"/>
      <c r="K221" s="296"/>
      <c r="L221" s="296"/>
      <c r="M221" s="296"/>
      <c r="N221" s="302"/>
      <c r="O221" s="303"/>
    </row>
    <row r="222" ht="15.75" customHeight="1">
      <c r="A222" s="219"/>
      <c r="B222" s="294"/>
      <c r="C222" s="275"/>
      <c r="D222" s="275"/>
      <c r="E222" s="275"/>
      <c r="F222" s="275"/>
      <c r="G222" s="294"/>
      <c r="H222" s="33"/>
      <c r="I222" s="219"/>
      <c r="J222" s="219"/>
      <c r="K222" s="296"/>
      <c r="L222" s="296"/>
      <c r="M222" s="296"/>
      <c r="N222" s="302"/>
      <c r="O222" s="303"/>
    </row>
    <row r="223" ht="15.75" customHeight="1">
      <c r="A223" s="219"/>
      <c r="B223" s="294"/>
      <c r="C223" s="275"/>
      <c r="D223" s="275"/>
      <c r="E223" s="275"/>
      <c r="F223" s="275"/>
      <c r="G223" s="294"/>
      <c r="H223" s="33"/>
      <c r="I223" s="219"/>
      <c r="J223" s="219"/>
      <c r="K223" s="296"/>
      <c r="L223" s="296"/>
      <c r="M223" s="296"/>
      <c r="N223" s="302"/>
      <c r="O223" s="303"/>
    </row>
    <row r="224" ht="15.75" customHeight="1">
      <c r="A224" s="219"/>
      <c r="B224" s="294"/>
      <c r="C224" s="275"/>
      <c r="D224" s="275"/>
      <c r="E224" s="275"/>
      <c r="F224" s="275"/>
      <c r="G224" s="294"/>
      <c r="H224" s="33"/>
      <c r="I224" s="219"/>
      <c r="J224" s="219"/>
      <c r="K224" s="296"/>
      <c r="L224" s="296"/>
      <c r="M224" s="296"/>
      <c r="N224" s="302"/>
      <c r="O224" s="303"/>
    </row>
    <row r="225" ht="15.75" customHeight="1">
      <c r="A225" s="219"/>
      <c r="B225" s="294"/>
      <c r="C225" s="275"/>
      <c r="D225" s="275"/>
      <c r="E225" s="275"/>
      <c r="F225" s="275"/>
      <c r="G225" s="294"/>
      <c r="H225" s="33"/>
      <c r="I225" s="219"/>
      <c r="J225" s="219"/>
      <c r="K225" s="296"/>
      <c r="L225" s="296"/>
      <c r="M225" s="296"/>
      <c r="N225" s="302"/>
      <c r="O225" s="303"/>
    </row>
    <row r="226" ht="15.75" customHeight="1">
      <c r="A226" s="219"/>
      <c r="B226" s="294"/>
      <c r="C226" s="275"/>
      <c r="D226" s="275"/>
      <c r="E226" s="275"/>
      <c r="F226" s="275"/>
      <c r="G226" s="294"/>
      <c r="H226" s="33"/>
      <c r="I226" s="219"/>
      <c r="J226" s="219"/>
      <c r="K226" s="296"/>
      <c r="L226" s="296"/>
      <c r="M226" s="296"/>
      <c r="N226" s="302"/>
      <c r="O226" s="303"/>
    </row>
    <row r="227" ht="15.75" customHeight="1">
      <c r="A227" s="219"/>
      <c r="B227" s="294"/>
      <c r="C227" s="275"/>
      <c r="D227" s="275"/>
      <c r="E227" s="275"/>
      <c r="F227" s="275"/>
      <c r="G227" s="294"/>
      <c r="H227" s="33"/>
      <c r="I227" s="219"/>
      <c r="J227" s="219"/>
      <c r="K227" s="296"/>
      <c r="L227" s="296"/>
      <c r="M227" s="296"/>
      <c r="N227" s="302"/>
      <c r="O227" s="303"/>
    </row>
    <row r="228" ht="15.75" customHeight="1">
      <c r="A228" s="219"/>
      <c r="B228" s="294"/>
      <c r="C228" s="275"/>
      <c r="D228" s="275"/>
      <c r="E228" s="275"/>
      <c r="F228" s="275"/>
      <c r="G228" s="294"/>
      <c r="H228" s="33"/>
      <c r="I228" s="219"/>
      <c r="J228" s="219"/>
      <c r="K228" s="296"/>
      <c r="L228" s="296"/>
      <c r="M228" s="296"/>
      <c r="N228" s="302"/>
      <c r="O228" s="303"/>
    </row>
    <row r="229" ht="15.75" customHeight="1">
      <c r="A229" s="219"/>
      <c r="B229" s="294"/>
      <c r="C229" s="275"/>
      <c r="D229" s="275"/>
      <c r="E229" s="275"/>
      <c r="F229" s="275"/>
      <c r="G229" s="294"/>
      <c r="H229" s="33"/>
      <c r="I229" s="219"/>
      <c r="J229" s="219"/>
      <c r="K229" s="296"/>
      <c r="L229" s="296"/>
      <c r="M229" s="296"/>
      <c r="N229" s="302"/>
      <c r="O229" s="303"/>
    </row>
    <row r="230" ht="15.75" customHeight="1">
      <c r="A230" s="219"/>
      <c r="B230" s="294"/>
      <c r="C230" s="275"/>
      <c r="D230" s="275"/>
      <c r="E230" s="275"/>
      <c r="F230" s="275"/>
      <c r="G230" s="294"/>
      <c r="H230" s="33"/>
      <c r="I230" s="219"/>
      <c r="J230" s="219"/>
      <c r="K230" s="296"/>
      <c r="L230" s="296"/>
      <c r="M230" s="296"/>
      <c r="N230" s="302"/>
      <c r="O230" s="303"/>
    </row>
    <row r="231" ht="15.75" customHeight="1">
      <c r="A231" s="219"/>
      <c r="B231" s="294"/>
      <c r="C231" s="275"/>
      <c r="D231" s="275"/>
      <c r="E231" s="275"/>
      <c r="F231" s="275"/>
      <c r="G231" s="294"/>
      <c r="H231" s="33"/>
      <c r="I231" s="219"/>
      <c r="J231" s="219"/>
      <c r="K231" s="296"/>
      <c r="L231" s="296"/>
      <c r="M231" s="296"/>
      <c r="N231" s="302"/>
      <c r="O231" s="303"/>
    </row>
    <row r="232" ht="15.75" customHeight="1">
      <c r="A232" s="219"/>
      <c r="B232" s="294"/>
      <c r="C232" s="275"/>
      <c r="D232" s="275"/>
      <c r="E232" s="275"/>
      <c r="F232" s="275"/>
      <c r="G232" s="294"/>
      <c r="H232" s="33"/>
      <c r="I232" s="219"/>
      <c r="J232" s="219"/>
      <c r="K232" s="296"/>
      <c r="L232" s="296"/>
      <c r="M232" s="296"/>
      <c r="N232" s="302"/>
      <c r="O232" s="303"/>
    </row>
    <row r="233" ht="15.75" customHeight="1">
      <c r="A233" s="219"/>
      <c r="B233" s="294"/>
      <c r="C233" s="275"/>
      <c r="D233" s="275"/>
      <c r="E233" s="275"/>
      <c r="F233" s="275"/>
      <c r="G233" s="294"/>
      <c r="H233" s="33"/>
      <c r="I233" s="219"/>
      <c r="J233" s="219"/>
      <c r="K233" s="296"/>
      <c r="L233" s="296"/>
      <c r="M233" s="296"/>
      <c r="N233" s="302"/>
      <c r="O233" s="303"/>
    </row>
    <row r="234" ht="15.75" customHeight="1">
      <c r="A234" s="219"/>
      <c r="B234" s="294"/>
      <c r="C234" s="275"/>
      <c r="D234" s="275"/>
      <c r="E234" s="275"/>
      <c r="F234" s="275"/>
      <c r="G234" s="294"/>
      <c r="H234" s="33"/>
      <c r="I234" s="219"/>
      <c r="J234" s="219"/>
      <c r="K234" s="296"/>
      <c r="L234" s="296"/>
      <c r="M234" s="296"/>
      <c r="N234" s="302"/>
      <c r="O234" s="303"/>
    </row>
    <row r="235" ht="15.75" customHeight="1">
      <c r="A235" s="219"/>
      <c r="B235" s="294"/>
      <c r="C235" s="275"/>
      <c r="D235" s="275"/>
      <c r="E235" s="275"/>
      <c r="F235" s="275"/>
      <c r="G235" s="294"/>
      <c r="H235" s="33"/>
      <c r="I235" s="219"/>
      <c r="J235" s="219"/>
      <c r="K235" s="296"/>
      <c r="L235" s="296"/>
      <c r="M235" s="296"/>
      <c r="N235" s="302"/>
      <c r="O235" s="303"/>
    </row>
    <row r="236" ht="15.75" customHeight="1">
      <c r="A236" s="219"/>
      <c r="B236" s="294"/>
      <c r="C236" s="275"/>
      <c r="D236" s="275"/>
      <c r="E236" s="275"/>
      <c r="F236" s="275"/>
      <c r="G236" s="294"/>
      <c r="H236" s="33"/>
      <c r="I236" s="219"/>
      <c r="J236" s="219"/>
      <c r="K236" s="296"/>
      <c r="L236" s="296"/>
      <c r="M236" s="296"/>
      <c r="N236" s="302"/>
      <c r="O236" s="303"/>
    </row>
    <row r="237" ht="15.75" customHeight="1">
      <c r="A237" s="219"/>
      <c r="B237" s="294"/>
      <c r="C237" s="275"/>
      <c r="D237" s="275"/>
      <c r="E237" s="275"/>
      <c r="F237" s="275"/>
      <c r="G237" s="294"/>
      <c r="H237" s="33"/>
      <c r="I237" s="219"/>
      <c r="J237" s="219"/>
      <c r="K237" s="296"/>
      <c r="L237" s="296"/>
      <c r="M237" s="296"/>
      <c r="N237" s="302"/>
      <c r="O237" s="303"/>
    </row>
    <row r="238" ht="15.75" customHeight="1">
      <c r="A238" s="219"/>
      <c r="B238" s="294"/>
      <c r="C238" s="275"/>
      <c r="D238" s="275"/>
      <c r="E238" s="275"/>
      <c r="F238" s="275"/>
      <c r="G238" s="294"/>
      <c r="H238" s="33"/>
      <c r="I238" s="219"/>
      <c r="J238" s="219"/>
      <c r="K238" s="296"/>
      <c r="L238" s="296"/>
      <c r="M238" s="296"/>
      <c r="N238" s="302"/>
      <c r="O238" s="303"/>
    </row>
    <row r="239" ht="15.75" customHeight="1">
      <c r="A239" s="219"/>
      <c r="B239" s="294"/>
      <c r="C239" s="275"/>
      <c r="D239" s="275"/>
      <c r="E239" s="275"/>
      <c r="F239" s="275"/>
      <c r="G239" s="294"/>
      <c r="H239" s="33"/>
      <c r="I239" s="219"/>
      <c r="J239" s="219"/>
      <c r="K239" s="296"/>
      <c r="L239" s="296"/>
      <c r="M239" s="296"/>
      <c r="N239" s="302"/>
      <c r="O239" s="303"/>
    </row>
    <row r="240" ht="15.75" customHeight="1">
      <c r="A240" s="219"/>
      <c r="B240" s="294"/>
      <c r="C240" s="275"/>
      <c r="D240" s="275"/>
      <c r="E240" s="275"/>
      <c r="F240" s="275"/>
      <c r="G240" s="294"/>
      <c r="H240" s="33"/>
      <c r="I240" s="219"/>
      <c r="J240" s="219"/>
      <c r="K240" s="296"/>
      <c r="L240" s="296"/>
      <c r="M240" s="296"/>
      <c r="N240" s="302"/>
      <c r="O240" s="303"/>
    </row>
    <row r="241" ht="15.75" customHeight="1">
      <c r="A241" s="219"/>
      <c r="B241" s="294"/>
      <c r="C241" s="275"/>
      <c r="D241" s="275"/>
      <c r="E241" s="275"/>
      <c r="F241" s="275"/>
      <c r="G241" s="294"/>
      <c r="H241" s="33"/>
      <c r="I241" s="219"/>
      <c r="J241" s="219"/>
      <c r="K241" s="296"/>
      <c r="L241" s="296"/>
      <c r="M241" s="296"/>
      <c r="N241" s="302"/>
      <c r="O241" s="303"/>
    </row>
    <row r="242" ht="15.75" customHeight="1">
      <c r="A242" s="219"/>
      <c r="B242" s="294"/>
      <c r="C242" s="275"/>
      <c r="D242" s="275"/>
      <c r="E242" s="275"/>
      <c r="F242" s="275"/>
      <c r="G242" s="294"/>
      <c r="H242" s="33"/>
      <c r="I242" s="219"/>
      <c r="J242" s="219"/>
      <c r="K242" s="296"/>
      <c r="L242" s="296"/>
      <c r="M242" s="296"/>
      <c r="N242" s="302"/>
      <c r="O242" s="303"/>
    </row>
    <row r="243" ht="15.75" customHeight="1">
      <c r="A243" s="219"/>
      <c r="B243" s="294"/>
      <c r="C243" s="275"/>
      <c r="D243" s="275"/>
      <c r="E243" s="275"/>
      <c r="F243" s="275"/>
      <c r="G243" s="294"/>
      <c r="H243" s="33"/>
      <c r="I243" s="219"/>
      <c r="J243" s="219"/>
      <c r="K243" s="296"/>
      <c r="L243" s="296"/>
      <c r="M243" s="296"/>
      <c r="N243" s="302"/>
      <c r="O243" s="303"/>
    </row>
    <row r="244" ht="15.75" customHeight="1">
      <c r="A244" s="219"/>
      <c r="B244" s="294"/>
      <c r="C244" s="275"/>
      <c r="D244" s="275"/>
      <c r="E244" s="275"/>
      <c r="F244" s="275"/>
      <c r="G244" s="294"/>
      <c r="H244" s="33"/>
      <c r="I244" s="219"/>
      <c r="J244" s="219"/>
      <c r="K244" s="296"/>
      <c r="L244" s="296"/>
      <c r="M244" s="296"/>
      <c r="N244" s="302"/>
      <c r="O244" s="303"/>
    </row>
    <row r="245" ht="15.75" customHeight="1">
      <c r="A245" s="219"/>
      <c r="B245" s="294"/>
      <c r="C245" s="275"/>
      <c r="D245" s="275"/>
      <c r="E245" s="275"/>
      <c r="F245" s="275"/>
      <c r="G245" s="294"/>
      <c r="H245" s="33"/>
      <c r="I245" s="219"/>
      <c r="J245" s="219"/>
      <c r="K245" s="296"/>
      <c r="L245" s="296"/>
      <c r="M245" s="296"/>
      <c r="N245" s="302"/>
      <c r="O245" s="303"/>
    </row>
    <row r="246" ht="15.75" customHeight="1">
      <c r="A246" s="219"/>
      <c r="B246" s="294"/>
      <c r="C246" s="275"/>
      <c r="D246" s="275"/>
      <c r="E246" s="275"/>
      <c r="F246" s="275"/>
      <c r="G246" s="294"/>
      <c r="H246" s="33"/>
      <c r="I246" s="219"/>
      <c r="J246" s="219"/>
      <c r="K246" s="296"/>
      <c r="L246" s="296"/>
      <c r="M246" s="296"/>
      <c r="N246" s="302"/>
      <c r="O246" s="303"/>
    </row>
    <row r="247" ht="15.75" customHeight="1">
      <c r="A247" s="219"/>
      <c r="B247" s="294"/>
      <c r="C247" s="275"/>
      <c r="D247" s="275"/>
      <c r="E247" s="275"/>
      <c r="F247" s="275"/>
      <c r="G247" s="294"/>
      <c r="H247" s="33"/>
      <c r="I247" s="219"/>
      <c r="J247" s="219"/>
      <c r="K247" s="296"/>
      <c r="L247" s="296"/>
      <c r="M247" s="296"/>
      <c r="N247" s="302"/>
      <c r="O247" s="303"/>
    </row>
    <row r="248" ht="15.75" customHeight="1">
      <c r="A248" s="219"/>
      <c r="B248" s="294"/>
      <c r="C248" s="275"/>
      <c r="D248" s="275"/>
      <c r="E248" s="275"/>
      <c r="F248" s="275"/>
      <c r="G248" s="294"/>
      <c r="H248" s="33"/>
      <c r="I248" s="219"/>
      <c r="J248" s="219"/>
      <c r="K248" s="296"/>
      <c r="L248" s="296"/>
      <c r="M248" s="296"/>
      <c r="N248" s="302"/>
      <c r="O248" s="303"/>
    </row>
    <row r="249" ht="15.75" customHeight="1">
      <c r="A249" s="219"/>
      <c r="B249" s="294"/>
      <c r="C249" s="275"/>
      <c r="D249" s="275"/>
      <c r="E249" s="275"/>
      <c r="F249" s="275"/>
      <c r="G249" s="294"/>
      <c r="H249" s="33"/>
      <c r="I249" s="219"/>
      <c r="J249" s="219"/>
      <c r="K249" s="296"/>
      <c r="L249" s="296"/>
      <c r="M249" s="296"/>
      <c r="N249" s="302"/>
      <c r="O249" s="303"/>
    </row>
    <row r="250" ht="15.75" customHeight="1">
      <c r="A250" s="219"/>
      <c r="B250" s="294"/>
      <c r="C250" s="275"/>
      <c r="D250" s="275"/>
      <c r="E250" s="275"/>
      <c r="F250" s="275"/>
      <c r="G250" s="294"/>
      <c r="H250" s="33"/>
      <c r="I250" s="219"/>
      <c r="J250" s="219"/>
      <c r="K250" s="296"/>
      <c r="L250" s="296"/>
      <c r="M250" s="296"/>
      <c r="N250" s="302"/>
      <c r="O250" s="303"/>
    </row>
    <row r="251" ht="15.75" customHeight="1">
      <c r="A251" s="219"/>
      <c r="B251" s="294"/>
      <c r="C251" s="275"/>
      <c r="D251" s="275"/>
      <c r="E251" s="275"/>
      <c r="F251" s="275"/>
      <c r="G251" s="294"/>
      <c r="H251" s="33"/>
      <c r="I251" s="219"/>
      <c r="J251" s="219"/>
      <c r="K251" s="296"/>
      <c r="L251" s="296"/>
      <c r="M251" s="296"/>
      <c r="N251" s="302"/>
      <c r="O251" s="303"/>
    </row>
    <row r="252" ht="15.75" customHeight="1">
      <c r="A252" s="219"/>
      <c r="B252" s="294"/>
      <c r="C252" s="275"/>
      <c r="D252" s="275"/>
      <c r="E252" s="275"/>
      <c r="F252" s="275"/>
      <c r="G252" s="294"/>
      <c r="H252" s="33"/>
      <c r="I252" s="219"/>
      <c r="J252" s="219"/>
      <c r="K252" s="296"/>
      <c r="L252" s="296"/>
      <c r="M252" s="296"/>
      <c r="N252" s="302"/>
      <c r="O252" s="303"/>
    </row>
    <row r="253" ht="15.75" customHeight="1">
      <c r="A253" s="219"/>
      <c r="B253" s="294"/>
      <c r="C253" s="275"/>
      <c r="D253" s="275"/>
      <c r="E253" s="275"/>
      <c r="F253" s="275"/>
      <c r="G253" s="294"/>
      <c r="H253" s="33"/>
      <c r="I253" s="219"/>
      <c r="J253" s="219"/>
      <c r="K253" s="296"/>
      <c r="L253" s="296"/>
      <c r="M253" s="296"/>
      <c r="N253" s="302"/>
      <c r="O253" s="303"/>
    </row>
    <row r="254" ht="15.75" customHeight="1">
      <c r="A254" s="219"/>
      <c r="B254" s="294"/>
      <c r="C254" s="275"/>
      <c r="D254" s="275"/>
      <c r="E254" s="275"/>
      <c r="F254" s="275"/>
      <c r="G254" s="294"/>
      <c r="H254" s="33"/>
      <c r="I254" s="219"/>
      <c r="J254" s="219"/>
      <c r="K254" s="296"/>
      <c r="L254" s="296"/>
      <c r="M254" s="296"/>
      <c r="N254" s="302"/>
      <c r="O254" s="303"/>
    </row>
    <row r="255" ht="15.75" customHeight="1">
      <c r="A255" s="219"/>
      <c r="B255" s="294"/>
      <c r="C255" s="275"/>
      <c r="D255" s="275"/>
      <c r="E255" s="275"/>
      <c r="F255" s="275"/>
      <c r="G255" s="294"/>
      <c r="H255" s="33"/>
      <c r="I255" s="219"/>
      <c r="J255" s="219"/>
      <c r="K255" s="296"/>
      <c r="L255" s="296"/>
      <c r="M255" s="296"/>
      <c r="N255" s="302"/>
      <c r="O255" s="303"/>
    </row>
    <row r="256" ht="15.75" customHeight="1">
      <c r="A256" s="219"/>
      <c r="B256" s="294"/>
      <c r="C256" s="275"/>
      <c r="D256" s="275"/>
      <c r="E256" s="275"/>
      <c r="F256" s="275"/>
      <c r="G256" s="294"/>
      <c r="H256" s="33"/>
      <c r="I256" s="219"/>
      <c r="J256" s="219"/>
      <c r="K256" s="296"/>
      <c r="L256" s="296"/>
      <c r="M256" s="296"/>
      <c r="N256" s="302"/>
      <c r="O256" s="303"/>
    </row>
    <row r="257" ht="15.75" customHeight="1">
      <c r="A257" s="219"/>
      <c r="B257" s="294"/>
      <c r="C257" s="275"/>
      <c r="D257" s="275"/>
      <c r="E257" s="275"/>
      <c r="F257" s="275"/>
      <c r="G257" s="294"/>
      <c r="H257" s="33"/>
      <c r="I257" s="219"/>
      <c r="J257" s="219"/>
      <c r="K257" s="296"/>
      <c r="L257" s="296"/>
      <c r="M257" s="296"/>
      <c r="N257" s="302"/>
      <c r="O257" s="303"/>
    </row>
    <row r="258" ht="15.75" customHeight="1">
      <c r="A258" s="219"/>
      <c r="B258" s="294"/>
      <c r="C258" s="275"/>
      <c r="D258" s="275"/>
      <c r="E258" s="275"/>
      <c r="F258" s="275"/>
      <c r="G258" s="294"/>
      <c r="H258" s="33"/>
      <c r="I258" s="219"/>
      <c r="J258" s="219"/>
      <c r="K258" s="296"/>
      <c r="L258" s="296"/>
      <c r="M258" s="296"/>
      <c r="N258" s="302"/>
      <c r="O258" s="303"/>
    </row>
    <row r="259" ht="15.75" customHeight="1">
      <c r="A259" s="219"/>
      <c r="B259" s="294"/>
      <c r="C259" s="275"/>
      <c r="D259" s="275"/>
      <c r="E259" s="275"/>
      <c r="F259" s="275"/>
      <c r="G259" s="294"/>
      <c r="H259" s="33"/>
      <c r="I259" s="219"/>
      <c r="J259" s="219"/>
      <c r="K259" s="296"/>
      <c r="L259" s="296"/>
      <c r="M259" s="296"/>
      <c r="N259" s="302"/>
      <c r="O259" s="303"/>
    </row>
    <row r="260" ht="15.75" customHeight="1">
      <c r="A260" s="219"/>
      <c r="B260" s="294"/>
      <c r="C260" s="275"/>
      <c r="D260" s="275"/>
      <c r="E260" s="275"/>
      <c r="F260" s="275"/>
      <c r="G260" s="294"/>
      <c r="H260" s="33"/>
      <c r="I260" s="219"/>
      <c r="J260" s="219"/>
      <c r="K260" s="296"/>
      <c r="L260" s="296"/>
      <c r="M260" s="296"/>
      <c r="N260" s="302"/>
      <c r="O260" s="303"/>
    </row>
    <row r="261" ht="15.75" customHeight="1">
      <c r="A261" s="219"/>
      <c r="B261" s="294"/>
      <c r="C261" s="275"/>
      <c r="D261" s="275"/>
      <c r="E261" s="275"/>
      <c r="F261" s="275"/>
      <c r="G261" s="294"/>
      <c r="H261" s="33"/>
      <c r="I261" s="219"/>
      <c r="J261" s="219"/>
      <c r="K261" s="296"/>
      <c r="L261" s="296"/>
      <c r="M261" s="296"/>
      <c r="N261" s="302"/>
      <c r="O261" s="303"/>
    </row>
    <row r="262" ht="15.75" customHeight="1">
      <c r="A262" s="219"/>
      <c r="B262" s="294"/>
      <c r="C262" s="275"/>
      <c r="D262" s="275"/>
      <c r="E262" s="275"/>
      <c r="F262" s="275"/>
      <c r="G262" s="294"/>
      <c r="H262" s="33"/>
      <c r="I262" s="219"/>
      <c r="J262" s="219"/>
      <c r="K262" s="296"/>
      <c r="L262" s="296"/>
      <c r="M262" s="296"/>
      <c r="N262" s="302"/>
      <c r="O262" s="303"/>
    </row>
    <row r="263" ht="15.75" customHeight="1">
      <c r="A263" s="219"/>
      <c r="B263" s="294"/>
      <c r="C263" s="275"/>
      <c r="D263" s="275"/>
      <c r="E263" s="275"/>
      <c r="F263" s="275"/>
      <c r="G263" s="294"/>
      <c r="H263" s="33"/>
      <c r="I263" s="219"/>
      <c r="J263" s="219"/>
      <c r="K263" s="296"/>
      <c r="L263" s="296"/>
      <c r="M263" s="296"/>
      <c r="N263" s="302"/>
      <c r="O263" s="303"/>
    </row>
    <row r="264" ht="15.75" customHeight="1">
      <c r="A264" s="219"/>
      <c r="B264" s="294"/>
      <c r="C264" s="275"/>
      <c r="D264" s="275"/>
      <c r="E264" s="275"/>
      <c r="F264" s="275"/>
      <c r="G264" s="294"/>
      <c r="H264" s="33"/>
      <c r="I264" s="219"/>
      <c r="J264" s="219"/>
      <c r="K264" s="296"/>
      <c r="L264" s="296"/>
      <c r="M264" s="296"/>
      <c r="N264" s="302"/>
      <c r="O264" s="303"/>
    </row>
    <row r="265" ht="15.75" customHeight="1">
      <c r="A265" s="219"/>
      <c r="B265" s="294"/>
      <c r="C265" s="275"/>
      <c r="D265" s="275"/>
      <c r="E265" s="275"/>
      <c r="F265" s="275"/>
      <c r="G265" s="294"/>
      <c r="H265" s="33"/>
      <c r="I265" s="219"/>
      <c r="J265" s="219"/>
      <c r="K265" s="296"/>
      <c r="L265" s="296"/>
      <c r="M265" s="296"/>
      <c r="N265" s="302"/>
      <c r="O265" s="303"/>
    </row>
    <row r="266" ht="15.75" customHeight="1">
      <c r="A266" s="219"/>
      <c r="B266" s="294"/>
      <c r="C266" s="275"/>
      <c r="D266" s="275"/>
      <c r="E266" s="275"/>
      <c r="F266" s="275"/>
      <c r="G266" s="294"/>
      <c r="H266" s="33"/>
      <c r="I266" s="219"/>
      <c r="J266" s="219"/>
      <c r="K266" s="296"/>
      <c r="L266" s="296"/>
      <c r="M266" s="296"/>
      <c r="N266" s="302"/>
      <c r="O266" s="303"/>
    </row>
    <row r="267" ht="15.75" customHeight="1">
      <c r="A267" s="219"/>
      <c r="B267" s="294"/>
      <c r="C267" s="275"/>
      <c r="D267" s="275"/>
      <c r="E267" s="275"/>
      <c r="F267" s="275"/>
      <c r="G267" s="294"/>
      <c r="H267" s="33"/>
      <c r="I267" s="219"/>
      <c r="J267" s="219"/>
      <c r="K267" s="296"/>
      <c r="L267" s="296"/>
      <c r="M267" s="296"/>
      <c r="N267" s="302"/>
      <c r="O267" s="303"/>
    </row>
    <row r="268" ht="15.75" customHeight="1">
      <c r="A268" s="219"/>
      <c r="B268" s="294"/>
      <c r="C268" s="275"/>
      <c r="D268" s="275"/>
      <c r="E268" s="275"/>
      <c r="F268" s="275"/>
      <c r="G268" s="294"/>
      <c r="H268" s="33"/>
      <c r="I268" s="219"/>
      <c r="J268" s="219"/>
      <c r="K268" s="296"/>
      <c r="L268" s="296"/>
      <c r="M268" s="296"/>
      <c r="N268" s="302"/>
      <c r="O268" s="303"/>
    </row>
    <row r="269" ht="15.75" customHeight="1">
      <c r="A269" s="219"/>
      <c r="B269" s="294"/>
      <c r="C269" s="275"/>
      <c r="D269" s="275"/>
      <c r="E269" s="275"/>
      <c r="F269" s="275"/>
      <c r="G269" s="294"/>
      <c r="H269" s="33"/>
      <c r="I269" s="219"/>
      <c r="J269" s="219"/>
      <c r="K269" s="296"/>
      <c r="L269" s="296"/>
      <c r="M269" s="296"/>
      <c r="N269" s="302"/>
      <c r="O269" s="303"/>
    </row>
    <row r="270" ht="15.75" customHeight="1">
      <c r="A270" s="219"/>
      <c r="B270" s="294"/>
      <c r="C270" s="275"/>
      <c r="D270" s="275"/>
      <c r="E270" s="275"/>
      <c r="F270" s="275"/>
      <c r="G270" s="294"/>
      <c r="H270" s="33"/>
      <c r="I270" s="219"/>
      <c r="J270" s="219"/>
      <c r="K270" s="296"/>
      <c r="L270" s="296"/>
      <c r="M270" s="296"/>
      <c r="N270" s="302"/>
      <c r="O270" s="303"/>
    </row>
    <row r="271" ht="15.75" customHeight="1">
      <c r="A271" s="219"/>
      <c r="B271" s="294"/>
      <c r="C271" s="275"/>
      <c r="D271" s="275"/>
      <c r="E271" s="275"/>
      <c r="F271" s="275"/>
      <c r="G271" s="294"/>
      <c r="H271" s="33"/>
      <c r="I271" s="219"/>
      <c r="J271" s="219"/>
      <c r="K271" s="296"/>
      <c r="L271" s="296"/>
      <c r="M271" s="296"/>
      <c r="N271" s="302"/>
      <c r="O271" s="303"/>
    </row>
    <row r="272" ht="15.75" customHeight="1">
      <c r="A272" s="219"/>
      <c r="B272" s="294"/>
      <c r="C272" s="275"/>
      <c r="D272" s="275"/>
      <c r="E272" s="275"/>
      <c r="F272" s="275"/>
      <c r="G272" s="294"/>
      <c r="H272" s="33"/>
      <c r="I272" s="219"/>
      <c r="J272" s="219"/>
      <c r="K272" s="296"/>
      <c r="L272" s="296"/>
      <c r="M272" s="296"/>
      <c r="N272" s="302"/>
      <c r="O272" s="303"/>
    </row>
    <row r="273" ht="15.75" customHeight="1">
      <c r="A273" s="219"/>
      <c r="B273" s="294"/>
      <c r="C273" s="275"/>
      <c r="D273" s="275"/>
      <c r="E273" s="275"/>
      <c r="F273" s="275"/>
      <c r="G273" s="294"/>
      <c r="H273" s="33"/>
      <c r="I273" s="219"/>
      <c r="J273" s="219"/>
      <c r="K273" s="296"/>
      <c r="L273" s="296"/>
      <c r="M273" s="296"/>
      <c r="N273" s="302"/>
      <c r="O273" s="303"/>
    </row>
    <row r="274" ht="15.75" customHeight="1">
      <c r="A274" s="219"/>
      <c r="B274" s="294"/>
      <c r="C274" s="275"/>
      <c r="D274" s="275"/>
      <c r="E274" s="275"/>
      <c r="F274" s="275"/>
      <c r="G274" s="294"/>
      <c r="H274" s="33"/>
      <c r="I274" s="219"/>
      <c r="J274" s="219"/>
      <c r="K274" s="296"/>
      <c r="L274" s="296"/>
      <c r="M274" s="296"/>
      <c r="N274" s="302"/>
      <c r="O274" s="303"/>
    </row>
    <row r="275" ht="15.75" customHeight="1">
      <c r="A275" s="219"/>
      <c r="B275" s="294"/>
      <c r="C275" s="275"/>
      <c r="D275" s="275"/>
      <c r="E275" s="275"/>
      <c r="F275" s="275"/>
      <c r="G275" s="294"/>
      <c r="H275" s="33"/>
      <c r="I275" s="219"/>
      <c r="J275" s="219"/>
      <c r="K275" s="296"/>
      <c r="L275" s="296"/>
      <c r="M275" s="296"/>
      <c r="N275" s="302"/>
      <c r="O275" s="303"/>
    </row>
    <row r="276" ht="15.75" customHeight="1">
      <c r="A276" s="219"/>
      <c r="B276" s="294"/>
      <c r="C276" s="275"/>
      <c r="D276" s="275"/>
      <c r="E276" s="275"/>
      <c r="F276" s="275"/>
      <c r="G276" s="294"/>
      <c r="H276" s="33"/>
      <c r="I276" s="219"/>
      <c r="J276" s="219"/>
      <c r="K276" s="296"/>
      <c r="L276" s="296"/>
      <c r="M276" s="296"/>
      <c r="N276" s="302"/>
      <c r="O276" s="303"/>
    </row>
    <row r="277" ht="15.75" customHeight="1">
      <c r="A277" s="219"/>
      <c r="B277" s="294"/>
      <c r="C277" s="275"/>
      <c r="D277" s="275"/>
      <c r="E277" s="275"/>
      <c r="F277" s="275"/>
      <c r="G277" s="294"/>
      <c r="H277" s="33"/>
      <c r="I277" s="219"/>
      <c r="J277" s="219"/>
      <c r="K277" s="296"/>
      <c r="L277" s="296"/>
      <c r="M277" s="296"/>
      <c r="N277" s="302"/>
      <c r="O277" s="303"/>
    </row>
    <row r="278" ht="15.75" customHeight="1">
      <c r="A278" s="219"/>
      <c r="B278" s="294"/>
      <c r="C278" s="275"/>
      <c r="D278" s="275"/>
      <c r="E278" s="275"/>
      <c r="F278" s="275"/>
      <c r="G278" s="294"/>
      <c r="H278" s="33"/>
      <c r="I278" s="219"/>
      <c r="J278" s="219"/>
      <c r="K278" s="296"/>
      <c r="L278" s="296"/>
      <c r="M278" s="296"/>
      <c r="N278" s="302"/>
      <c r="O278" s="303"/>
    </row>
    <row r="279" ht="15.75" customHeight="1">
      <c r="A279" s="219"/>
      <c r="B279" s="294"/>
      <c r="C279" s="275"/>
      <c r="D279" s="275"/>
      <c r="E279" s="275"/>
      <c r="F279" s="275"/>
      <c r="G279" s="294"/>
      <c r="H279" s="33"/>
      <c r="I279" s="219"/>
      <c r="J279" s="219"/>
      <c r="K279" s="296"/>
      <c r="L279" s="296"/>
      <c r="M279" s="296"/>
      <c r="N279" s="302"/>
      <c r="O279" s="303"/>
    </row>
    <row r="280" ht="15.75" customHeight="1">
      <c r="A280" s="219"/>
      <c r="B280" s="294"/>
      <c r="C280" s="275"/>
      <c r="D280" s="275"/>
      <c r="E280" s="275"/>
      <c r="F280" s="275"/>
      <c r="G280" s="294"/>
      <c r="H280" s="33"/>
      <c r="I280" s="219"/>
      <c r="J280" s="219"/>
      <c r="K280" s="296"/>
      <c r="L280" s="296"/>
      <c r="M280" s="296"/>
      <c r="N280" s="302"/>
      <c r="O280" s="303"/>
    </row>
    <row r="281" ht="15.75" customHeight="1">
      <c r="A281" s="219"/>
      <c r="B281" s="294"/>
      <c r="C281" s="275"/>
      <c r="D281" s="275"/>
      <c r="E281" s="275"/>
      <c r="F281" s="275"/>
      <c r="G281" s="294"/>
      <c r="H281" s="33"/>
      <c r="I281" s="219"/>
      <c r="J281" s="219"/>
      <c r="K281" s="296"/>
      <c r="L281" s="296"/>
      <c r="M281" s="296"/>
      <c r="N281" s="302"/>
      <c r="O281" s="303"/>
    </row>
    <row r="282" ht="15.75" customHeight="1">
      <c r="A282" s="219"/>
      <c r="B282" s="294"/>
      <c r="C282" s="275"/>
      <c r="D282" s="275"/>
      <c r="E282" s="275"/>
      <c r="F282" s="275"/>
      <c r="G282" s="294"/>
      <c r="H282" s="33"/>
      <c r="I282" s="219"/>
      <c r="J282" s="219"/>
      <c r="K282" s="296"/>
      <c r="L282" s="296"/>
      <c r="M282" s="296"/>
      <c r="N282" s="302"/>
      <c r="O282" s="303"/>
    </row>
    <row r="283" ht="15.75" customHeight="1">
      <c r="A283" s="219"/>
      <c r="B283" s="294"/>
      <c r="C283" s="275"/>
      <c r="D283" s="275"/>
      <c r="E283" s="275"/>
      <c r="F283" s="275"/>
      <c r="G283" s="294"/>
      <c r="H283" s="33"/>
      <c r="I283" s="219"/>
      <c r="J283" s="219"/>
      <c r="K283" s="296"/>
      <c r="L283" s="296"/>
      <c r="M283" s="296"/>
      <c r="N283" s="302"/>
      <c r="O283" s="303"/>
    </row>
    <row r="284" ht="15.75" customHeight="1">
      <c r="A284" s="219"/>
      <c r="B284" s="294"/>
      <c r="C284" s="275"/>
      <c r="D284" s="275"/>
      <c r="E284" s="275"/>
      <c r="F284" s="275"/>
      <c r="G284" s="294"/>
      <c r="H284" s="33"/>
      <c r="I284" s="219"/>
      <c r="J284" s="219"/>
      <c r="K284" s="296"/>
      <c r="L284" s="296"/>
      <c r="M284" s="296"/>
      <c r="N284" s="302"/>
      <c r="O284" s="303"/>
    </row>
    <row r="285" ht="15.75" customHeight="1">
      <c r="A285" s="219"/>
      <c r="B285" s="294"/>
      <c r="C285" s="275"/>
      <c r="D285" s="275"/>
      <c r="E285" s="275"/>
      <c r="F285" s="275"/>
      <c r="G285" s="294"/>
      <c r="H285" s="33"/>
      <c r="I285" s="219"/>
      <c r="J285" s="219"/>
      <c r="K285" s="296"/>
      <c r="L285" s="296"/>
      <c r="M285" s="296"/>
      <c r="N285" s="302"/>
      <c r="O285" s="303"/>
    </row>
    <row r="286" ht="15.75" customHeight="1">
      <c r="A286" s="219"/>
      <c r="B286" s="294"/>
      <c r="C286" s="275"/>
      <c r="D286" s="275"/>
      <c r="E286" s="275"/>
      <c r="F286" s="275"/>
      <c r="G286" s="294"/>
      <c r="H286" s="33"/>
      <c r="I286" s="219"/>
      <c r="J286" s="219"/>
      <c r="K286" s="296"/>
      <c r="L286" s="296"/>
      <c r="M286" s="296"/>
      <c r="N286" s="302"/>
      <c r="O286" s="303"/>
    </row>
    <row r="287" ht="15.75" customHeight="1">
      <c r="A287" s="219"/>
      <c r="B287" s="294"/>
      <c r="C287" s="275"/>
      <c r="D287" s="275"/>
      <c r="E287" s="275"/>
      <c r="F287" s="275"/>
      <c r="G287" s="294"/>
      <c r="H287" s="33"/>
      <c r="I287" s="219"/>
      <c r="J287" s="219"/>
      <c r="K287" s="296"/>
      <c r="L287" s="296"/>
      <c r="M287" s="296"/>
      <c r="N287" s="302"/>
      <c r="O287" s="303"/>
    </row>
    <row r="288" ht="15.75" customHeight="1">
      <c r="A288" s="219"/>
      <c r="B288" s="294"/>
      <c r="C288" s="275"/>
      <c r="D288" s="275"/>
      <c r="E288" s="275"/>
      <c r="F288" s="275"/>
      <c r="G288" s="294"/>
      <c r="H288" s="33"/>
      <c r="I288" s="219"/>
      <c r="J288" s="219"/>
      <c r="K288" s="296"/>
      <c r="L288" s="296"/>
      <c r="M288" s="296"/>
      <c r="N288" s="302"/>
      <c r="O288" s="303"/>
    </row>
    <row r="289" ht="15.75" customHeight="1">
      <c r="A289" s="219"/>
      <c r="B289" s="294"/>
      <c r="C289" s="275"/>
      <c r="D289" s="275"/>
      <c r="E289" s="275"/>
      <c r="F289" s="275"/>
      <c r="G289" s="294"/>
      <c r="H289" s="33"/>
      <c r="I289" s="219"/>
      <c r="J289" s="219"/>
      <c r="K289" s="296"/>
      <c r="L289" s="296"/>
      <c r="M289" s="296"/>
      <c r="N289" s="302"/>
      <c r="O289" s="303"/>
    </row>
    <row r="290" ht="15.75" customHeight="1">
      <c r="A290" s="219"/>
      <c r="B290" s="294"/>
      <c r="C290" s="275"/>
      <c r="D290" s="275"/>
      <c r="E290" s="275"/>
      <c r="F290" s="275"/>
      <c r="G290" s="294"/>
      <c r="H290" s="33"/>
      <c r="I290" s="219"/>
      <c r="J290" s="219"/>
      <c r="K290" s="296"/>
      <c r="L290" s="296"/>
      <c r="M290" s="296"/>
      <c r="N290" s="302"/>
      <c r="O290" s="303"/>
    </row>
    <row r="291" ht="15.75" customHeight="1">
      <c r="A291" s="219"/>
      <c r="B291" s="294"/>
      <c r="C291" s="275"/>
      <c r="D291" s="275"/>
      <c r="E291" s="275"/>
      <c r="F291" s="275"/>
      <c r="G291" s="294"/>
      <c r="H291" s="33"/>
      <c r="I291" s="219"/>
      <c r="J291" s="219"/>
      <c r="K291" s="296"/>
      <c r="L291" s="296"/>
      <c r="M291" s="296"/>
      <c r="N291" s="302"/>
      <c r="O291" s="303"/>
    </row>
    <row r="292" ht="15.75" customHeight="1">
      <c r="A292" s="219"/>
      <c r="B292" s="294"/>
      <c r="C292" s="275"/>
      <c r="D292" s="275"/>
      <c r="E292" s="275"/>
      <c r="F292" s="275"/>
      <c r="G292" s="294"/>
      <c r="H292" s="33"/>
      <c r="I292" s="219"/>
      <c r="J292" s="219"/>
      <c r="K292" s="296"/>
      <c r="L292" s="296"/>
      <c r="M292" s="296"/>
      <c r="N292" s="302"/>
      <c r="O292" s="303"/>
    </row>
    <row r="293" ht="15.75" customHeight="1">
      <c r="A293" s="219"/>
      <c r="B293" s="294"/>
      <c r="C293" s="275"/>
      <c r="D293" s="275"/>
      <c r="E293" s="275"/>
      <c r="F293" s="275"/>
      <c r="G293" s="294"/>
      <c r="H293" s="33"/>
      <c r="I293" s="219"/>
      <c r="J293" s="219"/>
      <c r="K293" s="296"/>
      <c r="L293" s="296"/>
      <c r="M293" s="296"/>
      <c r="N293" s="302"/>
      <c r="O293" s="303"/>
    </row>
    <row r="294" ht="15.75" customHeight="1">
      <c r="A294" s="219"/>
      <c r="B294" s="294"/>
      <c r="C294" s="275"/>
      <c r="D294" s="275"/>
      <c r="E294" s="275"/>
      <c r="F294" s="275"/>
      <c r="G294" s="294"/>
      <c r="H294" s="33"/>
      <c r="I294" s="219"/>
      <c r="J294" s="219"/>
      <c r="K294" s="296"/>
      <c r="L294" s="296"/>
      <c r="M294" s="296"/>
      <c r="N294" s="302"/>
      <c r="O294" s="303"/>
    </row>
    <row r="295" ht="15.75" customHeight="1">
      <c r="A295" s="219"/>
      <c r="B295" s="294"/>
      <c r="C295" s="275"/>
      <c r="D295" s="275"/>
      <c r="E295" s="275"/>
      <c r="F295" s="275"/>
      <c r="G295" s="294"/>
      <c r="H295" s="33"/>
      <c r="I295" s="219"/>
      <c r="J295" s="219"/>
      <c r="K295" s="296"/>
      <c r="L295" s="296"/>
      <c r="M295" s="296"/>
      <c r="N295" s="302"/>
      <c r="O295" s="303"/>
    </row>
    <row r="296" ht="15.75" customHeight="1">
      <c r="A296" s="219"/>
      <c r="B296" s="294"/>
      <c r="C296" s="275"/>
      <c r="D296" s="275"/>
      <c r="E296" s="275"/>
      <c r="F296" s="275"/>
      <c r="G296" s="294"/>
      <c r="H296" s="33"/>
      <c r="I296" s="219"/>
      <c r="J296" s="219"/>
      <c r="K296" s="296"/>
      <c r="L296" s="296"/>
      <c r="M296" s="296"/>
      <c r="N296" s="302"/>
      <c r="O296" s="303"/>
    </row>
    <row r="297" ht="15.75" customHeight="1">
      <c r="A297" s="219"/>
      <c r="B297" s="294"/>
      <c r="C297" s="275"/>
      <c r="D297" s="275"/>
      <c r="E297" s="275"/>
      <c r="F297" s="275"/>
      <c r="G297" s="294"/>
      <c r="H297" s="33"/>
      <c r="I297" s="219"/>
      <c r="J297" s="219"/>
      <c r="K297" s="296"/>
      <c r="L297" s="296"/>
      <c r="M297" s="296"/>
      <c r="N297" s="302"/>
      <c r="O297" s="303"/>
    </row>
    <row r="298" ht="15.75" customHeight="1">
      <c r="A298" s="219"/>
      <c r="B298" s="294"/>
      <c r="C298" s="275"/>
      <c r="D298" s="275"/>
      <c r="E298" s="275"/>
      <c r="F298" s="275"/>
      <c r="G298" s="294"/>
      <c r="H298" s="33"/>
      <c r="I298" s="219"/>
      <c r="J298" s="219"/>
      <c r="K298" s="296"/>
      <c r="L298" s="296"/>
      <c r="M298" s="296"/>
      <c r="N298" s="302"/>
      <c r="O298" s="303"/>
    </row>
    <row r="299" ht="15.75" customHeight="1">
      <c r="A299" s="219"/>
      <c r="B299" s="294"/>
      <c r="C299" s="275"/>
      <c r="D299" s="275"/>
      <c r="E299" s="275"/>
      <c r="F299" s="275"/>
      <c r="G299" s="294"/>
      <c r="H299" s="33"/>
      <c r="I299" s="219"/>
      <c r="J299" s="219"/>
      <c r="K299" s="296"/>
      <c r="L299" s="296"/>
      <c r="M299" s="296"/>
      <c r="N299" s="302"/>
      <c r="O299" s="303"/>
    </row>
    <row r="300" ht="15.75" customHeight="1">
      <c r="A300" s="219"/>
      <c r="B300" s="294"/>
      <c r="C300" s="275"/>
      <c r="D300" s="275"/>
      <c r="E300" s="275"/>
      <c r="F300" s="275"/>
      <c r="G300" s="294"/>
      <c r="H300" s="33"/>
      <c r="I300" s="219"/>
      <c r="J300" s="219"/>
      <c r="K300" s="296"/>
      <c r="L300" s="296"/>
      <c r="M300" s="296"/>
      <c r="N300" s="302"/>
      <c r="O300" s="303"/>
    </row>
    <row r="301" ht="15.75" customHeight="1">
      <c r="A301" s="219"/>
      <c r="B301" s="294"/>
      <c r="C301" s="275"/>
      <c r="D301" s="275"/>
      <c r="E301" s="275"/>
      <c r="F301" s="275"/>
      <c r="G301" s="294"/>
      <c r="H301" s="33"/>
      <c r="I301" s="219"/>
      <c r="J301" s="219"/>
      <c r="K301" s="296"/>
      <c r="L301" s="296"/>
      <c r="M301" s="296"/>
      <c r="N301" s="302"/>
      <c r="O301" s="303"/>
    </row>
    <row r="302" ht="15.75" customHeight="1">
      <c r="A302" s="219"/>
      <c r="B302" s="294"/>
      <c r="C302" s="275"/>
      <c r="D302" s="275"/>
      <c r="E302" s="275"/>
      <c r="F302" s="275"/>
      <c r="G302" s="294"/>
      <c r="H302" s="33"/>
      <c r="I302" s="219"/>
      <c r="J302" s="219"/>
      <c r="K302" s="296"/>
      <c r="L302" s="296"/>
      <c r="M302" s="296"/>
      <c r="N302" s="302"/>
      <c r="O302" s="303"/>
    </row>
    <row r="303" ht="15.75" customHeight="1">
      <c r="A303" s="219"/>
      <c r="B303" s="294"/>
      <c r="C303" s="275"/>
      <c r="D303" s="275"/>
      <c r="E303" s="275"/>
      <c r="F303" s="275"/>
      <c r="G303" s="294"/>
      <c r="H303" s="33"/>
      <c r="I303" s="219"/>
      <c r="J303" s="219"/>
      <c r="K303" s="296"/>
      <c r="L303" s="296"/>
      <c r="M303" s="296"/>
      <c r="N303" s="302"/>
      <c r="O303" s="303"/>
    </row>
    <row r="304" ht="15.75" customHeight="1">
      <c r="A304" s="219"/>
      <c r="B304" s="294"/>
      <c r="C304" s="275"/>
      <c r="D304" s="275"/>
      <c r="E304" s="275"/>
      <c r="F304" s="275"/>
      <c r="G304" s="294"/>
      <c r="H304" s="33"/>
      <c r="I304" s="219"/>
      <c r="J304" s="219"/>
      <c r="K304" s="296"/>
      <c r="L304" s="296"/>
      <c r="M304" s="296"/>
      <c r="N304" s="302"/>
      <c r="O304" s="303"/>
    </row>
    <row r="305" ht="15.75" customHeight="1">
      <c r="A305" s="219"/>
      <c r="B305" s="294"/>
      <c r="C305" s="275"/>
      <c r="D305" s="275"/>
      <c r="E305" s="275"/>
      <c r="F305" s="275"/>
      <c r="G305" s="294"/>
      <c r="H305" s="33"/>
      <c r="I305" s="219"/>
      <c r="J305" s="219"/>
      <c r="K305" s="296"/>
      <c r="L305" s="296"/>
      <c r="M305" s="296"/>
      <c r="N305" s="302"/>
      <c r="O305" s="303"/>
    </row>
    <row r="306" ht="15.75" customHeight="1">
      <c r="A306" s="219"/>
      <c r="B306" s="294"/>
      <c r="C306" s="275"/>
      <c r="D306" s="275"/>
      <c r="E306" s="275"/>
      <c r="F306" s="275"/>
      <c r="G306" s="294"/>
      <c r="H306" s="33"/>
      <c r="I306" s="219"/>
      <c r="J306" s="219"/>
      <c r="K306" s="296"/>
      <c r="L306" s="296"/>
      <c r="M306" s="296"/>
      <c r="N306" s="302"/>
      <c r="O306" s="303"/>
    </row>
    <row r="307" ht="15.75" customHeight="1">
      <c r="A307" s="219"/>
      <c r="B307" s="294"/>
      <c r="C307" s="275"/>
      <c r="D307" s="275"/>
      <c r="E307" s="275"/>
      <c r="F307" s="275"/>
      <c r="G307" s="294"/>
      <c r="H307" s="33"/>
      <c r="I307" s="219"/>
      <c r="J307" s="219"/>
      <c r="K307" s="296"/>
      <c r="L307" s="296"/>
      <c r="M307" s="296"/>
      <c r="N307" s="302"/>
      <c r="O307" s="303"/>
    </row>
    <row r="308" ht="15.75" customHeight="1">
      <c r="A308" s="219"/>
      <c r="B308" s="294"/>
      <c r="C308" s="275"/>
      <c r="D308" s="275"/>
      <c r="E308" s="275"/>
      <c r="F308" s="275"/>
      <c r="G308" s="294"/>
      <c r="H308" s="33"/>
      <c r="I308" s="219"/>
      <c r="J308" s="219"/>
      <c r="K308" s="296"/>
      <c r="L308" s="296"/>
      <c r="M308" s="296"/>
      <c r="N308" s="302"/>
      <c r="O308" s="303"/>
    </row>
    <row r="309" ht="15.75" customHeight="1">
      <c r="A309" s="219"/>
      <c r="B309" s="294"/>
      <c r="C309" s="275"/>
      <c r="D309" s="275"/>
      <c r="E309" s="275"/>
      <c r="F309" s="275"/>
      <c r="G309" s="294"/>
      <c r="H309" s="33"/>
      <c r="I309" s="219"/>
      <c r="J309" s="219"/>
      <c r="K309" s="296"/>
      <c r="L309" s="296"/>
      <c r="M309" s="296"/>
      <c r="N309" s="302"/>
      <c r="O309" s="303"/>
    </row>
    <row r="310" ht="15.75" customHeight="1">
      <c r="A310" s="219"/>
      <c r="B310" s="294"/>
      <c r="C310" s="275"/>
      <c r="D310" s="275"/>
      <c r="E310" s="275"/>
      <c r="F310" s="275"/>
      <c r="G310" s="294"/>
      <c r="H310" s="33"/>
      <c r="I310" s="219"/>
      <c r="J310" s="219"/>
      <c r="K310" s="296"/>
      <c r="L310" s="296"/>
      <c r="M310" s="296"/>
      <c r="N310" s="302"/>
      <c r="O310" s="303"/>
    </row>
    <row r="311" ht="15.75" customHeight="1">
      <c r="A311" s="219"/>
      <c r="B311" s="294"/>
      <c r="C311" s="275"/>
      <c r="D311" s="275"/>
      <c r="E311" s="275"/>
      <c r="F311" s="275"/>
      <c r="G311" s="294"/>
      <c r="H311" s="33"/>
      <c r="I311" s="219"/>
      <c r="J311" s="219"/>
      <c r="K311" s="296"/>
      <c r="L311" s="296"/>
      <c r="M311" s="296"/>
      <c r="N311" s="302"/>
      <c r="O311" s="303"/>
    </row>
    <row r="312" ht="15.75" customHeight="1">
      <c r="A312" s="219"/>
      <c r="B312" s="294"/>
      <c r="C312" s="275"/>
      <c r="D312" s="275"/>
      <c r="E312" s="275"/>
      <c r="F312" s="275"/>
      <c r="G312" s="294"/>
      <c r="H312" s="33"/>
      <c r="I312" s="219"/>
      <c r="J312" s="219"/>
      <c r="K312" s="296"/>
      <c r="L312" s="296"/>
      <c r="M312" s="296"/>
      <c r="N312" s="302"/>
      <c r="O312" s="303"/>
    </row>
    <row r="313" ht="15.75" customHeight="1">
      <c r="A313" s="219"/>
      <c r="B313" s="294"/>
      <c r="C313" s="275"/>
      <c r="D313" s="275"/>
      <c r="E313" s="275"/>
      <c r="F313" s="275"/>
      <c r="G313" s="294"/>
      <c r="H313" s="33"/>
      <c r="I313" s="219"/>
      <c r="J313" s="219"/>
      <c r="K313" s="296"/>
      <c r="L313" s="296"/>
      <c r="M313" s="296"/>
      <c r="N313" s="302"/>
      <c r="O313" s="303"/>
    </row>
    <row r="314" ht="15.75" customHeight="1">
      <c r="A314" s="219"/>
      <c r="B314" s="294"/>
      <c r="C314" s="275"/>
      <c r="D314" s="275"/>
      <c r="E314" s="275"/>
      <c r="F314" s="275"/>
      <c r="G314" s="294"/>
      <c r="H314" s="33"/>
      <c r="I314" s="219"/>
      <c r="J314" s="219"/>
      <c r="K314" s="296"/>
      <c r="L314" s="296"/>
      <c r="M314" s="296"/>
      <c r="N314" s="302"/>
      <c r="O314" s="303"/>
    </row>
    <row r="315" ht="15.75" customHeight="1">
      <c r="A315" s="219"/>
      <c r="B315" s="294"/>
      <c r="C315" s="275"/>
      <c r="D315" s="275"/>
      <c r="E315" s="275"/>
      <c r="F315" s="275"/>
      <c r="G315" s="294"/>
      <c r="H315" s="33"/>
      <c r="I315" s="219"/>
      <c r="J315" s="219"/>
      <c r="K315" s="296"/>
      <c r="L315" s="296"/>
      <c r="M315" s="296"/>
      <c r="N315" s="302"/>
      <c r="O315" s="303"/>
    </row>
    <row r="316" ht="15.75" customHeight="1">
      <c r="A316" s="219"/>
      <c r="B316" s="294"/>
      <c r="C316" s="275"/>
      <c r="D316" s="275"/>
      <c r="E316" s="275"/>
      <c r="F316" s="275"/>
      <c r="G316" s="294"/>
      <c r="H316" s="33"/>
      <c r="I316" s="219"/>
      <c r="J316" s="219"/>
      <c r="K316" s="296"/>
      <c r="L316" s="296"/>
      <c r="M316" s="296"/>
      <c r="N316" s="302"/>
      <c r="O316" s="303"/>
    </row>
    <row r="317" ht="15.75" customHeight="1">
      <c r="A317" s="219"/>
      <c r="B317" s="294"/>
      <c r="C317" s="275"/>
      <c r="D317" s="275"/>
      <c r="E317" s="275"/>
      <c r="F317" s="275"/>
      <c r="G317" s="294"/>
      <c r="H317" s="33"/>
      <c r="I317" s="219"/>
      <c r="J317" s="219"/>
      <c r="K317" s="296"/>
      <c r="L317" s="296"/>
      <c r="M317" s="296"/>
      <c r="N317" s="302"/>
      <c r="O317" s="303"/>
    </row>
    <row r="318" ht="15.75" customHeight="1">
      <c r="A318" s="219"/>
      <c r="B318" s="294"/>
      <c r="C318" s="275"/>
      <c r="D318" s="275"/>
      <c r="E318" s="275"/>
      <c r="F318" s="275"/>
      <c r="G318" s="294"/>
      <c r="H318" s="33"/>
      <c r="I318" s="219"/>
      <c r="J318" s="219"/>
      <c r="K318" s="296"/>
      <c r="L318" s="296"/>
      <c r="M318" s="296"/>
      <c r="N318" s="302"/>
      <c r="O318" s="303"/>
    </row>
    <row r="319" ht="15.75" customHeight="1">
      <c r="A319" s="219"/>
      <c r="B319" s="294"/>
      <c r="C319" s="275"/>
      <c r="D319" s="275"/>
      <c r="E319" s="275"/>
      <c r="F319" s="275"/>
      <c r="G319" s="294"/>
      <c r="H319" s="33"/>
      <c r="I319" s="219"/>
      <c r="J319" s="219"/>
      <c r="K319" s="296"/>
      <c r="L319" s="296"/>
      <c r="M319" s="296"/>
      <c r="N319" s="302"/>
      <c r="O319" s="303"/>
    </row>
    <row r="320" ht="15.75" customHeight="1">
      <c r="A320" s="219"/>
      <c r="B320" s="294"/>
      <c r="C320" s="275"/>
      <c r="D320" s="275"/>
      <c r="E320" s="275"/>
      <c r="F320" s="275"/>
      <c r="G320" s="294"/>
      <c r="H320" s="33"/>
      <c r="I320" s="219"/>
      <c r="J320" s="219"/>
      <c r="K320" s="296"/>
      <c r="L320" s="296"/>
      <c r="M320" s="296"/>
      <c r="N320" s="302"/>
      <c r="O320" s="303"/>
    </row>
    <row r="321" ht="15.75" customHeight="1">
      <c r="A321" s="219"/>
      <c r="B321" s="294"/>
      <c r="C321" s="275"/>
      <c r="D321" s="275"/>
      <c r="E321" s="275"/>
      <c r="F321" s="275"/>
      <c r="G321" s="294"/>
      <c r="H321" s="33"/>
      <c r="I321" s="219"/>
      <c r="J321" s="219"/>
      <c r="K321" s="296"/>
      <c r="L321" s="296"/>
      <c r="M321" s="296"/>
      <c r="N321" s="302"/>
      <c r="O321" s="303"/>
    </row>
    <row r="322" ht="15.75" customHeight="1">
      <c r="A322" s="219"/>
      <c r="B322" s="294"/>
      <c r="C322" s="275"/>
      <c r="D322" s="275"/>
      <c r="E322" s="275"/>
      <c r="F322" s="275"/>
      <c r="G322" s="294"/>
      <c r="H322" s="33"/>
      <c r="I322" s="219"/>
      <c r="J322" s="219"/>
      <c r="K322" s="296"/>
      <c r="L322" s="296"/>
      <c r="M322" s="296"/>
      <c r="N322" s="302"/>
      <c r="O322" s="303"/>
    </row>
    <row r="323" ht="15.75" customHeight="1">
      <c r="A323" s="219"/>
      <c r="B323" s="294"/>
      <c r="C323" s="275"/>
      <c r="D323" s="275"/>
      <c r="E323" s="275"/>
      <c r="F323" s="275"/>
      <c r="G323" s="294"/>
      <c r="H323" s="33"/>
      <c r="I323" s="219"/>
      <c r="J323" s="219"/>
      <c r="K323" s="296"/>
      <c r="L323" s="296"/>
      <c r="M323" s="296"/>
      <c r="N323" s="302"/>
      <c r="O323" s="303"/>
    </row>
    <row r="324" ht="15.75" customHeight="1">
      <c r="A324" s="219"/>
      <c r="B324" s="294"/>
      <c r="C324" s="275"/>
      <c r="D324" s="275"/>
      <c r="E324" s="275"/>
      <c r="F324" s="275"/>
      <c r="G324" s="294"/>
      <c r="H324" s="33"/>
      <c r="I324" s="219"/>
      <c r="J324" s="219"/>
      <c r="K324" s="296"/>
      <c r="L324" s="296"/>
      <c r="M324" s="296"/>
      <c r="N324" s="302"/>
      <c r="O324" s="303"/>
    </row>
    <row r="325" ht="15.75" customHeight="1">
      <c r="A325" s="219"/>
      <c r="B325" s="294"/>
      <c r="C325" s="275"/>
      <c r="D325" s="275"/>
      <c r="E325" s="275"/>
      <c r="F325" s="275"/>
      <c r="G325" s="294"/>
      <c r="H325" s="33"/>
      <c r="I325" s="219"/>
      <c r="J325" s="219"/>
      <c r="K325" s="296"/>
      <c r="L325" s="296"/>
      <c r="M325" s="296"/>
      <c r="N325" s="302"/>
      <c r="O325" s="303"/>
    </row>
    <row r="326" ht="15.75" customHeight="1">
      <c r="A326" s="219"/>
      <c r="B326" s="294"/>
      <c r="C326" s="275"/>
      <c r="D326" s="275"/>
      <c r="E326" s="275"/>
      <c r="F326" s="275"/>
      <c r="G326" s="294"/>
      <c r="H326" s="33"/>
      <c r="I326" s="219"/>
      <c r="J326" s="219"/>
      <c r="K326" s="296"/>
      <c r="L326" s="296"/>
      <c r="M326" s="296"/>
      <c r="N326" s="302"/>
      <c r="O326" s="303"/>
    </row>
    <row r="327" ht="15.75" customHeight="1">
      <c r="A327" s="219"/>
      <c r="B327" s="294"/>
      <c r="C327" s="275"/>
      <c r="D327" s="275"/>
      <c r="E327" s="275"/>
      <c r="F327" s="275"/>
      <c r="G327" s="294"/>
      <c r="H327" s="33"/>
      <c r="I327" s="219"/>
      <c r="J327" s="219"/>
      <c r="K327" s="296"/>
      <c r="L327" s="296"/>
      <c r="M327" s="296"/>
      <c r="N327" s="302"/>
      <c r="O327" s="303"/>
    </row>
    <row r="328" ht="15.75" customHeight="1">
      <c r="A328" s="219"/>
      <c r="B328" s="294"/>
      <c r="C328" s="275"/>
      <c r="D328" s="275"/>
      <c r="E328" s="275"/>
      <c r="F328" s="275"/>
      <c r="G328" s="294"/>
      <c r="H328" s="33"/>
      <c r="I328" s="219"/>
      <c r="J328" s="219"/>
      <c r="K328" s="296"/>
      <c r="L328" s="296"/>
      <c r="M328" s="296"/>
      <c r="N328" s="302"/>
      <c r="O328" s="303"/>
    </row>
    <row r="329" ht="15.75" customHeight="1">
      <c r="A329" s="219"/>
      <c r="B329" s="294"/>
      <c r="C329" s="275"/>
      <c r="D329" s="275"/>
      <c r="E329" s="275"/>
      <c r="F329" s="275"/>
      <c r="G329" s="294"/>
      <c r="H329" s="33"/>
      <c r="I329" s="219"/>
      <c r="J329" s="219"/>
      <c r="K329" s="296"/>
      <c r="L329" s="296"/>
      <c r="M329" s="296"/>
      <c r="N329" s="302"/>
      <c r="O329" s="303"/>
    </row>
    <row r="330" ht="15.75" customHeight="1">
      <c r="A330" s="219"/>
      <c r="B330" s="294"/>
      <c r="C330" s="275"/>
      <c r="D330" s="275"/>
      <c r="E330" s="275"/>
      <c r="F330" s="275"/>
      <c r="G330" s="294"/>
      <c r="H330" s="33"/>
      <c r="I330" s="219"/>
      <c r="J330" s="219"/>
      <c r="K330" s="296"/>
      <c r="L330" s="296"/>
      <c r="M330" s="296"/>
      <c r="N330" s="302"/>
      <c r="O330" s="303"/>
    </row>
    <row r="331" ht="15.75" customHeight="1">
      <c r="A331" s="219"/>
      <c r="B331" s="294"/>
      <c r="C331" s="275"/>
      <c r="D331" s="275"/>
      <c r="E331" s="275"/>
      <c r="F331" s="275"/>
      <c r="G331" s="294"/>
      <c r="H331" s="33"/>
      <c r="I331" s="219"/>
      <c r="J331" s="219"/>
      <c r="K331" s="296"/>
      <c r="L331" s="296"/>
      <c r="M331" s="296"/>
      <c r="N331" s="302"/>
      <c r="O331" s="303"/>
    </row>
    <row r="332" ht="15.75" customHeight="1">
      <c r="A332" s="219"/>
      <c r="B332" s="294"/>
      <c r="C332" s="275"/>
      <c r="D332" s="275"/>
      <c r="E332" s="275"/>
      <c r="F332" s="275"/>
      <c r="G332" s="294"/>
      <c r="H332" s="33"/>
      <c r="I332" s="219"/>
      <c r="J332" s="219"/>
      <c r="K332" s="296"/>
      <c r="L332" s="296"/>
      <c r="M332" s="296"/>
      <c r="N332" s="302"/>
      <c r="O332" s="303"/>
    </row>
    <row r="333" ht="15.75" customHeight="1">
      <c r="A333" s="219"/>
      <c r="B333" s="294"/>
      <c r="C333" s="275"/>
      <c r="D333" s="275"/>
      <c r="E333" s="275"/>
      <c r="F333" s="275"/>
      <c r="G333" s="294"/>
      <c r="H333" s="33"/>
      <c r="I333" s="219"/>
      <c r="J333" s="219"/>
      <c r="K333" s="296"/>
      <c r="L333" s="296"/>
      <c r="M333" s="296"/>
      <c r="N333" s="302"/>
      <c r="O333" s="303"/>
    </row>
    <row r="334" ht="15.75" customHeight="1">
      <c r="A334" s="219"/>
      <c r="B334" s="294"/>
      <c r="C334" s="275"/>
      <c r="D334" s="275"/>
      <c r="E334" s="275"/>
      <c r="F334" s="275"/>
      <c r="G334" s="294"/>
      <c r="H334" s="33"/>
      <c r="I334" s="219"/>
      <c r="J334" s="219"/>
      <c r="K334" s="296"/>
      <c r="L334" s="296"/>
      <c r="M334" s="296"/>
      <c r="N334" s="302"/>
      <c r="O334" s="303"/>
    </row>
    <row r="335" ht="15.75" customHeight="1">
      <c r="A335" s="219"/>
      <c r="B335" s="294"/>
      <c r="C335" s="275"/>
      <c r="D335" s="275"/>
      <c r="E335" s="275"/>
      <c r="F335" s="275"/>
      <c r="G335" s="294"/>
      <c r="H335" s="33"/>
      <c r="I335" s="219"/>
      <c r="J335" s="219"/>
      <c r="K335" s="296"/>
      <c r="L335" s="296"/>
      <c r="M335" s="296"/>
      <c r="N335" s="302"/>
      <c r="O335" s="303"/>
    </row>
    <row r="336" ht="15.75" customHeight="1">
      <c r="A336" s="219"/>
      <c r="B336" s="294"/>
      <c r="C336" s="275"/>
      <c r="D336" s="275"/>
      <c r="E336" s="275"/>
      <c r="F336" s="275"/>
      <c r="G336" s="294"/>
      <c r="H336" s="33"/>
      <c r="I336" s="219"/>
      <c r="J336" s="219"/>
      <c r="K336" s="296"/>
      <c r="L336" s="296"/>
      <c r="M336" s="296"/>
      <c r="N336" s="302"/>
      <c r="O336" s="303"/>
    </row>
    <row r="337" ht="15.75" customHeight="1">
      <c r="A337" s="219"/>
      <c r="B337" s="294"/>
      <c r="C337" s="275"/>
      <c r="D337" s="275"/>
      <c r="E337" s="275"/>
      <c r="F337" s="275"/>
      <c r="G337" s="294"/>
      <c r="H337" s="33"/>
      <c r="I337" s="219"/>
      <c r="J337" s="219"/>
      <c r="K337" s="296"/>
      <c r="L337" s="296"/>
      <c r="M337" s="296"/>
      <c r="N337" s="302"/>
      <c r="O337" s="303"/>
    </row>
    <row r="338" ht="15.75" customHeight="1">
      <c r="A338" s="219"/>
      <c r="B338" s="294"/>
      <c r="C338" s="275"/>
      <c r="D338" s="275"/>
      <c r="E338" s="275"/>
      <c r="F338" s="275"/>
      <c r="G338" s="294"/>
      <c r="H338" s="33"/>
      <c r="I338" s="219"/>
      <c r="J338" s="219"/>
      <c r="K338" s="296"/>
      <c r="L338" s="296"/>
      <c r="M338" s="296"/>
      <c r="N338" s="302"/>
      <c r="O338" s="303"/>
    </row>
    <row r="339" ht="15.75" customHeight="1">
      <c r="A339" s="219"/>
      <c r="B339" s="294"/>
      <c r="C339" s="275"/>
      <c r="D339" s="275"/>
      <c r="E339" s="275"/>
      <c r="F339" s="275"/>
      <c r="G339" s="294"/>
      <c r="H339" s="33"/>
      <c r="I339" s="219"/>
      <c r="J339" s="219"/>
      <c r="K339" s="296"/>
      <c r="L339" s="296"/>
      <c r="M339" s="296"/>
      <c r="N339" s="302"/>
      <c r="O339" s="303"/>
    </row>
    <row r="340" ht="15.75" customHeight="1">
      <c r="A340" s="219"/>
      <c r="B340" s="294"/>
      <c r="C340" s="275"/>
      <c r="D340" s="275"/>
      <c r="E340" s="275"/>
      <c r="F340" s="275"/>
      <c r="G340" s="294"/>
      <c r="H340" s="33"/>
      <c r="I340" s="219"/>
      <c r="J340" s="219"/>
      <c r="K340" s="296"/>
      <c r="L340" s="296"/>
      <c r="M340" s="296"/>
      <c r="N340" s="302"/>
      <c r="O340" s="303"/>
    </row>
    <row r="341" ht="15.75" customHeight="1">
      <c r="A341" s="219"/>
      <c r="B341" s="294"/>
      <c r="C341" s="275"/>
      <c r="D341" s="275"/>
      <c r="E341" s="275"/>
      <c r="F341" s="275"/>
      <c r="G341" s="294"/>
      <c r="H341" s="33"/>
      <c r="I341" s="219"/>
      <c r="J341" s="219"/>
      <c r="K341" s="296"/>
      <c r="L341" s="296"/>
      <c r="M341" s="296"/>
      <c r="N341" s="302"/>
      <c r="O341" s="303"/>
    </row>
    <row r="342" ht="15.75" customHeight="1">
      <c r="A342" s="219"/>
      <c r="B342" s="294"/>
      <c r="C342" s="275"/>
      <c r="D342" s="275"/>
      <c r="E342" s="275"/>
      <c r="F342" s="275"/>
      <c r="G342" s="294"/>
      <c r="H342" s="33"/>
      <c r="I342" s="219"/>
      <c r="J342" s="219"/>
      <c r="K342" s="296"/>
      <c r="L342" s="296"/>
      <c r="M342" s="296"/>
      <c r="N342" s="302"/>
      <c r="O342" s="303"/>
    </row>
    <row r="343" ht="15.75" customHeight="1">
      <c r="A343" s="219"/>
      <c r="B343" s="294"/>
      <c r="C343" s="275"/>
      <c r="D343" s="275"/>
      <c r="E343" s="275"/>
      <c r="F343" s="275"/>
      <c r="G343" s="294"/>
      <c r="H343" s="33"/>
      <c r="I343" s="219"/>
      <c r="J343" s="219"/>
      <c r="K343" s="296"/>
      <c r="L343" s="296"/>
      <c r="M343" s="296"/>
      <c r="N343" s="302"/>
      <c r="O343" s="303"/>
    </row>
    <row r="344" ht="15.75" customHeight="1">
      <c r="A344" s="219"/>
      <c r="B344" s="294"/>
      <c r="C344" s="275"/>
      <c r="D344" s="275"/>
      <c r="E344" s="275"/>
      <c r="F344" s="275"/>
      <c r="G344" s="294"/>
      <c r="H344" s="33"/>
      <c r="I344" s="219"/>
      <c r="J344" s="219"/>
      <c r="K344" s="296"/>
      <c r="L344" s="296"/>
      <c r="M344" s="296"/>
      <c r="N344" s="302"/>
      <c r="O344" s="303"/>
    </row>
    <row r="345" ht="15.75" customHeight="1">
      <c r="A345" s="219"/>
      <c r="B345" s="294"/>
      <c r="C345" s="275"/>
      <c r="D345" s="275"/>
      <c r="E345" s="275"/>
      <c r="F345" s="275"/>
      <c r="G345" s="294"/>
      <c r="H345" s="33"/>
      <c r="I345" s="219"/>
      <c r="J345" s="219"/>
      <c r="K345" s="296"/>
      <c r="L345" s="296"/>
      <c r="M345" s="296"/>
      <c r="N345" s="302"/>
      <c r="O345" s="303"/>
    </row>
    <row r="346" ht="15.75" customHeight="1">
      <c r="A346" s="219"/>
      <c r="B346" s="294"/>
      <c r="C346" s="275"/>
      <c r="D346" s="275"/>
      <c r="E346" s="275"/>
      <c r="F346" s="275"/>
      <c r="G346" s="294"/>
      <c r="H346" s="33"/>
      <c r="I346" s="219"/>
      <c r="J346" s="219"/>
      <c r="K346" s="296"/>
      <c r="L346" s="296"/>
      <c r="M346" s="296"/>
      <c r="N346" s="302"/>
      <c r="O346" s="303"/>
    </row>
    <row r="347" ht="15.75" customHeight="1">
      <c r="A347" s="219"/>
      <c r="B347" s="294"/>
      <c r="C347" s="275"/>
      <c r="D347" s="275"/>
      <c r="E347" s="275"/>
      <c r="F347" s="275"/>
      <c r="G347" s="294"/>
      <c r="H347" s="33"/>
      <c r="I347" s="219"/>
      <c r="J347" s="219"/>
      <c r="K347" s="296"/>
      <c r="L347" s="296"/>
      <c r="M347" s="296"/>
      <c r="N347" s="302"/>
      <c r="O347" s="303"/>
    </row>
    <row r="348" ht="15.75" customHeight="1">
      <c r="A348" s="219"/>
      <c r="B348" s="294"/>
      <c r="C348" s="275"/>
      <c r="D348" s="275"/>
      <c r="E348" s="275"/>
      <c r="F348" s="275"/>
      <c r="G348" s="294"/>
      <c r="H348" s="33"/>
      <c r="I348" s="219"/>
      <c r="J348" s="219"/>
      <c r="K348" s="296"/>
      <c r="L348" s="296"/>
      <c r="M348" s="296"/>
      <c r="N348" s="302"/>
      <c r="O348" s="303"/>
    </row>
    <row r="349" ht="15.75" customHeight="1">
      <c r="A349" s="219"/>
      <c r="B349" s="294"/>
      <c r="C349" s="275"/>
      <c r="D349" s="275"/>
      <c r="E349" s="275"/>
      <c r="F349" s="275"/>
      <c r="G349" s="294"/>
      <c r="H349" s="33"/>
      <c r="I349" s="219"/>
      <c r="J349" s="219"/>
      <c r="K349" s="296"/>
      <c r="L349" s="296"/>
      <c r="M349" s="296"/>
      <c r="N349" s="302"/>
      <c r="O349" s="303"/>
    </row>
    <row r="350" ht="15.75" customHeight="1">
      <c r="A350" s="219"/>
      <c r="B350" s="294"/>
      <c r="C350" s="275"/>
      <c r="D350" s="275"/>
      <c r="E350" s="275"/>
      <c r="F350" s="275"/>
      <c r="G350" s="294"/>
      <c r="H350" s="33"/>
      <c r="I350" s="219"/>
      <c r="J350" s="219"/>
      <c r="K350" s="296"/>
      <c r="L350" s="296"/>
      <c r="M350" s="296"/>
      <c r="N350" s="302"/>
      <c r="O350" s="303"/>
    </row>
    <row r="351" ht="15.75" customHeight="1">
      <c r="A351" s="219"/>
      <c r="B351" s="294"/>
      <c r="C351" s="275"/>
      <c r="D351" s="275"/>
      <c r="E351" s="275"/>
      <c r="F351" s="275"/>
      <c r="G351" s="294"/>
      <c r="H351" s="33"/>
      <c r="I351" s="219"/>
      <c r="J351" s="219"/>
      <c r="K351" s="296"/>
      <c r="L351" s="296"/>
      <c r="M351" s="296"/>
      <c r="N351" s="302"/>
      <c r="O351" s="303"/>
    </row>
    <row r="352" ht="15.75" customHeight="1">
      <c r="A352" s="219"/>
      <c r="B352" s="294"/>
      <c r="C352" s="275"/>
      <c r="D352" s="275"/>
      <c r="E352" s="275"/>
      <c r="F352" s="275"/>
      <c r="G352" s="294"/>
      <c r="H352" s="33"/>
      <c r="I352" s="219"/>
      <c r="J352" s="219"/>
      <c r="K352" s="296"/>
      <c r="L352" s="296"/>
      <c r="M352" s="296"/>
      <c r="N352" s="302"/>
      <c r="O352" s="303"/>
    </row>
    <row r="353" ht="15.75" customHeight="1">
      <c r="A353" s="219"/>
      <c r="B353" s="294"/>
      <c r="C353" s="275"/>
      <c r="D353" s="275"/>
      <c r="E353" s="275"/>
      <c r="F353" s="275"/>
      <c r="G353" s="294"/>
      <c r="H353" s="33"/>
      <c r="I353" s="219"/>
      <c r="J353" s="219"/>
      <c r="K353" s="296"/>
      <c r="L353" s="296"/>
      <c r="M353" s="296"/>
      <c r="N353" s="302"/>
      <c r="O353" s="303"/>
    </row>
    <row r="354" ht="15.75" customHeight="1">
      <c r="A354" s="219"/>
      <c r="B354" s="294"/>
      <c r="C354" s="275"/>
      <c r="D354" s="275"/>
      <c r="E354" s="275"/>
      <c r="F354" s="275"/>
      <c r="G354" s="294"/>
      <c r="H354" s="33"/>
      <c r="I354" s="219"/>
      <c r="J354" s="219"/>
      <c r="K354" s="296"/>
      <c r="L354" s="296"/>
      <c r="M354" s="296"/>
      <c r="N354" s="302"/>
      <c r="O354" s="303"/>
    </row>
    <row r="355" ht="15.75" customHeight="1">
      <c r="A355" s="219"/>
      <c r="B355" s="294"/>
      <c r="C355" s="275"/>
      <c r="D355" s="275"/>
      <c r="E355" s="275"/>
      <c r="F355" s="275"/>
      <c r="G355" s="294"/>
      <c r="H355" s="33"/>
      <c r="I355" s="219"/>
      <c r="J355" s="219"/>
      <c r="K355" s="296"/>
      <c r="L355" s="296"/>
      <c r="M355" s="296"/>
      <c r="N355" s="302"/>
      <c r="O355" s="303"/>
    </row>
    <row r="356" ht="15.75" customHeight="1">
      <c r="A356" s="219"/>
      <c r="B356" s="294"/>
      <c r="C356" s="275"/>
      <c r="D356" s="275"/>
      <c r="E356" s="275"/>
      <c r="F356" s="275"/>
      <c r="G356" s="294"/>
      <c r="H356" s="33"/>
      <c r="I356" s="219"/>
      <c r="J356" s="219"/>
      <c r="K356" s="296"/>
      <c r="L356" s="296"/>
      <c r="M356" s="296"/>
      <c r="N356" s="302"/>
      <c r="O356" s="303"/>
    </row>
    <row r="357" ht="15.75" customHeight="1">
      <c r="A357" s="219"/>
      <c r="B357" s="294"/>
      <c r="C357" s="275"/>
      <c r="D357" s="275"/>
      <c r="E357" s="275"/>
      <c r="F357" s="275"/>
      <c r="G357" s="294"/>
      <c r="H357" s="33"/>
      <c r="I357" s="219"/>
      <c r="J357" s="219"/>
      <c r="K357" s="296"/>
      <c r="L357" s="296"/>
      <c r="M357" s="296"/>
      <c r="N357" s="302"/>
      <c r="O357" s="303"/>
    </row>
    <row r="358" ht="15.75" customHeight="1">
      <c r="A358" s="219"/>
      <c r="B358" s="294"/>
      <c r="C358" s="275"/>
      <c r="D358" s="275"/>
      <c r="E358" s="275"/>
      <c r="F358" s="275"/>
      <c r="G358" s="294"/>
      <c r="H358" s="33"/>
      <c r="I358" s="219"/>
      <c r="J358" s="219"/>
      <c r="K358" s="296"/>
      <c r="L358" s="296"/>
      <c r="M358" s="296"/>
      <c r="N358" s="302"/>
      <c r="O358" s="303"/>
    </row>
    <row r="359" ht="15.75" customHeight="1">
      <c r="A359" s="219"/>
      <c r="B359" s="294"/>
      <c r="C359" s="275"/>
      <c r="D359" s="275"/>
      <c r="E359" s="275"/>
      <c r="F359" s="275"/>
      <c r="G359" s="294"/>
      <c r="H359" s="33"/>
      <c r="I359" s="219"/>
      <c r="J359" s="219"/>
      <c r="K359" s="296"/>
      <c r="L359" s="296"/>
      <c r="M359" s="296"/>
      <c r="N359" s="302"/>
      <c r="O359" s="303"/>
    </row>
    <row r="360" ht="15.75" customHeight="1">
      <c r="A360" s="219"/>
      <c r="B360" s="294"/>
      <c r="C360" s="275"/>
      <c r="D360" s="275"/>
      <c r="E360" s="275"/>
      <c r="F360" s="275"/>
      <c r="G360" s="294"/>
      <c r="H360" s="33"/>
      <c r="I360" s="219"/>
      <c r="J360" s="219"/>
      <c r="K360" s="296"/>
      <c r="L360" s="296"/>
      <c r="M360" s="296"/>
      <c r="N360" s="302"/>
      <c r="O360" s="303"/>
    </row>
    <row r="361" ht="15.75" customHeight="1">
      <c r="A361" s="219"/>
      <c r="B361" s="294"/>
      <c r="C361" s="275"/>
      <c r="D361" s="275"/>
      <c r="E361" s="275"/>
      <c r="F361" s="275"/>
      <c r="G361" s="294"/>
      <c r="H361" s="33"/>
      <c r="I361" s="219"/>
      <c r="J361" s="219"/>
      <c r="K361" s="296"/>
      <c r="L361" s="296"/>
      <c r="M361" s="296"/>
      <c r="N361" s="302"/>
      <c r="O361" s="303"/>
    </row>
    <row r="362" ht="15.75" customHeight="1">
      <c r="A362" s="219"/>
      <c r="B362" s="294"/>
      <c r="C362" s="275"/>
      <c r="D362" s="275"/>
      <c r="E362" s="275"/>
      <c r="F362" s="275"/>
      <c r="G362" s="294"/>
      <c r="H362" s="33"/>
      <c r="I362" s="219"/>
      <c r="J362" s="219"/>
      <c r="K362" s="296"/>
      <c r="L362" s="296"/>
      <c r="M362" s="296"/>
      <c r="N362" s="302"/>
      <c r="O362" s="303"/>
    </row>
    <row r="363" ht="15.75" customHeight="1">
      <c r="A363" s="219"/>
      <c r="B363" s="294"/>
      <c r="C363" s="275"/>
      <c r="D363" s="275"/>
      <c r="E363" s="275"/>
      <c r="F363" s="275"/>
      <c r="G363" s="294"/>
      <c r="H363" s="33"/>
      <c r="I363" s="219"/>
      <c r="J363" s="219"/>
      <c r="K363" s="296"/>
      <c r="L363" s="296"/>
      <c r="M363" s="296"/>
      <c r="N363" s="302"/>
      <c r="O363" s="303"/>
    </row>
    <row r="364" ht="15.75" customHeight="1">
      <c r="A364" s="219"/>
      <c r="B364" s="294"/>
      <c r="C364" s="275"/>
      <c r="D364" s="275"/>
      <c r="E364" s="275"/>
      <c r="F364" s="275"/>
      <c r="G364" s="294"/>
      <c r="H364" s="33"/>
      <c r="I364" s="219"/>
      <c r="J364" s="219"/>
      <c r="K364" s="296"/>
      <c r="L364" s="296"/>
      <c r="M364" s="296"/>
      <c r="N364" s="302"/>
      <c r="O364" s="303"/>
    </row>
    <row r="365" ht="15.75" customHeight="1">
      <c r="A365" s="219"/>
      <c r="B365" s="294"/>
      <c r="C365" s="275"/>
      <c r="D365" s="275"/>
      <c r="E365" s="275"/>
      <c r="F365" s="275"/>
      <c r="G365" s="294"/>
      <c r="H365" s="33"/>
      <c r="I365" s="219"/>
      <c r="J365" s="219"/>
      <c r="K365" s="296"/>
      <c r="L365" s="296"/>
      <c r="M365" s="296"/>
      <c r="N365" s="302"/>
      <c r="O365" s="303"/>
    </row>
    <row r="366" ht="15.75" customHeight="1">
      <c r="A366" s="219"/>
      <c r="B366" s="294"/>
      <c r="C366" s="275"/>
      <c r="D366" s="275"/>
      <c r="E366" s="275"/>
      <c r="F366" s="275"/>
      <c r="G366" s="294"/>
      <c r="H366" s="33"/>
      <c r="I366" s="219"/>
      <c r="J366" s="219"/>
      <c r="K366" s="296"/>
      <c r="L366" s="296"/>
      <c r="M366" s="296"/>
      <c r="N366" s="302"/>
      <c r="O366" s="303"/>
    </row>
    <row r="367" ht="15.75" customHeight="1">
      <c r="A367" s="219"/>
      <c r="B367" s="294"/>
      <c r="C367" s="275"/>
      <c r="D367" s="275"/>
      <c r="E367" s="275"/>
      <c r="F367" s="275"/>
      <c r="G367" s="294"/>
      <c r="H367" s="33"/>
      <c r="I367" s="219"/>
      <c r="J367" s="219"/>
      <c r="K367" s="296"/>
      <c r="L367" s="296"/>
      <c r="M367" s="296"/>
      <c r="N367" s="302"/>
      <c r="O367" s="303"/>
    </row>
    <row r="368" ht="15.75" customHeight="1">
      <c r="A368" s="219"/>
      <c r="B368" s="294"/>
      <c r="C368" s="275"/>
      <c r="D368" s="275"/>
      <c r="E368" s="275"/>
      <c r="F368" s="275"/>
      <c r="G368" s="294"/>
      <c r="H368" s="33"/>
      <c r="I368" s="219"/>
      <c r="J368" s="219"/>
      <c r="K368" s="296"/>
      <c r="L368" s="296"/>
      <c r="M368" s="296"/>
      <c r="N368" s="302"/>
      <c r="O368" s="303"/>
    </row>
    <row r="369" ht="15.75" customHeight="1">
      <c r="A369" s="219"/>
      <c r="B369" s="294"/>
      <c r="C369" s="275"/>
      <c r="D369" s="275"/>
      <c r="E369" s="275"/>
      <c r="F369" s="275"/>
      <c r="G369" s="294"/>
      <c r="H369" s="33"/>
      <c r="I369" s="219"/>
      <c r="J369" s="219"/>
      <c r="K369" s="296"/>
      <c r="L369" s="296"/>
      <c r="M369" s="296"/>
      <c r="N369" s="302"/>
      <c r="O369" s="303"/>
    </row>
    <row r="370" ht="15.75" customHeight="1">
      <c r="A370" s="219"/>
      <c r="B370" s="294"/>
      <c r="C370" s="275"/>
      <c r="D370" s="275"/>
      <c r="E370" s="275"/>
      <c r="F370" s="275"/>
      <c r="G370" s="294"/>
      <c r="H370" s="33"/>
      <c r="I370" s="219"/>
      <c r="J370" s="219"/>
      <c r="K370" s="296"/>
      <c r="L370" s="296"/>
      <c r="M370" s="296"/>
      <c r="N370" s="302"/>
      <c r="O370" s="303"/>
    </row>
    <row r="371" ht="15.75" customHeight="1">
      <c r="A371" s="219"/>
      <c r="B371" s="294"/>
      <c r="C371" s="275"/>
      <c r="D371" s="275"/>
      <c r="E371" s="275"/>
      <c r="F371" s="275"/>
      <c r="G371" s="294"/>
      <c r="H371" s="33"/>
      <c r="I371" s="219"/>
      <c r="J371" s="219"/>
      <c r="K371" s="296"/>
      <c r="L371" s="296"/>
      <c r="M371" s="296"/>
      <c r="N371" s="302"/>
      <c r="O371" s="303"/>
    </row>
    <row r="372" ht="15.75" customHeight="1">
      <c r="A372" s="219"/>
      <c r="B372" s="294"/>
      <c r="C372" s="275"/>
      <c r="D372" s="275"/>
      <c r="E372" s="275"/>
      <c r="F372" s="275"/>
      <c r="G372" s="294"/>
      <c r="H372" s="33"/>
      <c r="I372" s="219"/>
      <c r="J372" s="219"/>
      <c r="K372" s="296"/>
      <c r="L372" s="296"/>
      <c r="M372" s="296"/>
      <c r="N372" s="302"/>
      <c r="O372" s="303"/>
    </row>
    <row r="373" ht="15.75" customHeight="1">
      <c r="A373" s="219"/>
      <c r="B373" s="294"/>
      <c r="C373" s="275"/>
      <c r="D373" s="275"/>
      <c r="E373" s="275"/>
      <c r="F373" s="275"/>
      <c r="G373" s="294"/>
      <c r="H373" s="33"/>
      <c r="I373" s="219"/>
      <c r="J373" s="219"/>
      <c r="K373" s="296"/>
      <c r="L373" s="296"/>
      <c r="M373" s="296"/>
      <c r="N373" s="302"/>
      <c r="O373" s="303"/>
    </row>
    <row r="374" ht="15.75" customHeight="1">
      <c r="A374" s="219"/>
      <c r="B374" s="294"/>
      <c r="C374" s="275"/>
      <c r="D374" s="275"/>
      <c r="E374" s="275"/>
      <c r="F374" s="275"/>
      <c r="G374" s="294"/>
      <c r="H374" s="33"/>
      <c r="I374" s="219"/>
      <c r="J374" s="219"/>
      <c r="K374" s="296"/>
      <c r="L374" s="296"/>
      <c r="M374" s="296"/>
      <c r="N374" s="302"/>
      <c r="O374" s="303"/>
    </row>
    <row r="375" ht="15.75" customHeight="1">
      <c r="A375" s="219"/>
      <c r="B375" s="294"/>
      <c r="C375" s="275"/>
      <c r="D375" s="275"/>
      <c r="E375" s="275"/>
      <c r="F375" s="275"/>
      <c r="G375" s="294"/>
      <c r="H375" s="33"/>
      <c r="I375" s="219"/>
      <c r="J375" s="219"/>
      <c r="K375" s="296"/>
      <c r="L375" s="296"/>
      <c r="M375" s="296"/>
      <c r="N375" s="302"/>
      <c r="O375" s="303"/>
    </row>
    <row r="376" ht="15.75" customHeight="1">
      <c r="A376" s="219"/>
      <c r="B376" s="294"/>
      <c r="C376" s="275"/>
      <c r="D376" s="275"/>
      <c r="E376" s="275"/>
      <c r="F376" s="275"/>
      <c r="G376" s="294"/>
      <c r="H376" s="33"/>
      <c r="I376" s="219"/>
      <c r="J376" s="219"/>
      <c r="K376" s="296"/>
      <c r="L376" s="296"/>
      <c r="M376" s="296"/>
      <c r="N376" s="302"/>
      <c r="O376" s="303"/>
    </row>
    <row r="377" ht="15.75" customHeight="1">
      <c r="A377" s="219"/>
      <c r="B377" s="294"/>
      <c r="C377" s="275"/>
      <c r="D377" s="275"/>
      <c r="E377" s="275"/>
      <c r="F377" s="275"/>
      <c r="G377" s="294"/>
      <c r="H377" s="33"/>
      <c r="I377" s="219"/>
      <c r="J377" s="219"/>
      <c r="K377" s="296"/>
      <c r="L377" s="296"/>
      <c r="M377" s="296"/>
      <c r="N377" s="302"/>
      <c r="O377" s="303"/>
    </row>
    <row r="378" ht="15.75" customHeight="1">
      <c r="A378" s="219"/>
      <c r="B378" s="294"/>
      <c r="C378" s="275"/>
      <c r="D378" s="275"/>
      <c r="E378" s="275"/>
      <c r="F378" s="275"/>
      <c r="G378" s="294"/>
      <c r="H378" s="33"/>
      <c r="I378" s="219"/>
      <c r="J378" s="219"/>
      <c r="K378" s="296"/>
      <c r="L378" s="296"/>
      <c r="M378" s="296"/>
      <c r="N378" s="302"/>
      <c r="O378" s="303"/>
    </row>
    <row r="379" ht="15.75" customHeight="1">
      <c r="A379" s="219"/>
      <c r="B379" s="294"/>
      <c r="C379" s="275"/>
      <c r="D379" s="275"/>
      <c r="E379" s="275"/>
      <c r="F379" s="275"/>
      <c r="G379" s="294"/>
      <c r="H379" s="33"/>
      <c r="I379" s="219"/>
      <c r="J379" s="219"/>
      <c r="K379" s="296"/>
      <c r="L379" s="296"/>
      <c r="M379" s="296"/>
      <c r="N379" s="302"/>
      <c r="O379" s="303"/>
    </row>
    <row r="380" ht="15.75" customHeight="1">
      <c r="A380" s="219"/>
      <c r="B380" s="294"/>
      <c r="C380" s="275"/>
      <c r="D380" s="275"/>
      <c r="E380" s="275"/>
      <c r="F380" s="275"/>
      <c r="G380" s="294"/>
      <c r="H380" s="33"/>
      <c r="I380" s="219"/>
      <c r="J380" s="219"/>
      <c r="K380" s="296"/>
      <c r="L380" s="296"/>
      <c r="M380" s="296"/>
      <c r="N380" s="302"/>
      <c r="O380" s="303"/>
    </row>
    <row r="381" ht="15.75" customHeight="1">
      <c r="A381" s="219"/>
      <c r="B381" s="294"/>
      <c r="C381" s="275"/>
      <c r="D381" s="275"/>
      <c r="E381" s="275"/>
      <c r="F381" s="275"/>
      <c r="G381" s="294"/>
      <c r="H381" s="33"/>
      <c r="I381" s="219"/>
      <c r="J381" s="219"/>
      <c r="K381" s="296"/>
      <c r="L381" s="296"/>
      <c r="M381" s="296"/>
      <c r="N381" s="302"/>
      <c r="O381" s="303"/>
    </row>
    <row r="382" ht="15.75" customHeight="1">
      <c r="A382" s="219"/>
      <c r="B382" s="294"/>
      <c r="C382" s="275"/>
      <c r="D382" s="275"/>
      <c r="E382" s="275"/>
      <c r="F382" s="275"/>
      <c r="G382" s="294"/>
      <c r="H382" s="33"/>
      <c r="I382" s="219"/>
      <c r="J382" s="219"/>
      <c r="K382" s="296"/>
      <c r="L382" s="296"/>
      <c r="M382" s="296"/>
      <c r="N382" s="302"/>
      <c r="O382" s="303"/>
    </row>
    <row r="383" ht="15.75" customHeight="1">
      <c r="A383" s="219"/>
      <c r="B383" s="294"/>
      <c r="C383" s="275"/>
      <c r="D383" s="275"/>
      <c r="E383" s="275"/>
      <c r="F383" s="275"/>
      <c r="G383" s="294"/>
      <c r="H383" s="33"/>
      <c r="I383" s="219"/>
      <c r="J383" s="219"/>
      <c r="K383" s="296"/>
      <c r="L383" s="296"/>
      <c r="M383" s="296"/>
      <c r="N383" s="302"/>
      <c r="O383" s="303"/>
    </row>
    <row r="384" ht="15.75" customHeight="1">
      <c r="A384" s="219"/>
      <c r="B384" s="294"/>
      <c r="C384" s="275"/>
      <c r="D384" s="275"/>
      <c r="E384" s="275"/>
      <c r="F384" s="275"/>
      <c r="G384" s="294"/>
      <c r="H384" s="33"/>
      <c r="I384" s="219"/>
      <c r="J384" s="219"/>
      <c r="K384" s="296"/>
      <c r="L384" s="296"/>
      <c r="M384" s="296"/>
      <c r="N384" s="302"/>
      <c r="O384" s="303"/>
    </row>
    <row r="385" ht="15.75" customHeight="1">
      <c r="A385" s="219"/>
      <c r="B385" s="294"/>
      <c r="C385" s="275"/>
      <c r="D385" s="275"/>
      <c r="E385" s="275"/>
      <c r="F385" s="275"/>
      <c r="G385" s="294"/>
      <c r="H385" s="33"/>
      <c r="I385" s="219"/>
      <c r="J385" s="219"/>
      <c r="K385" s="296"/>
      <c r="L385" s="296"/>
      <c r="M385" s="296"/>
      <c r="N385" s="302"/>
      <c r="O385" s="303"/>
    </row>
    <row r="386" ht="15.75" customHeight="1">
      <c r="A386" s="219"/>
      <c r="B386" s="294"/>
      <c r="C386" s="275"/>
      <c r="D386" s="275"/>
      <c r="E386" s="275"/>
      <c r="F386" s="275"/>
      <c r="G386" s="294"/>
      <c r="H386" s="33"/>
      <c r="I386" s="219"/>
      <c r="J386" s="219"/>
      <c r="K386" s="296"/>
      <c r="L386" s="296"/>
      <c r="M386" s="296"/>
      <c r="N386" s="302"/>
      <c r="O386" s="303"/>
    </row>
    <row r="387" ht="15.75" customHeight="1">
      <c r="A387" s="219"/>
      <c r="B387" s="294"/>
      <c r="C387" s="275"/>
      <c r="D387" s="275"/>
      <c r="E387" s="275"/>
      <c r="F387" s="275"/>
      <c r="G387" s="294"/>
      <c r="H387" s="33"/>
      <c r="I387" s="219"/>
      <c r="J387" s="219"/>
      <c r="K387" s="296"/>
      <c r="L387" s="296"/>
      <c r="M387" s="296"/>
      <c r="N387" s="302"/>
      <c r="O387" s="303"/>
    </row>
    <row r="388" ht="15.75" customHeight="1">
      <c r="A388" s="219"/>
      <c r="B388" s="294"/>
      <c r="C388" s="275"/>
      <c r="D388" s="275"/>
      <c r="E388" s="275"/>
      <c r="F388" s="275"/>
      <c r="G388" s="294"/>
      <c r="H388" s="33"/>
      <c r="I388" s="219"/>
      <c r="J388" s="219"/>
      <c r="K388" s="296"/>
      <c r="L388" s="296"/>
      <c r="M388" s="296"/>
      <c r="N388" s="302"/>
      <c r="O388" s="303"/>
    </row>
    <row r="389" ht="15.75" customHeight="1">
      <c r="A389" s="219"/>
      <c r="B389" s="294"/>
      <c r="C389" s="275"/>
      <c r="D389" s="275"/>
      <c r="E389" s="275"/>
      <c r="F389" s="275"/>
      <c r="G389" s="294"/>
      <c r="H389" s="33"/>
      <c r="I389" s="219"/>
      <c r="J389" s="219"/>
      <c r="K389" s="296"/>
      <c r="L389" s="296"/>
      <c r="M389" s="296"/>
      <c r="N389" s="302"/>
      <c r="O389" s="303"/>
    </row>
    <row r="390" ht="15.75" customHeight="1">
      <c r="A390" s="219"/>
      <c r="B390" s="294"/>
      <c r="C390" s="275"/>
      <c r="D390" s="275"/>
      <c r="E390" s="275"/>
      <c r="F390" s="275"/>
      <c r="G390" s="294"/>
      <c r="H390" s="33"/>
      <c r="I390" s="219"/>
      <c r="J390" s="219"/>
      <c r="K390" s="296"/>
      <c r="L390" s="296"/>
      <c r="M390" s="296"/>
      <c r="N390" s="302"/>
      <c r="O390" s="303"/>
    </row>
    <row r="391" ht="15.75" customHeight="1">
      <c r="A391" s="219"/>
      <c r="B391" s="294"/>
      <c r="C391" s="275"/>
      <c r="D391" s="275"/>
      <c r="E391" s="275"/>
      <c r="F391" s="275"/>
      <c r="G391" s="294"/>
      <c r="H391" s="33"/>
      <c r="I391" s="219"/>
      <c r="J391" s="219"/>
      <c r="K391" s="296"/>
      <c r="L391" s="296"/>
      <c r="M391" s="296"/>
      <c r="N391" s="302"/>
      <c r="O391" s="303"/>
    </row>
    <row r="392" ht="15.75" customHeight="1">
      <c r="A392" s="219"/>
      <c r="B392" s="294"/>
      <c r="C392" s="275"/>
      <c r="D392" s="275"/>
      <c r="E392" s="275"/>
      <c r="F392" s="275"/>
      <c r="G392" s="294"/>
      <c r="H392" s="33"/>
      <c r="I392" s="219"/>
      <c r="J392" s="219"/>
      <c r="K392" s="296"/>
      <c r="L392" s="296"/>
      <c r="M392" s="296"/>
      <c r="N392" s="302"/>
      <c r="O392" s="303"/>
    </row>
    <row r="393" ht="15.75" customHeight="1">
      <c r="A393" s="219"/>
      <c r="B393" s="294"/>
      <c r="C393" s="275"/>
      <c r="D393" s="275"/>
      <c r="E393" s="275"/>
      <c r="F393" s="275"/>
      <c r="G393" s="294"/>
      <c r="H393" s="33"/>
      <c r="I393" s="219"/>
      <c r="J393" s="219"/>
      <c r="K393" s="296"/>
      <c r="L393" s="296"/>
      <c r="M393" s="296"/>
      <c r="N393" s="302"/>
      <c r="O393" s="303"/>
    </row>
    <row r="394" ht="15.75" customHeight="1">
      <c r="A394" s="219"/>
      <c r="B394" s="294"/>
      <c r="C394" s="275"/>
      <c r="D394" s="275"/>
      <c r="E394" s="275"/>
      <c r="F394" s="275"/>
      <c r="G394" s="294"/>
      <c r="H394" s="33"/>
      <c r="I394" s="219"/>
      <c r="J394" s="219"/>
      <c r="K394" s="296"/>
      <c r="L394" s="296"/>
      <c r="M394" s="296"/>
      <c r="N394" s="302"/>
      <c r="O394" s="303"/>
    </row>
    <row r="395" ht="15.75" customHeight="1">
      <c r="A395" s="219"/>
      <c r="B395" s="294"/>
      <c r="C395" s="275"/>
      <c r="D395" s="275"/>
      <c r="E395" s="275"/>
      <c r="F395" s="275"/>
      <c r="G395" s="294"/>
      <c r="H395" s="33"/>
      <c r="I395" s="219"/>
      <c r="J395" s="219"/>
      <c r="K395" s="296"/>
      <c r="L395" s="296"/>
      <c r="M395" s="296"/>
      <c r="N395" s="302"/>
      <c r="O395" s="303"/>
    </row>
    <row r="396" ht="15.75" customHeight="1">
      <c r="A396" s="219"/>
      <c r="B396" s="294"/>
      <c r="C396" s="275"/>
      <c r="D396" s="275"/>
      <c r="E396" s="275"/>
      <c r="F396" s="275"/>
      <c r="G396" s="294"/>
      <c r="H396" s="33"/>
      <c r="I396" s="219"/>
      <c r="J396" s="219"/>
      <c r="K396" s="296"/>
      <c r="L396" s="296"/>
      <c r="M396" s="296"/>
      <c r="N396" s="302"/>
      <c r="O396" s="303"/>
    </row>
    <row r="397" ht="15.75" customHeight="1">
      <c r="A397" s="219"/>
      <c r="B397" s="294"/>
      <c r="C397" s="275"/>
      <c r="D397" s="275"/>
      <c r="E397" s="275"/>
      <c r="F397" s="275"/>
      <c r="G397" s="294"/>
      <c r="H397" s="33"/>
      <c r="I397" s="219"/>
      <c r="J397" s="219"/>
      <c r="K397" s="296"/>
      <c r="L397" s="296"/>
      <c r="M397" s="296"/>
      <c r="N397" s="302"/>
      <c r="O397" s="303"/>
    </row>
    <row r="398" ht="15.75" customHeight="1">
      <c r="A398" s="219"/>
      <c r="B398" s="294"/>
      <c r="C398" s="275"/>
      <c r="D398" s="275"/>
      <c r="E398" s="275"/>
      <c r="F398" s="275"/>
      <c r="G398" s="294"/>
      <c r="H398" s="33"/>
      <c r="I398" s="219"/>
      <c r="J398" s="219"/>
      <c r="K398" s="296"/>
      <c r="L398" s="296"/>
      <c r="M398" s="296"/>
      <c r="N398" s="302"/>
      <c r="O398" s="303"/>
    </row>
    <row r="399" ht="15.75" customHeight="1">
      <c r="A399" s="219"/>
      <c r="B399" s="294"/>
      <c r="C399" s="275"/>
      <c r="D399" s="275"/>
      <c r="E399" s="275"/>
      <c r="F399" s="275"/>
      <c r="G399" s="294"/>
      <c r="H399" s="33"/>
      <c r="I399" s="219"/>
      <c r="J399" s="219"/>
      <c r="K399" s="296"/>
      <c r="L399" s="296"/>
      <c r="M399" s="296"/>
      <c r="N399" s="302"/>
      <c r="O399" s="303"/>
    </row>
    <row r="400" ht="15.75" customHeight="1">
      <c r="A400" s="219"/>
      <c r="B400" s="294"/>
      <c r="C400" s="275"/>
      <c r="D400" s="275"/>
      <c r="E400" s="275"/>
      <c r="F400" s="275"/>
      <c r="G400" s="294"/>
      <c r="H400" s="33"/>
      <c r="I400" s="219"/>
      <c r="J400" s="219"/>
      <c r="K400" s="296"/>
      <c r="L400" s="296"/>
      <c r="M400" s="296"/>
      <c r="N400" s="302"/>
      <c r="O400" s="303"/>
    </row>
    <row r="401" ht="15.75" customHeight="1">
      <c r="A401" s="219"/>
      <c r="B401" s="294"/>
      <c r="C401" s="275"/>
      <c r="D401" s="275"/>
      <c r="E401" s="275"/>
      <c r="F401" s="275"/>
      <c r="G401" s="294"/>
      <c r="H401" s="33"/>
      <c r="I401" s="219"/>
      <c r="J401" s="219"/>
      <c r="K401" s="296"/>
      <c r="L401" s="296"/>
      <c r="M401" s="296"/>
      <c r="N401" s="302"/>
      <c r="O401" s="303"/>
    </row>
    <row r="402" ht="15.75" customHeight="1">
      <c r="A402" s="219"/>
      <c r="B402" s="294"/>
      <c r="C402" s="275"/>
      <c r="D402" s="275"/>
      <c r="E402" s="275"/>
      <c r="F402" s="275"/>
      <c r="G402" s="294"/>
      <c r="H402" s="33"/>
      <c r="I402" s="219"/>
      <c r="J402" s="219"/>
      <c r="K402" s="296"/>
      <c r="L402" s="296"/>
      <c r="M402" s="296"/>
      <c r="N402" s="302"/>
      <c r="O402" s="303"/>
    </row>
    <row r="403" ht="15.75" customHeight="1">
      <c r="A403" s="219"/>
      <c r="B403" s="294"/>
      <c r="C403" s="275"/>
      <c r="D403" s="275"/>
      <c r="E403" s="275"/>
      <c r="F403" s="275"/>
      <c r="G403" s="294"/>
      <c r="H403" s="33"/>
      <c r="I403" s="219"/>
      <c r="J403" s="219"/>
      <c r="K403" s="296"/>
      <c r="L403" s="296"/>
      <c r="M403" s="296"/>
      <c r="N403" s="302"/>
      <c r="O403" s="303"/>
    </row>
    <row r="404" ht="15.75" customHeight="1">
      <c r="A404" s="219"/>
      <c r="B404" s="294"/>
      <c r="C404" s="275"/>
      <c r="D404" s="275"/>
      <c r="E404" s="275"/>
      <c r="F404" s="275"/>
      <c r="G404" s="294"/>
      <c r="H404" s="33"/>
      <c r="I404" s="219"/>
      <c r="J404" s="219"/>
      <c r="K404" s="296"/>
      <c r="L404" s="296"/>
      <c r="M404" s="296"/>
      <c r="N404" s="302"/>
      <c r="O404" s="303"/>
    </row>
    <row r="405" ht="15.75" customHeight="1">
      <c r="A405" s="219"/>
      <c r="B405" s="294"/>
      <c r="C405" s="275"/>
      <c r="D405" s="275"/>
      <c r="E405" s="275"/>
      <c r="F405" s="275"/>
      <c r="G405" s="294"/>
      <c r="H405" s="33"/>
      <c r="I405" s="219"/>
      <c r="J405" s="219"/>
      <c r="K405" s="296"/>
      <c r="L405" s="296"/>
      <c r="M405" s="296"/>
      <c r="N405" s="302"/>
      <c r="O405" s="303"/>
    </row>
    <row r="406" ht="15.75" customHeight="1">
      <c r="A406" s="219"/>
      <c r="B406" s="294"/>
      <c r="C406" s="275"/>
      <c r="D406" s="275"/>
      <c r="E406" s="275"/>
      <c r="F406" s="275"/>
      <c r="G406" s="294"/>
      <c r="H406" s="33"/>
      <c r="I406" s="219"/>
      <c r="J406" s="219"/>
      <c r="K406" s="296"/>
      <c r="L406" s="296"/>
      <c r="M406" s="296"/>
      <c r="N406" s="302"/>
      <c r="O406" s="303"/>
    </row>
    <row r="407" ht="15.75" customHeight="1">
      <c r="A407" s="219"/>
      <c r="B407" s="294"/>
      <c r="C407" s="275"/>
      <c r="D407" s="275"/>
      <c r="E407" s="275"/>
      <c r="F407" s="275"/>
      <c r="G407" s="294"/>
      <c r="H407" s="33"/>
      <c r="I407" s="219"/>
      <c r="J407" s="219"/>
      <c r="K407" s="296"/>
      <c r="L407" s="296"/>
      <c r="M407" s="296"/>
      <c r="N407" s="302"/>
      <c r="O407" s="303"/>
    </row>
    <row r="408" ht="15.75" customHeight="1">
      <c r="A408" s="219"/>
      <c r="B408" s="294"/>
      <c r="C408" s="275"/>
      <c r="D408" s="275"/>
      <c r="E408" s="275"/>
      <c r="F408" s="275"/>
      <c r="G408" s="294"/>
      <c r="H408" s="33"/>
      <c r="I408" s="219"/>
      <c r="J408" s="219"/>
      <c r="K408" s="296"/>
      <c r="L408" s="296"/>
      <c r="M408" s="296"/>
      <c r="N408" s="302"/>
      <c r="O408" s="303"/>
    </row>
    <row r="409" ht="15.75" customHeight="1">
      <c r="A409" s="219"/>
      <c r="B409" s="294"/>
      <c r="C409" s="275"/>
      <c r="D409" s="275"/>
      <c r="E409" s="275"/>
      <c r="F409" s="275"/>
      <c r="G409" s="294"/>
      <c r="H409" s="33"/>
      <c r="I409" s="219"/>
      <c r="J409" s="219"/>
      <c r="K409" s="296"/>
      <c r="L409" s="296"/>
      <c r="M409" s="296"/>
      <c r="N409" s="302"/>
      <c r="O409" s="303"/>
    </row>
    <row r="410" ht="15.75" customHeight="1">
      <c r="A410" s="219"/>
      <c r="B410" s="294"/>
      <c r="C410" s="275"/>
      <c r="D410" s="275"/>
      <c r="E410" s="275"/>
      <c r="F410" s="275"/>
      <c r="G410" s="294"/>
      <c r="H410" s="33"/>
      <c r="I410" s="219"/>
      <c r="J410" s="219"/>
      <c r="K410" s="296"/>
      <c r="L410" s="296"/>
      <c r="M410" s="296"/>
      <c r="N410" s="302"/>
      <c r="O410" s="303"/>
    </row>
    <row r="411" ht="15.75" customHeight="1">
      <c r="A411" s="219"/>
      <c r="B411" s="294"/>
      <c r="C411" s="275"/>
      <c r="D411" s="275"/>
      <c r="E411" s="275"/>
      <c r="F411" s="275"/>
      <c r="G411" s="294"/>
      <c r="H411" s="33"/>
      <c r="I411" s="219"/>
      <c r="J411" s="219"/>
      <c r="K411" s="296"/>
      <c r="L411" s="296"/>
      <c r="M411" s="296"/>
      <c r="N411" s="302"/>
      <c r="O411" s="303"/>
    </row>
    <row r="412" ht="15.75" customHeight="1">
      <c r="A412" s="219"/>
      <c r="B412" s="294"/>
      <c r="C412" s="275"/>
      <c r="D412" s="275"/>
      <c r="E412" s="275"/>
      <c r="F412" s="275"/>
      <c r="G412" s="294"/>
      <c r="H412" s="33"/>
      <c r="I412" s="219"/>
      <c r="J412" s="219"/>
      <c r="K412" s="296"/>
      <c r="L412" s="296"/>
      <c r="M412" s="296"/>
      <c r="N412" s="302"/>
      <c r="O412" s="303"/>
    </row>
    <row r="413" ht="15.75" customHeight="1">
      <c r="A413" s="219"/>
      <c r="B413" s="294"/>
      <c r="C413" s="275"/>
      <c r="D413" s="275"/>
      <c r="E413" s="275"/>
      <c r="F413" s="275"/>
      <c r="G413" s="294"/>
      <c r="H413" s="33"/>
      <c r="I413" s="219"/>
      <c r="J413" s="219"/>
      <c r="K413" s="296"/>
      <c r="L413" s="296"/>
      <c r="M413" s="296"/>
      <c r="N413" s="302"/>
      <c r="O413" s="303"/>
    </row>
    <row r="414" ht="15.75" customHeight="1">
      <c r="A414" s="219"/>
      <c r="B414" s="294"/>
      <c r="C414" s="275"/>
      <c r="D414" s="275"/>
      <c r="E414" s="275"/>
      <c r="F414" s="275"/>
      <c r="G414" s="294"/>
      <c r="H414" s="33"/>
      <c r="I414" s="219"/>
      <c r="J414" s="219"/>
      <c r="K414" s="296"/>
      <c r="L414" s="296"/>
      <c r="M414" s="296"/>
      <c r="N414" s="302"/>
      <c r="O414" s="303"/>
    </row>
    <row r="415" ht="15.75" customHeight="1">
      <c r="A415" s="219"/>
      <c r="B415" s="294"/>
      <c r="C415" s="275"/>
      <c r="D415" s="275"/>
      <c r="E415" s="275"/>
      <c r="F415" s="275"/>
      <c r="G415" s="294"/>
      <c r="H415" s="33"/>
      <c r="I415" s="219"/>
      <c r="J415" s="219"/>
      <c r="K415" s="296"/>
      <c r="L415" s="296"/>
      <c r="M415" s="296"/>
      <c r="N415" s="302"/>
      <c r="O415" s="303"/>
    </row>
    <row r="416" ht="15.75" customHeight="1">
      <c r="A416" s="219"/>
      <c r="B416" s="294"/>
      <c r="C416" s="275"/>
      <c r="D416" s="275"/>
      <c r="E416" s="275"/>
      <c r="F416" s="275"/>
      <c r="G416" s="294"/>
      <c r="H416" s="33"/>
      <c r="I416" s="219"/>
      <c r="J416" s="219"/>
      <c r="K416" s="296"/>
      <c r="L416" s="296"/>
      <c r="M416" s="296"/>
      <c r="N416" s="302"/>
      <c r="O416" s="303"/>
    </row>
    <row r="417" ht="15.75" customHeight="1">
      <c r="A417" s="219"/>
      <c r="B417" s="294"/>
      <c r="C417" s="275"/>
      <c r="D417" s="275"/>
      <c r="E417" s="275"/>
      <c r="F417" s="275"/>
      <c r="G417" s="294"/>
      <c r="H417" s="33"/>
      <c r="I417" s="219"/>
      <c r="J417" s="219"/>
      <c r="K417" s="296"/>
      <c r="L417" s="296"/>
      <c r="M417" s="296"/>
      <c r="N417" s="302"/>
      <c r="O417" s="303"/>
    </row>
    <row r="418" ht="15.75" customHeight="1">
      <c r="A418" s="219"/>
      <c r="B418" s="294"/>
      <c r="C418" s="275"/>
      <c r="D418" s="275"/>
      <c r="E418" s="275"/>
      <c r="F418" s="275"/>
      <c r="G418" s="294"/>
      <c r="H418" s="33"/>
      <c r="I418" s="219"/>
      <c r="J418" s="219"/>
      <c r="K418" s="296"/>
      <c r="L418" s="296"/>
      <c r="M418" s="296"/>
      <c r="N418" s="302"/>
      <c r="O418" s="303"/>
    </row>
    <row r="419" ht="15.75" customHeight="1">
      <c r="A419" s="219"/>
      <c r="B419" s="294"/>
      <c r="C419" s="275"/>
      <c r="D419" s="275"/>
      <c r="E419" s="275"/>
      <c r="F419" s="275"/>
      <c r="G419" s="294"/>
      <c r="H419" s="33"/>
      <c r="I419" s="219"/>
      <c r="J419" s="219"/>
      <c r="K419" s="296"/>
      <c r="L419" s="296"/>
      <c r="M419" s="296"/>
      <c r="N419" s="302"/>
      <c r="O419" s="303"/>
    </row>
    <row r="420" ht="15.75" customHeight="1">
      <c r="A420" s="219"/>
      <c r="B420" s="294"/>
      <c r="C420" s="275"/>
      <c r="D420" s="275"/>
      <c r="E420" s="275"/>
      <c r="F420" s="275"/>
      <c r="G420" s="294"/>
      <c r="H420" s="33"/>
      <c r="I420" s="219"/>
      <c r="J420" s="219"/>
      <c r="K420" s="296"/>
      <c r="L420" s="296"/>
      <c r="M420" s="296"/>
      <c r="N420" s="302"/>
      <c r="O420" s="303"/>
    </row>
    <row r="421" ht="15.75" customHeight="1">
      <c r="A421" s="219"/>
      <c r="B421" s="294"/>
      <c r="C421" s="275"/>
      <c r="D421" s="275"/>
      <c r="E421" s="275"/>
      <c r="F421" s="275"/>
      <c r="G421" s="294"/>
      <c r="H421" s="33"/>
      <c r="I421" s="219"/>
      <c r="J421" s="219"/>
      <c r="K421" s="296"/>
      <c r="L421" s="296"/>
      <c r="M421" s="296"/>
      <c r="N421" s="302"/>
      <c r="O421" s="303"/>
    </row>
    <row r="422" ht="15.75" customHeight="1">
      <c r="A422" s="219"/>
      <c r="B422" s="294"/>
      <c r="C422" s="275"/>
      <c r="D422" s="275"/>
      <c r="E422" s="275"/>
      <c r="F422" s="275"/>
      <c r="G422" s="294"/>
      <c r="H422" s="33"/>
      <c r="I422" s="219"/>
      <c r="J422" s="219"/>
      <c r="K422" s="296"/>
      <c r="L422" s="296"/>
      <c r="M422" s="296"/>
      <c r="N422" s="302"/>
      <c r="O422" s="303"/>
    </row>
    <row r="423" ht="15.75" customHeight="1">
      <c r="A423" s="219"/>
      <c r="B423" s="294"/>
      <c r="C423" s="275"/>
      <c r="D423" s="275"/>
      <c r="E423" s="275"/>
      <c r="F423" s="275"/>
      <c r="G423" s="294"/>
      <c r="H423" s="33"/>
      <c r="I423" s="219"/>
      <c r="J423" s="219"/>
      <c r="K423" s="296"/>
      <c r="L423" s="296"/>
      <c r="M423" s="296"/>
      <c r="N423" s="302"/>
      <c r="O423" s="303"/>
    </row>
    <row r="424" ht="15.75" customHeight="1">
      <c r="A424" s="219"/>
      <c r="B424" s="294"/>
      <c r="C424" s="275"/>
      <c r="D424" s="275"/>
      <c r="E424" s="275"/>
      <c r="F424" s="275"/>
      <c r="G424" s="294"/>
      <c r="H424" s="33"/>
      <c r="I424" s="219"/>
      <c r="J424" s="219"/>
      <c r="K424" s="296"/>
      <c r="L424" s="296"/>
      <c r="M424" s="296"/>
      <c r="N424" s="302"/>
      <c r="O424" s="303"/>
    </row>
    <row r="425" ht="15.75" customHeight="1">
      <c r="A425" s="219"/>
      <c r="B425" s="294"/>
      <c r="C425" s="275"/>
      <c r="D425" s="275"/>
      <c r="E425" s="275"/>
      <c r="F425" s="275"/>
      <c r="G425" s="294"/>
      <c r="H425" s="33"/>
      <c r="I425" s="219"/>
      <c r="J425" s="219"/>
      <c r="K425" s="296"/>
      <c r="L425" s="296"/>
      <c r="M425" s="296"/>
      <c r="N425" s="302"/>
      <c r="O425" s="303"/>
    </row>
    <row r="426" ht="15.75" customHeight="1">
      <c r="A426" s="219"/>
      <c r="B426" s="294"/>
      <c r="C426" s="275"/>
      <c r="D426" s="275"/>
      <c r="E426" s="275"/>
      <c r="F426" s="275"/>
      <c r="G426" s="294"/>
      <c r="H426" s="33"/>
      <c r="I426" s="219"/>
      <c r="J426" s="219"/>
      <c r="K426" s="296"/>
      <c r="L426" s="296"/>
      <c r="M426" s="296"/>
      <c r="N426" s="302"/>
      <c r="O426" s="303"/>
    </row>
    <row r="427" ht="15.75" customHeight="1">
      <c r="A427" s="219"/>
      <c r="B427" s="294"/>
      <c r="C427" s="275"/>
      <c r="D427" s="275"/>
      <c r="E427" s="275"/>
      <c r="F427" s="275"/>
      <c r="G427" s="294"/>
      <c r="H427" s="33"/>
      <c r="I427" s="219"/>
      <c r="J427" s="219"/>
      <c r="K427" s="296"/>
      <c r="L427" s="296"/>
      <c r="M427" s="296"/>
      <c r="N427" s="302"/>
      <c r="O427" s="303"/>
    </row>
    <row r="428" ht="15.75" customHeight="1">
      <c r="A428" s="219"/>
      <c r="B428" s="294"/>
      <c r="C428" s="275"/>
      <c r="D428" s="275"/>
      <c r="E428" s="275"/>
      <c r="F428" s="275"/>
      <c r="G428" s="294"/>
      <c r="H428" s="33"/>
      <c r="I428" s="219"/>
      <c r="J428" s="219"/>
      <c r="K428" s="296"/>
      <c r="L428" s="296"/>
      <c r="M428" s="296"/>
      <c r="N428" s="302"/>
      <c r="O428" s="303"/>
    </row>
    <row r="429" ht="15.75" customHeight="1">
      <c r="A429" s="219"/>
      <c r="B429" s="294"/>
      <c r="C429" s="275"/>
      <c r="D429" s="275"/>
      <c r="E429" s="275"/>
      <c r="F429" s="275"/>
      <c r="G429" s="294"/>
      <c r="H429" s="33"/>
      <c r="I429" s="219"/>
      <c r="J429" s="219"/>
      <c r="K429" s="296"/>
      <c r="L429" s="296"/>
      <c r="M429" s="296"/>
      <c r="N429" s="302"/>
      <c r="O429" s="303"/>
    </row>
    <row r="430" ht="15.75" customHeight="1">
      <c r="A430" s="219"/>
      <c r="B430" s="294"/>
      <c r="C430" s="275"/>
      <c r="D430" s="275"/>
      <c r="E430" s="275"/>
      <c r="F430" s="275"/>
      <c r="G430" s="294"/>
      <c r="H430" s="33"/>
      <c r="I430" s="219"/>
      <c r="J430" s="219"/>
      <c r="K430" s="296"/>
      <c r="L430" s="296"/>
      <c r="M430" s="296"/>
      <c r="N430" s="302"/>
      <c r="O430" s="303"/>
    </row>
    <row r="431" ht="15.75" customHeight="1">
      <c r="A431" s="219"/>
      <c r="B431" s="294"/>
      <c r="C431" s="275"/>
      <c r="D431" s="275"/>
      <c r="E431" s="275"/>
      <c r="F431" s="275"/>
      <c r="G431" s="294"/>
      <c r="H431" s="33"/>
      <c r="I431" s="219"/>
      <c r="J431" s="219"/>
      <c r="K431" s="296"/>
      <c r="L431" s="296"/>
      <c r="M431" s="296"/>
      <c r="N431" s="302"/>
      <c r="O431" s="303"/>
    </row>
    <row r="432" ht="15.75" customHeight="1">
      <c r="A432" s="219"/>
      <c r="B432" s="294"/>
      <c r="C432" s="275"/>
      <c r="D432" s="275"/>
      <c r="E432" s="275"/>
      <c r="F432" s="275"/>
      <c r="G432" s="294"/>
      <c r="H432" s="33"/>
      <c r="I432" s="219"/>
      <c r="J432" s="219"/>
      <c r="K432" s="296"/>
      <c r="L432" s="296"/>
      <c r="M432" s="296"/>
      <c r="N432" s="302"/>
      <c r="O432" s="303"/>
    </row>
    <row r="433" ht="15.75" customHeight="1">
      <c r="A433" s="219"/>
      <c r="B433" s="294"/>
      <c r="C433" s="275"/>
      <c r="D433" s="275"/>
      <c r="E433" s="275"/>
      <c r="F433" s="275"/>
      <c r="G433" s="294"/>
      <c r="H433" s="33"/>
      <c r="I433" s="219"/>
      <c r="J433" s="219"/>
      <c r="K433" s="296"/>
      <c r="L433" s="296"/>
      <c r="M433" s="296"/>
      <c r="N433" s="302"/>
      <c r="O433" s="303"/>
    </row>
    <row r="434" ht="15.75" customHeight="1">
      <c r="A434" s="219"/>
      <c r="B434" s="294"/>
      <c r="C434" s="275"/>
      <c r="D434" s="275"/>
      <c r="E434" s="275"/>
      <c r="F434" s="275"/>
      <c r="G434" s="294"/>
      <c r="H434" s="33"/>
      <c r="I434" s="219"/>
      <c r="J434" s="219"/>
      <c r="K434" s="296"/>
      <c r="L434" s="296"/>
      <c r="M434" s="296"/>
      <c r="N434" s="302"/>
      <c r="O434" s="303"/>
    </row>
    <row r="435" ht="15.75" customHeight="1">
      <c r="A435" s="219"/>
      <c r="B435" s="294"/>
      <c r="C435" s="275"/>
      <c r="D435" s="275"/>
      <c r="E435" s="275"/>
      <c r="F435" s="275"/>
      <c r="G435" s="294"/>
      <c r="H435" s="33"/>
      <c r="I435" s="219"/>
      <c r="J435" s="219"/>
      <c r="K435" s="296"/>
      <c r="L435" s="296"/>
      <c r="M435" s="296"/>
      <c r="N435" s="302"/>
      <c r="O435" s="303"/>
    </row>
    <row r="436" ht="15.75" customHeight="1">
      <c r="A436" s="219"/>
      <c r="B436" s="294"/>
      <c r="C436" s="275"/>
      <c r="D436" s="275"/>
      <c r="E436" s="275"/>
      <c r="F436" s="275"/>
      <c r="G436" s="294"/>
      <c r="H436" s="33"/>
      <c r="I436" s="219"/>
      <c r="J436" s="219"/>
      <c r="K436" s="296"/>
      <c r="L436" s="296"/>
      <c r="M436" s="296"/>
      <c r="N436" s="302"/>
      <c r="O436" s="303"/>
    </row>
    <row r="437" ht="15.75" customHeight="1">
      <c r="A437" s="219"/>
      <c r="B437" s="294"/>
      <c r="C437" s="275"/>
      <c r="D437" s="275"/>
      <c r="E437" s="275"/>
      <c r="F437" s="275"/>
      <c r="G437" s="294"/>
      <c r="H437" s="33"/>
      <c r="I437" s="219"/>
      <c r="J437" s="219"/>
      <c r="K437" s="296"/>
      <c r="L437" s="296"/>
      <c r="M437" s="296"/>
      <c r="N437" s="302"/>
      <c r="O437" s="303"/>
    </row>
    <row r="438" ht="15.75" customHeight="1">
      <c r="A438" s="219"/>
      <c r="B438" s="294"/>
      <c r="C438" s="275"/>
      <c r="D438" s="275"/>
      <c r="E438" s="275"/>
      <c r="F438" s="275"/>
      <c r="G438" s="294"/>
      <c r="H438" s="33"/>
      <c r="I438" s="219"/>
      <c r="J438" s="219"/>
      <c r="K438" s="296"/>
      <c r="L438" s="296"/>
      <c r="M438" s="296"/>
      <c r="N438" s="302"/>
      <c r="O438" s="303"/>
    </row>
    <row r="439" ht="15.75" customHeight="1">
      <c r="A439" s="219"/>
      <c r="B439" s="294"/>
      <c r="C439" s="275"/>
      <c r="D439" s="275"/>
      <c r="E439" s="275"/>
      <c r="F439" s="275"/>
      <c r="G439" s="294"/>
      <c r="H439" s="33"/>
      <c r="I439" s="219"/>
      <c r="J439" s="219"/>
      <c r="K439" s="296"/>
      <c r="L439" s="296"/>
      <c r="M439" s="296"/>
      <c r="N439" s="302"/>
      <c r="O439" s="303"/>
    </row>
    <row r="440" ht="15.75" customHeight="1">
      <c r="A440" s="219"/>
      <c r="B440" s="294"/>
      <c r="C440" s="275"/>
      <c r="D440" s="275"/>
      <c r="E440" s="275"/>
      <c r="F440" s="275"/>
      <c r="G440" s="294"/>
      <c r="H440" s="33"/>
      <c r="I440" s="219"/>
      <c r="J440" s="219"/>
      <c r="K440" s="296"/>
      <c r="L440" s="296"/>
      <c r="M440" s="296"/>
      <c r="N440" s="302"/>
      <c r="O440" s="303"/>
    </row>
    <row r="441" ht="15.75" customHeight="1">
      <c r="A441" s="219"/>
      <c r="B441" s="294"/>
      <c r="C441" s="275"/>
      <c r="D441" s="275"/>
      <c r="E441" s="275"/>
      <c r="F441" s="275"/>
      <c r="G441" s="294"/>
      <c r="H441" s="33"/>
      <c r="I441" s="219"/>
      <c r="J441" s="219"/>
      <c r="K441" s="296"/>
      <c r="L441" s="296"/>
      <c r="M441" s="296"/>
      <c r="N441" s="302"/>
      <c r="O441" s="303"/>
    </row>
    <row r="442" ht="15.75" customHeight="1">
      <c r="A442" s="219"/>
      <c r="B442" s="294"/>
      <c r="C442" s="275"/>
      <c r="D442" s="275"/>
      <c r="E442" s="275"/>
      <c r="F442" s="275"/>
      <c r="G442" s="294"/>
      <c r="H442" s="33"/>
      <c r="I442" s="219"/>
      <c r="J442" s="219"/>
      <c r="K442" s="296"/>
      <c r="L442" s="296"/>
      <c r="M442" s="296"/>
      <c r="N442" s="302"/>
      <c r="O442" s="303"/>
    </row>
    <row r="443" ht="15.75" customHeight="1">
      <c r="A443" s="219"/>
      <c r="B443" s="294"/>
      <c r="C443" s="275"/>
      <c r="D443" s="275"/>
      <c r="E443" s="275"/>
      <c r="F443" s="275"/>
      <c r="G443" s="294"/>
      <c r="H443" s="33"/>
      <c r="I443" s="219"/>
      <c r="J443" s="219"/>
      <c r="K443" s="296"/>
      <c r="L443" s="296"/>
      <c r="M443" s="296"/>
      <c r="N443" s="302"/>
      <c r="O443" s="303"/>
    </row>
    <row r="444" ht="15.75" customHeight="1">
      <c r="A444" s="219"/>
      <c r="B444" s="294"/>
      <c r="C444" s="275"/>
      <c r="D444" s="275"/>
      <c r="E444" s="275"/>
      <c r="F444" s="275"/>
      <c r="G444" s="294"/>
      <c r="H444" s="33"/>
      <c r="I444" s="219"/>
      <c r="J444" s="219"/>
      <c r="K444" s="296"/>
      <c r="L444" s="296"/>
      <c r="M444" s="296"/>
      <c r="N444" s="302"/>
      <c r="O444" s="303"/>
    </row>
    <row r="445" ht="15.75" customHeight="1">
      <c r="A445" s="219"/>
      <c r="B445" s="294"/>
      <c r="C445" s="275"/>
      <c r="D445" s="275"/>
      <c r="E445" s="275"/>
      <c r="F445" s="275"/>
      <c r="G445" s="294"/>
      <c r="H445" s="33"/>
      <c r="I445" s="219"/>
      <c r="J445" s="219"/>
      <c r="K445" s="296"/>
      <c r="L445" s="296"/>
      <c r="M445" s="296"/>
      <c r="N445" s="302"/>
      <c r="O445" s="303"/>
    </row>
    <row r="446" ht="15.75" customHeight="1">
      <c r="A446" s="219"/>
      <c r="B446" s="294"/>
      <c r="C446" s="275"/>
      <c r="D446" s="275"/>
      <c r="E446" s="275"/>
      <c r="F446" s="275"/>
      <c r="G446" s="294"/>
      <c r="H446" s="33"/>
      <c r="I446" s="219"/>
      <c r="J446" s="219"/>
      <c r="K446" s="296"/>
      <c r="L446" s="296"/>
      <c r="M446" s="296"/>
      <c r="N446" s="302"/>
      <c r="O446" s="303"/>
    </row>
    <row r="447" ht="15.75" customHeight="1">
      <c r="A447" s="219"/>
      <c r="B447" s="294"/>
      <c r="C447" s="275"/>
      <c r="D447" s="275"/>
      <c r="E447" s="275"/>
      <c r="F447" s="275"/>
      <c r="G447" s="294"/>
      <c r="H447" s="33"/>
      <c r="I447" s="219"/>
      <c r="J447" s="219"/>
      <c r="K447" s="296"/>
      <c r="L447" s="296"/>
      <c r="M447" s="296"/>
      <c r="N447" s="302"/>
      <c r="O447" s="303"/>
    </row>
    <row r="448" ht="15.75" customHeight="1">
      <c r="A448" s="219"/>
      <c r="B448" s="294"/>
      <c r="C448" s="275"/>
      <c r="D448" s="275"/>
      <c r="E448" s="275"/>
      <c r="F448" s="275"/>
      <c r="G448" s="294"/>
      <c r="H448" s="33"/>
      <c r="I448" s="219"/>
      <c r="J448" s="219"/>
      <c r="K448" s="296"/>
      <c r="L448" s="296"/>
      <c r="M448" s="296"/>
      <c r="N448" s="302"/>
      <c r="O448" s="303"/>
    </row>
    <row r="449" ht="15.75" customHeight="1">
      <c r="A449" s="219"/>
      <c r="B449" s="294"/>
      <c r="C449" s="275"/>
      <c r="D449" s="275"/>
      <c r="E449" s="275"/>
      <c r="F449" s="275"/>
      <c r="G449" s="294"/>
      <c r="H449" s="33"/>
      <c r="I449" s="219"/>
      <c r="J449" s="219"/>
      <c r="K449" s="296"/>
      <c r="L449" s="296"/>
      <c r="M449" s="296"/>
      <c r="N449" s="302"/>
      <c r="O449" s="303"/>
    </row>
    <row r="450" ht="15.75" customHeight="1">
      <c r="A450" s="219"/>
      <c r="B450" s="294"/>
      <c r="C450" s="275"/>
      <c r="D450" s="275"/>
      <c r="E450" s="275"/>
      <c r="F450" s="275"/>
      <c r="G450" s="294"/>
      <c r="H450" s="33"/>
      <c r="I450" s="219"/>
      <c r="J450" s="219"/>
      <c r="K450" s="296"/>
      <c r="L450" s="296"/>
      <c r="M450" s="296"/>
      <c r="N450" s="302"/>
      <c r="O450" s="303"/>
    </row>
    <row r="451" ht="15.75" customHeight="1">
      <c r="A451" s="219"/>
      <c r="B451" s="294"/>
      <c r="C451" s="275"/>
      <c r="D451" s="275"/>
      <c r="E451" s="275"/>
      <c r="F451" s="275"/>
      <c r="G451" s="294"/>
      <c r="H451" s="33"/>
      <c r="I451" s="219"/>
      <c r="J451" s="219"/>
      <c r="K451" s="296"/>
      <c r="L451" s="296"/>
      <c r="M451" s="296"/>
      <c r="N451" s="302"/>
      <c r="O451" s="303"/>
    </row>
    <row r="452" ht="15.75" customHeight="1">
      <c r="A452" s="219"/>
      <c r="B452" s="294"/>
      <c r="C452" s="275"/>
      <c r="D452" s="275"/>
      <c r="E452" s="275"/>
      <c r="F452" s="275"/>
      <c r="G452" s="294"/>
      <c r="H452" s="33"/>
      <c r="I452" s="219"/>
      <c r="J452" s="219"/>
      <c r="K452" s="296"/>
      <c r="L452" s="296"/>
      <c r="M452" s="296"/>
      <c r="N452" s="302"/>
      <c r="O452" s="303"/>
    </row>
    <row r="453" ht="15.75" customHeight="1">
      <c r="A453" s="219"/>
      <c r="B453" s="294"/>
      <c r="C453" s="275"/>
      <c r="D453" s="275"/>
      <c r="E453" s="275"/>
      <c r="F453" s="275"/>
      <c r="G453" s="294"/>
      <c r="H453" s="33"/>
      <c r="I453" s="219"/>
      <c r="J453" s="219"/>
      <c r="K453" s="296"/>
      <c r="L453" s="296"/>
      <c r="M453" s="296"/>
      <c r="N453" s="302"/>
      <c r="O453" s="303"/>
    </row>
    <row r="454" ht="15.75" customHeight="1">
      <c r="A454" s="219"/>
      <c r="B454" s="294"/>
      <c r="C454" s="275"/>
      <c r="D454" s="275"/>
      <c r="E454" s="275"/>
      <c r="F454" s="275"/>
      <c r="G454" s="294"/>
      <c r="H454" s="33"/>
      <c r="I454" s="219"/>
      <c r="J454" s="219"/>
      <c r="K454" s="296"/>
      <c r="L454" s="296"/>
      <c r="M454" s="296"/>
      <c r="N454" s="302"/>
      <c r="O454" s="303"/>
    </row>
    <row r="455" ht="15.75" customHeight="1">
      <c r="A455" s="219"/>
      <c r="B455" s="294"/>
      <c r="C455" s="275"/>
      <c r="D455" s="275"/>
      <c r="E455" s="275"/>
      <c r="F455" s="275"/>
      <c r="G455" s="294"/>
      <c r="H455" s="33"/>
      <c r="I455" s="219"/>
      <c r="J455" s="219"/>
      <c r="K455" s="296"/>
      <c r="L455" s="296"/>
      <c r="M455" s="296"/>
      <c r="N455" s="302"/>
      <c r="O455" s="303"/>
    </row>
    <row r="456" ht="15.75" customHeight="1">
      <c r="A456" s="219"/>
      <c r="B456" s="294"/>
      <c r="C456" s="275"/>
      <c r="D456" s="275"/>
      <c r="E456" s="275"/>
      <c r="F456" s="275"/>
      <c r="G456" s="294"/>
      <c r="H456" s="33"/>
      <c r="I456" s="219"/>
      <c r="J456" s="219"/>
      <c r="K456" s="296"/>
      <c r="L456" s="296"/>
      <c r="M456" s="296"/>
      <c r="N456" s="302"/>
      <c r="O456" s="303"/>
    </row>
    <row r="457" ht="15.75" customHeight="1">
      <c r="A457" s="219"/>
      <c r="B457" s="294"/>
      <c r="C457" s="275"/>
      <c r="D457" s="275"/>
      <c r="E457" s="275"/>
      <c r="F457" s="275"/>
      <c r="G457" s="294"/>
      <c r="H457" s="33"/>
      <c r="I457" s="219"/>
      <c r="J457" s="219"/>
      <c r="K457" s="296"/>
      <c r="L457" s="296"/>
      <c r="M457" s="296"/>
      <c r="N457" s="302"/>
      <c r="O457" s="303"/>
    </row>
    <row r="458" ht="15.75" customHeight="1">
      <c r="A458" s="219"/>
      <c r="B458" s="294"/>
      <c r="C458" s="275"/>
      <c r="D458" s="275"/>
      <c r="E458" s="275"/>
      <c r="F458" s="275"/>
      <c r="G458" s="294"/>
      <c r="H458" s="33"/>
      <c r="I458" s="219"/>
      <c r="J458" s="219"/>
      <c r="K458" s="296"/>
      <c r="L458" s="296"/>
      <c r="M458" s="296"/>
      <c r="N458" s="302"/>
      <c r="O458" s="303"/>
    </row>
    <row r="459" ht="15.75" customHeight="1">
      <c r="A459" s="219"/>
      <c r="B459" s="294"/>
      <c r="C459" s="275"/>
      <c r="D459" s="275"/>
      <c r="E459" s="275"/>
      <c r="F459" s="275"/>
      <c r="G459" s="294"/>
      <c r="H459" s="33"/>
      <c r="I459" s="219"/>
      <c r="J459" s="219"/>
      <c r="K459" s="296"/>
      <c r="L459" s="296"/>
      <c r="M459" s="296"/>
      <c r="N459" s="302"/>
      <c r="O459" s="303"/>
    </row>
    <row r="460" ht="15.75" customHeight="1">
      <c r="A460" s="219"/>
      <c r="B460" s="294"/>
      <c r="C460" s="275"/>
      <c r="D460" s="275"/>
      <c r="E460" s="275"/>
      <c r="F460" s="275"/>
      <c r="G460" s="294"/>
      <c r="H460" s="33"/>
      <c r="I460" s="219"/>
      <c r="J460" s="219"/>
      <c r="K460" s="296"/>
      <c r="L460" s="296"/>
      <c r="M460" s="296"/>
      <c r="N460" s="302"/>
      <c r="O460" s="303"/>
    </row>
    <row r="461" ht="15.75" customHeight="1">
      <c r="A461" s="219"/>
      <c r="B461" s="294"/>
      <c r="C461" s="275"/>
      <c r="D461" s="275"/>
      <c r="E461" s="275"/>
      <c r="F461" s="275"/>
      <c r="G461" s="294"/>
      <c r="H461" s="33"/>
      <c r="I461" s="219"/>
      <c r="J461" s="219"/>
      <c r="K461" s="296"/>
      <c r="L461" s="296"/>
      <c r="M461" s="296"/>
      <c r="N461" s="302"/>
      <c r="O461" s="303"/>
    </row>
    <row r="462" ht="15.75" customHeight="1">
      <c r="A462" s="219"/>
      <c r="B462" s="294"/>
      <c r="C462" s="275"/>
      <c r="D462" s="275"/>
      <c r="E462" s="275"/>
      <c r="F462" s="275"/>
      <c r="G462" s="294"/>
      <c r="H462" s="33"/>
      <c r="I462" s="219"/>
      <c r="J462" s="219"/>
      <c r="K462" s="296"/>
      <c r="L462" s="296"/>
      <c r="M462" s="296"/>
      <c r="N462" s="302"/>
      <c r="O462" s="303"/>
    </row>
    <row r="463" ht="15.75" customHeight="1">
      <c r="A463" s="219"/>
      <c r="B463" s="294"/>
      <c r="C463" s="275"/>
      <c r="D463" s="275"/>
      <c r="E463" s="275"/>
      <c r="F463" s="275"/>
      <c r="G463" s="294"/>
      <c r="H463" s="33"/>
      <c r="I463" s="219"/>
      <c r="J463" s="219"/>
      <c r="K463" s="296"/>
      <c r="L463" s="296"/>
      <c r="M463" s="296"/>
      <c r="N463" s="302"/>
      <c r="O463" s="303"/>
    </row>
    <row r="464" ht="15.75" customHeight="1">
      <c r="A464" s="219"/>
      <c r="B464" s="294"/>
      <c r="C464" s="275"/>
      <c r="D464" s="275"/>
      <c r="E464" s="275"/>
      <c r="F464" s="275"/>
      <c r="G464" s="294"/>
      <c r="H464" s="33"/>
      <c r="I464" s="219"/>
      <c r="J464" s="219"/>
      <c r="K464" s="296"/>
      <c r="L464" s="296"/>
      <c r="M464" s="296"/>
      <c r="N464" s="302"/>
      <c r="O464" s="303"/>
    </row>
    <row r="465" ht="15.75" customHeight="1">
      <c r="A465" s="219"/>
      <c r="B465" s="294"/>
      <c r="C465" s="275"/>
      <c r="D465" s="275"/>
      <c r="E465" s="275"/>
      <c r="F465" s="275"/>
      <c r="G465" s="294"/>
      <c r="H465" s="33"/>
      <c r="I465" s="219"/>
      <c r="J465" s="219"/>
      <c r="K465" s="296"/>
      <c r="L465" s="296"/>
      <c r="M465" s="296"/>
      <c r="N465" s="302"/>
      <c r="O465" s="303"/>
    </row>
    <row r="466" ht="15.75" customHeight="1">
      <c r="A466" s="219"/>
      <c r="B466" s="294"/>
      <c r="C466" s="275"/>
      <c r="D466" s="275"/>
      <c r="E466" s="275"/>
      <c r="F466" s="275"/>
      <c r="G466" s="294"/>
      <c r="H466" s="33"/>
      <c r="I466" s="219"/>
      <c r="J466" s="219"/>
      <c r="K466" s="296"/>
      <c r="L466" s="296"/>
      <c r="M466" s="296"/>
      <c r="N466" s="302"/>
      <c r="O466" s="303"/>
    </row>
    <row r="467" ht="15.75" customHeight="1">
      <c r="A467" s="219"/>
      <c r="B467" s="294"/>
      <c r="C467" s="275"/>
      <c r="D467" s="275"/>
      <c r="E467" s="275"/>
      <c r="F467" s="275"/>
      <c r="G467" s="294"/>
      <c r="H467" s="33"/>
      <c r="I467" s="219"/>
      <c r="J467" s="219"/>
      <c r="K467" s="296"/>
      <c r="L467" s="296"/>
      <c r="M467" s="296"/>
      <c r="N467" s="302"/>
      <c r="O467" s="303"/>
    </row>
    <row r="468" ht="15.75" customHeight="1">
      <c r="A468" s="219"/>
      <c r="B468" s="294"/>
      <c r="C468" s="275"/>
      <c r="D468" s="275"/>
      <c r="E468" s="275"/>
      <c r="F468" s="275"/>
      <c r="G468" s="294"/>
      <c r="H468" s="33"/>
      <c r="I468" s="219"/>
      <c r="J468" s="219"/>
      <c r="K468" s="296"/>
      <c r="L468" s="296"/>
      <c r="M468" s="296"/>
      <c r="N468" s="302"/>
      <c r="O468" s="303"/>
    </row>
    <row r="469" ht="15.75" customHeight="1">
      <c r="A469" s="219"/>
      <c r="B469" s="294"/>
      <c r="C469" s="275"/>
      <c r="D469" s="275"/>
      <c r="E469" s="275"/>
      <c r="F469" s="275"/>
      <c r="G469" s="294"/>
      <c r="H469" s="33"/>
      <c r="I469" s="219"/>
      <c r="J469" s="219"/>
      <c r="K469" s="296"/>
      <c r="L469" s="296"/>
      <c r="M469" s="296"/>
      <c r="N469" s="302"/>
      <c r="O469" s="303"/>
    </row>
    <row r="470" ht="15.75" customHeight="1">
      <c r="A470" s="219"/>
      <c r="B470" s="294"/>
      <c r="C470" s="275"/>
      <c r="D470" s="275"/>
      <c r="E470" s="275"/>
      <c r="F470" s="275"/>
      <c r="G470" s="294"/>
      <c r="H470" s="33"/>
      <c r="I470" s="219"/>
      <c r="J470" s="219"/>
      <c r="K470" s="296"/>
      <c r="L470" s="296"/>
      <c r="M470" s="296"/>
      <c r="N470" s="302"/>
      <c r="O470" s="303"/>
    </row>
    <row r="471" ht="15.75" customHeight="1">
      <c r="A471" s="219"/>
      <c r="B471" s="294"/>
      <c r="C471" s="275"/>
      <c r="D471" s="275"/>
      <c r="E471" s="275"/>
      <c r="F471" s="275"/>
      <c r="G471" s="294"/>
      <c r="H471" s="33"/>
      <c r="I471" s="219"/>
      <c r="J471" s="219"/>
      <c r="K471" s="296"/>
      <c r="L471" s="296"/>
      <c r="M471" s="296"/>
      <c r="N471" s="302"/>
      <c r="O471" s="303"/>
    </row>
    <row r="472" ht="15.75" customHeight="1">
      <c r="A472" s="219"/>
      <c r="B472" s="294"/>
      <c r="C472" s="275"/>
      <c r="D472" s="275"/>
      <c r="E472" s="275"/>
      <c r="F472" s="275"/>
      <c r="G472" s="294"/>
      <c r="H472" s="33"/>
      <c r="I472" s="219"/>
      <c r="J472" s="219"/>
      <c r="K472" s="296"/>
      <c r="L472" s="296"/>
      <c r="M472" s="296"/>
      <c r="N472" s="302"/>
      <c r="O472" s="303"/>
    </row>
    <row r="473" ht="15.75" customHeight="1">
      <c r="A473" s="219"/>
      <c r="B473" s="294"/>
      <c r="C473" s="275"/>
      <c r="D473" s="275"/>
      <c r="E473" s="275"/>
      <c r="F473" s="275"/>
      <c r="G473" s="294"/>
      <c r="H473" s="33"/>
      <c r="I473" s="219"/>
      <c r="J473" s="219"/>
      <c r="K473" s="296"/>
      <c r="L473" s="296"/>
      <c r="M473" s="296"/>
      <c r="N473" s="302"/>
      <c r="O473" s="303"/>
    </row>
    <row r="474" ht="15.75" customHeight="1">
      <c r="A474" s="219"/>
      <c r="B474" s="294"/>
      <c r="C474" s="275"/>
      <c r="D474" s="275"/>
      <c r="E474" s="275"/>
      <c r="F474" s="275"/>
      <c r="G474" s="294"/>
      <c r="H474" s="33"/>
      <c r="I474" s="219"/>
      <c r="J474" s="219"/>
      <c r="K474" s="296"/>
      <c r="L474" s="296"/>
      <c r="M474" s="296"/>
      <c r="N474" s="302"/>
      <c r="O474" s="303"/>
    </row>
    <row r="475" ht="15.75" customHeight="1">
      <c r="A475" s="219"/>
      <c r="B475" s="294"/>
      <c r="C475" s="275"/>
      <c r="D475" s="275"/>
      <c r="E475" s="275"/>
      <c r="F475" s="275"/>
      <c r="G475" s="294"/>
      <c r="H475" s="33"/>
      <c r="I475" s="219"/>
      <c r="J475" s="219"/>
      <c r="K475" s="296"/>
      <c r="L475" s="296"/>
      <c r="M475" s="296"/>
      <c r="N475" s="302"/>
      <c r="O475" s="303"/>
    </row>
    <row r="476" ht="15.75" customHeight="1">
      <c r="A476" s="219"/>
      <c r="B476" s="294"/>
      <c r="C476" s="275"/>
      <c r="D476" s="275"/>
      <c r="E476" s="275"/>
      <c r="F476" s="275"/>
      <c r="G476" s="294"/>
      <c r="H476" s="33"/>
      <c r="I476" s="219"/>
      <c r="J476" s="219"/>
      <c r="K476" s="296"/>
      <c r="L476" s="296"/>
      <c r="M476" s="296"/>
      <c r="N476" s="302"/>
      <c r="O476" s="303"/>
    </row>
    <row r="477" ht="15.75" customHeight="1">
      <c r="A477" s="219"/>
      <c r="B477" s="294"/>
      <c r="C477" s="275"/>
      <c r="D477" s="275"/>
      <c r="E477" s="275"/>
      <c r="F477" s="275"/>
      <c r="G477" s="294"/>
      <c r="H477" s="33"/>
      <c r="I477" s="219"/>
      <c r="J477" s="219"/>
      <c r="K477" s="296"/>
      <c r="L477" s="296"/>
      <c r="M477" s="296"/>
      <c r="N477" s="302"/>
      <c r="O477" s="303"/>
    </row>
    <row r="478" ht="15.75" customHeight="1">
      <c r="A478" s="219"/>
      <c r="B478" s="294"/>
      <c r="C478" s="275"/>
      <c r="D478" s="275"/>
      <c r="E478" s="275"/>
      <c r="F478" s="275"/>
      <c r="G478" s="294"/>
      <c r="H478" s="33"/>
      <c r="I478" s="219"/>
      <c r="J478" s="219"/>
      <c r="K478" s="296"/>
      <c r="L478" s="296"/>
      <c r="M478" s="296"/>
      <c r="N478" s="302"/>
      <c r="O478" s="303"/>
    </row>
    <row r="479" ht="15.75" customHeight="1">
      <c r="A479" s="219"/>
      <c r="B479" s="294"/>
      <c r="C479" s="275"/>
      <c r="D479" s="275"/>
      <c r="E479" s="275"/>
      <c r="F479" s="275"/>
      <c r="G479" s="294"/>
      <c r="H479" s="33"/>
      <c r="I479" s="219"/>
      <c r="J479" s="219"/>
      <c r="K479" s="296"/>
      <c r="L479" s="296"/>
      <c r="M479" s="296"/>
      <c r="N479" s="302"/>
      <c r="O479" s="303"/>
    </row>
    <row r="480" ht="15.75" customHeight="1">
      <c r="A480" s="219"/>
      <c r="B480" s="294"/>
      <c r="C480" s="275"/>
      <c r="D480" s="275"/>
      <c r="E480" s="275"/>
      <c r="F480" s="275"/>
      <c r="G480" s="294"/>
      <c r="H480" s="33"/>
      <c r="I480" s="219"/>
      <c r="J480" s="219"/>
      <c r="K480" s="296"/>
      <c r="L480" s="296"/>
      <c r="M480" s="296"/>
      <c r="N480" s="302"/>
      <c r="O480" s="303"/>
    </row>
    <row r="481" ht="15.75" customHeight="1">
      <c r="A481" s="219"/>
      <c r="B481" s="294"/>
      <c r="C481" s="275"/>
      <c r="D481" s="275"/>
      <c r="E481" s="275"/>
      <c r="F481" s="275"/>
      <c r="G481" s="294"/>
      <c r="H481" s="33"/>
      <c r="I481" s="219"/>
      <c r="J481" s="219"/>
      <c r="K481" s="296"/>
      <c r="L481" s="296"/>
      <c r="M481" s="296"/>
      <c r="N481" s="302"/>
      <c r="O481" s="303"/>
    </row>
    <row r="482" ht="15.75" customHeight="1">
      <c r="A482" s="219"/>
      <c r="B482" s="294"/>
      <c r="C482" s="275"/>
      <c r="D482" s="275"/>
      <c r="E482" s="275"/>
      <c r="F482" s="275"/>
      <c r="G482" s="294"/>
      <c r="H482" s="33"/>
      <c r="I482" s="219"/>
      <c r="J482" s="219"/>
      <c r="K482" s="296"/>
      <c r="L482" s="296"/>
      <c r="M482" s="296"/>
      <c r="N482" s="302"/>
      <c r="O482" s="303"/>
    </row>
    <row r="483" ht="15.75" customHeight="1">
      <c r="A483" s="219"/>
      <c r="B483" s="294"/>
      <c r="C483" s="275"/>
      <c r="D483" s="275"/>
      <c r="E483" s="275"/>
      <c r="F483" s="275"/>
      <c r="G483" s="294"/>
      <c r="H483" s="33"/>
      <c r="I483" s="219"/>
      <c r="J483" s="219"/>
      <c r="K483" s="296"/>
      <c r="L483" s="296"/>
      <c r="M483" s="296"/>
      <c r="N483" s="302"/>
      <c r="O483" s="303"/>
    </row>
    <row r="484" ht="15.75" customHeight="1">
      <c r="A484" s="219"/>
      <c r="B484" s="294"/>
      <c r="C484" s="275"/>
      <c r="D484" s="275"/>
      <c r="E484" s="275"/>
      <c r="F484" s="275"/>
      <c r="G484" s="294"/>
      <c r="H484" s="33"/>
      <c r="I484" s="219"/>
      <c r="J484" s="219"/>
      <c r="K484" s="296"/>
      <c r="L484" s="296"/>
      <c r="M484" s="296"/>
      <c r="N484" s="302"/>
      <c r="O484" s="303"/>
    </row>
    <row r="485" ht="15.75" customHeight="1">
      <c r="A485" s="219"/>
      <c r="B485" s="294"/>
      <c r="C485" s="275"/>
      <c r="D485" s="275"/>
      <c r="E485" s="275"/>
      <c r="F485" s="275"/>
      <c r="G485" s="294"/>
      <c r="H485" s="33"/>
      <c r="I485" s="219"/>
      <c r="J485" s="219"/>
      <c r="K485" s="296"/>
      <c r="L485" s="296"/>
      <c r="M485" s="296"/>
      <c r="N485" s="302"/>
      <c r="O485" s="303"/>
    </row>
    <row r="486" ht="15.75" customHeight="1">
      <c r="A486" s="219"/>
      <c r="B486" s="294"/>
      <c r="C486" s="275"/>
      <c r="D486" s="275"/>
      <c r="E486" s="275"/>
      <c r="F486" s="275"/>
      <c r="G486" s="294"/>
      <c r="H486" s="33"/>
      <c r="I486" s="219"/>
      <c r="J486" s="219"/>
      <c r="K486" s="296"/>
      <c r="L486" s="296"/>
      <c r="M486" s="296"/>
      <c r="N486" s="302"/>
      <c r="O486" s="303"/>
    </row>
    <row r="487" ht="15.75" customHeight="1">
      <c r="A487" s="219"/>
      <c r="B487" s="294"/>
      <c r="C487" s="275"/>
      <c r="D487" s="275"/>
      <c r="E487" s="275"/>
      <c r="F487" s="275"/>
      <c r="G487" s="294"/>
      <c r="H487" s="33"/>
      <c r="I487" s="219"/>
      <c r="J487" s="219"/>
      <c r="K487" s="296"/>
      <c r="L487" s="296"/>
      <c r="M487" s="296"/>
      <c r="N487" s="302"/>
      <c r="O487" s="303"/>
    </row>
    <row r="488" ht="15.75" customHeight="1">
      <c r="A488" s="219"/>
      <c r="B488" s="294"/>
      <c r="C488" s="275"/>
      <c r="D488" s="275"/>
      <c r="E488" s="275"/>
      <c r="F488" s="275"/>
      <c r="G488" s="294"/>
      <c r="H488" s="33"/>
      <c r="I488" s="219"/>
      <c r="J488" s="219"/>
      <c r="K488" s="296"/>
      <c r="L488" s="296"/>
      <c r="M488" s="296"/>
      <c r="N488" s="302"/>
      <c r="O488" s="303"/>
    </row>
    <row r="489" ht="15.75" customHeight="1">
      <c r="A489" s="219"/>
      <c r="B489" s="294"/>
      <c r="C489" s="275"/>
      <c r="D489" s="275"/>
      <c r="E489" s="275"/>
      <c r="F489" s="275"/>
      <c r="G489" s="294"/>
      <c r="H489" s="33"/>
      <c r="I489" s="219"/>
      <c r="J489" s="219"/>
      <c r="K489" s="296"/>
      <c r="L489" s="296"/>
      <c r="M489" s="296"/>
      <c r="N489" s="302"/>
      <c r="O489" s="303"/>
    </row>
    <row r="490" ht="15.75" customHeight="1">
      <c r="A490" s="219"/>
      <c r="B490" s="294"/>
      <c r="C490" s="275"/>
      <c r="D490" s="275"/>
      <c r="E490" s="275"/>
      <c r="F490" s="275"/>
      <c r="G490" s="294"/>
      <c r="H490" s="33"/>
      <c r="I490" s="219"/>
      <c r="J490" s="219"/>
      <c r="K490" s="296"/>
      <c r="L490" s="296"/>
      <c r="M490" s="296"/>
      <c r="N490" s="302"/>
      <c r="O490" s="303"/>
    </row>
    <row r="491" ht="15.75" customHeight="1">
      <c r="A491" s="219"/>
      <c r="B491" s="294"/>
      <c r="C491" s="275"/>
      <c r="D491" s="275"/>
      <c r="E491" s="275"/>
      <c r="F491" s="275"/>
      <c r="G491" s="294"/>
      <c r="H491" s="33"/>
      <c r="I491" s="219"/>
      <c r="J491" s="219"/>
      <c r="K491" s="296"/>
      <c r="L491" s="296"/>
      <c r="M491" s="296"/>
      <c r="N491" s="302"/>
      <c r="O491" s="303"/>
    </row>
    <row r="492" ht="15.75" customHeight="1">
      <c r="A492" s="219"/>
      <c r="B492" s="294"/>
      <c r="C492" s="275"/>
      <c r="D492" s="275"/>
      <c r="E492" s="275"/>
      <c r="F492" s="275"/>
      <c r="G492" s="294"/>
      <c r="H492" s="33"/>
      <c r="I492" s="219"/>
      <c r="J492" s="219"/>
      <c r="K492" s="296"/>
      <c r="L492" s="296"/>
      <c r="M492" s="296"/>
      <c r="N492" s="302"/>
      <c r="O492" s="303"/>
    </row>
    <row r="493" ht="15.75" customHeight="1">
      <c r="A493" s="219"/>
      <c r="B493" s="294"/>
      <c r="C493" s="275"/>
      <c r="D493" s="275"/>
      <c r="E493" s="275"/>
      <c r="F493" s="275"/>
      <c r="G493" s="294"/>
      <c r="H493" s="33"/>
      <c r="I493" s="219"/>
      <c r="J493" s="219"/>
      <c r="K493" s="296"/>
      <c r="L493" s="296"/>
      <c r="M493" s="296"/>
      <c r="N493" s="302"/>
      <c r="O493" s="303"/>
    </row>
    <row r="494" ht="15.75" customHeight="1">
      <c r="A494" s="219"/>
      <c r="B494" s="294"/>
      <c r="C494" s="275"/>
      <c r="D494" s="275"/>
      <c r="E494" s="275"/>
      <c r="F494" s="275"/>
      <c r="G494" s="294"/>
      <c r="H494" s="33"/>
      <c r="I494" s="219"/>
      <c r="J494" s="219"/>
      <c r="K494" s="296"/>
      <c r="L494" s="296"/>
      <c r="M494" s="296"/>
      <c r="N494" s="302"/>
      <c r="O494" s="303"/>
    </row>
    <row r="495" ht="15.75" customHeight="1">
      <c r="A495" s="219"/>
      <c r="B495" s="294"/>
      <c r="C495" s="275"/>
      <c r="D495" s="275"/>
      <c r="E495" s="275"/>
      <c r="F495" s="275"/>
      <c r="G495" s="294"/>
      <c r="H495" s="33"/>
      <c r="I495" s="219"/>
      <c r="J495" s="219"/>
      <c r="K495" s="296"/>
      <c r="L495" s="296"/>
      <c r="M495" s="296"/>
      <c r="N495" s="302"/>
      <c r="O495" s="303"/>
    </row>
    <row r="496" ht="15.75" customHeight="1">
      <c r="A496" s="219"/>
      <c r="B496" s="294"/>
      <c r="C496" s="275"/>
      <c r="D496" s="275"/>
      <c r="E496" s="275"/>
      <c r="F496" s="275"/>
      <c r="G496" s="294"/>
      <c r="H496" s="33"/>
      <c r="I496" s="219"/>
      <c r="J496" s="219"/>
      <c r="K496" s="296"/>
      <c r="L496" s="296"/>
      <c r="M496" s="296"/>
      <c r="N496" s="302"/>
      <c r="O496" s="303"/>
    </row>
    <row r="497" ht="15.75" customHeight="1">
      <c r="A497" s="219"/>
      <c r="B497" s="294"/>
      <c r="C497" s="275"/>
      <c r="D497" s="275"/>
      <c r="E497" s="275"/>
      <c r="F497" s="275"/>
      <c r="G497" s="294"/>
      <c r="H497" s="33"/>
      <c r="I497" s="219"/>
      <c r="J497" s="219"/>
      <c r="K497" s="296"/>
      <c r="L497" s="296"/>
      <c r="M497" s="296"/>
      <c r="N497" s="302"/>
      <c r="O497" s="303"/>
    </row>
    <row r="498" ht="15.75" customHeight="1">
      <c r="A498" s="219"/>
      <c r="B498" s="294"/>
      <c r="C498" s="275"/>
      <c r="D498" s="275"/>
      <c r="E498" s="275"/>
      <c r="F498" s="275"/>
      <c r="G498" s="294"/>
      <c r="H498" s="33"/>
      <c r="I498" s="219"/>
      <c r="J498" s="219"/>
      <c r="K498" s="296"/>
      <c r="L498" s="296"/>
      <c r="M498" s="296"/>
      <c r="N498" s="302"/>
      <c r="O498" s="303"/>
    </row>
    <row r="499" ht="15.75" customHeight="1">
      <c r="A499" s="219"/>
      <c r="B499" s="294"/>
      <c r="C499" s="275"/>
      <c r="D499" s="275"/>
      <c r="E499" s="275"/>
      <c r="F499" s="275"/>
      <c r="G499" s="294"/>
      <c r="H499" s="33"/>
      <c r="I499" s="219"/>
      <c r="J499" s="219"/>
      <c r="K499" s="296"/>
      <c r="L499" s="296"/>
      <c r="M499" s="296"/>
      <c r="N499" s="302"/>
      <c r="O499" s="303"/>
    </row>
    <row r="500" ht="15.75" customHeight="1">
      <c r="A500" s="219"/>
      <c r="B500" s="294"/>
      <c r="C500" s="275"/>
      <c r="D500" s="275"/>
      <c r="E500" s="275"/>
      <c r="F500" s="275"/>
      <c r="G500" s="294"/>
      <c r="H500" s="33"/>
      <c r="I500" s="219"/>
      <c r="J500" s="219"/>
      <c r="K500" s="296"/>
      <c r="L500" s="296"/>
      <c r="M500" s="296"/>
      <c r="N500" s="302"/>
      <c r="O500" s="303"/>
    </row>
    <row r="501" ht="15.75" customHeight="1">
      <c r="A501" s="219"/>
      <c r="B501" s="294"/>
      <c r="C501" s="275"/>
      <c r="D501" s="275"/>
      <c r="E501" s="275"/>
      <c r="F501" s="275"/>
      <c r="G501" s="294"/>
      <c r="H501" s="33"/>
      <c r="I501" s="219"/>
      <c r="J501" s="219"/>
      <c r="K501" s="296"/>
      <c r="L501" s="296"/>
      <c r="M501" s="296"/>
      <c r="N501" s="302"/>
      <c r="O501" s="303"/>
    </row>
    <row r="502" ht="15.75" customHeight="1">
      <c r="A502" s="219"/>
      <c r="B502" s="294"/>
      <c r="C502" s="275"/>
      <c r="D502" s="275"/>
      <c r="E502" s="275"/>
      <c r="F502" s="275"/>
      <c r="G502" s="294"/>
      <c r="H502" s="33"/>
      <c r="I502" s="219"/>
      <c r="J502" s="219"/>
      <c r="K502" s="296"/>
      <c r="L502" s="296"/>
      <c r="M502" s="296"/>
      <c r="N502" s="302"/>
      <c r="O502" s="303"/>
    </row>
    <row r="503" ht="15.75" customHeight="1">
      <c r="A503" s="219"/>
      <c r="B503" s="294"/>
      <c r="C503" s="275"/>
      <c r="D503" s="275"/>
      <c r="E503" s="275"/>
      <c r="F503" s="275"/>
      <c r="G503" s="294"/>
      <c r="H503" s="33"/>
      <c r="I503" s="219"/>
      <c r="J503" s="219"/>
      <c r="K503" s="296"/>
      <c r="L503" s="296"/>
      <c r="M503" s="296"/>
      <c r="N503" s="302"/>
      <c r="O503" s="303"/>
    </row>
    <row r="504" ht="15.75" customHeight="1">
      <c r="A504" s="219"/>
      <c r="B504" s="294"/>
      <c r="C504" s="275"/>
      <c r="D504" s="275"/>
      <c r="E504" s="275"/>
      <c r="F504" s="275"/>
      <c r="G504" s="294"/>
      <c r="H504" s="33"/>
      <c r="I504" s="219"/>
      <c r="J504" s="219"/>
      <c r="K504" s="296"/>
      <c r="L504" s="296"/>
      <c r="M504" s="296"/>
      <c r="N504" s="302"/>
      <c r="O504" s="303"/>
    </row>
    <row r="505" ht="15.75" customHeight="1">
      <c r="A505" s="219"/>
      <c r="B505" s="294"/>
      <c r="C505" s="275"/>
      <c r="D505" s="275"/>
      <c r="E505" s="275"/>
      <c r="F505" s="275"/>
      <c r="G505" s="294"/>
      <c r="H505" s="33"/>
      <c r="I505" s="219"/>
      <c r="J505" s="219"/>
      <c r="K505" s="296"/>
      <c r="L505" s="296"/>
      <c r="M505" s="296"/>
      <c r="N505" s="302"/>
      <c r="O505" s="303"/>
    </row>
    <row r="506" ht="15.75" customHeight="1">
      <c r="A506" s="219"/>
      <c r="B506" s="294"/>
      <c r="C506" s="275"/>
      <c r="D506" s="275"/>
      <c r="E506" s="275"/>
      <c r="F506" s="275"/>
      <c r="G506" s="294"/>
      <c r="H506" s="33"/>
      <c r="I506" s="219"/>
      <c r="J506" s="219"/>
      <c r="K506" s="296"/>
      <c r="L506" s="296"/>
      <c r="M506" s="296"/>
      <c r="N506" s="302"/>
      <c r="O506" s="303"/>
    </row>
    <row r="507" ht="15.75" customHeight="1">
      <c r="A507" s="219"/>
      <c r="B507" s="294"/>
      <c r="C507" s="275"/>
      <c r="D507" s="275"/>
      <c r="E507" s="275"/>
      <c r="F507" s="275"/>
      <c r="G507" s="294"/>
      <c r="H507" s="33"/>
      <c r="I507" s="219"/>
      <c r="J507" s="219"/>
      <c r="K507" s="296"/>
      <c r="L507" s="296"/>
      <c r="M507" s="296"/>
      <c r="N507" s="302"/>
      <c r="O507" s="303"/>
    </row>
    <row r="508" ht="15.75" customHeight="1">
      <c r="A508" s="219"/>
      <c r="B508" s="294"/>
      <c r="C508" s="275"/>
      <c r="D508" s="275"/>
      <c r="E508" s="275"/>
      <c r="F508" s="275"/>
      <c r="G508" s="294"/>
      <c r="H508" s="33"/>
      <c r="I508" s="219"/>
      <c r="J508" s="219"/>
      <c r="K508" s="296"/>
      <c r="L508" s="296"/>
      <c r="M508" s="296"/>
      <c r="N508" s="302"/>
      <c r="O508" s="303"/>
    </row>
    <row r="509" ht="15.75" customHeight="1">
      <c r="A509" s="219"/>
      <c r="B509" s="294"/>
      <c r="C509" s="275"/>
      <c r="D509" s="275"/>
      <c r="E509" s="275"/>
      <c r="F509" s="275"/>
      <c r="G509" s="294"/>
      <c r="H509" s="33"/>
      <c r="I509" s="219"/>
      <c r="J509" s="219"/>
      <c r="K509" s="296"/>
      <c r="L509" s="296"/>
      <c r="M509" s="296"/>
      <c r="N509" s="302"/>
      <c r="O509" s="303"/>
    </row>
    <row r="510" ht="15.75" customHeight="1">
      <c r="A510" s="219"/>
      <c r="B510" s="294"/>
      <c r="C510" s="275"/>
      <c r="D510" s="275"/>
      <c r="E510" s="275"/>
      <c r="F510" s="275"/>
      <c r="G510" s="294"/>
      <c r="H510" s="33"/>
      <c r="I510" s="219"/>
      <c r="J510" s="219"/>
      <c r="K510" s="296"/>
      <c r="L510" s="296"/>
      <c r="M510" s="296"/>
      <c r="N510" s="302"/>
      <c r="O510" s="303"/>
    </row>
    <row r="511" ht="15.75" customHeight="1">
      <c r="A511" s="219"/>
      <c r="B511" s="294"/>
      <c r="C511" s="275"/>
      <c r="D511" s="275"/>
      <c r="E511" s="275"/>
      <c r="F511" s="275"/>
      <c r="G511" s="294"/>
      <c r="H511" s="33"/>
      <c r="I511" s="219"/>
      <c r="J511" s="219"/>
      <c r="K511" s="296"/>
      <c r="L511" s="296"/>
      <c r="M511" s="296"/>
      <c r="N511" s="302"/>
      <c r="O511" s="303"/>
    </row>
    <row r="512" ht="15.75" customHeight="1">
      <c r="A512" s="219"/>
      <c r="B512" s="294"/>
      <c r="C512" s="275"/>
      <c r="D512" s="275"/>
      <c r="E512" s="275"/>
      <c r="F512" s="275"/>
      <c r="G512" s="294"/>
      <c r="H512" s="33"/>
      <c r="I512" s="219"/>
      <c r="J512" s="219"/>
      <c r="K512" s="296"/>
      <c r="L512" s="296"/>
      <c r="M512" s="296"/>
      <c r="N512" s="302"/>
      <c r="O512" s="303"/>
    </row>
    <row r="513" ht="15.75" customHeight="1">
      <c r="A513" s="219"/>
      <c r="B513" s="294"/>
      <c r="C513" s="275"/>
      <c r="D513" s="275"/>
      <c r="E513" s="275"/>
      <c r="F513" s="275"/>
      <c r="G513" s="294"/>
      <c r="H513" s="33"/>
      <c r="I513" s="219"/>
      <c r="J513" s="219"/>
      <c r="K513" s="296"/>
      <c r="L513" s="296"/>
      <c r="M513" s="296"/>
      <c r="N513" s="302"/>
      <c r="O513" s="303"/>
    </row>
    <row r="514" ht="15.75" customHeight="1">
      <c r="A514" s="219"/>
      <c r="B514" s="294"/>
      <c r="C514" s="275"/>
      <c r="D514" s="275"/>
      <c r="E514" s="275"/>
      <c r="F514" s="275"/>
      <c r="G514" s="294"/>
      <c r="H514" s="33"/>
      <c r="I514" s="219"/>
      <c r="J514" s="219"/>
      <c r="K514" s="296"/>
      <c r="L514" s="296"/>
      <c r="M514" s="296"/>
      <c r="N514" s="302"/>
      <c r="O514" s="303"/>
    </row>
    <row r="515" ht="15.75" customHeight="1">
      <c r="A515" s="219"/>
      <c r="B515" s="294"/>
      <c r="C515" s="275"/>
      <c r="D515" s="275"/>
      <c r="E515" s="275"/>
      <c r="F515" s="275"/>
      <c r="G515" s="294"/>
      <c r="H515" s="33"/>
      <c r="I515" s="219"/>
      <c r="J515" s="219"/>
      <c r="K515" s="296"/>
      <c r="L515" s="296"/>
      <c r="M515" s="296"/>
      <c r="N515" s="302"/>
      <c r="O515" s="303"/>
    </row>
    <row r="516" ht="15.75" customHeight="1">
      <c r="A516" s="219"/>
      <c r="B516" s="294"/>
      <c r="C516" s="275"/>
      <c r="D516" s="275"/>
      <c r="E516" s="275"/>
      <c r="F516" s="275"/>
      <c r="G516" s="294"/>
      <c r="H516" s="33"/>
      <c r="I516" s="219"/>
      <c r="J516" s="219"/>
      <c r="K516" s="296"/>
      <c r="L516" s="296"/>
      <c r="M516" s="296"/>
      <c r="N516" s="302"/>
      <c r="O516" s="303"/>
    </row>
  </sheetData>
  <conditionalFormatting sqref="A2:O2 C6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6:O6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4:O4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5:O5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3:O3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